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1.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6.xml" ContentType="application/vnd.openxmlformats-officedocument.spreadsheetml.revisionLog+xml"/>
  <Override PartName="/xl/revisions/revisionLog5.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showInkAnnotation="0" codeName="ThisWorkbook" defaultThemeVersion="124226"/>
  <mc:AlternateContent xmlns:mc="http://schemas.openxmlformats.org/markup-compatibility/2006">
    <mc:Choice Requires="x15">
      <x15ac:absPath xmlns:x15ac="http://schemas.microsoft.com/office/spreadsheetml/2010/11/ac" url="/Users/mac/development/sipsu/"/>
    </mc:Choice>
  </mc:AlternateContent>
  <xr:revisionPtr revIDLastSave="0" documentId="13_ncr:81_{0951C0FE-E3BF-6E4C-AD7C-19E27C2A145D}" xr6:coauthVersionLast="46" xr6:coauthVersionMax="46" xr10:uidLastSave="{00000000-0000-0000-0000-000000000000}"/>
  <bookViews>
    <workbookView xWindow="0" yWindow="500" windowWidth="28800" windowHeight="16260" xr2:uid="{00000000-000D-0000-FFFF-FFFF00000000}"/>
  </bookViews>
  <sheets>
    <sheet name="PSU GLOBAL" sheetId="1" r:id="rId1"/>
    <sheet name="REKAP SITEPLAN NON-KPK" sheetId="2" r:id="rId2"/>
    <sheet name="PROSES FISIK" sheetId="3" r:id="rId3"/>
    <sheet name="PROSES ADMIN" sheetId="4" r:id="rId4"/>
    <sheet name="APARTEMEN" sheetId="5" r:id="rId5"/>
    <sheet name="GUDANG" sheetId="6" r:id="rId6"/>
    <sheet name="BUAT KADIS KPK" sheetId="7" state="hidden" r:id="rId7"/>
    <sheet name="REKAPITULASI LENGKAP (2)" sheetId="8" r:id="rId8"/>
    <sheet name="REKAPITULASI LENGKAP" sheetId="9" state="hidden" r:id="rId9"/>
    <sheet name="APARTEMEN CAMPUR" sheetId="10" r:id="rId10"/>
    <sheet name="DATABASE ARCGIS" sheetId="11" state="hidden" r:id="rId11"/>
    <sheet name="DATA RTH " sheetId="12" state="hidden" r:id="rId12"/>
    <sheet name="DATA RTH BREAK" sheetId="13" state="hidden" r:id="rId13"/>
    <sheet name="LIST PENGEMBANG" sheetId="14" r:id="rId14"/>
    <sheet name="CITRALAND" sheetId="15" r:id="rId15"/>
    <sheet name="SETOR KPK" sheetId="16" r:id="rId16"/>
    <sheet name="PENGEMBANG BESAR" sheetId="17" r:id="rId17"/>
    <sheet name="PENYERAHAN OLEH WARGA" sheetId="18" r:id="rId18"/>
    <sheet name="PAKUWON (TIMUR)" sheetId="19" r:id="rId19"/>
    <sheet name="PAKUWON KPK" sheetId="20" r:id="rId20"/>
    <sheet name="PAKUWON NON KPK" sheetId="21" r:id="rId21"/>
    <sheet name="PENGEMBANG NON KPK DAN P.WARGA" sheetId="22" r:id="rId22"/>
  </sheets>
  <definedNames>
    <definedName name="_xlnm._FilterDatabase" localSheetId="4" hidden="1">APARTEMEN!$AQ$1:$AQ$39</definedName>
    <definedName name="_xlnm._FilterDatabase" localSheetId="9" hidden="1">'APARTEMEN CAMPUR'!$AF$1:$AF$88</definedName>
    <definedName name="_xlnm._FilterDatabase" localSheetId="11" hidden="1">'DATA RTH '!$AJ$1:$AJ$380</definedName>
    <definedName name="_xlnm._FilterDatabase" localSheetId="12" hidden="1">'DATA RTH BREAK'!$AJ$1:$AJ$384</definedName>
    <definedName name="_xlnm._FilterDatabase" localSheetId="10" hidden="1">'DATABASE ARCGIS'!$E$1:$E$511</definedName>
    <definedName name="_xlnm._FilterDatabase" localSheetId="5" hidden="1">GUDANG!$AP$1:$AP$39</definedName>
    <definedName name="_xlnm._FilterDatabase" localSheetId="13" hidden="1">'LIST PENGEMBANG'!$I$1:$I$504</definedName>
    <definedName name="_xlnm._FilterDatabase" localSheetId="18" hidden="1">'PAKUWON (TIMUR)'!$A$2:$BX$33</definedName>
    <definedName name="_xlnm._FilterDatabase" localSheetId="16" hidden="1">'PENGEMBANG BESAR'!$A$3:$L$80</definedName>
    <definedName name="_xlnm._FilterDatabase" localSheetId="21" hidden="1">'PENGEMBANG NON KPK DAN P.WARGA'!$A$5:$CA$152</definedName>
    <definedName name="_xlnm._FilterDatabase" localSheetId="0" hidden="1">'PSU GLOBAL'!$A$3:$BS$576</definedName>
    <definedName name="Z_001CB481_2B47_4A0E_8FB7_23132A73097E_.wvu.FilterData" localSheetId="0" hidden="1">'PSU GLOBAL'!$A$3:$BS$567</definedName>
    <definedName name="Z_0025E078_8975_4A4C_A707_0DD039269C4F_.wvu.FilterData" localSheetId="0" hidden="1">'PSU GLOBAL'!$A$3:$BS$568</definedName>
    <definedName name="Z_0040A281_966A_42E4_8229_3EF4106905AE_.wvu.Cols" localSheetId="9" hidden="1">'APARTEMEN CAMPUR'!$A:$A,'APARTEMEN CAMPUR'!$C:$C,'APARTEMEN CAMPUR'!$L:$P,'APARTEMEN CAMPUR'!$S:$AD</definedName>
    <definedName name="Z_0040A281_966A_42E4_8229_3EF4106905AE_.wvu.Cols" localSheetId="11" hidden="1">'DATA RTH '!$A:$A,'DATA RTH '!$C:$C,'DATA RTH '!$I:$M,'DATA RTH '!$O:$O,'DATA RTH '!$S:$AI</definedName>
    <definedName name="Z_0040A281_966A_42E4_8229_3EF4106905AE_.wvu.Cols" localSheetId="12" hidden="1">'DATA RTH BREAK'!$A:$A,'DATA RTH BREAK'!$C:$C,'DATA RTH BREAK'!$I:$M,'DATA RTH BREAK'!$O:$O,'DATA RTH BREAK'!$S:$AI</definedName>
    <definedName name="Z_0040A281_966A_42E4_8229_3EF4106905AE_.wvu.Cols" localSheetId="10" hidden="1">'DATABASE ARCGIS'!$A:$A</definedName>
    <definedName name="Z_0040A281_966A_42E4_8229_3EF4106905AE_.wvu.Cols" localSheetId="13" hidden="1">'LIST PENGEMBANG'!$E:$I</definedName>
    <definedName name="Z_0040A281_966A_42E4_8229_3EF4106905AE_.wvu.Cols" localSheetId="19" hidden="1">'PAKUWON KPK'!$D:$D,'PAKUWON KPK'!$F:$F</definedName>
    <definedName name="Z_0040A281_966A_42E4_8229_3EF4106905AE_.wvu.Cols" localSheetId="20" hidden="1">'PAKUWON NON KPK'!$A:$A</definedName>
    <definedName name="Z_0040A281_966A_42E4_8229_3EF4106905AE_.wvu.Cols" localSheetId="0" hidden="1">'PSU GLOBAL'!$D:$E,'PSU GLOBAL'!$G:$G,'PSU GLOBAL'!$J:$J,'PSU GLOBAL'!$K:$K,'PSU GLOBAL'!$N:$P,'PSU GLOBAL'!$AA:$BG,'PSU GLOBAL'!#REF!</definedName>
    <definedName name="Z_0040A281_966A_42E4_8229_3EF4106905AE_.wvu.Cols" localSheetId="7" hidden="1">'REKAPITULASI LENGKAP (2)'!$H:$J</definedName>
    <definedName name="Z_0040A281_966A_42E4_8229_3EF4106905AE_.wvu.FilterData" localSheetId="4" hidden="1">APARTEMEN!$AQ$1:$AQ$39</definedName>
    <definedName name="Z_0040A281_966A_42E4_8229_3EF4106905AE_.wvu.FilterData" localSheetId="9" hidden="1">'APARTEMEN CAMPUR'!$AF$1:$AF$88</definedName>
    <definedName name="Z_0040A281_966A_42E4_8229_3EF4106905AE_.wvu.FilterData" localSheetId="11" hidden="1">'DATA RTH '!$AJ$1:$AJ$380</definedName>
    <definedName name="Z_0040A281_966A_42E4_8229_3EF4106905AE_.wvu.FilterData" localSheetId="12" hidden="1">'DATA RTH BREAK'!$AJ$1:$AJ$384</definedName>
    <definedName name="Z_0040A281_966A_42E4_8229_3EF4106905AE_.wvu.FilterData" localSheetId="10" hidden="1">'DATABASE ARCGIS'!$E$1:$E$511</definedName>
    <definedName name="Z_0040A281_966A_42E4_8229_3EF4106905AE_.wvu.FilterData" localSheetId="5" hidden="1">GUDANG!$AP$1:$AP$39</definedName>
    <definedName name="Z_0040A281_966A_42E4_8229_3EF4106905AE_.wvu.FilterData" localSheetId="13" hidden="1">'LIST PENGEMBANG'!$I$1:$I$408</definedName>
    <definedName name="Z_0040A281_966A_42E4_8229_3EF4106905AE_.wvu.FilterData" localSheetId="18" hidden="1">'PAKUWON (TIMUR)'!$A$2:$BX$33</definedName>
    <definedName name="Z_0040A281_966A_42E4_8229_3EF4106905AE_.wvu.FilterData" localSheetId="16" hidden="1">'PENGEMBANG BESAR'!$A$3:$L$80</definedName>
    <definedName name="Z_0040A281_966A_42E4_8229_3EF4106905AE_.wvu.FilterData" localSheetId="0" hidden="1">'PSU GLOBAL'!$A$3:$BS$568</definedName>
    <definedName name="Z_0040A281_966A_42E4_8229_3EF4106905AE_.wvu.PrintArea" localSheetId="9" hidden="1">'APARTEMEN CAMPUR'!$E$1:$R$37</definedName>
    <definedName name="Z_0040A281_966A_42E4_8229_3EF4106905AE_.wvu.PrintArea" localSheetId="11" hidden="1">'DATA RTH '!$B$1:$AJ$383</definedName>
    <definedName name="Z_0040A281_966A_42E4_8229_3EF4106905AE_.wvu.PrintArea" localSheetId="12" hidden="1">'DATA RTH BREAK'!$B$1:$AJ$385</definedName>
    <definedName name="Z_0040A281_966A_42E4_8229_3EF4106905AE_.wvu.PrintArea" localSheetId="10" hidden="1">'DATABASE ARCGIS'!$B$1:$I$513</definedName>
    <definedName name="Z_0040A281_966A_42E4_8229_3EF4106905AE_.wvu.PrintArea" localSheetId="13" hidden="1">'LIST PENGEMBANG'!$A$1:$D$504</definedName>
    <definedName name="Z_0040A281_966A_42E4_8229_3EF4106905AE_.wvu.PrintArea" localSheetId="19" hidden="1">'PAKUWON KPK'!$A$1:$J$21</definedName>
    <definedName name="Z_0040A281_966A_42E4_8229_3EF4106905AE_.wvu.PrintArea" localSheetId="20" hidden="1">'PAKUWON NON KPK'!$B$3:$E$14</definedName>
    <definedName name="Z_0040A281_966A_42E4_8229_3EF4106905AE_.wvu.PrintArea" localSheetId="16" hidden="1">'PENGEMBANG BESAR'!$B$33:$G$80</definedName>
    <definedName name="Z_0040A281_966A_42E4_8229_3EF4106905AE_.wvu.PrintArea" localSheetId="8" hidden="1">'REKAPITULASI LENGKAP'!$A$1:$J$16</definedName>
    <definedName name="Z_0040A281_966A_42E4_8229_3EF4106905AE_.wvu.PrintArea" localSheetId="7" hidden="1">'REKAPITULASI LENGKAP (2)'!$A$1:$P$29</definedName>
    <definedName name="Z_0040A281_966A_42E4_8229_3EF4106905AE_.wvu.PrintArea" localSheetId="15" hidden="1">'SETOR KPK'!$A$1:$D$16</definedName>
    <definedName name="Z_0040A281_966A_42E4_8229_3EF4106905AE_.wvu.PrintTitles" localSheetId="9" hidden="1">'APARTEMEN CAMPUR'!$1:$3</definedName>
    <definedName name="Z_0040A281_966A_42E4_8229_3EF4106905AE_.wvu.PrintTitles" localSheetId="11" hidden="1">'DATA RTH '!$3:$5</definedName>
    <definedName name="Z_0040A281_966A_42E4_8229_3EF4106905AE_.wvu.PrintTitles" localSheetId="10" hidden="1">'DATABASE ARCGIS'!$1:$1</definedName>
    <definedName name="Z_0040A281_966A_42E4_8229_3EF4106905AE_.wvu.PrintTitles" localSheetId="13" hidden="1">'LIST PENGEMBANG'!$2:$2</definedName>
    <definedName name="Z_0040A281_966A_42E4_8229_3EF4106905AE_.wvu.PrintTitles" localSheetId="16" hidden="1">'PENGEMBANG BESAR'!$2:$3</definedName>
    <definedName name="Z_0040A281_966A_42E4_8229_3EF4106905AE_.wvu.Rows" localSheetId="13" hidden="1">'LIST PENGEMBANG'!$200:$205,'LIST PENGEMBANG'!$240:$272,'LIST PENGEMBANG'!$316:$317,'LIST PENGEMBANG'!$384:$384</definedName>
    <definedName name="Z_0040A281_966A_42E4_8229_3EF4106905AE_.wvu.Rows" localSheetId="20" hidden="1">'PAKUWON NON KPK'!$1:$2</definedName>
    <definedName name="Z_0040A281_966A_42E4_8229_3EF4106905AE_.wvu.Rows" localSheetId="7" hidden="1">'REKAPITULASI LENGKAP (2)'!$20:$25</definedName>
    <definedName name="Z_00DF039F_57E4_4D4D_81D8_E64782BF9106_.wvu.FilterData" localSheetId="0" hidden="1">'PSU GLOBAL'!$A$3:$BS$576</definedName>
    <definedName name="Z_011CBF7D_7A13_439F_9B30_7366E6527A39_.wvu.FilterData" localSheetId="0" hidden="1">'PSU GLOBAL'!$BK$1:$BK$1063</definedName>
    <definedName name="Z_01C926ED_BA49_4CD5_9F37_AC7AFBD278BA_.wvu.FilterData" localSheetId="0" hidden="1">'PSU GLOBAL'!$J$2:$BS$1063</definedName>
    <definedName name="Z_04D4B2AA_641D_4883_8F04_61EC1E5DBCFB_.wvu.FilterData" localSheetId="0" hidden="1">'PSU GLOBAL'!$A$3:$BS$576</definedName>
    <definedName name="Z_065930CB_30F9_441E_ABBE_ACFE9EDEB199_.wvu.FilterData" localSheetId="0" hidden="1">'PSU GLOBAL'!$A$2:$BS$567</definedName>
    <definedName name="Z_06C1A624_FB9F_447B_B861_FDE0715668DA_.wvu.FilterData" localSheetId="0" hidden="1">'PSU GLOBAL'!$A$3:$BS$576</definedName>
    <definedName name="Z_07833C64_D07A_4598_B1BD_2EB7BB7A739D_.wvu.FilterData" localSheetId="0" hidden="1">'PSU GLOBAL'!$A$3:$BS$568</definedName>
    <definedName name="Z_07DB04F1_0585_4EA1_AA2F_42DE06617C3C_.wvu.FilterData" localSheetId="0" hidden="1">'PSU GLOBAL'!$BS$2:$BS$1063</definedName>
    <definedName name="Z_097A693F_DCF3_439B_96C2_499425332B52_.wvu.FilterData" localSheetId="0" hidden="1">'PSU GLOBAL'!$A$3:$BS$568</definedName>
    <definedName name="Z_0995EBAA_0553_4E27_8410_EAB93E05AB8D_.wvu.FilterData" localSheetId="0" hidden="1">'PSU GLOBAL'!$A$3:$BS$576</definedName>
    <definedName name="Z_09B26CCD_8A05_41D1_BE85_4B7112E2EA9B_.wvu.FilterData" localSheetId="0" hidden="1">'PSU GLOBAL'!$F$2:$F$1063</definedName>
    <definedName name="Z_0A2C1791_F300_4FC7_A9F4_1BAAF37E695B_.wvu.FilterData" localSheetId="0" hidden="1">'PSU GLOBAL'!$A$3:$BS$576</definedName>
    <definedName name="Z_0A9D1E04_9C53_484B_8320_45B63F904C60_.wvu.FilterData" localSheetId="0" hidden="1">'PSU GLOBAL'!$A$3:$BS$568</definedName>
    <definedName name="Z_0AC7F8C4_FC01_4ED2_B90D_1CF951445B46_.wvu.FilterData" localSheetId="0" hidden="1">'PSU GLOBAL'!$A$3:$BS$568</definedName>
    <definedName name="Z_0C945A4F_8C27_462C_A2F6_13F79A246A39_.wvu.FilterData" localSheetId="0" hidden="1">'PSU GLOBAL'!$A$3:$BS$568</definedName>
    <definedName name="Z_0DC89687_B5E8_44A4_AFC0_D36DAE0522C2_.wvu.Cols" localSheetId="9" hidden="1">'APARTEMEN CAMPUR'!$A:$A,'APARTEMEN CAMPUR'!$C:$C,'APARTEMEN CAMPUR'!$L:$P,'APARTEMEN CAMPUR'!$S:$AD</definedName>
    <definedName name="Z_0DC89687_B5E8_44A4_AFC0_D36DAE0522C2_.wvu.Cols" localSheetId="11" hidden="1">'DATA RTH '!$A:$A,'DATA RTH '!$C:$C,'DATA RTH '!$I:$M,'DATA RTH '!$O:$O,'DATA RTH '!$S:$AI</definedName>
    <definedName name="Z_0DC89687_B5E8_44A4_AFC0_D36DAE0522C2_.wvu.Cols" localSheetId="12" hidden="1">'DATA RTH BREAK'!$A:$A,'DATA RTH BREAK'!$C:$C,'DATA RTH BREAK'!$I:$M,'DATA RTH BREAK'!$O:$O,'DATA RTH BREAK'!$S:$AI</definedName>
    <definedName name="Z_0DC89687_B5E8_44A4_AFC0_D36DAE0522C2_.wvu.Cols" localSheetId="10" hidden="1">'DATABASE ARCGIS'!$A:$A</definedName>
    <definedName name="Z_0DC89687_B5E8_44A4_AFC0_D36DAE0522C2_.wvu.Cols" localSheetId="13" hidden="1">'LIST PENGEMBANG'!$E:$I</definedName>
    <definedName name="Z_0DC89687_B5E8_44A4_AFC0_D36DAE0522C2_.wvu.Cols" localSheetId="3" hidden="1">'PROSES ADMIN'!$A:$A,'PROSES ADMIN'!$C:$C</definedName>
    <definedName name="Z_0DC89687_B5E8_44A4_AFC0_D36DAE0522C2_.wvu.Cols" localSheetId="7" hidden="1">'REKAPITULASI LENGKAP (2)'!$H:$J</definedName>
    <definedName name="Z_0DC89687_B5E8_44A4_AFC0_D36DAE0522C2_.wvu.FilterData" localSheetId="4" hidden="1">APARTEMEN!$AQ$1:$AQ$39</definedName>
    <definedName name="Z_0DC89687_B5E8_44A4_AFC0_D36DAE0522C2_.wvu.FilterData" localSheetId="9" hidden="1">'APARTEMEN CAMPUR'!$AF$1:$AF$88</definedName>
    <definedName name="Z_0DC89687_B5E8_44A4_AFC0_D36DAE0522C2_.wvu.FilterData" localSheetId="11" hidden="1">'DATA RTH '!$AJ$1:$AJ$380</definedName>
    <definedName name="Z_0DC89687_B5E8_44A4_AFC0_D36DAE0522C2_.wvu.FilterData" localSheetId="12" hidden="1">'DATA RTH BREAK'!$AJ$1:$AJ$384</definedName>
    <definedName name="Z_0DC89687_B5E8_44A4_AFC0_D36DAE0522C2_.wvu.FilterData" localSheetId="10" hidden="1">'DATABASE ARCGIS'!$E$1:$E$511</definedName>
    <definedName name="Z_0DC89687_B5E8_44A4_AFC0_D36DAE0522C2_.wvu.FilterData" localSheetId="5" hidden="1">GUDANG!$AP$1:$AP$39</definedName>
    <definedName name="Z_0DC89687_B5E8_44A4_AFC0_D36DAE0522C2_.wvu.FilterData" localSheetId="13" hidden="1">'LIST PENGEMBANG'!$I$1:$I$408</definedName>
    <definedName name="Z_0DC89687_B5E8_44A4_AFC0_D36DAE0522C2_.wvu.FilterData" localSheetId="16" hidden="1">'PENGEMBANG BESAR'!$H$1:$H$190</definedName>
    <definedName name="Z_0DC89687_B5E8_44A4_AFC0_D36DAE0522C2_.wvu.FilterData" localSheetId="0" hidden="1">'PSU GLOBAL'!$BS$2:$BS$1063</definedName>
    <definedName name="Z_0DC89687_B5E8_44A4_AFC0_D36DAE0522C2_.wvu.PrintArea" localSheetId="9" hidden="1">'APARTEMEN CAMPUR'!$E$1:$R$37</definedName>
    <definedName name="Z_0DC89687_B5E8_44A4_AFC0_D36DAE0522C2_.wvu.PrintArea" localSheetId="11" hidden="1">'DATA RTH '!$B$1:$AJ$383</definedName>
    <definedName name="Z_0DC89687_B5E8_44A4_AFC0_D36DAE0522C2_.wvu.PrintArea" localSheetId="12" hidden="1">'DATA RTH BREAK'!$B$1:$AJ$385</definedName>
    <definedName name="Z_0DC89687_B5E8_44A4_AFC0_D36DAE0522C2_.wvu.PrintArea" localSheetId="10" hidden="1">'DATABASE ARCGIS'!$B$1:$I$513</definedName>
    <definedName name="Z_0DC89687_B5E8_44A4_AFC0_D36DAE0522C2_.wvu.PrintArea" localSheetId="13" hidden="1">'LIST PENGEMBANG'!$A$1:$D$504</definedName>
    <definedName name="Z_0DC89687_B5E8_44A4_AFC0_D36DAE0522C2_.wvu.PrintArea" localSheetId="16" hidden="1">'PENGEMBANG BESAR'!$B$33:$G$80</definedName>
    <definedName name="Z_0DC89687_B5E8_44A4_AFC0_D36DAE0522C2_.wvu.PrintArea" localSheetId="8" hidden="1">'REKAPITULASI LENGKAP'!$A$1:$J$16</definedName>
    <definedName name="Z_0DC89687_B5E8_44A4_AFC0_D36DAE0522C2_.wvu.PrintArea" localSheetId="7" hidden="1">'REKAPITULASI LENGKAP (2)'!$A$1:$P$29</definedName>
    <definedName name="Z_0DC89687_B5E8_44A4_AFC0_D36DAE0522C2_.wvu.PrintArea" localSheetId="15" hidden="1">'SETOR KPK'!$A$1:$D$16</definedName>
    <definedName name="Z_0DC89687_B5E8_44A4_AFC0_D36DAE0522C2_.wvu.PrintTitles" localSheetId="9" hidden="1">'APARTEMEN CAMPUR'!$1:$3</definedName>
    <definedName name="Z_0DC89687_B5E8_44A4_AFC0_D36DAE0522C2_.wvu.PrintTitles" localSheetId="11" hidden="1">'DATA RTH '!$3:$5</definedName>
    <definedName name="Z_0DC89687_B5E8_44A4_AFC0_D36DAE0522C2_.wvu.PrintTitles" localSheetId="10" hidden="1">'DATABASE ARCGIS'!$1:$1</definedName>
    <definedName name="Z_0DC89687_B5E8_44A4_AFC0_D36DAE0522C2_.wvu.PrintTitles" localSheetId="13" hidden="1">'LIST PENGEMBANG'!$2:$2</definedName>
    <definedName name="Z_0DC89687_B5E8_44A4_AFC0_D36DAE0522C2_.wvu.PrintTitles" localSheetId="16" hidden="1">'PENGEMBANG BESAR'!$2:$3</definedName>
    <definedName name="Z_0DC89687_B5E8_44A4_AFC0_D36DAE0522C2_.wvu.Rows" localSheetId="13" hidden="1">'LIST PENGEMBANG'!$200:$205,'LIST PENGEMBANG'!$240:$272,'LIST PENGEMBANG'!$316:$317,'LIST PENGEMBANG'!$384:$384</definedName>
    <definedName name="Z_0DC89687_B5E8_44A4_AFC0_D36DAE0522C2_.wvu.Rows" localSheetId="7" hidden="1">'REKAPITULASI LENGKAP (2)'!$20:$25</definedName>
    <definedName name="Z_0E946712_868E_462D_824D_A4F77C424DFA_.wvu.FilterData" localSheetId="0" hidden="1">'PSU GLOBAL'!$J$2:$BS$1063</definedName>
    <definedName name="Z_0EACFF70_AB28_4114_B17B_4CE2711FC03D_.wvu.FilterData" localSheetId="0" hidden="1">'PSU GLOBAL'!$A$3:$BS$567</definedName>
    <definedName name="Z_0EC18748_1FA3_43F1_93F1_48CD92AC09C4_.wvu.FilterData" localSheetId="0" hidden="1">'PSU GLOBAL'!$J$2:$BS$1063</definedName>
    <definedName name="Z_0F66B38A_758B_4700_88AD_1A1A10B7A7C9_.wvu.Cols" localSheetId="9" hidden="1">'APARTEMEN CAMPUR'!$A:$A,'APARTEMEN CAMPUR'!$C:$C,'APARTEMEN CAMPUR'!$L:$P,'APARTEMEN CAMPUR'!$S:$AD</definedName>
    <definedName name="Z_0F66B38A_758B_4700_88AD_1A1A10B7A7C9_.wvu.Cols" localSheetId="11" hidden="1">'DATA RTH '!$A:$A,'DATA RTH '!$C:$C,'DATA RTH '!$I:$M,'DATA RTH '!$O:$O,'DATA RTH '!$S:$AI</definedName>
    <definedName name="Z_0F66B38A_758B_4700_88AD_1A1A10B7A7C9_.wvu.Cols" localSheetId="12" hidden="1">'DATA RTH BREAK'!$A:$A,'DATA RTH BREAK'!$C:$C,'DATA RTH BREAK'!$I:$M,'DATA RTH BREAK'!$O:$O,'DATA RTH BREAK'!$S:$AI</definedName>
    <definedName name="Z_0F66B38A_758B_4700_88AD_1A1A10B7A7C9_.wvu.Cols" localSheetId="10" hidden="1">'DATABASE ARCGIS'!$A:$A</definedName>
    <definedName name="Z_0F66B38A_758B_4700_88AD_1A1A10B7A7C9_.wvu.Cols" localSheetId="13" hidden="1">'LIST PENGEMBANG'!$E:$I</definedName>
    <definedName name="Z_0F66B38A_758B_4700_88AD_1A1A10B7A7C9_.wvu.Cols" localSheetId="19" hidden="1">'PAKUWON KPK'!$D:$D,'PAKUWON KPK'!$F:$F</definedName>
    <definedName name="Z_0F66B38A_758B_4700_88AD_1A1A10B7A7C9_.wvu.Cols" localSheetId="20" hidden="1">'PAKUWON NON KPK'!$A:$A</definedName>
    <definedName name="Z_0F66B38A_758B_4700_88AD_1A1A10B7A7C9_.wvu.Cols" localSheetId="7" hidden="1">'REKAPITULASI LENGKAP (2)'!$H:$J</definedName>
    <definedName name="Z_0F66B38A_758B_4700_88AD_1A1A10B7A7C9_.wvu.FilterData" localSheetId="4" hidden="1">APARTEMEN!$AQ$1:$AQ$39</definedName>
    <definedName name="Z_0F66B38A_758B_4700_88AD_1A1A10B7A7C9_.wvu.FilterData" localSheetId="9" hidden="1">'APARTEMEN CAMPUR'!$AF$1:$AF$88</definedName>
    <definedName name="Z_0F66B38A_758B_4700_88AD_1A1A10B7A7C9_.wvu.FilterData" localSheetId="11" hidden="1">'DATA RTH '!$AJ$1:$AJ$380</definedName>
    <definedName name="Z_0F66B38A_758B_4700_88AD_1A1A10B7A7C9_.wvu.FilterData" localSheetId="12" hidden="1">'DATA RTH BREAK'!$AJ$1:$AJ$384</definedName>
    <definedName name="Z_0F66B38A_758B_4700_88AD_1A1A10B7A7C9_.wvu.FilterData" localSheetId="10" hidden="1">'DATABASE ARCGIS'!$E$1:$E$511</definedName>
    <definedName name="Z_0F66B38A_758B_4700_88AD_1A1A10B7A7C9_.wvu.FilterData" localSheetId="5" hidden="1">GUDANG!$AP$1:$AP$39</definedName>
    <definedName name="Z_0F66B38A_758B_4700_88AD_1A1A10B7A7C9_.wvu.FilterData" localSheetId="13" hidden="1">'LIST PENGEMBANG'!$I$1:$I$408</definedName>
    <definedName name="Z_0F66B38A_758B_4700_88AD_1A1A10B7A7C9_.wvu.FilterData" localSheetId="18" hidden="1">'PAKUWON (TIMUR)'!$A$2:$BX$33</definedName>
    <definedName name="Z_0F66B38A_758B_4700_88AD_1A1A10B7A7C9_.wvu.FilterData" localSheetId="16" hidden="1">'PENGEMBANG BESAR'!$A$3:$L$80</definedName>
    <definedName name="Z_0F66B38A_758B_4700_88AD_1A1A10B7A7C9_.wvu.FilterData" localSheetId="0" hidden="1">'PSU GLOBAL'!$A$3:$BS$568</definedName>
    <definedName name="Z_0F66B38A_758B_4700_88AD_1A1A10B7A7C9_.wvu.PrintArea" localSheetId="9" hidden="1">'APARTEMEN CAMPUR'!$E$1:$R$37</definedName>
    <definedName name="Z_0F66B38A_758B_4700_88AD_1A1A10B7A7C9_.wvu.PrintArea" localSheetId="11" hidden="1">'DATA RTH '!$B$1:$AJ$383</definedName>
    <definedName name="Z_0F66B38A_758B_4700_88AD_1A1A10B7A7C9_.wvu.PrintArea" localSheetId="12" hidden="1">'DATA RTH BREAK'!$B$1:$AJ$385</definedName>
    <definedName name="Z_0F66B38A_758B_4700_88AD_1A1A10B7A7C9_.wvu.PrintArea" localSheetId="10" hidden="1">'DATABASE ARCGIS'!$B$1:$I$513</definedName>
    <definedName name="Z_0F66B38A_758B_4700_88AD_1A1A10B7A7C9_.wvu.PrintArea" localSheetId="13" hidden="1">'LIST PENGEMBANG'!$A$1:$D$504</definedName>
    <definedName name="Z_0F66B38A_758B_4700_88AD_1A1A10B7A7C9_.wvu.PrintArea" localSheetId="19" hidden="1">'PAKUWON KPK'!$A$1:$J$21</definedName>
    <definedName name="Z_0F66B38A_758B_4700_88AD_1A1A10B7A7C9_.wvu.PrintArea" localSheetId="20" hidden="1">'PAKUWON NON KPK'!$B$3:$E$14</definedName>
    <definedName name="Z_0F66B38A_758B_4700_88AD_1A1A10B7A7C9_.wvu.PrintArea" localSheetId="16" hidden="1">'PENGEMBANG BESAR'!$B$33:$G$80</definedName>
    <definedName name="Z_0F66B38A_758B_4700_88AD_1A1A10B7A7C9_.wvu.PrintArea" localSheetId="8" hidden="1">'REKAPITULASI LENGKAP'!$A$1:$J$16</definedName>
    <definedName name="Z_0F66B38A_758B_4700_88AD_1A1A10B7A7C9_.wvu.PrintArea" localSheetId="7" hidden="1">'REKAPITULASI LENGKAP (2)'!$A$1:$P$29</definedName>
    <definedName name="Z_0F66B38A_758B_4700_88AD_1A1A10B7A7C9_.wvu.PrintArea" localSheetId="15" hidden="1">'SETOR KPK'!$A$1:$D$16</definedName>
    <definedName name="Z_0F66B38A_758B_4700_88AD_1A1A10B7A7C9_.wvu.PrintTitles" localSheetId="9" hidden="1">'APARTEMEN CAMPUR'!$1:$3</definedName>
    <definedName name="Z_0F66B38A_758B_4700_88AD_1A1A10B7A7C9_.wvu.PrintTitles" localSheetId="11" hidden="1">'DATA RTH '!$3:$5</definedName>
    <definedName name="Z_0F66B38A_758B_4700_88AD_1A1A10B7A7C9_.wvu.PrintTitles" localSheetId="10" hidden="1">'DATABASE ARCGIS'!$1:$1</definedName>
    <definedName name="Z_0F66B38A_758B_4700_88AD_1A1A10B7A7C9_.wvu.PrintTitles" localSheetId="13" hidden="1">'LIST PENGEMBANG'!$2:$2</definedName>
    <definedName name="Z_0F66B38A_758B_4700_88AD_1A1A10B7A7C9_.wvu.PrintTitles" localSheetId="16" hidden="1">'PENGEMBANG BESAR'!$2:$3</definedName>
    <definedName name="Z_0F66B38A_758B_4700_88AD_1A1A10B7A7C9_.wvu.Rows" localSheetId="13" hidden="1">'LIST PENGEMBANG'!$200:$205,'LIST PENGEMBANG'!$240:$272,'LIST PENGEMBANG'!$316:$317,'LIST PENGEMBANG'!$384:$384</definedName>
    <definedName name="Z_0F66B38A_758B_4700_88AD_1A1A10B7A7C9_.wvu.Rows" localSheetId="20" hidden="1">'PAKUWON NON KPK'!$1:$2</definedName>
    <definedName name="Z_0F66B38A_758B_4700_88AD_1A1A10B7A7C9_.wvu.Rows" localSheetId="0" hidden="1">'PSU GLOBAL'!$1:$1</definedName>
    <definedName name="Z_0F66B38A_758B_4700_88AD_1A1A10B7A7C9_.wvu.Rows" localSheetId="7" hidden="1">'REKAPITULASI LENGKAP (2)'!$20:$25</definedName>
    <definedName name="Z_10343AE5_88B7_4C48_A16C_C13124D1B02F_.wvu.FilterData" localSheetId="0" hidden="1">'PSU GLOBAL'!$A$3:$BS$568</definedName>
    <definedName name="Z_1064F4DE_5545_4D40_B89F_A1E7C2A73F8E_.wvu.FilterData" localSheetId="0" hidden="1">'PSU GLOBAL'!$A$3:$BS$576</definedName>
    <definedName name="Z_108D7223_1F5F_405D_8111_252A4163F104_.wvu.FilterData" localSheetId="0" hidden="1">'PSU GLOBAL'!$BK$1:$BK$514</definedName>
    <definedName name="Z_11458BA7_65FA_40E2_B50D_F2FCE3F557FC_.wvu.FilterData" localSheetId="0" hidden="1">'PSU GLOBAL'!$A$3:$BS$576</definedName>
    <definedName name="Z_121A6212_F580_444C_B906_65B58A3F95A4_.wvu.FilterData" localSheetId="0" hidden="1">'PSU GLOBAL'!$A$3:$BS$568</definedName>
    <definedName name="Z_13348558_225E_4F99_A94A_2FDC1A5F7CF3_.wvu.FilterData" localSheetId="0" hidden="1">'PSU GLOBAL'!$A$3:$BS$568</definedName>
    <definedName name="Z_148E92D7_5785_48BA_A71A_1FF7B065B99E_.wvu.FilterData" localSheetId="0" hidden="1">'PSU GLOBAL'!$A$3:$BS$576</definedName>
    <definedName name="Z_157CD385_0CC3_4CB7_9E40_9872D0CE4D7B_.wvu.Cols" localSheetId="9" hidden="1">'APARTEMEN CAMPUR'!$A:$A,'APARTEMEN CAMPUR'!$C:$C,'APARTEMEN CAMPUR'!$L:$P,'APARTEMEN CAMPUR'!$S:$AD</definedName>
    <definedName name="Z_157CD385_0CC3_4CB7_9E40_9872D0CE4D7B_.wvu.Cols" localSheetId="11" hidden="1">'DATA RTH '!$A:$A,'DATA RTH '!$C:$C,'DATA RTH '!$I:$M,'DATA RTH '!$O:$O,'DATA RTH '!$S:$AI</definedName>
    <definedName name="Z_157CD385_0CC3_4CB7_9E40_9872D0CE4D7B_.wvu.Cols" localSheetId="12" hidden="1">'DATA RTH BREAK'!$A:$A,'DATA RTH BREAK'!$C:$C,'DATA RTH BREAK'!$I:$M,'DATA RTH BREAK'!$O:$O,'DATA RTH BREAK'!$S:$AI</definedName>
    <definedName name="Z_157CD385_0CC3_4CB7_9E40_9872D0CE4D7B_.wvu.Cols" localSheetId="10" hidden="1">'DATABASE ARCGIS'!$A:$A</definedName>
    <definedName name="Z_157CD385_0CC3_4CB7_9E40_9872D0CE4D7B_.wvu.Cols" localSheetId="13" hidden="1">'LIST PENGEMBANG'!$E:$I</definedName>
    <definedName name="Z_157CD385_0CC3_4CB7_9E40_9872D0CE4D7B_.wvu.Cols" localSheetId="19" hidden="1">'PAKUWON KPK'!$D:$D,'PAKUWON KPK'!$F:$F</definedName>
    <definedName name="Z_157CD385_0CC3_4CB7_9E40_9872D0CE4D7B_.wvu.Cols" localSheetId="20" hidden="1">'PAKUWON NON KPK'!$A:$A</definedName>
    <definedName name="Z_157CD385_0CC3_4CB7_9E40_9872D0CE4D7B_.wvu.Cols" localSheetId="7" hidden="1">'REKAPITULASI LENGKAP (2)'!$H:$J</definedName>
    <definedName name="Z_157CD385_0CC3_4CB7_9E40_9872D0CE4D7B_.wvu.FilterData" localSheetId="4" hidden="1">APARTEMEN!$AQ$1:$AQ$39</definedName>
    <definedName name="Z_157CD385_0CC3_4CB7_9E40_9872D0CE4D7B_.wvu.FilterData" localSheetId="9" hidden="1">'APARTEMEN CAMPUR'!$AF$1:$AF$88</definedName>
    <definedName name="Z_157CD385_0CC3_4CB7_9E40_9872D0CE4D7B_.wvu.FilterData" localSheetId="11" hidden="1">'DATA RTH '!$AJ$1:$AJ$380</definedName>
    <definedName name="Z_157CD385_0CC3_4CB7_9E40_9872D0CE4D7B_.wvu.FilterData" localSheetId="12" hidden="1">'DATA RTH BREAK'!$AJ$1:$AJ$384</definedName>
    <definedName name="Z_157CD385_0CC3_4CB7_9E40_9872D0CE4D7B_.wvu.FilterData" localSheetId="10" hidden="1">'DATABASE ARCGIS'!$E$1:$E$511</definedName>
    <definedName name="Z_157CD385_0CC3_4CB7_9E40_9872D0CE4D7B_.wvu.FilterData" localSheetId="5" hidden="1">GUDANG!$AP$1:$AP$39</definedName>
    <definedName name="Z_157CD385_0CC3_4CB7_9E40_9872D0CE4D7B_.wvu.FilterData" localSheetId="13" hidden="1">'LIST PENGEMBANG'!$I$1:$I$504</definedName>
    <definedName name="Z_157CD385_0CC3_4CB7_9E40_9872D0CE4D7B_.wvu.FilterData" localSheetId="18" hidden="1">'PAKUWON (TIMUR)'!$A$2:$BX$33</definedName>
    <definedName name="Z_157CD385_0CC3_4CB7_9E40_9872D0CE4D7B_.wvu.FilterData" localSheetId="16" hidden="1">'PENGEMBANG BESAR'!$A$3:$L$80</definedName>
    <definedName name="Z_157CD385_0CC3_4CB7_9E40_9872D0CE4D7B_.wvu.FilterData" localSheetId="21" hidden="1">'PENGEMBANG NON KPK DAN P.WARGA'!$A$5:$CA$152</definedName>
    <definedName name="Z_157CD385_0CC3_4CB7_9E40_9872D0CE4D7B_.wvu.FilterData" localSheetId="0" hidden="1">'PSU GLOBAL'!$A$3:$BS$576</definedName>
    <definedName name="Z_157CD385_0CC3_4CB7_9E40_9872D0CE4D7B_.wvu.Rows" localSheetId="20" hidden="1">'PAKUWON NON KPK'!$1:$2</definedName>
    <definedName name="Z_157CD385_0CC3_4CB7_9E40_9872D0CE4D7B_.wvu.Rows" localSheetId="7" hidden="1">'REKAPITULASI LENGKAP (2)'!$20:$25</definedName>
    <definedName name="Z_15A492DA_AF90_4200_ADCD_B39559C32EFB_.wvu.FilterData" localSheetId="0" hidden="1">'PSU GLOBAL'!$A$3:$BS$576</definedName>
    <definedName name="Z_1686C62A_E374_4A36_9251_67CADA17F5E5_.wvu.FilterData" localSheetId="0" hidden="1">'PSU GLOBAL'!$J$2:$BS$1063</definedName>
    <definedName name="Z_173C7507_3EC2_48A8_8739_5D4E95CF61A9_.wvu.FilterData" localSheetId="0" hidden="1">'PSU GLOBAL'!$A$3:$BS$568</definedName>
    <definedName name="Z_17CF3838_46CE_4639_9551_5805897FEA40_.wvu.FilterData" localSheetId="0" hidden="1">'PSU GLOBAL'!$A$3:$BS$568</definedName>
    <definedName name="Z_17DC0529_91A4_4551_9172_B028C4912514_.wvu.Cols" localSheetId="9" hidden="1">'APARTEMEN CAMPUR'!$A:$A,'APARTEMEN CAMPUR'!$C:$C,'APARTEMEN CAMPUR'!$L:$P,'APARTEMEN CAMPUR'!$S:$AD</definedName>
    <definedName name="Z_17DC0529_91A4_4551_9172_B028C4912514_.wvu.Cols" localSheetId="11" hidden="1">'DATA RTH '!$A:$A,'DATA RTH '!$C:$C,'DATA RTH '!$I:$M,'DATA RTH '!$O:$O,'DATA RTH '!$S:$AI</definedName>
    <definedName name="Z_17DC0529_91A4_4551_9172_B028C4912514_.wvu.Cols" localSheetId="12" hidden="1">'DATA RTH BREAK'!$A:$A,'DATA RTH BREAK'!$C:$C,'DATA RTH BREAK'!$I:$M,'DATA RTH BREAK'!$O:$O,'DATA RTH BREAK'!$S:$AI</definedName>
    <definedName name="Z_17DC0529_91A4_4551_9172_B028C4912514_.wvu.Cols" localSheetId="10" hidden="1">'DATABASE ARCGIS'!$A:$A</definedName>
    <definedName name="Z_17DC0529_91A4_4551_9172_B028C4912514_.wvu.Cols" localSheetId="13" hidden="1">'LIST PENGEMBANG'!$E:$I</definedName>
    <definedName name="Z_17DC0529_91A4_4551_9172_B028C4912514_.wvu.Cols" localSheetId="7" hidden="1">'REKAPITULASI LENGKAP (2)'!$H:$J</definedName>
    <definedName name="Z_17DC0529_91A4_4551_9172_B028C4912514_.wvu.FilterData" localSheetId="4" hidden="1">APARTEMEN!$AQ$1:$AQ$39</definedName>
    <definedName name="Z_17DC0529_91A4_4551_9172_B028C4912514_.wvu.FilterData" localSheetId="9" hidden="1">'APARTEMEN CAMPUR'!$AF$1:$AF$88</definedName>
    <definedName name="Z_17DC0529_91A4_4551_9172_B028C4912514_.wvu.FilterData" localSheetId="11" hidden="1">'DATA RTH '!$AJ$1:$AJ$380</definedName>
    <definedName name="Z_17DC0529_91A4_4551_9172_B028C4912514_.wvu.FilterData" localSheetId="12" hidden="1">'DATA RTH BREAK'!$AJ$1:$AJ$384</definedName>
    <definedName name="Z_17DC0529_91A4_4551_9172_B028C4912514_.wvu.FilterData" localSheetId="10" hidden="1">'DATABASE ARCGIS'!$E$1:$E$511</definedName>
    <definedName name="Z_17DC0529_91A4_4551_9172_B028C4912514_.wvu.FilterData" localSheetId="5" hidden="1">GUDANG!$AP$1:$AP$39</definedName>
    <definedName name="Z_17DC0529_91A4_4551_9172_B028C4912514_.wvu.FilterData" localSheetId="13" hidden="1">'LIST PENGEMBANG'!$I$1:$I$408</definedName>
    <definedName name="Z_17DC0529_91A4_4551_9172_B028C4912514_.wvu.FilterData" localSheetId="16" hidden="1">'PENGEMBANG BESAR'!$H$1:$H$190</definedName>
    <definedName name="Z_17DC0529_91A4_4551_9172_B028C4912514_.wvu.FilterData" localSheetId="0" hidden="1">'PSU GLOBAL'!$A$2:$BS$567</definedName>
    <definedName name="Z_17DC0529_91A4_4551_9172_B028C4912514_.wvu.PrintArea" localSheetId="9" hidden="1">'APARTEMEN CAMPUR'!$E$1:$R$37</definedName>
    <definedName name="Z_17DC0529_91A4_4551_9172_B028C4912514_.wvu.PrintArea" localSheetId="11" hidden="1">'DATA RTH '!$B$1:$AJ$383</definedName>
    <definedName name="Z_17DC0529_91A4_4551_9172_B028C4912514_.wvu.PrintArea" localSheetId="12" hidden="1">'DATA RTH BREAK'!$B$1:$AJ$385</definedName>
    <definedName name="Z_17DC0529_91A4_4551_9172_B028C4912514_.wvu.PrintArea" localSheetId="10" hidden="1">'DATABASE ARCGIS'!$B$1:$I$513</definedName>
    <definedName name="Z_17DC0529_91A4_4551_9172_B028C4912514_.wvu.PrintArea" localSheetId="13" hidden="1">'LIST PENGEMBANG'!$A$1:$D$504</definedName>
    <definedName name="Z_17DC0529_91A4_4551_9172_B028C4912514_.wvu.PrintArea" localSheetId="16" hidden="1">'PENGEMBANG BESAR'!$B$33:$G$80</definedName>
    <definedName name="Z_17DC0529_91A4_4551_9172_B028C4912514_.wvu.PrintArea" localSheetId="8" hidden="1">'REKAPITULASI LENGKAP'!$A$1:$J$16</definedName>
    <definedName name="Z_17DC0529_91A4_4551_9172_B028C4912514_.wvu.PrintArea" localSheetId="7" hidden="1">'REKAPITULASI LENGKAP (2)'!$A$1:$P$29</definedName>
    <definedName name="Z_17DC0529_91A4_4551_9172_B028C4912514_.wvu.PrintArea" localSheetId="15" hidden="1">'SETOR KPK'!$A$1:$D$16</definedName>
    <definedName name="Z_17DC0529_91A4_4551_9172_B028C4912514_.wvu.PrintTitles" localSheetId="9" hidden="1">'APARTEMEN CAMPUR'!$1:$3</definedName>
    <definedName name="Z_17DC0529_91A4_4551_9172_B028C4912514_.wvu.PrintTitles" localSheetId="11" hidden="1">'DATA RTH '!$3:$5</definedName>
    <definedName name="Z_17DC0529_91A4_4551_9172_B028C4912514_.wvu.PrintTitles" localSheetId="10" hidden="1">'DATABASE ARCGIS'!$1:$1</definedName>
    <definedName name="Z_17DC0529_91A4_4551_9172_B028C4912514_.wvu.PrintTitles" localSheetId="13" hidden="1">'LIST PENGEMBANG'!$2:$2</definedName>
    <definedName name="Z_17DC0529_91A4_4551_9172_B028C4912514_.wvu.PrintTitles" localSheetId="16" hidden="1">'PENGEMBANG BESAR'!$2:$3</definedName>
    <definedName name="Z_17DC0529_91A4_4551_9172_B028C4912514_.wvu.Rows" localSheetId="13" hidden="1">'LIST PENGEMBANG'!$200:$205,'LIST PENGEMBANG'!$240:$272,'LIST PENGEMBANG'!$316:$317,'LIST PENGEMBANG'!$384:$384</definedName>
    <definedName name="Z_17DC0529_91A4_4551_9172_B028C4912514_.wvu.Rows" localSheetId="7" hidden="1">'REKAPITULASI LENGKAP (2)'!$20:$25</definedName>
    <definedName name="Z_18606C04_8F97_4702_8015_C413EBD5E4AE_.wvu.FilterData" localSheetId="0" hidden="1">'PSU GLOBAL'!$A$3:$BS$568</definedName>
    <definedName name="Z_1A63CD1A_3494_4927_A1B0_FFF06590E94B_.wvu.FilterData" localSheetId="0" hidden="1">'PSU GLOBAL'!$A$3:$BS$567</definedName>
    <definedName name="Z_1AB982A6_6072_4F71_852F_D2F98C92ED20_.wvu.FilterData" localSheetId="0" hidden="1">'PSU GLOBAL'!$A$3:$BS$576</definedName>
    <definedName name="Z_1BC7A962_E702_4EA5_ABF9_2B695D114B8C_.wvu.FilterData" localSheetId="0" hidden="1">'PSU GLOBAL'!$BO$2:$BS$1063</definedName>
    <definedName name="Z_1D148F22_E79D_45B9_8603_905765CE75CC_.wvu.FilterData" localSheetId="0" hidden="1">'PSU GLOBAL'!$A$3:$BS$568</definedName>
    <definedName name="Z_1D355576_B35B_4A79_8BE1_AC6FC697530F_.wvu.FilterData" localSheetId="0" hidden="1">'PSU GLOBAL'!$A$3:$BS$568</definedName>
    <definedName name="Z_1D898A78_CAEE_4E0A_9C1F_D234F7A45B94_.wvu.FilterData" localSheetId="0" hidden="1">'PSU GLOBAL'!$A$3:$BS$576</definedName>
    <definedName name="Z_1E4533F3_6781_4A0F_AF3F_0CDD15D9B23B_.wvu.FilterData" localSheetId="0" hidden="1">'PSU GLOBAL'!$BO$2:$BS$1063</definedName>
    <definedName name="Z_1E50A43C_7EF8_41A9_BA46_E0F6B0F2265D_.wvu.FilterData" localSheetId="0" hidden="1">'PSU GLOBAL'!$A$3:$BS$568</definedName>
    <definedName name="Z_1FDCD32F_1BFF_4D9C_8628_EF6C85DDEB20_.wvu.FilterData" localSheetId="0" hidden="1">'PSU GLOBAL'!$A$3:$BS$568</definedName>
    <definedName name="Z_241D2C8E_43D7_408D_A929_3728CED5C913_.wvu.FilterData" localSheetId="0" hidden="1">'PSU GLOBAL'!$A$3:$BS$568</definedName>
    <definedName name="Z_24458786_8B7D_4997_B300_DA57A99A0321_.wvu.FilterData" localSheetId="0" hidden="1">'PSU GLOBAL'!$A$3:$BS$568</definedName>
    <definedName name="Z_25BB15B0_7FA6_482D_B525_5924AA858C0E_.wvu.Cols" localSheetId="4" hidden="1">APARTEMEN!$A:$A,APARTEMEN!$C:$C,APARTEMEN!$O:$S</definedName>
    <definedName name="Z_25BB15B0_7FA6_482D_B525_5924AA858C0E_.wvu.Cols" localSheetId="9" hidden="1">'APARTEMEN CAMPUR'!$A:$A,'APARTEMEN CAMPUR'!$C:$C,'APARTEMEN CAMPUR'!$L:$P,'APARTEMEN CAMPUR'!$S:$AD</definedName>
    <definedName name="Z_25BB15B0_7FA6_482D_B525_5924AA858C0E_.wvu.Cols" localSheetId="11" hidden="1">'DATA RTH '!$A:$A,'DATA RTH '!$C:$C,'DATA RTH '!$I:$M,'DATA RTH '!$O:$O,'DATA RTH '!$S:$AI</definedName>
    <definedName name="Z_25BB15B0_7FA6_482D_B525_5924AA858C0E_.wvu.Cols" localSheetId="12" hidden="1">'DATA RTH BREAK'!$A:$A,'DATA RTH BREAK'!$C:$C,'DATA RTH BREAK'!$I:$M,'DATA RTH BREAK'!$O:$O,'DATA RTH BREAK'!$S:$AI</definedName>
    <definedName name="Z_25BB15B0_7FA6_482D_B525_5924AA858C0E_.wvu.Cols" localSheetId="10" hidden="1">'DATABASE ARCGIS'!$A:$A</definedName>
    <definedName name="Z_25BB15B0_7FA6_482D_B525_5924AA858C0E_.wvu.Cols" localSheetId="5" hidden="1">GUDANG!$B:$B,GUDANG!$U:$AM</definedName>
    <definedName name="Z_25BB15B0_7FA6_482D_B525_5924AA858C0E_.wvu.Cols" localSheetId="13" hidden="1">'LIST PENGEMBANG'!$E:$I</definedName>
    <definedName name="Z_25BB15B0_7FA6_482D_B525_5924AA858C0E_.wvu.Cols" localSheetId="7" hidden="1">'REKAPITULASI LENGKAP (2)'!$H:$J</definedName>
    <definedName name="Z_25BB15B0_7FA6_482D_B525_5924AA858C0E_.wvu.FilterData" localSheetId="4" hidden="1">APARTEMEN!$AQ$1:$AQ$39</definedName>
    <definedName name="Z_25BB15B0_7FA6_482D_B525_5924AA858C0E_.wvu.FilterData" localSheetId="9" hidden="1">'APARTEMEN CAMPUR'!$AF$1:$AF$88</definedName>
    <definedName name="Z_25BB15B0_7FA6_482D_B525_5924AA858C0E_.wvu.FilterData" localSheetId="11" hidden="1">'DATA RTH '!$AJ$1:$AJ$380</definedName>
    <definedName name="Z_25BB15B0_7FA6_482D_B525_5924AA858C0E_.wvu.FilterData" localSheetId="12" hidden="1">'DATA RTH BREAK'!$AJ$1:$AJ$384</definedName>
    <definedName name="Z_25BB15B0_7FA6_482D_B525_5924AA858C0E_.wvu.FilterData" localSheetId="10" hidden="1">'DATABASE ARCGIS'!$E$1:$E$511</definedName>
    <definedName name="Z_25BB15B0_7FA6_482D_B525_5924AA858C0E_.wvu.FilterData" localSheetId="5" hidden="1">GUDANG!$AP$1:$AP$39</definedName>
    <definedName name="Z_25BB15B0_7FA6_482D_B525_5924AA858C0E_.wvu.FilterData" localSheetId="13" hidden="1">'LIST PENGEMBANG'!$I$1:$I$408</definedName>
    <definedName name="Z_25BB15B0_7FA6_482D_B525_5924AA858C0E_.wvu.FilterData" localSheetId="16" hidden="1">'PENGEMBANG BESAR'!$H$1:$H$190</definedName>
    <definedName name="Z_25BB15B0_7FA6_482D_B525_5924AA858C0E_.wvu.FilterData" localSheetId="0" hidden="1">'PSU GLOBAL'!$BS$2:$BS$1063</definedName>
    <definedName name="Z_25BB15B0_7FA6_482D_B525_5924AA858C0E_.wvu.PrintArea" localSheetId="4" hidden="1">APARTEMEN!$E$1:$U$37</definedName>
    <definedName name="Z_25BB15B0_7FA6_482D_B525_5924AA858C0E_.wvu.PrintArea" localSheetId="9" hidden="1">'APARTEMEN CAMPUR'!$E$1:$R$37</definedName>
    <definedName name="Z_25BB15B0_7FA6_482D_B525_5924AA858C0E_.wvu.PrintArea" localSheetId="11" hidden="1">'DATA RTH '!$B$1:$AJ$383</definedName>
    <definedName name="Z_25BB15B0_7FA6_482D_B525_5924AA858C0E_.wvu.PrintArea" localSheetId="12" hidden="1">'DATA RTH BREAK'!$B$1:$AJ$385</definedName>
    <definedName name="Z_25BB15B0_7FA6_482D_B525_5924AA858C0E_.wvu.PrintArea" localSheetId="10" hidden="1">'DATABASE ARCGIS'!$B$1:$I$513</definedName>
    <definedName name="Z_25BB15B0_7FA6_482D_B525_5924AA858C0E_.wvu.PrintArea" localSheetId="5" hidden="1">GUDANG!$D$1:$T$36</definedName>
    <definedName name="Z_25BB15B0_7FA6_482D_B525_5924AA858C0E_.wvu.PrintArea" localSheetId="13" hidden="1">'LIST PENGEMBANG'!$A$1:$D$504</definedName>
    <definedName name="Z_25BB15B0_7FA6_482D_B525_5924AA858C0E_.wvu.PrintArea" localSheetId="16" hidden="1">'PENGEMBANG BESAR'!$B$33:$G$80</definedName>
    <definedName name="Z_25BB15B0_7FA6_482D_B525_5924AA858C0E_.wvu.PrintArea" localSheetId="8" hidden="1">'REKAPITULASI LENGKAP'!$A$1:$J$16</definedName>
    <definedName name="Z_25BB15B0_7FA6_482D_B525_5924AA858C0E_.wvu.PrintArea" localSheetId="7" hidden="1">'REKAPITULASI LENGKAP (2)'!$A$1:$P$29</definedName>
    <definedName name="Z_25BB15B0_7FA6_482D_B525_5924AA858C0E_.wvu.PrintArea" localSheetId="15" hidden="1">'SETOR KPK'!$A$1:$D$16</definedName>
    <definedName name="Z_25BB15B0_7FA6_482D_B525_5924AA858C0E_.wvu.PrintTitles" localSheetId="4" hidden="1">APARTEMEN!$1:$3</definedName>
    <definedName name="Z_25BB15B0_7FA6_482D_B525_5924AA858C0E_.wvu.PrintTitles" localSheetId="9" hidden="1">'APARTEMEN CAMPUR'!$1:$3</definedName>
    <definedName name="Z_25BB15B0_7FA6_482D_B525_5924AA858C0E_.wvu.PrintTitles" localSheetId="11" hidden="1">'DATA RTH '!$3:$5</definedName>
    <definedName name="Z_25BB15B0_7FA6_482D_B525_5924AA858C0E_.wvu.PrintTitles" localSheetId="10" hidden="1">'DATABASE ARCGIS'!$1:$1</definedName>
    <definedName name="Z_25BB15B0_7FA6_482D_B525_5924AA858C0E_.wvu.PrintTitles" localSheetId="5" hidden="1">GUDANG!$1:$3</definedName>
    <definedName name="Z_25BB15B0_7FA6_482D_B525_5924AA858C0E_.wvu.PrintTitles" localSheetId="13" hidden="1">'LIST PENGEMBANG'!$2:$2</definedName>
    <definedName name="Z_25BB15B0_7FA6_482D_B525_5924AA858C0E_.wvu.PrintTitles" localSheetId="16" hidden="1">'PENGEMBANG BESAR'!$2:$3</definedName>
    <definedName name="Z_25BB15B0_7FA6_482D_B525_5924AA858C0E_.wvu.Rows" localSheetId="13" hidden="1">'LIST PENGEMBANG'!$200:$205,'LIST PENGEMBANG'!$240:$272,'LIST PENGEMBANG'!$316:$317,'LIST PENGEMBANG'!$384:$384</definedName>
    <definedName name="Z_25BB15B0_7FA6_482D_B525_5924AA858C0E_.wvu.Rows" localSheetId="7" hidden="1">'REKAPITULASI LENGKAP (2)'!$20:$25</definedName>
    <definedName name="Z_26EDB912_F6BA_42BD_8E67_9E9131886C21_.wvu.FilterData" localSheetId="0" hidden="1">'PSU GLOBAL'!$A$3:$BS$568</definedName>
    <definedName name="Z_27448186_7E95_48EC_9494_0C8CAC4C0E66_.wvu.FilterData" localSheetId="0" hidden="1">'PSU GLOBAL'!$A$3:$BS$567</definedName>
    <definedName name="Z_27574A3E_C7DB_4747_BF02_6CD6121771D8_.wvu.FilterData" localSheetId="0" hidden="1">'PSU GLOBAL'!$A$3:$BS$576</definedName>
    <definedName name="Z_2798C87F_A355_48F2_A1A7_1E57983B7E3C_.wvu.FilterData" localSheetId="0" hidden="1">'PSU GLOBAL'!$A$3:$BS$568</definedName>
    <definedName name="Z_28DDB989_97A8_40F5_86A8_0E711DB2840D_.wvu.FilterData" localSheetId="0" hidden="1">'PSU GLOBAL'!$A$3:$BS$568</definedName>
    <definedName name="Z_29C91DF3_030D_48BC_B4C7_5E1155403B94_.wvu.FilterData" localSheetId="0" hidden="1">'PSU GLOBAL'!$BK$1:$BK$1063</definedName>
    <definedName name="Z_2BA17697_4C38_40C9_9BF0_48B53314C81C_.wvu.FilterData" localSheetId="0" hidden="1">'PSU GLOBAL'!$J$2:$BS$1063</definedName>
    <definedName name="Z_2C01E5E2_B127_4EF3_A724_0B010C3F658E_.wvu.FilterData" localSheetId="0" hidden="1">'PSU GLOBAL'!$A$3:$BS$576</definedName>
    <definedName name="Z_2C6C4447_1253_4295_8EF1_AA757924CBEA_.wvu.FilterData" localSheetId="0" hidden="1">'PSU GLOBAL'!$J$2:$BS$1063</definedName>
    <definedName name="Z_2D826914_319D_4FC0_A955_7B220A5BDFB9_.wvu.FilterData" localSheetId="0" hidden="1">'PSU GLOBAL'!$BM$4:$BS$175</definedName>
    <definedName name="Z_2DD36AF6_A960_4359_8CAD_2A49510F7A4F_.wvu.FilterData" localSheetId="0" hidden="1">'PSU GLOBAL'!$A$3:$BS$576</definedName>
    <definedName name="Z_2E58838A_30B9_4242_A697_DF4C889DFD04_.wvu.FilterData" localSheetId="0" hidden="1">'PSU GLOBAL'!$A$3:$BS$576</definedName>
    <definedName name="Z_2E934EE6_DCE9_4699_84EA_7BD90B5F8106_.wvu.FilterData" localSheetId="0" hidden="1">'PSU GLOBAL'!$BS$2:$BS$1063</definedName>
    <definedName name="Z_3089D9E2_ACA0_4997_BE90_EF55A9B996E7_.wvu.FilterData" localSheetId="0" hidden="1">'PSU GLOBAL'!$BS$2:$BS$1063</definedName>
    <definedName name="Z_34BECA49_8378_4BB7_AB46_E8921582CE28_.wvu.FilterData" localSheetId="0" hidden="1">'PSU GLOBAL'!$A$3:$BS$568</definedName>
    <definedName name="Z_3513B2A0_B7F8_4C06_8210_39E406F6EB6C_.wvu.Cols" localSheetId="9" hidden="1">'APARTEMEN CAMPUR'!$A:$A,'APARTEMEN CAMPUR'!$C:$C,'APARTEMEN CAMPUR'!$L:$P,'APARTEMEN CAMPUR'!$S:$AD</definedName>
    <definedName name="Z_3513B2A0_B7F8_4C06_8210_39E406F6EB6C_.wvu.Cols" localSheetId="11" hidden="1">'DATA RTH '!$A:$A,'DATA RTH '!$C:$C,'DATA RTH '!$I:$M,'DATA RTH '!$O:$O,'DATA RTH '!$S:$AI</definedName>
    <definedName name="Z_3513B2A0_B7F8_4C06_8210_39E406F6EB6C_.wvu.Cols" localSheetId="12" hidden="1">'DATA RTH BREAK'!$A:$A,'DATA RTH BREAK'!$C:$C,'DATA RTH BREAK'!$I:$M,'DATA RTH BREAK'!$O:$O,'DATA RTH BREAK'!$S:$AI</definedName>
    <definedName name="Z_3513B2A0_B7F8_4C06_8210_39E406F6EB6C_.wvu.Cols" localSheetId="10" hidden="1">'DATABASE ARCGIS'!$A:$A</definedName>
    <definedName name="Z_3513B2A0_B7F8_4C06_8210_39E406F6EB6C_.wvu.Cols" localSheetId="13" hidden="1">'LIST PENGEMBANG'!$E:$I</definedName>
    <definedName name="Z_3513B2A0_B7F8_4C06_8210_39E406F6EB6C_.wvu.Cols" localSheetId="3" hidden="1">'PROSES ADMIN'!$A:$A,'PROSES ADMIN'!$C:$C</definedName>
    <definedName name="Z_3513B2A0_B7F8_4C06_8210_39E406F6EB6C_.wvu.Cols" localSheetId="7" hidden="1">'REKAPITULASI LENGKAP (2)'!$H:$J</definedName>
    <definedName name="Z_3513B2A0_B7F8_4C06_8210_39E406F6EB6C_.wvu.FilterData" localSheetId="4" hidden="1">APARTEMEN!$AQ$1:$AQ$39</definedName>
    <definedName name="Z_3513B2A0_B7F8_4C06_8210_39E406F6EB6C_.wvu.FilterData" localSheetId="9" hidden="1">'APARTEMEN CAMPUR'!$AF$1:$AF$88</definedName>
    <definedName name="Z_3513B2A0_B7F8_4C06_8210_39E406F6EB6C_.wvu.FilterData" localSheetId="11" hidden="1">'DATA RTH '!$AJ$1:$AJ$380</definedName>
    <definedName name="Z_3513B2A0_B7F8_4C06_8210_39E406F6EB6C_.wvu.FilterData" localSheetId="12" hidden="1">'DATA RTH BREAK'!$AJ$1:$AJ$384</definedName>
    <definedName name="Z_3513B2A0_B7F8_4C06_8210_39E406F6EB6C_.wvu.FilterData" localSheetId="10" hidden="1">'DATABASE ARCGIS'!$E$1:$E$511</definedName>
    <definedName name="Z_3513B2A0_B7F8_4C06_8210_39E406F6EB6C_.wvu.FilterData" localSheetId="5" hidden="1">GUDANG!$AP$1:$AP$39</definedName>
    <definedName name="Z_3513B2A0_B7F8_4C06_8210_39E406F6EB6C_.wvu.FilterData" localSheetId="13" hidden="1">'LIST PENGEMBANG'!$I$1:$I$408</definedName>
    <definedName name="Z_3513B2A0_B7F8_4C06_8210_39E406F6EB6C_.wvu.FilterData" localSheetId="16" hidden="1">'PENGEMBANG BESAR'!$H$1:$H$190</definedName>
    <definedName name="Z_3513B2A0_B7F8_4C06_8210_39E406F6EB6C_.wvu.FilterData" localSheetId="0" hidden="1">'PSU GLOBAL'!$A$3:$BS$567</definedName>
    <definedName name="Z_3513B2A0_B7F8_4C06_8210_39E406F6EB6C_.wvu.PrintArea" localSheetId="9" hidden="1">'APARTEMEN CAMPUR'!$E$1:$R$37</definedName>
    <definedName name="Z_3513B2A0_B7F8_4C06_8210_39E406F6EB6C_.wvu.PrintArea" localSheetId="11" hidden="1">'DATA RTH '!$B$1:$AJ$383</definedName>
    <definedName name="Z_3513B2A0_B7F8_4C06_8210_39E406F6EB6C_.wvu.PrintArea" localSheetId="12" hidden="1">'DATA RTH BREAK'!$B$1:$AJ$385</definedName>
    <definedName name="Z_3513B2A0_B7F8_4C06_8210_39E406F6EB6C_.wvu.PrintArea" localSheetId="10" hidden="1">'DATABASE ARCGIS'!$B$1:$I$513</definedName>
    <definedName name="Z_3513B2A0_B7F8_4C06_8210_39E406F6EB6C_.wvu.PrintArea" localSheetId="13" hidden="1">'LIST PENGEMBANG'!$A$1:$D$504</definedName>
    <definedName name="Z_3513B2A0_B7F8_4C06_8210_39E406F6EB6C_.wvu.PrintArea" localSheetId="16" hidden="1">'PENGEMBANG BESAR'!$B$33:$G$80</definedName>
    <definedName name="Z_3513B2A0_B7F8_4C06_8210_39E406F6EB6C_.wvu.PrintArea" localSheetId="8" hidden="1">'REKAPITULASI LENGKAP'!$A$1:$J$16</definedName>
    <definedName name="Z_3513B2A0_B7F8_4C06_8210_39E406F6EB6C_.wvu.PrintArea" localSheetId="7" hidden="1">'REKAPITULASI LENGKAP (2)'!$A$1:$P$29</definedName>
    <definedName name="Z_3513B2A0_B7F8_4C06_8210_39E406F6EB6C_.wvu.PrintArea" localSheetId="15" hidden="1">'SETOR KPK'!$A$1:$D$16</definedName>
    <definedName name="Z_3513B2A0_B7F8_4C06_8210_39E406F6EB6C_.wvu.PrintTitles" localSheetId="9" hidden="1">'APARTEMEN CAMPUR'!$1:$3</definedName>
    <definedName name="Z_3513B2A0_B7F8_4C06_8210_39E406F6EB6C_.wvu.PrintTitles" localSheetId="11" hidden="1">'DATA RTH '!$3:$5</definedName>
    <definedName name="Z_3513B2A0_B7F8_4C06_8210_39E406F6EB6C_.wvu.PrintTitles" localSheetId="10" hidden="1">'DATABASE ARCGIS'!$1:$1</definedName>
    <definedName name="Z_3513B2A0_B7F8_4C06_8210_39E406F6EB6C_.wvu.PrintTitles" localSheetId="13" hidden="1">'LIST PENGEMBANG'!$2:$2</definedName>
    <definedName name="Z_3513B2A0_B7F8_4C06_8210_39E406F6EB6C_.wvu.PrintTitles" localSheetId="16" hidden="1">'PENGEMBANG BESAR'!$2:$3</definedName>
    <definedName name="Z_3513B2A0_B7F8_4C06_8210_39E406F6EB6C_.wvu.Rows" localSheetId="13" hidden="1">'LIST PENGEMBANG'!$200:$205,'LIST PENGEMBANG'!$240:$272,'LIST PENGEMBANG'!$316:$317,'LIST PENGEMBANG'!$384:$384</definedName>
    <definedName name="Z_3513B2A0_B7F8_4C06_8210_39E406F6EB6C_.wvu.Rows" localSheetId="7" hidden="1">'REKAPITULASI LENGKAP (2)'!$20:$25</definedName>
    <definedName name="Z_35887AD3_F909_477B_A582_ED4046F57943_.wvu.FilterData" localSheetId="0" hidden="1">'PSU GLOBAL'!$BK$1:$BK$514</definedName>
    <definedName name="Z_35C10DDD_EEF7_4629_94F8_EA67443C36B2_.wvu.FilterData" localSheetId="4" hidden="1">APARTEMEN!$AQ$1:$AQ$39</definedName>
    <definedName name="Z_36B033D3_C9FF_4CCC_96C4_C59332AF97F1_.wvu.FilterData" localSheetId="0" hidden="1">'PSU GLOBAL'!$BS$2:$BS$1063</definedName>
    <definedName name="Z_37206015_BF31_4A1E_80FF_F1B188AD36C9_.wvu.FilterData" localSheetId="0" hidden="1">'PSU GLOBAL'!$A$3:$BS$568</definedName>
    <definedName name="Z_3760EAE1_27D1_4C05_987F_BC12A10DFEFB_.wvu.FilterData" localSheetId="0" hidden="1">'PSU GLOBAL'!$J$2:$BS$1063</definedName>
    <definedName name="Z_3789656C_DA4C_4308_98E0_808B0F3C00DE_.wvu.FilterData" localSheetId="0" hidden="1">'PSU GLOBAL'!$A$3:$BS$568</definedName>
    <definedName name="Z_37D11C46_4D64_4CC7_982B_40BB88DDC0F1_.wvu.FilterData" localSheetId="0" hidden="1">'PSU GLOBAL'!$A$3:$BS$576</definedName>
    <definedName name="Z_392A4F81_CBE6_4A3E_A8AB_2544CAE43720_.wvu.FilterData" localSheetId="0" hidden="1">'PSU GLOBAL'!$BS$2:$BS$1063</definedName>
    <definedName name="Z_3944B0E7_E872_4704_9E02_8EB1B1403F07_.wvu.FilterData" localSheetId="0" hidden="1">'PSU GLOBAL'!$A$3:$BS$576</definedName>
    <definedName name="Z_39BF02E6_63DB_4CC3_8B8A_6BB383054907_.wvu.FilterData" localSheetId="0" hidden="1">'PSU GLOBAL'!$A$3:$BS$568</definedName>
    <definedName name="Z_3A9C6801_1B5C_42DF_BA34_2335605E25E9_.wvu.FilterData" localSheetId="0" hidden="1">'PSU GLOBAL'!$BK$1:$BK$514</definedName>
    <definedName name="Z_3B1D90AC_17F6_41CD_861C_8A42A25AE8B5_.wvu.FilterData" localSheetId="0" hidden="1">'PSU GLOBAL'!$A$3:$BS$576</definedName>
    <definedName name="Z_3CAB069C_E697_4176_8451_B86D97E8837D_.wvu.FilterData" localSheetId="0" hidden="1">'PSU GLOBAL'!$A$3:$BS$576</definedName>
    <definedName name="Z_3E2085FB_83A5_46BF_AB73_B6B59A94A658_.wvu.FilterData" localSheetId="0" hidden="1">'PSU GLOBAL'!$A$3:$BS$576</definedName>
    <definedName name="Z_3EC67FBA_3427_48FC_A85C_73440869283F_.wvu.FilterData" localSheetId="0" hidden="1">'PSU GLOBAL'!$A$3:$BS$568</definedName>
    <definedName name="Z_3EF65A34_88E6_460B_8481_54A48C2F6CB6_.wvu.FilterData" localSheetId="0" hidden="1">'PSU GLOBAL'!$A$3:$BS$568</definedName>
    <definedName name="Z_41022D83_0F0E_49DA_BB4E_D3305DB87346_.wvu.FilterData" localSheetId="0" hidden="1">'PSU GLOBAL'!$BK$1:$BK$514</definedName>
    <definedName name="Z_4283934F_6C30_4B19_8EB9_1A5B64502A7C_.wvu.FilterData" localSheetId="0" hidden="1">'PSU GLOBAL'!$A$3:$BS$576</definedName>
    <definedName name="Z_43743E2E_FDAB_44AA_8D62_3E4C4569C075_.wvu.FilterData" localSheetId="0" hidden="1">'PSU GLOBAL'!$A$3:$BS$568</definedName>
    <definedName name="Z_44126775_9CCD_4E25_9E58_A10336E8A245_.wvu.FilterData" localSheetId="0" hidden="1">'PSU GLOBAL'!$A$3:$BS$576</definedName>
    <definedName name="Z_44DEDC69_7076_40AF_95F7_A8497E06C495_.wvu.FilterData" localSheetId="0" hidden="1">'PSU GLOBAL'!$A$3:$BS$568</definedName>
    <definedName name="Z_45A7E8B0_54B5_408D_9058_96232F06CAB7_.wvu.FilterData" localSheetId="0" hidden="1">'PSU GLOBAL'!$J$2:$BS$1063</definedName>
    <definedName name="Z_45B6B19A_A4B7_49A8_BD84_3438454E74BA_.wvu.FilterData" localSheetId="0" hidden="1">'PSU GLOBAL'!$A$3:$BS$568</definedName>
    <definedName name="Z_45FAFD83_E5A5_4ABD_BE8F_BEA31033F036_.wvu.Cols" localSheetId="9" hidden="1">'APARTEMEN CAMPUR'!$A:$A,'APARTEMEN CAMPUR'!$C:$C,'APARTEMEN CAMPUR'!$L:$P,'APARTEMEN CAMPUR'!$S:$AD</definedName>
    <definedName name="Z_45FAFD83_E5A5_4ABD_BE8F_BEA31033F036_.wvu.Cols" localSheetId="11" hidden="1">'DATA RTH '!$A:$A,'DATA RTH '!$C:$C,'DATA RTH '!$I:$M,'DATA RTH '!$O:$O,'DATA RTH '!$S:$AI</definedName>
    <definedName name="Z_45FAFD83_E5A5_4ABD_BE8F_BEA31033F036_.wvu.Cols" localSheetId="12" hidden="1">'DATA RTH BREAK'!$A:$A,'DATA RTH BREAK'!$C:$C,'DATA RTH BREAK'!$I:$M,'DATA RTH BREAK'!$O:$O,'DATA RTH BREAK'!$S:$AI</definedName>
    <definedName name="Z_45FAFD83_E5A5_4ABD_BE8F_BEA31033F036_.wvu.Cols" localSheetId="10" hidden="1">'DATABASE ARCGIS'!$A:$A</definedName>
    <definedName name="Z_45FAFD83_E5A5_4ABD_BE8F_BEA31033F036_.wvu.Cols" localSheetId="13" hidden="1">'LIST PENGEMBANG'!$E:$I</definedName>
    <definedName name="Z_45FAFD83_E5A5_4ABD_BE8F_BEA31033F036_.wvu.Cols" localSheetId="19" hidden="1">'PAKUWON KPK'!$D:$D,'PAKUWON KPK'!$F:$F</definedName>
    <definedName name="Z_45FAFD83_E5A5_4ABD_BE8F_BEA31033F036_.wvu.Cols" localSheetId="20" hidden="1">'PAKUWON NON KPK'!$A:$A</definedName>
    <definedName name="Z_45FAFD83_E5A5_4ABD_BE8F_BEA31033F036_.wvu.Cols" localSheetId="7" hidden="1">'REKAPITULASI LENGKAP (2)'!$H:$J</definedName>
    <definedName name="Z_45FAFD83_E5A5_4ABD_BE8F_BEA31033F036_.wvu.FilterData" localSheetId="4" hidden="1">APARTEMEN!$AQ$1:$AQ$39</definedName>
    <definedName name="Z_45FAFD83_E5A5_4ABD_BE8F_BEA31033F036_.wvu.FilterData" localSheetId="9" hidden="1">'APARTEMEN CAMPUR'!$AF$1:$AF$88</definedName>
    <definedName name="Z_45FAFD83_E5A5_4ABD_BE8F_BEA31033F036_.wvu.FilterData" localSheetId="11" hidden="1">'DATA RTH '!$AJ$1:$AJ$380</definedName>
    <definedName name="Z_45FAFD83_E5A5_4ABD_BE8F_BEA31033F036_.wvu.FilterData" localSheetId="12" hidden="1">'DATA RTH BREAK'!$AJ$1:$AJ$384</definedName>
    <definedName name="Z_45FAFD83_E5A5_4ABD_BE8F_BEA31033F036_.wvu.FilterData" localSheetId="10" hidden="1">'DATABASE ARCGIS'!$E$1:$E$511</definedName>
    <definedName name="Z_45FAFD83_E5A5_4ABD_BE8F_BEA31033F036_.wvu.FilterData" localSheetId="5" hidden="1">GUDANG!$AP$1:$AP$39</definedName>
    <definedName name="Z_45FAFD83_E5A5_4ABD_BE8F_BEA31033F036_.wvu.FilterData" localSheetId="13" hidden="1">'LIST PENGEMBANG'!$I$1:$I$504</definedName>
    <definedName name="Z_45FAFD83_E5A5_4ABD_BE8F_BEA31033F036_.wvu.FilterData" localSheetId="18" hidden="1">'PAKUWON (TIMUR)'!$A$2:$BX$33</definedName>
    <definedName name="Z_45FAFD83_E5A5_4ABD_BE8F_BEA31033F036_.wvu.FilterData" localSheetId="16" hidden="1">'PENGEMBANG BESAR'!$A$3:$L$80</definedName>
    <definedName name="Z_45FAFD83_E5A5_4ABD_BE8F_BEA31033F036_.wvu.FilterData" localSheetId="21" hidden="1">'PENGEMBANG NON KPK DAN P.WARGA'!$A$5:$CA$152</definedName>
    <definedName name="Z_45FAFD83_E5A5_4ABD_BE8F_BEA31033F036_.wvu.FilterData" localSheetId="0" hidden="1">'PSU GLOBAL'!$A$3:$BS$576</definedName>
    <definedName name="Z_45FAFD83_E5A5_4ABD_BE8F_BEA31033F036_.wvu.Rows" localSheetId="20" hidden="1">'PAKUWON NON KPK'!$1:$2</definedName>
    <definedName name="Z_45FAFD83_E5A5_4ABD_BE8F_BEA31033F036_.wvu.Rows" localSheetId="7" hidden="1">'REKAPITULASI LENGKAP (2)'!$20:$25</definedName>
    <definedName name="Z_46245C7C_E4E6_4084_A605_3512A0DD40EA_.wvu.FilterData" localSheetId="0" hidden="1">'PSU GLOBAL'!$BS$2:$BS$1063</definedName>
    <definedName name="Z_4737A090_C391_419E_866B_0AF398B88654_.wvu.FilterData" localSheetId="0" hidden="1">'PSU GLOBAL'!$A$3:$BS$568</definedName>
    <definedName name="Z_4881B281_114C_4AB2_8CA8_161FDD73D0A7_.wvu.FilterData" localSheetId="0" hidden="1">'PSU GLOBAL'!$A$3:$BS$568</definedName>
    <definedName name="Z_488527C2_84BE_4C15_92B2_D18B5993F58E_.wvu.FilterData" localSheetId="0" hidden="1">'PSU GLOBAL'!$A$3:$BS$568</definedName>
    <definedName name="Z_493E96A6_395F_4B76_AC52_FCDECF3954AB_.wvu.FilterData" localSheetId="0" hidden="1">'PSU GLOBAL'!$J$2:$BS$1063</definedName>
    <definedName name="Z_4947919A_7E43_4930_B0BA_18039835097F_.wvu.FilterData" localSheetId="0" hidden="1">'PSU GLOBAL'!$A$3:$BS$576</definedName>
    <definedName name="Z_49B40445_9BC2_4093_89C0_C61289580C74_.wvu.FilterData" localSheetId="0" hidden="1">'PSU GLOBAL'!$A$3:$BS$568</definedName>
    <definedName name="Z_4A684D9B_DD59_4459_A130_B2A6639F3680_.wvu.FilterData" localSheetId="0" hidden="1">'PSU GLOBAL'!$BS$2:$BS$1063</definedName>
    <definedName name="Z_4BDB5799_FF76_4716_8A13_A8E386E054CC_.wvu.FilterData" localSheetId="0" hidden="1">'PSU GLOBAL'!$A$3:$BS$576</definedName>
    <definedName name="Z_4C26CAFC_175E_490C_9920_56367F4306C6_.wvu.FilterData" localSheetId="0" hidden="1">'PSU GLOBAL'!$BS$2:$BS$1063</definedName>
    <definedName name="Z_4CC5E3F5_1A3B_47C5_8DC1_1FDAFE305C93_.wvu.FilterData" localSheetId="0" hidden="1">'PSU GLOBAL'!$J$2:$BS$1063</definedName>
    <definedName name="Z_4CE144CC_F210_4CC1_8B2B_A0352D0145D1_.wvu.FilterData" localSheetId="0" hidden="1">'PSU GLOBAL'!$A$3:$BS$576</definedName>
    <definedName name="Z_4D15CF76_530A_4956_9411_E31E7DED5FFF_.wvu.FilterData" localSheetId="0" hidden="1">'PSU GLOBAL'!$A$3:$BS$576</definedName>
    <definedName name="Z_4D1C90FC_5905_4D0D_8F57_0EC1391D14BF_.wvu.FilterData" localSheetId="0" hidden="1">'PSU GLOBAL'!$A$3:$BS$576</definedName>
    <definedName name="Z_4F116540_C832_4CA4_8E88_3BDDA87B6311_.wvu.FilterData" localSheetId="0" hidden="1">'PSU GLOBAL'!$J$2:$BS$1063</definedName>
    <definedName name="Z_4FCE2DA4_C216_4DFF_BFC8_62EC29D22B11_.wvu.FilterData" localSheetId="0" hidden="1">'PSU GLOBAL'!$J$2:$BS$1063</definedName>
    <definedName name="Z_501654EF_9727_4417_A086_68B2CA2D9A92_.wvu.FilterData" localSheetId="0" hidden="1">'PSU GLOBAL'!$A$3:$BS$576</definedName>
    <definedName name="Z_503C3671_C5E5_4DCF_AF6E_7E8DBB4A3A8B_.wvu.FilterData" localSheetId="0" hidden="1">'PSU GLOBAL'!$A$3:$BS$576</definedName>
    <definedName name="Z_51978B28_2CBE_490D_B1B0_208F3C4256C3_.wvu.FilterData" localSheetId="0" hidden="1">'PSU GLOBAL'!$J$2:$BS$1063</definedName>
    <definedName name="Z_527C6EF4_1121_421C_A34A_7B3BB93C543B_.wvu.FilterData" localSheetId="0" hidden="1">'PSU GLOBAL'!$A$3:$BS$568</definedName>
    <definedName name="Z_54391A2D_2E2F_460F_A72A_98676A1D41CB_.wvu.FilterData" localSheetId="0" hidden="1">'PSU GLOBAL'!$A$3:$BS$567</definedName>
    <definedName name="Z_551683CA_3E47_4AE5_96FC_5122751030D4_.wvu.FilterData" localSheetId="0" hidden="1">'PSU GLOBAL'!$A$3:$BS$567</definedName>
    <definedName name="Z_55C10273_D584_433F_9D1B_311971F0B1F2_.wvu.FilterData" localSheetId="0" hidden="1">'PSU GLOBAL'!$A$3:$BS$576</definedName>
    <definedName name="Z_56D90F7E_E99E_4300_8CDD_13D8B5E0CE44_.wvu.FilterData" localSheetId="0" hidden="1">'PSU GLOBAL'!$A$3:$BS$576</definedName>
    <definedName name="Z_570EA8A9_E140_4839_AAA8_6D9211B1896F_.wvu.FilterData" localSheetId="0" hidden="1">'PSU GLOBAL'!$A$3:$BS$576</definedName>
    <definedName name="Z_573475EF_6B03_47E2_A166_9CC4271918DF_.wvu.FilterData" localSheetId="0" hidden="1">'PSU GLOBAL'!$J$2:$BS$1063</definedName>
    <definedName name="Z_57D48CEC_B26D_471A_81E7_8BDDE6B286DB_.wvu.FilterData" localSheetId="0" hidden="1">'PSU GLOBAL'!$A$3:$BS$576</definedName>
    <definedName name="Z_5874DE73_A2A3_4207_A29B_232255A1F366_.wvu.FilterData" localSheetId="0" hidden="1">'PSU GLOBAL'!$A$3:$BS$568</definedName>
    <definedName name="Z_59D3F2F7_6921_46D1_924D_5A0DA4AACA51_.wvu.Cols" localSheetId="9" hidden="1">'APARTEMEN CAMPUR'!$A:$A,'APARTEMEN CAMPUR'!$C:$C,'APARTEMEN CAMPUR'!$L:$P,'APARTEMEN CAMPUR'!$S:$AD</definedName>
    <definedName name="Z_59D3F2F7_6921_46D1_924D_5A0DA4AACA51_.wvu.Cols" localSheetId="11" hidden="1">'DATA RTH '!$A:$A,'DATA RTH '!$C:$C,'DATA RTH '!$I:$M,'DATA RTH '!$O:$O,'DATA RTH '!$S:$AI</definedName>
    <definedName name="Z_59D3F2F7_6921_46D1_924D_5A0DA4AACA51_.wvu.Cols" localSheetId="12" hidden="1">'DATA RTH BREAK'!$A:$A,'DATA RTH BREAK'!$C:$C,'DATA RTH BREAK'!$I:$M,'DATA RTH BREAK'!$O:$O,'DATA RTH BREAK'!$S:$AI</definedName>
    <definedName name="Z_59D3F2F7_6921_46D1_924D_5A0DA4AACA51_.wvu.Cols" localSheetId="10" hidden="1">'DATABASE ARCGIS'!$A:$A</definedName>
    <definedName name="Z_59D3F2F7_6921_46D1_924D_5A0DA4AACA51_.wvu.Cols" localSheetId="13" hidden="1">'LIST PENGEMBANG'!$E:$I</definedName>
    <definedName name="Z_59D3F2F7_6921_46D1_924D_5A0DA4AACA51_.wvu.Cols" localSheetId="19" hidden="1">'PAKUWON KPK'!$D:$D,'PAKUWON KPK'!$F:$F</definedName>
    <definedName name="Z_59D3F2F7_6921_46D1_924D_5A0DA4AACA51_.wvu.Cols" localSheetId="20" hidden="1">'PAKUWON NON KPK'!$A:$A</definedName>
    <definedName name="Z_59D3F2F7_6921_46D1_924D_5A0DA4AACA51_.wvu.Cols" localSheetId="0" hidden="1">'PSU GLOBAL'!$D:$E,'PSU GLOBAL'!$G:$J,'PSU GLOBAL'!$K:$K,'PSU GLOBAL'!$N:$P,'PSU GLOBAL'!$AA:$BG,'PSU GLOBAL'!#REF!</definedName>
    <definedName name="Z_59D3F2F7_6921_46D1_924D_5A0DA4AACA51_.wvu.Cols" localSheetId="7" hidden="1">'REKAPITULASI LENGKAP (2)'!$H:$J</definedName>
    <definedName name="Z_59D3F2F7_6921_46D1_924D_5A0DA4AACA51_.wvu.FilterData" localSheetId="4" hidden="1">APARTEMEN!$AQ$1:$AQ$39</definedName>
    <definedName name="Z_59D3F2F7_6921_46D1_924D_5A0DA4AACA51_.wvu.FilterData" localSheetId="9" hidden="1">'APARTEMEN CAMPUR'!$AF$1:$AF$88</definedName>
    <definedName name="Z_59D3F2F7_6921_46D1_924D_5A0DA4AACA51_.wvu.FilterData" localSheetId="11" hidden="1">'DATA RTH '!$AJ$1:$AJ$380</definedName>
    <definedName name="Z_59D3F2F7_6921_46D1_924D_5A0DA4AACA51_.wvu.FilterData" localSheetId="12" hidden="1">'DATA RTH BREAK'!$AJ$1:$AJ$384</definedName>
    <definedName name="Z_59D3F2F7_6921_46D1_924D_5A0DA4AACA51_.wvu.FilterData" localSheetId="10" hidden="1">'DATABASE ARCGIS'!$E$1:$E$511</definedName>
    <definedName name="Z_59D3F2F7_6921_46D1_924D_5A0DA4AACA51_.wvu.FilterData" localSheetId="5" hidden="1">GUDANG!$AP$1:$AP$39</definedName>
    <definedName name="Z_59D3F2F7_6921_46D1_924D_5A0DA4AACA51_.wvu.FilterData" localSheetId="13" hidden="1">'LIST PENGEMBANG'!$I$1:$I$408</definedName>
    <definedName name="Z_59D3F2F7_6921_46D1_924D_5A0DA4AACA51_.wvu.FilterData" localSheetId="18" hidden="1">'PAKUWON (TIMUR)'!$A$2:$BX$33</definedName>
    <definedName name="Z_59D3F2F7_6921_46D1_924D_5A0DA4AACA51_.wvu.FilterData" localSheetId="16" hidden="1">'PENGEMBANG BESAR'!$A$3:$L$80</definedName>
    <definedName name="Z_59D3F2F7_6921_46D1_924D_5A0DA4AACA51_.wvu.FilterData" localSheetId="0" hidden="1">'PSU GLOBAL'!$A$3:$BS$568</definedName>
    <definedName name="Z_59D3F2F7_6921_46D1_924D_5A0DA4AACA51_.wvu.PrintArea" localSheetId="9" hidden="1">'APARTEMEN CAMPUR'!$E$1:$R$37</definedName>
    <definedName name="Z_59D3F2F7_6921_46D1_924D_5A0DA4AACA51_.wvu.PrintArea" localSheetId="11" hidden="1">'DATA RTH '!$B$1:$AJ$383</definedName>
    <definedName name="Z_59D3F2F7_6921_46D1_924D_5A0DA4AACA51_.wvu.PrintArea" localSheetId="12" hidden="1">'DATA RTH BREAK'!$B$1:$AJ$385</definedName>
    <definedName name="Z_59D3F2F7_6921_46D1_924D_5A0DA4AACA51_.wvu.PrintArea" localSheetId="10" hidden="1">'DATABASE ARCGIS'!$B$1:$I$513</definedName>
    <definedName name="Z_59D3F2F7_6921_46D1_924D_5A0DA4AACA51_.wvu.PrintArea" localSheetId="13" hidden="1">'LIST PENGEMBANG'!$A$1:$D$504</definedName>
    <definedName name="Z_59D3F2F7_6921_46D1_924D_5A0DA4AACA51_.wvu.PrintArea" localSheetId="19" hidden="1">'PAKUWON KPK'!$A$1:$J$21</definedName>
    <definedName name="Z_59D3F2F7_6921_46D1_924D_5A0DA4AACA51_.wvu.PrintArea" localSheetId="20" hidden="1">'PAKUWON NON KPK'!$B$3:$E$14</definedName>
    <definedName name="Z_59D3F2F7_6921_46D1_924D_5A0DA4AACA51_.wvu.PrintArea" localSheetId="16" hidden="1">'PENGEMBANG BESAR'!$B$33:$G$80</definedName>
    <definedName name="Z_59D3F2F7_6921_46D1_924D_5A0DA4AACA51_.wvu.PrintArea" localSheetId="8" hidden="1">'REKAPITULASI LENGKAP'!$A$1:$J$16</definedName>
    <definedName name="Z_59D3F2F7_6921_46D1_924D_5A0DA4AACA51_.wvu.PrintArea" localSheetId="7" hidden="1">'REKAPITULASI LENGKAP (2)'!$A$1:$P$29</definedName>
    <definedName name="Z_59D3F2F7_6921_46D1_924D_5A0DA4AACA51_.wvu.PrintArea" localSheetId="15" hidden="1">'SETOR KPK'!$A$1:$D$16</definedName>
    <definedName name="Z_59D3F2F7_6921_46D1_924D_5A0DA4AACA51_.wvu.PrintTitles" localSheetId="9" hidden="1">'APARTEMEN CAMPUR'!$1:$3</definedName>
    <definedName name="Z_59D3F2F7_6921_46D1_924D_5A0DA4AACA51_.wvu.PrintTitles" localSheetId="11" hidden="1">'DATA RTH '!$3:$5</definedName>
    <definedName name="Z_59D3F2F7_6921_46D1_924D_5A0DA4AACA51_.wvu.PrintTitles" localSheetId="10" hidden="1">'DATABASE ARCGIS'!$1:$1</definedName>
    <definedName name="Z_59D3F2F7_6921_46D1_924D_5A0DA4AACA51_.wvu.PrintTitles" localSheetId="13" hidden="1">'LIST PENGEMBANG'!$2:$2</definedName>
    <definedName name="Z_59D3F2F7_6921_46D1_924D_5A0DA4AACA51_.wvu.PrintTitles" localSheetId="16" hidden="1">'PENGEMBANG BESAR'!$2:$3</definedName>
    <definedName name="Z_59D3F2F7_6921_46D1_924D_5A0DA4AACA51_.wvu.Rows" localSheetId="13" hidden="1">'LIST PENGEMBANG'!$200:$205,'LIST PENGEMBANG'!$240:$272,'LIST PENGEMBANG'!$316:$317,'LIST PENGEMBANG'!$384:$384</definedName>
    <definedName name="Z_59D3F2F7_6921_46D1_924D_5A0DA4AACA51_.wvu.Rows" localSheetId="20" hidden="1">'PAKUWON NON KPK'!$1:$2</definedName>
    <definedName name="Z_59D3F2F7_6921_46D1_924D_5A0DA4AACA51_.wvu.Rows" localSheetId="7" hidden="1">'REKAPITULASI LENGKAP (2)'!$20:$25</definedName>
    <definedName name="Z_5B1AE989_FEC5_4FF8_93FE_038C6FB01AB7_.wvu.FilterData" localSheetId="0" hidden="1">'PSU GLOBAL'!$A$3:$BS$576</definedName>
    <definedName name="Z_5C3E17A8_382D_484C_9B1D_81C0554F1198_.wvu.FilterData" localSheetId="0" hidden="1">'PSU GLOBAL'!$BS$2:$BS$1063</definedName>
    <definedName name="Z_5E30AF59_CCA0_4D1B_9911_0FB34B860D61_.wvu.FilterData" localSheetId="0" hidden="1">'PSU GLOBAL'!$A$3:$BS$576</definedName>
    <definedName name="Z_5F3CBEC7_74FA_4891_BEFB_F83A8D1DA7C3_.wvu.FilterData" localSheetId="0" hidden="1">'PSU GLOBAL'!$BO$2:$BS$1063</definedName>
    <definedName name="Z_5FE248D3_D2B7_4552_BD41_EF8DCF05B1A1_.wvu.FilterData" localSheetId="0" hidden="1">'PSU GLOBAL'!$BO$2:$BS$1063</definedName>
    <definedName name="Z_604DD354_C982_4930_B13B_0E5BB879FD8A_.wvu.FilterData" localSheetId="0" hidden="1">'PSU GLOBAL'!$BK$1:$BK$1063</definedName>
    <definedName name="Z_6115564A_0D54_47C3_8E32_883DCCE17D1E_.wvu.FilterData" localSheetId="0" hidden="1">'PSU GLOBAL'!$BS$2:$BS$1063</definedName>
    <definedName name="Z_623C55D1_EC3E_41C8_9007_12D73EB04272_.wvu.FilterData" localSheetId="0" hidden="1">'PSU GLOBAL'!$A$3:$BS$568</definedName>
    <definedName name="Z_6281BA9D_34CF_4FE1_95B4_1730E74E94F2_.wvu.FilterData" localSheetId="0" hidden="1">'PSU GLOBAL'!$J$2:$BS$1063</definedName>
    <definedName name="Z_62A32C71_1046_45E6_81FD_0F870554B1CE_.wvu.FilterData" localSheetId="0" hidden="1">'PSU GLOBAL'!$J$2:$BS$1063</definedName>
    <definedName name="Z_63413FD6_0038_49A8_BC3B_1A1A486B1311_.wvu.FilterData" localSheetId="0" hidden="1">'PSU GLOBAL'!$A$3:$BS$576</definedName>
    <definedName name="Z_63F91D74_8FCE_49B4_8F48_923C84BCBC4E_.wvu.FilterData" localSheetId="0" hidden="1">'PSU GLOBAL'!$A$3:$BS$568</definedName>
    <definedName name="Z_64F23639_1AAB_4DE3_BB83_AF4F42A8C777_.wvu.FilterData" localSheetId="0" hidden="1">'PSU GLOBAL'!$J$2:$BS$1063</definedName>
    <definedName name="Z_65D7F5B2_F815_4D19_9527_CABE1C318489_.wvu.FilterData" localSheetId="0" hidden="1">'PSU GLOBAL'!$BM$4:$BS$568</definedName>
    <definedName name="Z_664C3864_3A45_4B19_8B34_E33371789B44_.wvu.FilterData" localSheetId="0" hidden="1">'PSU GLOBAL'!$A$3:$BS$568</definedName>
    <definedName name="Z_66DD6996_8558_4875_8E32_333C29968EB0_.wvu.FilterData" localSheetId="0" hidden="1">'PSU GLOBAL'!$A$3:$BS$567</definedName>
    <definedName name="Z_68039816_0E08_4076_9712_01EB0EC800AB_.wvu.FilterData" localSheetId="0" hidden="1">'PSU GLOBAL'!$A$3:$BS$567</definedName>
    <definedName name="Z_69F2B07E_6CF3_45D4_9F67_67416E614004_.wvu.FilterData" localSheetId="0" hidden="1">'PSU GLOBAL'!$BS$2:$BS$1063</definedName>
    <definedName name="Z_69F636F7_D414_40CE_B414_BA8989A8110D_.wvu.FilterData" localSheetId="0" hidden="1">'PSU GLOBAL'!$A$3:$BS$568</definedName>
    <definedName name="Z_6A2A99A1_6B9F_4F2D_AD49_A24A97C75374_.wvu.FilterData" localSheetId="0" hidden="1">'PSU GLOBAL'!$A$3:$BS$568</definedName>
    <definedName name="Z_6B63368D_C125_4CB9_9B53_54E9DF99E7EE_.wvu.FilterData" localSheetId="0" hidden="1">'PSU GLOBAL'!$A$3:$BS$568</definedName>
    <definedName name="Z_6CC8F8FD_267D_486C_8BBB_1E201DEC6F00_.wvu.FilterData" localSheetId="0" hidden="1">'PSU GLOBAL'!$J$2:$BS$1063</definedName>
    <definedName name="Z_7038A47D_6C1C_4A11_9F85_AEF73D047F14_.wvu.FilterData" localSheetId="0" hidden="1">'PSU GLOBAL'!$A$3:$BS$576</definedName>
    <definedName name="Z_7073B232_0D6E_473E_A1B6_5DFCB0D93DFF_.wvu.FilterData" localSheetId="0" hidden="1">'PSU GLOBAL'!$A$3:$BS$567</definedName>
    <definedName name="Z_70D39AFA_8F55_42FB_A0B6_A18D02B8D52A_.wvu.FilterData" localSheetId="0" hidden="1">'PSU GLOBAL'!$A$3:$BS$568</definedName>
    <definedName name="Z_72CD7084_FC77_49E6_AC16_9E6F05539E0E_.wvu.FilterData" localSheetId="0" hidden="1">'PSU GLOBAL'!$A$3:$BS$576</definedName>
    <definedName name="Z_7504D16B_F808_4118_BDD4_ACAB66723E3D_.wvu.FilterData" localSheetId="0" hidden="1">'PSU GLOBAL'!$BS$2:$BS$1063</definedName>
    <definedName name="Z_7583F005_1857_4CC2_ABD7_48F7A582157B_.wvu.FilterData" localSheetId="0" hidden="1">'PSU GLOBAL'!$A$3:$BS$3</definedName>
    <definedName name="Z_76FB5F83_AADF_4C91_B4A5_DBB63D0DFD23_.wvu.FilterData" localSheetId="0" hidden="1">'PSU GLOBAL'!$J$2:$BS$1063</definedName>
    <definedName name="Z_77F4D43F_D0C1_472A_84C5_74C8D83E2868_.wvu.FilterData" localSheetId="0" hidden="1">'PSU GLOBAL'!$A$3:$BS$576</definedName>
    <definedName name="Z_7886F158_8137_42BF_82FB_6E229820EEC7_.wvu.FilterData" localSheetId="0" hidden="1">'PSU GLOBAL'!$BK$1:$BK$1063</definedName>
    <definedName name="Z_7A1A68DE_FA88_4860_A115_5D6CE315AD1A_.wvu.FilterData" localSheetId="0" hidden="1">'PSU GLOBAL'!$BS$2:$BS$1063</definedName>
    <definedName name="Z_7A688741_C63A_4537_8975_D01D5E399B5F_.wvu.Cols" localSheetId="0" hidden="1">'PSU GLOBAL'!$G:$BO</definedName>
    <definedName name="Z_7A74CB32_9041_4AA2_973A_0ED009D53FBE_.wvu.FilterData" localSheetId="0" hidden="1">'PSU GLOBAL'!$A$3:$BS$576</definedName>
    <definedName name="Z_7AA30157_2426_452C_9986_F024109E4B57_.wvu.Cols" localSheetId="9" hidden="1">'APARTEMEN CAMPUR'!$A:$A,'APARTEMEN CAMPUR'!$C:$C,'APARTEMEN CAMPUR'!$L:$P,'APARTEMEN CAMPUR'!$S:$AD</definedName>
    <definedName name="Z_7AA30157_2426_452C_9986_F024109E4B57_.wvu.Cols" localSheetId="11" hidden="1">'DATA RTH '!$A:$A,'DATA RTH '!$C:$C,'DATA RTH '!$I:$M,'DATA RTH '!$O:$O,'DATA RTH '!$S:$AI</definedName>
    <definedName name="Z_7AA30157_2426_452C_9986_F024109E4B57_.wvu.Cols" localSheetId="12" hidden="1">'DATA RTH BREAK'!$A:$A,'DATA RTH BREAK'!$C:$C,'DATA RTH BREAK'!$I:$M,'DATA RTH BREAK'!$O:$O,'DATA RTH BREAK'!$S:$AI</definedName>
    <definedName name="Z_7AA30157_2426_452C_9986_F024109E4B57_.wvu.Cols" localSheetId="10" hidden="1">'DATABASE ARCGIS'!$A:$A</definedName>
    <definedName name="Z_7AA30157_2426_452C_9986_F024109E4B57_.wvu.Cols" localSheetId="13" hidden="1">'LIST PENGEMBANG'!$E:$I</definedName>
    <definedName name="Z_7AA30157_2426_452C_9986_F024109E4B57_.wvu.Cols" localSheetId="19" hidden="1">'PAKUWON KPK'!$D:$D,'PAKUWON KPK'!$F:$F</definedName>
    <definedName name="Z_7AA30157_2426_452C_9986_F024109E4B57_.wvu.Cols" localSheetId="20" hidden="1">'PAKUWON NON KPK'!$A:$A</definedName>
    <definedName name="Z_7AA30157_2426_452C_9986_F024109E4B57_.wvu.Cols" localSheetId="0" hidden="1">'PSU GLOBAL'!#REF!,'PSU GLOBAL'!$B:$B,'PSU GLOBAL'!$D:$E,'PSU GLOBAL'!$G:$Q,'PSU GLOBAL'!$V:$V,'PSU GLOBAL'!$AA:$BG,'PSU GLOBAL'!$BQ:$BQ</definedName>
    <definedName name="Z_7AA30157_2426_452C_9986_F024109E4B57_.wvu.Cols" localSheetId="7" hidden="1">'REKAPITULASI LENGKAP (2)'!$H:$J</definedName>
    <definedName name="Z_7AA30157_2426_452C_9986_F024109E4B57_.wvu.FilterData" localSheetId="4" hidden="1">APARTEMEN!$AQ$1:$AQ$39</definedName>
    <definedName name="Z_7AA30157_2426_452C_9986_F024109E4B57_.wvu.FilterData" localSheetId="9" hidden="1">'APARTEMEN CAMPUR'!$AF$1:$AF$88</definedName>
    <definedName name="Z_7AA30157_2426_452C_9986_F024109E4B57_.wvu.FilterData" localSheetId="11" hidden="1">'DATA RTH '!$AJ$1:$AJ$380</definedName>
    <definedName name="Z_7AA30157_2426_452C_9986_F024109E4B57_.wvu.FilterData" localSheetId="12" hidden="1">'DATA RTH BREAK'!$AJ$1:$AJ$384</definedName>
    <definedName name="Z_7AA30157_2426_452C_9986_F024109E4B57_.wvu.FilterData" localSheetId="10" hidden="1">'DATABASE ARCGIS'!$E$1:$E$511</definedName>
    <definedName name="Z_7AA30157_2426_452C_9986_F024109E4B57_.wvu.FilterData" localSheetId="5" hidden="1">GUDANG!$AP$1:$AP$39</definedName>
    <definedName name="Z_7AA30157_2426_452C_9986_F024109E4B57_.wvu.FilterData" localSheetId="13" hidden="1">'LIST PENGEMBANG'!$I$1:$I$408</definedName>
    <definedName name="Z_7AA30157_2426_452C_9986_F024109E4B57_.wvu.FilterData" localSheetId="18" hidden="1">'PAKUWON (TIMUR)'!$A$2:$BX$33</definedName>
    <definedName name="Z_7AA30157_2426_452C_9986_F024109E4B57_.wvu.FilterData" localSheetId="16" hidden="1">'PENGEMBANG BESAR'!$A$3:$L$80</definedName>
    <definedName name="Z_7AA30157_2426_452C_9986_F024109E4B57_.wvu.FilterData" localSheetId="0" hidden="1">'PSU GLOBAL'!$A$3:$BS$569</definedName>
    <definedName name="Z_7AA30157_2426_452C_9986_F024109E4B57_.wvu.PrintArea" localSheetId="0" hidden="1">'PSU GLOBAL'!$A$2:$BS$513</definedName>
    <definedName name="Z_7AA30157_2426_452C_9986_F024109E4B57_.wvu.PrintTitles" localSheetId="0" hidden="1">'PSU GLOBAL'!$2:$3</definedName>
    <definedName name="Z_7AA30157_2426_452C_9986_F024109E4B57_.wvu.Rows" localSheetId="13" hidden="1">'LIST PENGEMBANG'!$200:$205,'LIST PENGEMBANG'!$240:$272,'LIST PENGEMBANG'!$316:$317,'LIST PENGEMBANG'!$384:$384</definedName>
    <definedName name="Z_7AA30157_2426_452C_9986_F024109E4B57_.wvu.Rows" localSheetId="20" hidden="1">'PAKUWON NON KPK'!$1:$2</definedName>
    <definedName name="Z_7AA30157_2426_452C_9986_F024109E4B57_.wvu.Rows" localSheetId="0" hidden="1">'PSU GLOBAL'!$1:$1</definedName>
    <definedName name="Z_7AA30157_2426_452C_9986_F024109E4B57_.wvu.Rows" localSheetId="7" hidden="1">'REKAPITULASI LENGKAP (2)'!$20:$25</definedName>
    <definedName name="Z_7AA99BC5_DB74_41D8_BAD2_EE0755A433DB_.wvu.FilterData" localSheetId="0" hidden="1">'PSU GLOBAL'!$BS$2:$BS$1063</definedName>
    <definedName name="Z_7AB55A46_EC1D_49A4_BE35_13FCDBC63EF6_.wvu.FilterData" localSheetId="0" hidden="1">'PSU GLOBAL'!$BS$2:$BS$1063</definedName>
    <definedName name="Z_7AFDC16D_73A4_4A0D_A86F_3238EFA6185A_.wvu.FilterData" localSheetId="0" hidden="1">'PSU GLOBAL'!$BS$2:$BS$1063</definedName>
    <definedName name="Z_7B10BE6D_EB72_4ECB_B65F_1434ED5CFC8F_.wvu.FilterData" localSheetId="0" hidden="1">'PSU GLOBAL'!$A$3:$BS$576</definedName>
    <definedName name="Z_7C0ACA05_E13B_4CE1_9E0B_9ACC4B5D4655_.wvu.FilterData" localSheetId="0" hidden="1">'PSU GLOBAL'!$A$3:$BS$576</definedName>
    <definedName name="Z_7CDBE565_8A31_49C7_88E5_3851320D2952_.wvu.FilterData" localSheetId="0" hidden="1">'PSU GLOBAL'!$A$3:$BS$568</definedName>
    <definedName name="Z_7CF3D6CD_8B3B_4B36_886B_00BB1A58ED9C_.wvu.FilterData" localSheetId="0" hidden="1">'PSU GLOBAL'!$A$3:$BS$576</definedName>
    <definedName name="Z_7D477D9A_6078_4AF4_84CE_E35EBCF78443_.wvu.FilterData" localSheetId="0" hidden="1">'PSU GLOBAL'!$A$3:$BS$568</definedName>
    <definedName name="Z_7D4FB319_F9A9_4BBE_9888_87D9D05EDF9E_.wvu.FilterData" localSheetId="0" hidden="1">'PSU GLOBAL'!$BS$2:$BS$1063</definedName>
    <definedName name="Z_7D5A07F8_E813_47FF_A2E9_14405AF4F068_.wvu.FilterData" localSheetId="0" hidden="1">'PSU GLOBAL'!$A$2:$BS$567</definedName>
    <definedName name="Z_7F9AE47E_69D0_4F5B_BA4F_F4C1E7C0EF5F_.wvu.FilterData" localSheetId="0" hidden="1">'PSU GLOBAL'!$J$2:$BS$1063</definedName>
    <definedName name="Z_802CBA39_A792_4553_82FE_50691A9AB933_.wvu.FilterData" localSheetId="13" hidden="1">'LIST PENGEMBANG'!$I$1:$I$408</definedName>
    <definedName name="Z_802CBA39_A792_4553_82FE_50691A9AB933_.wvu.FilterData" localSheetId="0" hidden="1">'PSU GLOBAL'!$A$3:$BS$576</definedName>
    <definedName name="Z_80FFBC81_052C_4CF5_84BD_D12D8F884898_.wvu.FilterData" localSheetId="0" hidden="1">'PSU GLOBAL'!$J$2:$BS$1063</definedName>
    <definedName name="Z_825E823C_C57E_44AB_B3CC_D519089446B6_.wvu.FilterData" localSheetId="0" hidden="1">'PSU GLOBAL'!$J$2:$BS$1063</definedName>
    <definedName name="Z_842ECA77_29FE_48B6_92DB_BDA317EC87F5_.wvu.FilterData" localSheetId="0" hidden="1">'PSU GLOBAL'!$J$2:$BS$1063</definedName>
    <definedName name="Z_86403325_A68D_465B_8452_B43A2C02A61B_.wvu.FilterData" localSheetId="0" hidden="1">'PSU GLOBAL'!$A$3:$BS$576</definedName>
    <definedName name="Z_877BD7AE_5819_4093_BE47_39272F7B29A5_.wvu.FilterData" localSheetId="0" hidden="1">'PSU GLOBAL'!$A$3:$BS$576</definedName>
    <definedName name="Z_8A1BE5A4_1C4D_4DCF_82FC_D59E219B7A9D_.wvu.FilterData" localSheetId="0" hidden="1">'PSU GLOBAL'!$A$3:$BS$576</definedName>
    <definedName name="Z_8A7511CF_F9E9_4A5D_8D00_FB39BDD77049_.wvu.FilterData" localSheetId="0" hidden="1">'PSU GLOBAL'!$A$3:$CD$576</definedName>
    <definedName name="Z_8ABF9580_87B0_45E2_8C70_A09E58226CA5_.wvu.Cols" localSheetId="9" hidden="1">'APARTEMEN CAMPUR'!$A:$A,'APARTEMEN CAMPUR'!$C:$C,'APARTEMEN CAMPUR'!$L:$P,'APARTEMEN CAMPUR'!$S:$AD</definedName>
    <definedName name="Z_8ABF9580_87B0_45E2_8C70_A09E58226CA5_.wvu.Cols" localSheetId="11" hidden="1">'DATA RTH '!$A:$A,'DATA RTH '!$C:$C,'DATA RTH '!$I:$M,'DATA RTH '!$O:$O,'DATA RTH '!$S:$AI</definedName>
    <definedName name="Z_8ABF9580_87B0_45E2_8C70_A09E58226CA5_.wvu.Cols" localSheetId="12" hidden="1">'DATA RTH BREAK'!$A:$A,'DATA RTH BREAK'!$C:$C,'DATA RTH BREAK'!$I:$M,'DATA RTH BREAK'!$O:$O,'DATA RTH BREAK'!$S:$AI</definedName>
    <definedName name="Z_8ABF9580_87B0_45E2_8C70_A09E58226CA5_.wvu.Cols" localSheetId="10" hidden="1">'DATABASE ARCGIS'!$A:$A</definedName>
    <definedName name="Z_8ABF9580_87B0_45E2_8C70_A09E58226CA5_.wvu.Cols" localSheetId="13" hidden="1">'LIST PENGEMBANG'!$E:$I</definedName>
    <definedName name="Z_8ABF9580_87B0_45E2_8C70_A09E58226CA5_.wvu.Cols" localSheetId="7" hidden="1">'REKAPITULASI LENGKAP (2)'!$H:$J</definedName>
    <definedName name="Z_8ABF9580_87B0_45E2_8C70_A09E58226CA5_.wvu.FilterData" localSheetId="4" hidden="1">APARTEMEN!$AQ$1:$AQ$39</definedName>
    <definedName name="Z_8ABF9580_87B0_45E2_8C70_A09E58226CA5_.wvu.FilterData" localSheetId="9" hidden="1">'APARTEMEN CAMPUR'!$AF$1:$AF$88</definedName>
    <definedName name="Z_8ABF9580_87B0_45E2_8C70_A09E58226CA5_.wvu.FilterData" localSheetId="11" hidden="1">'DATA RTH '!$AJ$1:$AJ$380</definedName>
    <definedName name="Z_8ABF9580_87B0_45E2_8C70_A09E58226CA5_.wvu.FilterData" localSheetId="12" hidden="1">'DATA RTH BREAK'!$AJ$1:$AJ$384</definedName>
    <definedName name="Z_8ABF9580_87B0_45E2_8C70_A09E58226CA5_.wvu.FilterData" localSheetId="10" hidden="1">'DATABASE ARCGIS'!$E$1:$E$511</definedName>
    <definedName name="Z_8ABF9580_87B0_45E2_8C70_A09E58226CA5_.wvu.FilterData" localSheetId="5" hidden="1">GUDANG!$AP$1:$AP$39</definedName>
    <definedName name="Z_8ABF9580_87B0_45E2_8C70_A09E58226CA5_.wvu.FilterData" localSheetId="13" hidden="1">'LIST PENGEMBANG'!$I$1:$I$408</definedName>
    <definedName name="Z_8ABF9580_87B0_45E2_8C70_A09E58226CA5_.wvu.FilterData" localSheetId="16" hidden="1">'PENGEMBANG BESAR'!$H$1:$H$190</definedName>
    <definedName name="Z_8ABF9580_87B0_45E2_8C70_A09E58226CA5_.wvu.FilterData" localSheetId="0" hidden="1">'PSU GLOBAL'!$A$2:$BS$567</definedName>
    <definedName name="Z_8ABF9580_87B0_45E2_8C70_A09E58226CA5_.wvu.PrintArea" localSheetId="9" hidden="1">'APARTEMEN CAMPUR'!$E$1:$R$37</definedName>
    <definedName name="Z_8ABF9580_87B0_45E2_8C70_A09E58226CA5_.wvu.PrintArea" localSheetId="11" hidden="1">'DATA RTH '!$B$1:$AJ$383</definedName>
    <definedName name="Z_8ABF9580_87B0_45E2_8C70_A09E58226CA5_.wvu.PrintArea" localSheetId="12" hidden="1">'DATA RTH BREAK'!$B$1:$AJ$385</definedName>
    <definedName name="Z_8ABF9580_87B0_45E2_8C70_A09E58226CA5_.wvu.PrintArea" localSheetId="10" hidden="1">'DATABASE ARCGIS'!$B$1:$I$513</definedName>
    <definedName name="Z_8ABF9580_87B0_45E2_8C70_A09E58226CA5_.wvu.PrintArea" localSheetId="13" hidden="1">'LIST PENGEMBANG'!$A$1:$D$504</definedName>
    <definedName name="Z_8ABF9580_87B0_45E2_8C70_A09E58226CA5_.wvu.PrintArea" localSheetId="16" hidden="1">'PENGEMBANG BESAR'!$B$33:$G$80</definedName>
    <definedName name="Z_8ABF9580_87B0_45E2_8C70_A09E58226CA5_.wvu.PrintArea" localSheetId="8" hidden="1">'REKAPITULASI LENGKAP'!$A$1:$J$16</definedName>
    <definedName name="Z_8ABF9580_87B0_45E2_8C70_A09E58226CA5_.wvu.PrintArea" localSheetId="7" hidden="1">'REKAPITULASI LENGKAP (2)'!$A$1:$P$29</definedName>
    <definedName name="Z_8ABF9580_87B0_45E2_8C70_A09E58226CA5_.wvu.PrintArea" localSheetId="15" hidden="1">'SETOR KPK'!$A$1:$D$16</definedName>
    <definedName name="Z_8ABF9580_87B0_45E2_8C70_A09E58226CA5_.wvu.PrintTitles" localSheetId="9" hidden="1">'APARTEMEN CAMPUR'!$1:$3</definedName>
    <definedName name="Z_8ABF9580_87B0_45E2_8C70_A09E58226CA5_.wvu.PrintTitles" localSheetId="11" hidden="1">'DATA RTH '!$3:$5</definedName>
    <definedName name="Z_8ABF9580_87B0_45E2_8C70_A09E58226CA5_.wvu.PrintTitles" localSheetId="10" hidden="1">'DATABASE ARCGIS'!$1:$1</definedName>
    <definedName name="Z_8ABF9580_87B0_45E2_8C70_A09E58226CA5_.wvu.PrintTitles" localSheetId="13" hidden="1">'LIST PENGEMBANG'!$2:$2</definedName>
    <definedName name="Z_8ABF9580_87B0_45E2_8C70_A09E58226CA5_.wvu.PrintTitles" localSheetId="16" hidden="1">'PENGEMBANG BESAR'!$2:$3</definedName>
    <definedName name="Z_8ABF9580_87B0_45E2_8C70_A09E58226CA5_.wvu.Rows" localSheetId="13" hidden="1">'LIST PENGEMBANG'!$200:$205,'LIST PENGEMBANG'!$240:$272,'LIST PENGEMBANG'!$316:$317,'LIST PENGEMBANG'!$384:$384</definedName>
    <definedName name="Z_8ABF9580_87B0_45E2_8C70_A09E58226CA5_.wvu.Rows" localSheetId="7" hidden="1">'REKAPITULASI LENGKAP (2)'!$20:$25</definedName>
    <definedName name="Z_8B120B31_4B9E_4B90_B2FD_DE53F126A42A_.wvu.FilterData" localSheetId="0" hidden="1">'PSU GLOBAL'!$A$3:$BS$568</definedName>
    <definedName name="Z_8BF1291B_6BE7_4B19_810F_DA8A26E3B9F5_.wvu.FilterData" localSheetId="0" hidden="1">'PSU GLOBAL'!$A$3:$BS$568</definedName>
    <definedName name="Z_8CBF853C_9B05_2E44_ABDF_3A5E94B2D49E_.wvu.Cols" localSheetId="9" hidden="1">'APARTEMEN CAMPUR'!$A:$A,'APARTEMEN CAMPUR'!$C:$C,'APARTEMEN CAMPUR'!$L:$P,'APARTEMEN CAMPUR'!$S:$AD</definedName>
    <definedName name="Z_8CBF853C_9B05_2E44_ABDF_3A5E94B2D49E_.wvu.Cols" localSheetId="11" hidden="1">'DATA RTH '!$A:$A,'DATA RTH '!$C:$C,'DATA RTH '!$I:$M,'DATA RTH '!$O:$O,'DATA RTH '!$S:$AI</definedName>
    <definedName name="Z_8CBF853C_9B05_2E44_ABDF_3A5E94B2D49E_.wvu.Cols" localSheetId="12" hidden="1">'DATA RTH BREAK'!$A:$A,'DATA RTH BREAK'!$C:$C,'DATA RTH BREAK'!$I:$M,'DATA RTH BREAK'!$O:$O,'DATA RTH BREAK'!$S:$AI</definedName>
    <definedName name="Z_8CBF853C_9B05_2E44_ABDF_3A5E94B2D49E_.wvu.Cols" localSheetId="10" hidden="1">'DATABASE ARCGIS'!$A:$A</definedName>
    <definedName name="Z_8CBF853C_9B05_2E44_ABDF_3A5E94B2D49E_.wvu.Cols" localSheetId="13" hidden="1">'LIST PENGEMBANG'!$E:$I</definedName>
    <definedName name="Z_8CBF853C_9B05_2E44_ABDF_3A5E94B2D49E_.wvu.Cols" localSheetId="19" hidden="1">'PAKUWON KPK'!$D:$D,'PAKUWON KPK'!$F:$F</definedName>
    <definedName name="Z_8CBF853C_9B05_2E44_ABDF_3A5E94B2D49E_.wvu.Cols" localSheetId="20" hidden="1">'PAKUWON NON KPK'!$A:$A</definedName>
    <definedName name="Z_8CBF853C_9B05_2E44_ABDF_3A5E94B2D49E_.wvu.Cols" localSheetId="7" hidden="1">'REKAPITULASI LENGKAP (2)'!$H:$J</definedName>
    <definedName name="Z_8CBF853C_9B05_2E44_ABDF_3A5E94B2D49E_.wvu.FilterData" localSheetId="4" hidden="1">APARTEMEN!$AQ$1:$AQ$39</definedName>
    <definedName name="Z_8CBF853C_9B05_2E44_ABDF_3A5E94B2D49E_.wvu.FilterData" localSheetId="9" hidden="1">'APARTEMEN CAMPUR'!$AF$1:$AF$88</definedName>
    <definedName name="Z_8CBF853C_9B05_2E44_ABDF_3A5E94B2D49E_.wvu.FilterData" localSheetId="11" hidden="1">'DATA RTH '!$AJ$1:$AJ$380</definedName>
    <definedName name="Z_8CBF853C_9B05_2E44_ABDF_3A5E94B2D49E_.wvu.FilterData" localSheetId="12" hidden="1">'DATA RTH BREAK'!$AJ$1:$AJ$384</definedName>
    <definedName name="Z_8CBF853C_9B05_2E44_ABDF_3A5E94B2D49E_.wvu.FilterData" localSheetId="10" hidden="1">'DATABASE ARCGIS'!$E$1:$E$511</definedName>
    <definedName name="Z_8CBF853C_9B05_2E44_ABDF_3A5E94B2D49E_.wvu.FilterData" localSheetId="5" hidden="1">GUDANG!$AP$1:$AP$39</definedName>
    <definedName name="Z_8CBF853C_9B05_2E44_ABDF_3A5E94B2D49E_.wvu.FilterData" localSheetId="13" hidden="1">'LIST PENGEMBANG'!$I$1:$I$504</definedName>
    <definedName name="Z_8CBF853C_9B05_2E44_ABDF_3A5E94B2D49E_.wvu.FilterData" localSheetId="18" hidden="1">'PAKUWON (TIMUR)'!$A$2:$BX$33</definedName>
    <definedName name="Z_8CBF853C_9B05_2E44_ABDF_3A5E94B2D49E_.wvu.FilterData" localSheetId="16" hidden="1">'PENGEMBANG BESAR'!$A$3:$L$80</definedName>
    <definedName name="Z_8CBF853C_9B05_2E44_ABDF_3A5E94B2D49E_.wvu.FilterData" localSheetId="21" hidden="1">'PENGEMBANG NON KPK DAN P.WARGA'!$A$5:$CA$152</definedName>
    <definedName name="Z_8CBF853C_9B05_2E44_ABDF_3A5E94B2D49E_.wvu.FilterData" localSheetId="0" hidden="1">'PSU GLOBAL'!$A$3:$BS$576</definedName>
    <definedName name="Z_8CBF853C_9B05_2E44_ABDF_3A5E94B2D49E_.wvu.Rows" localSheetId="20" hidden="1">'PAKUWON NON KPK'!$1:$2</definedName>
    <definedName name="Z_8CBF853C_9B05_2E44_ABDF_3A5E94B2D49E_.wvu.Rows" localSheetId="7" hidden="1">'REKAPITULASI LENGKAP (2)'!$20:$25</definedName>
    <definedName name="Z_8D95BB63_6FB9_4A06_9B5C_CEED0D6F0F69_.wvu.FilterData" localSheetId="0" hidden="1">'PSU GLOBAL'!$A$3:$BS$568</definedName>
    <definedName name="Z_8E9E31B2_9FF7_4F90_9B86_59E626556A2A_.wvu.FilterData" localSheetId="0" hidden="1">'PSU GLOBAL'!$A$3:$BS$576</definedName>
    <definedName name="Z_8F14BA67_A1BC_4512_B9DA_5C9C3CB313E4_.wvu.Cols" localSheetId="9" hidden="1">'APARTEMEN CAMPUR'!$A:$A,'APARTEMEN CAMPUR'!$C:$C,'APARTEMEN CAMPUR'!$L:$P,'APARTEMEN CAMPUR'!$S:$AD</definedName>
    <definedName name="Z_8F14BA67_A1BC_4512_B9DA_5C9C3CB313E4_.wvu.Cols" localSheetId="11" hidden="1">'DATA RTH '!$A:$A,'DATA RTH '!$C:$C,'DATA RTH '!$I:$M,'DATA RTH '!$O:$O,'DATA RTH '!$S:$AI</definedName>
    <definedName name="Z_8F14BA67_A1BC_4512_B9DA_5C9C3CB313E4_.wvu.Cols" localSheetId="12" hidden="1">'DATA RTH BREAK'!$A:$A,'DATA RTH BREAK'!$C:$C,'DATA RTH BREAK'!$I:$M,'DATA RTH BREAK'!$O:$O,'DATA RTH BREAK'!$S:$AI</definedName>
    <definedName name="Z_8F14BA67_A1BC_4512_B9DA_5C9C3CB313E4_.wvu.Cols" localSheetId="10" hidden="1">'DATABASE ARCGIS'!$A:$A</definedName>
    <definedName name="Z_8F14BA67_A1BC_4512_B9DA_5C9C3CB313E4_.wvu.Cols" localSheetId="13" hidden="1">'LIST PENGEMBANG'!$E:$I</definedName>
    <definedName name="Z_8F14BA67_A1BC_4512_B9DA_5C9C3CB313E4_.wvu.Cols" localSheetId="7" hidden="1">'REKAPITULASI LENGKAP (2)'!$H:$J</definedName>
    <definedName name="Z_8F14BA67_A1BC_4512_B9DA_5C9C3CB313E4_.wvu.FilterData" localSheetId="4" hidden="1">APARTEMEN!$AQ$1:$AQ$39</definedName>
    <definedName name="Z_8F14BA67_A1BC_4512_B9DA_5C9C3CB313E4_.wvu.FilterData" localSheetId="9" hidden="1">'APARTEMEN CAMPUR'!$AF$1:$AF$88</definedName>
    <definedName name="Z_8F14BA67_A1BC_4512_B9DA_5C9C3CB313E4_.wvu.FilterData" localSheetId="11" hidden="1">'DATA RTH '!$AJ$1:$AJ$380</definedName>
    <definedName name="Z_8F14BA67_A1BC_4512_B9DA_5C9C3CB313E4_.wvu.FilterData" localSheetId="12" hidden="1">'DATA RTH BREAK'!$AJ$1:$AJ$384</definedName>
    <definedName name="Z_8F14BA67_A1BC_4512_B9DA_5C9C3CB313E4_.wvu.FilterData" localSheetId="10" hidden="1">'DATABASE ARCGIS'!$E$1:$E$511</definedName>
    <definedName name="Z_8F14BA67_A1BC_4512_B9DA_5C9C3CB313E4_.wvu.FilterData" localSheetId="5" hidden="1">GUDANG!$AP$1:$AP$39</definedName>
    <definedName name="Z_8F14BA67_A1BC_4512_B9DA_5C9C3CB313E4_.wvu.FilterData" localSheetId="13" hidden="1">'LIST PENGEMBANG'!$I$1:$I$408</definedName>
    <definedName name="Z_8F14BA67_A1BC_4512_B9DA_5C9C3CB313E4_.wvu.FilterData" localSheetId="16" hidden="1">'PENGEMBANG BESAR'!$H$1:$H$190</definedName>
    <definedName name="Z_8F14BA67_A1BC_4512_B9DA_5C9C3CB313E4_.wvu.FilterData" localSheetId="0" hidden="1">'PSU GLOBAL'!$A$3:$BS$3</definedName>
    <definedName name="Z_8F14BA67_A1BC_4512_B9DA_5C9C3CB313E4_.wvu.PrintArea" localSheetId="9" hidden="1">'APARTEMEN CAMPUR'!$E$1:$R$37</definedName>
    <definedName name="Z_8F14BA67_A1BC_4512_B9DA_5C9C3CB313E4_.wvu.PrintArea" localSheetId="11" hidden="1">'DATA RTH '!$B$1:$AJ$383</definedName>
    <definedName name="Z_8F14BA67_A1BC_4512_B9DA_5C9C3CB313E4_.wvu.PrintArea" localSheetId="12" hidden="1">'DATA RTH BREAK'!$B$1:$AJ$385</definedName>
    <definedName name="Z_8F14BA67_A1BC_4512_B9DA_5C9C3CB313E4_.wvu.PrintArea" localSheetId="10" hidden="1">'DATABASE ARCGIS'!$B$1:$I$513</definedName>
    <definedName name="Z_8F14BA67_A1BC_4512_B9DA_5C9C3CB313E4_.wvu.PrintArea" localSheetId="13" hidden="1">'LIST PENGEMBANG'!$A$1:$D$504</definedName>
    <definedName name="Z_8F14BA67_A1BC_4512_B9DA_5C9C3CB313E4_.wvu.PrintArea" localSheetId="16" hidden="1">'PENGEMBANG BESAR'!$B$33:$G$80</definedName>
    <definedName name="Z_8F14BA67_A1BC_4512_B9DA_5C9C3CB313E4_.wvu.PrintArea" localSheetId="8" hidden="1">'REKAPITULASI LENGKAP'!$A$1:$J$16</definedName>
    <definedName name="Z_8F14BA67_A1BC_4512_B9DA_5C9C3CB313E4_.wvu.PrintArea" localSheetId="7" hidden="1">'REKAPITULASI LENGKAP (2)'!$A$1:$P$29</definedName>
    <definedName name="Z_8F14BA67_A1BC_4512_B9DA_5C9C3CB313E4_.wvu.PrintArea" localSheetId="15" hidden="1">'SETOR KPK'!$A$1:$D$16</definedName>
    <definedName name="Z_8F14BA67_A1BC_4512_B9DA_5C9C3CB313E4_.wvu.PrintTitles" localSheetId="9" hidden="1">'APARTEMEN CAMPUR'!$1:$3</definedName>
    <definedName name="Z_8F14BA67_A1BC_4512_B9DA_5C9C3CB313E4_.wvu.PrintTitles" localSheetId="11" hidden="1">'DATA RTH '!$3:$5</definedName>
    <definedName name="Z_8F14BA67_A1BC_4512_B9DA_5C9C3CB313E4_.wvu.PrintTitles" localSheetId="10" hidden="1">'DATABASE ARCGIS'!$1:$1</definedName>
    <definedName name="Z_8F14BA67_A1BC_4512_B9DA_5C9C3CB313E4_.wvu.PrintTitles" localSheetId="13" hidden="1">'LIST PENGEMBANG'!$2:$2</definedName>
    <definedName name="Z_8F14BA67_A1BC_4512_B9DA_5C9C3CB313E4_.wvu.PrintTitles" localSheetId="16" hidden="1">'PENGEMBANG BESAR'!$2:$3</definedName>
    <definedName name="Z_8F14BA67_A1BC_4512_B9DA_5C9C3CB313E4_.wvu.Rows" localSheetId="13" hidden="1">'LIST PENGEMBANG'!$200:$205,'LIST PENGEMBANG'!$240:$272,'LIST PENGEMBANG'!$316:$317,'LIST PENGEMBANG'!$384:$384</definedName>
    <definedName name="Z_8F14BA67_A1BC_4512_B9DA_5C9C3CB313E4_.wvu.Rows" localSheetId="7" hidden="1">'REKAPITULASI LENGKAP (2)'!$20:$25</definedName>
    <definedName name="Z_9024738B_C59B_4D4A_99C0_BAA9874FD515_.wvu.FilterData" localSheetId="0" hidden="1">'PSU GLOBAL'!$J$2:$BS$1063</definedName>
    <definedName name="Z_90F0BEE9_F7C6_4B05_B1D3_E610A6D97CEA_.wvu.Cols" localSheetId="9" hidden="1">'APARTEMEN CAMPUR'!$A:$A,'APARTEMEN CAMPUR'!$C:$C,'APARTEMEN CAMPUR'!$L:$P,'APARTEMEN CAMPUR'!$S:$AD</definedName>
    <definedName name="Z_90F0BEE9_F7C6_4B05_B1D3_E610A6D97CEA_.wvu.Cols" localSheetId="11" hidden="1">'DATA RTH '!$A:$A,'DATA RTH '!$C:$C,'DATA RTH '!$I:$M,'DATA RTH '!$O:$O,'DATA RTH '!$S:$AI</definedName>
    <definedName name="Z_90F0BEE9_F7C6_4B05_B1D3_E610A6D97CEA_.wvu.Cols" localSheetId="12" hidden="1">'DATA RTH BREAK'!$A:$A,'DATA RTH BREAK'!$C:$C,'DATA RTH BREAK'!$I:$M,'DATA RTH BREAK'!$O:$O,'DATA RTH BREAK'!$S:$AI</definedName>
    <definedName name="Z_90F0BEE9_F7C6_4B05_B1D3_E610A6D97CEA_.wvu.Cols" localSheetId="10" hidden="1">'DATABASE ARCGIS'!$A:$A</definedName>
    <definedName name="Z_90F0BEE9_F7C6_4B05_B1D3_E610A6D97CEA_.wvu.Cols" localSheetId="13" hidden="1">'LIST PENGEMBANG'!$E:$I</definedName>
    <definedName name="Z_90F0BEE9_F7C6_4B05_B1D3_E610A6D97CEA_.wvu.Cols" localSheetId="7" hidden="1">'REKAPITULASI LENGKAP (2)'!$H:$J</definedName>
    <definedName name="Z_90F0BEE9_F7C6_4B05_B1D3_E610A6D97CEA_.wvu.FilterData" localSheetId="4" hidden="1">APARTEMEN!$AQ$1:$AQ$39</definedName>
    <definedName name="Z_90F0BEE9_F7C6_4B05_B1D3_E610A6D97CEA_.wvu.FilterData" localSheetId="9" hidden="1">'APARTEMEN CAMPUR'!$AF$1:$AF$88</definedName>
    <definedName name="Z_90F0BEE9_F7C6_4B05_B1D3_E610A6D97CEA_.wvu.FilterData" localSheetId="11" hidden="1">'DATA RTH '!$AJ$1:$AJ$380</definedName>
    <definedName name="Z_90F0BEE9_F7C6_4B05_B1D3_E610A6D97CEA_.wvu.FilterData" localSheetId="12" hidden="1">'DATA RTH BREAK'!$AJ$1:$AJ$384</definedName>
    <definedName name="Z_90F0BEE9_F7C6_4B05_B1D3_E610A6D97CEA_.wvu.FilterData" localSheetId="10" hidden="1">'DATABASE ARCGIS'!$E$1:$E$511</definedName>
    <definedName name="Z_90F0BEE9_F7C6_4B05_B1D3_E610A6D97CEA_.wvu.FilterData" localSheetId="5" hidden="1">GUDANG!$AP$1:$AP$39</definedName>
    <definedName name="Z_90F0BEE9_F7C6_4B05_B1D3_E610A6D97CEA_.wvu.FilterData" localSheetId="13" hidden="1">'LIST PENGEMBANG'!$I$1:$I$408</definedName>
    <definedName name="Z_90F0BEE9_F7C6_4B05_B1D3_E610A6D97CEA_.wvu.FilterData" localSheetId="16" hidden="1">'PENGEMBANG BESAR'!$H$1:$H$190</definedName>
    <definedName name="Z_90F0BEE9_F7C6_4B05_B1D3_E610A6D97CEA_.wvu.FilterData" localSheetId="0" hidden="1">'PSU GLOBAL'!$BS$2:$BS$1063</definedName>
    <definedName name="Z_90F0BEE9_F7C6_4B05_B1D3_E610A6D97CEA_.wvu.PrintArea" localSheetId="9" hidden="1">'APARTEMEN CAMPUR'!$E$1:$R$37</definedName>
    <definedName name="Z_90F0BEE9_F7C6_4B05_B1D3_E610A6D97CEA_.wvu.PrintArea" localSheetId="11" hidden="1">'DATA RTH '!$B$1:$AJ$383</definedName>
    <definedName name="Z_90F0BEE9_F7C6_4B05_B1D3_E610A6D97CEA_.wvu.PrintArea" localSheetId="12" hidden="1">'DATA RTH BREAK'!$B$1:$AJ$385</definedName>
    <definedName name="Z_90F0BEE9_F7C6_4B05_B1D3_E610A6D97CEA_.wvu.PrintArea" localSheetId="10" hidden="1">'DATABASE ARCGIS'!$B$1:$I$513</definedName>
    <definedName name="Z_90F0BEE9_F7C6_4B05_B1D3_E610A6D97CEA_.wvu.PrintArea" localSheetId="13" hidden="1">'LIST PENGEMBANG'!$A$1:$D$504</definedName>
    <definedName name="Z_90F0BEE9_F7C6_4B05_B1D3_E610A6D97CEA_.wvu.PrintArea" localSheetId="16" hidden="1">'PENGEMBANG BESAR'!$B$33:$G$80</definedName>
    <definedName name="Z_90F0BEE9_F7C6_4B05_B1D3_E610A6D97CEA_.wvu.PrintArea" localSheetId="8" hidden="1">'REKAPITULASI LENGKAP'!$A$1:$J$16</definedName>
    <definedName name="Z_90F0BEE9_F7C6_4B05_B1D3_E610A6D97CEA_.wvu.PrintArea" localSheetId="7" hidden="1">'REKAPITULASI LENGKAP (2)'!$A$1:$P$29</definedName>
    <definedName name="Z_90F0BEE9_F7C6_4B05_B1D3_E610A6D97CEA_.wvu.PrintArea" localSheetId="15" hidden="1">'SETOR KPK'!$A$1:$D$16</definedName>
    <definedName name="Z_90F0BEE9_F7C6_4B05_B1D3_E610A6D97CEA_.wvu.PrintTitles" localSheetId="9" hidden="1">'APARTEMEN CAMPUR'!$1:$3</definedName>
    <definedName name="Z_90F0BEE9_F7C6_4B05_B1D3_E610A6D97CEA_.wvu.PrintTitles" localSheetId="11" hidden="1">'DATA RTH '!$3:$5</definedName>
    <definedName name="Z_90F0BEE9_F7C6_4B05_B1D3_E610A6D97CEA_.wvu.PrintTitles" localSheetId="10" hidden="1">'DATABASE ARCGIS'!$1:$1</definedName>
    <definedName name="Z_90F0BEE9_F7C6_4B05_B1D3_E610A6D97CEA_.wvu.PrintTitles" localSheetId="13" hidden="1">'LIST PENGEMBANG'!$2:$2</definedName>
    <definedName name="Z_90F0BEE9_F7C6_4B05_B1D3_E610A6D97CEA_.wvu.PrintTitles" localSheetId="16" hidden="1">'PENGEMBANG BESAR'!$2:$3</definedName>
    <definedName name="Z_90F0BEE9_F7C6_4B05_B1D3_E610A6D97CEA_.wvu.Rows" localSheetId="13" hidden="1">'LIST PENGEMBANG'!$200:$205,'LIST PENGEMBANG'!$240:$272,'LIST PENGEMBANG'!$316:$317,'LIST PENGEMBANG'!$384:$384</definedName>
    <definedName name="Z_90F0BEE9_F7C6_4B05_B1D3_E610A6D97CEA_.wvu.Rows" localSheetId="7" hidden="1">'REKAPITULASI LENGKAP (2)'!$20:$25</definedName>
    <definedName name="Z_92B1A649_2055_40AD_90FF_4D32F61704CF_.wvu.FilterData" localSheetId="0" hidden="1">'PSU GLOBAL'!$A$3:$BS$568</definedName>
    <definedName name="Z_937AE421_66A3_454F_BCFF_C34F25EE714F_.wvu.FilterData" localSheetId="0" hidden="1">'PSU GLOBAL'!$A$3:$BS$568</definedName>
    <definedName name="Z_99D1CAC8_3E91_48AA_A369_7ADB3297499E_.wvu.FilterData" localSheetId="0" hidden="1">'PSU GLOBAL'!$A$3:$BS$568</definedName>
    <definedName name="Z_9B298446_B77C_4092_9FAA_7EFBE57E14BF_.wvu.FilterData" localSheetId="0" hidden="1">'PSU GLOBAL'!$A$3:$BS$576</definedName>
    <definedName name="Z_9C14DA1E_25C3_4329_A6F3_75CB1CD104D7_.wvu.Cols" localSheetId="9" hidden="1">'APARTEMEN CAMPUR'!$A:$A,'APARTEMEN CAMPUR'!$C:$C,'APARTEMEN CAMPUR'!$L:$P,'APARTEMEN CAMPUR'!$S:$AD</definedName>
    <definedName name="Z_9C14DA1E_25C3_4329_A6F3_75CB1CD104D7_.wvu.Cols" localSheetId="11" hidden="1">'DATA RTH '!$A:$A,'DATA RTH '!$C:$C,'DATA RTH '!$I:$M,'DATA RTH '!$O:$O,'DATA RTH '!$S:$AI</definedName>
    <definedName name="Z_9C14DA1E_25C3_4329_A6F3_75CB1CD104D7_.wvu.Cols" localSheetId="12" hidden="1">'DATA RTH BREAK'!$A:$A,'DATA RTH BREAK'!$C:$C,'DATA RTH BREAK'!$I:$M,'DATA RTH BREAK'!$O:$O,'DATA RTH BREAK'!$S:$AI</definedName>
    <definedName name="Z_9C14DA1E_25C3_4329_A6F3_75CB1CD104D7_.wvu.Cols" localSheetId="10" hidden="1">'DATABASE ARCGIS'!$A:$A</definedName>
    <definedName name="Z_9C14DA1E_25C3_4329_A6F3_75CB1CD104D7_.wvu.Cols" localSheetId="13" hidden="1">'LIST PENGEMBANG'!$E:$I</definedName>
    <definedName name="Z_9C14DA1E_25C3_4329_A6F3_75CB1CD104D7_.wvu.Cols" localSheetId="19" hidden="1">'PAKUWON KPK'!$D:$D,'PAKUWON KPK'!$F:$F</definedName>
    <definedName name="Z_9C14DA1E_25C3_4329_A6F3_75CB1CD104D7_.wvu.Cols" localSheetId="20" hidden="1">'PAKUWON NON KPK'!$A:$A</definedName>
    <definedName name="Z_9C14DA1E_25C3_4329_A6F3_75CB1CD104D7_.wvu.Cols" localSheetId="0" hidden="1">'PSU GLOBAL'!$A:$A,'PSU GLOBAL'!$D:$E,'PSU GLOBAL'!$H:$I,'PSU GLOBAL'!$BM:$BM</definedName>
    <definedName name="Z_9C14DA1E_25C3_4329_A6F3_75CB1CD104D7_.wvu.Cols" localSheetId="7" hidden="1">'REKAPITULASI LENGKAP (2)'!$H:$J</definedName>
    <definedName name="Z_9C14DA1E_25C3_4329_A6F3_75CB1CD104D7_.wvu.FilterData" localSheetId="4" hidden="1">APARTEMEN!$AQ$1:$AQ$39</definedName>
    <definedName name="Z_9C14DA1E_25C3_4329_A6F3_75CB1CD104D7_.wvu.FilterData" localSheetId="9" hidden="1">'APARTEMEN CAMPUR'!$AF$1:$AF$88</definedName>
    <definedName name="Z_9C14DA1E_25C3_4329_A6F3_75CB1CD104D7_.wvu.FilterData" localSheetId="11" hidden="1">'DATA RTH '!$AJ$1:$AJ$380</definedName>
    <definedName name="Z_9C14DA1E_25C3_4329_A6F3_75CB1CD104D7_.wvu.FilterData" localSheetId="12" hidden="1">'DATA RTH BREAK'!$AJ$1:$AJ$384</definedName>
    <definedName name="Z_9C14DA1E_25C3_4329_A6F3_75CB1CD104D7_.wvu.FilterData" localSheetId="10" hidden="1">'DATABASE ARCGIS'!$E$1:$E$511</definedName>
    <definedName name="Z_9C14DA1E_25C3_4329_A6F3_75CB1CD104D7_.wvu.FilterData" localSheetId="5" hidden="1">GUDANG!$AP$1:$AP$39</definedName>
    <definedName name="Z_9C14DA1E_25C3_4329_A6F3_75CB1CD104D7_.wvu.FilterData" localSheetId="13" hidden="1">'LIST PENGEMBANG'!$I$1:$I$504</definedName>
    <definedName name="Z_9C14DA1E_25C3_4329_A6F3_75CB1CD104D7_.wvu.FilterData" localSheetId="18" hidden="1">'PAKUWON (TIMUR)'!$A$2:$BX$33</definedName>
    <definedName name="Z_9C14DA1E_25C3_4329_A6F3_75CB1CD104D7_.wvu.FilterData" localSheetId="16" hidden="1">'PENGEMBANG BESAR'!$A$3:$L$80</definedName>
    <definedName name="Z_9C14DA1E_25C3_4329_A6F3_75CB1CD104D7_.wvu.FilterData" localSheetId="21" hidden="1">'PENGEMBANG NON KPK DAN P.WARGA'!$A$5:$CA$152</definedName>
    <definedName name="Z_9C14DA1E_25C3_4329_A6F3_75CB1CD104D7_.wvu.FilterData" localSheetId="0" hidden="1">'PSU GLOBAL'!$A$3:$BS$576</definedName>
    <definedName name="Z_9C14DA1E_25C3_4329_A6F3_75CB1CD104D7_.wvu.PrintArea" localSheetId="0" hidden="1">'PSU GLOBAL'!$A$1:$BN$570</definedName>
    <definedName name="Z_9C14DA1E_25C3_4329_A6F3_75CB1CD104D7_.wvu.PrintTitles" localSheetId="0" hidden="1">'PSU GLOBAL'!$1:$2</definedName>
    <definedName name="Z_9C14DA1E_25C3_4329_A6F3_75CB1CD104D7_.wvu.Rows" localSheetId="20" hidden="1">'PAKUWON NON KPK'!$1:$2</definedName>
    <definedName name="Z_9C14DA1E_25C3_4329_A6F3_75CB1CD104D7_.wvu.Rows" localSheetId="7" hidden="1">'REKAPITULASI LENGKAP (2)'!$20:$25</definedName>
    <definedName name="Z_9E23DB90_0D68_4D73_939E_276FD7C18AF0_.wvu.FilterData" localSheetId="0" hidden="1">'PSU GLOBAL'!$A$3:$BS$576</definedName>
    <definedName name="Z_9E39F35D_2B11_4FF5_84BE_1396CD73F1D4_.wvu.FilterData" localSheetId="0" hidden="1">'PSU GLOBAL'!$A$3:$BS$576</definedName>
    <definedName name="Z_9E3F62C4_CD00_4391_8620_F75DBFEDD69A_.wvu.FilterData" localSheetId="0" hidden="1">'PSU GLOBAL'!$A$3:$BS$568</definedName>
    <definedName name="Z_9F65A100_F2FB_46F7_A219_275CC904014A_.wvu.FilterData" localSheetId="0" hidden="1">'PSU GLOBAL'!$J$2:$BS$1063</definedName>
    <definedName name="Z_A081AA97_5460_4C55_BCF4_CC9F2A69CD39_.wvu.Cols" localSheetId="9" hidden="1">'APARTEMEN CAMPUR'!$A:$A,'APARTEMEN CAMPUR'!$C:$C,'APARTEMEN CAMPUR'!$L:$P,'APARTEMEN CAMPUR'!$S:$AD</definedName>
    <definedName name="Z_A081AA97_5460_4C55_BCF4_CC9F2A69CD39_.wvu.Cols" localSheetId="11" hidden="1">'DATA RTH '!$A:$A,'DATA RTH '!$C:$C,'DATA RTH '!$I:$M,'DATA RTH '!$O:$O,'DATA RTH '!$S:$AI</definedName>
    <definedName name="Z_A081AA97_5460_4C55_BCF4_CC9F2A69CD39_.wvu.Cols" localSheetId="12" hidden="1">'DATA RTH BREAK'!$A:$A,'DATA RTH BREAK'!$C:$C,'DATA RTH BREAK'!$I:$M,'DATA RTH BREAK'!$O:$O,'DATA RTH BREAK'!$S:$AI</definedName>
    <definedName name="Z_A081AA97_5460_4C55_BCF4_CC9F2A69CD39_.wvu.Cols" localSheetId="10" hidden="1">'DATABASE ARCGIS'!$A:$A</definedName>
    <definedName name="Z_A081AA97_5460_4C55_BCF4_CC9F2A69CD39_.wvu.Cols" localSheetId="13" hidden="1">'LIST PENGEMBANG'!$E:$I</definedName>
    <definedName name="Z_A081AA97_5460_4C55_BCF4_CC9F2A69CD39_.wvu.Cols" localSheetId="19" hidden="1">'PAKUWON KPK'!$D:$D,'PAKUWON KPK'!$F:$F</definedName>
    <definedName name="Z_A081AA97_5460_4C55_BCF4_CC9F2A69CD39_.wvu.Cols" localSheetId="20" hidden="1">'PAKUWON NON KPK'!$A:$A</definedName>
    <definedName name="Z_A081AA97_5460_4C55_BCF4_CC9F2A69CD39_.wvu.Cols" localSheetId="7" hidden="1">'REKAPITULASI LENGKAP (2)'!$H:$J</definedName>
    <definedName name="Z_A081AA97_5460_4C55_BCF4_CC9F2A69CD39_.wvu.FilterData" localSheetId="4" hidden="1">APARTEMEN!$AQ$1:$AQ$39</definedName>
    <definedName name="Z_A081AA97_5460_4C55_BCF4_CC9F2A69CD39_.wvu.FilterData" localSheetId="9" hidden="1">'APARTEMEN CAMPUR'!$AF$1:$AF$88</definedName>
    <definedName name="Z_A081AA97_5460_4C55_BCF4_CC9F2A69CD39_.wvu.FilterData" localSheetId="11" hidden="1">'DATA RTH '!$AJ$1:$AJ$380</definedName>
    <definedName name="Z_A081AA97_5460_4C55_BCF4_CC9F2A69CD39_.wvu.FilterData" localSheetId="12" hidden="1">'DATA RTH BREAK'!$AJ$1:$AJ$384</definedName>
    <definedName name="Z_A081AA97_5460_4C55_BCF4_CC9F2A69CD39_.wvu.FilterData" localSheetId="10" hidden="1">'DATABASE ARCGIS'!$E$1:$E$511</definedName>
    <definedName name="Z_A081AA97_5460_4C55_BCF4_CC9F2A69CD39_.wvu.FilterData" localSheetId="5" hidden="1">GUDANG!$AP$1:$AP$39</definedName>
    <definedName name="Z_A081AA97_5460_4C55_BCF4_CC9F2A69CD39_.wvu.FilterData" localSheetId="13" hidden="1">'LIST PENGEMBANG'!$I$1:$I$408</definedName>
    <definedName name="Z_A081AA97_5460_4C55_BCF4_CC9F2A69CD39_.wvu.FilterData" localSheetId="18" hidden="1">'PAKUWON (TIMUR)'!$A$2:$BX$33</definedName>
    <definedName name="Z_A081AA97_5460_4C55_BCF4_CC9F2A69CD39_.wvu.FilterData" localSheetId="16" hidden="1">'PENGEMBANG BESAR'!$A$3:$L$80</definedName>
    <definedName name="Z_A081AA97_5460_4C55_BCF4_CC9F2A69CD39_.wvu.FilterData" localSheetId="0" hidden="1">'PSU GLOBAL'!$A$3:$BS$568</definedName>
    <definedName name="Z_A081AA97_5460_4C55_BCF4_CC9F2A69CD39_.wvu.PrintArea" localSheetId="9" hidden="1">'APARTEMEN CAMPUR'!$E$1:$R$37</definedName>
    <definedName name="Z_A081AA97_5460_4C55_BCF4_CC9F2A69CD39_.wvu.PrintArea" localSheetId="11" hidden="1">'DATA RTH '!$B$1:$AJ$383</definedName>
    <definedName name="Z_A081AA97_5460_4C55_BCF4_CC9F2A69CD39_.wvu.PrintArea" localSheetId="12" hidden="1">'DATA RTH BREAK'!$B$1:$AJ$385</definedName>
    <definedName name="Z_A081AA97_5460_4C55_BCF4_CC9F2A69CD39_.wvu.PrintArea" localSheetId="10" hidden="1">'DATABASE ARCGIS'!$B$1:$I$513</definedName>
    <definedName name="Z_A081AA97_5460_4C55_BCF4_CC9F2A69CD39_.wvu.PrintArea" localSheetId="13" hidden="1">'LIST PENGEMBANG'!$A$1:$D$504</definedName>
    <definedName name="Z_A081AA97_5460_4C55_BCF4_CC9F2A69CD39_.wvu.PrintArea" localSheetId="19" hidden="1">'PAKUWON KPK'!$A$1:$J$21</definedName>
    <definedName name="Z_A081AA97_5460_4C55_BCF4_CC9F2A69CD39_.wvu.PrintArea" localSheetId="20" hidden="1">'PAKUWON NON KPK'!$B$3:$E$14</definedName>
    <definedName name="Z_A081AA97_5460_4C55_BCF4_CC9F2A69CD39_.wvu.PrintArea" localSheetId="16" hidden="1">'PENGEMBANG BESAR'!$B$33:$G$80</definedName>
    <definedName name="Z_A081AA97_5460_4C55_BCF4_CC9F2A69CD39_.wvu.PrintArea" localSheetId="8" hidden="1">'REKAPITULASI LENGKAP'!$A$1:$J$16</definedName>
    <definedName name="Z_A081AA97_5460_4C55_BCF4_CC9F2A69CD39_.wvu.PrintArea" localSheetId="7" hidden="1">'REKAPITULASI LENGKAP (2)'!$A$1:$P$29</definedName>
    <definedName name="Z_A081AA97_5460_4C55_BCF4_CC9F2A69CD39_.wvu.PrintArea" localSheetId="15" hidden="1">'SETOR KPK'!$A$1:$D$16</definedName>
    <definedName name="Z_A081AA97_5460_4C55_BCF4_CC9F2A69CD39_.wvu.PrintTitles" localSheetId="9" hidden="1">'APARTEMEN CAMPUR'!$1:$3</definedName>
    <definedName name="Z_A081AA97_5460_4C55_BCF4_CC9F2A69CD39_.wvu.PrintTitles" localSheetId="11" hidden="1">'DATA RTH '!$3:$5</definedName>
    <definedName name="Z_A081AA97_5460_4C55_BCF4_CC9F2A69CD39_.wvu.PrintTitles" localSheetId="10" hidden="1">'DATABASE ARCGIS'!$1:$1</definedName>
    <definedName name="Z_A081AA97_5460_4C55_BCF4_CC9F2A69CD39_.wvu.PrintTitles" localSheetId="13" hidden="1">'LIST PENGEMBANG'!$2:$2</definedName>
    <definedName name="Z_A081AA97_5460_4C55_BCF4_CC9F2A69CD39_.wvu.PrintTitles" localSheetId="16" hidden="1">'PENGEMBANG BESAR'!$2:$3</definedName>
    <definedName name="Z_A081AA97_5460_4C55_BCF4_CC9F2A69CD39_.wvu.Rows" localSheetId="13" hidden="1">'LIST PENGEMBANG'!$200:$205,'LIST PENGEMBANG'!$240:$272,'LIST PENGEMBANG'!$316:$317,'LIST PENGEMBANG'!$384:$384</definedName>
    <definedName name="Z_A081AA97_5460_4C55_BCF4_CC9F2A69CD39_.wvu.Rows" localSheetId="20" hidden="1">'PAKUWON NON KPK'!$1:$2</definedName>
    <definedName name="Z_A081AA97_5460_4C55_BCF4_CC9F2A69CD39_.wvu.Rows" localSheetId="0" hidden="1">'PSU GLOBAL'!$1:$1</definedName>
    <definedName name="Z_A081AA97_5460_4C55_BCF4_CC9F2A69CD39_.wvu.Rows" localSheetId="7" hidden="1">'REKAPITULASI LENGKAP (2)'!$20:$25</definedName>
    <definedName name="Z_A455F2D3_6487_42D4_A6EB_16AEE8B33FF3_.wvu.FilterData" localSheetId="0" hidden="1">'PSU GLOBAL'!$A$3:$BS$568</definedName>
    <definedName name="Z_A4D44C29_2B93_4043_9781_3C25A90848A4_.wvu.FilterData" localSheetId="0" hidden="1">'PSU GLOBAL'!$A$3:$BS$576</definedName>
    <definedName name="Z_A5916AAD_3925_438E_B350_9721260E6E80_.wvu.FilterData" localSheetId="0" hidden="1">'PSU GLOBAL'!$A$3:$BS$568</definedName>
    <definedName name="Z_A9444E46_3783_478A_8C66_CD512A2F3963_.wvu.FilterData" localSheetId="0" hidden="1">'PSU GLOBAL'!$A$3:$BS$576</definedName>
    <definedName name="Z_A9801882_D6C9_40C8_9090_26F7B42822A6_.wvu.Cols" localSheetId="9" hidden="1">'APARTEMEN CAMPUR'!$A:$A,'APARTEMEN CAMPUR'!$C:$C,'APARTEMEN CAMPUR'!$L:$P,'APARTEMEN CAMPUR'!$S:$AD</definedName>
    <definedName name="Z_A9801882_D6C9_40C8_9090_26F7B42822A6_.wvu.Cols" localSheetId="11" hidden="1">'DATA RTH '!$A:$A,'DATA RTH '!$C:$C,'DATA RTH '!$I:$M,'DATA RTH '!$O:$O,'DATA RTH '!$S:$AI</definedName>
    <definedName name="Z_A9801882_D6C9_40C8_9090_26F7B42822A6_.wvu.Cols" localSheetId="12" hidden="1">'DATA RTH BREAK'!$A:$A,'DATA RTH BREAK'!$C:$C,'DATA RTH BREAK'!$I:$M,'DATA RTH BREAK'!$O:$O,'DATA RTH BREAK'!$S:$AI</definedName>
    <definedName name="Z_A9801882_D6C9_40C8_9090_26F7B42822A6_.wvu.Cols" localSheetId="10" hidden="1">'DATABASE ARCGIS'!$A:$A</definedName>
    <definedName name="Z_A9801882_D6C9_40C8_9090_26F7B42822A6_.wvu.Cols" localSheetId="13" hidden="1">'LIST PENGEMBANG'!$E:$I</definedName>
    <definedName name="Z_A9801882_D6C9_40C8_9090_26F7B42822A6_.wvu.Cols" localSheetId="19" hidden="1">'PAKUWON KPK'!$D:$D,'PAKUWON KPK'!$F:$F</definedName>
    <definedName name="Z_A9801882_D6C9_40C8_9090_26F7B42822A6_.wvu.Cols" localSheetId="20" hidden="1">'PAKUWON NON KPK'!$A:$A</definedName>
    <definedName name="Z_A9801882_D6C9_40C8_9090_26F7B42822A6_.wvu.Cols" localSheetId="0" hidden="1">'PSU GLOBAL'!$A:$B,'PSU GLOBAL'!$D:$E,'PSU GLOBAL'!$H:$I,'PSU GLOBAL'!$L:$BJ,'PSU GLOBAL'!$BM:$BM,'PSU GLOBAL'!$BP:$BR</definedName>
    <definedName name="Z_A9801882_D6C9_40C8_9090_26F7B42822A6_.wvu.Cols" localSheetId="7" hidden="1">'REKAPITULASI LENGKAP (2)'!$H:$J</definedName>
    <definedName name="Z_A9801882_D6C9_40C8_9090_26F7B42822A6_.wvu.FilterData" localSheetId="4" hidden="1">APARTEMEN!$AQ$1:$AQ$39</definedName>
    <definedName name="Z_A9801882_D6C9_40C8_9090_26F7B42822A6_.wvu.FilterData" localSheetId="9" hidden="1">'APARTEMEN CAMPUR'!$AF$1:$AF$88</definedName>
    <definedName name="Z_A9801882_D6C9_40C8_9090_26F7B42822A6_.wvu.FilterData" localSheetId="11" hidden="1">'DATA RTH '!$AJ$1:$AJ$380</definedName>
    <definedName name="Z_A9801882_D6C9_40C8_9090_26F7B42822A6_.wvu.FilterData" localSheetId="12" hidden="1">'DATA RTH BREAK'!$AJ$1:$AJ$384</definedName>
    <definedName name="Z_A9801882_D6C9_40C8_9090_26F7B42822A6_.wvu.FilterData" localSheetId="10" hidden="1">'DATABASE ARCGIS'!$E$1:$E$511</definedName>
    <definedName name="Z_A9801882_D6C9_40C8_9090_26F7B42822A6_.wvu.FilterData" localSheetId="5" hidden="1">GUDANG!$AP$1:$AP$39</definedName>
    <definedName name="Z_A9801882_D6C9_40C8_9090_26F7B42822A6_.wvu.FilterData" localSheetId="13" hidden="1">'LIST PENGEMBANG'!$I$1:$I$504</definedName>
    <definedName name="Z_A9801882_D6C9_40C8_9090_26F7B42822A6_.wvu.FilterData" localSheetId="18" hidden="1">'PAKUWON (TIMUR)'!$A$2:$BX$33</definedName>
    <definedName name="Z_A9801882_D6C9_40C8_9090_26F7B42822A6_.wvu.FilterData" localSheetId="16" hidden="1">'PENGEMBANG BESAR'!$A$3:$L$80</definedName>
    <definedName name="Z_A9801882_D6C9_40C8_9090_26F7B42822A6_.wvu.FilterData" localSheetId="21" hidden="1">'PENGEMBANG NON KPK DAN P.WARGA'!$A$5:$CA$152</definedName>
    <definedName name="Z_A9801882_D6C9_40C8_9090_26F7B42822A6_.wvu.FilterData" localSheetId="0" hidden="1">'PSU GLOBAL'!$A$3:$BS$576</definedName>
    <definedName name="Z_A9801882_D6C9_40C8_9090_26F7B42822A6_.wvu.PrintArea" localSheetId="0" hidden="1">'PSU GLOBAL'!$A$1:$BK$570</definedName>
    <definedName name="Z_A9801882_D6C9_40C8_9090_26F7B42822A6_.wvu.PrintTitles" localSheetId="0" hidden="1">'PSU GLOBAL'!$1:$2</definedName>
    <definedName name="Z_A9801882_D6C9_40C8_9090_26F7B42822A6_.wvu.Rows" localSheetId="20" hidden="1">'PAKUWON NON KPK'!$1:$2</definedName>
    <definedName name="Z_A9801882_D6C9_40C8_9090_26F7B42822A6_.wvu.Rows" localSheetId="7" hidden="1">'REKAPITULASI LENGKAP (2)'!$20:$25</definedName>
    <definedName name="Z_AC5DD274_4030_4B82_96DE_E738A0881FA9_.wvu.FilterData" localSheetId="0" hidden="1">'PSU GLOBAL'!$A$3:$BS$568</definedName>
    <definedName name="Z_ADEF0E73_F9CF_49EE_B603_F728B38B9EA5_.wvu.FilterData" localSheetId="0" hidden="1">'PSU GLOBAL'!$A$3:$BS$568</definedName>
    <definedName name="Z_AE40C704_DBF1_43EC_A53A_827EA92474B4_.wvu.FilterData" localSheetId="0" hidden="1">'PSU GLOBAL'!$A$3:$BS$576</definedName>
    <definedName name="Z_B0265EAD_14B9_4143_A8C9_62F87B8CED36_.wvu.FilterData" localSheetId="0" hidden="1">'PSU GLOBAL'!$A$3:$BS$568</definedName>
    <definedName name="Z_B14FCADD_859A_4F00_91E9_8CBA6B4E35C9_.wvu.FilterData" localSheetId="0" hidden="1">'PSU GLOBAL'!$J$2:$BS$1063</definedName>
    <definedName name="Z_B1FDDFB0_D892_447E_8191_BE17A01FDE79_.wvu.FilterData" localSheetId="0" hidden="1">'PSU GLOBAL'!$J$2:$BS$1063</definedName>
    <definedName name="Z_B22B5721_AF82_484A_80FE_13CE6CA609A5_.wvu.FilterData" localSheetId="0" hidden="1">'PSU GLOBAL'!$A$3:$BS$568</definedName>
    <definedName name="Z_B29FB632_58C3_4A87_85B0_C3FB7E80D264_.wvu.FilterData" localSheetId="0" hidden="1">'PSU GLOBAL'!$J$2:$BS$1063</definedName>
    <definedName name="Z_B2A2B24A_1512_46D9_952C_9C4C16A95BD1_.wvu.FilterData" localSheetId="0" hidden="1">'PSU GLOBAL'!$A$3:$BS$567</definedName>
    <definedName name="Z_B313B6D1_3394_4676_BC98_E9421B31FC47_.wvu.FilterData" localSheetId="0" hidden="1">'PSU GLOBAL'!$A$3:$BS$576</definedName>
    <definedName name="Z_B351E8A1_F417_4B1A_8D12_CEB77B48BDFE_.wvu.FilterData" localSheetId="0" hidden="1">'PSU GLOBAL'!$A$3:$BS$576</definedName>
    <definedName name="Z_B4855254_9C3F_4274_BBC0_044B9AEB086E_.wvu.FilterData" localSheetId="0" hidden="1">'PSU GLOBAL'!$J$2:$BS$1063</definedName>
    <definedName name="Z_B4DA8E53_62A8_45AB_A5FB_0841E9E9A7C8_.wvu.FilterData" localSheetId="0" hidden="1">'PSU GLOBAL'!$BS$2:$BS$1063</definedName>
    <definedName name="Z_B5496F00_F19A_448D_96FD_7685DF82601F_.wvu.FilterData" localSheetId="0" hidden="1">'PSU GLOBAL'!$A$3:$BS$576</definedName>
    <definedName name="Z_B5A67545_1EF5_4560_A9CB_91073E142AFC_.wvu.FilterData" localSheetId="0" hidden="1">'PSU GLOBAL'!$J$2:$BS$1063</definedName>
    <definedName name="Z_B651B3F0_D7DE_4077_822E_8DA99F49532F_.wvu.FilterData" localSheetId="0" hidden="1">'PSU GLOBAL'!$J$2:$BS$1063</definedName>
    <definedName name="Z_B69DF111_52E3_49FB_A56B_2E920963EFEA_.wvu.FilterData" localSheetId="0" hidden="1">'PSU GLOBAL'!$J$2:$BS$1063</definedName>
    <definedName name="Z_B7244F78_49B7_4130_AD7C_F47A40EEF1AC_.wvu.FilterData" localSheetId="0" hidden="1">'PSU GLOBAL'!$A$3:$BS$568</definedName>
    <definedName name="Z_B7D687D2_4697_43CD_8ED0_4A1762D23A34_.wvu.FilterData" localSheetId="0" hidden="1">'PSU GLOBAL'!$A$3:$BS$568</definedName>
    <definedName name="Z_B83FCCFF_B5C5_47DE_9656_3C401DFA1AE1_.wvu.FilterData" localSheetId="0" hidden="1">'PSU GLOBAL'!$A$3:$BS$567</definedName>
    <definedName name="Z_B86919A7_D7BB_42A8_8F94_1B2D3914F602_.wvu.FilterData" localSheetId="0" hidden="1">'PSU GLOBAL'!$A$3:$BS$568</definedName>
    <definedName name="Z_BCF143D8_92CF_4342_BE55_E8138A520F3E_.wvu.FilterData" localSheetId="0" hidden="1">'PSU GLOBAL'!$J$2:$BS$1063</definedName>
    <definedName name="Z_BD4CD5FB_CB87_4A3F_A99B_1F5345D26F5D_.wvu.FilterData" localSheetId="0" hidden="1">'PSU GLOBAL'!$BS$2:$BS$1063</definedName>
    <definedName name="Z_BD600F41_25BC_4FC7_BFC1_FA9E6FF24ABF_.wvu.FilterData" localSheetId="0" hidden="1">'PSU GLOBAL'!$BK$1:$BK$1063</definedName>
    <definedName name="Z_BD89ABBC_A37B_4D1B_A601_1D3B31B44624_.wvu.FilterData" localSheetId="0" hidden="1">'PSU GLOBAL'!$J$2:$BS$1063</definedName>
    <definedName name="Z_BECF4AAD_C656_48EF_95D1_A866DAE1903A_.wvu.FilterData" localSheetId="0" hidden="1">'PSU GLOBAL'!$J$2:$BS$1063</definedName>
    <definedName name="Z_BF6305FB_C926_44E4_A16D_34A2F0F663FA_.wvu.FilterData" localSheetId="0" hidden="1">'PSU GLOBAL'!$A$2:$BS$567</definedName>
    <definedName name="Z_BFD13DBA_6A97_4263_9183_E45740D0570A_.wvu.FilterData" localSheetId="0" hidden="1">'PSU GLOBAL'!$BK$1:$BK$514</definedName>
    <definedName name="Z_C0C87419_5AB4_4701_BAD6_2294CC5F9C30_.wvu.FilterData" localSheetId="0" hidden="1">'PSU GLOBAL'!$A$3:$BS$576</definedName>
    <definedName name="Z_C14E3306_3C02_473C_B8F3_1D96FBEADE7E_.wvu.Cols" localSheetId="9" hidden="1">'APARTEMEN CAMPUR'!$A:$A,'APARTEMEN CAMPUR'!$C:$C,'APARTEMEN CAMPUR'!$L:$P,'APARTEMEN CAMPUR'!$S:$AD</definedName>
    <definedName name="Z_C14E3306_3C02_473C_B8F3_1D96FBEADE7E_.wvu.Cols" localSheetId="11" hidden="1">'DATA RTH '!$A:$A,'DATA RTH '!$C:$C,'DATA RTH '!$I:$M,'DATA RTH '!$O:$O,'DATA RTH '!$S:$AI</definedName>
    <definedName name="Z_C14E3306_3C02_473C_B8F3_1D96FBEADE7E_.wvu.Cols" localSheetId="12" hidden="1">'DATA RTH BREAK'!$A:$A,'DATA RTH BREAK'!$C:$C,'DATA RTH BREAK'!$I:$M,'DATA RTH BREAK'!$O:$O,'DATA RTH BREAK'!$S:$AI</definedName>
    <definedName name="Z_C14E3306_3C02_473C_B8F3_1D96FBEADE7E_.wvu.Cols" localSheetId="10" hidden="1">'DATABASE ARCGIS'!$A:$A</definedName>
    <definedName name="Z_C14E3306_3C02_473C_B8F3_1D96FBEADE7E_.wvu.Cols" localSheetId="13" hidden="1">'LIST PENGEMBANG'!$E:$I</definedName>
    <definedName name="Z_C14E3306_3C02_473C_B8F3_1D96FBEADE7E_.wvu.Cols" localSheetId="18" hidden="1">'PAKUWON (TIMUR)'!$A:$C,'PAKUWON (TIMUR)'!$F:$H,'PAKUWON (TIMUR)'!$J:$J,'PAKUWON (TIMUR)'!$N:$T,'PAKUWON (TIMUR)'!$V:$W,'PAKUWON (TIMUR)'!$Y:$BE,'PAKUWON (TIMUR)'!$BG:$BL</definedName>
    <definedName name="Z_C14E3306_3C02_473C_B8F3_1D96FBEADE7E_.wvu.Cols" localSheetId="19" hidden="1">'PAKUWON KPK'!$D:$D,'PAKUWON KPK'!$F:$F</definedName>
    <definedName name="Z_C14E3306_3C02_473C_B8F3_1D96FBEADE7E_.wvu.Cols" localSheetId="20" hidden="1">'PAKUWON NON KPK'!$A:$A</definedName>
    <definedName name="Z_C14E3306_3C02_473C_B8F3_1D96FBEADE7E_.wvu.Cols" localSheetId="17" hidden="1">'PENYERAHAN OLEH WARGA'!$A:$A,'PENYERAHAN OLEH WARGA'!$C:$C,'PENYERAHAN OLEH WARGA'!$E:$G,'PENYERAHAN OLEH WARGA'!$N:$S,'PENYERAHAN OLEH WARGA'!$U:$BD,'PENYERAHAN OLEH WARGA'!$BI:$BK</definedName>
    <definedName name="Z_C14E3306_3C02_473C_B8F3_1D96FBEADE7E_.wvu.Cols" localSheetId="3" hidden="1">'PROSES ADMIN'!$A:$A,'PROSES ADMIN'!$C:$C</definedName>
    <definedName name="Z_C14E3306_3C02_473C_B8F3_1D96FBEADE7E_.wvu.Cols" localSheetId="0" hidden="1">'PSU GLOBAL'!#REF!,'PSU GLOBAL'!#REF!,'PSU GLOBAL'!$AA:$BG,'PSU GLOBAL'!$BO:$BO</definedName>
    <definedName name="Z_C14E3306_3C02_473C_B8F3_1D96FBEADE7E_.wvu.Cols" localSheetId="7" hidden="1">'REKAPITULASI LENGKAP (2)'!$H:$J</definedName>
    <definedName name="Z_C14E3306_3C02_473C_B8F3_1D96FBEADE7E_.wvu.FilterData" localSheetId="4" hidden="1">APARTEMEN!$AQ$1:$AQ$39</definedName>
    <definedName name="Z_C14E3306_3C02_473C_B8F3_1D96FBEADE7E_.wvu.FilterData" localSheetId="9" hidden="1">'APARTEMEN CAMPUR'!$AF$1:$AF$88</definedName>
    <definedName name="Z_C14E3306_3C02_473C_B8F3_1D96FBEADE7E_.wvu.FilterData" localSheetId="11" hidden="1">'DATA RTH '!$AJ$1:$AJ$380</definedName>
    <definedName name="Z_C14E3306_3C02_473C_B8F3_1D96FBEADE7E_.wvu.FilterData" localSheetId="12" hidden="1">'DATA RTH BREAK'!$AJ$1:$AJ$384</definedName>
    <definedName name="Z_C14E3306_3C02_473C_B8F3_1D96FBEADE7E_.wvu.FilterData" localSheetId="10" hidden="1">'DATABASE ARCGIS'!$E$1:$E$511</definedName>
    <definedName name="Z_C14E3306_3C02_473C_B8F3_1D96FBEADE7E_.wvu.FilterData" localSheetId="5" hidden="1">GUDANG!$AP$1:$AP$39</definedName>
    <definedName name="Z_C14E3306_3C02_473C_B8F3_1D96FBEADE7E_.wvu.FilterData" localSheetId="13" hidden="1">'LIST PENGEMBANG'!$I$1:$I$408</definedName>
    <definedName name="Z_C14E3306_3C02_473C_B8F3_1D96FBEADE7E_.wvu.FilterData" localSheetId="18" hidden="1">'PAKUWON (TIMUR)'!$A$2:$BX$33</definedName>
    <definedName name="Z_C14E3306_3C02_473C_B8F3_1D96FBEADE7E_.wvu.FilterData" localSheetId="16" hidden="1">'PENGEMBANG BESAR'!$A$3:$L$80</definedName>
    <definedName name="Z_C14E3306_3C02_473C_B8F3_1D96FBEADE7E_.wvu.FilterData" localSheetId="0" hidden="1">'PSU GLOBAL'!$A$3:$BS$568</definedName>
    <definedName name="Z_C14E3306_3C02_473C_B8F3_1D96FBEADE7E_.wvu.PrintArea" localSheetId="9" hidden="1">'APARTEMEN CAMPUR'!$E$1:$R$37</definedName>
    <definedName name="Z_C14E3306_3C02_473C_B8F3_1D96FBEADE7E_.wvu.PrintArea" localSheetId="11" hidden="1">'DATA RTH '!$B$1:$AJ$383</definedName>
    <definedName name="Z_C14E3306_3C02_473C_B8F3_1D96FBEADE7E_.wvu.PrintArea" localSheetId="12" hidden="1">'DATA RTH BREAK'!$B$1:$AJ$385</definedName>
    <definedName name="Z_C14E3306_3C02_473C_B8F3_1D96FBEADE7E_.wvu.PrintArea" localSheetId="10" hidden="1">'DATABASE ARCGIS'!$B$1:$I$513</definedName>
    <definedName name="Z_C14E3306_3C02_473C_B8F3_1D96FBEADE7E_.wvu.PrintArea" localSheetId="13" hidden="1">'LIST PENGEMBANG'!$A$1:$D$504</definedName>
    <definedName name="Z_C14E3306_3C02_473C_B8F3_1D96FBEADE7E_.wvu.PrintArea" localSheetId="18" hidden="1">'PAKUWON (TIMUR)'!$D$1:$BG$33</definedName>
    <definedName name="Z_C14E3306_3C02_473C_B8F3_1D96FBEADE7E_.wvu.PrintArea" localSheetId="19" hidden="1">'PAKUWON KPK'!$A$1:$J$21</definedName>
    <definedName name="Z_C14E3306_3C02_473C_B8F3_1D96FBEADE7E_.wvu.PrintArea" localSheetId="20" hidden="1">'PAKUWON NON KPK'!$B$3:$E$14</definedName>
    <definedName name="Z_C14E3306_3C02_473C_B8F3_1D96FBEADE7E_.wvu.PrintArea" localSheetId="16" hidden="1">'PENGEMBANG BESAR'!$B$33:$G$80</definedName>
    <definedName name="Z_C14E3306_3C02_473C_B8F3_1D96FBEADE7E_.wvu.PrintArea" localSheetId="0" hidden="1">'PSU GLOBAL'!$C$242:$F$486</definedName>
    <definedName name="Z_C14E3306_3C02_473C_B8F3_1D96FBEADE7E_.wvu.PrintArea" localSheetId="1" hidden="1">'REKAP SITEPLAN NON-KPK'!$A$14:$H$22</definedName>
    <definedName name="Z_C14E3306_3C02_473C_B8F3_1D96FBEADE7E_.wvu.PrintArea" localSheetId="8" hidden="1">'REKAPITULASI LENGKAP'!$A$1:$J$16</definedName>
    <definedName name="Z_C14E3306_3C02_473C_B8F3_1D96FBEADE7E_.wvu.PrintArea" localSheetId="7" hidden="1">'REKAPITULASI LENGKAP (2)'!$A$1:$P$29</definedName>
    <definedName name="Z_C14E3306_3C02_473C_B8F3_1D96FBEADE7E_.wvu.PrintArea" localSheetId="15" hidden="1">'SETOR KPK'!$A$1:$D$16</definedName>
    <definedName name="Z_C14E3306_3C02_473C_B8F3_1D96FBEADE7E_.wvu.PrintTitles" localSheetId="9" hidden="1">'APARTEMEN CAMPUR'!$1:$3</definedName>
    <definedName name="Z_C14E3306_3C02_473C_B8F3_1D96FBEADE7E_.wvu.PrintTitles" localSheetId="11" hidden="1">'DATA RTH '!$3:$5</definedName>
    <definedName name="Z_C14E3306_3C02_473C_B8F3_1D96FBEADE7E_.wvu.PrintTitles" localSheetId="10" hidden="1">'DATABASE ARCGIS'!$1:$1</definedName>
    <definedName name="Z_C14E3306_3C02_473C_B8F3_1D96FBEADE7E_.wvu.PrintTitles" localSheetId="13" hidden="1">'LIST PENGEMBANG'!$2:$2</definedName>
    <definedName name="Z_C14E3306_3C02_473C_B8F3_1D96FBEADE7E_.wvu.PrintTitles" localSheetId="18" hidden="1">'PAKUWON (TIMUR)'!$1:$2</definedName>
    <definedName name="Z_C14E3306_3C02_473C_B8F3_1D96FBEADE7E_.wvu.PrintTitles" localSheetId="16" hidden="1">'PENGEMBANG BESAR'!$2:$3</definedName>
    <definedName name="Z_C14E3306_3C02_473C_B8F3_1D96FBEADE7E_.wvu.Rows" localSheetId="13" hidden="1">'LIST PENGEMBANG'!$200:$205,'LIST PENGEMBANG'!$240:$272,'LIST PENGEMBANG'!$316:$317,'LIST PENGEMBANG'!$384:$384</definedName>
    <definedName name="Z_C14E3306_3C02_473C_B8F3_1D96FBEADE7E_.wvu.Rows" localSheetId="20" hidden="1">'PAKUWON NON KPK'!$1:$2</definedName>
    <definedName name="Z_C14E3306_3C02_473C_B8F3_1D96FBEADE7E_.wvu.Rows" localSheetId="7" hidden="1">'REKAPITULASI LENGKAP (2)'!$20:$25</definedName>
    <definedName name="Z_C1CF6145_7BC6_4024_8DC3_E53BD7EA5CBF_.wvu.FilterData" localSheetId="0" hidden="1">'PSU GLOBAL'!$A$3:$BS$568</definedName>
    <definedName name="Z_C272CEBC_8B24_461F_A115_CB8305F1DD91_.wvu.Cols" localSheetId="9" hidden="1">'APARTEMEN CAMPUR'!$A:$A,'APARTEMEN CAMPUR'!$C:$C,'APARTEMEN CAMPUR'!$L:$P,'APARTEMEN CAMPUR'!$S:$AD</definedName>
    <definedName name="Z_C272CEBC_8B24_461F_A115_CB8305F1DD91_.wvu.Cols" localSheetId="11" hidden="1">'DATA RTH '!$A:$A,'DATA RTH '!$C:$C,'DATA RTH '!$I:$M,'DATA RTH '!$O:$O,'DATA RTH '!$S:$AI</definedName>
    <definedName name="Z_C272CEBC_8B24_461F_A115_CB8305F1DD91_.wvu.Cols" localSheetId="12" hidden="1">'DATA RTH BREAK'!$A:$A,'DATA RTH BREAK'!$C:$C,'DATA RTH BREAK'!$I:$M,'DATA RTH BREAK'!$O:$O,'DATA RTH BREAK'!$S:$AI</definedName>
    <definedName name="Z_C272CEBC_8B24_461F_A115_CB8305F1DD91_.wvu.Cols" localSheetId="10" hidden="1">'DATABASE ARCGIS'!$A:$A</definedName>
    <definedName name="Z_C272CEBC_8B24_461F_A115_CB8305F1DD91_.wvu.Cols" localSheetId="13" hidden="1">'LIST PENGEMBANG'!$E:$I</definedName>
    <definedName name="Z_C272CEBC_8B24_461F_A115_CB8305F1DD91_.wvu.Cols" localSheetId="19" hidden="1">'PAKUWON KPK'!$D:$D,'PAKUWON KPK'!$F:$F</definedName>
    <definedName name="Z_C272CEBC_8B24_461F_A115_CB8305F1DD91_.wvu.Cols" localSheetId="20" hidden="1">'PAKUWON NON KPK'!$A:$A</definedName>
    <definedName name="Z_C272CEBC_8B24_461F_A115_CB8305F1DD91_.wvu.Cols" localSheetId="7" hidden="1">'REKAPITULASI LENGKAP (2)'!$H:$J</definedName>
    <definedName name="Z_C272CEBC_8B24_461F_A115_CB8305F1DD91_.wvu.FilterData" localSheetId="4" hidden="1">APARTEMEN!$AQ$1:$AQ$39</definedName>
    <definedName name="Z_C272CEBC_8B24_461F_A115_CB8305F1DD91_.wvu.FilterData" localSheetId="9" hidden="1">'APARTEMEN CAMPUR'!$AF$1:$AF$88</definedName>
    <definedName name="Z_C272CEBC_8B24_461F_A115_CB8305F1DD91_.wvu.FilterData" localSheetId="11" hidden="1">'DATA RTH '!$AJ$1:$AJ$380</definedName>
    <definedName name="Z_C272CEBC_8B24_461F_A115_CB8305F1DD91_.wvu.FilterData" localSheetId="12" hidden="1">'DATA RTH BREAK'!$AJ$1:$AJ$384</definedName>
    <definedName name="Z_C272CEBC_8B24_461F_A115_CB8305F1DD91_.wvu.FilterData" localSheetId="10" hidden="1">'DATABASE ARCGIS'!$E$1:$E$511</definedName>
    <definedName name="Z_C272CEBC_8B24_461F_A115_CB8305F1DD91_.wvu.FilterData" localSheetId="5" hidden="1">GUDANG!$AP$1:$AP$39</definedName>
    <definedName name="Z_C272CEBC_8B24_461F_A115_CB8305F1DD91_.wvu.FilterData" localSheetId="13" hidden="1">'LIST PENGEMBANG'!$I$1:$I$504</definedName>
    <definedName name="Z_C272CEBC_8B24_461F_A115_CB8305F1DD91_.wvu.FilterData" localSheetId="18" hidden="1">'PAKUWON (TIMUR)'!$A$2:$BX$33</definedName>
    <definedName name="Z_C272CEBC_8B24_461F_A115_CB8305F1DD91_.wvu.FilterData" localSheetId="16" hidden="1">'PENGEMBANG BESAR'!$A$3:$L$80</definedName>
    <definedName name="Z_C272CEBC_8B24_461F_A115_CB8305F1DD91_.wvu.FilterData" localSheetId="21" hidden="1">'PENGEMBANG NON KPK DAN P.WARGA'!$A$5:$CA$152</definedName>
    <definedName name="Z_C272CEBC_8B24_461F_A115_CB8305F1DD91_.wvu.FilterData" localSheetId="0" hidden="1">'PSU GLOBAL'!$A$3:$BS$576</definedName>
    <definedName name="Z_C272CEBC_8B24_461F_A115_CB8305F1DD91_.wvu.Rows" localSheetId="20" hidden="1">'PAKUWON NON KPK'!$1:$2</definedName>
    <definedName name="Z_C272CEBC_8B24_461F_A115_CB8305F1DD91_.wvu.Rows" localSheetId="7" hidden="1">'REKAPITULASI LENGKAP (2)'!$20:$25</definedName>
    <definedName name="Z_C2815FE4_D2A3_4C9D_B250_81108C5C0514_.wvu.FilterData" localSheetId="0" hidden="1">'PSU GLOBAL'!$A$3:$BS$576</definedName>
    <definedName name="Z_C2BF2AF8_7ECD_44F7_A38A_6880D4DB8BBC_.wvu.FilterData" localSheetId="0" hidden="1">'PSU GLOBAL'!$BS$2:$BS$1063</definedName>
    <definedName name="Z_C44610EF_2ABE_4B8B_939A_5A0CF4F27A67_.wvu.FilterData" localSheetId="0" hidden="1">'PSU GLOBAL'!$BO$2:$BS$1063</definedName>
    <definedName name="Z_C45FA2C8_1C52_4D36_AC9E_CC10AC80CE03_.wvu.FilterData" localSheetId="0" hidden="1">'PSU GLOBAL'!$A$3:$BS$568</definedName>
    <definedName name="Z_C6382CC0_4BC1_4DA7_8D60_1A344D988871_.wvu.FilterData" localSheetId="0" hidden="1">'PSU GLOBAL'!$A$3:$BS$568</definedName>
    <definedName name="Z_C65A4BE7_462E_44C2_B74F_9CB90E47B6A4_.wvu.FilterData" localSheetId="0" hidden="1">'PSU GLOBAL'!$A$3:$BS$576</definedName>
    <definedName name="Z_C7422C58_A47A_407F_9C65_2BCF226E52B5_.wvu.FilterData" localSheetId="0" hidden="1">'PSU GLOBAL'!$A$3:$BS$568</definedName>
    <definedName name="Z_C87F9E6D_F617_4BEC_A99C_84CC4D01CBF8_.wvu.Cols" localSheetId="4" hidden="1">APARTEMEN!$A:$A,APARTEMEN!$C:$C,APARTEMEN!$O:$S</definedName>
    <definedName name="Z_C87F9E6D_F617_4BEC_A99C_84CC4D01CBF8_.wvu.Cols" localSheetId="9" hidden="1">'APARTEMEN CAMPUR'!$A:$A,'APARTEMEN CAMPUR'!$C:$C,'APARTEMEN CAMPUR'!$L:$P,'APARTEMEN CAMPUR'!$S:$AD</definedName>
    <definedName name="Z_C87F9E6D_F617_4BEC_A99C_84CC4D01CBF8_.wvu.Cols" localSheetId="11" hidden="1">'DATA RTH '!$A:$A,'DATA RTH '!$C:$C,'DATA RTH '!$I:$M,'DATA RTH '!$O:$O,'DATA RTH '!$S:$AI</definedName>
    <definedName name="Z_C87F9E6D_F617_4BEC_A99C_84CC4D01CBF8_.wvu.Cols" localSheetId="12" hidden="1">'DATA RTH BREAK'!$A:$A,'DATA RTH BREAK'!$C:$C,'DATA RTH BREAK'!$I:$M,'DATA RTH BREAK'!$O:$O,'DATA RTH BREAK'!$S:$AI</definedName>
    <definedName name="Z_C87F9E6D_F617_4BEC_A99C_84CC4D01CBF8_.wvu.Cols" localSheetId="10" hidden="1">'DATABASE ARCGIS'!$A:$A</definedName>
    <definedName name="Z_C87F9E6D_F617_4BEC_A99C_84CC4D01CBF8_.wvu.Cols" localSheetId="5" hidden="1">GUDANG!$B:$B,GUDANG!$U:$AM</definedName>
    <definedName name="Z_C87F9E6D_F617_4BEC_A99C_84CC4D01CBF8_.wvu.Cols" localSheetId="13" hidden="1">'LIST PENGEMBANG'!$E:$I</definedName>
    <definedName name="Z_C87F9E6D_F617_4BEC_A99C_84CC4D01CBF8_.wvu.Cols" localSheetId="0" hidden="1">'PSU GLOBAL'!#REF!</definedName>
    <definedName name="Z_C87F9E6D_F617_4BEC_A99C_84CC4D01CBF8_.wvu.Cols" localSheetId="7" hidden="1">'REKAPITULASI LENGKAP (2)'!$H:$J</definedName>
    <definedName name="Z_C87F9E6D_F617_4BEC_A99C_84CC4D01CBF8_.wvu.FilterData" localSheetId="4" hidden="1">APARTEMEN!$AQ$1:$AQ$39</definedName>
    <definedName name="Z_C87F9E6D_F617_4BEC_A99C_84CC4D01CBF8_.wvu.FilterData" localSheetId="9" hidden="1">'APARTEMEN CAMPUR'!$AF$1:$AF$88</definedName>
    <definedName name="Z_C87F9E6D_F617_4BEC_A99C_84CC4D01CBF8_.wvu.FilterData" localSheetId="11" hidden="1">'DATA RTH '!$AJ$1:$AJ$380</definedName>
    <definedName name="Z_C87F9E6D_F617_4BEC_A99C_84CC4D01CBF8_.wvu.FilterData" localSheetId="12" hidden="1">'DATA RTH BREAK'!$AJ$1:$AJ$384</definedName>
    <definedName name="Z_C87F9E6D_F617_4BEC_A99C_84CC4D01CBF8_.wvu.FilterData" localSheetId="10" hidden="1">'DATABASE ARCGIS'!$E$1:$E$511</definedName>
    <definedName name="Z_C87F9E6D_F617_4BEC_A99C_84CC4D01CBF8_.wvu.FilterData" localSheetId="5" hidden="1">GUDANG!$AP$1:$AP$39</definedName>
    <definedName name="Z_C87F9E6D_F617_4BEC_A99C_84CC4D01CBF8_.wvu.FilterData" localSheetId="13" hidden="1">'LIST PENGEMBANG'!$I$1:$I$408</definedName>
    <definedName name="Z_C87F9E6D_F617_4BEC_A99C_84CC4D01CBF8_.wvu.FilterData" localSheetId="0" hidden="1">'PSU GLOBAL'!$BK$1:$BK$514</definedName>
    <definedName name="Z_C87F9E6D_F617_4BEC_A99C_84CC4D01CBF8_.wvu.PrintArea" localSheetId="4" hidden="1">APARTEMEN!$E$1:$U$37</definedName>
    <definedName name="Z_C87F9E6D_F617_4BEC_A99C_84CC4D01CBF8_.wvu.PrintArea" localSheetId="9" hidden="1">'APARTEMEN CAMPUR'!$E$1:$R$37</definedName>
    <definedName name="Z_C87F9E6D_F617_4BEC_A99C_84CC4D01CBF8_.wvu.PrintArea" localSheetId="11" hidden="1">'DATA RTH '!$B$1:$AJ$383</definedName>
    <definedName name="Z_C87F9E6D_F617_4BEC_A99C_84CC4D01CBF8_.wvu.PrintArea" localSheetId="12" hidden="1">'DATA RTH BREAK'!$B$1:$AJ$385</definedName>
    <definedName name="Z_C87F9E6D_F617_4BEC_A99C_84CC4D01CBF8_.wvu.PrintArea" localSheetId="10" hidden="1">'DATABASE ARCGIS'!$B$1:$I$513</definedName>
    <definedName name="Z_C87F9E6D_F617_4BEC_A99C_84CC4D01CBF8_.wvu.PrintArea" localSheetId="5" hidden="1">GUDANG!$D$1:$T$36</definedName>
    <definedName name="Z_C87F9E6D_F617_4BEC_A99C_84CC4D01CBF8_.wvu.PrintArea" localSheetId="13" hidden="1">'LIST PENGEMBANG'!$A$1:$D$504</definedName>
    <definedName name="Z_C87F9E6D_F617_4BEC_A99C_84CC4D01CBF8_.wvu.PrintArea" localSheetId="8" hidden="1">'REKAPITULASI LENGKAP'!$A$1:$J$16</definedName>
    <definedName name="Z_C87F9E6D_F617_4BEC_A99C_84CC4D01CBF8_.wvu.PrintArea" localSheetId="7" hidden="1">'REKAPITULASI LENGKAP (2)'!$A$1:$P$29</definedName>
    <definedName name="Z_C87F9E6D_F617_4BEC_A99C_84CC4D01CBF8_.wvu.PrintArea" localSheetId="15" hidden="1">'SETOR KPK'!$A$1:$D$16</definedName>
    <definedName name="Z_C87F9E6D_F617_4BEC_A99C_84CC4D01CBF8_.wvu.PrintTitles" localSheetId="4" hidden="1">APARTEMEN!$1:$3</definedName>
    <definedName name="Z_C87F9E6D_F617_4BEC_A99C_84CC4D01CBF8_.wvu.PrintTitles" localSheetId="9" hidden="1">'APARTEMEN CAMPUR'!$1:$3</definedName>
    <definedName name="Z_C87F9E6D_F617_4BEC_A99C_84CC4D01CBF8_.wvu.PrintTitles" localSheetId="11" hidden="1">'DATA RTH '!$3:$5</definedName>
    <definedName name="Z_C87F9E6D_F617_4BEC_A99C_84CC4D01CBF8_.wvu.PrintTitles" localSheetId="10" hidden="1">'DATABASE ARCGIS'!$1:$1</definedName>
    <definedName name="Z_C87F9E6D_F617_4BEC_A99C_84CC4D01CBF8_.wvu.PrintTitles" localSheetId="5" hidden="1">GUDANG!$1:$3</definedName>
    <definedName name="Z_C87F9E6D_F617_4BEC_A99C_84CC4D01CBF8_.wvu.PrintTitles" localSheetId="13" hidden="1">'LIST PENGEMBANG'!$2:$2</definedName>
    <definedName name="Z_C87F9E6D_F617_4BEC_A99C_84CC4D01CBF8_.wvu.Rows" localSheetId="13" hidden="1">'LIST PENGEMBANG'!$200:$205,'LIST PENGEMBANG'!$240:$272,'LIST PENGEMBANG'!$316:$317,'LIST PENGEMBANG'!$384:$384</definedName>
    <definedName name="Z_C87F9E6D_F617_4BEC_A99C_84CC4D01CBF8_.wvu.Rows" localSheetId="7" hidden="1">'REKAPITULASI LENGKAP (2)'!$20:$25</definedName>
    <definedName name="Z_C99A230A_F78D_40DF_9FFE_F75C3A93DEF4_.wvu.FilterData" localSheetId="0" hidden="1">'PSU GLOBAL'!$A$3:$BS$568</definedName>
    <definedName name="Z_C9C4A157_620B_4128_BA25_5507668702B6_.wvu.FilterData" localSheetId="0" hidden="1">'PSU GLOBAL'!$A$3:$BS$568</definedName>
    <definedName name="Z_CB145FA3_F0A6_437F_ABCA_254925FA5246_.wvu.FilterData" localSheetId="0" hidden="1">'PSU GLOBAL'!$BS$2:$BS$1063</definedName>
    <definedName name="Z_CB34EA60_4458_4F13_A867_925F44E89ACF_.wvu.FilterData" localSheetId="0" hidden="1">'PSU GLOBAL'!$A$3:$BS$568</definedName>
    <definedName name="Z_CC3EE485_8E48_4CB5_95A3_DEB04EB86902_.wvu.FilterData" localSheetId="0" hidden="1">'PSU GLOBAL'!$A$3:$BS$568</definedName>
    <definedName name="Z_CCBA89DF_EA6B_4B84_AF74_60BD24324D05_.wvu.FilterData" localSheetId="0" hidden="1">'PSU GLOBAL'!$A$3:$BS$568</definedName>
    <definedName name="Z_CD3963AD_8071_462E_8F5D_E473144475CD_.wvu.FilterData" localSheetId="0" hidden="1">'PSU GLOBAL'!$A$3:$BS$576</definedName>
    <definedName name="Z_CEA08A50_37E5_409B_A414_C2EEB94BE45F_.wvu.FilterData" localSheetId="0" hidden="1">'PSU GLOBAL'!$A$3:$BS$567</definedName>
    <definedName name="Z_CF1CFF91_1F4D_4785_AA4E_756B6DC4FA37_.wvu.FilterData" localSheetId="0" hidden="1">'PSU GLOBAL'!$A$3:$BS$568</definedName>
    <definedName name="Z_D047A8A3_0492_4BF2_98D7_2AAA994EA4FA_.wvu.FilterData" localSheetId="0" hidden="1">'PSU GLOBAL'!$A$3:$BS$568</definedName>
    <definedName name="Z_D120498E_B9BA_4872_8CDD_7A69D2AEF6C1_.wvu.FilterData" localSheetId="0" hidden="1">'PSU GLOBAL'!$A$3:$BS$568</definedName>
    <definedName name="Z_D15B2375_DAEC_46D1_BB09_88B2CDCB384F_.wvu.FilterData" localSheetId="0" hidden="1">'PSU GLOBAL'!$A$3:$BS$568</definedName>
    <definedName name="Z_D1E19A8B_6C7D_43E4_8983_4FBE5038FE14_.wvu.FilterData" localSheetId="0" hidden="1">'PSU GLOBAL'!$A$3:$BS$568</definedName>
    <definedName name="Z_D286A167_6B8A_4DD5_AE3F_D47B411FC6FF_.wvu.Rows" localSheetId="0" hidden="1">'PSU GLOBAL'!$1:$1</definedName>
    <definedName name="Z_D351F5ED_11F4_4A2E_BF5D_11AB8A8AE206_.wvu.FilterData" localSheetId="0" hidden="1">'PSU GLOBAL'!$A$3:$BS$576</definedName>
    <definedName name="Z_D3F8D5CA_6591_40DC_A106_BB62C62FA516_.wvu.FilterData" localSheetId="0" hidden="1">'PSU GLOBAL'!$A$3:$BS$568</definedName>
    <definedName name="Z_D40EC52C_1F83_41EA_87E6_C95632C6EB1D_.wvu.Cols" localSheetId="9" hidden="1">'APARTEMEN CAMPUR'!$A:$A,'APARTEMEN CAMPUR'!$C:$C,'APARTEMEN CAMPUR'!$L:$P,'APARTEMEN CAMPUR'!$S:$AD</definedName>
    <definedName name="Z_D40EC52C_1F83_41EA_87E6_C95632C6EB1D_.wvu.Cols" localSheetId="11" hidden="1">'DATA RTH '!$A:$A,'DATA RTH '!$C:$C,'DATA RTH '!$I:$M,'DATA RTH '!$O:$O,'DATA RTH '!$S:$AI</definedName>
    <definedName name="Z_D40EC52C_1F83_41EA_87E6_C95632C6EB1D_.wvu.Cols" localSheetId="12" hidden="1">'DATA RTH BREAK'!$A:$A,'DATA RTH BREAK'!$C:$C,'DATA RTH BREAK'!$I:$M,'DATA RTH BREAK'!$O:$O,'DATA RTH BREAK'!$S:$AI</definedName>
    <definedName name="Z_D40EC52C_1F83_41EA_87E6_C95632C6EB1D_.wvu.Cols" localSheetId="10" hidden="1">'DATABASE ARCGIS'!$A:$A</definedName>
    <definedName name="Z_D40EC52C_1F83_41EA_87E6_C95632C6EB1D_.wvu.Cols" localSheetId="13" hidden="1">'LIST PENGEMBANG'!$E:$I</definedName>
    <definedName name="Z_D40EC52C_1F83_41EA_87E6_C95632C6EB1D_.wvu.Cols" localSheetId="3" hidden="1">'PROSES ADMIN'!$A:$A,'PROSES ADMIN'!$C:$C</definedName>
    <definedName name="Z_D40EC52C_1F83_41EA_87E6_C95632C6EB1D_.wvu.Cols" localSheetId="7" hidden="1">'REKAPITULASI LENGKAP (2)'!$H:$J</definedName>
    <definedName name="Z_D40EC52C_1F83_41EA_87E6_C95632C6EB1D_.wvu.FilterData" localSheetId="4" hidden="1">APARTEMEN!$AQ$1:$AQ$39</definedName>
    <definedName name="Z_D40EC52C_1F83_41EA_87E6_C95632C6EB1D_.wvu.FilterData" localSheetId="9" hidden="1">'APARTEMEN CAMPUR'!$AF$1:$AF$88</definedName>
    <definedName name="Z_D40EC52C_1F83_41EA_87E6_C95632C6EB1D_.wvu.FilterData" localSheetId="11" hidden="1">'DATA RTH '!$AJ$1:$AJ$380</definedName>
    <definedName name="Z_D40EC52C_1F83_41EA_87E6_C95632C6EB1D_.wvu.FilterData" localSheetId="12" hidden="1">'DATA RTH BREAK'!$AJ$1:$AJ$384</definedName>
    <definedName name="Z_D40EC52C_1F83_41EA_87E6_C95632C6EB1D_.wvu.FilterData" localSheetId="10" hidden="1">'DATABASE ARCGIS'!$E$1:$E$511</definedName>
    <definedName name="Z_D40EC52C_1F83_41EA_87E6_C95632C6EB1D_.wvu.FilterData" localSheetId="5" hidden="1">GUDANG!$AP$1:$AP$39</definedName>
    <definedName name="Z_D40EC52C_1F83_41EA_87E6_C95632C6EB1D_.wvu.FilterData" localSheetId="13" hidden="1">'LIST PENGEMBANG'!$I$1:$I$408</definedName>
    <definedName name="Z_D40EC52C_1F83_41EA_87E6_C95632C6EB1D_.wvu.FilterData" localSheetId="16" hidden="1">'PENGEMBANG BESAR'!$H$1:$H$190</definedName>
    <definedName name="Z_D40EC52C_1F83_41EA_87E6_C95632C6EB1D_.wvu.FilterData" localSheetId="0" hidden="1">'PSU GLOBAL'!$A$3:$BS$567</definedName>
    <definedName name="Z_D40EC52C_1F83_41EA_87E6_C95632C6EB1D_.wvu.PrintArea" localSheetId="9" hidden="1">'APARTEMEN CAMPUR'!$E$1:$R$37</definedName>
    <definedName name="Z_D40EC52C_1F83_41EA_87E6_C95632C6EB1D_.wvu.PrintArea" localSheetId="11" hidden="1">'DATA RTH '!$B$1:$AJ$383</definedName>
    <definedName name="Z_D40EC52C_1F83_41EA_87E6_C95632C6EB1D_.wvu.PrintArea" localSheetId="12" hidden="1">'DATA RTH BREAK'!$B$1:$AJ$385</definedName>
    <definedName name="Z_D40EC52C_1F83_41EA_87E6_C95632C6EB1D_.wvu.PrintArea" localSheetId="10" hidden="1">'DATABASE ARCGIS'!$B$1:$I$513</definedName>
    <definedName name="Z_D40EC52C_1F83_41EA_87E6_C95632C6EB1D_.wvu.PrintArea" localSheetId="13" hidden="1">'LIST PENGEMBANG'!$A$1:$D$504</definedName>
    <definedName name="Z_D40EC52C_1F83_41EA_87E6_C95632C6EB1D_.wvu.PrintArea" localSheetId="16" hidden="1">'PENGEMBANG BESAR'!$B$33:$G$80</definedName>
    <definedName name="Z_D40EC52C_1F83_41EA_87E6_C95632C6EB1D_.wvu.PrintArea" localSheetId="8" hidden="1">'REKAPITULASI LENGKAP'!$A$1:$J$16</definedName>
    <definedName name="Z_D40EC52C_1F83_41EA_87E6_C95632C6EB1D_.wvu.PrintArea" localSheetId="7" hidden="1">'REKAPITULASI LENGKAP (2)'!$A$1:$P$29</definedName>
    <definedName name="Z_D40EC52C_1F83_41EA_87E6_C95632C6EB1D_.wvu.PrintArea" localSheetId="15" hidden="1">'SETOR KPK'!$A$1:$D$16</definedName>
    <definedName name="Z_D40EC52C_1F83_41EA_87E6_C95632C6EB1D_.wvu.PrintTitles" localSheetId="9" hidden="1">'APARTEMEN CAMPUR'!$1:$3</definedName>
    <definedName name="Z_D40EC52C_1F83_41EA_87E6_C95632C6EB1D_.wvu.PrintTitles" localSheetId="11" hidden="1">'DATA RTH '!$3:$5</definedName>
    <definedName name="Z_D40EC52C_1F83_41EA_87E6_C95632C6EB1D_.wvu.PrintTitles" localSheetId="10" hidden="1">'DATABASE ARCGIS'!$1:$1</definedName>
    <definedName name="Z_D40EC52C_1F83_41EA_87E6_C95632C6EB1D_.wvu.PrintTitles" localSheetId="13" hidden="1">'LIST PENGEMBANG'!$2:$2</definedName>
    <definedName name="Z_D40EC52C_1F83_41EA_87E6_C95632C6EB1D_.wvu.PrintTitles" localSheetId="16" hidden="1">'PENGEMBANG BESAR'!$2:$3</definedName>
    <definedName name="Z_D40EC52C_1F83_41EA_87E6_C95632C6EB1D_.wvu.Rows" localSheetId="13" hidden="1">'LIST PENGEMBANG'!$200:$205,'LIST PENGEMBANG'!$240:$272,'LIST PENGEMBANG'!$316:$317,'LIST PENGEMBANG'!$384:$384</definedName>
    <definedName name="Z_D40EC52C_1F83_41EA_87E6_C95632C6EB1D_.wvu.Rows" localSheetId="7" hidden="1">'REKAPITULASI LENGKAP (2)'!$20:$25</definedName>
    <definedName name="Z_D5FCEDCF_5222_4E58_A9E5_E46726FA4259_.wvu.FilterData" localSheetId="0" hidden="1">'PSU GLOBAL'!$A$3:$BS$568</definedName>
    <definedName name="Z_D79A576B_6992_4EAD_B976_CA6C9F33CCF3_.wvu.FilterData" localSheetId="0" hidden="1">'PSU GLOBAL'!$BK$1:$BK$514</definedName>
    <definedName name="Z_D89C987A_734D_4C50_BAD0_6ED06262851F_.wvu.FilterData" localSheetId="0" hidden="1">'PSU GLOBAL'!$A$3:$BS$576</definedName>
    <definedName name="Z_D9AB592A_41A3_4499_951C_92A2D314C958_.wvu.FilterData" localSheetId="0" hidden="1">'PSU GLOBAL'!$A$3:$BS$576</definedName>
    <definedName name="Z_DA00A60C_78E7_4DD2_8611_EA558E7C1B0E_.wvu.FilterData" localSheetId="0" hidden="1">'PSU GLOBAL'!$A$3:$BS$576</definedName>
    <definedName name="Z_DA00DBFD_2AE5_4109_9101_6E148CC9D471_.wvu.FilterData" localSheetId="0" hidden="1">'PSU GLOBAL'!$J$2:$BS$1063</definedName>
    <definedName name="Z_DABFC50C_8A3C_4CE8_9680_490722D3DAE7_.wvu.FilterData" localSheetId="0" hidden="1">'PSU GLOBAL'!$A$3:$BS$568</definedName>
    <definedName name="Z_DCA83CB4_92E2_4A5C_BB80_BC712F279C9E_.wvu.FilterData" localSheetId="0" hidden="1">'PSU GLOBAL'!$A$3:$BS$576</definedName>
    <definedName name="Z_DD16C817_563F_45E7_8582_4D45D16D0857_.wvu.FilterData" localSheetId="0" hidden="1">'PSU GLOBAL'!$A$3:$BS$576</definedName>
    <definedName name="Z_DDD880F6_F021_4E6A_A463_68E45AFD11F4_.wvu.FilterData" localSheetId="0" hidden="1">'PSU GLOBAL'!$BK$1:$BK$514</definedName>
    <definedName name="Z_E035E83B_DAA6_4653_BA57_19C6CC5E4D6B_.wvu.FilterData" localSheetId="4" hidden="1">APARTEMEN!$AQ$1:$AQ$39</definedName>
    <definedName name="Z_E035E83B_DAA6_4653_BA57_19C6CC5E4D6B_.wvu.FilterData" localSheetId="0" hidden="1">'PSU GLOBAL'!$BK$1:$BK$514</definedName>
    <definedName name="Z_E04C1226_B6B9_4EBB_B7D9_0E8647628AFC_.wvu.FilterData" localSheetId="0" hidden="1">'PSU GLOBAL'!$BS$2:$BS$1063</definedName>
    <definedName name="Z_E07868B1_16AF_43DE_87F1_9D7626363ED8_.wvu.FilterData" localSheetId="0" hidden="1">'PSU GLOBAL'!$BK$1:$BK$1063</definedName>
    <definedName name="Z_E0808E26_8DD4_4820_A674_253206B3B7EB_.wvu.FilterData" localSheetId="0" hidden="1">'PSU GLOBAL'!$J$2:$BS$1063</definedName>
    <definedName name="Z_E1EE6040_70EE_4E95_8B32_4928ABF9355A_.wvu.FilterData" localSheetId="0" hidden="1">'PSU GLOBAL'!$A$3:$BS$576</definedName>
    <definedName name="Z_E25F5D22_8A93_4C24_AF7D_CD5CF36A2A5F_.wvu.FilterData" localSheetId="0" hidden="1">'PSU GLOBAL'!$J$2:$BS$1063</definedName>
    <definedName name="Z_E3E0AD08_B9EA_45CE_97FF_97C342D7C76E_.wvu.FilterData" localSheetId="0" hidden="1">'PSU GLOBAL'!$BS$2:$BS$1063</definedName>
    <definedName name="Z_E40208CC_A493_4329_A4B7_04662F111CFD_.wvu.FilterData" localSheetId="0" hidden="1">'PSU GLOBAL'!$A$3:$BS$568</definedName>
    <definedName name="Z_E727A3DE_D989_4F56_9293_A4B6EEE5E3A6_.wvu.FilterData" localSheetId="0" hidden="1">'PSU GLOBAL'!$J$2:$BS$1063</definedName>
    <definedName name="Z_E748B5C0_09A6_46EF_B1CB_43F9DD2BD75C_.wvu.FilterData" localSheetId="0" hidden="1">'PSU GLOBAL'!$J$2:$BS$1063</definedName>
    <definedName name="Z_E8347D9B_8346_4CB9_B135_7A1F8FB776DD_.wvu.FilterData" localSheetId="0" hidden="1">'PSU GLOBAL'!$BS$2:$BS$1063</definedName>
    <definedName name="Z_E95CDDA5_0CD5_4CA7_B7C8_A49A60D51BB1_.wvu.FilterData" localSheetId="0" hidden="1">'PSU GLOBAL'!$A$3:$BS$568</definedName>
    <definedName name="Z_E95E91C4_BEBA_442C_8B62_6A924C2C509D_.wvu.FilterData" localSheetId="0" hidden="1">'PSU GLOBAL'!$BS$2:$BS$1063</definedName>
    <definedName name="Z_E9EB4D65_88A3_4DA3_9F63_7C915A0BFA7A_.wvu.FilterData" localSheetId="0" hidden="1">'PSU GLOBAL'!$A$3:$BS$568</definedName>
    <definedName name="Z_EB0072C4_C3AB_4E68_B378_7A014A6C49C5_.wvu.FilterData" localSheetId="0" hidden="1">'PSU GLOBAL'!$A$3:$BS$576</definedName>
    <definedName name="Z_EBAE714C_FD28_46D0_8276_A04E9A7E81C3_.wvu.Cols" localSheetId="9" hidden="1">'APARTEMEN CAMPUR'!$A:$A,'APARTEMEN CAMPUR'!$C:$C,'APARTEMEN CAMPUR'!$L:$P,'APARTEMEN CAMPUR'!$S:$AD</definedName>
    <definedName name="Z_EBAE714C_FD28_46D0_8276_A04E9A7E81C3_.wvu.Cols" localSheetId="11" hidden="1">'DATA RTH '!$A:$A,'DATA RTH '!$C:$C,'DATA RTH '!$I:$M,'DATA RTH '!$O:$O,'DATA RTH '!$S:$AI</definedName>
    <definedName name="Z_EBAE714C_FD28_46D0_8276_A04E9A7E81C3_.wvu.Cols" localSheetId="12" hidden="1">'DATA RTH BREAK'!$A:$A,'DATA RTH BREAK'!$C:$C,'DATA RTH BREAK'!$I:$M,'DATA RTH BREAK'!$O:$O,'DATA RTH BREAK'!$S:$AI</definedName>
    <definedName name="Z_EBAE714C_FD28_46D0_8276_A04E9A7E81C3_.wvu.Cols" localSheetId="10" hidden="1">'DATABASE ARCGIS'!$A:$A</definedName>
    <definedName name="Z_EBAE714C_FD28_46D0_8276_A04E9A7E81C3_.wvu.Cols" localSheetId="13" hidden="1">'LIST PENGEMBANG'!$E:$I</definedName>
    <definedName name="Z_EBAE714C_FD28_46D0_8276_A04E9A7E81C3_.wvu.Cols" localSheetId="3" hidden="1">'PROSES ADMIN'!$A:$A,'PROSES ADMIN'!$C:$C</definedName>
    <definedName name="Z_EBAE714C_FD28_46D0_8276_A04E9A7E81C3_.wvu.Cols" localSheetId="7" hidden="1">'REKAPITULASI LENGKAP (2)'!$H:$J</definedName>
    <definedName name="Z_EBAE714C_FD28_46D0_8276_A04E9A7E81C3_.wvu.FilterData" localSheetId="4" hidden="1">APARTEMEN!$AQ$1:$AQ$39</definedName>
    <definedName name="Z_EBAE714C_FD28_46D0_8276_A04E9A7E81C3_.wvu.FilterData" localSheetId="9" hidden="1">'APARTEMEN CAMPUR'!$AF$1:$AF$88</definedName>
    <definedName name="Z_EBAE714C_FD28_46D0_8276_A04E9A7E81C3_.wvu.FilterData" localSheetId="11" hidden="1">'DATA RTH '!$AJ$1:$AJ$380</definedName>
    <definedName name="Z_EBAE714C_FD28_46D0_8276_A04E9A7E81C3_.wvu.FilterData" localSheetId="12" hidden="1">'DATA RTH BREAK'!$AJ$1:$AJ$384</definedName>
    <definedName name="Z_EBAE714C_FD28_46D0_8276_A04E9A7E81C3_.wvu.FilterData" localSheetId="10" hidden="1">'DATABASE ARCGIS'!$E$1:$E$511</definedName>
    <definedName name="Z_EBAE714C_FD28_46D0_8276_A04E9A7E81C3_.wvu.FilterData" localSheetId="5" hidden="1">GUDANG!$AP$1:$AP$39</definedName>
    <definedName name="Z_EBAE714C_FD28_46D0_8276_A04E9A7E81C3_.wvu.FilterData" localSheetId="13" hidden="1">'LIST PENGEMBANG'!$I$1:$I$408</definedName>
    <definedName name="Z_EBAE714C_FD28_46D0_8276_A04E9A7E81C3_.wvu.FilterData" localSheetId="16" hidden="1">'PENGEMBANG BESAR'!$H$1:$H$190</definedName>
    <definedName name="Z_EBAE714C_FD28_46D0_8276_A04E9A7E81C3_.wvu.FilterData" localSheetId="0" hidden="1">'PSU GLOBAL'!$BS$2:$BS$1063</definedName>
    <definedName name="Z_EBAE714C_FD28_46D0_8276_A04E9A7E81C3_.wvu.PrintArea" localSheetId="9" hidden="1">'APARTEMEN CAMPUR'!$E$1:$R$37</definedName>
    <definedName name="Z_EBAE714C_FD28_46D0_8276_A04E9A7E81C3_.wvu.PrintArea" localSheetId="11" hidden="1">'DATA RTH '!$B$1:$AJ$383</definedName>
    <definedName name="Z_EBAE714C_FD28_46D0_8276_A04E9A7E81C3_.wvu.PrintArea" localSheetId="12" hidden="1">'DATA RTH BREAK'!$B$1:$AJ$385</definedName>
    <definedName name="Z_EBAE714C_FD28_46D0_8276_A04E9A7E81C3_.wvu.PrintArea" localSheetId="10" hidden="1">'DATABASE ARCGIS'!$B$1:$I$513</definedName>
    <definedName name="Z_EBAE714C_FD28_46D0_8276_A04E9A7E81C3_.wvu.PrintArea" localSheetId="13" hidden="1">'LIST PENGEMBANG'!$A$1:$D$504</definedName>
    <definedName name="Z_EBAE714C_FD28_46D0_8276_A04E9A7E81C3_.wvu.PrintArea" localSheetId="16" hidden="1">'PENGEMBANG BESAR'!$B$33:$G$80</definedName>
    <definedName name="Z_EBAE714C_FD28_46D0_8276_A04E9A7E81C3_.wvu.PrintArea" localSheetId="8" hidden="1">'REKAPITULASI LENGKAP'!$A$1:$J$16</definedName>
    <definedName name="Z_EBAE714C_FD28_46D0_8276_A04E9A7E81C3_.wvu.PrintArea" localSheetId="7" hidden="1">'REKAPITULASI LENGKAP (2)'!$A$1:$P$29</definedName>
    <definedName name="Z_EBAE714C_FD28_46D0_8276_A04E9A7E81C3_.wvu.PrintArea" localSheetId="15" hidden="1">'SETOR KPK'!$A$1:$D$16</definedName>
    <definedName name="Z_EBAE714C_FD28_46D0_8276_A04E9A7E81C3_.wvu.PrintTitles" localSheetId="9" hidden="1">'APARTEMEN CAMPUR'!$1:$3</definedName>
    <definedName name="Z_EBAE714C_FD28_46D0_8276_A04E9A7E81C3_.wvu.PrintTitles" localSheetId="11" hidden="1">'DATA RTH '!$3:$5</definedName>
    <definedName name="Z_EBAE714C_FD28_46D0_8276_A04E9A7E81C3_.wvu.PrintTitles" localSheetId="10" hidden="1">'DATABASE ARCGIS'!$1:$1</definedName>
    <definedName name="Z_EBAE714C_FD28_46D0_8276_A04E9A7E81C3_.wvu.PrintTitles" localSheetId="13" hidden="1">'LIST PENGEMBANG'!$2:$2</definedName>
    <definedName name="Z_EBAE714C_FD28_46D0_8276_A04E9A7E81C3_.wvu.PrintTitles" localSheetId="16" hidden="1">'PENGEMBANG BESAR'!$2:$3</definedName>
    <definedName name="Z_EBAE714C_FD28_46D0_8276_A04E9A7E81C3_.wvu.Rows" localSheetId="13" hidden="1">'LIST PENGEMBANG'!$200:$205,'LIST PENGEMBANG'!$240:$272,'LIST PENGEMBANG'!$316:$317,'LIST PENGEMBANG'!$384:$384</definedName>
    <definedName name="Z_EBAE714C_FD28_46D0_8276_A04E9A7E81C3_.wvu.Rows" localSheetId="7" hidden="1">'REKAPITULASI LENGKAP (2)'!$20:$25</definedName>
    <definedName name="Z_ED5B1BFE_3046_4FF5_B044_70E824F70BB3_.wvu.FilterData" localSheetId="0" hidden="1">'PSU GLOBAL'!$A$3:$BS$568</definedName>
    <definedName name="Z_ED60A782_BF39_412D_BD2D_4E387ACA6450_.wvu.FilterData" localSheetId="0" hidden="1">'PSU GLOBAL'!$J$2:$BS$1063</definedName>
    <definedName name="Z_EEF3C5B7_35BB_44B2_AE0B_F1774281E167_.wvu.FilterData" localSheetId="0" hidden="1">'PSU GLOBAL'!$A$3:$BS$576</definedName>
    <definedName name="Z_EFAFF734_DB96_43B6_82C8_B2FC2D7EC3BA_.wvu.FilterData" localSheetId="0" hidden="1">'PSU GLOBAL'!$A$3:$BS$568</definedName>
    <definedName name="Z_F1DF521B_BE21_4B71_83FB_42358DF61BEC_.wvu.FilterData" localSheetId="4" hidden="1">APARTEMEN!$AQ$1:$AQ$39</definedName>
    <definedName name="Z_F1DF521B_BE21_4B71_83FB_42358DF61BEC_.wvu.FilterData" localSheetId="0" hidden="1">'PSU GLOBAL'!$BK$1:$BK$514</definedName>
    <definedName name="Z_F2571C66_6F91_44EC_BA32_16B7EAA09453_.wvu.FilterData" localSheetId="0" hidden="1">'PSU GLOBAL'!$A$3:$BS$568</definedName>
    <definedName name="Z_F2D674BF_F506_4585_9624_D93B01580FE7_.wvu.FilterData" localSheetId="0" hidden="1">'PSU GLOBAL'!$BO$2:$BS$1063</definedName>
    <definedName name="Z_F39390E9_F877_4026_AFEA_5B061502423C_.wvu.FilterData" localSheetId="0" hidden="1">'PSU GLOBAL'!$J$2:$BS$1063</definedName>
    <definedName name="Z_F41C6DA0_2939_44D7_958F_D5923E5FE3B5_.wvu.FilterData" localSheetId="0" hidden="1">'PSU GLOBAL'!$J$2:$BS$1063</definedName>
    <definedName name="Z_F4E7504C_3DF2_4481_8301_3CF0E784AD39_.wvu.FilterData" localSheetId="0" hidden="1">'PSU GLOBAL'!$J$2:$BS$1063</definedName>
    <definedName name="Z_F52FF44F_DDE3_470D_8EBE_802B47B8C204_.wvu.FilterData" localSheetId="0" hidden="1">'PSU GLOBAL'!$A$3:$BS$576</definedName>
    <definedName name="Z_F7493051_9EF6_482A_A0F7_570BBEEAAEFF_.wvu.FilterData" localSheetId="0" hidden="1">'PSU GLOBAL'!$A$3:$BS$568</definedName>
    <definedName name="Z_F758D3F2_7918_4D6F_B801_B2DECA467EC8_.wvu.FilterData" localSheetId="0" hidden="1">'PSU GLOBAL'!$A$3:$BS$576</definedName>
    <definedName name="Z_F7C7579C_AFB0_4C6E_93A8_0B12A915527E_.wvu.FilterData" localSheetId="0" hidden="1">'PSU GLOBAL'!$A$3:$BS$568</definedName>
    <definedName name="Z_F8BC0CA2_33E0_4ADF_8C11_4A2E3E987E84_.wvu.FilterData" localSheetId="0" hidden="1">'PSU GLOBAL'!$A$3:$BS$568</definedName>
    <definedName name="Z_F961314B_7201_4587_9FC4_971426A1E5F1_.wvu.FilterData" localSheetId="0" hidden="1">'PSU GLOBAL'!$BK$1:$BK$514</definedName>
    <definedName name="Z_FAC01EE0_DA7C_407A_B751_DE608F92EE70_.wvu.FilterData" localSheetId="0" hidden="1">'PSU GLOBAL'!$A$3:$BS$568</definedName>
    <definedName name="Z_FACB5F88_D162_4C94_AB89_59421B4A9254_.wvu.FilterData" localSheetId="0" hidden="1">'PSU GLOBAL'!$A$3:$BS$568</definedName>
    <definedName name="Z_FB8FCD11_A469_4CF4_B120_D916ECA71593_.wvu.FilterData" localSheetId="0" hidden="1">'PSU GLOBAL'!$A$3:$BS$568</definedName>
    <definedName name="Z_FDA87F28_2DAE_47E8_BEC0_B55335BBB206_.wvu.FilterData" localSheetId="4" hidden="1">APARTEMEN!$AQ$1:$AQ$39</definedName>
    <definedName name="Z_FDC6AF90_FAB4_466F_BBB1_BC629133DD82_.wvu.FilterData" localSheetId="0" hidden="1">'PSU GLOBAL'!$J$2:$BS$1063</definedName>
    <definedName name="Z_FE0A68BB_CB6E_4762_AADF_CCB238D3F163_.wvu.FilterData" localSheetId="0" hidden="1">'PSU GLOBAL'!$A$3:$BS$567</definedName>
  </definedNames>
  <calcPr calcId="191029"/>
  <customWorkbookViews>
    <customWorkbookView name="Microsoft Office User - Personal View" guid="{8CBF853C-9B05-2E44-ABDF-3A5E94B2D49E}" mergeInterval="0" personalView="1" maximized="1" yWindow="25" windowWidth="1440" windowHeight="813" activeSheetId="1"/>
    <customWorkbookView name="dell ptsu - Personal View" guid="{45FAFD83-E5A5-4ABD-BE8F-BEA31033F036}" mergeInterval="0" personalView="1" xWindow="953" windowWidth="974" windowHeight="1039" activeSheetId="1" showComments="commIndAndComment"/>
    <customWorkbookView name="Pororo2 - Personal View" guid="{9C14DA1E-25C3-4329-A6F3-75CB1CD104D7}" autoUpdate="1" mergeInterval="5" changesSavedWin="1" personalView="1" maximized="1" xWindow="-8" yWindow="-8" windowWidth="1936" windowHeight="1066" tabRatio="627" activeSheetId="1"/>
    <customWorkbookView name="PT PSU - Personal View" guid="{A54B586D-6220-424E-974E-0F84BC323EFF}" mergeInterval="0" personalView="1" maximized="1" xWindow="-9" yWindow="-9" windowWidth="1938" windowHeight="1038" tabRatio="461" activeSheetId="1"/>
    <customWorkbookView name="Le Minerale - Personal View" guid="{EE35F5A5-B58E-462D-8699-50C485D25DAC}" mergeInterval="0" personalView="1" maximized="1" xWindow="-8" yWindow="-8" windowWidth="1936" windowHeight="1056" tabRatio="936" activeSheetId="1"/>
    <customWorkbookView name="WILDA - Personal View" guid="{157CD385-0CC3-4CB7-9E40-9872D0CE4D7B}" mergeInterval="0" personalView="1" maximized="1" xWindow="-8" yWindow="-8" windowWidth="1936" windowHeight="1056" tabRatio="936" activeSheetId="1"/>
    <customWorkbookView name="APPA - Personal View" guid="{C272CEBC-8B24-461F-A115-CB8305F1DD91}" mergeInterval="0" personalView="1" maximized="1" xWindow="-8" yWindow="-8" windowWidth="1936" windowHeight="1056" tabRatio="795" activeSheetId="1"/>
    <customWorkbookView name="PSU-PC - Personal View" guid="{D67E565D-00AF-4573-95DF-1C7151580DD9}" mergeInterval="0" personalView="1" maximized="1" windowWidth="1916" windowHeight="814" tabRatio="627" activeSheetId="1"/>
    <customWorkbookView name="PORORO - Personal View" guid="{BDD15C91-1AB9-44A2-ACD7-FAE0862B79D4}" mergeInterval="0" personalView="1" maximized="1" xWindow="-8" yWindow="-8" windowWidth="1936" windowHeight="1056" tabRatio="936" activeSheetId="1"/>
    <customWorkbookView name="Dell - PSU - Personal View" guid="{C841B2A8-BCDC-496A-AF1F-B21DB30EB01C}" mergeInterval="0" personalView="1" xWindow="248" yWindow="18" windowWidth="998" windowHeight="1032" tabRatio="627" activeSheetId="1"/>
    <customWorkbookView name="jayeng rangga - Personal View" guid="{F5415F4E-EBF6-40D2-9EB2-1463A8F9745A}" mergeInterval="0" personalView="1" maximized="1" xWindow="-8" yWindow="-8" windowWidth="1066" windowHeight="1666" tabRatio="936" activeSheetId="1"/>
    <customWorkbookView name="HP - PSU - Personal View" guid="{003C4447-03FF-4247-A52F-D405327D0F8E}" mergeInterval="0" personalView="1" maximized="1" xWindow="-9" yWindow="-9" windowWidth="1938" windowHeight="1038" tabRatio="936" activeSheetId="1"/>
    <customWorkbookView name="SHINTA - Personal View" guid="{D286A167-6B8A-4DD5-AE3F-D47B411FC6FF}" autoUpdate="1" mergeInterval="5" changesSavedWin="1" personalView="1" maximized="1" xWindow="-8" yWindow="-8" windowWidth="1696" windowHeight="1026" tabRatio="701" activeSheetId="1"/>
    <customWorkbookView name="62853 - Personal View" guid="{0040A281-966A-42E4-8229-3EF4106905AE}" mergeInterval="0" personalView="1" maximized="1" windowWidth="684" windowHeight="506" tabRatio="804" activeSheetId="1"/>
    <customWorkbookView name="extra01 - Personal View" guid="{3513B2A0-B7F8-4C06-8210-39E406F6EB6C}" mergeInterval="0" personalView="1" maximized="1" windowWidth="1362" windowHeight="553" tabRatio="936" activeSheetId="2"/>
    <customWorkbookView name="PEMANFAATAN - Personal View" guid="{8F14BA67-A1BC-4512-B9DA-5C9C3CB313E4}" mergeInterval="0" personalView="1" maximized="1" xWindow="-8" yWindow="-8" windowWidth="1936" windowHeight="1056" tabRatio="936" activeSheetId="2"/>
    <customWorkbookView name="shintacomp - Personal View" guid="{17DC0529-91A4-4551-9172-B028C4912514}" mergeInterval="0" changesSavedWin="1" personalView="1" maximized="1" windowWidth="1362" windowHeight="553" tabRatio="936" activeSheetId="2"/>
    <customWorkbookView name="PLKP154-53 - Personal View" guid="{8ABF9580-87B0-45E2-8C70-A09E58226CA5}" mergeInterval="0" personalView="1" maximized="1" windowWidth="1584" windowHeight="699" tabRatio="936" activeSheetId="2" showFormulaBar="0"/>
    <customWorkbookView name="safira - Personal View" guid="{C87F9E6D-F617-4BEC-A99C-84CC4D01CBF8}" mergeInterval="0" personalView="1" maximized="1" xWindow="1" yWindow="1" windowWidth="1600" windowHeight="670" tabRatio="936" activeSheetId="2"/>
    <customWorkbookView name="123CKTR - Personal View" guid="{52FAA2EB-E93F-47C4-8597-5C6EAD18A486}" autoUpdate="1" mergeInterval="15" changesSavedWin="1" personalView="1" maximized="1" windowWidth="1916" windowHeight="834" tabRatio="936" activeSheetId="2"/>
    <customWorkbookView name="compku - Personal View" guid="{25BB15B0-7FA6-482D-B525-5924AA858C0E}" autoUpdate="1" mergeInterval="5" changesSavedWin="1" personalView="1" xWindow="203" yWindow="195" windowWidth="1073" windowHeight="738" tabRatio="936" activeSheetId="2"/>
    <customWorkbookView name="DEWA - Personal View" guid="{90F0BEE9-F7C6-4B05-B1D3-E610A6D97CEA}" mergeInterval="0" personalView="1" maximized="1" xWindow="-8" yWindow="-8" windowWidth="1936" windowHeight="1056" tabRatio="936" activeSheetId="2"/>
    <customWorkbookView name="extra02 - Personal View" guid="{0DC89687-B5E8-44A4-AFC0-D36DAE0522C2}" mergeInterval="0" personalView="1" maximized="1" windowWidth="1596" windowHeight="675" tabRatio="936" activeSheetId="2"/>
    <customWorkbookView name="user - Personal View" guid="{EBAE714C-FD28-46D0-8276-A04E9A7E81C3}" mergeInterval="0" personalView="1" windowWidth="960" windowHeight="1040" tabRatio="936" activeSheetId="2"/>
    <customWorkbookView name="basuki - Personal View" guid="{D40EC52C-1F83-41EA-87E6-C95632C6EB1D}" mergeInterval="0" personalView="1" maximized="1" xWindow="1" yWindow="1" windowWidth="770" windowHeight="652" tabRatio="527" activeSheetId="2"/>
    <customWorkbookView name="ASUS - Personal View" guid="{C14E3306-3C02-473C-B8F3-1D96FBEADE7E}" autoUpdate="1" mergeInterval="5" changesSavedWin="1" personalView="1" maximized="1" xWindow="-9" yWindow="-9" windowWidth="1938" windowHeight="1048" tabRatio="627" activeSheetId="1"/>
    <customWorkbookView name="Fitriah - Personal View" guid="{59D3F2F7-6921-46D1-924D-5A0DA4AACA51}" mergeInterval="0" personalView="1" maximized="1" xWindow="-8" yWindow="-8" windowWidth="1382" windowHeight="744" tabRatio="804" activeSheetId="1"/>
    <customWorkbookView name="FANI - Personal View" guid="{A081AA97-5460-4C55-BCF4-CC9F2A69CD39}" mergeInterval="0" personalView="1" maximized="1" windowWidth="1916" windowHeight="855" tabRatio="701" activeSheetId="1"/>
    <customWorkbookView name="sugeng - Personal View" guid="{0F66B38A-758B-4700-88AD-1A1A10B7A7C9}" mergeInterval="0" personalView="1" maximized="1" xWindow="1" yWindow="1" windowWidth="1596" windowHeight="670" tabRatio="936" activeSheetId="1"/>
    <customWorkbookView name="FERYPC - Personal View" guid="{7AA30157-2426-452C-9986-F024109E4B57}" mergeInterval="0" changesSavedWin="1" personalView="1" windowWidth="921" windowHeight="1080" tabRatio="627" activeSheetId="1"/>
    <customWorkbookView name="bumidatar - Personal View" guid="{7A688741-C63A-4537-8975-D01D5E399B5F}" mergeInterval="0" personalView="1" maximized="1" xWindow="-8" yWindow="-8" windowWidth="1936" windowHeight="1056" tabRatio="936" activeSheetId="1"/>
    <customWorkbookView name="Windows User - Personal View" guid="{A9801882-D6C9-40C8-9090-26F7B42822A6}" mergeInterval="0" personalView="1" maximized="1" xWindow="-8" yWindow="-8" windowWidth="1936" windowHeight="1066" tabRatio="461" activeSheetId="1" showFormulaBar="0"/>
  </customWorkbookViews>
  <fileRecoveryPr autoRecover="0"/>
</workbook>
</file>

<file path=xl/calcChain.xml><?xml version="1.0" encoding="utf-8"?>
<calcChain xmlns="http://schemas.openxmlformats.org/spreadsheetml/2006/main">
  <c r="BU129" i="1" l="1"/>
  <c r="BU5" i="1"/>
  <c r="BU6" i="1"/>
  <c r="BU7" i="1"/>
  <c r="BU8" i="1"/>
  <c r="BU9" i="1"/>
  <c r="BU10" i="1"/>
  <c r="BU11" i="1"/>
  <c r="BU12" i="1"/>
  <c r="BU13" i="1"/>
  <c r="BU14" i="1"/>
  <c r="BU15" i="1"/>
  <c r="BU16" i="1"/>
  <c r="BU17" i="1"/>
  <c r="BU18" i="1"/>
  <c r="BU19" i="1"/>
  <c r="BU20" i="1"/>
  <c r="BU21" i="1"/>
  <c r="BU22" i="1"/>
  <c r="BU23" i="1"/>
  <c r="BU24" i="1"/>
  <c r="BU25" i="1"/>
  <c r="BU26" i="1"/>
  <c r="BU27" i="1"/>
  <c r="BU28" i="1"/>
  <c r="BU29" i="1"/>
  <c r="BU30" i="1"/>
  <c r="BU31" i="1"/>
  <c r="BU32" i="1"/>
  <c r="BU33" i="1"/>
  <c r="BU34" i="1"/>
  <c r="BU35" i="1"/>
  <c r="BU36" i="1"/>
  <c r="BU37" i="1"/>
  <c r="BU38" i="1"/>
  <c r="BU39" i="1"/>
  <c r="BU40" i="1"/>
  <c r="BU41" i="1"/>
  <c r="BU42" i="1"/>
  <c r="BU43" i="1"/>
  <c r="BU44" i="1"/>
  <c r="BU45" i="1"/>
  <c r="BU46" i="1"/>
  <c r="BU47" i="1"/>
  <c r="BU48" i="1"/>
  <c r="BU49" i="1"/>
  <c r="BU50" i="1"/>
  <c r="BU51" i="1"/>
  <c r="BU52" i="1"/>
  <c r="BU53" i="1"/>
  <c r="BU54" i="1"/>
  <c r="BU55" i="1"/>
  <c r="BU56" i="1"/>
  <c r="BU57" i="1"/>
  <c r="BU58" i="1"/>
  <c r="BU59" i="1"/>
  <c r="BU60" i="1"/>
  <c r="BU61" i="1"/>
  <c r="BU62" i="1"/>
  <c r="BU63" i="1"/>
  <c r="BU64" i="1"/>
  <c r="BU65" i="1"/>
  <c r="BU66" i="1"/>
  <c r="BU67" i="1"/>
  <c r="BU68" i="1"/>
  <c r="BU69" i="1"/>
  <c r="BU70" i="1"/>
  <c r="BU71" i="1"/>
  <c r="BU72" i="1"/>
  <c r="BU73" i="1"/>
  <c r="BU74" i="1"/>
  <c r="BU75" i="1"/>
  <c r="BU76" i="1"/>
  <c r="BU77" i="1"/>
  <c r="BU78" i="1"/>
  <c r="BU79" i="1"/>
  <c r="BU80" i="1"/>
  <c r="BU81" i="1"/>
  <c r="BU82" i="1"/>
  <c r="BU83" i="1"/>
  <c r="BU84" i="1"/>
  <c r="BU85" i="1"/>
  <c r="BU86" i="1"/>
  <c r="BU87" i="1"/>
  <c r="BU88" i="1"/>
  <c r="BU89" i="1"/>
  <c r="BU90" i="1"/>
  <c r="BU91" i="1"/>
  <c r="BU92" i="1"/>
  <c r="BU93" i="1"/>
  <c r="BU94" i="1"/>
  <c r="BU95" i="1"/>
  <c r="BU96" i="1"/>
  <c r="BU97" i="1"/>
  <c r="BU98" i="1"/>
  <c r="BU99" i="1"/>
  <c r="BU100" i="1"/>
  <c r="BU101" i="1"/>
  <c r="BU102" i="1"/>
  <c r="BU103" i="1"/>
  <c r="BU104" i="1"/>
  <c r="BU105" i="1"/>
  <c r="BU106" i="1"/>
  <c r="BU107" i="1"/>
  <c r="BU108" i="1"/>
  <c r="BU109" i="1"/>
  <c r="BU110" i="1"/>
  <c r="BU111" i="1"/>
  <c r="BU112" i="1"/>
  <c r="BU113" i="1"/>
  <c r="BU114" i="1"/>
  <c r="BU115" i="1"/>
  <c r="BU116" i="1"/>
  <c r="BU117" i="1"/>
  <c r="BU118" i="1"/>
  <c r="BU119" i="1"/>
  <c r="BU120" i="1"/>
  <c r="BU121" i="1"/>
  <c r="BU122" i="1"/>
  <c r="BU123" i="1"/>
  <c r="BU124" i="1"/>
  <c r="BU125" i="1"/>
  <c r="BU126" i="1"/>
  <c r="BU127" i="1"/>
  <c r="BU128" i="1"/>
  <c r="BU130" i="1"/>
  <c r="BU131" i="1"/>
  <c r="BU132" i="1"/>
  <c r="BU133" i="1"/>
  <c r="BU134" i="1"/>
  <c r="BU135" i="1"/>
  <c r="BU136" i="1"/>
  <c r="BU137" i="1"/>
  <c r="BU138" i="1"/>
  <c r="BU139" i="1"/>
  <c r="BU140" i="1"/>
  <c r="BU141" i="1"/>
  <c r="BU142" i="1"/>
  <c r="BU143" i="1"/>
  <c r="BU144" i="1"/>
  <c r="BU145" i="1"/>
  <c r="BU146" i="1"/>
  <c r="BU147" i="1"/>
  <c r="BU148" i="1"/>
  <c r="BU149" i="1"/>
  <c r="BU150" i="1"/>
  <c r="BU151" i="1"/>
  <c r="BU152" i="1"/>
  <c r="BU153" i="1"/>
  <c r="BU154" i="1"/>
  <c r="BU155" i="1"/>
  <c r="BU156" i="1"/>
  <c r="BU157" i="1"/>
  <c r="BU158" i="1"/>
  <c r="BU159" i="1"/>
  <c r="BU160" i="1"/>
  <c r="BU161" i="1"/>
  <c r="BU162" i="1"/>
  <c r="BU163" i="1"/>
  <c r="BU164" i="1"/>
  <c r="BU165" i="1"/>
  <c r="BU166" i="1"/>
  <c r="BU167" i="1"/>
  <c r="BU168" i="1"/>
  <c r="BU169" i="1"/>
  <c r="BU170" i="1"/>
  <c r="BU171" i="1"/>
  <c r="BU172" i="1"/>
  <c r="BU173" i="1"/>
  <c r="BU174" i="1"/>
  <c r="BU175" i="1"/>
  <c r="BU176" i="1"/>
  <c r="BU177" i="1"/>
  <c r="BU178" i="1"/>
  <c r="BU179" i="1"/>
  <c r="BU180" i="1"/>
  <c r="BU181" i="1"/>
  <c r="BU182" i="1"/>
  <c r="BU183" i="1"/>
  <c r="BU184" i="1"/>
  <c r="BU185" i="1"/>
  <c r="BU186" i="1"/>
  <c r="BU187" i="1"/>
  <c r="BU188" i="1"/>
  <c r="BU189" i="1"/>
  <c r="BU190" i="1"/>
  <c r="BU191" i="1"/>
  <c r="BU192" i="1"/>
  <c r="BU193" i="1"/>
  <c r="BU194" i="1"/>
  <c r="BU195" i="1"/>
  <c r="BU196" i="1"/>
  <c r="BU197" i="1"/>
  <c r="BU198" i="1"/>
  <c r="BU199" i="1"/>
  <c r="BU200" i="1"/>
  <c r="BU201" i="1"/>
  <c r="BU202" i="1"/>
  <c r="BU203" i="1"/>
  <c r="BU204" i="1"/>
  <c r="BU205" i="1"/>
  <c r="BU206" i="1"/>
  <c r="BU207" i="1"/>
  <c r="BU208" i="1"/>
  <c r="BU209" i="1"/>
  <c r="BU210" i="1"/>
  <c r="BU211" i="1"/>
  <c r="BU212" i="1"/>
  <c r="BU213" i="1"/>
  <c r="BU214" i="1"/>
  <c r="BU215" i="1"/>
  <c r="BU216" i="1"/>
  <c r="BU217" i="1"/>
  <c r="BU218" i="1"/>
  <c r="BU219" i="1"/>
  <c r="BU220" i="1"/>
  <c r="BU221" i="1"/>
  <c r="BU222" i="1"/>
  <c r="BU223" i="1"/>
  <c r="BU224" i="1"/>
  <c r="BU225" i="1"/>
  <c r="BU226" i="1"/>
  <c r="BU227" i="1"/>
  <c r="BU228" i="1"/>
  <c r="BU229" i="1"/>
  <c r="BU230" i="1"/>
  <c r="BU231" i="1"/>
  <c r="BU232" i="1"/>
  <c r="BU233" i="1"/>
  <c r="BU234" i="1"/>
  <c r="BU235" i="1"/>
  <c r="BU236" i="1"/>
  <c r="BU237" i="1"/>
  <c r="BU238" i="1"/>
  <c r="BU239" i="1"/>
  <c r="BU240" i="1"/>
  <c r="BU241" i="1"/>
  <c r="BU242" i="1"/>
  <c r="BU243" i="1"/>
  <c r="BU244" i="1"/>
  <c r="BU245" i="1"/>
  <c r="BU246" i="1"/>
  <c r="BU247" i="1"/>
  <c r="BU248" i="1"/>
  <c r="BU249" i="1"/>
  <c r="BU250" i="1"/>
  <c r="BU251" i="1"/>
  <c r="BU252" i="1"/>
  <c r="BU253" i="1"/>
  <c r="BU254" i="1"/>
  <c r="BU255" i="1"/>
  <c r="BU256" i="1"/>
  <c r="BU257" i="1"/>
  <c r="BU258" i="1"/>
  <c r="BU259" i="1"/>
  <c r="BU260" i="1"/>
  <c r="BU261" i="1"/>
  <c r="BU262" i="1"/>
  <c r="BU263" i="1"/>
  <c r="BU264" i="1"/>
  <c r="BU265" i="1"/>
  <c r="BU266" i="1"/>
  <c r="BU267" i="1"/>
  <c r="BU268" i="1"/>
  <c r="BU269" i="1"/>
  <c r="BU270" i="1"/>
  <c r="BU271" i="1"/>
  <c r="BU272" i="1"/>
  <c r="BU273" i="1"/>
  <c r="BU274" i="1"/>
  <c r="BU275" i="1"/>
  <c r="BU276" i="1"/>
  <c r="BU277" i="1"/>
  <c r="BU278" i="1"/>
  <c r="BU279" i="1"/>
  <c r="BU280" i="1"/>
  <c r="BU281" i="1"/>
  <c r="BU282" i="1"/>
  <c r="BU283" i="1"/>
  <c r="BU284" i="1"/>
  <c r="BU285" i="1"/>
  <c r="BU286" i="1"/>
  <c r="BU287" i="1"/>
  <c r="BU288" i="1"/>
  <c r="BU289" i="1"/>
  <c r="BU290" i="1"/>
  <c r="BU291" i="1"/>
  <c r="BU292" i="1"/>
  <c r="BU293" i="1"/>
  <c r="BU294" i="1"/>
  <c r="BU295" i="1"/>
  <c r="BU296" i="1"/>
  <c r="BU297" i="1"/>
  <c r="BU298" i="1"/>
  <c r="BU299" i="1"/>
  <c r="BU300" i="1"/>
  <c r="BU301" i="1"/>
  <c r="BU302" i="1"/>
  <c r="BU303" i="1"/>
  <c r="BU304" i="1"/>
  <c r="BU305" i="1"/>
  <c r="BU306" i="1"/>
  <c r="BU307" i="1"/>
  <c r="BU308" i="1"/>
  <c r="BU309" i="1"/>
  <c r="BU310" i="1"/>
  <c r="BU311" i="1"/>
  <c r="BU312" i="1"/>
  <c r="BU313" i="1"/>
  <c r="BU314" i="1"/>
  <c r="BU315" i="1"/>
  <c r="BU316" i="1"/>
  <c r="BU317" i="1"/>
  <c r="BU318" i="1"/>
  <c r="BU319" i="1"/>
  <c r="BU320" i="1"/>
  <c r="BU321" i="1"/>
  <c r="BU322" i="1"/>
  <c r="BU323" i="1"/>
  <c r="BU324" i="1"/>
  <c r="BU325" i="1"/>
  <c r="BU326" i="1"/>
  <c r="BU327" i="1"/>
  <c r="BU328" i="1"/>
  <c r="BU329" i="1"/>
  <c r="BU330" i="1"/>
  <c r="BU331" i="1"/>
  <c r="BU332" i="1"/>
  <c r="BU333" i="1"/>
  <c r="BU334" i="1"/>
  <c r="BU335" i="1"/>
  <c r="BU336" i="1"/>
  <c r="BU337" i="1"/>
  <c r="BU338" i="1"/>
  <c r="BU339" i="1"/>
  <c r="BU340" i="1"/>
  <c r="BU341" i="1"/>
  <c r="BU342" i="1"/>
  <c r="BU343" i="1"/>
  <c r="BU344" i="1"/>
  <c r="BU345" i="1"/>
  <c r="BU346" i="1"/>
  <c r="BU347" i="1"/>
  <c r="BU348" i="1"/>
  <c r="BU349" i="1"/>
  <c r="BU350" i="1"/>
  <c r="BU351" i="1"/>
  <c r="BU352" i="1"/>
  <c r="BU353" i="1"/>
  <c r="BU354" i="1"/>
  <c r="BU355" i="1"/>
  <c r="BU356" i="1"/>
  <c r="BU357" i="1"/>
  <c r="BU358" i="1"/>
  <c r="BU359" i="1"/>
  <c r="BU360" i="1"/>
  <c r="BU361" i="1"/>
  <c r="BU362" i="1"/>
  <c r="BU363" i="1"/>
  <c r="BU364" i="1"/>
  <c r="BU365" i="1"/>
  <c r="BU366" i="1"/>
  <c r="BU367" i="1"/>
  <c r="BU368" i="1"/>
  <c r="BU369" i="1"/>
  <c r="BU370" i="1"/>
  <c r="BU371" i="1"/>
  <c r="BU372" i="1"/>
  <c r="BU373" i="1"/>
  <c r="BU374" i="1"/>
  <c r="BU375" i="1"/>
  <c r="BU376" i="1"/>
  <c r="BU377" i="1"/>
  <c r="BU378" i="1"/>
  <c r="BU379" i="1"/>
  <c r="BU380" i="1"/>
  <c r="BU381" i="1"/>
  <c r="BU382" i="1"/>
  <c r="BU383" i="1"/>
  <c r="BU384" i="1"/>
  <c r="BU385" i="1"/>
  <c r="BU386" i="1"/>
  <c r="BU387" i="1"/>
  <c r="BU388" i="1"/>
  <c r="BU389" i="1"/>
  <c r="BU390" i="1"/>
  <c r="BU391" i="1"/>
  <c r="BU392" i="1"/>
  <c r="BU393" i="1"/>
  <c r="BU394" i="1"/>
  <c r="BU395" i="1"/>
  <c r="BU396" i="1"/>
  <c r="BU397" i="1"/>
  <c r="BU398" i="1"/>
  <c r="BU399" i="1"/>
  <c r="BU400" i="1"/>
  <c r="BU401" i="1"/>
  <c r="BU402" i="1"/>
  <c r="BU403" i="1"/>
  <c r="BU404" i="1"/>
  <c r="BU405" i="1"/>
  <c r="BU406" i="1"/>
  <c r="BU407" i="1"/>
  <c r="BU408" i="1"/>
  <c r="BU409" i="1"/>
  <c r="BU410" i="1"/>
  <c r="BU411" i="1"/>
  <c r="BU412" i="1"/>
  <c r="BU413" i="1"/>
  <c r="BU414" i="1"/>
  <c r="BU415" i="1"/>
  <c r="BU416" i="1"/>
  <c r="BU417" i="1"/>
  <c r="BU418" i="1"/>
  <c r="BU419" i="1"/>
  <c r="BU420" i="1"/>
  <c r="BU421" i="1"/>
  <c r="BU422" i="1"/>
  <c r="BU423" i="1"/>
  <c r="BU424" i="1"/>
  <c r="BU425" i="1"/>
  <c r="BU426" i="1"/>
  <c r="BU427" i="1"/>
  <c r="BU428" i="1"/>
  <c r="BU429" i="1"/>
  <c r="BU430" i="1"/>
  <c r="BU431" i="1"/>
  <c r="BU432" i="1"/>
  <c r="BU433" i="1"/>
  <c r="BU434" i="1"/>
  <c r="BU435" i="1"/>
  <c r="BU436" i="1"/>
  <c r="BU437" i="1"/>
  <c r="BU438" i="1"/>
  <c r="BU439" i="1"/>
  <c r="BU440" i="1"/>
  <c r="BU441" i="1"/>
  <c r="BU442" i="1"/>
  <c r="BU443" i="1"/>
  <c r="BU444" i="1"/>
  <c r="BU445" i="1"/>
  <c r="BU446" i="1"/>
  <c r="BU447" i="1"/>
  <c r="BU448" i="1"/>
  <c r="BU449" i="1"/>
  <c r="BU450" i="1"/>
  <c r="BU451" i="1"/>
  <c r="BU452" i="1"/>
  <c r="BU453" i="1"/>
  <c r="BU454" i="1"/>
  <c r="BU455" i="1"/>
  <c r="BU456" i="1"/>
  <c r="BU457" i="1"/>
  <c r="BU458" i="1"/>
  <c r="BU459" i="1"/>
  <c r="BU460" i="1"/>
  <c r="BU461" i="1"/>
  <c r="BU462" i="1"/>
  <c r="BU463" i="1"/>
  <c r="BU464" i="1"/>
  <c r="BU465" i="1"/>
  <c r="BU466" i="1"/>
  <c r="BU467" i="1"/>
  <c r="BU468" i="1"/>
  <c r="BU469" i="1"/>
  <c r="BU470" i="1"/>
  <c r="BU471" i="1"/>
  <c r="BU472" i="1"/>
  <c r="BU473" i="1"/>
  <c r="BU474" i="1"/>
  <c r="BU475" i="1"/>
  <c r="BU476" i="1"/>
  <c r="BU477" i="1"/>
  <c r="BU478" i="1"/>
  <c r="BU479" i="1"/>
  <c r="BU480" i="1"/>
  <c r="BU481" i="1"/>
  <c r="BU482" i="1"/>
  <c r="BU483" i="1"/>
  <c r="BU484" i="1"/>
  <c r="BU485" i="1"/>
  <c r="BU486" i="1"/>
  <c r="BU487" i="1"/>
  <c r="BU488" i="1"/>
  <c r="BU489" i="1"/>
  <c r="BU490" i="1"/>
  <c r="BU491" i="1"/>
  <c r="BU492" i="1"/>
  <c r="BU493" i="1"/>
  <c r="BU494" i="1"/>
  <c r="BU495" i="1"/>
  <c r="BU496" i="1"/>
  <c r="BU497" i="1"/>
  <c r="BU498" i="1"/>
  <c r="BU499" i="1"/>
  <c r="BU500" i="1"/>
  <c r="BU501" i="1"/>
  <c r="BU502" i="1"/>
  <c r="BU503" i="1"/>
  <c r="BU504" i="1"/>
  <c r="BU505" i="1"/>
  <c r="BU506" i="1"/>
  <c r="BU507" i="1"/>
  <c r="BU508" i="1"/>
  <c r="BU509" i="1"/>
  <c r="BU510" i="1"/>
  <c r="BU511" i="1"/>
  <c r="BU512" i="1"/>
  <c r="BU513" i="1"/>
  <c r="BU514" i="1"/>
  <c r="BU515" i="1"/>
  <c r="BU516" i="1"/>
  <c r="BU517" i="1"/>
  <c r="BU518" i="1"/>
  <c r="BU519" i="1"/>
  <c r="BU520" i="1"/>
  <c r="BU521" i="1"/>
  <c r="BU522" i="1"/>
  <c r="BU523" i="1"/>
  <c r="BU524" i="1"/>
  <c r="BU525" i="1"/>
  <c r="BU526" i="1"/>
  <c r="BU527" i="1"/>
  <c r="BU528" i="1"/>
  <c r="BU529" i="1"/>
  <c r="BU530" i="1"/>
  <c r="BU531" i="1"/>
  <c r="BU532" i="1"/>
  <c r="BU533" i="1"/>
  <c r="BU534" i="1"/>
  <c r="BU535" i="1"/>
  <c r="BU536" i="1"/>
  <c r="BU537" i="1"/>
  <c r="BU538" i="1"/>
  <c r="BU539" i="1"/>
  <c r="BU540" i="1"/>
  <c r="BU541" i="1"/>
  <c r="BU542" i="1"/>
  <c r="BU543" i="1"/>
  <c r="BU544" i="1"/>
  <c r="BU545" i="1"/>
  <c r="BU546" i="1"/>
  <c r="BU547" i="1"/>
  <c r="BU548" i="1"/>
  <c r="BU549" i="1"/>
  <c r="BU550" i="1"/>
  <c r="BU551" i="1"/>
  <c r="BU552" i="1"/>
  <c r="BU553" i="1"/>
  <c r="BU554" i="1"/>
  <c r="BU555" i="1"/>
  <c r="BU556" i="1"/>
  <c r="BU557" i="1"/>
  <c r="BU558" i="1"/>
  <c r="BU559" i="1"/>
  <c r="BU560" i="1"/>
  <c r="BU561" i="1"/>
  <c r="BU562" i="1"/>
  <c r="BU563" i="1"/>
  <c r="BU564" i="1"/>
  <c r="BU565" i="1"/>
  <c r="BU566" i="1"/>
  <c r="BU567" i="1"/>
  <c r="BU568" i="1"/>
  <c r="BU569" i="1"/>
  <c r="BU570" i="1"/>
  <c r="BU571" i="1"/>
  <c r="BU572" i="1"/>
  <c r="BU573" i="1"/>
  <c r="BU574" i="1"/>
  <c r="BU575" i="1"/>
  <c r="BU576" i="1"/>
  <c r="BU4" i="1"/>
  <c r="S6" i="18"/>
  <c r="C16" i="16"/>
  <c r="M5" i="13"/>
  <c r="AH5" i="13"/>
  <c r="AH6" i="13"/>
  <c r="P46" i="13"/>
  <c r="P59" i="13"/>
  <c r="P373" i="13" s="1"/>
  <c r="P81" i="13"/>
  <c r="P84" i="13"/>
  <c r="P86" i="13"/>
  <c r="P88" i="13"/>
  <c r="P372" i="13"/>
  <c r="M6" i="12"/>
  <c r="AH6" i="12"/>
  <c r="AH7" i="12"/>
  <c r="P66" i="12"/>
  <c r="P79" i="12"/>
  <c r="P81" i="12"/>
  <c r="P149" i="12"/>
  <c r="P369" i="12"/>
  <c r="D4" i="9"/>
  <c r="I4" i="9"/>
  <c r="C5" i="9"/>
  <c r="C6" i="9"/>
  <c r="C4" i="9" s="1"/>
  <c r="C16" i="9" s="1"/>
  <c r="H6" i="9"/>
  <c r="H16" i="9" s="1"/>
  <c r="C7" i="9"/>
  <c r="C8" i="9"/>
  <c r="D8" i="9"/>
  <c r="C9" i="9"/>
  <c r="D9" i="9"/>
  <c r="D16" i="9" s="1"/>
  <c r="C11" i="9"/>
  <c r="C12" i="9"/>
  <c r="C13" i="9"/>
  <c r="C14" i="9"/>
  <c r="E16" i="9"/>
  <c r="F16" i="9"/>
  <c r="G16" i="9"/>
  <c r="I16" i="9"/>
  <c r="C4" i="8"/>
  <c r="D5" i="8"/>
  <c r="E5" i="8"/>
  <c r="F5" i="8"/>
  <c r="G5" i="8"/>
  <c r="K5" i="8"/>
  <c r="L5" i="8"/>
  <c r="L29" i="8" s="1"/>
  <c r="M5" i="8"/>
  <c r="N5" i="8"/>
  <c r="O5" i="8"/>
  <c r="P5" i="8"/>
  <c r="C6" i="8"/>
  <c r="Q6" i="8"/>
  <c r="C7" i="8"/>
  <c r="Q7" i="8"/>
  <c r="C8" i="8"/>
  <c r="Q8" i="8"/>
  <c r="C9" i="8"/>
  <c r="C10" i="8"/>
  <c r="C11" i="8"/>
  <c r="Q11" i="8"/>
  <c r="D12" i="8"/>
  <c r="E12" i="8"/>
  <c r="E29" i="8" s="1"/>
  <c r="F12" i="8"/>
  <c r="G12" i="8"/>
  <c r="G29" i="8" s="1"/>
  <c r="K12" i="8"/>
  <c r="L12" i="8"/>
  <c r="M12" i="8"/>
  <c r="N12" i="8"/>
  <c r="O12" i="8"/>
  <c r="P12" i="8"/>
  <c r="C13" i="8"/>
  <c r="Q13" i="8"/>
  <c r="C14" i="8"/>
  <c r="C15" i="8"/>
  <c r="Q15" i="8"/>
  <c r="C16" i="8"/>
  <c r="Q16" i="8"/>
  <c r="C17" i="8"/>
  <c r="C18" i="8"/>
  <c r="Q18" i="8"/>
  <c r="D19" i="8"/>
  <c r="E19" i="8"/>
  <c r="F19" i="8"/>
  <c r="G19" i="8"/>
  <c r="C21" i="8"/>
  <c r="C22" i="8"/>
  <c r="C23" i="8"/>
  <c r="C24" i="8"/>
  <c r="C26" i="8"/>
  <c r="C27" i="8"/>
  <c r="C28" i="8"/>
  <c r="F29" i="8"/>
  <c r="H29" i="8"/>
  <c r="I29" i="8"/>
  <c r="K29" i="8"/>
  <c r="M29" i="8"/>
  <c r="N29" i="8"/>
  <c r="O29" i="8"/>
  <c r="H5" i="2"/>
  <c r="C6" i="2"/>
  <c r="D6" i="2"/>
  <c r="E6" i="2"/>
  <c r="F6" i="2"/>
  <c r="G6" i="2"/>
  <c r="H6" i="2"/>
  <c r="H10" i="2" s="1"/>
  <c r="H7" i="2"/>
  <c r="H8" i="2"/>
  <c r="H9" i="2"/>
  <c r="C10" i="2"/>
  <c r="D10" i="2"/>
  <c r="E10" i="2"/>
  <c r="F10" i="2"/>
  <c r="G10" i="2"/>
  <c r="H16" i="2"/>
  <c r="C17" i="2"/>
  <c r="D17" i="2"/>
  <c r="E17" i="2"/>
  <c r="F17" i="2"/>
  <c r="G17" i="2"/>
  <c r="H17" i="2"/>
  <c r="H21" i="2" s="1"/>
  <c r="H18" i="2"/>
  <c r="H19" i="2"/>
  <c r="H20" i="2"/>
  <c r="C21" i="2"/>
  <c r="D21" i="2"/>
  <c r="E21" i="2"/>
  <c r="F21" i="2"/>
  <c r="G21" i="2"/>
  <c r="M114" i="1"/>
  <c r="O320" i="1"/>
  <c r="M516" i="1"/>
  <c r="D29" i="8" l="1"/>
  <c r="C12" i="8"/>
  <c r="C5" i="8"/>
  <c r="Q5" i="8"/>
  <c r="C19" i="8"/>
  <c r="P29" i="8"/>
  <c r="H4" i="9"/>
  <c r="C29" i="8" l="1"/>
</calcChain>
</file>

<file path=xl/sharedStrings.xml><?xml version="1.0" encoding="utf-8"?>
<sst xmlns="http://schemas.openxmlformats.org/spreadsheetml/2006/main" count="64296" uniqueCount="8261">
  <si>
    <t xml:space="preserve">530/2972/436.6.2/2016
140811-6/SKRK/TR/RPL/III/2016
</t>
  </si>
  <si>
    <t>BAST ADMINISTRASI 
590/9985.1/436.6.2/2015
15-07-2015</t>
  </si>
  <si>
    <t>GRIYA AMERTA II</t>
  </si>
  <si>
    <t>Regency One Wonorejo</t>
  </si>
  <si>
    <t>PT. WIN-WIN REALTY CENTRE</t>
  </si>
  <si>
    <t>JL. MAYJEND SUNGKONO NO. 87-89</t>
  </si>
  <si>
    <t>GUNUNGSARI</t>
  </si>
  <si>
    <t>510/1657/436.6.2/2015
150923-43</t>
  </si>
  <si>
    <t>JL. MANUKAN WETAN DAN TAMBAK LANGON</t>
  </si>
  <si>
    <t>MANUKAN WETAN DAN TAMBAK LANGON</t>
  </si>
  <si>
    <t>TANDES DAN ASEMROWO</t>
  </si>
  <si>
    <t>648.3/5574/436.6.2/2016
160512-81/SKRK/P&amp;P/BB/IX/2016</t>
  </si>
  <si>
    <t>JL. PAKAL MADYA JAYA III NO. 35
(PAKAL MADYA JAYA)</t>
  </si>
  <si>
    <t>JALAN : 1487,36</t>
  </si>
  <si>
    <t>648.3/6226/436.6.2/2015
SSWN-150527-37/SKRK/TR/SP/X/2015</t>
  </si>
  <si>
    <t>SENA ALIJANTO</t>
  </si>
  <si>
    <t>JL. TAMBAK OSOWILANGUN</t>
  </si>
  <si>
    <t>TAMBAK OSOWILANGUN</t>
  </si>
  <si>
    <t>516/3453/436.6.2/2015
SSWN-130524-2</t>
  </si>
  <si>
    <t>PT. PAKUWON JATI, Tbk.</t>
  </si>
  <si>
    <t>SUVA DIVA</t>
  </si>
  <si>
    <t>EMERALD MANISON SELATAN EXTENTION</t>
  </si>
  <si>
    <t>JL. KO. EMERALD MANSION</t>
  </si>
  <si>
    <t>653/5977/436.6.2/2016
160923-20/SKRK/P&amp;P/BB/X/2016</t>
  </si>
  <si>
    <t>SABARI</t>
  </si>
  <si>
    <t>JL. BANJAR SUGIHAN</t>
  </si>
  <si>
    <t>BANJARSUGIHAN</t>
  </si>
  <si>
    <t>653/1430/436.6.2/2013
130205-4/TR/RT/II/2013</t>
  </si>
  <si>
    <t>JL. DONOREJO NO. 48-52</t>
  </si>
  <si>
    <t>KAPASAN</t>
  </si>
  <si>
    <t>648.3/556/436.6.2/2013
121123-13/TR/NRT/XII/2012</t>
  </si>
  <si>
    <t>JL. JAMBANGAN KEBON AGUNG</t>
  </si>
  <si>
    <t>653/3595/436.6.2/2013
130517-3/TR/RT/VI/2013</t>
  </si>
  <si>
    <t>MOCH. SAFI'I, SH &amp; SOCHID</t>
  </si>
  <si>
    <t>JL. LABANSARI</t>
  </si>
  <si>
    <t>648.3/2602/436.6.2/2013
130212-22/TR/SP/III/2013</t>
  </si>
  <si>
    <t>JL. MARGOMULYO NO. 65 BELAKANG</t>
  </si>
  <si>
    <t>516/1901/436.6.2/2011
2319/P&amp;P/VII/2010</t>
  </si>
  <si>
    <t>DONNY GUNAWAN</t>
  </si>
  <si>
    <t>JL. KANDANGAN NO. 3-9</t>
  </si>
  <si>
    <t>511.3/553/436.6.2/2013
120827-12/TR/RPL/IX/2012</t>
  </si>
  <si>
    <t>GRAND SEMANGGI RESIDENCE</t>
  </si>
  <si>
    <t>648.3/2347/436.6.2/2016
150908-27/SKRK/P&amp;P/BB/IV/2016</t>
  </si>
  <si>
    <t>PERGUDANGAN MARGOMULYO BALONGSARI</t>
  </si>
  <si>
    <t>BALONGSARI</t>
  </si>
  <si>
    <t>JALAN : 10738,35
SALURAN : 997,80</t>
  </si>
  <si>
    <t>516/57/436.6.2/2010
264/TR/NRT/V/2010</t>
  </si>
  <si>
    <t>NANANG LESMANA</t>
  </si>
  <si>
    <t>JL. RAYA DHARMAHUSADA INDAH (MERR)</t>
  </si>
  <si>
    <t>KAWASAN APARTEMEN
PUNCAK DHARMAHUSADA</t>
  </si>
  <si>
    <t>510/1072/436.6.2/2013
120628-32/TR/NRT/XI/2012</t>
  </si>
  <si>
    <t>KOMPLEK PERGUDANGAN</t>
  </si>
  <si>
    <t>JL. BUMI MASPION ROMOKALISARI</t>
  </si>
  <si>
    <t>62/TR/SP/I/2011</t>
  </si>
  <si>
    <t>BAMBANG SOEGENG SOEDJONO</t>
  </si>
  <si>
    <t>KAWASAN PERGUDANGAN MARGOMULYO PERMAI</t>
  </si>
  <si>
    <t>JL. ASEMROWO</t>
  </si>
  <si>
    <t>516/33/436.6.2/2010
380/TR/NRT/V/09</t>
  </si>
  <si>
    <t>LAUW HARTANTO LUDY</t>
  </si>
  <si>
    <t>JL. DARAT TAMBAK NO. 21</t>
  </si>
  <si>
    <t>516/28/436.6.2/2008
662/TR/V/2008</t>
  </si>
  <si>
    <t>CHECKLIST PROGRESS</t>
  </si>
  <si>
    <t>Kompensasi Makam (sudah/belum)</t>
  </si>
  <si>
    <t>Penyerahan Fisik (sudah/belum)</t>
  </si>
  <si>
    <t>SANKSI/BLACK LIST</t>
  </si>
  <si>
    <t>BAST Admin (nomor BAST)</t>
  </si>
  <si>
    <t>BAST Fisik (Nomor BAST)</t>
  </si>
  <si>
    <t>PENAGIHAN
590/13064/436.6.2/2015
09 SEPTEMBER 2015</t>
  </si>
  <si>
    <t>PENAGIHAN
590/13066/436.6.2/2015
09 SEPTEMBER 2015</t>
  </si>
  <si>
    <t>PERINGATAN KE-2
590/12628/436.6.2/2015
03 SEPTEMBER 2015</t>
  </si>
  <si>
    <t>PERINGATAN KE-1
590/11683/436.6.2/2015
24 AGUSTUS 2015</t>
  </si>
  <si>
    <t>TEGURAN
590/10480/436.6.2/2015
29 JULI 2015</t>
  </si>
  <si>
    <t>PENAGIHAN
590/9760/436.6.2/2015
13 JULI 2015</t>
  </si>
  <si>
    <t>PENAGIHAN
590/13062/436.6.2/2015
09 SEPTEMBER 2015</t>
  </si>
  <si>
    <t>PENAGIHAN
590/13016/436.6.2/2015
09 SEPTEMBER 2015</t>
  </si>
  <si>
    <t>PENAGIHAN 
590/13007/436.6.2/2015
09 SEPTEMBER 2015</t>
  </si>
  <si>
    <t>PENAGIHAN
590/13009/436.6.2/2015
09 SEPTEMBER 2015</t>
  </si>
  <si>
    <t>PERINGATAN KE-2
590/13877/436.6.2/2015
21 SEPTEMBER 2015</t>
  </si>
  <si>
    <t>PERINGATAN KE-3
590/14501/436.6.2/2015
30 SEPTEMBER 2015</t>
  </si>
  <si>
    <t>TEGURAN
590/14489/436.6.2/2015
30 SEPTEMBER 2015</t>
  </si>
  <si>
    <t>TEGURAN
590/14488/436.6.2/2015
30 SEPTEMBER 2015</t>
  </si>
  <si>
    <t>TEGURAN
590/14496/436.6.2/2015
30 SEPTEMBER 2015</t>
  </si>
  <si>
    <t>TEGURAN
590/14498/436.6.2/2015
30 SEPTEMBER 2015</t>
  </si>
  <si>
    <t>TEGURAN
590/14494/436.6.2/2015
30 SEPTEMBER 2015</t>
  </si>
  <si>
    <t>PENAGIHAN
590/13011/436.6.2/2015
09 SEPTEMBER 2015</t>
  </si>
  <si>
    <t>TEGURAN
590/14495/436.6.2/2015
30 SEPTEMBER 2015</t>
  </si>
  <si>
    <t>TEGURAN
590/14497/436.6.2/2015
30 SEPTEMBER 2015</t>
  </si>
  <si>
    <t>TEGURAN
590/14490/436.6.2/2015
30 SEPTEMBER 2015</t>
  </si>
  <si>
    <t>TEGURAN
590/14491/436.6.2/2015
30 SEPTEMBER 2015</t>
  </si>
  <si>
    <t>TEGURAN
590/14492/436.6.2/2015
30 SEPTEMBER 2015</t>
  </si>
  <si>
    <t>TEGURAN
590/14481/436.6.2/2015
30 SEPTEMBER 2015</t>
  </si>
  <si>
    <t>TEGURAN
590/14485/436.6.2/2015
30 SEPTEMBER 2015</t>
  </si>
  <si>
    <t>TEGURAN
590/14484/436.6.2/2015
30 SEPTEMBER 2015</t>
  </si>
  <si>
    <t>TEGURAN
590/14486/436.6.2/2015
30 SEPTEMBER 2015</t>
  </si>
  <si>
    <t>TEGURAN
590/14480/436.6.2/2015
30 SEPTEMBER 2015</t>
  </si>
  <si>
    <t>PERINGATAN KE-3
590/14499/436.6.2/2015
30 SEPTEMBER 2015</t>
  </si>
  <si>
    <t>PENAGIHAN
590/15385/436.6.2/2015
12 OKTOBER 2015</t>
  </si>
  <si>
    <t>TEGURAN
590/16840/436.6.2/2015
04 NOVEMBER 2014</t>
  </si>
  <si>
    <t>PENAGIHAN
590/15388/436.6.2/2015
12 OKTOBER 2015</t>
  </si>
  <si>
    <t>TEGURAN
590/16839/436.6.2/2015
04 NOVEMBER 2014</t>
  </si>
  <si>
    <t>PENAGIHAN
590/15390/436.6.2/2015
12 OKTOBER 2015</t>
  </si>
  <si>
    <t>TEGURAN
590/16838/436.6.2/2015
04 NOVEMBER 2014</t>
  </si>
  <si>
    <t>146 / 87 / 11 / R</t>
  </si>
  <si>
    <t>JL. GAYUNG KEBONSARI IV</t>
  </si>
  <si>
    <t>MOELJONO HERLAMBANG</t>
  </si>
  <si>
    <t>SUBAGYO KARTIKO</t>
  </si>
  <si>
    <t>HEROSAN</t>
  </si>
  <si>
    <t>GRAND ISLAND</t>
  </si>
  <si>
    <t>648.3/3313/4636.6.2/2015
130712-7.4/SKRK/TR/SP/V/2015</t>
  </si>
  <si>
    <t>PT. SEKAWAN TAMA CIPTA ASRI</t>
  </si>
  <si>
    <t>52/TR/II/2006</t>
  </si>
  <si>
    <t>YAYASAN UKA</t>
  </si>
  <si>
    <t>JL. RAYA KENDUNG</t>
  </si>
  <si>
    <t>593.21/273A/411.54/88</t>
  </si>
  <si>
    <t>PT. DIPARANU RUCITRA</t>
  </si>
  <si>
    <t>JALAN : 11.284,98</t>
  </si>
  <si>
    <t>653/5794/436.6.2/2015
131011-30/SKRK/P&amp;p/BB/X/2015</t>
  </si>
  <si>
    <t>SUKOLILO DIAN REGENCY TAHAP 3</t>
  </si>
  <si>
    <t>PT. NYATA GRAHA SENTOSA</t>
  </si>
  <si>
    <t>JL. GRANTING BARU TENGAH</t>
  </si>
  <si>
    <t>SIMOKERTO</t>
  </si>
  <si>
    <t>JALAN : 807,91</t>
  </si>
  <si>
    <t>RTH PEMKOT :15,56</t>
  </si>
  <si>
    <t>648.3/5243/436.6.2/2015
SSWN-150805-11/TR/SP/IX/2015</t>
  </si>
  <si>
    <t>RITZ GOLF REGENCY</t>
  </si>
  <si>
    <t>LONTAR &amp; LIDAH KULON</t>
  </si>
  <si>
    <t>SAMBIKEREP &amp; LAKARSANTRI</t>
  </si>
  <si>
    <t>JALAN : 53.329,62</t>
  </si>
  <si>
    <t>648.3/6112/436.6.2/2015
121108-21/SKRK/P&amp;P/BB/X/2015</t>
  </si>
  <si>
    <t>PURI REGENCY</t>
  </si>
  <si>
    <t>J. BUNTIRTO TURUTAN, Ir. MBA</t>
  </si>
  <si>
    <t>JALAN PEMKOT : 5.175,25</t>
  </si>
  <si>
    <t>648.3/21/436.6.2/2010
910/P&amp;P/VI/10</t>
  </si>
  <si>
    <t>JL. PALMA GRANDIA TIMUR</t>
  </si>
  <si>
    <t>JALAN : 6.716,11</t>
  </si>
  <si>
    <t>648.3/4698/436.6.2/2015
140218-15</t>
  </si>
  <si>
    <t>PT. PAKUWON JATI, Tbk</t>
  </si>
  <si>
    <t>JALAN : 29.903,61</t>
  </si>
  <si>
    <t>648.3/112/402.5.11/98
45A-PPK-PRK-98</t>
  </si>
  <si>
    <t>EMERALD MANSION SELATAN</t>
  </si>
  <si>
    <t>JALAN : 26634,53</t>
  </si>
  <si>
    <t>RTH : 4471,56</t>
  </si>
  <si>
    <t>648.3/28/436.6.2/06
4110/P&amp;P/XII/06</t>
  </si>
  <si>
    <t>PT. JOYO BEKTI INDAH</t>
  </si>
  <si>
    <t>648.3/22/436.6.2/2010
1412/P&amp;P/VI/10</t>
  </si>
  <si>
    <t>PT. KOSAGRHA</t>
  </si>
  <si>
    <t>11-RK-WT-85</t>
  </si>
  <si>
    <t>PT. PILAR MUTIARA PRATAMA</t>
  </si>
  <si>
    <t>JL. DUKUH BULU</t>
  </si>
  <si>
    <t>JALAN : 78.823,01
SALURAN : 6.817,03</t>
  </si>
  <si>
    <t>511.3/235/436.6.2/2008
458/P&amp;P/II/07</t>
  </si>
  <si>
    <t>PT. BINTANG DIPONGGO</t>
  </si>
  <si>
    <t>DUKUH KUPANG SELATAN</t>
  </si>
  <si>
    <t>PT. GALAXY CITRA PERDANA</t>
  </si>
  <si>
    <t>GREEN HILL CITRALAND</t>
  </si>
  <si>
    <t>JALAN : 15.693,09</t>
  </si>
  <si>
    <t>648.3/241/436.6.2/2015
140110-32</t>
  </si>
  <si>
    <t>WISATA SEMANGGI</t>
  </si>
  <si>
    <t>JALAN/ SALURAN : 25.238,00</t>
  </si>
  <si>
    <t>648.3/2968/436.6.2/2014
140224-20.1/P&amp;P/II/2014</t>
  </si>
  <si>
    <t>PT. KERTOPATEN KENCANA</t>
  </si>
  <si>
    <t>PURI INDAH KETINTANG</t>
  </si>
  <si>
    <t>JL. KETINTANG MADYA NO. 144</t>
  </si>
  <si>
    <t>648.3/238/436.6.2/2015
140904-19</t>
  </si>
  <si>
    <t>JL. TANJUNGSARI VI</t>
  </si>
  <si>
    <t>JALAN/ SALURAN : 1.128,67</t>
  </si>
  <si>
    <t>648.3/5730/436.6.2/2014
141110-64.1/TR/SP/XII/2014</t>
  </si>
  <si>
    <t>PAKUWON TOWN SQUARE</t>
  </si>
  <si>
    <t>JL. LAGUNA KEJAWAN MUTIARA</t>
  </si>
  <si>
    <t>KEJAWEN PUTIH TAMBAK</t>
  </si>
  <si>
    <t xml:space="preserve">648.3/312/411.5.11/87
7-87-III-B
648.3/03/402.5.11/94
85-trtl.prk/93
BOUWBLOCK :
32/94/I/B
</t>
  </si>
  <si>
    <t>JL. BUNTARAN - MARGOMULYO INDAH</t>
  </si>
  <si>
    <t>BANJAR SUGIHAN DAN MANUKAN</t>
  </si>
  <si>
    <t>JL. BUNTARAN</t>
  </si>
  <si>
    <t>MANUKAN WETAN</t>
  </si>
  <si>
    <t>516/824/436.6.2/2013
BOUWBLOCK NO. 121010-28</t>
  </si>
  <si>
    <t>Jl. Kalisari Indah III</t>
  </si>
  <si>
    <t>40/SS/PSK/04</t>
  </si>
  <si>
    <t>PT. DARMO SATELIT TOWN</t>
  </si>
  <si>
    <t>JL. RAYA SUKOMANUNGGAL JAYA</t>
  </si>
  <si>
    <t>THE CHOFA</t>
  </si>
  <si>
    <t>JALAN&amp;SALURAN : 42.963,64</t>
  </si>
  <si>
    <t>648.3/70 C UPT/436.6.2/2004
BOUWBLOCK NO. 3713/SP/2004
648.3/2780.C/436.6.2/2012
4084/P&amp;P/VIII/2012</t>
  </si>
  <si>
    <t>BAST ADMINISTRASI
590/1652.1/436.6.2/2015
09 FEBRUARI 2015</t>
  </si>
  <si>
    <t>GRAHA AMIRA</t>
  </si>
  <si>
    <t>JL. WONOSARI LOR NO. 99-101</t>
  </si>
  <si>
    <t>WONOKUSUMO</t>
  </si>
  <si>
    <t>SEMAMPIR</t>
  </si>
  <si>
    <t>648.3/08/436.5.2/2006
101/TR/II/06</t>
  </si>
  <si>
    <t>PT. TLATAH GEMA ANUGERAH</t>
  </si>
  <si>
    <t>BALE HINGGIL</t>
  </si>
  <si>
    <t>JL. SEMAMPIR INDAH</t>
  </si>
  <si>
    <t>511.3/1481/436.6.2/2015
150216-53/TR/NRT/III/2015</t>
  </si>
  <si>
    <t>JL. KLAKAH REJO RT.02 RW. 01</t>
  </si>
  <si>
    <t>KLAKAH REJO</t>
  </si>
  <si>
    <t>653/4449/436.6.2/2013
130614-4/TR/SP/VII/2013</t>
  </si>
  <si>
    <t>PERUM IKIP GUNUNG ANYAR</t>
  </si>
  <si>
    <t>II/Q/3</t>
  </si>
  <si>
    <t>PT. SERUNI SURABAYA</t>
  </si>
  <si>
    <t>PT. PANCA WIRA USAHA JAWA TIMUR</t>
  </si>
  <si>
    <t>JL. KETINTANG TIMUR PTT V/11</t>
  </si>
  <si>
    <t>653/3063/436.6.2/2012
120905-22/TR/RT/IX/2012</t>
  </si>
  <si>
    <t>GREGES</t>
  </si>
  <si>
    <t>GAYUNGAN RESIDENCE</t>
  </si>
  <si>
    <t>PT. ARTISAN SURYA KREASI</t>
  </si>
  <si>
    <t>JL. LAKARSANTRI INDAH</t>
  </si>
  <si>
    <t>648.3/37/436.5.2/2006
639/TR/X/06</t>
  </si>
  <si>
    <t>RUMAH DINAS POLRI</t>
  </si>
  <si>
    <t>BANGKINGAN</t>
  </si>
  <si>
    <t>593/61/402.5.11/95
13-PPK-PRK-95</t>
  </si>
  <si>
    <t>PERINGATAN KE-1
NO. 469/6431/436.6.2/2013
TGL : 13 NOVEMBER 2013</t>
  </si>
  <si>
    <t>PERINGATAN KE-1 
Tgl : 13/11/2013 ; 
No : 469/6428/436.6.2/2013</t>
  </si>
  <si>
    <t>PERINGATAN KE-3
590/7535/436.6.2/2014
TGL : 19 SEPTEMBER 2014</t>
  </si>
  <si>
    <t>PERINGATAN KE-2
NO : 650/2226/436.6.2/2014
TGL : 02 APRIL 2014</t>
  </si>
  <si>
    <t>PERINGATAN KE-2
NO. 650/2228/436.6.2/2014
TGL : 2 APRIL 2014</t>
  </si>
  <si>
    <t>PERINGATAN KE-1 
NO. 650/1044/436.6.2/2014
TGL. 17 FEBRUARI 2014</t>
  </si>
  <si>
    <t>PERINGATAN KE-2
NO. 650/2221/436.6.2/2014
TGL : 2 APRIL 2014</t>
  </si>
  <si>
    <t xml:space="preserve">
PERINGATAN KE-3
NO. 590/7542/436.6.2/2014
TGL : 19 SEPTEMBER 2014
</t>
  </si>
  <si>
    <t>PERINGATAN KE-1 
NO. 469/6424/436.6.2/2013
TGL. 13/11/2013</t>
  </si>
  <si>
    <t>PERINGATAN KE-2
NO. 650/2224/436.6.2/2014
TGL : 2 APRIL 2014</t>
  </si>
  <si>
    <t>PERINGATAN KE-3 
NO. 590/7537/436.6.2/2014
TGL : 19 SEPTEMBER 2014</t>
  </si>
  <si>
    <t xml:space="preserve">
PERINGATAN  ke 1
No.  590/7092/436.6.2/2013
TGL : 05 DESEMBER 2013
</t>
  </si>
  <si>
    <t>PERINGATAN KE-3 
NO : 590/7540/436.6.2/2014
TGL : 19 SEPTEMBER 2014</t>
  </si>
  <si>
    <t>Peringatan ke 1 
Tgl : 13/11/2013 ; 
No. : 469/6429/436.6.2/2013</t>
  </si>
  <si>
    <t>PERINGATAN KE-2 
NO : 650/2229/436.6.2/2014
TGL : 02 APRIL 2014</t>
  </si>
  <si>
    <t>PERINGATAN KE-2 
NO : 650/2219/436.6.2/2014
TGL : 02 APRIL 2014</t>
  </si>
  <si>
    <t>PERINGATAN KE-3 
NO : 590/7533/436.6.2/2014
TGL : 19 SEPTEMBER 2014</t>
  </si>
  <si>
    <t>PERINGATAN KE-2 
NO : 650/2230/436.6.2/2014
TGL : 02 APRIL 2014</t>
  </si>
  <si>
    <t>PERINGATAN KE-3 
NO : 590/7538/436.6.2/2014
TGL : 19 SEPTEMBER 2014</t>
  </si>
  <si>
    <t>PENAGIHAN</t>
  </si>
  <si>
    <t>TEGURAN</t>
  </si>
  <si>
    <t>PERINGATAN KE-1
NO. 590/796/436.6.2/2015
TGL : 06 JANUARI 2015</t>
  </si>
  <si>
    <t>PENAGIHAN
NO. 590/11506/436.6.2/2014
TGL : 11 DESEMBER 2014</t>
  </si>
  <si>
    <t>TEGURAN
NO. 590/149/436.6.2/2015
TGL : 06 JANUARI 2015</t>
  </si>
  <si>
    <t>PERINGATAN KE-2 
NO : 590/2052/436.6.2/2015
TGL : 17 FEBRUARI 2015</t>
  </si>
  <si>
    <t>PERINGATAN KE-3 
NO : 590/3734/436.6.2/2015
TGL : 24 MARET 2015</t>
  </si>
  <si>
    <t xml:space="preserve">
PERINGATAN KE-3
NO. 590/2268/436.6.2/2013
TGL : 28 MARET 2013
</t>
  </si>
  <si>
    <t>PENAGIHAN
NO. 590/7546/436.6.2/2014
TGL : 19 SEPTEMBER 2014</t>
  </si>
  <si>
    <t>TEGURAN
NO. 590/8878/436.6.2/2014
TGL : 17 OKTOBER 2014</t>
  </si>
  <si>
    <t>PERINGATAN KE-1 
NO. 590/492/436.6.2/2015
TGL : 14 JANUARI 2015</t>
  </si>
  <si>
    <t>PERINGATAN KE-2 
NO : 590/1642/436.6.2/2015
TGL : 09 FEBRUARI 2015</t>
  </si>
  <si>
    <t>PERINGATAN KE-3 
NO : 590/3733/436.6.2/2015
TGL : 24 MARET 2015</t>
  </si>
  <si>
    <t>PENAGIHAN
NO. 590/1882/436.6.2/2015
TGL : 12 FEBRUARI 2015</t>
  </si>
  <si>
    <t>PENAGIHAN
NO. 650/6685/436.6.2/2014
TGL : 04 SEPTEMBER 2014</t>
  </si>
  <si>
    <t>TEGURAN
NO. 590/7544/436.6.2/2014
TGL : 19 SEPTEMBER 2014</t>
  </si>
  <si>
    <t>PERINGATAN KE-1
NO. 650/11646/436.6.2/2014
TGL : 15 DESEMBER 2014</t>
  </si>
  <si>
    <t>PERINGATAN KE-2 
NO. 590/487/436.6.2/2015
TGL : 14 JANUARI 2015</t>
  </si>
  <si>
    <t>PERINGATAN KE-3 
NO : 590/1884/436.6.2/2015
TGL : 12 FEBRUARI 2015</t>
  </si>
  <si>
    <t>PENAGIHAN
NO. 590/9798/436.6.2/2014
TGL : 05 NOVEMBER 2014</t>
  </si>
  <si>
    <t>TEGURAN 
NO. 590/10605/436.6.2/2014
TGL : 21 NOVEMBER 2014</t>
  </si>
  <si>
    <t>PERINGATAN KE-1
NO. 590/12282/436.6.2/2014
TGL : 31 DESEMBER 2014</t>
  </si>
  <si>
    <t>PERINGATAN KE-2 
NO. 590/898/436.6.2/2015
TGL : 22 JANUARI 2015</t>
  </si>
  <si>
    <t>PERINGATAN KE-2 
NO. 590/7529/436.6.2/2014
TGL : 19 SEPTEMBER 2014</t>
  </si>
  <si>
    <t xml:space="preserve">PERINGATAN KE-1 
NO. 650/3147/436.6.2/2014
TGL : 06/05/2014 </t>
  </si>
  <si>
    <t>PERINGATAN KE-2 
NO. 590/7530/436.6.2/2014
TGL : 19 SEPTEMBER 2014</t>
  </si>
  <si>
    <t xml:space="preserve">PENAGIHAN
NO. 590/5240/436.6.2/2015
TGL : 22 MEI 2015
</t>
  </si>
  <si>
    <t>TEGURAN
NO. 590/7376/436.6.2/2015
TGL : 01 JUNI 2015</t>
  </si>
  <si>
    <t>PERINGATAN KE-1 
NO. 590/6095/436.6.2/2013
TGL : 30 OKTOBER 2013</t>
  </si>
  <si>
    <t>PERINGATAN KE-2 
NO. 590/7526/436.6.2/2014
TGL : 19 SEPTEMBER 2014</t>
  </si>
  <si>
    <t>PERINGATAN KE- 1
NO. 650/1054/436.6.2./2014
TGL : 17 FEBRUARI 2014</t>
  </si>
  <si>
    <t xml:space="preserve">Peringatan ke 1 : 
Tgl : 19 Juni 2014
No. 590/4310/436.6.2/2014
</t>
  </si>
  <si>
    <t>PENAGIHAN 
NO. 590/7374/436.6.2/2015
TGL : 01 JUNI 2015</t>
  </si>
  <si>
    <t>PENAGIHAN 
NO. 590/7766/436.6.2/2014
TGL : 25 SEPTEMBER 2014</t>
  </si>
  <si>
    <t>TEGURAN
NO. 590/8879/436.6.2/2014
TGL : 17 OKTOBER 2014</t>
  </si>
  <si>
    <t>PERINGATAN KE-1
NO. 590/490/436.6.2/2015
TGL : 14 JANUARI 2015</t>
  </si>
  <si>
    <t>PERINGATAN KE-2 
590/2902/436.6.2/2015
TGL : 590/2902/436.6.2/2015</t>
  </si>
  <si>
    <t>PENAGIHAN
NO. 590/5242/436.6.2/2015
TGL : 22 APRIL 2015</t>
  </si>
  <si>
    <t>TEGURAN
NO. 590/7375/436.6.2/2015
TGL : 01 JUNI 2015</t>
  </si>
  <si>
    <t>PENAGIHAN 
NO. 590/6605/436.6.2/2014
TGL: 03 SEPTEMBER 2014</t>
  </si>
  <si>
    <t>TEGURAN
NO. 590/8175/436.6.2/2014
TGL : 03 OKTOBER 2014</t>
  </si>
  <si>
    <t>PERINGATAN KE-1
NO. 650/11643/436.6.2/2014
TGL : 15 DESEMBER 2014</t>
  </si>
  <si>
    <t>PERINGATAN KE-2 
590/485/436.6.2/2015
TGL : 14 JANUARI 2015</t>
  </si>
  <si>
    <t>PERINGATAN KE-3
590/1886/436.6.2/2015
TGL : 12 FEBRUARI 2015</t>
  </si>
  <si>
    <t>PENAGIHAN
NO. 590/9426/436.6.2/2014
TGL : 29 OKTOBER 2014</t>
  </si>
  <si>
    <t>TEGURAN
NO. 590/10606/436.6.2/2014
TGL : 21 NOVEMBER 2014</t>
  </si>
  <si>
    <t>PERINGATAN KE-1
NO. 590/12279/436.6.2/2014
TGL : 31 DESEMBER 2014</t>
  </si>
  <si>
    <t>PENAGIHAN
NO. 590/6608/436.6.2/2014
TGL : 03 SEPTEMBER 2014</t>
  </si>
  <si>
    <t>TEGURAN
NO. 590/8177/436.6.2/2014
TGL : 6 OKTOBER 2014</t>
  </si>
  <si>
    <t>PERINGATAN KE-1
NO. 590/148/436.6.2/2015
TGL : 6 JANUARI 2015</t>
  </si>
  <si>
    <t xml:space="preserve">PERINGATAN KE-3
NO. 590/2407/436.6.2/2015
TGL : 25 FEBRUARI 2015
</t>
  </si>
  <si>
    <t>PERINGATAN KE-2
NO. 590/894/436.6.2/2015
TGL : 22 JANUARI 2015</t>
  </si>
  <si>
    <t>PENAGIHAN
NO. 590/7827/436.6.2/2014
TGL : 26 SEPTEMBER 2014</t>
  </si>
  <si>
    <t>TEGURAN
NO.590/9417/436.6.2/2014
TGL : 29OKTOBER 2014</t>
  </si>
  <si>
    <t>PERINGATAN KE-1
NO. 590/676/436.6.2/2015
TGL : 16 JANUARI 2015</t>
  </si>
  <si>
    <t>PERINGATAN KE-2
NO. 590/1644/436.6.2/2015
TGL : 09 FEBRUARI 2015</t>
  </si>
  <si>
    <t xml:space="preserve">PERINGATAN KE-3
NO. 590/2906/436.6.2/2015
TGL : 09 MARET 2015
</t>
  </si>
  <si>
    <t>TEGURAN
NO.590/8880/436.6.2/2014
TGL : 17 OKTOBER 2014</t>
  </si>
  <si>
    <t>PERINGATAN KE-1
NO. 590/675/436.6.2/2015
TGL : 16 JANUARI 2015</t>
  </si>
  <si>
    <t>PERINGATAN KE-2
NO. 590/1641/436.6.2/2015
TGL : 09 FEBRUARI 2015</t>
  </si>
  <si>
    <t xml:space="preserve">PERINGATAN KE-3
NO. 590/2477/436.6.2/2015
TGL : 26 FEBRUARI 2015
</t>
  </si>
  <si>
    <t>TEGURAN
NO.590/8874/436.6.2/2014
TGL : 17 OKTOBER 2014</t>
  </si>
  <si>
    <t>TRI WAHYONO, SH</t>
  </si>
  <si>
    <t>PENAGIHAN
NO. 590/7550/436.6.2/2014
TGL : 19 SEPTEMBER 2014</t>
  </si>
  <si>
    <t>TEGURAN
NO.590/8875/436.6.2/2014
TGL : 17 OKTOBER 2014</t>
  </si>
  <si>
    <t>PERINGATAN KE-1
NO. 590/145/436.6.2/2015
TGL : 06 JANUARI 2015</t>
  </si>
  <si>
    <t>PERINGATAN KE-2
NO. 593/1348/436.6.2/2015
TGL : 02 FEBRUARI 2015</t>
  </si>
  <si>
    <t>PERINGATAN KE-1
NO. 590/3497/436.6.2/2013
TGL : 30 MEI 2013</t>
  </si>
  <si>
    <t>PERINGATAN KE-2
NO. 590/7090/436.6.2/2013
TGL : 05 DESEMBER 2013</t>
  </si>
  <si>
    <t>PERINGATAN KE-3
NO. 590/7534/436.6.2/2014
TGL : 19 SEPTEMBER 2014</t>
  </si>
  <si>
    <t>PERINGATAN KE-1
NO. 650/3147/436.6.2/2014
TGL : 06 MEI 2014</t>
  </si>
  <si>
    <t>PERINGATAN KE-2
NO. 590/7530/436.6.2/2014
TGL:19 SEPTEMBER 2014</t>
  </si>
  <si>
    <t>PERINGATAN KE-1
NO.650/2860/436.6.2/2013
TGL : 30 APRIL 2014</t>
  </si>
  <si>
    <t>PERINGATAN KE-2
NO. 590/3103/436.6.2/2013
TGL:13 MEI 2013</t>
  </si>
  <si>
    <t>PERINGATAN KE-3
NO. 590/3568/436.6.2/2013
TGL:04 JUNI 2013</t>
  </si>
  <si>
    <t>PENAGIHAN
NO. 590/8414/436.6.2/2014
TGL : 09 OKTOBER 2014</t>
  </si>
  <si>
    <t>TEGURAN
NO. 590/9419/436.6.2/2014
TGL : 29 OKTOBER 2014</t>
  </si>
  <si>
    <t>PERINGATAN KE-1
NO. 590/489/436.6.2/2015
TGL : 14 JANUARI 2015</t>
  </si>
  <si>
    <t>PERINGATAN KE-2 
NO. 593/1352/436.6.2/2015
TGL : 02 FEBRUARI 2015</t>
  </si>
  <si>
    <t>PERINGATAN KE-3
NO. 590/4642/436.6.2/2015
TGL : 13 APRIL 2015</t>
  </si>
  <si>
    <t>PENAGIHAN
NO. 650/6686/436.6.2/2014
TGL : 04 SEPTEMBER 2014</t>
  </si>
  <si>
    <t>PERINGATAN KE-1
NO. 590/12280/436.6.2/2014
TGL : 31 DESEMBERI 2014</t>
  </si>
  <si>
    <t>PERINGATAN KE-2 
NO. 590/900/436.6.2/2015
TGL : 22 JANUARI 2015</t>
  </si>
  <si>
    <t>PERINGATAN KE-3
NO. 590/2408/436.6.2/2015
TGL : 25 FEBRUARI 2015</t>
  </si>
  <si>
    <t>PENAGIHAN
NO. 590/9416/436.6.2/2014
TGL : 29 OKTOBER 2014</t>
  </si>
  <si>
    <t>TEGURAN
NO. 590/10604/436.6.2/2014
TGL : 21 NOVEMBER 2014</t>
  </si>
  <si>
    <t>PERINGATAN KE-1
NO. 590/12278/436.6.2/2014
TGL : 31 DESEMBER 2014</t>
  </si>
  <si>
    <t>PERINGATAN KE-2
NO. 590/896/436.6.2/2015
TGL : 22 JANUARI 2015</t>
  </si>
  <si>
    <t>PERINGATAN KE-3
NO. 590/2404/436.6.2/2015
TGL : 25 FEBRUARI 2015</t>
  </si>
  <si>
    <t>PENAGIHAN
NO. 590/6607/436.6.2/2014
TGL :03 SEPTEMBER 2014</t>
  </si>
  <si>
    <t>TEGURAN
NO. 590/8178/436.6.2/2014
TGL : 06 OKTOBER 2014</t>
  </si>
  <si>
    <t>PERINGATAN KE-1
NO.590/146/436.6.2/2015
TGL : 6 JANUARI 2015</t>
  </si>
  <si>
    <t>PERINGATAN KE-2
NO. 590/893/436.6.2/2015
TGL : 22 JANUARI 2015</t>
  </si>
  <si>
    <t>PERINGATAN KE-3
NO. 590/2402/436.6.2/2015
TGL : 25 FEBRUARI 2015</t>
  </si>
  <si>
    <t>TEGURAN
NO. 590/10605/436.6.2/2014
TGL : 21 NOVEMBER 2014</t>
  </si>
  <si>
    <t>PERINGATAN KE-1
NO.590/12282/436.6.2/2014
TGL : 31 DESEMBER 2014</t>
  </si>
  <si>
    <t>PERINGATAN KE-2
NO. 590/898/436.6.2/2015
TGL : 22 JANUARI 2015</t>
  </si>
  <si>
    <t>PT. PODO JOYO MASYHUR</t>
  </si>
  <si>
    <t>JL. KUTISARI SELATAN II</t>
  </si>
  <si>
    <t>JALAN : 2.025,40</t>
  </si>
  <si>
    <t>648.3/28C.UPT/436.6.2/04
1257/SP/2004</t>
  </si>
  <si>
    <t>PT. GRAHA MEGAH WISESA</t>
  </si>
  <si>
    <t>RTH : 463,30</t>
  </si>
  <si>
    <t>268/94/IV/G</t>
  </si>
  <si>
    <t>PT. ISTANA MAS SEJAHTERA</t>
  </si>
  <si>
    <t>JL. KALILOM INDAH LOR</t>
  </si>
  <si>
    <t>JALAN : 1698,70</t>
  </si>
  <si>
    <t>PT. GRIYO MAPAN SANTOSO</t>
  </si>
  <si>
    <t>RUKO TAMBAK WEDI</t>
  </si>
  <si>
    <t>TAMBAK WEDI</t>
  </si>
  <si>
    <t>511.3/3812/4636.6.2/2013
130821-38/TR/NRT/VIII/2013</t>
  </si>
  <si>
    <t>648.3/17/436.6.2/2006
648.3/432.C/436.6.2/2013
800/P&amp;P/II/2012</t>
  </si>
  <si>
    <t>648.3/1561/436.6.2/2015
140925-6</t>
  </si>
  <si>
    <t>PT. BINAMAJU GRAHAMITRA</t>
  </si>
  <si>
    <t>JL. MEDOKAN AYU TAMBAK</t>
  </si>
  <si>
    <t>648.3/3813/436.6.2/2012
2985/P&amp;P/XII/2009</t>
  </si>
  <si>
    <t>KOMPLEK PUTAT GEDE</t>
  </si>
  <si>
    <t>PUTAT GEDE</t>
  </si>
  <si>
    <t>621.1/1160/411.56/85
382/WU/T/IV/84</t>
  </si>
  <si>
    <t>PT. GRAHA MAS</t>
  </si>
  <si>
    <t>JL. KEBONSARI ELVEKA GG. V</t>
  </si>
  <si>
    <t>648.3/18.C/436.6.2/2008
1044/TR/I/2008</t>
  </si>
  <si>
    <t>653/950/436.6.2/2015
130708-12</t>
  </si>
  <si>
    <t>PT. CAHAYA DHARMA LESTARI</t>
  </si>
  <si>
    <t>JL. JOJORAN I</t>
  </si>
  <si>
    <t>648.3/977/436.6.2/2016
SSWN-150605-43/SKRK/TR/SP/VII/2015</t>
  </si>
  <si>
    <t>STEVANUS ANDRE</t>
  </si>
  <si>
    <t>PT. ROYAL STAR PARAGON REGENCY</t>
  </si>
  <si>
    <t>JL. KEDUNG ASEM NO. 7</t>
  </si>
  <si>
    <t>KEDUNG BARUK</t>
  </si>
  <si>
    <t>648.3/1528/436.6.2/2016
150610-6.1/SKRK/P&amp;P/BB/III/2016</t>
  </si>
  <si>
    <t>590/15134/436.6.2/2015
08 OKTOBER 2015</t>
  </si>
  <si>
    <t>590/15978/436.6.2/2015
21 OKTOBER 2015</t>
  </si>
  <si>
    <t>590/17457.2/436.6.2/2015
12 NOVEMBER 2015</t>
  </si>
  <si>
    <t>PERINGATAN KE-1
590/15121/436.6.2/2015
08 OKTOBER 2015</t>
  </si>
  <si>
    <t>PERINGATAN KE-2
590/15982/436.6.2/2015
21 OKTOBER 2015</t>
  </si>
  <si>
    <t>PERINGATAN KE-3
590/2402/436.6.2/2015
25 FEBRUARI 2015</t>
  </si>
  <si>
    <t>PERINGATAN KE-3
590/17444/436.6.2/2015
12 NOVEMBER 2015</t>
  </si>
  <si>
    <t>PERINGATAN KE-1
590/18207/436.6.2/2015
25 NOVEMBER 2015</t>
  </si>
  <si>
    <t>PERINGATAN KE-2
590/21968/436.6.2/2015
16 DESEMBER 2015</t>
  </si>
  <si>
    <t>PERINGATAN KE-3
590/22724/436.6.2/2015
22 DESEMBER 2015</t>
  </si>
  <si>
    <t>PERINGATAN KE-1
590/18212/436.6.2/2015
25 NOVEMBER 2015</t>
  </si>
  <si>
    <t>TEGURAN
590/16437/436.6.2/2015
28 OKTOBER 2015</t>
  </si>
  <si>
    <t>PERINGATAN KE-1
590/18208/436.6.2/2015
25 NOVEMBER 2015</t>
  </si>
  <si>
    <t>PERINGATAN KE-2
590/21976/436.6.2/2015
16 DESEMBER 2015</t>
  </si>
  <si>
    <t>PERINGATAN KE-3
590/22716/436.6.2/2015
22 DESEMBER 2015</t>
  </si>
  <si>
    <t>PERINGATAN KE-1
590/18213/436.6.2/2015
25 NOVEMBER 2015</t>
  </si>
  <si>
    <t>PERINGATAN KE-2
590/21967/436.6.2/2015
16 DESEMBER 2015</t>
  </si>
  <si>
    <t>PERINGATAN KE-3
590/22725/436.6.2/2015
22 DESEMBER 2015</t>
  </si>
  <si>
    <t>TEGURAN
590/16843/436.6.2/2015
04 NOVEMBER 2015</t>
  </si>
  <si>
    <t>PENAGIHAN 
590/15391/436.6.2/2015
12 OKTOBER 2015</t>
  </si>
  <si>
    <t>TEGURAN
590/16841/436.6.2/2015
04 NOVEMBER 2015</t>
  </si>
  <si>
    <t>TEGURAN
590/16844/436.6.2/2015
04 NOVEMBER 2015</t>
  </si>
  <si>
    <t>PENAGIHAN 
590/15389/436.6.2/2015
12 OKTOBER 2015</t>
  </si>
  <si>
    <t>PERINGATAN KE-1
590/18206/436.6.2/2015
25 NOVEMBER 2015</t>
  </si>
  <si>
    <t>PERINGATAN KE-1
590/18205/436.6.2/2015
25 NOVEMBER 2015</t>
  </si>
  <si>
    <t>PERINGATAN KE-2 
590/22044/436.6.2/2015
16 DESEMBER 2015</t>
  </si>
  <si>
    <t>PERINGATAN KE-2 
590/21966/436.6.2/2015
16 DESEMBER 2015</t>
  </si>
  <si>
    <t>PERINGATAN KE-3
590/22726/436.6.2/2015
22 DESEMBER 2015</t>
  </si>
  <si>
    <t>PERINGATAN KE-3
590/22727/436.6.2/2015
22 DESEMBER 2015</t>
  </si>
  <si>
    <t>PENAGIHAN
590/15393/436.6.2/2015
12 OKTOBER 2015</t>
  </si>
  <si>
    <t>PENAGIHAN
590/15384/436.6.2/2015
12 OKTOBER 2015</t>
  </si>
  <si>
    <t>TEGURAN
590/16836/436.6.2/2015
04 NOVEMBER 2015</t>
  </si>
  <si>
    <t>TEGURAN
590/16842/436.6.2/2015
04 NOVEMBER 2015</t>
  </si>
  <si>
    <t>PERINGATAN KE-1
590/18214/436.6.2/2015
25 NOVEMBER 2015</t>
  </si>
  <si>
    <t>PERINGATAN KE-2
590/21974/436.6.2/2015
16 DESEMBER 2015</t>
  </si>
  <si>
    <t>PERINGATAN KE-3
590/22718/436.6.2/2015
22 DESEMBER 2015</t>
  </si>
  <si>
    <t>PERINGATAN KE-3
590/22717/436.6.2/2015
22 DESEMBER 2015</t>
  </si>
  <si>
    <t>PERINGATAN KE-2
590/21975/436.6.2/2015
16 DESEMBER 2015</t>
  </si>
  <si>
    <t>PENAGIHAN
590/15142/436.6.2/2015
08 OKTOBER 2015</t>
  </si>
  <si>
    <t>TEGURAN
590/16438/436.6.2/2015
28 OKTOBER 2015</t>
  </si>
  <si>
    <t>PERINGATAN KE-1
590/18211/436.6.2/2015
25 NOVEMBER 2015</t>
  </si>
  <si>
    <t>PERINGATAN KE-2
590/21971/436.6.2/2015
16 DESEMBER 2015</t>
  </si>
  <si>
    <t>PERINGATAN KE-3
590/22721/436.6.2/2015
22 DESEMBER 2015</t>
  </si>
  <si>
    <t>PENAGIHAN
590/15140/436.6.2/2015
08 OKTOBER 2015</t>
  </si>
  <si>
    <t>TEGURAN
590/16436/436.6.2/2015
28 OKTOBER 2015</t>
  </si>
  <si>
    <t>PERINGATAN KE-1 
590/18202.1/436.6.2/2015
25 NOVEMBER 2015</t>
  </si>
  <si>
    <t>PERINGATAN KE-2 
590/21972/436.6.2/2015
16 DESEMBER 2015</t>
  </si>
  <si>
    <t>PERINGATAN KE-3 
590/22720/436.6.2/2015
22 DESEMBER 2015</t>
  </si>
  <si>
    <t>PENAGIHAN 
590/15138/436.6.2/2015
08 OKTOBER 2015</t>
  </si>
  <si>
    <t>PENAGIHAN 
590/15139/436.6.2/2015
08 OKTOBER 2015</t>
  </si>
  <si>
    <t>TEGURAN
590/16439/436.6.2/2015
28 OKTOBER 2015</t>
  </si>
  <si>
    <t>TEGURAN
590/16442/436.6.2/2015
28 OKTOBER 2015</t>
  </si>
  <si>
    <t>PERINGATAN KE-1
590/18210/436.6.2/2015
25 NOVEMBER 2015</t>
  </si>
  <si>
    <t>PERINGATAN KE-1
590/18216/436.6.2/2015
25 NOVEMBER 2015</t>
  </si>
  <si>
    <t>PERINGATAN KE-2
590/21970/436.6.2/2015
16 DESEMBER 2015</t>
  </si>
  <si>
    <t>PERINGATAN KE-2
590/21963/436.6.2/2015
16 DESEMBER 2015</t>
  </si>
  <si>
    <t>PERINGATAN KE-3
590/22722/436.6.2/2015
22 DESEMBER 2015</t>
  </si>
  <si>
    <t>PERINGATAN KE-3
590/22715/436.6.2/2015
22 DESEMBER 2015</t>
  </si>
  <si>
    <t>PENAGIHAN
590/15392/436.6.2/2015
12 OKTOBER 2015</t>
  </si>
  <si>
    <t>PENAGIHAN
590/15386/436.6.2/2015
12 OKTOBER 2015</t>
  </si>
  <si>
    <t>PENAGIHAN
590/2478/436.6.2/2016
19 FEBRUARI 2016</t>
  </si>
  <si>
    <t>TEGURAN
590/2977/436.6.2/2016
29 FEBRUARI 2016</t>
  </si>
  <si>
    <t>PERINGATAN KE-1
590/3523/436.6.2/2016
14 MARET 2016</t>
  </si>
  <si>
    <t>PERINGATAN KE-2
590/4398/436.6.2/2016
21 MARET 2016</t>
  </si>
  <si>
    <t>PERINGATAN KE-3
590/4770/436.6.2/2016
30 MARET 2016</t>
  </si>
  <si>
    <t>PERINGATAN KE-1
590/15129/436.6.2/2015
08 OKTOBER 2015</t>
  </si>
  <si>
    <t>PERINGATAN KE-2 
590/16157/436.6.2/2015
23 OKTOBER 2015</t>
  </si>
  <si>
    <t>PERINGATAN KE-3
590/18228/436.6.2/2015
25 NOVEMBER 2015</t>
  </si>
  <si>
    <t>PENAGIHAN
590/15141/436.6.2/2015
08 OKTOBER 2015</t>
  </si>
  <si>
    <t>TEGURAN
590/16440/436.6.2/2015
28 OKTOBER 2015</t>
  </si>
  <si>
    <t>PERINGATAN KE-1
590/18204/436.6.2/2015
25 NOVEMBER 2015</t>
  </si>
  <si>
    <t>PERINGATAN KE-2 
590/21965/436.6.2/2015
16 DESEMBER 2015</t>
  </si>
  <si>
    <t>PERINGATAN KE-3 
590/22728/436.6.2/2015
22 DESEMBER 2015</t>
  </si>
  <si>
    <t>PERINGATAN KE-1
590/18203/436.6.2/2015
25 NOVEMBER 2015</t>
  </si>
  <si>
    <t>PERINGATAN KE-2 
590/21964/436.6.2/2015
16 DESEMBER 2015</t>
  </si>
  <si>
    <t>TEGURAN
590/16441/436.6.2/2015
28 OKTOBER 2015</t>
  </si>
  <si>
    <t>PENAGIHAN
590/15137/436.6.2/2015
08 OKTOBER 2015</t>
  </si>
  <si>
    <t>PERINGATAN KE-1 
590/18202/436.6.2/2015
25 NOVEMBER 2015</t>
  </si>
  <si>
    <t>PERINGATAN KE-2
590/21973/436.6.2/2015
16 DESEMBER 2015</t>
  </si>
  <si>
    <t>TEGURAN
590/16435/436.6.2/2015
28 OKTOBER 2015</t>
  </si>
  <si>
    <t>PENAGIHAN
590/15143/436.6.2/2015
08 OKTOBER 2015</t>
  </si>
  <si>
    <t>JL. SENDANG BULU</t>
  </si>
  <si>
    <t>RUNGKUT BARATA</t>
  </si>
  <si>
    <t>653/1373.C/436.6.2/2010
310/TR/RT/III/2010</t>
  </si>
  <si>
    <t>DIANA WAHYUNI</t>
  </si>
  <si>
    <t>SAMIASIH</t>
  </si>
  <si>
    <t>GRAHA SENTOSA</t>
  </si>
  <si>
    <t>593/183/402.5.11/2000
73-EV-XI-2000</t>
  </si>
  <si>
    <t>PT. MURTHY KURNIA UTAMA</t>
  </si>
  <si>
    <t>648.3/68/402.5.11/90
60/90/I/P</t>
  </si>
  <si>
    <t>KOMPLEK PLN KEBONSARI</t>
  </si>
  <si>
    <t>JL. KEBONSARI MANUNGGAL</t>
  </si>
  <si>
    <t>Penjaringan Sari</t>
  </si>
  <si>
    <t>PT. RIMBA CENDANA</t>
  </si>
  <si>
    <t>LUHUT SIBUEA</t>
  </si>
  <si>
    <t>JL. BEJI</t>
  </si>
  <si>
    <t>JALAN : 441,62</t>
  </si>
  <si>
    <t>653/1258/436.6.2/2014
130305-28/TR/SP/IV/2013</t>
  </si>
  <si>
    <t>PT. BUMI MEGAH JAYA</t>
  </si>
  <si>
    <t>JL. PAKAL SUMBERAN</t>
  </si>
  <si>
    <t>653/1569.C/436.6.2/2010
274/TR/RT/IV/10</t>
  </si>
  <si>
    <t>PT. GRIYO MAPAN SANTOSA</t>
  </si>
  <si>
    <t>648.3/89/402.5.11/90
203/90/II/G</t>
  </si>
  <si>
    <t>JL. SAWO BERINGIN IV</t>
  </si>
  <si>
    <t>BERINGIN</t>
  </si>
  <si>
    <t>DULADJIS</t>
  </si>
  <si>
    <t>648.3/3411.C/436.6.2/2011
44/TR/SP/XI/2011</t>
  </si>
  <si>
    <t>PT. JAWA NUSA WAHANA</t>
  </si>
  <si>
    <t>JL. ABDUL LATIEF NO. 2</t>
  </si>
  <si>
    <t>648.3/5409/436.6.2/2016
160713-11/SKRK/P&amp;P/BB/IX/2016</t>
  </si>
  <si>
    <t>TIDAK ADA KEWAJIBAN PENYERAHAN PSU (DASAR SKRK)</t>
  </si>
  <si>
    <t>LILY SORIAWATI</t>
  </si>
  <si>
    <t>JL. KALIJUDAN IX NO. 15-17</t>
  </si>
  <si>
    <t>JALAN : 953,59</t>
  </si>
  <si>
    <t>648.3/3365/436.6.2/2013
130513-3/TR/SP/V/2013</t>
  </si>
  <si>
    <t>SITEPLAN DICABUT</t>
  </si>
  <si>
    <t>PERINGATAN KE-1
590/15130/436.6.2/2015
08 OKTOBER 2015</t>
  </si>
  <si>
    <t>PERINGATAN KE-2
590/15981/436.6.2/2015
21 OKTOBER 2015</t>
  </si>
  <si>
    <t>PERINGATAN KE-3
590/17441/436.6.2/2015
12 NOVEMBER 2015</t>
  </si>
  <si>
    <t>PENAGIHAN
590/13010/436.6.2/2015
09 SEPTEMBER 2015</t>
  </si>
  <si>
    <t>TEGURAN
590/14493/436.6.2/2015
30 SEPTEMBER 2015</t>
  </si>
  <si>
    <t>PERINGATAN KE-1
590/15381/436.6.2/2015
12 OKTOBER 2015</t>
  </si>
  <si>
    <t>PERINGATAN KE-2
590/17443/436.6.2/2015
12 NOVEMBER 2015</t>
  </si>
  <si>
    <t>PERINGATAN KE-3
590/18058.1/436.6.2/2015
25 NOVEMBER 2015</t>
  </si>
  <si>
    <t>PERINGATAN KE-1
590/15119/436.6.2/2015
08 OKTOBER 2015</t>
  </si>
  <si>
    <t>PERINGATAN KE-2
590/15984/436.6.2/2015
21 OKTOBER 2015</t>
  </si>
  <si>
    <t>PERINGATAN KE-3
590/16534.3/436.6.2/2015
30 OKTOBER 2015</t>
  </si>
  <si>
    <t>PERINGATAN KE-1
590/15380/436.6.2/2015
12 OKTOBER 2015</t>
  </si>
  <si>
    <t>PERINGATAN KE-2
590/17442/436.6.2/2015
12 NOVEMBER 2015</t>
  </si>
  <si>
    <t>PERINGATAN KE-3
590/18058.2/436.6.2/2015
25 NOVEMBER 2015</t>
  </si>
  <si>
    <t>590/14479/436.6.2/2015
30 SEPTEMBER 2015</t>
  </si>
  <si>
    <t>590/15382/436.6.2/2015
12 OKTOBER 2015</t>
  </si>
  <si>
    <t>590/16155/436.6.2/2015
23 OKTOBER 2015</t>
  </si>
  <si>
    <t>590/18229/436.6.2/2015
25 NOVEMBER 2015</t>
  </si>
  <si>
    <t>24/TS/WT/84</t>
  </si>
  <si>
    <t>PERINGATAN KE-1
590/15136/436.6.2/2015
08 OKTOBER 2015</t>
  </si>
  <si>
    <t>PERINGATAN KE-2
590/16152/436.6.2/2015
23 OKTOBER 2015</t>
  </si>
  <si>
    <t>PERINGATAN KE-3
590/18224/436.6.2/2015
25 NOVEMBER 2015</t>
  </si>
  <si>
    <t>PERINGATAN KE-1
590/15122/436.6.2/2015
08 OKTOBER 2015</t>
  </si>
  <si>
    <t>PERINGATAN KE-2
590/16151/436.6.2/2015
23 OKTOBER 2015</t>
  </si>
  <si>
    <t>PERINGATAN KE-3
590/18225/436.6.2/2015
25 NOVEMBER 2015</t>
  </si>
  <si>
    <t>PERINGATAN KE-1
590/15131/436.6.2/2015
08 OKTOBER 2015</t>
  </si>
  <si>
    <t>PERINGATAN KE-2
590/16156/436.6.2/2015
23 OKTOBER 2015</t>
  </si>
  <si>
    <t>PERINGATAN KE-3
590/18223/436.6.2/2015
25 NOVEMBER 2015</t>
  </si>
  <si>
    <t>PERINGATAN KE-1
590/15126/436.6.2/2015
08 OKTOBER 2015</t>
  </si>
  <si>
    <t>PERINGATAN KE-2
590/16153/436.6.2/2015
23 OKTOBER 2015</t>
  </si>
  <si>
    <t>PERINGATAN KE-3
590/18226/436.6.2/2015
25 NOVEMBER 2015</t>
  </si>
  <si>
    <t>PERINGATAN KE-2
590/4269.3/436.6.2/2015
6 APRIL 2015</t>
  </si>
  <si>
    <t>PERINGATAN KE-3
590/4722.4/436.6.2/2015
15 APRIL 2015</t>
  </si>
  <si>
    <t>BAST ADMIN
590/11424.1/436.6.2/2016
05-01-2016</t>
  </si>
  <si>
    <t>PT. TRI MANUNGGAL SENTOSA (PT. ISTANA PERMAI)</t>
  </si>
  <si>
    <t>TIDAK ADA KEWAJIBAN PENYERAHAN PSU</t>
  </si>
  <si>
    <t>AGUS MASHURI</t>
  </si>
  <si>
    <t>TIDAK ADA KEWAJIBAN PENYERAHAN PSU 
(TANAH MILIK IPT)</t>
  </si>
  <si>
    <t>SESUAI PERWALI TH 2008 TIDAK ADA KEWAJIBAN PSU 
(LUAS &lt; 2 HA &amp; JUMLAH KAVLING &lt; 50 )</t>
  </si>
  <si>
    <t>TIDAK ADA KEWAJIBAN PENYERAHAN PSU 
(SITEPLAN TERBIT SEBELUM 
DIKELUARKAN PERWALI)</t>
  </si>
  <si>
    <t>HARUS CEK DULU 
APAKAH KEPEMILIKAN TANAH MILIK DINAS POLRI</t>
  </si>
  <si>
    <t>TIDAK ADA KEWAJIBAN PENYERAHAN PSU (SITEPLAN TERBIT SEBELUM 
DIKELUARKAN PERWALI)</t>
  </si>
  <si>
    <t>PENAGIHAN
590/7547/436.6.2/2014
19 SEPTEMBER 2014</t>
  </si>
  <si>
    <t>PERINGATAN KE-1
NO. 590/12281/436.6.2/2014
TGL : 31 DESEMBER 2014</t>
  </si>
  <si>
    <t xml:space="preserve">PERINGATAN KE-2
NO. 590/895/436.6.2/2015
TGL : 22 JANUARI 2015
</t>
  </si>
  <si>
    <t>590/15120/436.6.2/2015
08 OKTOBER 2015</t>
  </si>
  <si>
    <t>590/15983/436.6.2/2015
21 OKTOBER 2015</t>
  </si>
  <si>
    <t>590/17431/436.6.2/2015
12 NOVEMBER 2015</t>
  </si>
  <si>
    <t>590/8006/436.6.2/2015
15 JUNI 2015</t>
  </si>
  <si>
    <t>590/9764/436.6.2/2015
13 JULI 2015</t>
  </si>
  <si>
    <t>590/11141/436.6.2/2015
12 AGUSTUS 2015</t>
  </si>
  <si>
    <t>590/12602/436.6.2/2015
03 SEPTEMBER 2015</t>
  </si>
  <si>
    <t>590/13405.1/436.6.2/2015
14 SEPTEMBER 2015</t>
  </si>
  <si>
    <t xml:space="preserve">PERINGATAN KE-2
NO. 650/2223/436.6.2/2014
TGL : 02 APRIL 2014
</t>
  </si>
  <si>
    <t>PERINGATAN KE-1
590/15132/436.6.2/2015
08 OKTOBER 2015</t>
  </si>
  <si>
    <t>PERINGATAN KE-2
590/15980/436.6.2/2015
21 OKTOBER 2015</t>
  </si>
  <si>
    <t>PERINGATAN KE-3
590/17457.1/436.6.2/2015
12 NOVEMBER 2015</t>
  </si>
  <si>
    <t>JL. KINGSTOWN SAMBIKEREP</t>
  </si>
  <si>
    <t>QUEENSTOWN  DAN MELROSE</t>
  </si>
  <si>
    <t>PURI MEDAYU</t>
  </si>
  <si>
    <t>SESUAI PERWALI TH 2008 TIDAK ADA KEWAJIBAN PSU 
(LUAS &lt; 1 HA &amp; JUMLAH KAVLING &lt; 50 )</t>
  </si>
  <si>
    <t xml:space="preserve">PROSES  BAST ADMINISTRASI  </t>
  </si>
  <si>
    <t>PONDOK BENOWO INDAH</t>
  </si>
  <si>
    <t>PERINGATAN KE-1
590/15135/436.6.2/2015
08 OKTOBER 2015</t>
  </si>
  <si>
    <t>PERINGATAN KE-2 
590/15985/436.6.2/2015
21 OKTOBER 2015</t>
  </si>
  <si>
    <t>PERINGATAN KE-3
590/17433/436.6.2/2015
12 NOVEMBER 2015</t>
  </si>
  <si>
    <t>PERINGATAN KE-1
590/15118/436.6.2/2015
08 OKTOBER 2015</t>
  </si>
  <si>
    <t>PERINGATAN KE-2 590/15986/436.6.2/2015
21 OKTOBER 2015</t>
  </si>
  <si>
    <t>PERINGATAN KE-3
590/17436/436.6.2/2015
12 NOVEMBER 2015</t>
  </si>
  <si>
    <t>DR. ACHMAD ERWIN ROFIEK, MS</t>
  </si>
  <si>
    <t xml:space="preserve">
PERINGATAN KE-1
590/18215/436.6.2/2015
25 NOVEMBER 2015
</t>
  </si>
  <si>
    <t>PERINGATAN KE-1
590/15117/436.6.2/2015
08 OKTOBER 2015</t>
  </si>
  <si>
    <t>PERINGATAN KE-2
590/15987/436.6.2/2015
21 OKTOBER 2015</t>
  </si>
  <si>
    <t>PERINGATAN KE-3
590/17439/436.6.2/2015
12 NOVEMBER 2015</t>
  </si>
  <si>
    <t xml:space="preserve">PROSES BAST FISIK  </t>
  </si>
  <si>
    <t>H. ABD. IKROM</t>
  </si>
  <si>
    <t>SESUAI PERWALI TH 2008
TIDAK ADA KEWAJIBAN PSU (LUAS &lt; 1 HA &amp; JUMLAH KAVLING &lt; 50)</t>
  </si>
  <si>
    <t>TEGURAN
590/14482/436.6.2/2015
30 SEPTEMBER 2015</t>
  </si>
  <si>
    <t>PERINGATAN KE-1
590/15127/436.6.2/2015
08 OKTOBER 2015</t>
  </si>
  <si>
    <t>PERINGATAN KE-2
590/16154/436.6.2/2015
23 OKTOBER 2015</t>
  </si>
  <si>
    <t>PERINGATAN KE-2
590/034/436.6.2/2016
5 JANUARI 2016</t>
  </si>
  <si>
    <t>PENAGIHAN
590/2477/436.6.2/2016
19 FEBRUARI 2016</t>
  </si>
  <si>
    <t>TEGURAN
590/3242/436.6.2/2016
03 MARET 2016</t>
  </si>
  <si>
    <t>PERINGATAN KE-1
590/3626/436.6.2/2016
15 MARET 2016</t>
  </si>
  <si>
    <t>PERINGATAN KE-2
590/4594/436.6.2/2016
28 MARET 2016</t>
  </si>
  <si>
    <t>PERINGATAN KE-3
590/8211/436.6.2/2016
24 MEI 2016</t>
  </si>
  <si>
    <t>PURI LIDAH KULON INDAH</t>
  </si>
  <si>
    <t xml:space="preserve">TIDAK ADA KEWAJIBAN PENYERAHAN PSU </t>
  </si>
  <si>
    <t>THE GREEN LEAF REGENCY</t>
  </si>
  <si>
    <t xml:space="preserve">PT. YEKAPE </t>
  </si>
  <si>
    <t>JL. PANDUGO</t>
  </si>
  <si>
    <t>648.3/2552/436.6.2/2016
150821-56/SKRK/P&amp;P/BB/IV/2016</t>
  </si>
  <si>
    <t>PT. CITRA BAHAGIA ELOK</t>
  </si>
  <si>
    <t>PELICAN HILL</t>
  </si>
  <si>
    <t>JL. KOMP. PELICAN HILL</t>
  </si>
  <si>
    <t>SALURAN : 955,34
JALAN : 18764,56</t>
  </si>
  <si>
    <t>648.3/4006/436.6.2/2016
160419-20/SKRK/P&amp;P/BB/VI/2016</t>
  </si>
  <si>
    <t>PT. INDUSTRIAL ESTATE WIRA JATIM</t>
  </si>
  <si>
    <t xml:space="preserve">JL. KARANG PILANG MASTRIP NO. 70 </t>
  </si>
  <si>
    <t>Kertajaya Indah Regency</t>
  </si>
  <si>
    <t>Royal Ketintang Regency</t>
  </si>
  <si>
    <t>Pergudangan Jl. Mutiara Tambak Langon</t>
  </si>
  <si>
    <t>Alamuda Jl. Balas Klumprik</t>
  </si>
  <si>
    <t>Manyar Jaya Praja</t>
  </si>
  <si>
    <t>Wisma Gunung Anyar (Wiguna)</t>
  </si>
  <si>
    <t>The Dharma Indah Regency</t>
  </si>
  <si>
    <t>East Coast Park</t>
  </si>
  <si>
    <t>Pantai Mentari</t>
  </si>
  <si>
    <t>Woodland EXT Citraland</t>
  </si>
  <si>
    <t>Palm Oasis</t>
  </si>
  <si>
    <t>Royal Residence</t>
  </si>
  <si>
    <t>Vila Taman Telaga Citraland</t>
  </si>
  <si>
    <t>Greenwood Citraland</t>
  </si>
  <si>
    <t>Dharmahusada Mas</t>
  </si>
  <si>
    <t>Taman Rivera Regency</t>
  </si>
  <si>
    <t>Stamford Place Citraland</t>
  </si>
  <si>
    <t>Central Park Gunung Anyar</t>
  </si>
  <si>
    <t>DIAMOND HILL CITRALAND</t>
  </si>
  <si>
    <t>Wiyung</t>
  </si>
  <si>
    <t>Mulyorejo</t>
  </si>
  <si>
    <t>Dukuh Pakis</t>
  </si>
  <si>
    <t>Gunung Anyar</t>
  </si>
  <si>
    <t>Keputih dan Medokan Semampir</t>
  </si>
  <si>
    <t>Gayungan</t>
  </si>
  <si>
    <t>Tandes, Lakarsantri</t>
  </si>
  <si>
    <t>Wonocolo</t>
  </si>
  <si>
    <t>Sukolilo</t>
  </si>
  <si>
    <t>Rungkut</t>
  </si>
  <si>
    <t>Tenggilis Mejoyo</t>
  </si>
  <si>
    <t>Benowo</t>
  </si>
  <si>
    <t xml:space="preserve">Rungkut </t>
  </si>
  <si>
    <t>Sukomanunggal</t>
  </si>
  <si>
    <t xml:space="preserve">Wonocolo
</t>
  </si>
  <si>
    <t>Gayungan, Wonocolo</t>
  </si>
  <si>
    <t>Tenggilis Mejoyo, Wonocolo, Kali Rungkut</t>
  </si>
  <si>
    <t>Gayungan, Rungkut</t>
  </si>
  <si>
    <t>Rungkut, Tenggilis Mejoyo</t>
  </si>
  <si>
    <t>Sukomanunggal, Tandes</t>
  </si>
  <si>
    <t>Tandes</t>
  </si>
  <si>
    <t>Karang Pilang</t>
  </si>
  <si>
    <t>Lakarsantri, Wiyung</t>
  </si>
  <si>
    <t>Jambangan</t>
  </si>
  <si>
    <t>Wonokromo</t>
  </si>
  <si>
    <t>Lakarsantri</t>
  </si>
  <si>
    <t>BAST FISIK</t>
  </si>
  <si>
    <t>Karang Pilang dan Wiyung</t>
  </si>
  <si>
    <t>Sambikerep</t>
  </si>
  <si>
    <t>Bulak</t>
  </si>
  <si>
    <t>Gubeng</t>
  </si>
  <si>
    <t>sukolilo</t>
  </si>
  <si>
    <t>-</t>
  </si>
  <si>
    <t>Panitia Pengaplingan 
Tanah, Perum Dep P&amp;K 
Provinsi Jawa Timur</t>
  </si>
  <si>
    <t>PJU : 76 Titik</t>
  </si>
  <si>
    <t>PJU : 160 Titik</t>
  </si>
  <si>
    <t>PJU : 11 Titik</t>
  </si>
  <si>
    <t>PJU : 54 Titik</t>
  </si>
  <si>
    <t>PJU : 173 Titik</t>
  </si>
  <si>
    <t>Jalan : 113.817,80 dan Saluran : 1.554,00</t>
  </si>
  <si>
    <t>Jalan dan Saluran : 23.685,85</t>
  </si>
  <si>
    <t>Jalan : 26.903,83 dan Saluran : 576,08</t>
  </si>
  <si>
    <t>Jalan dan Saluran : 19.281,90</t>
  </si>
  <si>
    <t>Jalan : 265.411,60 dan Bozem : 36.671,51</t>
  </si>
  <si>
    <t>PT. REGENCY UTAMA INDONESIA</t>
  </si>
  <si>
    <t>PT. GRAHA AGUNG PERKASA</t>
  </si>
  <si>
    <t>PT. PAPAN UTAMA INDONESIA</t>
  </si>
  <si>
    <t>PT. PAKUWON DARMA</t>
  </si>
  <si>
    <t>PT. KENDALI PUTRA</t>
  </si>
  <si>
    <t>PT. DIAN PERMANA</t>
  </si>
  <si>
    <t>PT. ANEKA KARYA YUNDARZAH</t>
  </si>
  <si>
    <t>PT. BALE  ENDAH</t>
  </si>
  <si>
    <t>PT. GRAHA INDAH JAYA</t>
  </si>
  <si>
    <t>PT. CATUR PUTRA</t>
  </si>
  <si>
    <t>PT. ALAM MAHA TEDUH</t>
  </si>
  <si>
    <t>PT. KEMILAU INDAH GRIYAKU</t>
  </si>
  <si>
    <t>PT. GRAHA SARANA DUTA</t>
  </si>
  <si>
    <t>PT. BINA MAJU MITRA SEJATI</t>
  </si>
  <si>
    <t>PT. GOSYEN JAYA</t>
  </si>
  <si>
    <t>REGENCY 21</t>
  </si>
  <si>
    <t>KOALA REGENCY</t>
  </si>
  <si>
    <t>FLORENCE</t>
  </si>
  <si>
    <t>SAN DIEGO</t>
  </si>
  <si>
    <t>DREAMING LAND</t>
  </si>
  <si>
    <t>DIAN ISTANA</t>
  </si>
  <si>
    <t>MULYOSARI PRIMA</t>
  </si>
  <si>
    <t>BAVARIAN VILLAGE</t>
  </si>
  <si>
    <t>PAKAL RESIDENCE</t>
  </si>
  <si>
    <t>GRIYA BENOWO INDAH II</t>
  </si>
  <si>
    <t>THE GAYUNGSARI</t>
  </si>
  <si>
    <t>PERGUDANGAN ROMO KALI SARI</t>
  </si>
  <si>
    <t>WISATA BUKIT MAS TAHAP II</t>
  </si>
  <si>
    <t>THE ROYAL TOWN</t>
  </si>
  <si>
    <t>JL. KALI KEPITING</t>
  </si>
  <si>
    <t>SUKOLILO</t>
  </si>
  <si>
    <t>LIDAH WETAN</t>
  </si>
  <si>
    <t>LAKARSANTRI</t>
  </si>
  <si>
    <t>WONOREJO</t>
  </si>
  <si>
    <t>RUNGKUT</t>
  </si>
  <si>
    <t>MULYOREJO</t>
  </si>
  <si>
    <t>BENOWO</t>
  </si>
  <si>
    <t>LONTAR</t>
  </si>
  <si>
    <t>SAMBIKEREP</t>
  </si>
  <si>
    <t>WIYUNG</t>
  </si>
  <si>
    <t>SUKOMANUNGGAL</t>
  </si>
  <si>
    <t>GUNUNG ANYAR</t>
  </si>
  <si>
    <t>PAKAL</t>
  </si>
  <si>
    <t>GAYUNGAN</t>
  </si>
  <si>
    <t>GUNUNG ANYAR TAMBAK</t>
  </si>
  <si>
    <t>TAMBAKSARI</t>
  </si>
  <si>
    <t>PT. CIPUTRA SURYA</t>
  </si>
  <si>
    <t>PT. GRAHA ANDALAN PERMAI</t>
  </si>
  <si>
    <t>PT. INTILAND GRANDE</t>
  </si>
  <si>
    <t>PT. SURYA GRAHA KENCANA</t>
  </si>
  <si>
    <t>PT. BUMI INDAH PERMAI TERANG</t>
  </si>
  <si>
    <t>PT. KAMILINDO SEJAHTERA</t>
  </si>
  <si>
    <t>PT. BUMI NUSA INDAH</t>
  </si>
  <si>
    <t>PT. GUNUNGSARI SAKTIJAYA</t>
  </si>
  <si>
    <t>YAYASAN WIGUNA</t>
  </si>
  <si>
    <t>PT. TIARA UTAMA MANDIRI</t>
  </si>
  <si>
    <t>JL. VILA GOLF</t>
  </si>
  <si>
    <t>JL. JUGRUG REJOSARI</t>
  </si>
  <si>
    <t>JL. SAMBIKEREP-KUWUKAN</t>
  </si>
  <si>
    <t>JL.KEBRAON INDAH ASRI PERSIL 12 KARANGPILANG  </t>
  </si>
  <si>
    <t>JL. JOJORAN I BLOK K</t>
  </si>
  <si>
    <t>JL. BUKIT TELAGA GOLF</t>
  </si>
  <si>
    <t>JL. PROMENADE LIDAH KULON</t>
  </si>
  <si>
    <t>JL. WIYUNG PRAJA</t>
  </si>
  <si>
    <t>JL. RAYA PAKAL MADYA PERSIL 73 </t>
  </si>
  <si>
    <t>JL MENGANTI KARANGAN </t>
  </si>
  <si>
    <t>JL.RAYA PAKAL MADYA PERSIL 81  </t>
  </si>
  <si>
    <t>JL. Ir. H. SOEKARNO </t>
  </si>
  <si>
    <t>JL.WONOREJO INDAH RT. 03 RW . 01  </t>
  </si>
  <si>
    <t>JL. KEPUTIH</t>
  </si>
  <si>
    <t>MOJO</t>
  </si>
  <si>
    <t>LIDAH KULON</t>
  </si>
  <si>
    <t>KEBRAON</t>
  </si>
  <si>
    <t>JERUK DAN LIDAH KULON</t>
  </si>
  <si>
    <t>KALIJUDAN</t>
  </si>
  <si>
    <t>BABATAN</t>
  </si>
  <si>
    <t>DUKUH SUTOREJO</t>
  </si>
  <si>
    <t>KEPUTIH</t>
  </si>
  <si>
    <t>GUBENG</t>
  </si>
  <si>
    <t>KARANGPILANG</t>
  </si>
  <si>
    <t>Jalan / Saluran :  1.722,07</t>
  </si>
  <si>
    <t>Jalan / Saluran :  4.838,85</t>
  </si>
  <si>
    <t>Jalan / Saluran :  16680,75</t>
  </si>
  <si>
    <t>Jalan / Saluran :  6.232,74</t>
  </si>
  <si>
    <t>Jalan / Saluran :  1597,88</t>
  </si>
  <si>
    <t>Jalan / Saluran :  17540,76</t>
  </si>
  <si>
    <t>PT. CAHAYA BARU RAYA</t>
  </si>
  <si>
    <t>WISMA LIDAH KULON</t>
  </si>
  <si>
    <t>PT. GALAXI CITRA PERDANA</t>
  </si>
  <si>
    <t>BUKIT PALMA</t>
  </si>
  <si>
    <t>SAKURA REGENCY</t>
  </si>
  <si>
    <t>JAMBANGAN</t>
  </si>
  <si>
    <t>CV. GUNA NUSA</t>
  </si>
  <si>
    <t>MEDOKAN AYU</t>
  </si>
  <si>
    <t>PT. GUNUNGSARI SAKTI JAYA</t>
  </si>
  <si>
    <t>GRAHA SAMPURNA</t>
  </si>
  <si>
    <t>GRAHA KEBONSARI ELVEKA</t>
  </si>
  <si>
    <t>PT. SURYA GRAHA VICTORY</t>
  </si>
  <si>
    <t>HAMLET</t>
  </si>
  <si>
    <t>PT. TULUS HARAPAN</t>
  </si>
  <si>
    <t>PT. ANDHIKA BUMI PRATAMA</t>
  </si>
  <si>
    <t>Perumahan Wisma Kedung Asem</t>
  </si>
  <si>
    <t>Jl. Baruk timur</t>
  </si>
  <si>
    <t>PT. Solid Gold Prima</t>
  </si>
  <si>
    <t>648.3/11/436.5.2/06
 (231/TR/III/2006)</t>
  </si>
  <si>
    <t>648.3/34/436.5.2/06
1957/P&amp;P/VII/06</t>
  </si>
  <si>
    <t>±32</t>
  </si>
  <si>
    <t>648.3/21/436.5.2/2008
BOUWBLOCK 1297/P&amp;P/IX/07</t>
  </si>
  <si>
    <t>PT. CITRA SURYA HIJAU</t>
  </si>
  <si>
    <t>648.3/12/436.5.2/2006
316/TR/IV/05</t>
  </si>
  <si>
    <t xml:space="preserve">                                                                                                                                    </t>
  </si>
  <si>
    <t>653/4159/436.6.2/2012
BOUWBLOCK NO. 120913-19</t>
  </si>
  <si>
    <t>556.2/1851.C/436.6.2/2012 
BOUWBLOCK NO. 3162/P&amp;P/IX/11</t>
  </si>
  <si>
    <t>648.3/4079/436.6.2/2013
BOUWBLOCK NO. 121122-42</t>
  </si>
  <si>
    <t>Jalan / Saluran  : 3539</t>
  </si>
  <si>
    <t>FOREST MANSION</t>
  </si>
  <si>
    <t>648.3/30/436.5.2/2008
489/P&amp;P/V/08</t>
  </si>
  <si>
    <t>Woodland</t>
  </si>
  <si>
    <t>PT. GRAND FAMILY VIEW</t>
  </si>
  <si>
    <t>GRAHA FAMILY</t>
  </si>
  <si>
    <t>PRADAH KALIKENDAL, BABATAN, JAJAR TUNGGAL, WIYUNG</t>
  </si>
  <si>
    <t>DUKUH PAKIS, WIYUNG</t>
  </si>
  <si>
    <t>JALAN/SALURAN 467.455</t>
  </si>
  <si>
    <t xml:space="preserve">648.3/986/402.5.11/2000 DAN SITEPLAN/BOUW BLOK NO. 153/98/IV/P
648.3/501/402.5.11/2001 DAN SITEPLAN/BOUWBLOK NO. 05/I/EV/2001
648.3/503/402.5.11/2001 DAN SITEPLAN/BOUWBLOCK NO. 72/EV/X/2002
648.3/2227/402.5.11/2001 DAN SITEPLAN/BOUWBLOCK NO. 77/PI/X/2002
648.3/2227/402.5.11/2001 DAN SITEPLAN/BOUWBLOCK NO. 47/I/X/2001
648.3/75E/402.4.5/2005 DAN SITEPLAN/BOUWBLOCK NO. 11525PP/PETR/XI/05
648.3/77E/402.4.5/2005 DAN SITEPLAN/BOUWBLOCK NO. 03/PRT/I/04
648.3/35/402.5.2/2006 DAN SITEPLAN/BOUWBLOCK NO. 701/TR/X/06
648.3/36/402.5.2/2006 DAN SITEPLAN/ BOUWBLOCK NO. 593/TR/IX/2006
648.3/38/402.5.2/2006 DAN SITEPLAN/BOUWBLOCK NO. 700/TR/X/2006
648.3/16/402.5.2/2006 DAN SITEPLAN/BOUWBLOCK NO. 343/TR/VI/2006
648.3/11/402.5.2/2007 DAN SITEPLAN/ BOUWBLOCK NO. 85/TR/III/07 </t>
  </si>
  <si>
    <t>ROMOKALISARI</t>
  </si>
  <si>
    <t>SKRK : 516/117/436.6.2/2014
NO. GAMBAR : 130719-31</t>
  </si>
  <si>
    <t>±84</t>
  </si>
  <si>
    <t>PT. GUNUNG ANYAR SENTOSA</t>
  </si>
  <si>
    <t>JL. GUNUNG ANYAR NO. 25</t>
  </si>
  <si>
    <t>653/1398/436.6.2/2014
140127-11/TR/SP/II/2014</t>
  </si>
  <si>
    <t>±42</t>
  </si>
  <si>
    <t>JALAN/SALURAN DAN GS : 1.409,12</t>
  </si>
  <si>
    <t>±552</t>
  </si>
  <si>
    <t>NO. SKRK :
648.3/2590C/436.6.2/2012
GAMBAR BPUWBLOCK :
443/P&amp;P/I/2012
GAMBAR SITEPLAN :
7/TR/SP/II/2012</t>
  </si>
  <si>
    <t>Jalan / Saluran : 11.744,42 (BOUWBLOCK)
JALAN/SALURAN  : 11.837,97 (SITEPLAN)</t>
  </si>
  <si>
    <t>TANJUNGSARI</t>
  </si>
  <si>
    <t>BOUWBLOCK :
302/P&amp;P/I/2012
SKRK ;
648.3/2299/436.6.2/2013</t>
  </si>
  <si>
    <t>Jl. Jambangan Kebon Agung</t>
  </si>
  <si>
    <t>Wisata Bukit Mas 2</t>
  </si>
  <si>
    <t>PT. Ciputra Surya</t>
  </si>
  <si>
    <t>Jl. Woodland</t>
  </si>
  <si>
    <t>648.3/886.C/436.6.2/2011
2783/P&amp;P/XI/07</t>
  </si>
  <si>
    <t>648.3/26/436.6.2/2010
362/P&amp;P/VII/10</t>
  </si>
  <si>
    <t>648.3/288/402.4.5/2002
60/P1/VII/2002</t>
  </si>
  <si>
    <t>PT. FORTUNE MATE INDONESIA</t>
  </si>
  <si>
    <t>PT. DWIANGKARA BANGUN PERSADA</t>
  </si>
  <si>
    <t xml:space="preserve">Jl. Gunung anyar </t>
  </si>
  <si>
    <t>PESONA ALAM GUNUNG ANYAR II</t>
  </si>
  <si>
    <t>648.3/49C.UPT/436.4.5/04
2946/SP/2004</t>
  </si>
  <si>
    <t>648.3/3679/436.6.2/2013
121204-21/P&amp;P/XII/2012</t>
  </si>
  <si>
    <t>648.3/08/436.2/2009
793/P&amp;P/IV/09</t>
  </si>
  <si>
    <t>648.3/1925/436.6.2/2013
130403-11/TR/RPL/IV/2013</t>
  </si>
  <si>
    <t>Awal : 648.3/35.C/436.4.5/05
Replanning : 648.3/611/436.6.2/2013
24/TR/RPL/V/2012</t>
  </si>
  <si>
    <t>648.3/86/402.5.11/96
79-PPK-PRK-96</t>
  </si>
  <si>
    <t>648.3/540/436.6.2/2013
121113-21/TR/SP/XI/2012</t>
  </si>
  <si>
    <t>648.3/479/436.6.2/2013
121009-1/TR/RPL/X/2012</t>
  </si>
  <si>
    <t>648.3/1692.C/436.6.2/2012
20/TR/RPL/IV/2012</t>
  </si>
  <si>
    <t>PT. SUBUR HIJAU JAYA MAKMUR</t>
  </si>
  <si>
    <t>648.3/01/436.5.2/2008
1275/P&amp;P/V/07</t>
  </si>
  <si>
    <t>TAN SUHERMAN</t>
  </si>
  <si>
    <t>648.3/16/436.5.2/2008
2867/P&amp;P/II/07</t>
  </si>
  <si>
    <t>Jl. Raya Darmo Permai II dan III</t>
  </si>
  <si>
    <t>648.3/189/402.4.5/2002</t>
  </si>
  <si>
    <t>648.3/1576.C/436.6.2/2011
1899/P&amp;P/VI/10</t>
  </si>
  <si>
    <t xml:space="preserve">KOMPLEK INDUSTRI - PERGUDANGAN 
SENTRAL MARGOMULYO PERMAI </t>
  </si>
  <si>
    <t>SUMINTO / EDDY SUSANTO</t>
  </si>
  <si>
    <t>JL. GAYUNGAN VIII NO. 29</t>
  </si>
  <si>
    <t>NEW SYANDANA</t>
  </si>
  <si>
    <t>PT. LADANG RIZKI</t>
  </si>
  <si>
    <t>CITY HOME</t>
  </si>
  <si>
    <t>JL. KEPUTIH TAMBAK TIMUR</t>
  </si>
  <si>
    <t>648.3/3477.C/436.6.2/2011
41/TR/SP/X/2011</t>
  </si>
  <si>
    <t>±23</t>
  </si>
  <si>
    <t>PT. FARSAWAN SEJAHTERA</t>
  </si>
  <si>
    <t>SARMADA KETINTANG RESIDENCE</t>
  </si>
  <si>
    <t>JL. KETINTANG BARAT</t>
  </si>
  <si>
    <t xml:space="preserve">648.3/581.C/436.6.2/2012
11/TR/RPL/III/2011
648.3/4448/436.6.2/2013
130528-32/TR/SP/VI/2013
</t>
  </si>
  <si>
    <t>TAMAN GAPURA</t>
  </si>
  <si>
    <t>648.3/1349/402.5.11/2007
06/EV/PTR/VIII/99</t>
  </si>
  <si>
    <t>±438</t>
  </si>
  <si>
    <t>648.3/30/436.6.5.2/2006
648.3/31/436.5.2/2006</t>
  </si>
  <si>
    <t>±66</t>
  </si>
  <si>
    <t>RETNO SOELARSO/ ASIH WIDARTI</t>
  </si>
  <si>
    <t>PT. CIPUTRA GRAHA PRIMA</t>
  </si>
  <si>
    <t>EMERALD MANSION UTARA</t>
  </si>
  <si>
    <t>JALAN : 49807,30</t>
  </si>
  <si>
    <t>1378/P&amp;P/V/06</t>
  </si>
  <si>
    <t>±195</t>
  </si>
  <si>
    <t>PT. ANEKA GRAHA WISESA</t>
  </si>
  <si>
    <t>SUTOREJO &amp; KALISARI</t>
  </si>
  <si>
    <t>648.3/36/402.5.11/91
89/91/II/S</t>
  </si>
  <si>
    <t>±461</t>
  </si>
  <si>
    <t>TAMBAK PRING</t>
  </si>
  <si>
    <t>JL. TAMBAK PRING</t>
  </si>
  <si>
    <t>ASEMROWO</t>
  </si>
  <si>
    <t>2176/P&amp;P/XI/09</t>
  </si>
  <si>
    <t>BABAD JERAWAT</t>
  </si>
  <si>
    <t>648.3/174/402.5.11/97
10-PPK-PRK-96</t>
  </si>
  <si>
    <t>±841</t>
  </si>
  <si>
    <t>PT. KOHIR PRIBADI</t>
  </si>
  <si>
    <t>JL. BABAD JERAWAT</t>
  </si>
  <si>
    <t>JL. SEMEMI</t>
  </si>
  <si>
    <t>118/98/I/S</t>
  </si>
  <si>
    <t>±439</t>
  </si>
  <si>
    <t>PT. PEMBANGUNAN SURABAYA JAYA</t>
  </si>
  <si>
    <t>JL. SUMBERREJO</t>
  </si>
  <si>
    <t>SUMBERREJO</t>
  </si>
  <si>
    <t>364/SP/2001</t>
  </si>
  <si>
    <t>±1083</t>
  </si>
  <si>
    <t>PT. SURYA BUMI MEGAH SEJAHTERA</t>
  </si>
  <si>
    <t>PRADAH KALI KENDAL</t>
  </si>
  <si>
    <t>556.2/34/436.6.2/2008
163/TR/SPX/08</t>
  </si>
  <si>
    <t>BOUWBLOCK JETIS SERATEN</t>
  </si>
  <si>
    <t>JL. JETIS SERATEN</t>
  </si>
  <si>
    <t>Jalan : 5280,55</t>
  </si>
  <si>
    <t>648.3/17.D/436.4.5/05
1304/SP/2005</t>
  </si>
  <si>
    <t>648.3/11/436.6.2/2010
06/TR/SP/II/2010</t>
  </si>
  <si>
    <t>±16</t>
  </si>
  <si>
    <t>648.3/589/436.6.2/2011
47/TR/SP/X/2010</t>
  </si>
  <si>
    <t>±18</t>
  </si>
  <si>
    <t>PT. HARDAYA WIDYA GRAHA</t>
  </si>
  <si>
    <t>GRAND CITY MALL</t>
  </si>
  <si>
    <t>JL. GUBENG POJOK NO. 1</t>
  </si>
  <si>
    <t>KETABANG</t>
  </si>
  <si>
    <t>GENTENG</t>
  </si>
  <si>
    <t>511.3/93/436.5.2/2006
142-TR-III/06</t>
  </si>
  <si>
    <t>JL. GUNUNG ANYAR JAYA</t>
  </si>
  <si>
    <t>Jalan : 3.191,57
Saluran : 24,10</t>
  </si>
  <si>
    <t>648.3/01/436.6.2/2010
849/TR/VIII/2007</t>
  </si>
  <si>
    <t>Ir. GENTUR PRIHANTONO S.P, MT</t>
  </si>
  <si>
    <t>SUMUR WELUT</t>
  </si>
  <si>
    <t>JL. SUMUR WELUT</t>
  </si>
  <si>
    <t>653/624/436.6.2/2014
131125-7/TR/RT/XII/2013</t>
  </si>
  <si>
    <t>PT. BINTANG DIPONGGO
(RW IV SEMOLOWARU)</t>
  </si>
  <si>
    <t>JL SEMOLOWARU</t>
  </si>
  <si>
    <t>PENAGIHAN
590/10478/436.6.2/2015
29 JULI 2015</t>
  </si>
  <si>
    <t>TEGURAN
590/11684/436.6.2/2015
24 AGUSTUS 2015</t>
  </si>
  <si>
    <t>TEGURAN
590/8392/436.6.2/2015
19 JUNI 2015</t>
  </si>
  <si>
    <t>PERINGATAN KE-1
590/10309/436.6.2/2015
27 JULI 2015</t>
  </si>
  <si>
    <t>PERINGATAN KE-2
590/11685/436.6.2/2015
24 AGUSTUS 2015</t>
  </si>
  <si>
    <t>PERINGATAN KE-1 
590/8395/436.6.2/2015
19 JUNI 2015</t>
  </si>
  <si>
    <t>PERINGATAN KE-2
590/10310/436.6.2/2015
27 JULI 2015</t>
  </si>
  <si>
    <t>PENAGIHAN
590/8004/436.6.2/2015
15 JUNI 2015</t>
  </si>
  <si>
    <t>TEGURAN
590/9765/436.6.2/2015
13 JULI 2015</t>
  </si>
  <si>
    <t>PERINGATAN KE-1 
590/11140/436.6.2/2015
12 AGUSTUS 2015</t>
  </si>
  <si>
    <t>PENAGIHAN
590/8000/436.6.2/2015
15 JUNI 2015</t>
  </si>
  <si>
    <t>TEGURAN
590/9768/436.6.2/2015
13 JULI 2015</t>
  </si>
  <si>
    <t>PERINGATAN KE-1
590/11136/436.6.2/2015
12 AGUSTUS 2015</t>
  </si>
  <si>
    <t>PENAGIHAN
590/9416/436.6.2/2014
29 OKTOBER 2014</t>
  </si>
  <si>
    <t>TEGURAN
590/10604/436.6.2/2014
21 NOVEMBER 2014</t>
  </si>
  <si>
    <t>PERINGATAN KE-1
590/12278/436.6.2/2014
31 DESEMBER 2014</t>
  </si>
  <si>
    <t>PERINGATAN KE-2
590/896/436.6.2/2015
22 JANUARI 2015</t>
  </si>
  <si>
    <t>PERINGATAN KE-1
590/8394/436.6.2/2015
19 JUNI 2015</t>
  </si>
  <si>
    <t>PERINGATAN KE-2
590/10311/436.6.2/2015
27 JULI 2015</t>
  </si>
  <si>
    <t>PERINGATAN KE-3
590/11688/436.6.2/2015
24 AGUSTUS 2015</t>
  </si>
  <si>
    <t>PENAGIHAN
590/10603/436.6.2/2014
21 NOVEMBER 2014</t>
  </si>
  <si>
    <t>TEGURAN
590/11512/436.6.2/2014
11 DESEMBER 2014</t>
  </si>
  <si>
    <t>PERINGATAN KE-1
590/799/436.6.2/2015
20 JANUARI 2015</t>
  </si>
  <si>
    <t>PERINGATAN KE-2
590/2048/436.6.2/2015
17 FEBRUARI 2015</t>
  </si>
  <si>
    <t>PERINGATAN KE-3
590/3731/436.6.2/2015
24 MARET 2015</t>
  </si>
  <si>
    <t>PENAGIHAN
590/6607/436.6.2/2014
03 SEPTEMBER 2014</t>
  </si>
  <si>
    <t>TEGURAN
590/8178/436.6.2/2014
06 OKTOBER 2014</t>
  </si>
  <si>
    <t>PERINGATAN KE-1
590/146/436.6.2/2015
06 JANUARI 2015</t>
  </si>
  <si>
    <t>PERINGATAN KE-2
590/893/436.6.2/2015
22 JANUARI 2015</t>
  </si>
  <si>
    <t>TEGURAN
590/7376/436.6.2/2015
01 JUNI 2015</t>
  </si>
  <si>
    <t>PERINGATAN KE-1
590/8396/436.6.2/2015
19 JUNI 2015</t>
  </si>
  <si>
    <t>PERINGATAN KE-2
590/10312/436.6.2/2015
27 JULI 2015</t>
  </si>
  <si>
    <t>PERINGATAN KE-3
590/11687/436.6.2/2015
24 AGUSTUS 2015</t>
  </si>
  <si>
    <t>PERINGATAN KE-2
590/897/436.6.2/2015
22 JANUARI 2015</t>
  </si>
  <si>
    <t>PERINGATAN KE-3
590/2406/436.6.2/2015
25 FEBRUARI 2015</t>
  </si>
  <si>
    <t>PENAGIHAN
590/10607/436.6.2/2014
21 NOVEMBER 2014</t>
  </si>
  <si>
    <t>TEGURAN
590/150/436.6.2/2015
06 JANUARI 2015</t>
  </si>
  <si>
    <t>PERINGATAN KE-1
590/798/436.6.2/2015
20 JANUARI 2015</t>
  </si>
  <si>
    <t xml:space="preserve">PERINGATAN KE-2
590/2049/436.6.2/2015
17 FEBRUARI 2015
</t>
  </si>
  <si>
    <t>PENAGIHAN
590/790/436.6.2/2015
20 JANUARI 2015</t>
  </si>
  <si>
    <t>TEGURAN
590/1881/436.6.2/2015
12 FEBRUARI 2015</t>
  </si>
  <si>
    <t>PERINGATAN KE-1
590/3456/436.6.2/2015
18 MARET 2015</t>
  </si>
  <si>
    <t>PENAGIHAN
590/8002/436.6.2/2015
15 JUNI 2015</t>
  </si>
  <si>
    <t>TEGURAN
590/9770/436.6.2/2015
13 JULI 2015</t>
  </si>
  <si>
    <t>PERINGATAN KE-1
590/11135/436.6.2/2015
12 AGUSTUS 2015</t>
  </si>
  <si>
    <t>PENAGIHAN
590/8003/436.6.2/2015
15 JUNI 2015</t>
  </si>
  <si>
    <t>TEGURAN
590/9767/436.6.2/2015
13 JULI 2015</t>
  </si>
  <si>
    <t>PERINGATAN KE-1
590/11138/436.6.2/2015
12 AGUSTUS 2015</t>
  </si>
  <si>
    <t>PENAGIHAN
590/7997/436.6.2/2015
15 JUNI 2015</t>
  </si>
  <si>
    <t>TEGURAN
590/9769/436.6.2/2015
13 JULI 2015</t>
  </si>
  <si>
    <t>PERINGATAN KE-1
590/11137/436.6.2/2015
12 AGUSTUS 2015</t>
  </si>
  <si>
    <t>PENAGIHAN
590/7999/436.6.2/2015
15 JUNI 2015</t>
  </si>
  <si>
    <t>TEGURAN
590/9773/436.6.2/2015
13 JULI 2015</t>
  </si>
  <si>
    <t>PERINGATAN KE-1
590/11142/436.6.2/2015
12 AGUSTUS 2015</t>
  </si>
  <si>
    <t>PERINGATAN KE-1
590/3129/436.6.2/2013
15 MEI 2013</t>
  </si>
  <si>
    <t>PERINGATAN KE-2
590/7262/436.6.2/2013
11 DESEMBER 2013</t>
  </si>
  <si>
    <t>PERINGATAN KE-3
590/7539/436.6.2/2014
19 SEPTEMBER 2014</t>
  </si>
  <si>
    <t xml:space="preserve">JL. MEDAYU UTARA XXXI </t>
  </si>
  <si>
    <t>648.3/5466/436.6.2/2014
130822-22</t>
  </si>
  <si>
    <t>JALAN/SALURAN : 5.763,27</t>
  </si>
  <si>
    <t>PT. TAMBAK DALAM PERMAI</t>
  </si>
  <si>
    <t>GENTING TAMBAK DALAM</t>
  </si>
  <si>
    <t>JL. GENTING TAMBAK DALAM</t>
  </si>
  <si>
    <t>GENTING</t>
  </si>
  <si>
    <t>JALAN/SALURAN : 12.031,70</t>
  </si>
  <si>
    <t>653/3585/436.6.2/2014
130122-45</t>
  </si>
  <si>
    <t>PT. CITRALAND SURYA</t>
  </si>
  <si>
    <t>MODERNA MANSION</t>
  </si>
  <si>
    <t>SRI WAHYUNINGDYAH
(PT. DIGDAYA LAND MANAGEMENT)</t>
  </si>
  <si>
    <t>JL. KEL. SUMUR WELUT RT.01 RW.02</t>
  </si>
  <si>
    <t>648.3/3786.C/436.6.2/2011
1569/TR/RT/XII/2011</t>
  </si>
  <si>
    <t>MANYAR</t>
  </si>
  <si>
    <t>5/SK/WT/83
I / A / 10-II</t>
  </si>
  <si>
    <t>PENAGIHAN
590/7998/436.6.2/2015
15 JUNI 2015</t>
  </si>
  <si>
    <t>TEGURAN
590/9766/436.6.2/2015
13 JULI 2015</t>
  </si>
  <si>
    <t>PERINGATAN KE-1
590/11139/436.6.2/2015
12 AGUSTUS 2015</t>
  </si>
  <si>
    <t>PERINGATAN KE-2
590/12601/436.6.2/2015
03 SEPTEMBER 2015</t>
  </si>
  <si>
    <t>PROSES PENYERAHAN PSU</t>
  </si>
  <si>
    <t>PENAGIHAN
590/8001/436.6.2/2015
15 JUNI 2015</t>
  </si>
  <si>
    <t>TEGURAN
590/9771/436.6.2/2015
13 JULI 2015</t>
  </si>
  <si>
    <t>PERINGATAN KE-1
590/11144/436.6.2/2015
12 AGUSTUS 2015</t>
  </si>
  <si>
    <t>PERINGATAN KE-2
590/12604/436.6.2/2015
03 SEPTEMBER 2015</t>
  </si>
  <si>
    <t>PERINGATAN KE-2
590/12605/436.6.2/2015
03 SEPTEMBER 2015</t>
  </si>
  <si>
    <t>PERINGATAN KE-1
590/12627/436.6.2/2015
03 SEPTEMBER 2015</t>
  </si>
  <si>
    <t>PT. CITRA GRAHA MEGA ASRI</t>
  </si>
  <si>
    <t>PENAGIHAN
590/7548/436.6.2/2014
19 SEPTEMBER 2014</t>
  </si>
  <si>
    <t>TEGURAN
590/8877/436.6.2/2014
17 OKTOBER 2014</t>
  </si>
  <si>
    <t>PERINGATAN KE-1
590/491/436.6.2/2015
14 JANUARI 2015</t>
  </si>
  <si>
    <t>PERINGATAN KE-2
593/1349/436.6.2/2015
2 FEBRUARI 2015</t>
  </si>
  <si>
    <t>PERINGATAN KE-3
590/12629/436.6.2/2015
03 SEPTEMBER 2015</t>
  </si>
  <si>
    <t>PENAGIHAN
590/13014/436.6.2/2015
09 SEPTEMBER 2015</t>
  </si>
  <si>
    <t>PENAGIHAN
590/13006/436.6.2/2015
09 SEPTEMBER 2015</t>
  </si>
  <si>
    <t>PENAGIHAN
590/13008/436.6.2/2015
09 SEPTEMBER 2015</t>
  </si>
  <si>
    <t>PENAGIHAN
590/13012/436.6.2/2015
09 SEPTEMBER 2015</t>
  </si>
  <si>
    <t>PENAGIHAN
590/13013/436.6.2/2015
09 SEPTEMBER 2015</t>
  </si>
  <si>
    <t>PENAGIHAN
590/13015/436.6.2/2015
09 SEPTEMBER 2015</t>
  </si>
  <si>
    <t>PENAGIHAN
590/13068/436.6.2/2015
09 SEPTEMBER 2015</t>
  </si>
  <si>
    <t>PENAGIHAN
590/13065/436.6.2/2015
09 SEPTEMBER 2015</t>
  </si>
  <si>
    <t>PENAGIHAN
590/13063/436.6.2/2015
09 SEPTEMBER 2015</t>
  </si>
  <si>
    <t xml:space="preserve">PROSES PANGGILAN UNTUK  BAST ADMINISTRASI  </t>
  </si>
  <si>
    <t>TIDAK ADA KEWAJIBAN PSU</t>
  </si>
  <si>
    <t>VILLA BUKIT REGENCY 3 UTARA</t>
  </si>
  <si>
    <t xml:space="preserve">686/SP/2005
648.3/20/436.4.5/2005 </t>
  </si>
  <si>
    <t>Drs. AGUSTIN JUMAIDAH</t>
  </si>
  <si>
    <t>PT. CHRIS KENCANA</t>
  </si>
  <si>
    <t>KARANGAN &amp; PULOSARI</t>
  </si>
  <si>
    <t>10/KRP/WS/83</t>
  </si>
  <si>
    <t>PT. INSAN UTAMA</t>
  </si>
  <si>
    <t>JL. KEJAWAN PUTIH TAMBAK RT. 4 RW. 3</t>
  </si>
  <si>
    <t>648.3/38/436.6.2/2010
559/TR/RT/IX/2010</t>
  </si>
  <si>
    <t>36/SK/WT/84</t>
  </si>
  <si>
    <t>PT. PONDOK PALEM INDAH</t>
  </si>
  <si>
    <t>PONDOK CITRA EKSEKUTIF</t>
  </si>
  <si>
    <t>648.3/240/402.5.11/95
193/95/V/W</t>
  </si>
  <si>
    <t>PT. BERLIAN BUDISAKTI</t>
  </si>
  <si>
    <t>PONDOK CITRA KENDALSARI</t>
  </si>
  <si>
    <t>JL. PENJARINGAN SARI</t>
  </si>
  <si>
    <t>KEPUTIH TEGAL</t>
  </si>
  <si>
    <t>648.3/05/436.6.2/2009
1745/P&amp;P/XII/08</t>
  </si>
  <si>
    <t>PT. DHARMALA LAND</t>
  </si>
  <si>
    <t>JL. PRADAH KALI KENDAL</t>
  </si>
  <si>
    <t>PUSAT PERBELANJAAN DI PRADAH KALI KENDAL</t>
  </si>
  <si>
    <r>
      <t xml:space="preserve">SK : 648.3/264/402.5.11/94
NO. GAMBAR :
33/SS3/PTSK/95
</t>
    </r>
    <r>
      <rPr>
        <b/>
        <sz val="12"/>
        <rFont val="Arial"/>
        <family val="2"/>
      </rPr>
      <t>REVISI
SK : 648.3/13/402.5.11/97
NO. GAMBAR : 
210-TRTL-PRK/96</t>
    </r>
  </si>
  <si>
    <t>PT. WISWA JAYA BERSAMA</t>
  </si>
  <si>
    <t>LENTERA KEBRAON</t>
  </si>
  <si>
    <t>JALAN : 926,84</t>
  </si>
  <si>
    <t>SK : 648.3/5135/436.6.2/2014
NO. GAMBAR :
131002-26</t>
  </si>
  <si>
    <t>± 23</t>
  </si>
  <si>
    <t>NY INDAYATI</t>
  </si>
  <si>
    <t>648.3/09/402.5.11/98
27/98/V/W</t>
  </si>
  <si>
    <t>PT. GALATTA GUNA</t>
  </si>
  <si>
    <t>PONDOK ROSAN</t>
  </si>
  <si>
    <t>648.3/129/402.5.11/89
234/89/III/B</t>
  </si>
  <si>
    <t>PT. TAMAN SURYA CITRA HIJAU</t>
  </si>
  <si>
    <t>JL. GRAND EAST WOOD</t>
  </si>
  <si>
    <t>648.3/5544/436.6.2/2014
130118-12</t>
  </si>
  <si>
    <t>± 130</t>
  </si>
  <si>
    <t>JALAN : 17.090,92</t>
  </si>
  <si>
    <t>653/4655/436.6.2/2014
131011-33</t>
  </si>
  <si>
    <t xml:space="preserve"> ± 357</t>
  </si>
  <si>
    <t>SUKOLILO DIAN REGENCY II TAHAP I</t>
  </si>
  <si>
    <t>648.3/5405/436.6.2/2014
121108-20</t>
  </si>
  <si>
    <t>± 182</t>
  </si>
  <si>
    <t>648.3/5397/436.6.2/2014
140911-24</t>
  </si>
  <si>
    <t>± 163</t>
  </si>
  <si>
    <t>BUKIT GOLF BLOK M</t>
  </si>
  <si>
    <t>73/PTR/II/05</t>
  </si>
  <si>
    <t>PT. MUTIARA CEMERLANG ABADI</t>
  </si>
  <si>
    <t>THE GREEN LAKE</t>
  </si>
  <si>
    <t>JL. RAYA MENGANTI LIDAH KULON</t>
  </si>
  <si>
    <t>JL. GUNUNG ANYAR TIMUR</t>
  </si>
  <si>
    <t>653/2102/436.6.2/2014
130308-28</t>
  </si>
  <si>
    <t>KOMANDO MILITER VIII 
(PERUM. KOMANDO RESORT 084 &amp; PERUM. SEDERHANA)</t>
  </si>
  <si>
    <t>288/K-79</t>
  </si>
  <si>
    <t>BUMI PRATAMA ASRI</t>
  </si>
  <si>
    <t>PT. SANGGAR ASRI SENTOSA</t>
  </si>
  <si>
    <t>LISBON GRANADA</t>
  </si>
  <si>
    <t>WAHYU PRASETIAWAN</t>
  </si>
  <si>
    <t>PT. ARAYA BUMI MEGAH</t>
  </si>
  <si>
    <t>PT. BUANA GALA PERMAI</t>
  </si>
  <si>
    <t>DHARMAHUSADA REGENCY</t>
  </si>
  <si>
    <t>PT. APTA CITRA SURYA</t>
  </si>
  <si>
    <t>PURI SENTRA RAYA 2</t>
  </si>
  <si>
    <t>MAXWELL CITRALAND</t>
  </si>
  <si>
    <t>PT. TRIDJAYA KARTIKA</t>
  </si>
  <si>
    <t>MARGOREJO INDAH</t>
  </si>
  <si>
    <t>PT. SINAR GALAXY</t>
  </si>
  <si>
    <t>PT. PAKUWON JATI</t>
  </si>
  <si>
    <t>VIRGINIA REGENCY</t>
  </si>
  <si>
    <t>PURI CITRA GUNUNG ANYAR</t>
  </si>
  <si>
    <t>PONDOK WIGUNA</t>
  </si>
  <si>
    <t>BUMI WANA LESTARI</t>
  </si>
  <si>
    <t>PT. CAHAYA SANG SURYA DWI SEJATI</t>
  </si>
  <si>
    <t>KEBRAON INDAH</t>
  </si>
  <si>
    <t>KARANG PILANG</t>
  </si>
  <si>
    <t>GRIYA KEBRAON</t>
  </si>
  <si>
    <t>ROYAL RESIDENCE</t>
  </si>
  <si>
    <t>PT. DARMO GREEN LAND</t>
  </si>
  <si>
    <t>DARMO GREEN GARDEN</t>
  </si>
  <si>
    <t>PT. BUKIT CITRA DARMO</t>
  </si>
  <si>
    <t>BUKIT CITRA DARMO</t>
  </si>
  <si>
    <t>PT. EVERGREEN SUKSES SEJAHTERA</t>
  </si>
  <si>
    <t>EVERGREEN DEPARC</t>
  </si>
  <si>
    <t>PT. BABADAN KUSUMA JAYA</t>
  </si>
  <si>
    <t>KENJERAN INDAH</t>
  </si>
  <si>
    <t>PT. INTAN BERLIAN</t>
  </si>
  <si>
    <t>PT. GELORA NIAGA KENCANA</t>
  </si>
  <si>
    <t>PT. MUARA ARTHA PURNAMA</t>
  </si>
  <si>
    <t>PT. GRAHA AGUNG KENCANA</t>
  </si>
  <si>
    <t>Jalan/ Saluran : 4654,5</t>
  </si>
  <si>
    <t>ALAMAT PERSIL</t>
  </si>
  <si>
    <t>Jalan / Saluran : 9.277,74</t>
  </si>
  <si>
    <t>Jalan : 4.586,68</t>
  </si>
  <si>
    <t>Pakal</t>
  </si>
  <si>
    <t>Jl. Sumber Rejo</t>
  </si>
  <si>
    <t>JL. LIDAH WETAN</t>
  </si>
  <si>
    <t>JL. BUKIT LONTAR JAYA</t>
  </si>
  <si>
    <t>JUMLAH KAVLING</t>
  </si>
  <si>
    <t>SMBIKEREP</t>
  </si>
  <si>
    <t>JL. GUNUNG ANYAR</t>
  </si>
  <si>
    <t>JL. BABATAN SAMPURNA</t>
  </si>
  <si>
    <t>JL. GUNUNG ANYAR TAMBAK</t>
  </si>
  <si>
    <t>JL. KEJAWAN PUTIH PALM INDAH</t>
  </si>
  <si>
    <t>JL. LONTAR</t>
  </si>
  <si>
    <t>JL. MEDOKAN SENTOSA</t>
  </si>
  <si>
    <t>JL. WONOREJO SEMANGGI III-32</t>
  </si>
  <si>
    <t>JL. MARGOREJO INDAH UTARA VIII</t>
  </si>
  <si>
    <t>PT. DIPANARU RUCITRA</t>
  </si>
  <si>
    <t>Jl. Arif Rahman Hakim</t>
  </si>
  <si>
    <t>648.3/175/402.5.11/93</t>
  </si>
  <si>
    <t>Perum Penjaringansari II</t>
  </si>
  <si>
    <t>Jl. Medokan Ayu</t>
  </si>
  <si>
    <t>JL. DHARMAHUSADA</t>
  </si>
  <si>
    <t>648.3/74C/436.4.5/2004</t>
  </si>
  <si>
    <t>JL. AMIR MAHMUD</t>
  </si>
  <si>
    <t>648.3/22/436.6.2/2010</t>
  </si>
  <si>
    <t>Jl. SAMBIROTO 1 -14</t>
  </si>
  <si>
    <t>JL. KEBRAON INDAH PERMAI III L - 25</t>
  </si>
  <si>
    <t>JL. KLAKAH REJO</t>
  </si>
  <si>
    <t>JL. SUTOREJO</t>
  </si>
  <si>
    <t>PERUMAHAN GRIYA KEBRAON</t>
  </si>
  <si>
    <t>JL. TANJUNGSARI</t>
  </si>
  <si>
    <t>JL. MULYOREJO SELATAN</t>
  </si>
  <si>
    <t>Jalan/ Saluran : 28.151,82</t>
  </si>
  <si>
    <t>648.3/2715.c/436.6.2/2012; 648.3/29c/436.4.5/05</t>
  </si>
  <si>
    <t>648.3/32/402.5.11/96</t>
  </si>
  <si>
    <t>643.3/243/411.54/86</t>
  </si>
  <si>
    <t>PERINGATAN KE-1</t>
  </si>
  <si>
    <t>PERINGATAN KE-2</t>
  </si>
  <si>
    <t>BAST ADMINISTRASI
BELUM DAPAT DIPROSES</t>
  </si>
  <si>
    <t>JL. RAYA BALASKLUMPRIK RT 02 RW 03</t>
  </si>
  <si>
    <t>GRIYA BENOWO INDAH TAHAP I</t>
  </si>
  <si>
    <t>JL. KETINTANG MADYA UNMER VII</t>
  </si>
  <si>
    <t>JL. WONOREJO</t>
  </si>
  <si>
    <t>JALAN/SALURAN : 54.832,60</t>
  </si>
  <si>
    <t>JL. GRAHA GUNUNG ANYAR TAMBAK</t>
  </si>
  <si>
    <t>JL. KEPUTIH TEGAL</t>
  </si>
  <si>
    <t>TROPICAL FOREST</t>
  </si>
  <si>
    <t>Jl. Wiyung</t>
  </si>
  <si>
    <t>Jl. Jemur Andayani</t>
  </si>
  <si>
    <t>Jl. Jemur Wonosari</t>
  </si>
  <si>
    <t>Jl. Tengger Kandangan dan sekitarnya</t>
  </si>
  <si>
    <t>Jl. Kutisari Indah</t>
  </si>
  <si>
    <t>Jl. Penjaringansari</t>
  </si>
  <si>
    <t>Jl. Babatan Pratama XXIII</t>
  </si>
  <si>
    <t>Jl. Baruk Utara</t>
  </si>
  <si>
    <t>648.3/172/411.54/86</t>
  </si>
  <si>
    <t>JL. WIYUNG</t>
  </si>
  <si>
    <t xml:space="preserve">Jl. Manukan Tama </t>
  </si>
  <si>
    <t>Jl. Bendul Merisi Selatan</t>
  </si>
  <si>
    <t>Jl. Komplek perumahan medokan ayu</t>
  </si>
  <si>
    <t>Jl. Arif Rachman hakim</t>
  </si>
  <si>
    <t>Jl. Nginden Intan</t>
  </si>
  <si>
    <t>Jl. Panjang Jiwo, Jl. Prapen Indah</t>
  </si>
  <si>
    <t>Jl. Sidosermo</t>
  </si>
  <si>
    <t>Gambar merupakan site plan bukan bouwblock</t>
  </si>
  <si>
    <t>SCHEDULE PERINGATAN</t>
  </si>
  <si>
    <t>JL. BABADAN</t>
  </si>
  <si>
    <t>JL. BARUK UTARA</t>
  </si>
  <si>
    <t>JL. LIDAH KULON</t>
  </si>
  <si>
    <t>JL. KLAMPIS</t>
  </si>
  <si>
    <t>JL. BALONSARI TAMA</t>
  </si>
  <si>
    <t>Jl. Gunung Anyar</t>
  </si>
  <si>
    <t>Jl. Gunung Anyar Tambak</t>
  </si>
  <si>
    <t>Jl. Sambikerep,  Jl. Raya Kuwukan</t>
  </si>
  <si>
    <t>Jl. Ketintang Madya UNMER VII</t>
  </si>
  <si>
    <t>Jl. Sememi</t>
  </si>
  <si>
    <t>Jl. Palem Sememi Tengah</t>
  </si>
  <si>
    <t>Medayu Utara Tambak</t>
  </si>
  <si>
    <t>Jl. Raya Sememi</t>
  </si>
  <si>
    <t>Perum Western Village</t>
  </si>
  <si>
    <t>Jl. Lidah Wisata Mas Selatan</t>
  </si>
  <si>
    <t>Jl. Gebang Putih</t>
  </si>
  <si>
    <t>Jl. Ketintang Selatan</t>
  </si>
  <si>
    <t>Jl. Mutiara Tambak Langon</t>
  </si>
  <si>
    <t>Jl. Sumur Welut</t>
  </si>
  <si>
    <t>Jl. Balas Klumprik</t>
  </si>
  <si>
    <t>Jl. Manyar Jaya Praja/ Jl. Nginden Semolo</t>
  </si>
  <si>
    <t>648.3/87/411.5.4/85</t>
  </si>
  <si>
    <t>648.3/23C/436.4.5/05</t>
  </si>
  <si>
    <t>PADA BAST TIDAK ADA BOUWBLOCK</t>
  </si>
  <si>
    <t>PERINGATAN KE-3</t>
  </si>
  <si>
    <t>Jl. Kedung Asem</t>
  </si>
  <si>
    <t>Jl. Jojoran I</t>
  </si>
  <si>
    <t>Jl. Kalisari Timur</t>
  </si>
  <si>
    <t>Jl. Woodland Extention Citraland</t>
  </si>
  <si>
    <t>Jl. Babatan</t>
  </si>
  <si>
    <t>Jl. Rosewood/Made-Bukit Palma</t>
  </si>
  <si>
    <t>Jl. Villa Taman Telaga Citraland</t>
  </si>
  <si>
    <t>JL. Greenwood Citraland</t>
  </si>
  <si>
    <t>Jl. Stamford Place Citraland</t>
  </si>
  <si>
    <t>Jl. Diamond Hill Citraland</t>
  </si>
  <si>
    <t>648.3/06/436.5.2/2007;  653/149/436.6.2/2010  ; 648.3/134.C/436.6.2/2012</t>
  </si>
  <si>
    <t>Jl. Manyar Kartika</t>
  </si>
  <si>
    <t>Jl. Klampis  Anom</t>
  </si>
  <si>
    <t>Jl. Manyar Kartika/Jl. Manyar Tirtomoyo</t>
  </si>
  <si>
    <t>Jl. Mayjen Sungkono</t>
  </si>
  <si>
    <t>Jl. Dukuh Pakis</t>
  </si>
  <si>
    <t>Jl. Kejawen Putih Tambak</t>
  </si>
  <si>
    <t>Jl. Klampis Semolo</t>
  </si>
  <si>
    <t>648.3/247/402.5.11/93</t>
  </si>
  <si>
    <t>Jl. Hampton Pantai Mentari</t>
  </si>
  <si>
    <t>Jl. Ahmad Yani</t>
  </si>
  <si>
    <t>Jl. Raya Mulyosari</t>
  </si>
  <si>
    <t>Puri Sukolilo Utara</t>
  </si>
  <si>
    <t>Jl. Babatan Pantai Utara</t>
  </si>
  <si>
    <t>JL. ARIEF RAHMAN HAKIM</t>
  </si>
  <si>
    <t>JL. WONOREJO (TIMUR GARDU PLN)</t>
  </si>
  <si>
    <t>JL. MEDOKAN SEMAMPIR</t>
  </si>
  <si>
    <t>Jl. Kalisari Indah</t>
  </si>
  <si>
    <t>Jl. Kalisari Permai</t>
  </si>
  <si>
    <t>JL. DREAMING LAND</t>
  </si>
  <si>
    <t>JL. TEMPUREJO</t>
  </si>
  <si>
    <t>Jl. RAYA DARMO PERMAI III/9 KAV. D</t>
  </si>
  <si>
    <t>JL. PAKAL BARAT</t>
  </si>
  <si>
    <t>648.3/30/436.6.2/2010
3116/P&amp;P/VIII/10</t>
  </si>
  <si>
    <t>648.3/1927.C/436.6.2/2011
1326/P&amp;P/IV/2011</t>
  </si>
  <si>
    <t>Rosewood Citraland</t>
  </si>
  <si>
    <t>648.3/27/436.6.2/2010
417/P&amp;P/VI/10</t>
  </si>
  <si>
    <t>648.3/25/436.6.2/2010
308/P&amp;P/VI/10</t>
  </si>
  <si>
    <t>648.3/42/436.6.2/2010
2423/P&amp;P/X/10</t>
  </si>
  <si>
    <t>620/309/402.05.09/2001
14/PI/PETR/2000</t>
  </si>
  <si>
    <t>648.3/15/436.5.2/2007
293/TR/VI/2007</t>
  </si>
  <si>
    <t>Jl. Raya Karang Klumprik</t>
  </si>
  <si>
    <t>JL. GAYUNGSARI 17-19</t>
  </si>
  <si>
    <t>621.13/58/411.5.6/88 221/77P/PP/87</t>
  </si>
  <si>
    <t>648.3/06D/436.4.5/05 (65/SP/05)         (05/TR/I/10)</t>
  </si>
  <si>
    <t>648.3/45/436.5.2/2008 (23/TR/SP/XI/08)</t>
  </si>
  <si>
    <t>653/709.C/436.6.2/2009 (2325/P&amp;P/I/09)</t>
  </si>
  <si>
    <t>648.3/062/436.4.5/05 (65/SP/05)</t>
  </si>
  <si>
    <t>648.3/13/436.6.2/09 (19/P&amp;P/I/09)</t>
  </si>
  <si>
    <t>648.3/12/436.5.2/2007 (309/TR/VI/2007)</t>
  </si>
  <si>
    <t>648.3/3333.C/436.6.2/2011 (791/P&amp;P/III/2011)</t>
  </si>
  <si>
    <t>648.3/14/436.6.2/2009 (13/TR/RPL/IV/09)</t>
  </si>
  <si>
    <t>±5</t>
  </si>
  <si>
    <t>648.3/22/436.6.2/2009 (1498/P&amp;P/VII/09)</t>
  </si>
  <si>
    <t>648.3/46/436.6.2/08 (28/TR/SP/XI/08)</t>
  </si>
  <si>
    <t>648.3/25/436.6.2/2008 (2906/P&amp;P/IV/08)</t>
  </si>
  <si>
    <t>648.3/01/436.6.2/2010 (936/P&amp;P/V/09)</t>
  </si>
  <si>
    <t>648.3/47/436.6.2/2008 (1269/P&amp;P/XII/08)</t>
  </si>
  <si>
    <t>648.3/08/436.6.2/07 (113/P&amp;P/I/07)</t>
  </si>
  <si>
    <t>648.3/55C/436.4.5/05 (353/PTR/V/05)</t>
  </si>
  <si>
    <t>Tambak Langon</t>
  </si>
  <si>
    <t>Asemrowo</t>
  </si>
  <si>
    <t>516/17/436.6.2/2010 (88/TR/NRT/II/2010)</t>
  </si>
  <si>
    <t>648.3/11/436.6.2/08 (2458/P&amp;P/IX/07)</t>
  </si>
  <si>
    <t>648.3/44/436.6.2/2010 (1433/P&amp;P/X/10)</t>
  </si>
  <si>
    <t>648.3/07/436.6.2/2010 (351/P&amp;P/II/10)</t>
  </si>
  <si>
    <t>648.3/37/436.6.2/2010 (31/TR/RT/VII/2010)</t>
  </si>
  <si>
    <t>648.3/230.C/436.6.2/2011 (1841/P&amp;P/XII/10)</t>
  </si>
  <si>
    <t>648.3/65C/436.4.5/2005  / 1772/SP/2005</t>
  </si>
  <si>
    <t>JL.KEBONSARI ELVEKA</t>
  </si>
  <si>
    <t>648.3/29/402.5.11/93 /    39/98/V/S</t>
  </si>
  <si>
    <t>648.3/17/436.6.2/2008 / 407/P&amp;P/IV/2008</t>
  </si>
  <si>
    <t>VILA GOLF REGENCY</t>
  </si>
  <si>
    <t>GRAHA MITRA ASRI</t>
  </si>
  <si>
    <t>GRAHA NATURA</t>
  </si>
  <si>
    <t>±113</t>
  </si>
  <si>
    <t>PERUMAHAN RAMADA</t>
  </si>
  <si>
    <t>JOJORAN REGENCY</t>
  </si>
  <si>
    <t>BUKIT TELAGA GOLF</t>
  </si>
  <si>
    <t>PROMENADE</t>
  </si>
  <si>
    <t>RAYAN REGENCY</t>
  </si>
  <si>
    <t>LENMARC</t>
  </si>
  <si>
    <t>PERTOKOAN GRAHA SAMPURNA</t>
  </si>
  <si>
    <t>PERUMAHAN YAYASAN WIGUNA</t>
  </si>
  <si>
    <t>FISIK P.S.U SUDAH DISERAHKAN KEPADA PEMERINTAH KOTA SURABAYA</t>
  </si>
  <si>
    <t>SEBAGIAN FISIK P.S.U SUDAH DISERAHKAN KEPADA PEMERINTAH KOTA SURABAYA (JL. ARIEF RACHMAN HAKIM , JL. SUKO SEMOLO &amp; LAHAN UNTUK KANTOR KELURAHAN)</t>
  </si>
  <si>
    <t>SUDAH ADA PENYERAHAN P.S.U SECARA ADMINISTRASI</t>
  </si>
  <si>
    <t>SERAH TERIMA P.S.U SECARA ADMINISTRASI SEDANG DALAM PROSES, ADA KEKURANGAN DOKUMEN ADMINISTRASI, AKAN DILAKUKAN PANGGILAN KEPADA PENGEMBANG</t>
  </si>
  <si>
    <t>SERAH TERIMA FISIK P.S.U  SEDANG DALAM PROSES, ADA KEKURANGAN DOKUMEN ADMINISTRASI, AKAN DILAKUKAN PANGGILAN KEPADA PENGEMBANG</t>
  </si>
  <si>
    <t>648.3/56/402.05.11/93
72/93/I/T</t>
  </si>
  <si>
    <t>648.3/448/402.511/99
09/EV/PTR/IX/99</t>
  </si>
  <si>
    <t>621.13/58/411.5.6/88
15/94/V/S</t>
  </si>
  <si>
    <t>448.1/189/411.56/86
26/87/II/P</t>
  </si>
  <si>
    <t>14-PPK-PRK-90</t>
  </si>
  <si>
    <t xml:space="preserve">648.3/06/436.4.5/05
65/SP/05
</t>
  </si>
  <si>
    <t>648.3/32/436.6.2/2008
42A/V/KK/PRK/1997</t>
  </si>
  <si>
    <t>16/SK/WT/83</t>
  </si>
  <si>
    <t>71/TRTK-PRK/92</t>
  </si>
  <si>
    <t>511.3/190/C/436.5.2/08
516/P8P/X/08</t>
  </si>
  <si>
    <t>001/R/81</t>
  </si>
  <si>
    <t>648.3/172/411.54/86
213/86/II/K</t>
  </si>
  <si>
    <t>648.3/09.C/436.4.5/04
680/SP/04</t>
  </si>
  <si>
    <t>648.3/146/411.54/84
62-RT-WT-84</t>
  </si>
  <si>
    <t>648.3/175/402.5.11/93
202/93/V/A</t>
  </si>
  <si>
    <t>43/III/KK/PRK/98
2727/SP/2002</t>
  </si>
  <si>
    <t>648.3/75/402.5.11/93
329/93/III/W</t>
  </si>
  <si>
    <t>PERINGATAN KE-3
NO. 590/2403/436.6.2/2015
TGL : 25 FEBRUARI 2015</t>
  </si>
  <si>
    <t>PENAGIHAN
NO. 590/10161/436.6.2/2014
TGL : 13 NOVEMBER 2014</t>
  </si>
  <si>
    <t>TEGURAN
NO. 590/11207/436.6.2/2014
TGL : 05 DESEMBER 2014</t>
  </si>
  <si>
    <t>PERINGATAN KE-1
NO.590/674/436.6.2/2015
TGL : 16 JANUARI 2015</t>
  </si>
  <si>
    <t>PERINGATAN KE-2
NO. 590/1643/436.6.2/2015
TGL : 09 FEBRUARI 2015</t>
  </si>
  <si>
    <t>PERINGATAN KE-3
NO. 590/2904/436.6.2/2015
TGL : 09 MARET 2015</t>
  </si>
  <si>
    <t>PENAGIHAN
NO. 590/10224/436.6.2/2014
TGL : 14 NOVEMBER 2014</t>
  </si>
  <si>
    <t>TEGURAN
NO. 590/11206/436.6.2/2014
TGL : 05 DESEMBER 2014</t>
  </si>
  <si>
    <t>PERINGATAN KE-1
NO.590/800/436.6.2/2015
TGL : 20 JANUARI 2015</t>
  </si>
  <si>
    <t>PERINGATAN KE-2
NO. 590/2050/436.6.2/2015
TGL : 17 FEBRUARI 2015</t>
  </si>
  <si>
    <t>PERINGATAN KE-3
NO. 590/3730/436.6.2/2015
TGL : 24 MARET 2015</t>
  </si>
  <si>
    <t>PENAGIHAN
NO. 650/6606/436.6.2/2014
TGL : 03 SEPTEMBER 2014</t>
  </si>
  <si>
    <t>TEGURAN
NO. 590/8179/436.6.2/2014
TGL : 06 OKTOBER 2014</t>
  </si>
  <si>
    <t>PERINGATAN KE-1
NO.650/11644/436.6.2/2014
TGL : 15 DESEMBER 2014</t>
  </si>
  <si>
    <t>PERINGATAN KE-2
NO. 590/486/436.6.2/2015
TGL : 14 JANUARI 2015</t>
  </si>
  <si>
    <t>PERINGATAN KE-3
NO. 590/1885/436.6.2/2015
TGL : 12 FEBRUARI 2015</t>
  </si>
  <si>
    <t>PENAGIHAN
NO. 590/7549/436.6.2/2014
TGL : 19 SEPTEMBER 2014</t>
  </si>
  <si>
    <t>TEGURAN
NO. 590/8876/436.6.2/2014
TGL : 17 OKTOBER 2014</t>
  </si>
  <si>
    <t>PERINGATAN KE-1
NO.590/144/436.6.2/2015
TGL : 06 JANUARI 2015</t>
  </si>
  <si>
    <t>PERINGATAN KE-2
NO. 593/1353/436.6.2/2015
TGL : 02 FEBRUARI 2015</t>
  </si>
  <si>
    <t>PERINGATAN KE-3
NO. 590/2474/436.6.2/2015
TGL : 26 FEBRUARI 2015</t>
  </si>
  <si>
    <t xml:space="preserve">PERINGATAN KE-3
NO. 590/7532/436.6.2/2014
TGL : 19 SEPTEMBER 2014
</t>
  </si>
  <si>
    <t>648.3/41/402.5.1/98
30/II/KK/PRK/98</t>
  </si>
  <si>
    <t>PT. PAKUWON JATI (LAGUNA INDAH)</t>
  </si>
  <si>
    <t>IMPERIAL BEACH</t>
  </si>
  <si>
    <t>JL. KEJAWAN PUTIH PALEM INDAH</t>
  </si>
  <si>
    <t>648.3/3106/436.6.2/2015
121030-15.2/TR/RT/SP/XII/2014</t>
  </si>
  <si>
    <t>PT. BUMI AGUNG ASRI</t>
  </si>
  <si>
    <t>JL. RAYA MENGANTI</t>
  </si>
  <si>
    <t>653/186/436.6.2/2015
140702-4/TR/SP/X/2014</t>
  </si>
  <si>
    <t xml:space="preserve">PALM BEACH </t>
  </si>
  <si>
    <t>PT. ABHIRAMA SANTIKA</t>
  </si>
  <si>
    <t>BABATAN PILANG</t>
  </si>
  <si>
    <t>PT. PERSADA KALPATARU TAMA (TAHAP I)</t>
  </si>
  <si>
    <t>111/87/III/K</t>
  </si>
  <si>
    <t xml:space="preserve">NO
</t>
  </si>
  <si>
    <t>JL. QUEENSTOWN SAMBIKEREP</t>
  </si>
  <si>
    <t>PT. APTA CITRA SURYA SURABAYA</t>
  </si>
  <si>
    <t>648.3/41/436.6.2/08
2070/P&amp;P/X/08</t>
  </si>
  <si>
    <t>LONG BEACH SELATAN</t>
  </si>
  <si>
    <t>JL. KALISARI</t>
  </si>
  <si>
    <t>JALAN DAN SALURAN :41.390,68</t>
  </si>
  <si>
    <t>590/9870.4/436.6.2/2015
15 JULI 2015</t>
  </si>
  <si>
    <t>VILA BUKIT REGENSI EXTENSION</t>
  </si>
  <si>
    <t>ANDRE SUNYOTO, NJOO
PT. NYATA SENTOSA</t>
  </si>
  <si>
    <t>PT. ALAMUDA</t>
  </si>
  <si>
    <t>DE ALAMUDA RESIDENCE</t>
  </si>
  <si>
    <t>JL. BALAS KLUMPRIK PERMAI</t>
  </si>
  <si>
    <t>648.3/2815/436.6.2/2015
140203-27</t>
  </si>
  <si>
    <t>STONE GATE CITRALAND</t>
  </si>
  <si>
    <t>JL. STODE GATE, CITRALAND</t>
  </si>
  <si>
    <t>643/3858/436.6.2/2015
141219-51</t>
  </si>
  <si>
    <t>PT. MUTIARA KARTIKA SEJAHTERA</t>
  </si>
  <si>
    <t>GRAND HARVEST</t>
  </si>
  <si>
    <t>SALURAN/BOZEM : 3.101,83
JALAN, SALURAN &amp; LAHAN PARKIR : 70.537,61</t>
  </si>
  <si>
    <t>648.3/4279/436.6.2/2015
141114-11.2</t>
  </si>
  <si>
    <t>* Untuk DCKTR melakukan Verifikasi ulang terhadap siteplan Perumahan Taman Rivera Regency dengan sertifikat HGB No. 1564 Kel. Medokan Ayu
* DPUBMP agar berkoordinasi dengan DCKTR terkait point 1
* Hasil verifikasi diserahkan ke BAPPEKO paling lambat  tgl 15/06/2011</t>
  </si>
  <si>
    <t>Pakuwon Jati untuk membuat pengajuan surat serah terima fisik jika proses pembangunan mencapai minimal 50% (kepada walikota)</t>
  </si>
  <si>
    <t>Nirwana Eksekutif</t>
  </si>
  <si>
    <t>BAST ADMINISTRASI
7/BAST-Pemkot/ST/VI/2011
590/3035.1/436.6.2/2011</t>
  </si>
  <si>
    <t>Taman Wiguna Selatan</t>
  </si>
  <si>
    <t>±340</t>
  </si>
  <si>
    <t>249/95/V/M</t>
  </si>
  <si>
    <t>29 - PR - WT - 83</t>
  </si>
  <si>
    <t>115/TRTL - PRK/95</t>
  </si>
  <si>
    <t>199 A / 96 / IV / W</t>
  </si>
  <si>
    <t>02/T/80</t>
  </si>
  <si>
    <t>146/88/II/R</t>
  </si>
  <si>
    <t xml:space="preserve">173 / Per / YKP / 1987 </t>
  </si>
  <si>
    <t>8 / 99 / V / T</t>
  </si>
  <si>
    <t>17/PR/WT/83</t>
  </si>
  <si>
    <t>122 - TRTL - PR / 95</t>
  </si>
  <si>
    <t>146 / 88 / II / R</t>
  </si>
  <si>
    <t>107 / 96 / V / P</t>
  </si>
  <si>
    <t>63 / 95 / IV / M</t>
  </si>
  <si>
    <t>15/PR/WT/83</t>
  </si>
  <si>
    <t>588/PTR/X/84</t>
  </si>
  <si>
    <t>14 - PPR - PRK - 98</t>
  </si>
  <si>
    <t>63 / 97 / V / K</t>
  </si>
  <si>
    <t>265 / 95 / V / M</t>
  </si>
  <si>
    <t>II A 7</t>
  </si>
  <si>
    <t>13 / 91 / II / P</t>
  </si>
  <si>
    <t>387-PTR/2004</t>
  </si>
  <si>
    <t>56/RTL-PRK/95</t>
  </si>
  <si>
    <t>Jl. Lidah Kulon</t>
  </si>
  <si>
    <t>13011/1/TR/RPL/II/2013</t>
  </si>
  <si>
    <t>JL. RUNGKUT LOR</t>
  </si>
  <si>
    <t>12/TR/I/10</t>
  </si>
  <si>
    <t xml:space="preserve">12/TR/I/10 </t>
  </si>
  <si>
    <t>PADA LAMPIRAN BAST TIDAK ADA SKRK DAN LAMPIRAN GAMBAR</t>
  </si>
  <si>
    <t>SEBAGIAN FISIK P.S.U SUDAH DISERAHKAN KEPADA PEMERINTAH KOTA SURABAYA
(LAHAN FASUM UNTUK KANTOR KADIN &amp; KELURAHAN)</t>
  </si>
  <si>
    <t>SEBAGIAN FISIK P.S.U SUDAH DISERAHKAN KEPADA PEMERINTAH KOTA SURABAYA
(LAHAN MAKAM &amp; DEPO SAMPAH)</t>
  </si>
  <si>
    <t>SEBAGIAN FISIK P.S.U SUDAH DISERAHKAN KEPADA PEMERINTAH KOTA SURABAYA
(LAHAN FASUM)</t>
  </si>
  <si>
    <t>PENYERAHAN SEBAGIAN LAHAN UNTUK PENINGKATAN / PELEBARAN JALAN DEPAN UNESA (WADUK) LIDAH WETAN KEPADA PEMERINTAH KOTA SURABAYA</t>
  </si>
  <si>
    <t>- SUDAH ADA PENYERAHAN P.S.U SECARA ADMINISTRASI
- FISIK P.S.U SUDAH DISERAHKAN KEPADA PEMERINTAH KOTA SURABAYA</t>
  </si>
  <si>
    <t>PT. WISMA SURYA</t>
  </si>
  <si>
    <t>PT. WISMA SURYA DAN ANGGOTA DPRD TK. I JATIM</t>
  </si>
  <si>
    <t xml:space="preserve">JL. JEMURSARI SELATAN </t>
  </si>
  <si>
    <t>JEMUR WONOSARI</t>
  </si>
  <si>
    <t>WONOCOLO</t>
  </si>
  <si>
    <t>II / F/ 21- a</t>
  </si>
  <si>
    <t>±221</t>
  </si>
  <si>
    <t>PERUM. DINAS IAIN SUNAN AMPEL</t>
  </si>
  <si>
    <t>JL. RAYA WIYUNG</t>
  </si>
  <si>
    <t>642.3/12/402.5.1/99
1556/SP/99</t>
  </si>
  <si>
    <t>±367</t>
  </si>
  <si>
    <t>PROSES PENYERAHAN LAHAN MAKAM</t>
  </si>
  <si>
    <t>PERMATA WIYUNG REGENCY</t>
  </si>
  <si>
    <t>±59</t>
  </si>
  <si>
    <t>PT. ANEKA CIPTA SANTOSO RAYA</t>
  </si>
  <si>
    <t>PT. ADHIBALADIKA</t>
  </si>
  <si>
    <t>JL. BUKIT DARMO BOULEVARD</t>
  </si>
  <si>
    <t>PRADAH KALIKENDAL</t>
  </si>
  <si>
    <t>DUKUH PAKIS</t>
  </si>
  <si>
    <t>648.3/32/436.6.2/2006</t>
  </si>
  <si>
    <t>648.3/34/436.6.2/2010 
648.3/43/436.6.2/2008</t>
  </si>
  <si>
    <t>±1615</t>
  </si>
  <si>
    <t>PT. PANGESTU HARAPAN UTAMA</t>
  </si>
  <si>
    <t>570/PTR/XII/04
705/SP/2004 (BOUWBLOCK)</t>
  </si>
  <si>
    <t xml:space="preserve">648.3/15/436.6.2/2009
27/TR/SP/XI/2008 </t>
  </si>
  <si>
    <t>12-PSK-PP-85</t>
  </si>
  <si>
    <t>09 -SK-WT-85</t>
  </si>
  <si>
    <t>TIDAK ADA KETERANGAN DI GAMBAR SITEPLAN</t>
  </si>
  <si>
    <t>648.3 / 63 C / 436.4.5 / 04
744/SP/04</t>
  </si>
  <si>
    <t>±541</t>
  </si>
  <si>
    <t>648.3/2022.C/436.6.2/2012
301/P&amp;P/I/12</t>
  </si>
  <si>
    <t>648.3/1734.C/436.6.2/2012
369/P&amp;P/I/2012</t>
  </si>
  <si>
    <t>648.3/856.C/436.6.2/2011
(3039/P&amp;P/X/10)</t>
  </si>
  <si>
    <t>648.3/43/436.6.2/2010
(2425/P&amp;P/X/10)</t>
  </si>
  <si>
    <t>648.3/13/436.6.2/2007
(884/P&amp;P/VIII/07)</t>
  </si>
  <si>
    <t>648.3/31/436.6.2/2010
(1630/P&amp;P/IX/10)</t>
  </si>
  <si>
    <t>648.3/18/436.6.2/2010
(922/P&amp;P/V/10)</t>
  </si>
  <si>
    <t>GREEN SEMANGGI MANGROVE
(tahap 1)</t>
  </si>
  <si>
    <t>GREEN SEMANGGI MANGROVE
(tahap 2)</t>
  </si>
  <si>
    <t xml:space="preserve">PROSES BAST ADMINISTRASI  </t>
  </si>
  <si>
    <t>±305</t>
  </si>
  <si>
    <t>GRIYA KENCANA ASRI</t>
  </si>
  <si>
    <t>KOMPLEK CITRALAND</t>
  </si>
  <si>
    <t>JL SAMBIKEREP</t>
  </si>
  <si>
    <t>JL. LONTAR SELATAN</t>
  </si>
  <si>
    <t>SUDAH ADA PENYERAHAN P.S.U SECARA ADMINISTRASI, DALAM PROSES BAST FISIK</t>
  </si>
  <si>
    <t xml:space="preserve">648.3/44D/436.4.5/05 (1337/SP/2005)
</t>
  </si>
  <si>
    <t>NO
LAMA</t>
  </si>
  <si>
    <t>Jalan / Saluran : 543,80</t>
  </si>
  <si>
    <t>648.3/02/436.5.2/2008 
2361/P&amp;P/IX/07</t>
  </si>
  <si>
    <t>RUNGKUT MENANGGAL</t>
  </si>
  <si>
    <t>PT. GRAHA KENCANA</t>
  </si>
  <si>
    <t>SERENITY</t>
  </si>
  <si>
    <t>JL. SEMOLOWARU</t>
  </si>
  <si>
    <t>SEMOLOWARU</t>
  </si>
  <si>
    <t>648.3/73C/436.4.5/2004
3772/SP/2004</t>
  </si>
  <si>
    <t>PT. WISMA MUKTI</t>
  </si>
  <si>
    <t>GRIYA BABATAN MUKTI</t>
  </si>
  <si>
    <t>±1554</t>
  </si>
  <si>
    <t>648.3/45C/436.4.5/2004</t>
  </si>
  <si>
    <t>648.3/07/436.6.2/07</t>
  </si>
  <si>
    <t>Jl. Karang Klumprik</t>
  </si>
  <si>
    <t>Menanggal</t>
  </si>
  <si>
    <t>Manukan Kulon, Manukan Wetan, Banjar Sugihan,Sambikerep, dan Lontar</t>
  </si>
  <si>
    <t>Bendul Merisi</t>
  </si>
  <si>
    <t>Medokan Semampir</t>
  </si>
  <si>
    <t>Kalijudan</t>
  </si>
  <si>
    <t>Medokan Ayu</t>
  </si>
  <si>
    <t>Keputih</t>
  </si>
  <si>
    <t>Kutisari</t>
  </si>
  <si>
    <t>Kedung Baruk</t>
  </si>
  <si>
    <t xml:space="preserve">Kandangan
</t>
  </si>
  <si>
    <t xml:space="preserve">Babatan
</t>
  </si>
  <si>
    <t>Nginden</t>
  </si>
  <si>
    <t>Prapen, Panjang Jiwo</t>
  </si>
  <si>
    <t>Rungkut Kidul</t>
  </si>
  <si>
    <t>Penjaringansari, Medokan Ayu</t>
  </si>
  <si>
    <t>Kalirungkut, Rungkut Kidul</t>
  </si>
  <si>
    <t xml:space="preserve">Gayungan
</t>
  </si>
  <si>
    <t xml:space="preserve">Sukomanunggal, Sonokwijenan, Tanjungsari, Dukuh Kupang
</t>
  </si>
  <si>
    <t xml:space="preserve">Siwalankerto   </t>
  </si>
  <si>
    <t>Jemur Wonosari</t>
  </si>
  <si>
    <t xml:space="preserve">Kendang Sari
</t>
  </si>
  <si>
    <t xml:space="preserve">Sidosermo
</t>
  </si>
  <si>
    <t>Menur Pumpungan</t>
  </si>
  <si>
    <t>Klampis Ngasem</t>
  </si>
  <si>
    <t xml:space="preserve">Gayungan </t>
  </si>
  <si>
    <t xml:space="preserve">Gunung Sari </t>
  </si>
  <si>
    <t xml:space="preserve">Dukuh Pakis </t>
  </si>
  <si>
    <t xml:space="preserve">Rungkut Kidul </t>
  </si>
  <si>
    <t>Kali Rungkut</t>
  </si>
  <si>
    <t>Gayungan, Siwalankerto</t>
  </si>
  <si>
    <t>Jemur Wonosari , Kandangsari, Tenggilis Mejoyo, Kali Rungkut</t>
  </si>
  <si>
    <t>Lidah Wetan, Babatan, Lontar</t>
  </si>
  <si>
    <t>Kali Rungkut, Rungkut Kidul, Medokan Ayu, Kendang Sari</t>
  </si>
  <si>
    <t>Rungkut Kidul, Kali Rungkut, Medokan Ayu</t>
  </si>
  <si>
    <t>Kejawan Putih Tambak, Kalisari</t>
  </si>
  <si>
    <t>Prada Kalikendal</t>
  </si>
  <si>
    <t>Penjaringan</t>
  </si>
  <si>
    <t>Wonorejo</t>
  </si>
  <si>
    <t>Tanjung Sari , Tandes Lor, Tandes Kidul, Gadel, Karang Poh</t>
  </si>
  <si>
    <t>Manukan</t>
  </si>
  <si>
    <t>Semolowaru</t>
  </si>
  <si>
    <t>Penjaringansari</t>
  </si>
  <si>
    <t>Manukan Kulon</t>
  </si>
  <si>
    <t>Kalisari</t>
  </si>
  <si>
    <t>Balas Klumprik</t>
  </si>
  <si>
    <t>Kedurus</t>
  </si>
  <si>
    <t>Sutorejo</t>
  </si>
  <si>
    <t>Ketintang</t>
  </si>
  <si>
    <t>Lidah Wetan, Babatan</t>
  </si>
  <si>
    <t>Karah</t>
  </si>
  <si>
    <t>Jagir</t>
  </si>
  <si>
    <t>Sememi</t>
  </si>
  <si>
    <t>Kalirungkut</t>
  </si>
  <si>
    <t>Lidah Wetan</t>
  </si>
  <si>
    <t>Lidah Kulon</t>
  </si>
  <si>
    <t xml:space="preserve">Kedung Baruk </t>
  </si>
  <si>
    <t>Klampis Ngasem, Semolowaru</t>
  </si>
  <si>
    <t>Balongsari</t>
  </si>
  <si>
    <t>Gunung Anyar Tambak</t>
  </si>
  <si>
    <t>Sumber Rejo</t>
  </si>
  <si>
    <t>Kebraon dan Balas Klumprik</t>
  </si>
  <si>
    <t xml:space="preserve">Sambikerep </t>
  </si>
  <si>
    <t xml:space="preserve">Sememi </t>
  </si>
  <si>
    <t xml:space="preserve">Bulak </t>
  </si>
  <si>
    <t xml:space="preserve">Medokan Ayu </t>
  </si>
  <si>
    <t>Gebang Putih</t>
  </si>
  <si>
    <t>Sumur Welut</t>
  </si>
  <si>
    <t>Gunung Anyar &amp; Gunung Anyar Tambak</t>
  </si>
  <si>
    <t>Mojo</t>
  </si>
  <si>
    <t>Kenjeran</t>
  </si>
  <si>
    <t>Made</t>
  </si>
  <si>
    <t>Babatan</t>
  </si>
  <si>
    <t xml:space="preserve">Lidah Kulon </t>
  </si>
  <si>
    <t xml:space="preserve">Jeruk </t>
  </si>
  <si>
    <t>Dukuh Sutorejo, Kalijudan</t>
  </si>
  <si>
    <t>KLAMPIS NGASEM&amp;KEPUTIH</t>
  </si>
  <si>
    <t>MEDOKAN SEMAMPIR</t>
  </si>
  <si>
    <t>KALISARI</t>
  </si>
  <si>
    <t>SEMEMI</t>
  </si>
  <si>
    <t>BABAT JERAWAT</t>
  </si>
  <si>
    <t xml:space="preserve">LONTAR </t>
  </si>
  <si>
    <t>SONOK WIJEN DAN SUKOMANUNGGAL</t>
  </si>
  <si>
    <t>BALAS KLUMPRIK</t>
  </si>
  <si>
    <t>PACAR KEMBANG</t>
  </si>
  <si>
    <t>KETINTANG</t>
  </si>
  <si>
    <t>KEBONSARI</t>
  </si>
  <si>
    <t>BABADAN</t>
  </si>
  <si>
    <t>KEJAWAN PUTIH TAMBAK</t>
  </si>
  <si>
    <t>JERUK</t>
  </si>
  <si>
    <t>MARGOREJO</t>
  </si>
  <si>
    <t>MOJO, MULYOREJO, MANYAR SABRANGAN</t>
  </si>
  <si>
    <t>KARAH</t>
  </si>
  <si>
    <t>SONOKWIJEN</t>
  </si>
  <si>
    <t>KLAKAHREJO</t>
  </si>
  <si>
    <t>Jl. Klakah Rejo</t>
  </si>
  <si>
    <t>Desa Rungkut Lor</t>
  </si>
  <si>
    <t xml:space="preserve">Jl. Kalisari </t>
  </si>
  <si>
    <t>Jl. Raya Griya Kedurus</t>
  </si>
  <si>
    <t>JL. Medokan Ayu</t>
  </si>
  <si>
    <t>JL. Kenjeran</t>
  </si>
  <si>
    <t>Jl. Kenjeran</t>
  </si>
  <si>
    <t>Jl. Ketintang Baru I No 1,3,5,7</t>
  </si>
  <si>
    <t>Konsorsium</t>
  </si>
  <si>
    <t>Jl. Bendul Merisi</t>
  </si>
  <si>
    <t>648.3/250/402.5.11/89</t>
  </si>
  <si>
    <t>konsorsium</t>
  </si>
  <si>
    <t>JL. KETINTANG SERATEN</t>
  </si>
  <si>
    <t>Jl. Kel. Kalisari, Kec. Mulyorejo</t>
  </si>
  <si>
    <t>JL. ROMOKALISARI</t>
  </si>
  <si>
    <t>JL. RAYA MADE LAKARSANTRI</t>
  </si>
  <si>
    <t>648.3/11.C/436.4.5/2005</t>
  </si>
  <si>
    <t>648.3/1349/402.5.11/2001</t>
  </si>
  <si>
    <t>648.3/19 C/436.5.4/2005</t>
  </si>
  <si>
    <t>DALAM PROSES BAST ADMINISTRASI</t>
  </si>
  <si>
    <t>DALAM PROSES BAST FISIK</t>
  </si>
  <si>
    <t>PERINGATAN KE-1 
NO. 469/6426/436.6.2/2013
TGL. 13/11/2013</t>
  </si>
  <si>
    <t>PERINGATAN KE-1 
NO. 469/6427/436.6.2/2013
TGL. 13/11/2013</t>
  </si>
  <si>
    <t xml:space="preserve">PERINGATAN  ke 1
Tgl : 14/11/2013 ; No. Surat :  650/6490/436.6.2/2013
</t>
  </si>
  <si>
    <t>PT. KARTIKA KUSUMA INTERNUSA</t>
  </si>
  <si>
    <t>± 55</t>
  </si>
  <si>
    <t>Keputih, Medokan Semampir</t>
  </si>
  <si>
    <t>± 632</t>
  </si>
  <si>
    <t>± 299</t>
  </si>
  <si>
    <t>± 779</t>
  </si>
  <si>
    <t>± 290</t>
  </si>
  <si>
    <t>± 744</t>
  </si>
  <si>
    <t>± 1530</t>
  </si>
  <si>
    <t>± 420</t>
  </si>
  <si>
    <t>± 678</t>
  </si>
  <si>
    <t>± 627</t>
  </si>
  <si>
    <t>± 1154</t>
  </si>
  <si>
    <t>± 645</t>
  </si>
  <si>
    <t>± 581</t>
  </si>
  <si>
    <t>± 239</t>
  </si>
  <si>
    <t>± 271</t>
  </si>
  <si>
    <t>± 388</t>
  </si>
  <si>
    <t>± 381</t>
  </si>
  <si>
    <t>± 500</t>
  </si>
  <si>
    <t>± 489</t>
  </si>
  <si>
    <t>± 372</t>
  </si>
  <si>
    <t>± 56</t>
  </si>
  <si>
    <t>± 594</t>
  </si>
  <si>
    <t>± 1415</t>
  </si>
  <si>
    <t>± 1753</t>
  </si>
  <si>
    <t>± 356</t>
  </si>
  <si>
    <t>± 257</t>
  </si>
  <si>
    <t>± 230</t>
  </si>
  <si>
    <t>± 233</t>
  </si>
  <si>
    <t>±1746</t>
  </si>
  <si>
    <t>± 319</t>
  </si>
  <si>
    <t>±769</t>
  </si>
  <si>
    <t>±253</t>
  </si>
  <si>
    <t>±73</t>
  </si>
  <si>
    <t>±522</t>
  </si>
  <si>
    <t>±1075</t>
  </si>
  <si>
    <t>±501</t>
  </si>
  <si>
    <t>±1149</t>
  </si>
  <si>
    <t>±1152</t>
  </si>
  <si>
    <t>±756</t>
  </si>
  <si>
    <t>±450</t>
  </si>
  <si>
    <t>±421</t>
  </si>
  <si>
    <t>±350</t>
  </si>
  <si>
    <t>±483</t>
  </si>
  <si>
    <t>±666</t>
  </si>
  <si>
    <t>±1297</t>
  </si>
  <si>
    <t>±327</t>
  </si>
  <si>
    <t>±307</t>
  </si>
  <si>
    <t>±122</t>
  </si>
  <si>
    <t>±226</t>
  </si>
  <si>
    <t>±1754</t>
  </si>
  <si>
    <t>±68</t>
  </si>
  <si>
    <t>±178</t>
  </si>
  <si>
    <t>±185</t>
  </si>
  <si>
    <t>±150</t>
  </si>
  <si>
    <t>±92</t>
  </si>
  <si>
    <t>±74</t>
  </si>
  <si>
    <t>±288</t>
  </si>
  <si>
    <t>±314</t>
  </si>
  <si>
    <t>±1379</t>
  </si>
  <si>
    <t>±298</t>
  </si>
  <si>
    <t>±146</t>
  </si>
  <si>
    <t>±57</t>
  </si>
  <si>
    <t>±348</t>
  </si>
  <si>
    <t>±228</t>
  </si>
  <si>
    <t>±644</t>
  </si>
  <si>
    <t>±46</t>
  </si>
  <si>
    <t>±143</t>
  </si>
  <si>
    <t>±81</t>
  </si>
  <si>
    <t>±64</t>
  </si>
  <si>
    <t>±1276</t>
  </si>
  <si>
    <t>±139</t>
  </si>
  <si>
    <t>±183</t>
  </si>
  <si>
    <t>±151</t>
  </si>
  <si>
    <t>±136</t>
  </si>
  <si>
    <t>±107</t>
  </si>
  <si>
    <t>±328</t>
  </si>
  <si>
    <t>±63</t>
  </si>
  <si>
    <t>±62</t>
  </si>
  <si>
    <t>±449</t>
  </si>
  <si>
    <t>±1312</t>
  </si>
  <si>
    <t>±245</t>
  </si>
  <si>
    <t>±134</t>
  </si>
  <si>
    <t>±125</t>
  </si>
  <si>
    <t>±238</t>
  </si>
  <si>
    <t>±104</t>
  </si>
  <si>
    <t>±128</t>
  </si>
  <si>
    <t>±159</t>
  </si>
  <si>
    <t>±252</t>
  </si>
  <si>
    <t>±14</t>
  </si>
  <si>
    <t>±158</t>
  </si>
  <si>
    <t>±310</t>
  </si>
  <si>
    <t>±813</t>
  </si>
  <si>
    <t>±70</t>
  </si>
  <si>
    <t>±192</t>
  </si>
  <si>
    <t>±227</t>
  </si>
  <si>
    <t>±123</t>
  </si>
  <si>
    <t>±67</t>
  </si>
  <si>
    <t>±234</t>
  </si>
  <si>
    <t>±110</t>
  </si>
  <si>
    <t>±47</t>
  </si>
  <si>
    <t>±236</t>
  </si>
  <si>
    <t>±35</t>
  </si>
  <si>
    <t>±835</t>
  </si>
  <si>
    <t>±24</t>
  </si>
  <si>
    <t>±25</t>
  </si>
  <si>
    <t>±889</t>
  </si>
  <si>
    <t>±83</t>
  </si>
  <si>
    <t>±86</t>
  </si>
  <si>
    <t>±165</t>
  </si>
  <si>
    <t>±75</t>
  </si>
  <si>
    <t>±1983</t>
  </si>
  <si>
    <t>±155</t>
  </si>
  <si>
    <t>±55</t>
  </si>
  <si>
    <t>±117</t>
  </si>
  <si>
    <t>±37</t>
  </si>
  <si>
    <t>±129</t>
  </si>
  <si>
    <t>±905</t>
  </si>
  <si>
    <t>±212</t>
  </si>
  <si>
    <t>±152</t>
  </si>
  <si>
    <t>±53</t>
  </si>
  <si>
    <t>±447</t>
  </si>
  <si>
    <t>±58</t>
  </si>
  <si>
    <t>±3952</t>
  </si>
  <si>
    <t>±11196</t>
  </si>
  <si>
    <t>±124</t>
  </si>
  <si>
    <t>±202</t>
  </si>
  <si>
    <t>±485</t>
  </si>
  <si>
    <t>±1386</t>
  </si>
  <si>
    <t>±208</t>
  </si>
  <si>
    <t>±213</t>
  </si>
  <si>
    <t>±147</t>
  </si>
  <si>
    <t>±187</t>
  </si>
  <si>
    <t>±763</t>
  </si>
  <si>
    <t>±631</t>
  </si>
  <si>
    <t>±91</t>
  </si>
  <si>
    <t>±251</t>
  </si>
  <si>
    <t>±308</t>
  </si>
  <si>
    <t>± 401</t>
  </si>
  <si>
    <t>±366</t>
  </si>
  <si>
    <t>±34</t>
  </si>
  <si>
    <t>510/1872/436.6.2/2013</t>
  </si>
  <si>
    <t>BELUM ADA BOUWBLOCK</t>
  </si>
  <si>
    <t>±38</t>
  </si>
  <si>
    <t>BOUWBLOCK PADA BAST BURAM SEHINGGA TIDAK TERBACA</t>
  </si>
  <si>
    <t>±770</t>
  </si>
  <si>
    <t>± 144</t>
  </si>
  <si>
    <t>Jl. Rungkut Kidul Surabaya</t>
  </si>
  <si>
    <t>Jl. Gayungsari Surabaya</t>
  </si>
  <si>
    <t>Jl. Penjaringan Sari</t>
  </si>
  <si>
    <t>Jl. Rungkut Madya</t>
  </si>
  <si>
    <t>Jl. Raya Kendangsari</t>
  </si>
  <si>
    <t>Jl. Gayungan</t>
  </si>
  <si>
    <t>Jl. Kali Rungkut</t>
  </si>
  <si>
    <t>Jl. Gayungan Sari</t>
  </si>
  <si>
    <t>Jl. Raya Jemur Wonosari</t>
  </si>
  <si>
    <t>Jl. Rungkut Lor</t>
  </si>
  <si>
    <t>Jl. Pandugo</t>
  </si>
  <si>
    <t>Jl. Rungkut Menanggal</t>
  </si>
  <si>
    <t>YKP Rungkut Menanggal, Pandugo, Penjaringan Sari</t>
  </si>
  <si>
    <t>Rungkut Menanggal, Penjaringan Sari</t>
  </si>
  <si>
    <t>Jl. Raya Lidah Wetan</t>
  </si>
  <si>
    <t>Jl. Dharma Husada</t>
  </si>
  <si>
    <t>Jl. Bukit darmo Golf Boulevard</t>
  </si>
  <si>
    <t>Jl. Sidosermo Indah</t>
  </si>
  <si>
    <t>Jl. Darmo Indah</t>
  </si>
  <si>
    <t>Jl. Manukan Kulon</t>
  </si>
  <si>
    <t>Jl. Wisma Penjaringan Sari</t>
  </si>
  <si>
    <t>Jl. Ketintang</t>
  </si>
  <si>
    <t>Jl. Medokan Asri</t>
  </si>
  <si>
    <t>Jl. Balongsari</t>
  </si>
  <si>
    <t>JL. KEJAWEN PUTIH Tambak</t>
  </si>
  <si>
    <t>Mulia Residence</t>
  </si>
  <si>
    <t>Diamond Regency</t>
  </si>
  <si>
    <t>Perumahan Wisma Kedung asem</t>
  </si>
  <si>
    <t>Jl. Raya Kedung Asem</t>
  </si>
  <si>
    <t>pada lampiran bast, tidak ada skrk</t>
  </si>
  <si>
    <t>Sekitar PTC</t>
  </si>
  <si>
    <t>NO. SKRK / NO. SITEPLAN / NO. GAMBAR</t>
  </si>
  <si>
    <t>08/WC/WS/1982</t>
  </si>
  <si>
    <t>PENGEMBANG</t>
  </si>
  <si>
    <t>PERUMAHAN</t>
  </si>
  <si>
    <t>KELURAHAN</t>
  </si>
  <si>
    <t>KECAMATAN</t>
  </si>
  <si>
    <t>PENJELASAN</t>
  </si>
  <si>
    <t>Perum PERUMNAS Cabang VI Unit Surabaya Menanggal</t>
  </si>
  <si>
    <t xml:space="preserve">Perum PERUMNAS Tandes Unit Surabaya dan Kamal </t>
  </si>
  <si>
    <t>PT. Ready Indah</t>
  </si>
  <si>
    <t>PT. Araya Bumi Megah</t>
  </si>
  <si>
    <t>PT. Bintang Diponggo</t>
  </si>
  <si>
    <t>YKP Surabaya</t>
  </si>
  <si>
    <t>PT. Sinar Galaksi</t>
  </si>
  <si>
    <t>PT. Wisma Kedung Asem</t>
  </si>
  <si>
    <t>Perum Perumnas</t>
  </si>
  <si>
    <t>PT. Artha Wahana 
Pratama Dinamika 
Surabaya</t>
  </si>
  <si>
    <t>PT. Setia Tamara</t>
  </si>
  <si>
    <t>PT. Darmo Satelit Town</t>
  </si>
  <si>
    <t>PT. Tompotika Housing</t>
  </si>
  <si>
    <t>PT. Bumi Nirwana</t>
  </si>
  <si>
    <t>PT. Wisma Mukti</t>
  </si>
  <si>
    <t>PT. Pondok Tjandra Indah</t>
  </si>
  <si>
    <t>Pemerintah Kota Surabaya</t>
  </si>
  <si>
    <t>PT. Inti Insan Lestari</t>
  </si>
  <si>
    <t>PT. Artisan Surya Kreasi PT. Pakuwon Darma</t>
  </si>
  <si>
    <t>YKP Rungkut</t>
  </si>
  <si>
    <t>YKP Kota Surabaya</t>
  </si>
  <si>
    <t>PT. Pakuwon Jati, PT. Pakuwon Darma</t>
  </si>
  <si>
    <t>PT. Adibaladika</t>
  </si>
  <si>
    <t>PT. Buana Gala Permai</t>
  </si>
  <si>
    <t>PT. Industri Soda Indonesia</t>
  </si>
  <si>
    <t>PT. Eka Tama Makmur</t>
  </si>
  <si>
    <t>PT. Dharmala  Land</t>
  </si>
  <si>
    <t>PT. Darma Bakti Adijaya</t>
  </si>
  <si>
    <t xml:space="preserve">Perumnas </t>
  </si>
  <si>
    <t>PT. Teja Sekawan Surabaya</t>
  </si>
  <si>
    <t>PT. Suryo Griyo Mapan</t>
  </si>
  <si>
    <t>PT. Prima Citra Buana Surabaya</t>
  </si>
  <si>
    <t>PT. Agra Paripurna</t>
  </si>
  <si>
    <t>PT. Mahkota Berlian Cemerlang</t>
  </si>
  <si>
    <t>PT. Pakuwon Darma</t>
  </si>
  <si>
    <t>Soektjo Gunawan / Alaikan Horyanto</t>
  </si>
  <si>
    <t>PT. Babatan Kusuma Jaya</t>
  </si>
  <si>
    <t>PT. Injoko</t>
  </si>
  <si>
    <t>PT. PLN</t>
  </si>
  <si>
    <t xml:space="preserve">PT. Artisan Surya Kreasi, PT. Bhakti Tamara, PT. Karya Multikarsa, PT. Binamaju Mitra Sejati, PT. Sanggar Asri   </t>
  </si>
  <si>
    <t>PT. Elmi Perdana</t>
  </si>
  <si>
    <t>PT. Heksa Mitra Graha Investama Surabaya</t>
  </si>
  <si>
    <t>PT. Ciputra  Surya Tbk dan Group</t>
  </si>
  <si>
    <t>PT. Tulus Harapan Surabaya</t>
  </si>
  <si>
    <t>PT. YEKAPE SURABAYA</t>
  </si>
  <si>
    <t>PT. Sarana Wisma Permai</t>
  </si>
  <si>
    <t>PT. Artha Wahana  Pratama Dinamika Surabaya</t>
  </si>
  <si>
    <t>PT. Binamaju Mitra Sejati</t>
  </si>
  <si>
    <t>PT. Karya Multikarsa</t>
  </si>
  <si>
    <t>PT. YEKAPE</t>
  </si>
  <si>
    <t>PT. Prima Citra Buana</t>
  </si>
  <si>
    <t>Perum Perumnas Cabang VI Surabaya (sidomulyo 1)</t>
  </si>
  <si>
    <t>Perum Perumnas Cabang VI Surabaya (sidomulyo 2</t>
  </si>
  <si>
    <t xml:space="preserve">Perum Perumnas Cabang VI </t>
  </si>
  <si>
    <t>Tee Teguh Kinarto</t>
  </si>
  <si>
    <t>Pauline Irawan</t>
  </si>
  <si>
    <t>PT. Graha Indah</t>
  </si>
  <si>
    <t>PT. Surya Karsa Utama</t>
  </si>
  <si>
    <t>PT. Alam Galaxy</t>
  </si>
  <si>
    <t>PT. Graha Agung Kencana</t>
  </si>
  <si>
    <t>PT. Multi Bangun Sarana</t>
  </si>
  <si>
    <t>PT. Sumber Bina Setia</t>
  </si>
  <si>
    <t>PT. Amerta Dirja Putra</t>
  </si>
  <si>
    <t>PT. Welhap Cahaya</t>
  </si>
  <si>
    <t>PT. Citra Persada Permai</t>
  </si>
  <si>
    <t>PT. Anyar Citra Huni</t>
  </si>
  <si>
    <t>PT. Diparanu Rucitra</t>
  </si>
  <si>
    <t>PT. Integritas Mitra Bersatu</t>
  </si>
  <si>
    <t>Nurhadi, SE</t>
  </si>
  <si>
    <t>PT. Taman Permai Indah</t>
  </si>
  <si>
    <t>PT. Jawamega Propertindo</t>
  </si>
  <si>
    <t>Lenny Laksmono</t>
  </si>
  <si>
    <t>PT. Bhakti Tamara</t>
  </si>
  <si>
    <t>Hendro Andri Yuwono</t>
  </si>
  <si>
    <t>PT. Wahana Wisma Permai</t>
  </si>
  <si>
    <t>PT. Alam Maha Teduh</t>
  </si>
  <si>
    <t>PT. Yekape</t>
  </si>
  <si>
    <t>PT. Joyo Bekti Indah</t>
  </si>
  <si>
    <t>PT. Sinar Megah Development</t>
  </si>
  <si>
    <t>PT. Pakuwon Jati</t>
  </si>
  <si>
    <t>PT. Jawa Nusa Wahana</t>
  </si>
  <si>
    <t>PT. Taman Citra Surya Hijau</t>
  </si>
  <si>
    <t>PT. Sinar Griyo Mapan</t>
  </si>
  <si>
    <t>PT. Citra Bahagia Elok</t>
  </si>
  <si>
    <t>PT. Ciputra Graha Prima</t>
  </si>
  <si>
    <t>PT. Aneka Bangun Mulia Jaya</t>
  </si>
  <si>
    <t>PT. Puri Galaxy</t>
  </si>
  <si>
    <t>Tio Boen Hwi / Widodo B</t>
  </si>
  <si>
    <t>PT.Subur Hijau Jaya makmur</t>
  </si>
  <si>
    <t>PERUMNAS</t>
  </si>
  <si>
    <t>Bendul Merisi Indah</t>
  </si>
  <si>
    <t>Galaksi Bumi Permai</t>
  </si>
  <si>
    <t>Villa Kali judan</t>
  </si>
  <si>
    <t>Villa Kali Judan</t>
  </si>
  <si>
    <t>YKP Medokan Ayu</t>
  </si>
  <si>
    <t>Kutisari Indah</t>
  </si>
  <si>
    <t>Wisma Kedung Asem Indah</t>
  </si>
  <si>
    <t>Perumnas Tengger</t>
  </si>
  <si>
    <t>Pratama Estate</t>
  </si>
  <si>
    <t xml:space="preserve">Perum Taman Indah </t>
  </si>
  <si>
    <t>Komplek Bintang Diponggo</t>
  </si>
  <si>
    <t>Setia Tamara</t>
  </si>
  <si>
    <t>YKP Rungkut Kidul</t>
  </si>
  <si>
    <t>YKP Gayungan</t>
  </si>
  <si>
    <t>Darmo Satelit</t>
  </si>
  <si>
    <t>YKP Siwalankerto</t>
  </si>
  <si>
    <t>YKP Jemursari</t>
  </si>
  <si>
    <t>YKP Kendangsari</t>
  </si>
  <si>
    <t>Sidosermo</t>
  </si>
  <si>
    <t>TOMPOTIKA</t>
  </si>
  <si>
    <t>Perum Pondok Nirwana</t>
  </si>
  <si>
    <t>Wisma Mukti</t>
  </si>
  <si>
    <t>Pondok Tjandra Indah</t>
  </si>
  <si>
    <t>Perumahan Pengadilan</t>
  </si>
  <si>
    <t>Darmo Permai</t>
  </si>
  <si>
    <t xml:space="preserve">Villa Bukit Mas </t>
  </si>
  <si>
    <t>YKP Kali Rungkut</t>
  </si>
  <si>
    <t>YKP Kelurahan Gayungan, Kecamatan Gayungan, Kelurahan Siwalankerto, Kecamatan Wonocolo</t>
  </si>
  <si>
    <t>YKP Jemur Wonosari , Kandangsari, Tenggilis Mejoyo, Kali Rungkut</t>
  </si>
  <si>
    <t>Rungkut Lor, Rungkut Kidul, Gayungan</t>
  </si>
  <si>
    <t>Pakuwon Indah</t>
  </si>
  <si>
    <t>YKP Rungkut Kidul, Rungkut Lor, Medokan Ayu</t>
  </si>
  <si>
    <t>Laguna Indah</t>
  </si>
  <si>
    <t>Wisma Permai</t>
  </si>
  <si>
    <t xml:space="preserve">Perumahan Pegawai Industri Soda </t>
  </si>
  <si>
    <t>YKP Penjaringan</t>
  </si>
  <si>
    <t>Darmo Indah dan Darmo Harapan</t>
  </si>
  <si>
    <t>Darmo Hill Indonesia</t>
  </si>
  <si>
    <t>Darmo Hill</t>
  </si>
  <si>
    <t>PERUM. REGIONAL VI</t>
  </si>
  <si>
    <t>Perum Penjaringan</t>
  </si>
  <si>
    <t>Perum Perumnas Manukan Tandes</t>
  </si>
  <si>
    <t>YKP Penjaringansari dan Medokan Ayu</t>
  </si>
  <si>
    <t>Central Park Mulyosari</t>
  </si>
  <si>
    <t>Perumahan Taman Pondok Indah</t>
  </si>
  <si>
    <t>Perumahan Pondok Maritim</t>
  </si>
  <si>
    <t>Perumahan Gunung Sari Indah</t>
  </si>
  <si>
    <t>Perumahan Pakuwon</t>
  </si>
  <si>
    <t>Perumahan Kenjeran Indah</t>
  </si>
  <si>
    <t>Perumahan Injoko</t>
  </si>
  <si>
    <t>Perumahan Ketintang Baru</t>
  </si>
  <si>
    <t>Konsorsium Surabaya</t>
  </si>
  <si>
    <t>Ketintang Permai</t>
  </si>
  <si>
    <t>Regency Kuda Dua</t>
  </si>
  <si>
    <t>Perumahan Griya Citra Asri</t>
  </si>
  <si>
    <t>Perumahan Rungkut Harapan</t>
  </si>
  <si>
    <t>Perumahan Griya Pesona Asri</t>
  </si>
  <si>
    <t>Perumahan Wisma Permai</t>
  </si>
  <si>
    <t>Perumahan Pondok Nirwana</t>
  </si>
  <si>
    <t>Perumahan Pratama</t>
  </si>
  <si>
    <t>Perumahan Wisata Bukit Mas</t>
  </si>
  <si>
    <t>Prambanan Residence</t>
  </si>
  <si>
    <t>Perumahan Galaxi Bumi Permai</t>
  </si>
  <si>
    <t>Wisma Medokan Asri/Medokan Asri</t>
  </si>
  <si>
    <t>Perumahan Wisma Mukti</t>
  </si>
  <si>
    <t>Perum Perumnas Balongsari</t>
  </si>
  <si>
    <t xml:space="preserve">Perum Perumnas Balongsari </t>
  </si>
  <si>
    <t>Sentra Point Rungkut</t>
  </si>
  <si>
    <t>Taman Gunung Anyar</t>
  </si>
  <si>
    <t>Gunung Anyar Regency</t>
  </si>
  <si>
    <t>Graha Suryanata</t>
  </si>
  <si>
    <t>Pondok Maritim</t>
  </si>
  <si>
    <t>Alam Galaxy</t>
  </si>
  <si>
    <t>Ketintang Residence</t>
  </si>
  <si>
    <t>Palm Residence</t>
  </si>
  <si>
    <t>Palm Ville</t>
  </si>
  <si>
    <t>Griya Amerta</t>
  </si>
  <si>
    <t>Western Regency</t>
  </si>
  <si>
    <t>Citra Medayu Residence</t>
  </si>
  <si>
    <t>Western Village</t>
  </si>
  <si>
    <t>Grand Semanggi Residence</t>
  </si>
  <si>
    <t>Wisata Bukit Mas</t>
  </si>
  <si>
    <t>Gading Indah Regency</t>
  </si>
  <si>
    <t>TAHUN</t>
  </si>
  <si>
    <t>SERAH TERIMA</t>
  </si>
  <si>
    <t>Jalan dan Saluran : 46300,36</t>
  </si>
  <si>
    <t>648.3/765/402.5.11/2001
619/SP/2001</t>
  </si>
  <si>
    <t>±543</t>
  </si>
  <si>
    <t>SUKARMAN</t>
  </si>
  <si>
    <t>PURI JAMBANGAN ASRI</t>
  </si>
  <si>
    <t>JL. JAMBANGAN BARU SELATAN</t>
  </si>
  <si>
    <t>653/3178.C/436.6.2/2011
530/TR/RT/V/2011</t>
  </si>
  <si>
    <t>IR. MOEDI OETOMO</t>
  </si>
  <si>
    <t>JL. BALAS KLUMPRIK</t>
  </si>
  <si>
    <t>648.3/33/436.6.2/2010
32/TR/SP/VII/10</t>
  </si>
  <si>
    <t>ERNI RINA RUTSITA</t>
  </si>
  <si>
    <t>JL. KEMLATEN BARU</t>
  </si>
  <si>
    <t>648.3/02/436.6.2/2009
603/TR/SP/V/2008</t>
  </si>
  <si>
    <t>JL. KEDUNG COWEK 222</t>
  </si>
  <si>
    <t>TANAH KALI KEDINDING</t>
  </si>
  <si>
    <t>KENJERAN</t>
  </si>
  <si>
    <t>648.3/908.C/436.6.2/11
65/TR/SP/I/2011</t>
  </si>
  <si>
    <t>±15</t>
  </si>
  <si>
    <t>JL. KEDINDING LOR NO. 1</t>
  </si>
  <si>
    <t>648.3/32/436.6.2/2010
34/TR/NRT/VII/2010</t>
  </si>
  <si>
    <t>JL. KYAI TAMBAK DERES</t>
  </si>
  <si>
    <t>BULAK</t>
  </si>
  <si>
    <t>648.3/776/402.5.11/2001
464/SP/2001</t>
  </si>
  <si>
    <t>±426</t>
  </si>
  <si>
    <t>PT. INDAH TOP</t>
  </si>
  <si>
    <t>JL. WIRATNO (JL. KENJERAN 254 C)</t>
  </si>
  <si>
    <t>±60</t>
  </si>
  <si>
    <t>GOLF AVENUE</t>
  </si>
  <si>
    <t>JL. GOLF AVENUE CITRALAND</t>
  </si>
  <si>
    <t>±191</t>
  </si>
  <si>
    <t>BUKIT GOLF INTERNASIONAL</t>
  </si>
  <si>
    <t>JL. BUKIT GOLF INTERNASIONAL</t>
  </si>
  <si>
    <t>648/459/402.4.5/2003
3911/SP/2001</t>
  </si>
  <si>
    <t>±956</t>
  </si>
  <si>
    <t>ESPLANADE PARK</t>
  </si>
  <si>
    <t>MADE</t>
  </si>
  <si>
    <t>648.3/79C/436.4.5/04
3562/SP/04</t>
  </si>
  <si>
    <t>TAMAN MANSION DAN BUKIT BALI</t>
  </si>
  <si>
    <t>648.3/1349/402.5.11/2001
04/EV/PTR/VIII/99</t>
  </si>
  <si>
    <t>±231</t>
  </si>
  <si>
    <t>BUKIT GOLF</t>
  </si>
  <si>
    <t>JL. BUKIT GOLF</t>
  </si>
  <si>
    <t>LAKARSANTRI, JERUK</t>
  </si>
  <si>
    <t>648.3/459/402.4.5/2003
3911/SP/2001</t>
  </si>
  <si>
    <t>±886</t>
  </si>
  <si>
    <t>NEWTON HILL</t>
  </si>
  <si>
    <t>JL. NEWTON HILL</t>
  </si>
  <si>
    <t>648.3/26/436.6.2/2009
2895/P&amp;P/IV/09</t>
  </si>
  <si>
    <t>±219</t>
  </si>
  <si>
    <t>TAMAN INTERNASIONAL</t>
  </si>
  <si>
    <t>JL. TAMAN INTERNASIONAL</t>
  </si>
  <si>
    <t>3911/SP/2001</t>
  </si>
  <si>
    <t>±667</t>
  </si>
  <si>
    <t>VILLA SENTRA RAYA</t>
  </si>
  <si>
    <t xml:space="preserve">SAMBIKEREP </t>
  </si>
  <si>
    <t>648.3/1349/402.5.11/2001
03/EV/PTR/VIII/99</t>
  </si>
  <si>
    <t>±271</t>
  </si>
  <si>
    <t>PURI WIDYA KENCANA</t>
  </si>
  <si>
    <t>SAMBIKEREP, LIDAH KULON</t>
  </si>
  <si>
    <t>648.3/1349/4032.5.11/2001
05/EV/PTR/VII/99</t>
  </si>
  <si>
    <t>VILLA TAMAN TELAGA</t>
  </si>
  <si>
    <t>Jalan : 43336,50</t>
  </si>
  <si>
    <t>648.3/31D/436.4.5/2005
2998/SP/03</t>
  </si>
  <si>
    <t>±342</t>
  </si>
  <si>
    <t>±374</t>
  </si>
  <si>
    <t>PT. DELTA MULTI PERSADA</t>
  </si>
  <si>
    <t>PANJANG JIWO</t>
  </si>
  <si>
    <t>±258</t>
  </si>
  <si>
    <t>PT. HAKA</t>
  </si>
  <si>
    <t>648.3/127/402.5.11/96
23-PPK-PRK-96</t>
  </si>
  <si>
    <t>PERMATA SAFIRA INDAH</t>
  </si>
  <si>
    <t>JL. MENGANTI</t>
  </si>
  <si>
    <t>CITRA SENTOSA</t>
  </si>
  <si>
    <t>648.3/28.5/402.4.5/2003
3576/AP/2003</t>
  </si>
  <si>
    <t>±300</t>
  </si>
  <si>
    <t>ROYAL PARK EMERALD MANSION UTARA &amp; SELATAN</t>
  </si>
  <si>
    <t>648.3/76C/436.4.5/04
659/SP/04</t>
  </si>
  <si>
    <t>648.3/10/436.6.2/08
2149/P&amp;P/XI/07</t>
  </si>
  <si>
    <t>PT. BUMI INDAH JAYA</t>
  </si>
  <si>
    <t>Jalan : 151640,43
Saluran : 5387,74</t>
  </si>
  <si>
    <t xml:space="preserve">648.3/21C/436.4.5/2005
692/SP/2005
</t>
  </si>
  <si>
    <t>PT. TRIBUANA JAYA</t>
  </si>
  <si>
    <t>648.3/131/402.5.11/97
43/V/KK/PRK/97</t>
  </si>
  <si>
    <t>PT. SINAR GALAXI</t>
  </si>
  <si>
    <t>621.1/403/411.5.6/84
30/SK/WT/83
18/SK/WT/83</t>
  </si>
  <si>
    <t>PT. WISMA KARYA BAKTI</t>
  </si>
  <si>
    <t>SUTOREJO INDAH</t>
  </si>
  <si>
    <t>SUKOREJO &amp; MULYOREJO</t>
  </si>
  <si>
    <t>621.13/794/41156/87
10-SK-PP-86</t>
  </si>
  <si>
    <t>Jalan : 30.448,56
Saluran : 1894,93</t>
  </si>
  <si>
    <t>648.3/3208.C/436.6.2/2011
2054/P&amp;P/VI/10</t>
  </si>
  <si>
    <t>±180</t>
  </si>
  <si>
    <t>648.3/39/436.6.2/2010
2632/P&amp;P/X/10</t>
  </si>
  <si>
    <t xml:space="preserve">PT. PAKUWON JATI </t>
  </si>
  <si>
    <t>LAGUNA REGENCY</t>
  </si>
  <si>
    <t>JL. KEJAWAN PUTIH TAMBAK</t>
  </si>
  <si>
    <t>±175</t>
  </si>
  <si>
    <t>648.3/2233/402.5.11/2000
1079/SP/2001</t>
  </si>
  <si>
    <t>WATER FRONT 2</t>
  </si>
  <si>
    <t>Jalan : 20822,45</t>
  </si>
  <si>
    <t>648.3/28/436.5.2/06
2845/P&amp;P/X/06</t>
  </si>
  <si>
    <t>±432</t>
  </si>
  <si>
    <t>JL. RAYA DHARMAHUSADA</t>
  </si>
  <si>
    <t>PT. MULTI BANGUN SARANA</t>
  </si>
  <si>
    <t>PELANGI RESIDENCE</t>
  </si>
  <si>
    <t>JL. BABAT JERAWAT</t>
  </si>
  <si>
    <t>648.3/12/436.6.2/2010
2734/P&amp;P/XI/09</t>
  </si>
  <si>
    <t>±281</t>
  </si>
  <si>
    <t>JL. SUMBEREJO I</t>
  </si>
  <si>
    <t>648.3/757.C/436.6.2/2011
58/TR/SP/XII/2010</t>
  </si>
  <si>
    <t>±48</t>
  </si>
  <si>
    <t>JL. SUMBERSARI</t>
  </si>
  <si>
    <t>648.3/26.C/436.4.5/04
4150/SP/04</t>
  </si>
  <si>
    <t>±98</t>
  </si>
  <si>
    <t>±149</t>
  </si>
  <si>
    <t>RAHMAD SUMANTRI</t>
  </si>
  <si>
    <t>BUMI WONOREJO ASRI TAHAP I</t>
  </si>
  <si>
    <t>Jalan : 10.083,20</t>
  </si>
  <si>
    <t>648.3/36/436.6.2/2010
1730/P&amp;P/X/10</t>
  </si>
  <si>
    <t>BUMI WONOREJO ASRI TAHAP II</t>
  </si>
  <si>
    <t>648.3/35/436.6.2/2010
1729/P&amp;P/X/10</t>
  </si>
  <si>
    <t>JL. MEDAYU UTARA XXXI B</t>
  </si>
  <si>
    <t>648.3/684.C/436.6.2/2011
30/TR/SP/VI/2010</t>
  </si>
  <si>
    <t>WONOREJO ASRI TAHAP III 
(ALAM HIJAU TAHAP III)</t>
  </si>
  <si>
    <t>JL. MEDOKAN AYU, TIMUR KOSAGRA</t>
  </si>
  <si>
    <t>653/323.C/436.6.2/2010
3081/P&amp;P/XII/09</t>
  </si>
  <si>
    <t>PT. ADHI PURI JAYA</t>
  </si>
  <si>
    <t>PERUM. KPR.BTN</t>
  </si>
  <si>
    <t>PENJARINGAN SARI</t>
  </si>
  <si>
    <t>648.3/301/411.54/84
23-RK-WT-84</t>
  </si>
  <si>
    <t xml:space="preserve">           </t>
  </si>
  <si>
    <t>PT. KARYA UTAMA JAYA</t>
  </si>
  <si>
    <t>001/W/81</t>
  </si>
  <si>
    <t>PT. AMERTA DIRJA PUTRA</t>
  </si>
  <si>
    <t>SINAR MEDAYU SELATAN</t>
  </si>
  <si>
    <t>653/985.C/436.6.2/2010
17/TR/SP/III/2010</t>
  </si>
  <si>
    <t>±49</t>
  </si>
  <si>
    <t>JL. MEDOKAN AYU SELATAN</t>
  </si>
  <si>
    <t>JL. MEDOKAN AYU PS No. 133</t>
  </si>
  <si>
    <t>PRAYITNO HALIM</t>
  </si>
  <si>
    <t>684.3/2028.C/436.6.2/2012
17/TR/SP/IV/2012</t>
  </si>
  <si>
    <t>JL. RUNGKUT KIDUL</t>
  </si>
  <si>
    <t>RUNGKUT KIDUL</t>
  </si>
  <si>
    <t>621.1/483/411.56/84</t>
  </si>
  <si>
    <t>PT. LEMBAH KASIH KARUNIA</t>
  </si>
  <si>
    <t xml:space="preserve">LIDAH WETAN </t>
  </si>
  <si>
    <t>648.3/117/402.5.11/93
201/93/I/L</t>
  </si>
  <si>
    <t>RUNGKUT MAPAN</t>
  </si>
  <si>
    <t>JL. RUNGKUT MAPAN</t>
  </si>
  <si>
    <t>RUNGKUT TENGAH</t>
  </si>
  <si>
    <t>PT. BANGUN REKSA</t>
  </si>
  <si>
    <t>15-RK-WT-85</t>
  </si>
  <si>
    <t>PT. MEGA KARYA GRAHA</t>
  </si>
  <si>
    <t>ROYAL PAKA RESIDENCE</t>
  </si>
  <si>
    <t>RUNGKUT MADYA UPN</t>
  </si>
  <si>
    <t>Jalan : 1.869,64</t>
  </si>
  <si>
    <t>511.3/3563.C/436.6.2/2012
741/TR/NRT/X/2012</t>
  </si>
  <si>
    <t>±33</t>
  </si>
  <si>
    <t>GRAND PAKA RESIDENCE</t>
  </si>
  <si>
    <t>JL. GUNUNG ANYAR SAWAH</t>
  </si>
  <si>
    <t>Jalan : 1.465,16</t>
  </si>
  <si>
    <t>648.3/1074.C/436.6.2/2011
57/TR/SP/XII/2010</t>
  </si>
  <si>
    <t>±45</t>
  </si>
  <si>
    <t>PT. INDOSUKMA PERDANA ABADI</t>
  </si>
  <si>
    <t>SUKOLILO PARK REGENCY</t>
  </si>
  <si>
    <t>KEPUTIH TEGAL TIMUR</t>
  </si>
  <si>
    <t>648.3/45C/436.4.5/05
895/SP/2005</t>
  </si>
  <si>
    <t>PT. BABATAN KUSUMA JAYA</t>
  </si>
  <si>
    <t>KENJERAN INDAH (GREENVILLE)</t>
  </si>
  <si>
    <t>JL. TAMAN BABATAN PANTAI/
JL. BABATAN PANTAI TIMUR</t>
  </si>
  <si>
    <t>648.3/3752.C/436.6.2/2011
2888/P&amp;P/VIII/11</t>
  </si>
  <si>
    <t>PT. DARMO PERMAI</t>
  </si>
  <si>
    <t>DARMO PERMAI</t>
  </si>
  <si>
    <t>JL. RAYA DARMO PERMAI</t>
  </si>
  <si>
    <t>PERUM DLLAJ JATIM</t>
  </si>
  <si>
    <t>Jalan : 4701,00</t>
  </si>
  <si>
    <t>1258/SP/2004</t>
  </si>
  <si>
    <t>PT. PERSADA NUSANTARA</t>
  </si>
  <si>
    <t>PT. DARMO GRANDE</t>
  </si>
  <si>
    <t>SONOKWIJENAN</t>
  </si>
  <si>
    <t>PT. BUMI MARINA EMAS</t>
  </si>
  <si>
    <t>65/SK/WT/84</t>
  </si>
  <si>
    <t>PT. GRIYO MAPAN SENTOSA</t>
  </si>
  <si>
    <t>JL. MANYAR INDAH</t>
  </si>
  <si>
    <t>MENUR PUMPUNGAN</t>
  </si>
  <si>
    <t>PT. KARYA YUNDARZAH</t>
  </si>
  <si>
    <t>JL. SUKOSEMOLO</t>
  </si>
  <si>
    <t>PT. RENGGANIS</t>
  </si>
  <si>
    <t>PT. ERASKA TRISTI</t>
  </si>
  <si>
    <t>KLAMPIS NGASEM</t>
  </si>
  <si>
    <t>PT. WAHANA WISMA PERMAI</t>
  </si>
  <si>
    <t>HOO SUYANDHANA RAHARJO</t>
  </si>
  <si>
    <t>JL. SAWAH PULO</t>
  </si>
  <si>
    <t>PLOSO</t>
  </si>
  <si>
    <t>648.3/05/436.6.2/2010
762/TR/RT/XII/09</t>
  </si>
  <si>
    <t>PT. KOMALA INDAH</t>
  </si>
  <si>
    <t>JL. KENJERAN NO. 621</t>
  </si>
  <si>
    <t>GADING</t>
  </si>
  <si>
    <t>PT. CITRA LAND SURYA</t>
  </si>
  <si>
    <t>ALAM HIJAU</t>
  </si>
  <si>
    <t>648.3/89/402.5.11/96
32/TRTL-PRK/06</t>
  </si>
  <si>
    <t>MALIBU</t>
  </si>
  <si>
    <t>JL. KEJAWEN PUTIH PALM INDAH</t>
  </si>
  <si>
    <t>648.3/18/436.5.2/2014/2007</t>
  </si>
  <si>
    <t>± 35</t>
  </si>
  <si>
    <t>PROSES BAST ADMINISTRASI</t>
  </si>
  <si>
    <t>SAMBIKEREP (BERASARKAN SITEPLAN)
KANDANGAN (BERDASARKAN SKRK)</t>
  </si>
  <si>
    <t>PENGAJUAN BAST ADMINISTRASI</t>
  </si>
  <si>
    <t>PT. GRAHA ARTHA ANDIKA</t>
  </si>
  <si>
    <t>BABATAN INDAH</t>
  </si>
  <si>
    <t>648.3/312/411.54/87
7 - 87 - III - B</t>
  </si>
  <si>
    <t>PT. PONDOK PERMATA ESTATE</t>
  </si>
  <si>
    <t>SEMOLOWARU INDAH</t>
  </si>
  <si>
    <t>PT. VILLA DARMA INDAH</t>
  </si>
  <si>
    <t>SIWALANKERTO</t>
  </si>
  <si>
    <t>4/92/IV/S</t>
  </si>
  <si>
    <t>PALM EMERALD</t>
  </si>
  <si>
    <t>KANDANGAN</t>
  </si>
  <si>
    <t>648.3/373/436.6.2/2014
NO. BOUWBLOCK :
843/P&amp;P/XI/2013</t>
  </si>
  <si>
    <t>PT. TOMPOTIKA HOUSING</t>
  </si>
  <si>
    <t>MANYAR/MENUR</t>
  </si>
  <si>
    <t>JL. MARGOMULYO NO. 9</t>
  </si>
  <si>
    <t>TANDES</t>
  </si>
  <si>
    <t>516/07D.UPT/402.4.5/2003
286/PTRA/03</t>
  </si>
  <si>
    <t>SOETJIPTO</t>
  </si>
  <si>
    <t>JL. KUTISARI UTARA III NO. 17</t>
  </si>
  <si>
    <t>KUTISARI</t>
  </si>
  <si>
    <t>TENGGILIS MEJOYO</t>
  </si>
  <si>
    <t>653/2024.C/436.6.2/2010
272/TR/RT/IV/2010</t>
  </si>
  <si>
    <t>PT. SURYA INTI PERMATA</t>
  </si>
  <si>
    <t>62/TRTL/PRK/98</t>
  </si>
  <si>
    <t>PERUM. DPRD TK I JATIM</t>
  </si>
  <si>
    <t>PT. TANDES INDAH</t>
  </si>
  <si>
    <t>JAJAR TUNGGAL</t>
  </si>
  <si>
    <t>CV. REJO AMAN</t>
  </si>
  <si>
    <t>BENDUL MERISI</t>
  </si>
  <si>
    <t>PERUM. AURI</t>
  </si>
  <si>
    <t>PT. GAJAH PERDANA INDAH</t>
  </si>
  <si>
    <t>09/WS/WS/1982</t>
  </si>
  <si>
    <t>WISMA PAGESANGAN</t>
  </si>
  <si>
    <t>04A/M/80</t>
  </si>
  <si>
    <t>JL. PAGESANGAN</t>
  </si>
  <si>
    <t>PT. WAHYU BASUKI</t>
  </si>
  <si>
    <t>DUKUH MENANGGAL</t>
  </si>
  <si>
    <t>PT. TRIJAYA KARTIKA</t>
  </si>
  <si>
    <t>JL. RAYA MARGOREJO</t>
  </si>
  <si>
    <t xml:space="preserve">648.3/45/411.51/85
08/WC/WS/84
</t>
  </si>
  <si>
    <t>Jl. KALIJUDAN INDAH</t>
  </si>
  <si>
    <t>648.3/24/436.6.2/2010 (871/P&amp;P/IV/2009)</t>
  </si>
  <si>
    <t>648.3/06/436.6.2/2009 (2760/P&amp;P/I/2010)</t>
  </si>
  <si>
    <t>Makam (luas/nomor tanda bukti setor)</t>
  </si>
  <si>
    <t>KETERANGAN PROGRESS (TME LINE)</t>
  </si>
  <si>
    <t xml:space="preserve"> -</t>
  </si>
  <si>
    <t>√</t>
  </si>
  <si>
    <t>176/SSB/PTSK/94</t>
  </si>
  <si>
    <t>02-RT-WT-84
648.3/146/411.54/84</t>
  </si>
  <si>
    <t>220/93/IV/W
648.3/75/402.5.11/93</t>
  </si>
  <si>
    <t xml:space="preserve">139/WU/T/XII/82
343/90/I/T
181 P
148 DS
70/79/III/P
</t>
  </si>
  <si>
    <t>1982
1990</t>
  </si>
  <si>
    <t>17/TR/WT/83
59 / 7 / KK / PRK / 97</t>
  </si>
  <si>
    <t>1983
1997</t>
  </si>
  <si>
    <t>21-PSK-PP-88
175 / 77 / II M</t>
  </si>
  <si>
    <t>17/SK/WT/85
II/L/2-II
621.13/58/411.5.6/88</t>
  </si>
  <si>
    <t>150/93/V/K
648.3/139/402.5.11/93</t>
  </si>
  <si>
    <t>42-TRTL-PRK/95
152 / 93 / IV / G</t>
  </si>
  <si>
    <t>12/PRK/VII/97
86/SPP/III/98</t>
  </si>
  <si>
    <t>556.4/66/402.5.11/95
01.05.24-28.275/95/IV/D
03.05.25-28.275/95/IV/D</t>
  </si>
  <si>
    <t>17/PP/WT/83
19/SSB/PTSK/97</t>
  </si>
  <si>
    <t>12.PPK - PRK - 94
91/96/IV/P
14-PPK-PRK-90</t>
  </si>
  <si>
    <t>1994
1996
1990</t>
  </si>
  <si>
    <t>22/97/I/L
148/SSB/PTSK/96
84/98/I/L</t>
  </si>
  <si>
    <t>1997
1996
1998</t>
  </si>
  <si>
    <t>426.21/23/402.5.11/93
250/93/V/W</t>
  </si>
  <si>
    <t>1988
1994</t>
  </si>
  <si>
    <t>1986
1987</t>
  </si>
  <si>
    <t xml:space="preserve">18.586,50 M2
</t>
  </si>
  <si>
    <t>14-PPK-PRK-90
21/SS/PSK/03</t>
  </si>
  <si>
    <t>1990
2003</t>
  </si>
  <si>
    <t>sudah</t>
  </si>
  <si>
    <t>50/PETR/PI/99</t>
  </si>
  <si>
    <t>648.3/20/402.5.11/99
113-TRTL-PRK/98
23/SS/PSK/03</t>
  </si>
  <si>
    <t>1998
2003</t>
  </si>
  <si>
    <t>belum</t>
  </si>
  <si>
    <t>STS No. 000783/KAS/X/2013 berdasarkan BA No, 900/11536/436.6.5/2013</t>
  </si>
  <si>
    <t>sebagian</t>
  </si>
  <si>
    <t>34/SS/PSK/2005</t>
  </si>
  <si>
    <t>648.3/64/436.4.5/04
974/SP/04
(SITEPLAN GABUNGAN GPA TAHAP I DAN II)
744/SP/04</t>
  </si>
  <si>
    <t>59/TR/II/06
416/TR/X/07</t>
  </si>
  <si>
    <t>593/12408/402.5.11/94
28/95/V/K
DAN
02-RT-WT-84
648.3/146/411.54/84
181/TR/IV/08</t>
  </si>
  <si>
    <t>Belum</t>
  </si>
  <si>
    <t>Sudah</t>
  </si>
  <si>
    <t xml:space="preserve"> --</t>
  </si>
  <si>
    <t>648.3/99/402.5.11/96                          199/96/IV/W</t>
  </si>
  <si>
    <t>FISIK P.S.U SEBAGIAN SUDAH DISERAHKAN KEPADA PEMERINTAH KOTA SURABAYA</t>
  </si>
  <si>
    <t xml:space="preserve">  -</t>
  </si>
  <si>
    <t>Perubahan Berita acara tahum 2008 ke tahun 2009</t>
  </si>
  <si>
    <t>648.3/70/436.4.5/2005</t>
  </si>
  <si>
    <t>Sebagian</t>
  </si>
  <si>
    <t>13/RET V/2015</t>
  </si>
  <si>
    <t>08/RETI/2014</t>
  </si>
  <si>
    <t>Jalan : 118.239,55 dan Saluran : 6.122,00</t>
  </si>
  <si>
    <t>3238/RET.XII/2013</t>
  </si>
  <si>
    <t>Jalan : 6.603.38</t>
  </si>
  <si>
    <t>590/206/436.6.2/2010</t>
  </si>
  <si>
    <t>590/10746.4/436.6.2/2015</t>
  </si>
  <si>
    <t>590/11915.5/436.6.2/2015</t>
  </si>
  <si>
    <t>590/12495.3/436.6.2/2015</t>
  </si>
  <si>
    <t>590/13071.4/436.6.2/2015</t>
  </si>
  <si>
    <t>590/13670.3/436.6.2/2015</t>
  </si>
  <si>
    <t>00050/DKP/I/2015</t>
  </si>
  <si>
    <t>Jalan : 13.710,27</t>
  </si>
  <si>
    <t>00167/DKP/IV/2014</t>
  </si>
  <si>
    <t>000083/1 08 0200/II/2016</t>
  </si>
  <si>
    <t>001009/1080200/XI/2016</t>
  </si>
  <si>
    <t>648.3/3746.C/46.6.2/2012 (597/P&amp;P/II/2012)</t>
  </si>
  <si>
    <t xml:space="preserve"> - </t>
  </si>
  <si>
    <t>04-07-2018</t>
  </si>
  <si>
    <t>648.3/29/436.6.2/2010 (27/TR/SP/X/09)</t>
  </si>
  <si>
    <t>590/4326.1/436.6.2/2010</t>
  </si>
  <si>
    <t>00180/DKP/IV/2014</t>
  </si>
  <si>
    <t>00324/DKP/VI/2014</t>
  </si>
  <si>
    <t>Tidak terdaftar di rak</t>
  </si>
  <si>
    <t>Central Park ahmad yani</t>
  </si>
  <si>
    <t xml:space="preserve">
±64
</t>
  </si>
  <si>
    <t xml:space="preserve">
648.3/06/436.5.2/06
764/P&amp;P/III/06
</t>
  </si>
  <si>
    <t>00562/DKP/XII/2013</t>
  </si>
  <si>
    <t>Perumahan  PT. Puri Galaxy</t>
  </si>
  <si>
    <t>tidak ada surat peringatan di berkas fisik</t>
  </si>
  <si>
    <t>Jalan / Saluran : 12.819.68</t>
  </si>
  <si>
    <t>590/10659.4/436.6.2/2015                                            3 agustus 2015</t>
  </si>
  <si>
    <t>590/11716.3/436.6.2/2015                                            25 agustus 2015</t>
  </si>
  <si>
    <t>590/12348.3/436.6.2/2015                                            1 September 2015</t>
  </si>
  <si>
    <t>Berkas tidak ada</t>
  </si>
  <si>
    <t>Jalan / Saluran : 14.481.74</t>
  </si>
  <si>
    <t>000788/KAS/X/2013</t>
  </si>
  <si>
    <t>00506/DKP/XI/2013</t>
  </si>
  <si>
    <t>590/10805.1/436.6/2015   6 Agustus 2015</t>
  </si>
  <si>
    <t>590/12068.1/436.6/2015   28 Agustus 2015</t>
  </si>
  <si>
    <t>590/12684.1/436.6/2015   4 September 2015</t>
  </si>
  <si>
    <t>590/13166.1/436.6/2015  11 September 2015</t>
  </si>
  <si>
    <t>590/13728.1/436.6/2015  18 September 2015</t>
  </si>
  <si>
    <t>Jalan / Saluran : 16.062.90</t>
  </si>
  <si>
    <t>Jalan / Saluran : 14.808,00</t>
  </si>
  <si>
    <t>648.3/26/436.5.2/2006 (520/TR/VIII/2006)</t>
  </si>
  <si>
    <t>648.3/19/436.6.2/2009 (84/P&amp;P/VI/2009)</t>
  </si>
  <si>
    <t>Berkas fisik tidak ada</t>
  </si>
  <si>
    <t>00514/DKP/XI/2013</t>
  </si>
  <si>
    <t>Jalan / Saluran : 143.467,02</t>
  </si>
  <si>
    <t>10,745,64</t>
  </si>
  <si>
    <t>648.3/425/402.5.11/2001 
648.3/09/436.5.2/07 648.3/08.D.UPT/402.4.5/2003 648.3/23.C/UPT/436.4.5/2003
648.3/3516/436.6.2/2014</t>
  </si>
  <si>
    <t>tidak ada kewajiban</t>
  </si>
  <si>
    <t>resume rapat tanggal 25 mei 2015: 
-Pemerintah kota surabaya berkoordinasi dengan PT Dian Permana terkait penyediaan lahan makam dan/atau kompensasi uang untuk rencana pembangunan apartemen yang berada di kawasan perumahan dian istana. - PT. Dian Permana akan berkoordinasi internal terkait penyediaan lahan makam. - Perhitungan kompensasi lahan makam diterapkan sesuai ketentuan yang berlaku saat ini.</t>
  </si>
  <si>
    <t>648.3/178/402.5.11/97
94/KK/PRK/97
REPLANING: 452.2/35/402.5.11/2001
48/V/PTR/2001
97.1/SKRK/TR/SP/XI/2014
97.2/SKRK/TR/SP/XI/2014</t>
  </si>
  <si>
    <t>590/11715.4/436.6.2/2015</t>
  </si>
  <si>
    <t>590/12347.4/436.6.2/2015</t>
  </si>
  <si>
    <t>590/12796.4/436.6.2/2015</t>
  </si>
  <si>
    <t>590/13452.4/436.6.2/2015</t>
  </si>
  <si>
    <t>Jalan / Saluran : 6.622,75</t>
  </si>
  <si>
    <t>590/10804.8/436.6.2/2015</t>
  </si>
  <si>
    <t>590/12067.9/436.6.2/2015</t>
  </si>
  <si>
    <t>590/12644.8/436.6.2/2015</t>
  </si>
  <si>
    <t>590/13165.8/436.6.2/2015</t>
  </si>
  <si>
    <t>590/13727.8/436.6.2/2015</t>
  </si>
  <si>
    <t xml:space="preserve"> Resume Rapat 08 Maret 2012 : 1. Sitepan pada PT. Bale Endah diterbitkan tahun 2004 dengan luas lahan 21.342 m2 dan kondisi eksisting di lapangan saat ini sudah terbangun 100 %. Sesuai dengan Perwali No. 49/2008, penyerahan PSU diserahkan sekaligus. Terkait hal ini maka PT. Bale Endah segera menyediakan lahan makam dan TPS sebegaimana disyaratkan dalam SKRK No. 648.3/45C/435.4.5/2004 2. PT. Bale Endah agar melengkapi berkas peryaratan administrasi penyerahan PSU 3. Permohonan BAST administrasi dari PT. Bale Endah akan diproses lebih lanjut bila poin 1 dan 2 telah dipenuhi. Apabila BAST administrasi telah selesai akan di buat tembusan kepada instansi teknis terkait 4. Mengingat PT. Bale Endah tidak hadir, maka DCKTR akan mengirim surat pemberitahuan tentang kewajiban penyediaan dan penyerahan PSU</t>
  </si>
  <si>
    <t>Jalan / Saluran : 12.160,1</t>
  </si>
  <si>
    <t>No.2836/RET.XI/2013</t>
  </si>
  <si>
    <t>653/2591C/436.6.2/2012
Bouwblock 130913-5/P&amp;P/IX/2013
SKRK No. 653/4104/436.6.2/2013</t>
  </si>
  <si>
    <t xml:space="preserve">Sudah
</t>
  </si>
  <si>
    <t>590/10970.5/436.6.2/2015</t>
  </si>
  <si>
    <t>590/12497.5/436.6.2/2015</t>
  </si>
  <si>
    <t>590/13106.5/436.6.2/2015</t>
  </si>
  <si>
    <t>590/13504.5/436.6.2/2015</t>
  </si>
  <si>
    <t>590/13895.5/436.6.2/2015</t>
  </si>
  <si>
    <t xml:space="preserve">Resume Rapat tanggal 16 Januari 2014: 1. pengembang mengirimkan surat permohonan cetak SPPT/PBB atas semua obyek yang dimiliki kepada Dinas Pendapatan dan Pengelolaan Keuangan pada saat bangunan sudah berdiri. - Proses Berita Acara Serah Terima Administrasi akan diproses lebih lanjut apabila persyaratan diatas telah dipenuhi </t>
  </si>
  <si>
    <t>Jalan / Saluran : 15.830</t>
  </si>
  <si>
    <t>No.2572/RET.IX/2014</t>
  </si>
  <si>
    <t>Resume Rapat tanggal 26 April 2018 : - Pengembang PT. Catur Putra Perumahan Pakal Residence untuk melengkapi kelengkapan pada persyaratan Penyerahan PSU secara fisik paling lambat 3 mei 2018. - Tim Verifikasi penyerahan PSU akan melakukan koordinasi dengan pengembang dilanjutkan dengan survey lapangan setelah poin-poin yang tercantum dalam resume rapat terpenuhi.</t>
  </si>
  <si>
    <t>BERKAS FISIK TIDAK KETEMU</t>
  </si>
  <si>
    <t>Jalan / Saluran :  4.958,05</t>
  </si>
  <si>
    <t xml:space="preserve">648.3/1682/436.6.2/2013
BOUWBLOCK NO. 121008-30
</t>
  </si>
  <si>
    <t>Resume Rapat tgl 11 April 2013 : - Proses erita Acara Serah Terims Administrasi akan diproses lebih lanjut apabila FC alas hak atas tanah, Siteplan, zoning,, jadwal penyelesaian pembangunan, pemeliharaan dan masa serah terima fisik sudah dilengkapi.</t>
  </si>
  <si>
    <t>Jalan / Saluran :  23.332,94</t>
  </si>
  <si>
    <t>No. 3234/RET.XI/2014</t>
  </si>
  <si>
    <t>648.3/579.C/436.6.2/2012
653/2751/436.6.2/2013
Replanning No. 130411-37/TR/RT/IV/2013
SKRK No. 653/4429/436.6.2/2014</t>
  </si>
  <si>
    <t>BAST Fisik Tahap I 590/10223/436.6.2/2016</t>
  </si>
  <si>
    <t>Sudah (sebagian)</t>
  </si>
  <si>
    <t>Resume Rapat Tgl 09 april 2015 : pengembang agar melengkapi - legalisir akta perubahan dan pernyataan kembali atas Ikatan Jual Beli Tanah antara PT. Telkom Indonesia dgn PT Graha Sarana Duta No. K.TEL.169/HK810/KUG-))/2006. - Persetujuan tertulis Dewan Komisaris yang diputuskan berdasarkan Rapat Dewan Komisaris yang di tandatangani oleh Komisaris utama dan sekurang-kurangnya 1 org anggota dewan komisaris apabila pengembang melampirkan akta terbaru PT. Graha Sarana Duta No. 10 tgl 19 April 2011, apabila pengembang mrmlampirkan akta terbaru yg menyatakan sebaliknya, maka persetujuan tertulis diatas tidak diperlukan. - pengembang agar melengkapi kekurangan dokumen paling lambat 23 April 2015. BAST Administrasi akan ditindaklanjuti sesuai ketentuan setelah pengembang melengkapu kekurangan dokumen tersebut.</t>
  </si>
  <si>
    <t>Jalan / Saluran :  30.622,37</t>
  </si>
  <si>
    <t>Resume Rapat tgl 24 Juli 2014 : - Pengembang agar melengkapi copy KTP direktur/direksi PT. Fortune Mate Indonesia. Melengkapi copy akta perubahan terbaru PT. Fortune Mate Indonesia beserta copy SK Kemenkumham atas akta perubahan terbaru PT. Fortune Mate Indonesia. akan diadakan rapat lanjutan terkait kekurangan dokumen dan masalah perjanjian kerjasama antara PT. Fortune Mate Indonesia dengan PT. Libra Graha Wisesa</t>
  </si>
  <si>
    <t>Jalan / Saluran :  126.852,63</t>
  </si>
  <si>
    <t>Jalan / Saluran : 6.046,1</t>
  </si>
  <si>
    <t>648.3/3939/436.6.2/2013
121108-9/P&amp;P/XI/2012</t>
  </si>
  <si>
    <t>Resume Rapat 3 Desember 2013 : -Terhadap kutipan Letter C No. 4621 Kel. Gunung Anyar Tambak Kec. Gunung Anyar dengan luas 17.660 m2 a.n. H. Moch Kamsi. Dan poin 3 dalam resume rapat akan dilakukan verifikasi ke kel. Gunung anyar tambak. - proses Berita Acara Serah Terims Administrasi akan diproses lebih lanjut apabila persyaratan diatas telah dipenuhi.</t>
  </si>
  <si>
    <t>Jalan / Saluran : 4.394,64</t>
  </si>
  <si>
    <t>2896/RET.XI/2013</t>
  </si>
  <si>
    <t>653/4782/436.6.2/2013
120906-22/TR/SP/IX/2012
SKRK No. 648.3/3106/436.6.2/2015
121030-15.2/TR/SP/XII/2014</t>
  </si>
  <si>
    <t xml:space="preserve">SUDAH ADA PENYERAHAN P.S.U SECARA ADMINISTRASI
</t>
  </si>
  <si>
    <t xml:space="preserve">Resume Rapat 19 Agustus 2015 : - telah dilakukan survey lapangan tgl 19 agustus 2015 di perumahan mulia residence. - kondisi perum di lapangan baru mencapai 17%. - penyerahan fisik PSU bisa ditindaklanjuti ketika pembangunan perumahan min. mencapai 70%. - proses penyerahan fisik PSU saat ini belum dapat ditindaklanjuti. pengembang agar mengirimkan surat ulang terkait penyerahan fisik PSU kepada pemerintah kota Surabaya ketika pembangunan perumahan dilapangan sudah mencapai 70%. </t>
  </si>
  <si>
    <t>NEW GREEN HILL RESIDENCE</t>
  </si>
  <si>
    <t>Jalan / Saluran :  4,914,11</t>
  </si>
  <si>
    <t>648.3/2464.C/436.6.2/2011
1635/P&amp;P/V/11</t>
  </si>
  <si>
    <t>590/10804.6/436.6.2/2015</t>
  </si>
  <si>
    <t>590/12067.7/436.6.2/2015</t>
  </si>
  <si>
    <t>590/12644.6/436.6.2/2015</t>
  </si>
  <si>
    <t>590/13165.6/436.6.2/2015</t>
  </si>
  <si>
    <t>590/13727.6/436.6.2/2015</t>
  </si>
  <si>
    <t>Resume Rapat 24 Maret 2014 : - Pembangunan Perumahan New Green Hill baru mencapai 60%. - PT. Gosyen Jaya telah melakukan penyerahan lahan makam berupa kompensasi uang dengan No. 3167/RET/XII/2013. - sudah BAST Administrasi No. 590/4160.2/436.6.2/2011 tanggal 12 september 2011a.n. PT Gosyen Jaya Perumahan New Green Hill Residence. - proses penyerahan fisik akan dilakukan setelah pembangunan mencapai batas prosentase fisik minimal sesuai ketentuan.</t>
  </si>
  <si>
    <t>No. 2186/RET.VIII/2015</t>
  </si>
  <si>
    <t>648.3/433/436.6.2/2013
2907/P&amp;P/X/2010
653/4205/436..6.2/2015</t>
  </si>
  <si>
    <t>Resume Rapat 2 Oktober 2015 : Pengembang agar melengkapi ; - kekurangan alas hak yang berupa  Petok beserta akta peralihan kepada pengembang (apabila ada), - Kekurangan alas hak yang berupa Sertifikat beserta  akta peralihan kepada pengembang (apabila ada), Surat persetujuan Dewan Komisaris atau RUPS terkait penyerahan PSU Kepada Pemkot Surabaya, BAST Administrasi dapat ditindak lanjuti sesuai dengan ketentuan setelah kekurangan dokumen tersebut diatas telah dipenuhi oleh pengembang.</t>
  </si>
  <si>
    <t>Jalan :  3.372,85</t>
  </si>
  <si>
    <t>650/6685436.6.2/2014</t>
  </si>
  <si>
    <t>590/7544/436.6.2/2014
TGL : 19 SEPTEMBER 2014</t>
  </si>
  <si>
    <t>BELUM ADA PENYERAHAN PSU. MASIH DALAM PROSES PEMANGGILAN PIHAK PENGEMBANG</t>
  </si>
  <si>
    <t>NJOO KA HWIE / NYOTO SUSANTO</t>
  </si>
  <si>
    <t>berkas fisik SKRK tidak ada  di map</t>
  </si>
  <si>
    <t>penyerahan PSU (selesai tanpa BAST)</t>
  </si>
  <si>
    <t>PERINGATAN KE-3
590/22719/436.6.2/2015
22 DESEMBER 2014</t>
  </si>
  <si>
    <t>PENYERAHAN PSU (SELESAI TANPA BAST)</t>
  </si>
  <si>
    <t>Resume Rapat 19 Januari 2017 : PT Kamilindo untuk melengkapi kekurangan persyaratan berupa : - FC KTP pemohon yang masih berlaku, - FC Akta pendirian PT, FC bukti alas hak atas tanah lokasi yang akan dibangun perumahan, - Rincian jenis, jumlah, dan ukuran obyek yang akan diserahkan berdasarkan siteplan. - Jadwal penyelesaian pembangunan, masa pemeliharaan dan serah terima fisik PSU, - Bukti setor / pembayaran kompensasi makam berupa uang.
Berdasar informasi dari kelurahan wiyung, PT Kamilindo Sejahtera diharapkan untuk normalisasi saluran, - Proses penyerahan PSU secara BAST Administrasi akan dilanjutkan setelah PT Kamilindo Sejahtera melengkapi persyaratan poin-poin tersebut diatas paling lambat 26 Januari 2017.</t>
  </si>
  <si>
    <t xml:space="preserve"> Pakal Madya Indah </t>
  </si>
  <si>
    <t>Jalan : 
1.487,36</t>
  </si>
  <si>
    <t>no.1146/RET.IV/2016</t>
  </si>
  <si>
    <t>590/5602.2/436.6.2/2016</t>
  </si>
  <si>
    <t>Resume Rapat 16 Februari 2016 : - pengembang perumahan agar melengkapi bukti bayar kompensasi makam. - BAST Administrasi dapat ditindaklanjuti sesuai dengan ketentuan setelah pengembang melengkapi kekurangan pada poin diatas.</t>
  </si>
  <si>
    <t>adanya bukit darmo golf bukan lenmarc</t>
  </si>
  <si>
    <t>Jalan / Saluran :  3.180,64</t>
  </si>
  <si>
    <t xml:space="preserve">No. 1342/RET.V/2015 </t>
  </si>
  <si>
    <t>648.3/3790/436.6.2/2012
Gambar No. 120827/-1/TR/SP/X2012
648.3/3243/436.6.2/2013
130624-6.3/SKRK/TR/SP/V/2014</t>
  </si>
  <si>
    <t>SERAH TERIMA P.S.U SECARA ADMINISTRASI SEDANG DALAM PROSES</t>
  </si>
  <si>
    <t>Resume Rapat 14 Juli 2015 : - BAST administrasi dapat ditindaklanjuti sesuai ketentuan</t>
  </si>
  <si>
    <t>Jalan / Saluran :  3.842,33</t>
  </si>
  <si>
    <t>STS No. J16005/KAS/X/2013</t>
  </si>
  <si>
    <t>Resume Rapat 09 Desember 2013 : - pihak pengembang agar melakukan revisi Surat Permohonan PSU kepada Walikota Surabaya</t>
  </si>
  <si>
    <t>Jalan  : 8.909,10</t>
  </si>
  <si>
    <t xml:space="preserve">648.3/17/436.6.2/2010  
 492/P&amp;PV/10
</t>
  </si>
  <si>
    <t>BERKAS ADANYA SUKOLILO DIAN REGENCY II TAHAP III NO. 348/393</t>
  </si>
  <si>
    <t>211/86/III/L
214/86/III/L</t>
  </si>
  <si>
    <t>PEMBERITAHUAN KE-2
NO. 590/1919/436.6.2/2013
TGL : 14 MARET 2013</t>
  </si>
  <si>
    <t>MEDIA MASSA No. 590/5743/436.6.2/2015
TGL. 29 APRIL 2015</t>
  </si>
  <si>
    <t>Resume Rapat 12 Desember 2011 : - Perum Wisma Lidah Kulon mempunyai luas pengembangan 22,25 Ha sesuai Siteplan tahun 1988 dan telah terbangun 70%. - Pengembang belum memenuhi kewajiban penyediaan lahan makam seluas 2% dari total perumahan (4.449 m2). - Terhadap PSU berupa fasum yang diatasnya telah berdiri bangunan (RTH persil II, III, VI) dan PSU berupa fasum yang diatasnta telah berdiri fasilitas pendidikan swasta (TK) pada fasum persil I akan dibahas lebih lanjut oleh tim Verifikasi. - Terhadap PSU yang telah terbangun masjid Nurul Iman, TK PKK dan Lapangan bola yang belum dapat diproses lebih lanjut karena adanya masalah status tanah (berdasarkan Surat Kel. Lidah Kulon kpd Camat Lakarsantri No. 590/12/436.11 19.4/2009 perihal Laporan Ruislag Tanah Ganjaran/ TKD dengan PT. CBR. - PSU Perum  Wisma Lidah Kulon akan diproses secara bertahap, yang telah memenuhi persyaratan akan ditindaklanjuti dengan proses serah terima fisik, sedangkan yang belum memenuhi persyaratan akan dilakukan pada tahap berikutnya dengan dilengkapi BAST Administrasi dan Surat Pernyataan sesuai dengan peraturan dan ketentuan yang berlaku. - PT. CBR segera berkirim surat kepada Ibu Walikota tentang kesediaan menyerahkan PSU Perumahan dengan dilengkapi surat pernyataan kesediaan penyerahan PSU dan selanjutnya kewenangan pengelolaan diserahkan sepenuhnya kepada Pemkot Surabaya. - pengembang agar berkoordinasi dengan DKP untuk kewajiban penyediaan lahan makam.</t>
  </si>
  <si>
    <t xml:space="preserve">Jalan/Saluran : 18.851,40
</t>
  </si>
  <si>
    <t>Makam dan Sirkulasi :
 1.487,45</t>
  </si>
  <si>
    <t xml:space="preserve">±114
</t>
  </si>
  <si>
    <t>648.3/445C/436.6.2/2012
3270/P&amp;P/XI/10
1379/P&amp;P/V/061508/SP/2005</t>
  </si>
  <si>
    <t>SKRK No. 648.3/445.C/436.6.2/2012 (makam didalam siteplan)</t>
  </si>
  <si>
    <t>Resume Rapat 9 Agustus 2016 : - penyerahan fisik lahan makam Perumahan Bukit Palma Citraland di kel Babat Jerawat, kec. Pakal. - SKRK lahan makam  No. 469/3557/436.2/2016 atas siteplan perum bukit palma citraland. - belum ada BAST Administrasi atas siteplan yang dimaksud. - Pengembang agar melaksanakan serah terima secara administrasi untuk siteplan yang dimaksud.</t>
  </si>
  <si>
    <t>BERKAS BELUM KETEMU</t>
  </si>
  <si>
    <t>753/RET.III/2014</t>
  </si>
  <si>
    <t>648.3/22/436.5.2/2008
2466/P&amp;P/IV/08</t>
  </si>
  <si>
    <t>PENAGIHAN : 
Tgl : 03 APRIL 2017
590/10115/436.7.5/2017</t>
  </si>
  <si>
    <t xml:space="preserve">Resume Rapat 24 Maret 2014 : - CV Guna Nusa telah melakukan pemecahan sertifikat atas PSU yang akan diserahkan berupa SHM Sisa No. 2613 seluas 2.160 m2 dan SHM No. 2612 seluas 2.215 m2 terlampir. - untuk sisa alas hak tanah berupa SHM No. 809 (belum terlampir) pihak CV Guna Nusa agar berkoordinasi dengan BPN dan segera melengkapi. </t>
  </si>
  <si>
    <t>648.3/14/436.6.2/2010
1550/P&amp;P/VIII/09</t>
  </si>
  <si>
    <t>Resume Rapat 09 Juli 2009 : - pengembang agar melengkapi FC Sertifikat, siteplan, KTP pengembang perumahan, schedule pembangunan. - peninjauan  lokasi akan dilaksanakan setelah poin diatas terpenuhi dan setelah ada surat pemberitahuan dari pengembang tentang kesiapan fisik pembangunan kepada BAPEKKO. - pemilik/pengembang segera memenuhi ketentuan sebagaimana dimaksud pada SKRK (persyaratan teknis pada syarat zoning)</t>
  </si>
  <si>
    <t>Jalan :  3.566,80</t>
  </si>
  <si>
    <t>STS No. 000784/KAS/X/2013</t>
  </si>
  <si>
    <t>590/219.1/436.6.2/2014
TGL. 10 JANUARI 2014</t>
  </si>
  <si>
    <t>Resume Rapat 13 Januari 2014 : - Konsep Perjanjian telah disusun oleh tim namun perlu dilakukan penyesuaian dengan data dari pengembang. -  akan dikoreksi oleh pengembang dan diserahkan kepada Dinas Cipta Karya dan Tata Ruang paling lambat 15 Januari 2014 - Proses BAST Administrasi akan diproses lebih lanjut apabila persyaratan di atas telah dipenuhi.</t>
  </si>
  <si>
    <t>Siteplan No.002/R/81</t>
  </si>
  <si>
    <t>BERKAS FISIK BELUM KETEMU</t>
  </si>
  <si>
    <t>Bukti bayar tidak ada di map</t>
  </si>
  <si>
    <t>648.3/13/436.5.2/2008
Gambar No. 3068/P&amp;P/III/2008
648.3/34/436.6.2/2010
2905/P&amp;P/IX/10</t>
  </si>
  <si>
    <t>Resume Rapat tgl 24 Maret 2015 : 
- Pengembang agar melengkapi : berkoordinasi dengan Kantor Pertanahan II terkait SHGB No. 1154 Sisa dan terkait pemegang hak yang telah meninggal, - Surat Kuasa dari para ahli waris kepada Ardian Chunadi terkait penyerahan PSU Perumahan (Notariil), - Revisi tim schedule penyerahan PSU, FC SKRK No. 648.3/34/436.6.2/2010, - Bukti setor pembayaran kompensasi makam berupa uang, - FC Identitas pemohon/pemilik sebelumnya. Pengembang agar melengkapi kekurangan dokumen paling lambat 7 April 2015, rapat akan dilanjutkan setelah pengembang melengkapi kekurangan tersebut diatas.</t>
  </si>
  <si>
    <t>Perumahan Graha Family</t>
  </si>
  <si>
    <t>Jalan :
7.716,25</t>
  </si>
  <si>
    <t>648.3/69/4364.5/2005
648.3/15/436.5.2/2008
648.3/1026.C/436.6.2/2011</t>
  </si>
  <si>
    <t>Informasi Media Massa No. 590/1884/436.6.2/2015 TGL : 29 APRIL 2015</t>
  </si>
  <si>
    <t>STS No.000789/KAS/X/2013
(berupa fotokopi)</t>
  </si>
  <si>
    <t>590/979.1/436.6.2/2014
TGL 13 FEBRUARI 2014</t>
  </si>
  <si>
    <t>Resmue Rapat 13 Februari 2014 : - Pihak pengembang agar melengkapi : Memperbaiki Plotting alas hak diatas siteplan, melengkapi perubahan akta pendirian PT Pakuwon Darma, dan dilengkapi paling lambat tgl 28 Februari 2014. - pada saat penyerahan fisik atas lahan PSU yang akan diserahkan sudah dilakukan pemecahan sertifikat.</t>
  </si>
  <si>
    <t>Jalan :
107.295,05</t>
  </si>
  <si>
    <t>648.3/10/436.6.2/2010
2038/P&amp;P/III/09</t>
  </si>
  <si>
    <t>Resume Rapat Tanggal 04 Februari 2011
1. PT. Pakuwon darma agar segera memproses BAST Admin terlebih dahulu ke DPRKPCKTR dengan melengkapi persyaratan Siteplan/SKRK, jadwal pembangunan, identitas pihak yang membuat serah terima paling lambat 11 februari 2011, 2. untuk perumahan yang pembangunan fisik telah mencapai 50% ()perum villa bukit regency) akan dilakukan survey lapangan</t>
  </si>
  <si>
    <t>No. 3382/RET.XI/2015</t>
  </si>
  <si>
    <t xml:space="preserve">
648.3/258/402.5.11/1995
Gambar No. 265/95 /V/M</t>
  </si>
  <si>
    <t xml:space="preserve">SERAH TERIMA FISIK P.S.U  SEDANG DALAM PROSES, </t>
  </si>
  <si>
    <t>Resume Rapat 18 November 2017 : Proses Penyerahan PSU secara administrasi ditindaklanjuti dengan : - penyusunan konsep BAST secara administrasi oleh tim verifikasi PSU Pemkot Surabaya dengan dikoreksi terlebih dahulu oleh pengembang. - Penyesuaian nama dalam BAST yaitu PT. Buana Galapermai. - Memberikan keterangan luasan pada Siteplan berdasarkan plotting alas hak (Sertifikat) dengan pengecekan ukuran lapangan.</t>
  </si>
  <si>
    <t xml:space="preserve">
648.3/42/436.5.2/2008
2069/P&amp;P/X/2008</t>
  </si>
  <si>
    <t>590/4158.1/436.6.2/2011
TGL : 09 September 2011</t>
  </si>
  <si>
    <t>sedang proses penyerahan lahan makam/ kompensasi uang</t>
  </si>
  <si>
    <t>Fisik SKRK tidak ada</t>
  </si>
  <si>
    <t>Jalan : 4.346,00</t>
  </si>
  <si>
    <t>648.3/26C UPT/436.4.5/2004
3629/SP/03</t>
  </si>
  <si>
    <t>PERINGATAN KE-3 
NO : 590/2403/436.6.2/2015
TGL : 25 FEBRUARI 2014</t>
  </si>
  <si>
    <t>DOUBLE DENGAN 336</t>
  </si>
  <si>
    <t>No. 1420/RET.V/2014</t>
  </si>
  <si>
    <t>304/90/II/D</t>
  </si>
  <si>
    <t>sudah
Rp. 176.692.008,00</t>
  </si>
  <si>
    <t>590/5627.1/436.6.2/2014</t>
  </si>
  <si>
    <t xml:space="preserve">2. BLOK UU :
</t>
  </si>
  <si>
    <t>306/90/II/M</t>
  </si>
  <si>
    <t>sudah
Rp. 1.855.199.268,00</t>
  </si>
  <si>
    <t>590/5627.3/436.6.2/2014</t>
  </si>
  <si>
    <t xml:space="preserve">3. BLOK V :
</t>
  </si>
  <si>
    <t>279/91/II/M</t>
  </si>
  <si>
    <t>sudah
Rp. 970.332.480,00</t>
  </si>
  <si>
    <t>590/5628.1/436.6.2/2014</t>
  </si>
  <si>
    <t xml:space="preserve">4. BLOK N :
</t>
  </si>
  <si>
    <t>315/91/II/M</t>
  </si>
  <si>
    <t>sudah
Rp. 727.937.496,01</t>
  </si>
  <si>
    <t>590/5628.3/436.6.2/2014</t>
  </si>
  <si>
    <t xml:space="preserve">5.  BLOK AB : 
</t>
  </si>
  <si>
    <t>BELUM BAST</t>
  </si>
  <si>
    <t>55/33/V/0/D</t>
  </si>
  <si>
    <t xml:space="preserve">-
</t>
  </si>
  <si>
    <t>Resume Rapat 27 Januari 2015 : Pengembang agar melengkapi : Surat Pernyataan terkait batas lahan pada Rencana Garis Sempadan dan Peruntukkan Tanah No. 55/33/V/0/D Tahun 1993 dan pada hasil ukur baru N0. 172/UM-G/P&amp;P/XI/2014 tahun 2014. - kekurangan dokumen peralihan hak atas tanah Letter C No. 2922 Persil 98.a S.III kepada PT. Sinar Galaxy.</t>
  </si>
  <si>
    <t>6. BLOK W</t>
  </si>
  <si>
    <t>213/93/V/G</t>
  </si>
  <si>
    <t>sudah
Rp. 218.512.640,00</t>
  </si>
  <si>
    <t>590/5629.1/436.6.2/2014</t>
  </si>
  <si>
    <t>7. BLOK RUJ</t>
  </si>
  <si>
    <t>1No. 1420/RET.V/2014</t>
  </si>
  <si>
    <t>276/PI/PTSK/95</t>
  </si>
  <si>
    <t>sudah
Rp. 55.595.200,00</t>
  </si>
  <si>
    <t>590/5629.3/436.6.2/2014</t>
  </si>
  <si>
    <t>8. BLOK K</t>
  </si>
  <si>
    <t>192/PI/PTSK/95</t>
  </si>
  <si>
    <t>sudah
Rp. 41.754.002,88</t>
  </si>
  <si>
    <t>590/5630.1/436.6.2/2014</t>
  </si>
  <si>
    <t>9.BLOK RMG</t>
  </si>
  <si>
    <t>195/PI/PTSK/95</t>
  </si>
  <si>
    <t>sudah
Rp. 549.246.424,00</t>
  </si>
  <si>
    <t>590/5630.3/436.6.2/2014</t>
  </si>
  <si>
    <t>10. BLOK V</t>
  </si>
  <si>
    <t>51/97/IV/M</t>
  </si>
  <si>
    <t>sudah
Rp. 64.929.744,00</t>
  </si>
  <si>
    <t>590/5631.1/436.6.2/2014</t>
  </si>
  <si>
    <t>11. BLOK O</t>
  </si>
  <si>
    <t>51.A/97/IV/M</t>
  </si>
  <si>
    <t>sudah
Rp. 43.351.532,00</t>
  </si>
  <si>
    <t>590/5631.3/436.6.2/2014</t>
  </si>
  <si>
    <t>12.BLOK PRW</t>
  </si>
  <si>
    <t>12/PRJ/99</t>
  </si>
  <si>
    <t>sudah
Rp. 42.735.120,00</t>
  </si>
  <si>
    <t>590/5632.1/436.6.2/2014</t>
  </si>
  <si>
    <t>13. BLOK VG</t>
  </si>
  <si>
    <t>sudah
Rp. 124.900.000,00</t>
  </si>
  <si>
    <t>590/5632.3/436.6.2/2014</t>
  </si>
  <si>
    <t>14. BLOK T</t>
  </si>
  <si>
    <t>18/ET/PETR/2002</t>
  </si>
  <si>
    <t>sudah
Rp. 388.583.088,00</t>
  </si>
  <si>
    <t>590/5633.1/436.6.2/2014</t>
  </si>
  <si>
    <t>15. BLOK GM</t>
  </si>
  <si>
    <t>22/ET/PETR/2002</t>
  </si>
  <si>
    <t>sudah
Rp. 1.026.655.448,00</t>
  </si>
  <si>
    <t>590/5633.3/436.6.2/2014</t>
  </si>
  <si>
    <t>16. BLOK MR</t>
  </si>
  <si>
    <t>sudah
Rp. 1.026.655.448,01</t>
  </si>
  <si>
    <t>17.  BLOK O (Sebagian P, S, T)</t>
  </si>
  <si>
    <t>1193/K</t>
  </si>
  <si>
    <t>590/5634.1/436.6.2/2014</t>
  </si>
  <si>
    <t xml:space="preserve">Resume Rapat 09 Mei 2018 : - Total PSU yang akan diserahkan seluas 222.377,30 m2. - Pengembang menyampaikan bahwa rencana penyerahan PSU dilakukan secara bertahap, dimulai dengan rumah Rumija Jl. Raya Kertajaya indah (depan apartemen One East s/d Bundaran ITS, blok O, P, dan S (Perumahan Kertajaya Indah). -Berdasarkan surat DPUBMP No. 621/2494/436.7.3/2018 dan lampirannya luas ruang milik jalan yang akan diserahkan sesuai hasil ukur adalah 39260 m2. - untuk serah terima Fisik, pengembang agar melengkapi : - akta notaris pelepasan hak atas tanah dan/atau bangunan PPSU  yang akan diserahkan kepada Pemerintah daerah. - Asli sertifikat tanah atas nama pengembang yang peruntukannya sebagai PSU dengan SPPT serta bukti lunas PBB . - Pengembang PT. Sinar Galaxy untuk berkoordinasi dengan DPUBMP terkait perbaikan fisik sisi jalan dan saluran sebelum penyerahan final PSU secara fisik. </t>
  </si>
  <si>
    <t>18. BLOK Sebagian P, S</t>
  </si>
  <si>
    <t>58-SK-WT-84</t>
  </si>
  <si>
    <t>590/5635.1/436.6.2/2014</t>
  </si>
  <si>
    <t xml:space="preserve">19. BLOK A, AA, B, C, D, F, G, H, I, J, L, M </t>
  </si>
  <si>
    <t xml:space="preserve"> Media Massa No. 590/4392/436.6.2/2016
 TGL : 21 MARET 2016</t>
  </si>
  <si>
    <t>Resume Rapat 11 November 2011 : - pihak pengembang segera mengurus sertifikat fasum perumahan dan splitening-nya. - pihak pengembang segera menyelesaikan pengurangan fasum perumahan. - akan diadakan survey lokasi setelah point 2 terpenuhi. - pihak pengembang agar mengirim surat kepada walikota terkait rencana penyerahan  lahan makam  berupa kompensasi.</t>
  </si>
  <si>
    <t>1500 m2</t>
  </si>
  <si>
    <t>Fisik SKRK tidak ada di map</t>
  </si>
  <si>
    <t>PANGGILAN KE- 2
NO. 650/2019/436.6.2/2014
TGL : 25 MARET 2014</t>
  </si>
  <si>
    <t>PERINGATAN KE-3 
NO : 590/8173/436.6.2/2014
TGL : 06 OKTOBER 2013</t>
  </si>
  <si>
    <t xml:space="preserve">SK Tim Verifikasi Penyerahan PSU No. 642.2/677/436.6.2/2015 tentang Sanksi Pencantuman dalam Daftar Hitam </t>
  </si>
  <si>
    <t>Resume Rapat 2 Oktober 2017
Surat walikota no 620/10210/436.7.5/2017 Menindak lanjuti surat saudara No: 071/SK-BKA/V/2017 tanggal 16 Mei 2017 perihal keberatan penyerahan PSU kepada pemerintah kota surabaya sebelum pembangunan perumahan darmo grend garden mencapai 75% dengan ini disampaikan bahwa terkait substansi surat saudara telah ditangapi oleh pemerintah kota surabaya sebagaimana surat kepala satuan pamong praja kota surabaya No 641/1746/436.7.22/2017 tanggal 3 april 2017.</t>
  </si>
  <si>
    <t>648.3/13D/436.5.2/2006
1232/P&amp;P/IV/06</t>
  </si>
  <si>
    <t>PERINGATAN KE-3 
590/22729/436.6.2/2015
22 DESEMBER 2014</t>
  </si>
  <si>
    <t xml:space="preserve">Resume Rapat 11 November 2015 : - Pengembang agar menyampaikan data hubungan hukum antara Wiranto Nurhadi dan Rianto Nurhadi (terkait dengan SHM yang dilampirkan dalam permohonan penyerahan PSU) dengan Widjijono Nurhadi paling lambar tanggal 18 November 2015. - Pengembang agar berkoordinasib dengan DKP terkait kewajiban penyediaan dan penyerahan makam. akan dilakukan rapat lanjutan setelah poin diatas terpenuhi. </t>
  </si>
  <si>
    <t>GRAND PENINSULA PARK</t>
  </si>
  <si>
    <t>590/1289/436.6.2/2015</t>
  </si>
  <si>
    <t>Replaning Siteplan Perumahan Grand Peninsula, Proses Adendum BAST Admin, Sudah Bayar makam pada BAST Sebelumnya</t>
  </si>
  <si>
    <t>No. 3313/RET.XII/2013</t>
  </si>
  <si>
    <t>590/10804.7/436.6.2/2015
TGL. 06 AGUSTUS 2015</t>
  </si>
  <si>
    <t>590/12067.8/436.6.2/2015
TGL. 286 AGUSTUS 2015</t>
  </si>
  <si>
    <t>590/12644.7/436.6.2/2015
TGL. 04 SEPTEMBER 2015</t>
  </si>
  <si>
    <t>590/13165.7/436.6.2/2015
TGL. 11 SEPTEMBER 2016</t>
  </si>
  <si>
    <t>590/13727.7/436.6.2/2015
TGL. 18 SEPTEMBER 2015</t>
  </si>
  <si>
    <t xml:space="preserve">Resume Rapat 12 Februari 2014 : - pengembang melengkapi : FC SK Kemenkumham RI, Akta Pendirian PT, Hubungan hukum antara Sdr. Henky Lukito Setiawan (nama yang tercantum dlm SKRK No. 556.2/1851.C/436.6.2/2012 dengan Henry Setiawan (nama yang mengajukan permohonan BAST Administrasi). - persyaratan diatas agar dipenuhi oleh pengembang paling lambat 19 Februari 2014. - BAST Administrasi dapat ditindaklanjti setelah persyaratan tersebut terpenuhi. </t>
  </si>
  <si>
    <t xml:space="preserve">MAS FARID </t>
  </si>
  <si>
    <t>648.3/4007.C/436.6.2/2011
No. 38/TR/SP/X/11</t>
  </si>
  <si>
    <t>PERINGATAN KE-3
590/11686/436.6.2/2015
24 AGUSTUS 2014</t>
  </si>
  <si>
    <t>MEDIA MASSA 
590/4392/436.6.2/2016
21 MARET 2016</t>
  </si>
  <si>
    <t>Resume Rapat 15 Januari 2013 : dikarenakan perwakilan PT. Intan Berlian tidak hadir, maka rapat verifikasi dibatalkan dan akan dilakukan rapat verifikasi lanjutkan.</t>
  </si>
  <si>
    <t>No. 84/RET.1/2014</t>
  </si>
  <si>
    <t>sudah
Rp 1.131.055.380,00</t>
  </si>
  <si>
    <t>590/1271.1/436.6.2/2014
TGL. 25 Februari 2014</t>
  </si>
  <si>
    <t>Resume Rapat 24 Februari 2014 : - pihak pengembang agar melakukan pemecahan sertifikat atas lahan PSU yang akan diserahkan kepada Pemerintah Kota dalam rangka persiapan penyerahan PSU secara Fisik.</t>
  </si>
  <si>
    <t>tidak ada kewajiban makam</t>
  </si>
  <si>
    <t>PERINGATAN KE-3
590/2404/436.6.2/2015
25 FEBRUARI 2014</t>
  </si>
  <si>
    <t>MEDIA MASSA 
590/5743/436.6.2/2015
29 APRIL 2015</t>
  </si>
  <si>
    <t xml:space="preserve">Proses Sosialisasi 09-04-2016
Isi : Sosialisasi I dilakukan di Kelurahan Jemur Wonosari dihadiri perwakilan warga RW 08 &amp; RW 10. Warga akan berkoordinasi dengan Kelurahan Jemur Wonosari dan Kecamatan Wonocolo untuk membuat Berita Acara Serah Terima Penyerahan PSU dari warga, paling lambat 23 April 2016
</t>
  </si>
  <si>
    <t xml:space="preserve">                                                                                                                                                                                                                                                                                                                                                                                                                                                                                                                                                                                                                                                                                                                    BERKAS DI DAFTAR RAK TIDAK KETEMU</t>
  </si>
  <si>
    <t xml:space="preserve">648.3/124/402.5.11/96
8/97/V/K
99/XII/KK/PRK/96
</t>
  </si>
  <si>
    <t>Tidak Ada Kewajiban</t>
  </si>
  <si>
    <t>648.3/51/402.5.11/92
77/92/V/M</t>
  </si>
  <si>
    <t>590/13455.4/436.6.2/2015</t>
  </si>
  <si>
    <t>590/13766.4/436.6.2/2015</t>
  </si>
  <si>
    <t>Central Park Semolowaru</t>
  </si>
  <si>
    <t>03-PTR/ 2003
198-PTR-V/04</t>
  </si>
  <si>
    <t>proses replanning</t>
  </si>
  <si>
    <t>11/SK/WT/85</t>
  </si>
  <si>
    <t>PROSES  PENYERAHAN PSU OLEH WARGA</t>
  </si>
  <si>
    <t xml:space="preserve"> Pembuatan Konsep Surat Media Massa yang ditujukan kepada Dinas Komunikasi dan Infromatika (20 Juli 2018)</t>
  </si>
  <si>
    <t xml:space="preserve">             </t>
  </si>
  <si>
    <t>621.1/890/441.56/85
23/KRP/WS/85
81/X/KK/WS/94</t>
  </si>
  <si>
    <t xml:space="preserve">
II/F/30
</t>
  </si>
  <si>
    <t>648.3/09/436.6.2/06
97/TR/II/2006</t>
  </si>
  <si>
    <t xml:space="preserve"> Cek kelengkapan berkas BAST Administrasi (Minggu 1 Agustus 2018)</t>
  </si>
  <si>
    <t xml:space="preserve">       </t>
  </si>
  <si>
    <t>PROSES REPLANNING</t>
  </si>
  <si>
    <t>590/15387/436.6.2/2015
12 OKTOBER 2015</t>
  </si>
  <si>
    <t>590/16837/436.6.2/2015
4 NOVEMBER 2015</t>
  </si>
  <si>
    <t>CITRA PERMATA REGENCY</t>
  </si>
  <si>
    <t>MAKAM  : 4116.95</t>
  </si>
  <si>
    <t>SUDAH</t>
  </si>
  <si>
    <t>BELUM</t>
  </si>
  <si>
    <t>Pengajuan PSU telah selesai fase BAST Admin dan telah dilanjutkan ke fase Pengajuan Baru BAST Fisik pada tanggal 01-03-2016</t>
  </si>
  <si>
    <t>MAKAM : 125371,4</t>
  </si>
  <si>
    <t>590/11424.2/436.6.2/2015</t>
  </si>
  <si>
    <t>PENAGIHAN FISIK</t>
  </si>
  <si>
    <t>Pengajuan telah di approval pada tanggal 01-03-2016 pukul 11:27 untuk dilanjutkan ke BAST Fisik.</t>
  </si>
  <si>
    <t>Pengajuan telah di approval pada tanggal 12-07-2018 pukul 13:33 untuk dilanjutkan ke siap cetak BA.</t>
  </si>
  <si>
    <t>PERINGATAN KE-3
590/1450/436.6.2/2015
30 SEPTEMBER 2015</t>
  </si>
  <si>
    <t>MAKAM : 137232,30</t>
  </si>
  <si>
    <t>Pengajuan PSU memasuki fase Panggilan BAST Admin pada tanggal 01-03-2016</t>
  </si>
  <si>
    <t>MAKAM : 223670,10</t>
  </si>
  <si>
    <t>Pengajuan telah di approval pada tanggal 01-03-2016 pukul 11:34 untuk dilanjutkan ke BAST Fisik.</t>
  </si>
  <si>
    <t>MAKAM : 227317,75</t>
  </si>
  <si>
    <t xml:space="preserve"> 591.3/16/411.54/82
03-PSK-PP-89</t>
  </si>
  <si>
    <t>PENAGIHAN
590/3257/436.6.2/2013
22 MEI 2013</t>
  </si>
  <si>
    <t>PEMBERITAHUAN KE 2
590/7263/436.6.2/2013
11 DESEMBER 2013</t>
  </si>
  <si>
    <t xml:space="preserve">PERINGATAN KE-1
590/3257/436.6.2/2013
</t>
  </si>
  <si>
    <t>PERINGATAN KE-2
590/7531/436.6.2/2014
19 SEPTEMBER 2014</t>
  </si>
  <si>
    <t>PERINGATAN KE-3
590/8169/436.6.2/2014
06 OKTOBER 2014</t>
  </si>
  <si>
    <t>PERUMAHAN ( PT. SEKAWAN TAMA CIPTA ASRI)</t>
  </si>
  <si>
    <t>Pengajuan PSU memasuki fase Panggilan BAST Admin pada tanggal 17-11-2017</t>
  </si>
  <si>
    <t>PERUMAHAN UKA</t>
  </si>
  <si>
    <t>Pengajuan PSU telah selesai fase BAST Admin dan telah dilanjutkan ke fase Pengajuan Baru BAST Fisik pada tanggal 12-01-2017</t>
  </si>
  <si>
    <t>Pengajuan PSU memasuki fase Proses BAST Admin pada tanggal 15-01-2016</t>
  </si>
  <si>
    <t>590/20169.2/436.6.2/2016</t>
  </si>
  <si>
    <t>Pengajuan PSU telah selesai fase BAST Admin dan telah dilanjutkan ke fase Pengajuan Baru BAST Fisik pada tanggal 14-11-2016</t>
  </si>
  <si>
    <t>Pengajuan PSU memasuki fase Panggilan BAST Admin pada tanggal 03-01-2017</t>
  </si>
  <si>
    <t>PALMA GRANDIA</t>
  </si>
  <si>
    <t>590/012.1/436.6.2/2016</t>
  </si>
  <si>
    <t>Pengajuan PSU memasuki fase Pengajuan Baru BAST Admin</t>
  </si>
  <si>
    <t>ROYALE PARK KUTISARI</t>
  </si>
  <si>
    <t>Pengajuan PSU memasuki fase Proses BAST Admin pada tanggal 20-11-2017</t>
  </si>
  <si>
    <t>PERUMAHAN PT ISTANA MAS SEJAHTERA</t>
  </si>
  <si>
    <t>kesimpulan resume rapat 1. .Sudah terbit SKRK No. 648.3/6058/436.6.2/2015 tanggal 04 November 2015 gambar no. 150813- 24.2/SKRK/TR/SP/IX/2016 seluas 6658.15 m2 2.Sudah terbit Berita Acara Serah Terima Administrasi No. 590/2781.1/436.6.2/2016 tanggal 25-02-2016 3.Terdapat Rencana revisi sebagian SKRK an. PT. Istana Mas Sejahtera, Perumahan kalilom Indah, Jl. Kalilom Indah Lor berdasarkan permohonan revisi Siteplan tanggal 11 Desember 2017 seluas 3776.45 M2 4.Lokasi Perumahan di Kelurahan Tanah Kali Kedinding , Kecamatan Kenjeran 5. persyaratan permohonan Revisi Berita Acara Administras yang belum dilengkapai, - Rincian, jenis, jumlah dan ukuran obyek yang akan diserahkan, - Daftar dan gambar rencana tapak (site plan, zoning, dan lain-lain), - Jadwal / waktu penyelesaian pembangunan, masa pemeliharaan dan serah terima fisik PSU, 6. PT. Istana Mas Sejahtera untuk segera melengkapi kekurangan persyaratan : a (Rincian,jenis,jumlah dan ukuran obyek yang akan diserahkan, Daftardan gambar rencana tapak (site plan, zoning, dan lain-lain), Jadwal / waktu penyelesaian pembangunan, masa pemeliharaan dan serah terima fisik PSU; b. Rekomendasi drainase sesuai dengan replaining siteplan (review), 7. Permohonan revisi Penyerahan BAST Administrasi PT. Istana MAS Sejahtera, akan ditindaklanjuti setelah poin No. 6 (a) terpenuhi</t>
  </si>
  <si>
    <t>590/11734.2/436.6.2/2016</t>
  </si>
  <si>
    <t>BUKIT MUTIARA PAKAL</t>
  </si>
  <si>
    <t>Tidak ada kewajiban</t>
  </si>
  <si>
    <t xml:space="preserve">BAST ADMINISTRASI
</t>
  </si>
  <si>
    <t>±39</t>
  </si>
  <si>
    <t>RTH : 3.72</t>
  </si>
  <si>
    <t>590/7541/436.6.2/2014 Peringatan ke-3</t>
  </si>
  <si>
    <t>JALAN : 908,67</t>
  </si>
  <si>
    <t>650/1046/436.6.2/2014
17 FEBRUARI 2014</t>
  </si>
  <si>
    <t>590/7528/436.6.2/2014
19 SEPTEMBER 2014</t>
  </si>
  <si>
    <t>590/8172/436.6.2/2014
6 OKTOBER 2014</t>
  </si>
  <si>
    <t>590/16470.1/436.6.2/2016 
Media massa</t>
  </si>
  <si>
    <t>JL. PERUMAHAN BABATAN MUKTI ASRI</t>
  </si>
  <si>
    <t>JL. PRADAH KALI KENDAL    JL. JAJARTUNGGAL</t>
  </si>
  <si>
    <t>PERGUDANGAN KOMPLEK MASPION         (PERGUDANGAN ROMOKALISARI)</t>
  </si>
  <si>
    <t>TIDAK ADA KEWAJIBAN</t>
  </si>
  <si>
    <t>PT. CIPUTRA GRAHA PRIMA ( PT. CIPUTRA SURYA)</t>
  </si>
  <si>
    <t>SUTOREJO PRIMA INDAH (SUTOREJO PRIMA)</t>
  </si>
  <si>
    <t>PT. GALAXY ALAM SEMESTA</t>
  </si>
  <si>
    <t>±856</t>
  </si>
  <si>
    <t>648.3/103/402.5.11/98</t>
  </si>
  <si>
    <t>MEDIA MASSA 590/4392/436.6.2/2016                       21 MARET 2016</t>
  </si>
  <si>
    <t>PT. CITRA MUKTI EKA PRAKARSA ( PT. Galaxy Citra Perdana, PT. Citra Bahagia Elok )</t>
  </si>
  <si>
    <t>GRIYA CIPTA ASRI</t>
  </si>
  <si>
    <t>JL. DARMO INDAH PERMAI III</t>
  </si>
  <si>
    <t>GAYUNG KEBONSARI IV</t>
  </si>
  <si>
    <t>JALAN/SALURAN:1165.25</t>
  </si>
  <si>
    <t>H. MOCH. FAUZI</t>
  </si>
  <si>
    <t>H. MOCHAMAD ATOK ILAH (MOCH. ATOK ILAH)</t>
  </si>
  <si>
    <t>GUNUNG ANYAR JAYA</t>
  </si>
  <si>
    <t>PT. SURYA CITRA INDORAYA</t>
  </si>
  <si>
    <t>GUNUNG ANYAR EMAS</t>
  </si>
  <si>
    <t xml:space="preserve">JL. KYAI TAMBAK DERES </t>
  </si>
  <si>
    <t xml:space="preserve"> 37/77/I/K</t>
  </si>
  <si>
    <t>JL. MADE</t>
  </si>
  <si>
    <t>JL. JERUK</t>
  </si>
  <si>
    <t>JL. SAMBIKEREP</t>
  </si>
  <si>
    <t>PT. CIPUTRA SURYA (APTACIPTA SURYA)</t>
  </si>
  <si>
    <t xml:space="preserve"> 648.3/71C/436.4.5/2005
   648.3/1349/402.5.11/2001</t>
  </si>
  <si>
    <t xml:space="preserve">PT. CIPUTRA SURYA (PT.TAMAN CITRA SURYA HIJAU) </t>
  </si>
  <si>
    <t>JL. RAYA DELTA PERMAI</t>
  </si>
  <si>
    <t>PT.HAKA</t>
  </si>
  <si>
    <t>PERINGATAN KE-1 590/18209/436.6.2/2015
25 NOVEMBER 2015</t>
  </si>
  <si>
    <t>PERINGATAN KE-2 590/21969/436.6.2/2015
16 DESEMBER 2015</t>
  </si>
  <si>
    <t>PERINGATAN KE-3 590/22723/436.6.2/2015
22 DESEMBER 2015</t>
  </si>
  <si>
    <t>PT. CHALIDANA INTI CAHAYA</t>
  </si>
  <si>
    <t>2878/SP/001
   8488/140.1/402.3.11/2001</t>
  </si>
  <si>
    <t>JL.LAKARSANTRI</t>
  </si>
  <si>
    <t>PERUMAHAN MULYOSARI UTARA</t>
  </si>
  <si>
    <t>JL. MULYOSARI UTARA RW 1</t>
  </si>
  <si>
    <t>SAN ANTONIO LAGUNA INDAH ( San Antonio, East Coast Park, dan Long Beach Utara)</t>
  </si>
  <si>
    <t>JL. KALISARI UTARA              JL. KALISARI TIMUR</t>
  </si>
  <si>
    <t>590/876.1/436.6.5/2001                     044/PJ/D-RA/II/2011</t>
  </si>
  <si>
    <t>WATER FRONT</t>
  </si>
  <si>
    <t>PERM. PT. CIPUTRA SURYA</t>
  </si>
  <si>
    <t xml:space="preserve">JL. PANJANG JIWO </t>
  </si>
  <si>
    <t xml:space="preserve"> 621/1088/402.5.09/90                             01-PPK/PRK-90</t>
  </si>
  <si>
    <t>JL. RUNGKUT</t>
  </si>
  <si>
    <t>640/2027/436.5.1/2004
2 Juni 2004</t>
  </si>
  <si>
    <t>003/EXT/SBS/I/2010
590/388/436.6.2/2010                                       28 Januari 2010</t>
  </si>
  <si>
    <t>004/EXT/SBS/I/2010
590/387/436.6.2/2010</t>
  </si>
  <si>
    <t>22/139/12.PT.A.C.H/2010
590/208/436.6.2/2010                                19 Januari 2010</t>
  </si>
  <si>
    <t>014/IMB/II/2010
590/392.2/436.6.2/2010</t>
  </si>
  <si>
    <t>12/BAST−Pemkot/ST/IV/2010
590/1172.1/436.6.2/2010                             12 April 2010</t>
  </si>
  <si>
    <t>029/EXT/SBS/VI/2010 
590/1805/436.6.2/2010</t>
  </si>
  <si>
    <t>014/JP/V/2010
590/1621.1/436.6.2/2010
17 Mei 2010</t>
  </si>
  <si>
    <t>590/3520/436.6.2/2010                               3 Agustus 2010</t>
  </si>
  <si>
    <t>044/Dirut/X/2010 
590/4163/436.6.2/2010</t>
  </si>
  <si>
    <t>524/WWP/WS/2010
590/4249.1/436.6.2/2010
14 oktober 2010</t>
  </si>
  <si>
    <t>56/AMT/XII       
590/4806.1/436.6.2/2010                              2 Desember 2010</t>
  </si>
  <si>
    <t>05/Peny/JBI/I/2011
590/379.1/436.6.2/2011</t>
  </si>
  <si>
    <t>04/CP.GAT/IV/2011
590/1882.3/436.6.2/2011                              11 April 2011</t>
  </si>
  <si>
    <t>184/MBS/III/2011
590/1677.1/436.6.2/2011</t>
  </si>
  <si>
    <t>055/SY/nha/prj/IV/2011-CGP 
590/2332.1/436.6.2/2011                             29 April 2011</t>
  </si>
  <si>
    <t xml:space="preserve">031/SY/nha/prj/IV/2011/TCSH
590/2329.1/436.6.2/2011                             29 April 2011  </t>
  </si>
  <si>
    <t>02/ABMJ/V/2011
590/2574.2/436.6.2/2011                            11 Mei 2011</t>
  </si>
  <si>
    <t>090/SY/nha/VII/2011-CPS 
590/3571.1/436.6.2/2011</t>
  </si>
  <si>
    <t>590/4005.1/436.6.2/2011</t>
  </si>
  <si>
    <t>590/6873.3/436.6.2/2013
28 NOPEMBER 2013</t>
  </si>
  <si>
    <t>590/7486.1/436.6.2/2013
060/PD/D-RA/XII/2013
19 DESEMBER 2013.</t>
  </si>
  <si>
    <t xml:space="preserve">590/7486.3/436.6.2/2013
059/PD/D.RA/XII/2014
19 DESEMBER 2013.
</t>
  </si>
  <si>
    <t>590/3056.2/436.6.2/2014
310/PTKP/5/2014
02 MEI 2014</t>
  </si>
  <si>
    <t>590/3057.1/436.6.2/2014
306/PTKP/5/2014
02 MEI 2014</t>
  </si>
  <si>
    <t>590/3057.3/436.6.2/2014
308/PTKP/5/2014
02 MEI 2014</t>
  </si>
  <si>
    <t>590/8242.1/436.6.2/2014
17/ID/DP/X/2014
06-10-2014</t>
  </si>
  <si>
    <t>590/173.1/436.6.2/2014
05/GIJ/II/04
9 JANUARI 2014</t>
  </si>
  <si>
    <t>590/6050.1/436.6.2/2016
15 April 2016</t>
  </si>
  <si>
    <t>590/7531.1/436.6.2/2013
20 DESEMBER 2013</t>
  </si>
  <si>
    <t>590/2484.1/436.6.2/2013
161/KING-L/BAST/XI/2013
11 APRIL 2013</t>
  </si>
  <si>
    <t>590/6211.2/436.6.2/2015
12 MEI 2015</t>
  </si>
  <si>
    <t>590/2028.1/436.6.2/2015
16 FEBRUARI 2015</t>
  </si>
  <si>
    <t>50/7002.1/436.6.2/2013
06/GIJ/II/04
3 DESEMBER 2013</t>
  </si>
  <si>
    <t>590/7142.3/436.6.2/2013
124/DBP/PST/III/2013
6 DESEMBER 2013</t>
  </si>
  <si>
    <t>590/4160.2/436.6.2/2011
001.1/GOJ.LL/02.2002/12/IX/2011/BSTF</t>
  </si>
  <si>
    <t>640 / 6097 / 436.6.1 / 08                      
30 Desember 2008</t>
  </si>
  <si>
    <t xml:space="preserve">
590/18059.1/436.6.2/2015
25 NOVEMBER 2015</t>
  </si>
  <si>
    <t>590/11513.1/436.6.2/2015</t>
  </si>
  <si>
    <t>590/9870.2/436.6.2/2015
15 JULI 2015</t>
  </si>
  <si>
    <t>590/7159.5/436.6.2/2013
9 DESEMBER 2013</t>
  </si>
  <si>
    <t>590/2686/436.6.2/2014
21 April 2014</t>
  </si>
  <si>
    <t>590/11023.2/436.6.2/2014
02 DESEMBER 2014</t>
  </si>
  <si>
    <t>590/11305/436.6.2/2014
(8 DESEMBER 2014)</t>
  </si>
  <si>
    <t>590/2594.1/436.6.2/2015
02 MARET 2015</t>
  </si>
  <si>
    <t>590/2192.2/436.6.2/2014
1 APRIL 2014</t>
  </si>
  <si>
    <t>590/7275/436.6.2/2013
12 DESEMBER 2013</t>
  </si>
  <si>
    <t>593/3359.1/402.6.01/1997 
16 Oktober 1997</t>
  </si>
  <si>
    <t>590/1135.2/436.6.2/2014
08 DESEMBER 2014</t>
  </si>
  <si>
    <t>590/12314/436.6.2/2014
31 DESEMBER 2014</t>
  </si>
  <si>
    <t>590/1168.1/436.6.2/2015
29 JANUARI 2015</t>
  </si>
  <si>
    <t>590/8315.3/436.6.2/2015
19 JUNI 2015</t>
  </si>
  <si>
    <t>590/12211.1/436.6.2/2014
30 DESEMBER 2014</t>
  </si>
  <si>
    <t>590/9586.2/436.6.2/2014
31 OKTOBER 2014</t>
  </si>
  <si>
    <t>590/1653.1/436.6.2/2015
09 FEBRUARI 2015</t>
  </si>
  <si>
    <t>590/5859.4/436.6.2/2015
04 MEI 2015</t>
  </si>
  <si>
    <t>590/6077.1/436.6.2/2014
22 AGUSTUS 2014</t>
  </si>
  <si>
    <t>590/5602.2/436.6.2/2016
13 APRIL 2016</t>
  </si>
  <si>
    <t>590/24003.3/436.6.2/2016
7 DESEMBER 2016</t>
  </si>
  <si>
    <t xml:space="preserve">
590/5303/436.6.2/2015
22 April 2015</t>
  </si>
  <si>
    <t xml:space="preserve">590/925.3/436.6.2/2014
12 FEBRUARI 2014
</t>
  </si>
  <si>
    <t>590/5137.1/436.6.2/2014
027/17-07/DIR/2014
21-07-2014</t>
  </si>
  <si>
    <t>NO. 590/979.3/436.6.2/2014
TANGGAL 13 PEBRUARI 2014</t>
  </si>
  <si>
    <t>590/6077.3/436.6.2/2014
22 AGUSTUS 2014</t>
  </si>
  <si>
    <t>NO. 590/1289.1/436.6.2/2015
30 JANUARI 2015</t>
  </si>
  <si>
    <t>590/8184.3/436.6.2/2015
17 JUNI 2015</t>
  </si>
  <si>
    <t>590/18002/436.6.2/2015
23 NOVEMBER 2015</t>
  </si>
  <si>
    <t>590/11424.3/436.6.2/2015
TANGGAL 19-08-2015</t>
  </si>
  <si>
    <t>590/1131.1/436.6.2/2016
28 JANUARI 2016</t>
  </si>
  <si>
    <t>590/604.1/436.6.2/2016
15 JANUARI 2016</t>
  </si>
  <si>
    <t>590/12087/436.6.2/2014
24 DESEMBER 2014</t>
  </si>
  <si>
    <t>590/2781.1/436.6.2/2016
25 FEBRUARI 2016</t>
  </si>
  <si>
    <t>590/11644.2/436.6.2/2016
26 Juli 2016</t>
  </si>
  <si>
    <t>590/161932.2/436.6.2/2016
7 OKTOBER 2016</t>
  </si>
  <si>
    <t>590/17396.2/436.6.2/2016
13 OKTOBER 2016</t>
  </si>
  <si>
    <t>590/12567/436.7.5/2018
9 JULI 2018</t>
  </si>
  <si>
    <t>PANJANG JIWO PERMAI</t>
  </si>
  <si>
    <t>590/13364/436.7.5/2018
23 JULI 2018</t>
  </si>
  <si>
    <t>PT. BANGUN BUMI MAKARYA</t>
  </si>
  <si>
    <t>ROYAL PAKA</t>
  </si>
  <si>
    <t xml:space="preserve">JL. GUNUNG ANYAR ROYAL PAKA
</t>
  </si>
  <si>
    <t>590/11052.1/436.7.5/2018
23 MEI 2018</t>
  </si>
  <si>
    <t>REGENCY ONE KARANG ASEM</t>
  </si>
  <si>
    <t>PT. PP PROPERTI, Tbk</t>
  </si>
  <si>
    <t>APARTEMEN GRAND SHAMAYA</t>
  </si>
  <si>
    <t>VILLA EIDELWEIS</t>
  </si>
  <si>
    <t>EMBONG KALIASIN</t>
  </si>
  <si>
    <t>PENJARINGANSARI</t>
  </si>
  <si>
    <t xml:space="preserve">JL. KARANG ASEM GANG VI NO. 68
</t>
  </si>
  <si>
    <t xml:space="preserve">JL. EMBONG SAWO NO. 1
</t>
  </si>
  <si>
    <t xml:space="preserve">JL. PANDUGO
</t>
  </si>
  <si>
    <t>590/11994/436.7.5/2018
25 JUNI 2018</t>
  </si>
  <si>
    <t>590/2744.2/436.7.5/2018
9 FEBRUARI 2018</t>
  </si>
  <si>
    <t>590/12280/436.7.5/2018
2 JULI 2018</t>
  </si>
  <si>
    <t>FISIK P.S.U SUDAH DISERAHKAN KEPADA PEMERINTAH KOTA SURABAYA
(PENYERAHAN WARGA)</t>
  </si>
  <si>
    <t>MEDIA MASSA</t>
  </si>
  <si>
    <t>1998
2002</t>
  </si>
  <si>
    <t xml:space="preserve">                   640/120/436.6.2/2016</t>
  </si>
  <si>
    <t xml:space="preserve">
660/5866/436.7.1/2012
015/SGP/EKS/XI/2012</t>
  </si>
  <si>
    <t>Cab.VI/1841/8/86                            13 Agustus 1986</t>
  </si>
  <si>
    <t>648/6760/436.7.1/2010 
Reg. VI/Cab.sby.626/12/2010
16 Desember 2010</t>
  </si>
  <si>
    <t>640/4564/436.7.1/2010            062/PCB/VIII/2010 
30 Agustus 2010</t>
  </si>
  <si>
    <t>Tahap 1 : 600/1510.3/402.5.1/2002  Tahap 2 :593/4033.2/402.6.01/1997
Tahap 3: 648/4425/436.7.1/2010</t>
  </si>
  <si>
    <t>Tahap 1 :050.2/85/402.6.01/1996 Tahap 2 : 640/4734/436.5.1/2003 Tahap 3: 3640/5322/436.7.1/2009</t>
  </si>
  <si>
    <t>331/Um.FASUM/VIII/2009                         
648 /3980 / 436.7.1 / 2009
21 Agustus 2009</t>
  </si>
  <si>
    <t>0246/ABM-GBP/Sekr/VI/2009
640/2421/436.7.1/2009                    04 Juni 2009</t>
  </si>
  <si>
    <t>640/2163/436.7.1/2009                   
20 Mei 2009</t>
  </si>
  <si>
    <t>75/Bms-Pemkot/DP/XII/2008
640 / 6096 / 436.6.1 / 2008
27 Oktober 2008</t>
  </si>
  <si>
    <t>245/25/Pratama/2008
640/4842/436.6.1/2008                     
 tgl. 27 Oktober 2008</t>
  </si>
  <si>
    <t>08/VII/BN/08
640/3215/436.6.1/08
10 JULI 2008</t>
  </si>
  <si>
    <t>01/WKA/04/VI/08 
640/2454/436.6.1/2008  
  tgl. 4 Juni 2008</t>
  </si>
  <si>
    <t>004/ID/SWP/ V/08 
 593/2590/436.6.1/2008                           
   tgl. 12 Juni 2008</t>
  </si>
  <si>
    <t>334/YEKAPE/IV/08
  640/1645/436.6.1/2008                                  tgl. 14 April  2008 
Ket : Sama Dengan Perumahan Griya Kencana Asri</t>
  </si>
  <si>
    <t>0003/TH/I/2008 
 640/384/436.6.1/2008                                             tgl. 31 Januari 2008</t>
  </si>
  <si>
    <t>002/SY/nha/I/2007-CPS
640/99/436.6.1/2007
10 Januari 2007</t>
  </si>
  <si>
    <t>015/SK. VII/HMGI/2006
640/2782/436.6.1/06
26 Juli  2006</t>
  </si>
  <si>
    <t>2006 II.17/GA
590/2071/436.6.1/2006
20 JUNI 2006</t>
  </si>
  <si>
    <t>ASK/DIR-RA/KONS/01/06
620/412/436.5.1/2006
13 FEBRUARI 2006</t>
  </si>
  <si>
    <t>953.BA/659/PI
KITRING JBN/2005
620/5427.1/436.5.1/2005
19 Desember 2005</t>
  </si>
  <si>
    <t>INJ.21/202/XII/2005
640/5376.1/436.5.1/2005 
15 Desember 2005</t>
  </si>
  <si>
    <t>27 / B KJ / X / 2005
640/4451/436.1.2/2005
 20 Oktober 2005</t>
  </si>
  <si>
    <t>07 / BKS / II / 2005
640/578/436.5.1/2005
16 Februari 2005</t>
  </si>
  <si>
    <t>029/PER/SG/VIII/2005
594.3/3563/436.4.1/2005
29 Agustus 2005</t>
  </si>
  <si>
    <t>640/4553/436.5.1/2004
28 Oktober 2004</t>
  </si>
  <si>
    <t>593/3070/436.1.2/2004
6 Agustus 2004</t>
  </si>
  <si>
    <t>640/4734/436.5.1/  2003
11 Nopember 2003</t>
  </si>
  <si>
    <t>671/2727/402.5.1/03
16 Juli 2003</t>
  </si>
  <si>
    <t>548/2774/402.5.1/  2003
16 Juli 2003</t>
  </si>
  <si>
    <t>548/2772/402.5.1/  2003
16 Juli 2003</t>
  </si>
  <si>
    <t>648/1292.1/402.5.1/ 2003
16 April 2003</t>
  </si>
  <si>
    <t>600/1510.3/402.5.1/2002
29 Agustus 2002</t>
  </si>
  <si>
    <t>BA. CB VI. 2223/VIII/90 
593.61/45/402.1.02/90
18 Agustus 1990</t>
  </si>
  <si>
    <t>BA. CAB VI/815/03/91 539/18/402.1.02/1991
25 Maret 1991</t>
  </si>
  <si>
    <t>593.82/45/402.1.02/1994
9 Mei 1994</t>
  </si>
  <si>
    <t>593/172/402.1.04/1995 
20 April 1994</t>
  </si>
  <si>
    <t>593/96/402.2.02/1994
10 November 1994</t>
  </si>
  <si>
    <t>593/85/402.06.01/1995
29 Mei 1995</t>
  </si>
  <si>
    <t>593/22.1/402.1.04/1995                                        29 Mei 1995</t>
  </si>
  <si>
    <t>593/22.2/402.1.04/1995
29 Mei 1995</t>
  </si>
  <si>
    <t>593/76/402.6.01/1995 
21 Juni 1995</t>
  </si>
  <si>
    <t>593/83/402.6.01/1995
28 Juli 1995</t>
  </si>
  <si>
    <t>593/82/402.6.01/1995
21 Desember 1995</t>
  </si>
  <si>
    <t>593/18/402.1.04/1996
22 Maret 1996</t>
  </si>
  <si>
    <t>593/96.2/402.6.01/1996
14 Oktober 1996</t>
  </si>
  <si>
    <t>050.2/84/402.6.01/1997                 
18 Desember 1996</t>
  </si>
  <si>
    <t>593.82/401.2/402.601/1997
4 Pebruari 1997</t>
  </si>
  <si>
    <t>648/401.8/402.6.01/97
4 Februari 1997</t>
  </si>
  <si>
    <t>050.2/85/402.6.01/1997
21 Agustus 1996</t>
  </si>
  <si>
    <t>593.82/401.7/402.6.01/1997
4 Pebruari 1997</t>
  </si>
  <si>
    <t>648/401.9/402.6.01/97                 
4 Pebruari 1997</t>
  </si>
  <si>
    <t>0502/011.3/402.6.01/1997
10 Maret 1997</t>
  </si>
  <si>
    <t>648/1737.3/402.6.01/1997
10 Juni 1997</t>
  </si>
  <si>
    <t>648/1737.2/402.6.01/1997
10 Juni 1997</t>
  </si>
  <si>
    <t>011/116/402.6.01/1998
15 Oktober 1997</t>
  </si>
  <si>
    <t>593/3406.1/402.6.01/1997
30 Oktober 1997</t>
  </si>
  <si>
    <t>593/4033.2/402.6.01/1997
9  Desemeber 1997</t>
  </si>
  <si>
    <t>593/4176.1/402.6.01/1997
16 Desember 1997</t>
  </si>
  <si>
    <t>593/31/402.06.01/1998
2 Juli 1998</t>
  </si>
  <si>
    <t>593.82/31.4/412.06.01/1998                                
 8 Juli 1998</t>
  </si>
  <si>
    <t>593/3673.2/402.06.01/1998                                 
 8 Juli 1998</t>
  </si>
  <si>
    <t>593.82/31.3/402.06.01/1998
9 Juli 1998</t>
  </si>
  <si>
    <t>593/4060.2/402.06.01/1998
19 Agustus 1998</t>
  </si>
  <si>
    <t>593/4060.1/402.06.01/1998                                       19 Agustus 1998</t>
  </si>
  <si>
    <t>593/4731.1/402.06.01/1998
13 Oktober 1998</t>
  </si>
  <si>
    <t>593/5052.1/402.6.01/1998
5 Nopember 1998</t>
  </si>
  <si>
    <t>593/6446.1/402.06.01/1998
22 Desember 1998</t>
  </si>
  <si>
    <t>593/1887/402.06.01/1999
1 Maret 1999</t>
  </si>
  <si>
    <t>593/35/402.01.04/1999
13 April 1999</t>
  </si>
  <si>
    <t>593/4438/402.06.01/1999
1 Mei 1999</t>
  </si>
  <si>
    <t xml:space="preserve">593.82/1904.1/402.06.01/1999
20 Maret 1999
</t>
  </si>
  <si>
    <t>593/34.1/402.01.04/1999
30 Maret 1999</t>
  </si>
  <si>
    <t>593/4870.2/402.06.01/1999
8 Juni 1999</t>
  </si>
  <si>
    <t>18/BA.YDP&amp;T/XI/1999
11 Nopember 1999</t>
  </si>
  <si>
    <t>593/1260/402.06.01/2000
30 Juni 2000</t>
  </si>
  <si>
    <t>593/2662/402.06.01/2000
25 Juli 2000</t>
  </si>
  <si>
    <t>603/9702.2/402.02.04/2000
15 September 2000</t>
  </si>
  <si>
    <t>593/5957.2/402.06.01/2000
15 September 2000</t>
  </si>
  <si>
    <t>600/1010.1/402.5.1/2002
14 Juni 2002</t>
  </si>
  <si>
    <t>593/1060.2/402.5.1/2002
24 Juni 2002</t>
  </si>
  <si>
    <t>590/10864/436.6.2/2014
26 NOVEMBER 2014</t>
  </si>
  <si>
    <t xml:space="preserve">640/3426/436.5.1/2004
25 Agustus 2004
</t>
  </si>
  <si>
    <t xml:space="preserve"> 640/121/436.6.2/2016</t>
  </si>
  <si>
    <t>590/488/436.6.2/2010
11 FEBRUARI 2010
590/747.2/436.6.2/2010
5 MARET 2010</t>
  </si>
  <si>
    <t xml:space="preserve">
590/3881/436.6.2/2009
28 OKTOBER 2009</t>
  </si>
  <si>
    <t>650/2328/436.6.2/2014
3 APRIL 2014</t>
  </si>
  <si>
    <t>590/8005/436.6.2/2015
15 JUNI 2016</t>
  </si>
  <si>
    <t>590/9772/436.6.2/2015
13 JULI 2015</t>
  </si>
  <si>
    <t>590/11143/436.6.2/2015
12 AGUSTUS 2015</t>
  </si>
  <si>
    <t>590/12603/436.6.2/2015
3 SEPTEMBER 2015</t>
  </si>
  <si>
    <t>590/14500/436.6.2/2015
30 SEPTEMBER 2015</t>
  </si>
  <si>
    <t>590/10804/436.6.2/2015
6 AGUSTUS 2015</t>
  </si>
  <si>
    <t>590/12067.2/436.6.2/2015
28 AGUSTUS 2015</t>
  </si>
  <si>
    <t>590/12644.1/436.6.2/2015
4 SEPTEMBER 2015</t>
  </si>
  <si>
    <t>590/13165.1/436.6.2/2015
11 SEPTEMBER 2015</t>
  </si>
  <si>
    <t>590/13727.1/436.6.2/2015
18 SEPTEMBER 2015</t>
  </si>
  <si>
    <t>590/1775.1/436.6.2/2016
5 FEBRUARI 2016</t>
  </si>
  <si>
    <t>Berdasarkan Resume Rapat 12 Oktober 2015:Kekurangan Berkas :
1. Terdapat Selisih Luas Lahan antara rencana garis sempadan dan peruntukan tanah No. 36/ET/PETR/02 Tahun 2002 adalah (± 25.171,00 m2) dan hasil ukur baru No. 171/UM-G/P&amp;P/XII/2014 (± 25.054,00 m2) pada objek yang sama (Blok MR).
2. Pengembang bersama DPUCKTR akan melakukan koordinasi dan klarifikasi ke kantor Pertanahan Surabaya II terkait kronologis penerbitan SHGB No. 477 dan 537 a.n PT. Sinar Galaxy.</t>
  </si>
  <si>
    <t xml:space="preserve">KOMPLEK KOBEKDAM VIII </t>
  </si>
  <si>
    <t>MENANGGAL</t>
  </si>
  <si>
    <t>Griya Wonorejo Asri</t>
  </si>
  <si>
    <t>JL. Griya Wonorejo Asri</t>
  </si>
  <si>
    <t>Perumahan Purimas</t>
  </si>
  <si>
    <t>PERUMAHAN WONOREJO</t>
  </si>
  <si>
    <t xml:space="preserve">PESONA ALAM GUNUNG ANYAR I </t>
  </si>
  <si>
    <t>ROYAL PARK RESIDENCE</t>
  </si>
  <si>
    <t>KINGSTOWN CITRALAND</t>
  </si>
  <si>
    <t>Komplek Perumahan GreenHill Citraland</t>
  </si>
  <si>
    <t xml:space="preserve">GRAND EASTWOOD </t>
  </si>
  <si>
    <t>RUNGKUT MENANGGAL HARAPAN</t>
  </si>
  <si>
    <t>GRAHA MITRA ASRI TAHAP II</t>
  </si>
  <si>
    <t>ROYAL PARK REGENCY</t>
  </si>
  <si>
    <t>PERGUDANGAN</t>
  </si>
  <si>
    <t>TANJUNGSARI SEJAHTERA</t>
  </si>
  <si>
    <t>PT. PONDOK LAKSANA INDAH PERMATA</t>
  </si>
  <si>
    <t>DE CASA</t>
  </si>
  <si>
    <t>CLUSTER ZIMBALI COSTA</t>
  </si>
  <si>
    <t>TAMAN PUSPA RAYA</t>
  </si>
  <si>
    <t>KETINTANG GREEN REGENCY</t>
  </si>
  <si>
    <t xml:space="preserve">ADELAIDE </t>
  </si>
  <si>
    <t>PAKAL MADYA JAYA</t>
  </si>
  <si>
    <t>SEMOLOWARU ELOK</t>
  </si>
  <si>
    <t>BUMI MARINA EMAS</t>
  </si>
  <si>
    <t>DUKUH KUPANG</t>
  </si>
  <si>
    <t>PERUMAHAN C</t>
  </si>
  <si>
    <t>TIRA MEDAYU 2</t>
  </si>
  <si>
    <t>PT. APTACIPTA SURYA</t>
  </si>
  <si>
    <t>APARTEMEN VIA VUE, SOHO VOILA, APARTEMEN TAHAP 4 CIPUTRA WORLD</t>
  </si>
  <si>
    <t>BUKIT DARMO GOLF</t>
  </si>
  <si>
    <t>Sukolilo Dian Regency I Tahap I</t>
  </si>
  <si>
    <t>Palm Spring Regency</t>
  </si>
  <si>
    <t>CAHAYA DHARMA REGENCY</t>
  </si>
  <si>
    <t>DARMO SENTOSA RAYA</t>
  </si>
  <si>
    <t>PANTAI MENTARI SEKTOR 8A</t>
  </si>
  <si>
    <t>JL. MULYOSARI</t>
  </si>
  <si>
    <t xml:space="preserve"> </t>
  </si>
  <si>
    <t>PT. BARATA M &amp; E
(AFFANDI)</t>
  </si>
  <si>
    <t>Bogorami Indah Regency</t>
  </si>
  <si>
    <t>Jl. Bogorami I</t>
  </si>
  <si>
    <t>Jl. Gading Indah Utara</t>
  </si>
  <si>
    <t>ROYAL BABATAN UTARA</t>
  </si>
  <si>
    <t>Perum Babatan Mukti Asri</t>
  </si>
  <si>
    <t>KEMILAU INDAH GRIYAKU</t>
  </si>
  <si>
    <t>PAKAL MADYA ASRI</t>
  </si>
  <si>
    <t>EAST WOOD REGENCY</t>
  </si>
  <si>
    <t>1. Blok AA :</t>
  </si>
  <si>
    <t>NEW GREEN HILL RESIDENCE II</t>
  </si>
  <si>
    <t>361/188/PP/88</t>
  </si>
  <si>
    <t>WONOREJO RUNGKUT</t>
  </si>
  <si>
    <t>648.3/19.D.UPT/436.4.5/2004
113/PTR/III/04</t>
  </si>
  <si>
    <t>PT. GRAHA PERDANA SUCI</t>
  </si>
  <si>
    <t>CITRA GRAHA MANDIRI</t>
  </si>
  <si>
    <t>JL. GREGES CITRA</t>
  </si>
  <si>
    <t>PERUMAHAN MANYAR SABRANGAN</t>
  </si>
  <si>
    <t>JL. MANYAR KERTOADI</t>
  </si>
  <si>
    <t>PT. MITRA BENTALA BUANA</t>
  </si>
  <si>
    <t>RUNGKUT ASRI TIMUR</t>
  </si>
  <si>
    <t>JL. MERR</t>
  </si>
  <si>
    <t>IVAN HANAFI</t>
  </si>
  <si>
    <t>JL. GUNUNG ANYAR TAMBAK KAV 67 &amp; 93-97</t>
  </si>
  <si>
    <t>653/2652/436.6.2/2012
Gambar No. 120718-19/TR/RT/VII/2012
648.3/848/436.6.2/2013
Gambar No. 130205-46/TR/SP/II/2013</t>
  </si>
  <si>
    <t>2012
2013</t>
  </si>
  <si>
    <t>590/1042/436.6.2/2014
17 FEBRUARI 2014</t>
  </si>
  <si>
    <t>590/7527/436.6.2/2014
19 SEPTEMBER 2014</t>
  </si>
  <si>
    <t>590/8171/436.6.2/2014
6 OKTOBER 2014</t>
  </si>
  <si>
    <t>590/16470.1/436.6.2/2016 
3 OKTOBER 2016</t>
  </si>
  <si>
    <t>PT. TIGA MUARA</t>
  </si>
  <si>
    <t>PONDOK MENGGALA</t>
  </si>
  <si>
    <t>PERUMAHAN PONDOK MENGGALA</t>
  </si>
  <si>
    <t>590/6038/436.6.2/2014
21 AGUSTUS 2014</t>
  </si>
  <si>
    <t>590/7543/436.6.2/2014
19 SEPTEMBER 2014</t>
  </si>
  <si>
    <t>650/11642/436.6.2/2014
15 DESEMBER 2014</t>
  </si>
  <si>
    <t>590/483/436.6.2/2015
14 JANUARI 2015</t>
  </si>
  <si>
    <t>590/1887/436.6.2/2015
12 FEBRUARI 2015</t>
  </si>
  <si>
    <t>590/5743/436.6.2/2015
29 APRIL 2015</t>
  </si>
  <si>
    <t>RW IX PERUMAHAN GURU DAN DOSEN</t>
  </si>
  <si>
    <t>PERUMAHAN JL. SUTOREJO UTARA BARU</t>
  </si>
  <si>
    <t>JL. SUTOREJO UTARA BARU</t>
  </si>
  <si>
    <t>GRAND SUNGKONO LAGOON</t>
  </si>
  <si>
    <t>PT. GUNAWANGSA KREASINDO</t>
  </si>
  <si>
    <t>GUNAWANGSA MERR APARTEMEN</t>
  </si>
  <si>
    <t>PT. TRISAKTI MAKMUR PERSADA</t>
  </si>
  <si>
    <t>CAPITAL SQUARE</t>
  </si>
  <si>
    <t>PT. BAHTERA SUNGAI JADINE</t>
  </si>
  <si>
    <t>SURABAYA CITYWALK</t>
  </si>
  <si>
    <t>NIRWANA REGENCY</t>
  </si>
  <si>
    <t>PT. MANDIRI SUKSES SEJAHTERA</t>
  </si>
  <si>
    <t>APARTEMEN BESS MANSION</t>
  </si>
  <si>
    <t>JL. KAPAS MADYA I NO. 16</t>
  </si>
  <si>
    <t>PT. GRAND PROGO SUITE</t>
  </si>
  <si>
    <t>GRAND DARMO SUITE</t>
  </si>
  <si>
    <t>PT. BUMI SINAR MAS</t>
  </si>
  <si>
    <t>APARTEMEN BELLEVIEW</t>
  </si>
  <si>
    <t xml:space="preserve">ISEN </t>
  </si>
  <si>
    <t>PT. GM JAYA MANDIRI</t>
  </si>
  <si>
    <t>PT. MITRA AGUNG SURABAYA</t>
  </si>
  <si>
    <t>SATORIA TOWER</t>
  </si>
  <si>
    <t>JL. ABD. WAHAB SIAMIN KAV 9-10</t>
  </si>
  <si>
    <t xml:space="preserve"> JL. KEDUNG BARUK</t>
  </si>
  <si>
    <t>JL. HR. MUHAMMAD NO. 3,5,7</t>
  </si>
  <si>
    <t>JL. PENJARINGANSARI</t>
  </si>
  <si>
    <t>JL. JEMURSARI NO. 15</t>
  </si>
  <si>
    <t>JL. PROGO NO. 1-3, DARMO</t>
  </si>
  <si>
    <t>DARMO</t>
  </si>
  <si>
    <t>WONOKROMO</t>
  </si>
  <si>
    <t>JL. MANYAR KERTOARJO III NO. 78</t>
  </si>
  <si>
    <t>MANYAR SABRANGAN</t>
  </si>
  <si>
    <t xml:space="preserve">GREEN MANSION REGENCY LONTAR </t>
  </si>
  <si>
    <t>JL. DARMO HARAPAN</t>
  </si>
  <si>
    <t xml:space="preserve"> JL. GADEL SARI MADYA IV</t>
  </si>
  <si>
    <t xml:space="preserve"> Jl. PRADA JAYA NO. 1</t>
  </si>
  <si>
    <t>REVISI GAMBAR NO. 099/TRTL-PRK/1994</t>
  </si>
  <si>
    <t>JL. GAYUNG KEBONSARI</t>
  </si>
  <si>
    <t>STATUS DI WEB</t>
  </si>
  <si>
    <t>PROSES FISIK</t>
  </si>
  <si>
    <t>PROSES ADMIN</t>
  </si>
  <si>
    <t>PT. SAMATOR LAND</t>
  </si>
  <si>
    <t>THE SAMATOR</t>
  </si>
  <si>
    <t>Jl. RAYA KEDUNG BARUK No 25-28</t>
  </si>
  <si>
    <t>510/2406/436.6.2/2015
LAMPIRAN GAMBAR NO. SSWN/140226-55-3-SKRK/TR/III/2015</t>
  </si>
  <si>
    <t>PT. MANDIRI (PERSERO), TBK</t>
  </si>
  <si>
    <t>KANTOR DAN RUSUN</t>
  </si>
  <si>
    <t>JL. GAYUNG KEBONSARI, INJOKO</t>
  </si>
  <si>
    <t>590/13453.3/436.6.2/2015
15 September 2015</t>
  </si>
  <si>
    <t>590/12797.3/436.6.2/2015                                            
8 September 2015</t>
  </si>
  <si>
    <t xml:space="preserve">PERSADA KALPATARU TAMA JAMBANGAN </t>
  </si>
  <si>
    <t>PT. TRIMAS RUKUN JAYA</t>
  </si>
  <si>
    <t>TRIMAS WEST REGENCY</t>
  </si>
  <si>
    <t>JL. LIDAH KULON III</t>
  </si>
  <si>
    <t>PT. WIKA REALTY</t>
  </si>
  <si>
    <t>Jl. EMERALD MANSION BLOK TX NO. 3</t>
  </si>
  <si>
    <t>APARTEMEN TAMANSARI EMERALD</t>
  </si>
  <si>
    <t>PT. WIN - WIN REALTY CENTRE</t>
  </si>
  <si>
    <t>PERDAGANGAN / JASA KOMERSIAL CIPUTRA WORLD</t>
  </si>
  <si>
    <t>BAST ADMIN</t>
  </si>
  <si>
    <t>PT PERSADA MULIA UNISUKSES</t>
  </si>
  <si>
    <t>APARTEMEN ATRVM RESIDENCES SURABAYA</t>
  </si>
  <si>
    <t xml:space="preserve"> 590/16857.1/436.7.5/2017</t>
  </si>
  <si>
    <t>GREEN LAKE NATURAL LIVING</t>
  </si>
  <si>
    <t>ONE GOLF TRACE</t>
  </si>
  <si>
    <t>PT. GRAHA AMIRA</t>
  </si>
  <si>
    <t>ASRAMA POLRI (RUMAH DINAS POLRI)</t>
  </si>
  <si>
    <t>PERUMAHAN CITRALAND-KLAKAH REJO</t>
  </si>
  <si>
    <t>653/3498/436.6.2/2012</t>
  </si>
  <si>
    <t xml:space="preserve"> PERUMAHAN RUNGKUT TENGAH</t>
  </si>
  <si>
    <t xml:space="preserve"> JL. RUNGKUT MAPAN</t>
  </si>
  <si>
    <t>PERUMAHAN JL. SAWO BERINGIN IV</t>
  </si>
  <si>
    <t xml:space="preserve"> JL. TAMBAK OSOWILANGUN</t>
  </si>
  <si>
    <t>JL. MARGOMULYO</t>
  </si>
  <si>
    <t>RUKO MAPLE SQUARE</t>
  </si>
  <si>
    <t>PERGUDANGAN JL. DARAT TAMBAK</t>
  </si>
  <si>
    <t>Perum Jl. Sumber Rejo</t>
  </si>
  <si>
    <t>Pengembang Perum DLLAJ Jatim</t>
  </si>
  <si>
    <t>PT. Eraska Tristi</t>
  </si>
  <si>
    <t xml:space="preserve"> Jl. Klampis ngasem</t>
  </si>
  <si>
    <t>YEKAPE WONOREJO</t>
  </si>
  <si>
    <t>JL WONOREJO</t>
  </si>
  <si>
    <t>kavling tambak pring</t>
  </si>
  <si>
    <t xml:space="preserve">PT. BUMI MASPION </t>
  </si>
  <si>
    <t xml:space="preserve"> PERUMAHAN JL. KALIJUDAN IX</t>
  </si>
  <si>
    <t>BUNTARAN TAHAP II (Cluster Canberra)</t>
  </si>
  <si>
    <t>648.3/3686/436.6.2/2014
BOUWBLOCK NO. 140513-56 590/23900/436.7.5/2018                    BOUWBLOCK NO 45/SKRK/P&amp;TR/NRT/VIII/2017</t>
  </si>
  <si>
    <t xml:space="preserve"> 590/23901/436.7.5/2018                                        17 Desember 2018</t>
  </si>
  <si>
    <t xml:space="preserve"> JL. BHASKARA</t>
  </si>
  <si>
    <t>PERUM TNI AL (KODERAL IV)</t>
  </si>
  <si>
    <t>JL. KARANGSARI UTARA</t>
  </si>
  <si>
    <t>590/10225/436.6.2/2016</t>
  </si>
  <si>
    <t>RUMAH SUSUN UNIT SURABAYA MENANGGAL
Jl. Menanggal Utara</t>
  </si>
  <si>
    <t>Jalan dan Jembatan : 14767.8 M2
Saluran : 7052.1 M2</t>
  </si>
  <si>
    <t>PJU : 30 Titik
Hydrant PMK : 1 Unit
Bak Sampah : 27.5 M2
Gedung Grand Water : 267.50 M2</t>
  </si>
  <si>
    <t>Jalan, Saluran, dan Berm : 284.782 M2
Brandgank : 1.640 M2
Sungai : 1.751 M2
Jembatan : 7 buah</t>
  </si>
  <si>
    <t>Rumah Pompa PDAM : 390 M2
Depo Sampah : 600 M2
PJU : 560 buah
Sumur PMK : 3 buah
Jaringan Air Minum : 50.765 M</t>
  </si>
  <si>
    <t>RTH : 1.820,85 M2
Masjid : 5.478,75 M2
SDN Margorejo III dan Lapangan  : 3.976,88 M2</t>
  </si>
  <si>
    <t>Fasos :2.690,78 M2</t>
  </si>
  <si>
    <t>Sekolah + Asrama + Telkom : 9.480 M2</t>
  </si>
  <si>
    <t xml:space="preserve">RTH : 7.943,79 M2
</t>
  </si>
  <si>
    <t>Jalur Hijau  : 11.620,5 M2
Kantor PU Cab. V : 1.855 M2
Kantor BPN : 2.000 M2
Kantor PDAM : 2.000 M2
Kantor INKAI Jatim : 1.500 M2
Sekolah MTs Negeri : 1.700 M2
SDN Medokan Ayu : 2.000 M2</t>
  </si>
  <si>
    <t>Fasos : 975 M2</t>
  </si>
  <si>
    <t>Jalur Hijau : 6.124 M2
Taman : 1.647 M2
Gedung Senam : 6.035 M2
Balai RW dan Masjid : 1.528 M2
Puskesmas : 1.800 M2
Masjid : 487 M2
Masjid + Sekolahan : 2.299 M2
Lapangan Olah Raga/Lapangan Tenis : 3.291 M2
Balai RW : 909 M2</t>
  </si>
  <si>
    <t xml:space="preserve">Jalur Hijau : 1.324, 75 M2
Masjid : 860 M2
Balai RW : 420 M2
Fasum : 3.173,30 M2
</t>
  </si>
  <si>
    <t>Jalur Hijau : 6669,30 M2
Berm : 21585,7 M2
SDN : 3225 M2
Masjid : 1446 M2
Balai Pertemuan : 1649 M2
Kantor Pos : 180 M2
Balai RT : 54 M2
SD Inpres : 1512 M2
Balai Pengobatan : 1137,50 M2
Fasum : 324 M2</t>
  </si>
  <si>
    <t xml:space="preserve">Jalur Hijau : 5414,30 M2
Fasilitas Umum : 7627,10 M2
</t>
  </si>
  <si>
    <t>Jalur Hijau (Lapangan) : 5096, 65 M2
Kantor Kecamatan Tenggilis Mejoyo : 2346,45 M2
Kantor Kelurahan Prapen : 1788 M2
Kantor Koramil : 816 M2
Kantor Urusan Agama : 300 M2
Fasum : 9254,80 M2
Balai RW : 1045,40 M2
Masjid Al-Aziz : 1644,64 M2
SDN Tenggilis Mejoyo II : 879,50 M2
Tanah Kosong : 18074,79 M2</t>
  </si>
  <si>
    <t>Masjid : 830 M2
Fasum : 11945,86 M2</t>
  </si>
  <si>
    <t>Jalur Hijau : 2599, 76 M2
Fasum : 5158,57 M2</t>
  </si>
  <si>
    <t>Jalur Hijau : 3957,55 M2
Kantor Lurah : 1905,90 M2
Masjid : 467,85 M2</t>
  </si>
  <si>
    <t>Jalur Hijau : 3085,38 M2
Masjid : 1589, 30 M2
Fasum : 3603,50 M2</t>
  </si>
  <si>
    <t>Jalur Hijau / Lapangan Basket : 1650 M2
Masjid : 709,79 M2
Balai RW : 542 M2
 PP Kristen Lidya : 825 M2
SDN : 1650 M2
Fasilitas Umum/ Polsek : 825 M2
Pasar : 2395 M2
Fasum / Taman / Lapangan : 442 M2</t>
  </si>
  <si>
    <t xml:space="preserve">Jalur Hijau / Taman : 21080,45 M2
Berm  : 69648 M2
Median : 24743 M2
SDN : 3320 M2
Loket PLN : 338 M2
Kantor Pos : 590 M2
Balai RW : 462 M2
Kantor Pembantu Walikota Telah di Ruislag oleh Kejaksaan Negeri Sby, lahan pengganti di Jl. Kaswari No. 1 : 5000 M2
Pos Polisi : 280 M2
Yang diserahkan Thn. 1974 : 200000 M2
</t>
  </si>
  <si>
    <t>RTH : 1.979 M2
Parkir Roda 4 : 3.148 M2
Parkir Roda 2 : 1.486 M2
Balai RW dan Tanah Kosong : 1.598 M2
Kantor Lur. Menanggal dan KUA : 2.835,50 M2
Kios, Ruko dan Tanah Kosong : 5.068 M2
Terminal Bemo : 2.227 M2
Masjid Fajar :712 M2</t>
  </si>
  <si>
    <t xml:space="preserve">RTH : 21.790 M2
Balai RW : 264 M2
Pasar Inpres : 1000 M2
Sekolah Dasar : 8.000 M2
Puskesmas : 2.725 M2
Mushola : 6.696 M2
</t>
  </si>
  <si>
    <t xml:space="preserve">Jalan Aspal : 38114,46 M2
Saluran : 13683,59 M2
</t>
  </si>
  <si>
    <t xml:space="preserve">Tandon Air : 407 M2
</t>
  </si>
  <si>
    <t xml:space="preserve">Sungai / Saluran : 24.000 M2
</t>
  </si>
  <si>
    <t>Depo Sampah : 262,50 M2</t>
  </si>
  <si>
    <t>Jalan : 207.836 M2
Saluran Pematusan : 51.773 M2
Sungai : 5.175 M2</t>
  </si>
  <si>
    <t xml:space="preserve">Depo Sampah : 688,75 M2
</t>
  </si>
  <si>
    <t>Jalur Hijau : 1800 M2
Fasum : 1800 M2</t>
  </si>
  <si>
    <t>Jalur Hijau : 557 M2
TK Pembina : 1883,50 M2
Koramil : 1123,50 M2
Fasum : 3598, 40 M2
Masjid : 1005 M2</t>
  </si>
  <si>
    <t>Jalur Hijau : 5828,60 M2
SMP Dharmawanita : 6034 M2</t>
  </si>
  <si>
    <t>Fasum : 3073,04 M2
SD : 1410 M2
Masjid : 1026 M2
Kantor Lurah : 689,30 M2
Balai RW  : 420 M2</t>
  </si>
  <si>
    <t>RTH : 39724,95 M2
Lahan Fasum, Fasos dan Jalur Hijau : 4883,01</t>
  </si>
  <si>
    <t>Jalur Hijau : 2198,50 M2
Masjid : 700 M2
Balai RW : 1100 M2
Gereja : 500 M2
Fasum : 2864,50 M2</t>
  </si>
  <si>
    <t>Depo Sampah : 494,60 M2</t>
  </si>
  <si>
    <t>Jalur Hijau : 3998,10 M2
Lapangan : 3487,66 M2
Gereja : 2416,27 M2
 STKW : 10170,84 M2
Masjid : 1451,50 M2
SD : 1793 M2
Fasum : 1575,30 M2</t>
  </si>
  <si>
    <t>Jalur Hijau : 669,50 M2
Fasum : 1093,70 M2</t>
  </si>
  <si>
    <t>Fasum : 2175 M2</t>
  </si>
  <si>
    <t>Jalur Hijau : 9619 M2
Masjid : 1400 M2 
Fasum : 5419 M2
SDN : 1120 M2</t>
  </si>
  <si>
    <t>Fasum dan Tanah Kosong : 1109,50 M2</t>
  </si>
  <si>
    <t>Jalan : 46625 M2</t>
  </si>
  <si>
    <t>Lapangan : 6469 M2
SLTP 35 : 5825 M2
Masjid : 2796 M2
Puskesmas : 500 M2
Sanggar Pramuka : 300 M2
Balai RW : 200 M2
SMAN 17 : 7720,01 M2
Kantor Catatan Sipil : 1520 M2
Kantor Lurah : 1500M2
Kantor P&amp;K : 612 M2
Perpustakaan KMS : 2025,63 M2
Balai RW : 408 M2
TK : 800 M2
Tanah Kosong : 3176,50 M2</t>
  </si>
  <si>
    <t>Kantor Lurah : 934 M2
Balai RW : 500 M2
Pasar : 2407,20 M2
Lapangan : 1366,63 M2</t>
  </si>
  <si>
    <t>Jalan + Saluran + Gorong-Gorong : 174344,60 M2</t>
  </si>
  <si>
    <t>Berm : 88940 M2</t>
  </si>
  <si>
    <t>Papan Nama Jalan : 161  buah</t>
  </si>
  <si>
    <t>Jalan +Saluran + Gorong-Gorong : 97539,20 M2</t>
  </si>
  <si>
    <t>Berm : 39705 M2</t>
  </si>
  <si>
    <t>Papan Nama Jalan : 85 Buah
PJU : 59 buah</t>
  </si>
  <si>
    <t>Jalan +Saluran + Gorong-Gorong +Jembatan : 156319 M2</t>
  </si>
  <si>
    <t>Jalur Hijau : 14696 M2
Berm : 74426 M2</t>
  </si>
  <si>
    <t>Papan Nama Jalan : 122 buah
PJU : 231 buah</t>
  </si>
  <si>
    <t>Jalan +Saluran +Gorong-Gorong : 122845,02 M2</t>
  </si>
  <si>
    <t>Jalur Hijau : 68345 M2
Berm : 40833, 27 M2</t>
  </si>
  <si>
    <t xml:space="preserve">Papan Nama Jalan : 57 buah 
PJU : 316 buah
Rambu : 25 buah
</t>
  </si>
  <si>
    <t>Jalan +Saluran + Gorong-Gorong +Jembatan : 106326 M2</t>
  </si>
  <si>
    <t xml:space="preserve">Berm : 38999,5 M2
Jalur Hijau : 21120,35 M2
Fasum : 14737,7 M2
SDN Kendangsari II : 3830 M2
SMAN 14 : 6837 M2
Gereja : 1977,50 M2
Masjid : 3610 M2
SDN : 4909 M2
SMPN 17 : 6177, 70 M2
Kantor Dagang : 551,40 M2
Balai RW : 364, 60 M2
Puskesmas : 1509,30 M2
Kantor Lurah : 696 M2
</t>
  </si>
  <si>
    <t>Papan Nama Jalan : 129 buah
Depo Sampah : 1087,28 M2</t>
  </si>
  <si>
    <t>Berm : 30473 M2</t>
  </si>
  <si>
    <t>Jalan +Saluran + Gorong-Gorong +Jembatan + Kanal : 158729,38 M2</t>
  </si>
  <si>
    <t>Jalur Hijau + Taman : 13196,33 M2
Berm dan Median Jalan : 89127,46 M2
Fasum : 4150 M2</t>
  </si>
  <si>
    <t>PJU : 482 buah 
Rambu : 34 buah 
Papan nama Jalan : 82 buah 
Pos Jaga : 16 buah
Portal : 20 buah</t>
  </si>
  <si>
    <t>Kantor Kelurahan : 1395 M2
Kantor Kadinda TK. I : 3395 M2</t>
  </si>
  <si>
    <t>Fasum : 4796 M2</t>
  </si>
  <si>
    <t>Masjid dan SD : 4750 M2</t>
  </si>
  <si>
    <t>Jalur Hijau : 5509 M2
Fasum : 9427 M2</t>
  </si>
  <si>
    <t>Jalan + Saluran +Gorong-Gorong : 194269,99 M2</t>
  </si>
  <si>
    <t>Jalur Hijau : 5277,65 M2
Berm : 54015,97 M2</t>
  </si>
  <si>
    <t xml:space="preserve">Papan Nama Jalan : 137 buah
PJU : 104 buah
</t>
  </si>
  <si>
    <t>Sama dengan no. 40</t>
  </si>
  <si>
    <t>Jalan : 53440 m2
Saluran : 11910 m2</t>
  </si>
  <si>
    <t>Berm : 17304,5 m2
RTH : 16424,10 m2
Masjid : 2350 m2
Kantor Pajak : 869 m2
Kantor Lurah : 1428 m2
Fasum : 14274 m2</t>
  </si>
  <si>
    <t>Fasum : 1600 M2</t>
  </si>
  <si>
    <t>PJU : 95 Titik</t>
  </si>
  <si>
    <t>RTH : 1951 M2
Mushola Baiturachman dan Lapangan OR : 189 M2</t>
  </si>
  <si>
    <t>RTH : 8902,25 M2
Balai RW : 1564,90 M2
Gedung Pengawas : 4472,28 M2</t>
  </si>
  <si>
    <t>RTH : 3829,78 M2
SDN Penjaringan Sari : 2182,30 M2
Puskesmas Pembantu : 995,20 M2
Masjid dan Kantor RW : 2182,30 M2
Tanah Kosong : 1909,30 M2</t>
  </si>
  <si>
    <t>Lapangan Bola Voli : 682,20 M2
Masjid : 252 M2</t>
  </si>
  <si>
    <t>Jalur Hijau (Tanah Kosong ) : 2513,04 M2
Makam : 18586,50 M2
Fasum : 8255,84 M2</t>
  </si>
  <si>
    <t>RTH : 1334,69 M2
Lapangan OR : 360 M2
Gedung OR : 3074,10 M2
Mushola : 497,20 M2</t>
  </si>
  <si>
    <t>Makam : 1912,58 M2
Balai RT : 1945,88 M2
Masjid dan Balai RW : 12801,30 M2</t>
  </si>
  <si>
    <t>Makam : 7561 M2</t>
  </si>
  <si>
    <t>Masjid As-salam : 4337,75 M2</t>
  </si>
  <si>
    <t>Sekolah Al-Azar : 4411,50 M2</t>
  </si>
  <si>
    <t>Jalan : 1564 M2</t>
  </si>
  <si>
    <t>Makam : 322 M2</t>
  </si>
  <si>
    <t>Depo Sampah : 1483,15 M2</t>
  </si>
  <si>
    <t>Fasum : 3246,10 M2</t>
  </si>
  <si>
    <t>Taman Bermain : 1179,30 M2
SDN : 1688,90 M2
Masjid : 1109,30 M2</t>
  </si>
  <si>
    <t>Jalan : 11996,21 M2</t>
  </si>
  <si>
    <t>RTH : 6289,14 M2
Masjid : 889,28 M2
Taman Pendidikan Al-Quran : 786,78 M2</t>
  </si>
  <si>
    <t>Jalan : 3064,50 M2</t>
  </si>
  <si>
    <t>RTH : 164,50 M2</t>
  </si>
  <si>
    <t>Masjid : 890,50 M2
RSU : 15056 M2</t>
  </si>
  <si>
    <t>Jalan Beraspal dan Paving : 37957,60 M2
Saluran Sekunder : 4290 m2</t>
  </si>
  <si>
    <t>RTH (Jalur Hijau dan Taman): 2988,45 M2
Masjid, Gedung SD, dan Balai RW : 4361,80 M2</t>
  </si>
  <si>
    <t>Jalan Beraspal dan Paving : 85484,10 M2
Saluran Sekunder Konstruksi Batu : 2450 M2
Jembatan Konstruksi : 242,40 M2</t>
  </si>
  <si>
    <t>RTH Taman : 1045,70 M2
Lapangan OR : 3046,24 M2
RTH : 2247,48 M2
Puskesmas, Mushola , Balai RW, KUA, Depo Sampah : 6947,40</t>
  </si>
  <si>
    <t>Konstruksi Jalan Beraspal : 22620 M2
Konstruksi Jalan Berpaving : 18775 M2
Saluran Sekunder : 2194 M2</t>
  </si>
  <si>
    <t>Konstruksi Jalan Beraspal : 32530 M2
Konstruksi Jalan Berpaving : 6020 M2
Saluran Tersier Konstruksi : 3300 M2</t>
  </si>
  <si>
    <t>Jalan Paving : 86336 M2
Jalan Aspal : 1952 M2
Saluran : 3067,40 M2</t>
  </si>
  <si>
    <t>Jalur Hijau : 16355,62 M2
Fasum (Masjid, TK, Lapangan Tenis) : 3838 M2</t>
  </si>
  <si>
    <t>PJU : 2 Panel</t>
  </si>
  <si>
    <t>Jalan : 1280 M2</t>
  </si>
  <si>
    <t>Konstruksi Jalan Beraspal : 14782,25 M2
Konstruksi Jalan Berpaving : 18775 M2
Brand Gang : 264 M2
Saluran Tepi Konstruksi Batu  : 200 M2</t>
  </si>
  <si>
    <t>Jalan Beraspal : 5850 M2 
Saluran Sekunder : 24673 M2
Jembatan Beton : 660 M2</t>
  </si>
  <si>
    <t>Jalan dan Jembatan : 88176 M2</t>
  </si>
  <si>
    <t>Lapangan Tenis : 3000 M2</t>
  </si>
  <si>
    <t xml:space="preserve">Konstruksi Jalan Berpaving : 56886 M2
Saluran Sekunder : 3920 M2
</t>
  </si>
  <si>
    <t>Fasum : 4877,70 M2
RTH : 24336,75 M2</t>
  </si>
  <si>
    <t>PJU : 45 TItik</t>
  </si>
  <si>
    <t>Jalan Aspal : 18193,16 M2
Jalan Beton : 5022,26 M2
Saluran : 9157,10 M2
Brand Gang : 630,48 M2
Jembatan : 2 Buah</t>
  </si>
  <si>
    <t>Berm : 13276.91 M2
Open Space dan Fasilitas lain-lain : 7703,72 M2
Jalur Hijau : 6740,03 M2
Pohon Pelindung : 485 Buah 
Fasilitas Pendidikan : 2730,60 M2
Fasos : 8127,97 M2</t>
  </si>
  <si>
    <t>Depo Sampah : 300 M2
PJU : 171 Titik
Papan Nama Jalan : 156 Buah
Portal  : 4 Buah</t>
  </si>
  <si>
    <t>Jalan : 19474,20 M2
Saluran : 11191,20 M2</t>
  </si>
  <si>
    <t>Berm : 11887,63 M2
Jalur Hijau : 8237 M2
Lapangan Bermain : 645 M2 
Lapangan OR : 2947 M2
Open Space : 768 M2
Fasilitas Pendidikan : 1500 M2
Mushola (dan Mushola) : 4813 M2</t>
  </si>
  <si>
    <t>Depo Sampah : 300 M2</t>
  </si>
  <si>
    <t>Kantor Kecamatan dan Makam : 2044,70 M2
Kantor Koramil : 989,21 M2</t>
  </si>
  <si>
    <t>Konstruksi Jalan Berpaving : 7950 M2
Jembatan Beton : 101.25 M2</t>
  </si>
  <si>
    <t>RTH dan Lapangan Tenis : 1871,3 M2</t>
  </si>
  <si>
    <t>PJU : 24 Titik</t>
  </si>
  <si>
    <t>RTH  I: 160 M2
RTH II : 171 M2
RTH III : 163 M2
RTH IV  : 158,45 M2
RTH V : 157,30 M2
RTH VI : 95 M2
RTH VII : 210 M2
RTH VIII : 217 M2
RTH IX : 158 M2
RTH X : 517,85 M2
RTH XI : 120,25 M2
RTH XII : 135 M2 
RTH XIII : 44 M2
Makam : 2421 M2
Fasum I : 1625,20 M2
Fasum II : 537,90 M2</t>
  </si>
  <si>
    <t>PJU : 115 Titik 
yang terdiri dari panel 1 meliputi :
12 Titik SL 80 WL dan 11 Titik HPLN 250 W, Panel 2 Meliputi : 42 Titik HPLN 250 W, Panel 3 Meliputi : 50 Titik HPS 150 W</t>
  </si>
  <si>
    <t>RTH XIV : 376,64 M2
RTH XV : 59 M2
RTH XVI : 102,25 M2
RTH XVII : 214, 75 M2
RTH XVIII : 140,63 M2
RTH XIX : 175,16 M2
RTH XX : 97,50 M2
RTH XXI : 43,17 M2
RTH XXII : 86,15 M2
RTH : XXIII: 46,35 M2
Fasum III : 533,80 M2
Fasum IV : 1208,60 M2</t>
  </si>
  <si>
    <t>Utilitas</t>
  </si>
  <si>
    <t xml:space="preserve">Prasarana </t>
  </si>
  <si>
    <t xml:space="preserve">Sarana </t>
  </si>
  <si>
    <t>JALAN INTERNAL : 1268,87
RENCANA TOL DAN FRONTAGE : 
4888,60</t>
  </si>
  <si>
    <t>RTH : 417.86
Fasum : 804.80</t>
  </si>
  <si>
    <t>RTH : 15376.35
Fasum : 8590</t>
  </si>
  <si>
    <t>RTH : 620.52
Fasum : 619.23</t>
  </si>
  <si>
    <t>RTH : 1544.89
Fasum : 1598.93</t>
  </si>
  <si>
    <t>RTH : 3337.25
Fasum : 2080.04</t>
  </si>
  <si>
    <t>RTH : 1141.6</t>
  </si>
  <si>
    <t>RTH : 70104.44
Fasum : 3927.04</t>
  </si>
  <si>
    <t>RTH : 104.95
Fasum : 83.97</t>
  </si>
  <si>
    <t>RTH : 806.7
Fasum : 541.7</t>
  </si>
  <si>
    <t>RTH : 267.3
Fasum : 413.17</t>
  </si>
  <si>
    <t>RTH :
1821,82
MAKAM : 1.315,02
Fasum : 3051.41</t>
  </si>
  <si>
    <t>RTH : 1967.4</t>
  </si>
  <si>
    <t>RTH : 3864</t>
  </si>
  <si>
    <t>RTH : 241.75</t>
  </si>
  <si>
    <t>RTH : 774,38</t>
  </si>
  <si>
    <t>RTH :  : 2.589,22</t>
  </si>
  <si>
    <t>RTH : 2591.5</t>
  </si>
  <si>
    <t>RTH : 547.4</t>
  </si>
  <si>
    <t>RTH : 1170</t>
  </si>
  <si>
    <t>RTH : 3312.8</t>
  </si>
  <si>
    <t>RTH : 8146.5</t>
  </si>
  <si>
    <t>RTH : 47.19</t>
  </si>
  <si>
    <t>Fasum : 1367.5</t>
  </si>
  <si>
    <t>Fasum : 1936.9</t>
  </si>
  <si>
    <t>RTH : 1.229.36
Fasum : 851.2</t>
  </si>
  <si>
    <t>RTH : 1683.33
Fasum : 2119.45</t>
  </si>
  <si>
    <t>RTH : 1873.58
Fasum : 318.63</t>
  </si>
  <si>
    <t>RTH : 2511.96
Fasum : 1401.8</t>
  </si>
  <si>
    <t>RTH : 2.171.58
Fasum : 670.97</t>
  </si>
  <si>
    <t>RTH : 2428.56
Fasum : 2147.9</t>
  </si>
  <si>
    <t>RTH : 416.56
Fasum : 452.86</t>
  </si>
  <si>
    <t>RTH : 961
Fasum : 1159.8</t>
  </si>
  <si>
    <t>RTH : 2633.49
Fasum : 643.92</t>
  </si>
  <si>
    <t>RTH : 44800.95
Fasum : 4252.77</t>
  </si>
  <si>
    <t>RTH : 3417.26
Fasum : 2192.5</t>
  </si>
  <si>
    <t>RTH : 1238.8
Fasum : 738.9</t>
  </si>
  <si>
    <t>RTH : 3323.4
Fasum : 5147.35</t>
  </si>
  <si>
    <t>RTH : 3756.05
Fasum : 2331.9</t>
  </si>
  <si>
    <t>RTH : 2150.3
Fasum : 1514.58</t>
  </si>
  <si>
    <t>RTH : 814
Fasum : 975</t>
  </si>
  <si>
    <t>RTH : 956.25
Fasum : 168.70</t>
  </si>
  <si>
    <t>RTH : 3356.15
Fasum : 2424.85</t>
  </si>
  <si>
    <t>RTH : 1920.9
Fasum : 1112</t>
  </si>
  <si>
    <t>RTH : 2260
Fasum : 1237</t>
  </si>
  <si>
    <t>RTH : 10987.65
Fasum : 1360</t>
  </si>
  <si>
    <t>RTH : 36.999,99
Fasum : 9.414,96</t>
  </si>
  <si>
    <t>RTH : 749
Fasum : 660</t>
  </si>
  <si>
    <t>RTH : 1450.56
Fasum : 1163.94</t>
  </si>
  <si>
    <t>RTH : 1328
Fasum : 1490</t>
  </si>
  <si>
    <t>RTH : 436.85
Fasum : 323</t>
  </si>
  <si>
    <t>RTH : 1248,06
Makam : 275,00
Fasum : 220</t>
  </si>
  <si>
    <t>RTH : 2699.2
Fasum : 4144.46</t>
  </si>
  <si>
    <t>RTH : 11845.85
Fasum : 3445.16</t>
  </si>
  <si>
    <t>RTH : 8275
Fasum : 1766.65</t>
  </si>
  <si>
    <t>RTH : 489.74
Fasum : 527.79</t>
  </si>
  <si>
    <t>RTH : 265.53
Fasum : 408.33</t>
  </si>
  <si>
    <t>RTH : 465.03
Fasum : 578.43</t>
  </si>
  <si>
    <t>RTH : 504,60
Fasum : 1.404,20</t>
  </si>
  <si>
    <t>RTH : 21239.05
Fasum : 5104,35 (PENGEMBANG); 19.836,5 (PEMKOT)</t>
  </si>
  <si>
    <t>RTH : 583,95
Fasum : 207,85</t>
  </si>
  <si>
    <t>RTH : 3596,65
Fasum : 2715,3</t>
  </si>
  <si>
    <t>RTH : 82.12
Fasum : 111.13</t>
  </si>
  <si>
    <t>RTH : 2015,55
Fasum : 658,23</t>
  </si>
  <si>
    <t>RTH : 96.82
Fasum : 162</t>
  </si>
  <si>
    <t>RTH : 2944,02
Fasum : 2513,55</t>
  </si>
  <si>
    <t>RTH : 205.83
Fasum : 98.55</t>
  </si>
  <si>
    <t>RTH : 494.44
Fasum : 862.16</t>
  </si>
  <si>
    <t>RTH : 1203.22
Fasum : 1.686,49</t>
  </si>
  <si>
    <t>RTH : 22313.8
Fasum : 35535.33</t>
  </si>
  <si>
    <t xml:space="preserve">RTH : 2.550,65
Fasum : 2.873,65
</t>
  </si>
  <si>
    <t>RTH : 3361
Fasum : 1811.1</t>
  </si>
  <si>
    <t>RTH : 1453.3
Fasum : 847</t>
  </si>
  <si>
    <t>RTH : 1103.07
Fasum : 1013.63</t>
  </si>
  <si>
    <t>RTH : 757.53
Fasum : 349.05</t>
  </si>
  <si>
    <t>349.99
Fasum : 393.65</t>
  </si>
  <si>
    <t>RTH : 2580.35
Fasum : 385</t>
  </si>
  <si>
    <t>RTH : 2250.14
Fasum : 2420.08</t>
  </si>
  <si>
    <t>RTH : 56033.72
Fasum : 7919.79</t>
  </si>
  <si>
    <t>RTH : 2439
'Fasum : 4796</t>
  </si>
  <si>
    <t>RTH : 4369.4
Fasum : 310</t>
  </si>
  <si>
    <t>RTH : 50
Fasum : 181.25</t>
  </si>
  <si>
    <t>RTH : 1237.6
Fasum : 2992.45</t>
  </si>
  <si>
    <t>RTH : 956.25
Fasum : 10681.3</t>
  </si>
  <si>
    <t>RTH : 856.09
Fasum : 401.79</t>
  </si>
  <si>
    <t>RTH : 1065.94
Fasum : 3723.3</t>
  </si>
  <si>
    <t>RTH : 1974.5
Fasum : 1714</t>
  </si>
  <si>
    <t>RTH : 1833
Fasum : 2313.5</t>
  </si>
  <si>
    <t>RTH : 7740.44
Fasum : 4937.78</t>
  </si>
  <si>
    <t>RTH : 1121.75
Fasum : 392.5</t>
  </si>
  <si>
    <t>RTH : 16352.75
Fasum : 61211.65</t>
  </si>
  <si>
    <t>RTH : 150.55
Fasum : 162.32</t>
  </si>
  <si>
    <t>RTH : 1005.29
Fasum : 1051.64</t>
  </si>
  <si>
    <t>RTH : 7040.3
Fasum : 2131.3</t>
  </si>
  <si>
    <t>RTH : 1176.93
Fasum : 1936,27
konservasi : 3412,86</t>
  </si>
  <si>
    <t>RTH : 1200,85(BOUWBLOCK)
RTH : 
1066,46 (SITEPLAN)
Fasum : 1863,92(BOUWBLOCK)
Fasum : 1763,12(SITEPLAN)</t>
  </si>
  <si>
    <t>Fasum : 78152
RTH : 80191</t>
  </si>
  <si>
    <t>RTH : 20076
Fasum : 20551.63</t>
  </si>
  <si>
    <t>RTH : 281.52
Fasum : 168.09</t>
  </si>
  <si>
    <t>RTH : 24962.25
Fasum : 7131.3</t>
  </si>
  <si>
    <t>RTH : 192,65
KONSERVASI : 8469,48
Fasum : 53.9</t>
  </si>
  <si>
    <t>RTH : 149.13
Fasum : 224</t>
  </si>
  <si>
    <t>RTH : 9806.45
Fasum : 836.75</t>
  </si>
  <si>
    <t>RTH : 10506
Fasum : 672</t>
  </si>
  <si>
    <t>RTH : 1830
Fasum : 1277.5</t>
  </si>
  <si>
    <t>RTH : 648
Fasum : 225</t>
  </si>
  <si>
    <t>RTH : 19.76
Fasum : 54.22</t>
  </si>
  <si>
    <t>RTH : 112.04
Fasum : 539.86</t>
  </si>
  <si>
    <t>RTH : 3300,30
Fasum : 2060</t>
  </si>
  <si>
    <t>RTH : 5401,6
Fasum : 1481.62</t>
  </si>
  <si>
    <t>RTH : 5751,80
Fasum : 2270.9</t>
  </si>
  <si>
    <t>RTH : 1773,51
Fasum : 2035.27</t>
  </si>
  <si>
    <t>RTH : 5689,31
Fasum : 1651.93</t>
  </si>
  <si>
    <t>RTH : 8912,95
Fasum : 3424.35</t>
  </si>
  <si>
    <t>RTH : 83,85
Fasum : 66.35</t>
  </si>
  <si>
    <t>RTH : 95,4
Fasum : 53.81</t>
  </si>
  <si>
    <t>RTH PEMKOT : 1330,08
Fasum : 690.26</t>
  </si>
  <si>
    <t>RTH : 1993,53
Fasum : 330.7</t>
  </si>
  <si>
    <t>RTH : 1993,53
Fasum : 494.33</t>
  </si>
  <si>
    <t>RTH : 82,12
Fasum : 111.13</t>
  </si>
  <si>
    <t>RTH : 2007,37
Fasum : 972.98</t>
  </si>
  <si>
    <t>RTH : 71615, 68
Fasum : 3924, 09</t>
  </si>
  <si>
    <t>RTH : 3035,83
Fasum : 1494.93</t>
  </si>
  <si>
    <t>RTH :86,53
Fasum : 45.57</t>
  </si>
  <si>
    <t>RTH : 248.43
Fasum : 81.6</t>
  </si>
  <si>
    <t>RTH PEMKOT : 588,67
Fasum : 425.22</t>
  </si>
  <si>
    <t>RTH :  103,19
Fasum : 312.52</t>
  </si>
  <si>
    <t>RTH PEMKOT : 500,64
Fasum :  509.97</t>
  </si>
  <si>
    <t>RTH : 277,92
Fasum :  81.08</t>
  </si>
  <si>
    <t>RTH : 263,80
Fasum : 450.9</t>
  </si>
  <si>
    <t>RTH : 168.26
Fasum : 746.96
MAKAM : 17861,65</t>
  </si>
  <si>
    <t>RTH : 368.55
Fasum : 3730.5</t>
  </si>
  <si>
    <t>RTH : 5.181,37
Fasum : 3537.52</t>
  </si>
  <si>
    <t>RTH : 6.345,88
Fasum : 2008.38</t>
  </si>
  <si>
    <t>RTH : 770,77
Fasum : 415.55</t>
  </si>
  <si>
    <t>RTH : 106,50
Fasum : 72.93</t>
  </si>
  <si>
    <t>RTH : 340,78
Fasum : 472.81</t>
  </si>
  <si>
    <t>RTH : 2.548,00
Fasum : 2826</t>
  </si>
  <si>
    <t>RTH : 2.699,19
MAKAM : 1.076,15
Fasum : 1473.5</t>
  </si>
  <si>
    <t>RTH : 24.487,89
Fasum : 9120.65</t>
  </si>
  <si>
    <t>RTH : 2151,53
Fasum : 2624.79</t>
  </si>
  <si>
    <t xml:space="preserve">RTH : 3.038,32
Fasum : 3770.5
</t>
  </si>
  <si>
    <t>RTH : 329,89
Fasum : 79.36</t>
  </si>
  <si>
    <t>RTH : 3.203,22
Fasum : 1882.33</t>
  </si>
  <si>
    <t>RTH : 2.342,13
Fasum : 1295</t>
  </si>
  <si>
    <t>RTH : 1358,85
Fasum : 1372.5</t>
  </si>
  <si>
    <t>RTH : 105.84
Fasum : 30</t>
  </si>
  <si>
    <t>RTH : 949.5
Fasum : 756.3</t>
  </si>
  <si>
    <t>RTH : 1756.94
Fasum : 1711.58</t>
  </si>
  <si>
    <t>RTH : 3918.07
Fasum : 3753.68</t>
  </si>
  <si>
    <t>RTH : 387
Fasum : 272</t>
  </si>
  <si>
    <t>RTH : 571.88
Fasum : 139.08</t>
  </si>
  <si>
    <t>RTH : 1349.1
Fasum : 1742.5</t>
  </si>
  <si>
    <t>RTH : 217.1
Fasum : 84.25</t>
  </si>
  <si>
    <t>RTH : 315.09
Fasum : 356.64</t>
  </si>
  <si>
    <t>RTH : 28348.46
Fasum : 10803.3</t>
  </si>
  <si>
    <t>RTH : 4505.3
Fasum : 1434</t>
  </si>
  <si>
    <t>Penyerahan PSU</t>
  </si>
  <si>
    <t>PT. VIVO RAMA PERKASA</t>
  </si>
  <si>
    <t>PURI ALVERA</t>
  </si>
  <si>
    <t>JL. LEMPUNG PERDANA PERUM PURI ALVERA</t>
  </si>
  <si>
    <t>JALAN&amp;SALURAN : 669,27</t>
  </si>
  <si>
    <t>RTH : 62,70</t>
  </si>
  <si>
    <t>SKRK NO. 648.3/258/436.7.5/2019
LAMPIRAN GAMBAR NO. SSWN-190109-12/SKRK/P&amp;TR/RT/I/2019</t>
  </si>
  <si>
    <t>648.3/09/436.6.2/2009 
LAMPIRAN GAMBAR NO. 176/P&amp;P/I/09</t>
  </si>
  <si>
    <t>2011
2015</t>
  </si>
  <si>
    <r>
      <t xml:space="preserve">Jalan : 64.414.80  Saluran : 4.465.90
</t>
    </r>
    <r>
      <rPr>
        <b/>
        <sz val="12"/>
        <rFont val="Arial"/>
        <family val="2"/>
      </rPr>
      <t xml:space="preserve">REPLANNING :
</t>
    </r>
    <r>
      <rPr>
        <sz val="12"/>
        <rFont val="Arial"/>
        <family val="2"/>
      </rPr>
      <t>JALAN : 11.594,50
SALURAN : 5.440,00</t>
    </r>
  </si>
  <si>
    <t>RTH : 23030.4
Fasum : 2626.6
REPLANNING :
RTH : 1591.45
Fasum : 15705</t>
  </si>
  <si>
    <t>BAST ADMINISTRASI
7/BAST-Pemkot/ST/VI/2011
590/3035.1/436.6.2/2011
14 JUNI 2011</t>
  </si>
  <si>
    <t>RTH : 2887
Fasum : 1429.3 dan 7000 (Fasum Pemkot Pengganti Tahap I)</t>
  </si>
  <si>
    <t>BERKAS DIKEMBALIKAN</t>
  </si>
  <si>
    <t>BERMASALAH</t>
  </si>
  <si>
    <t>BERKAS DIKEMBALIKAN                                           590/27632/436.7.5/2017</t>
  </si>
  <si>
    <t>Puri gunung Anyar Regency</t>
  </si>
  <si>
    <t>Fasum : 3.883,24
RTH : 7.530,07</t>
  </si>
  <si>
    <t>JALAN : 12.858,60</t>
  </si>
  <si>
    <t>JALAN : 37.715,15
SALURAN : 545,25</t>
  </si>
  <si>
    <t>590/4575/436.6.2/2009
28 DESEMBER 2009</t>
  </si>
  <si>
    <t>590/199/436.6.2/2010
12 JANUARI 2010</t>
  </si>
  <si>
    <t>590/213/436.6.2/2010
7 DESEMBER 2009</t>
  </si>
  <si>
    <t>RTH : 471,33
Fasum  :419,88</t>
  </si>
  <si>
    <t>RTH : 1.331
Fasum : 1.730</t>
  </si>
  <si>
    <t xml:space="preserve">590/203.3/436.6.2/2010
19 JANUARI 2010             </t>
  </si>
  <si>
    <t>RTH : 4.096,43
Fasum : 3.175,51</t>
  </si>
  <si>
    <t>2321/RET.VIII/2014
25 AGUSTUS 2014</t>
  </si>
  <si>
    <t xml:space="preserve">Jalan : 6.638,97
Saluran pembuangan air hujan : 350 </t>
  </si>
  <si>
    <t>PJU : 10 titik
. Jaringan air bersih : 150 m
Jaringan Listrik dan PJU 120 m</t>
  </si>
  <si>
    <t>Fasum : 427.24
RTH : 341.80</t>
  </si>
  <si>
    <t>SUDAH
MAKAM : 200 m2</t>
  </si>
  <si>
    <t>Fasum : 1.342,81
RTH : 1.306,48</t>
  </si>
  <si>
    <t>RTH : 964
Fasum : 1257,35</t>
  </si>
  <si>
    <t>Jalan : 2.645,50</t>
  </si>
  <si>
    <t>Jalan, Saluran dan Median : 16.907,84</t>
  </si>
  <si>
    <t>RTH : 11.673.85</t>
  </si>
  <si>
    <t>RTH : 496,50
Fasum : 871,00</t>
  </si>
  <si>
    <t>RTH : 8282
Fasum : 10.703</t>
  </si>
  <si>
    <t>RTH : 2.135.99
Fasum : 1.592.07</t>
  </si>
  <si>
    <t>RTH : 3.382.39
Fasum : 796.76</t>
  </si>
  <si>
    <t>RTH : 2.037,45
Fasum : 1.480,95</t>
  </si>
  <si>
    <t>Jalan : 21.432,90</t>
  </si>
  <si>
    <t xml:space="preserve"> Jalan : 68.100,60
Saluran : 502,20</t>
  </si>
  <si>
    <t>931/RET.IV/2014
7 APRIL 2014</t>
  </si>
  <si>
    <t>TAHUN 2013
Jalan / Saluran :  47.948,4</t>
  </si>
  <si>
    <t>Jalan : 64.239,80
Saluran : 4.020</t>
  </si>
  <si>
    <t>RTH : 8.164,10
Fasum : 1.319,60</t>
  </si>
  <si>
    <t>Jalan / Saluran :  9248,70</t>
  </si>
  <si>
    <t>RTH : 1.688.50                  Fasum : 1.619,60</t>
  </si>
  <si>
    <t>Jalan  : 6.l233,40   Saluran : 279</t>
  </si>
  <si>
    <t>RTH : 126
Fasum : 260</t>
  </si>
  <si>
    <t>RTH : 733,95
Fasum : 566,30</t>
  </si>
  <si>
    <t xml:space="preserve">RTH (Jalur Hijau) : 3.450,50
Lapangan OR : 5.130,00
Masjid : 442,25
SDN : 1.604,25
Puskesmas : 737,00
Kelurahan : 1.402,50
Fasum Lain : 1.737,00
</t>
  </si>
  <si>
    <t>Makam : 6.596,00</t>
  </si>
  <si>
    <t>RTH : 246.31
Fasum : 223.66</t>
  </si>
  <si>
    <t>Fasum : 271,39
RTH : 108, 21</t>
  </si>
  <si>
    <t>Jalan : 2.037, 05</t>
  </si>
  <si>
    <t>Fasum : 1.951
RTH : 1.150</t>
  </si>
  <si>
    <t>Jalan dan Saluran  Tepi : 40094,55 M2</t>
  </si>
  <si>
    <t>Jalan dan Saluran  : 16150,50 M2</t>
  </si>
  <si>
    <t xml:space="preserve">Jalan dan Saluran  : 11533 M2
</t>
  </si>
  <si>
    <t>Jalan dan Saluran  : 3.797,18</t>
  </si>
  <si>
    <t>Jalan dan Saluran  : 14.475,50</t>
  </si>
  <si>
    <t>Jalan dan Saluran  : 3.367,65</t>
  </si>
  <si>
    <t>Jalan dan Saluran  : 4.030,00</t>
  </si>
  <si>
    <t>Jalan dan Saluran  : 69,306</t>
  </si>
  <si>
    <t>Jalan dan Saluran  : 2.431,45</t>
  </si>
  <si>
    <t>Jalan dan Saluran  : 1.662,27</t>
  </si>
  <si>
    <t>Jalan dan Saluran  : 12.770,50</t>
  </si>
  <si>
    <t>Jalan dan Saluran  : 5.799,00</t>
  </si>
  <si>
    <t>Jalan dan Saluran  : 3.454,86</t>
  </si>
  <si>
    <t>Jalan dan Saluran  : 20.604,05</t>
  </si>
  <si>
    <t>Jalan dan Saluran  : 9.426,21</t>
  </si>
  <si>
    <t>Jalan dan Saluran  : 15.555,75</t>
  </si>
  <si>
    <t>Jalan dan Saluran  : 16.529.28</t>
  </si>
  <si>
    <t>Jalan dan Saluran  : 7.702,98</t>
  </si>
  <si>
    <t>Jalan dan Saluran  : 11.392,65</t>
  </si>
  <si>
    <t>Jalan dan Saluran  : 28.469.82</t>
  </si>
  <si>
    <t>Jalan dan Saluran  : 14.059,40</t>
  </si>
  <si>
    <t>Jalan dan Saluran  : 4.159,45</t>
  </si>
  <si>
    <t>Jalan dan Saluran  : 4.273,60</t>
  </si>
  <si>
    <t>Jalan dan Saluran  : 7.328,04</t>
  </si>
  <si>
    <t>Jalan dan Saluran  : 48.484</t>
  </si>
  <si>
    <t>Jalan dan Saluran  : 282502,93</t>
  </si>
  <si>
    <t>Jalan dan Saluran  : 49,288,10</t>
  </si>
  <si>
    <t>Jalan dan Saluran  : 15.346,58</t>
  </si>
  <si>
    <t>Jalan dan Saluran  : 9.440.40</t>
  </si>
  <si>
    <t>Jalan dan Saluran  : 19.283,40</t>
  </si>
  <si>
    <t>Jalan dan Saluran  : 13.047.10</t>
  </si>
  <si>
    <t>Jalan dan Saluran  :     46.241.14</t>
  </si>
  <si>
    <t>Jalan dan Saluran  : 4.395,28</t>
  </si>
  <si>
    <t>Jalan dan Saluran  : 15.296,89</t>
  </si>
  <si>
    <t xml:space="preserve">Jalan dan Saluran  : ± 27.230  </t>
  </si>
  <si>
    <t>Jalan dan Saluran  :
6.977,12</t>
  </si>
  <si>
    <t>Jalan dan Saluran  : 192,00</t>
  </si>
  <si>
    <t>Jalan dan Saluran  : 30.574,00</t>
  </si>
  <si>
    <t>Jalan dan Saluran  : 750,00</t>
  </si>
  <si>
    <t>Jalan dan Saluran  : 161.624,40</t>
  </si>
  <si>
    <t>Jalan dan Saluran  : 49.293,60</t>
  </si>
  <si>
    <t>Jalan dan Saluran  :
1.717,94</t>
  </si>
  <si>
    <t>Jalan dan Saluran  : 24.539,61</t>
  </si>
  <si>
    <t>Jalan dan Saluran  : 107.394,45</t>
  </si>
  <si>
    <t>Jalan dan Saluran  : 27.641,40</t>
  </si>
  <si>
    <t>Jalan dan Saluran  1.362,10</t>
  </si>
  <si>
    <t>Jalan dan Saluran  : 2.503,00</t>
  </si>
  <si>
    <t>Jalan dan Saluran  : 1.405,36</t>
  </si>
  <si>
    <t>Fasum : 1561,5
RTH : 2005.2</t>
  </si>
  <si>
    <t>Fasum : 252,00
RTH : 338,50</t>
  </si>
  <si>
    <t xml:space="preserve"> RTH : 141.1
Fasum : 112.75
REPLANNING
RTH I : 57,87
RTH II : 44,36
RTH III : 8,85
RTH IV : 67,70
Fasum : 103.6</t>
  </si>
  <si>
    <t xml:space="preserve">TAHUN 1996
RTH : 196.310,93 
Fasum : 7701,25
TELAGA : 76.602,06
TAHUN 2013
Fasum : 900 (PENGEMBANG); Fasum : 5695,00 (PEMKOT)
RTH : 19823,70
TELAGA : 25.059,80
</t>
  </si>
  <si>
    <t>RTH PEMKOT : 870,28
Fasum PEMKOT : 500,33</t>
  </si>
  <si>
    <t>RTH : 62,50
Fasum : 82,08</t>
  </si>
  <si>
    <t>RTH : 3.884,96
Fasum PENGEMBANG : 3.946,14
Fasum PEMKOT : 2.784,68</t>
  </si>
  <si>
    <t>RTH PEMKOT : 21.387,39
Fasum PEMKOT : 1184,9</t>
  </si>
  <si>
    <t>RTH PEMKOT : 9.270,48
Fasum PENGEMBANG : 6.375,46
Fasum PEMKOT : 784,64</t>
  </si>
  <si>
    <t>RTH PEMKOT : 1.551,05
Fasum PEMKOT : 1.730,36
MAKAM : 39806,2</t>
  </si>
  <si>
    <t>RTH PEMKOT :6.814,23
Fasum PEMKOT : 3.857,42
MAKAM : 213020,4</t>
  </si>
  <si>
    <t>Jalan dan Saluran  : 30.751</t>
  </si>
  <si>
    <t>RTH : 2.108,40
Fasum : 280
REPLANNING SEBAGIAN :
RTH : 1.709,80
Fasum : 485,52</t>
  </si>
  <si>
    <t>Jalan : 16.407,45
REPLANNING SEBAGIAN :
Jalan dan Saluran : 7.270,21</t>
  </si>
  <si>
    <t>Jalan : 246.281,16</t>
  </si>
  <si>
    <t>RTH : 13.264,29
Fasum : 7.543,42</t>
  </si>
  <si>
    <t>RTH : 9.268,50
Fasum : 503,67</t>
  </si>
  <si>
    <t>Jalan : 31.693,93</t>
  </si>
  <si>
    <t>RTH : 12.905,96
Fasum : 6.572,83</t>
  </si>
  <si>
    <t>Jalan : 100.013,70</t>
  </si>
  <si>
    <t>RTH : 26.005,60
Fasum : 2.501,68</t>
  </si>
  <si>
    <t>Jalan : 319.694,95</t>
  </si>
  <si>
    <t xml:space="preserve">RTH/Jalur Hijau : 11.462,90
Danau Buatan : 8.541,08
Fasum : 23.381,89                                                   </t>
  </si>
  <si>
    <t>Jalan : 38.627,80</t>
  </si>
  <si>
    <t>RTH : 3.201,4
Fasum : 479,30</t>
  </si>
  <si>
    <t>RTH : 4.516,59
Fasum : 446,24</t>
  </si>
  <si>
    <t>Jalan : 36.059,47</t>
  </si>
  <si>
    <t>Tahun 2001
RTH : 10.581,40
Fasum : 5.022,85
Tahun 2005
RTH : 1.201,03
Fasum : 6.292,50
Tahun 2017
RTH : 15.481,04
Fasum : 6.821,73</t>
  </si>
  <si>
    <t>Tahun 2005 :
Jalan : 1.732,23
Tahun 2017 :
Jalan : 59.106,40</t>
  </si>
  <si>
    <t>RTH : 18.755,63
Fasum : 13.512,72</t>
  </si>
  <si>
    <t>RTH : 10.923,43
Fasum : 2.453,79</t>
  </si>
  <si>
    <t>Jalan : 52.800,25</t>
  </si>
  <si>
    <t>RTH : 2446
Fasum : 1.453,50
Tahun 2004
RTH : 2.519,05
Fasum : 1.515,75</t>
  </si>
  <si>
    <t>Jalan : 23.328,40
Tahun 2004
Jalan : 23.882,60</t>
  </si>
  <si>
    <t>RTH (Jalur Hijau) : 3.529,70
Fasum : 7.238,90
Tahun 2001 :
RTH (Jalur Hijau) : 1.068,50
Fasum : 12.373,75</t>
  </si>
  <si>
    <t>238.974,92</t>
  </si>
  <si>
    <t>192.473,95</t>
  </si>
  <si>
    <t>RTH (Jalur Hijau) : 7.229,24
Telaga : 3.440,00
Fasum : 3200</t>
  </si>
  <si>
    <t xml:space="preserve"> Jalan : 72628,19
</t>
  </si>
  <si>
    <t>RTH : 2.426,63
Fasum : 2.340,12</t>
  </si>
  <si>
    <t>Jalan dan Saluran   : 15.191,19</t>
  </si>
  <si>
    <t>RTH : 314,35
Fasum : 192,55</t>
  </si>
  <si>
    <t>Jalan/Saluran : 1.935,95</t>
  </si>
  <si>
    <t>RTH : 753,25
Fasum : 1.287,65</t>
  </si>
  <si>
    <t>Jalan : 9.537,15
Saluran : 111,35</t>
  </si>
  <si>
    <t>RTH : 2.051
Fasum : 1.271,50</t>
  </si>
  <si>
    <t>RTH : 3.747,40
Fasum : 1.217,10</t>
  </si>
  <si>
    <t>Jalan : 8.712,00</t>
  </si>
  <si>
    <t>RTH : 471,23
Fasum : 701,38</t>
  </si>
  <si>
    <t>Jalan dan Saluran  : 1.907,39</t>
  </si>
  <si>
    <t>RTH : 4.724,50
Fasum : 4.768,80</t>
  </si>
  <si>
    <t>Makam : 200,00</t>
  </si>
  <si>
    <t>RTH : 780,07
Fasum : 709,21</t>
  </si>
  <si>
    <t>Jalan/ Saluran : 1.915,51</t>
  </si>
  <si>
    <t>Jalan/Saluran : 2.532,40</t>
  </si>
  <si>
    <t>RTH : 487,40
Fasum : 354,80</t>
  </si>
  <si>
    <t>RTH : 206,75
Fasum : 224,36</t>
  </si>
  <si>
    <t>Tahun 2004
RTH/Jalur Hijau : 304
Fasum 600,50
Tahun 2005
RTH : 448,68
Fasum : 852,47</t>
  </si>
  <si>
    <t>Tahun 2005
Jalan : 41.054,05</t>
  </si>
  <si>
    <t>RTH : 3.190,03</t>
  </si>
  <si>
    <t>Jalan dan Saluran : 10.749,23</t>
  </si>
  <si>
    <t>Fasum : 2.087,05</t>
  </si>
  <si>
    <t>RTH (Jalur Hijau) : 761
Fasum : 435.55
Fasum Kantor : 225,00</t>
  </si>
  <si>
    <t>Saluran : 225,25
Jalan : 6.587,90</t>
  </si>
  <si>
    <t>Jalan dan Saluran : 1214,00</t>
  </si>
  <si>
    <t>RTH : 174,00
Fasum : 147,00</t>
  </si>
  <si>
    <t>RTH (Jalur Hijau) : 1.839,97
Fasum : 6.469,00</t>
  </si>
  <si>
    <t>Jalan : 7.992,47</t>
  </si>
  <si>
    <t>Jalan/saluran : 13.549,86</t>
  </si>
  <si>
    <t>RTH : 576,63
Fasum : 267,06</t>
  </si>
  <si>
    <t>JALAN : 5.568,18    SALURAN : 260.40</t>
  </si>
  <si>
    <t>RTH : 260,65
Fasum : 0</t>
  </si>
  <si>
    <t>JALAN : 1.465,05</t>
  </si>
  <si>
    <t>RTH : 75,62
Fasum : 93,40</t>
  </si>
  <si>
    <t>RTH : 236,24
FASUM PEMKOT : 47,7</t>
  </si>
  <si>
    <t>RTH : 5.104,14
FASUM : 4.153,73</t>
  </si>
  <si>
    <t xml:space="preserve"> JALAN : 11.671,24</t>
  </si>
  <si>
    <t>RTH PEMKOT: 2.300,58
FASUM PEMKOT : 1323,43</t>
  </si>
  <si>
    <t>RTH : 112,95
Fasum : 369.13</t>
  </si>
  <si>
    <t>RTH PEMKOT : 544,68
FASUM PEMKOT : 723,20</t>
  </si>
  <si>
    <t>RTH PEMKOT : 3.777,66
FASUM PEMKOT : 1.248,61</t>
  </si>
  <si>
    <t>RTH : 956,10
Fasum : 1217.20</t>
  </si>
  <si>
    <t>JALUR HIJAU : 1579,55
Fasum : 40.50</t>
  </si>
  <si>
    <t>RTH :82.03
Fasum : 94.82</t>
  </si>
  <si>
    <t>PROSES PENAGIHAN</t>
  </si>
  <si>
    <t>510/1162/436.7.5/2017
Lampiran Gambar No. 150302-3.12/SKRK/P&amp;TR/SP/IX/2016</t>
  </si>
  <si>
    <t>Jalan : 58.07</t>
  </si>
  <si>
    <t>Jalan : 906.15</t>
  </si>
  <si>
    <t>Jalan : 2671.56</t>
  </si>
  <si>
    <t>Jalan dan Saluran : 11067,00</t>
  </si>
  <si>
    <t>Jalan/ saluran : 6281,7
REPLANNING
Jalan dan Saluran : 412,41</t>
  </si>
  <si>
    <t>Jalan dan Saluran : 10.928,85</t>
  </si>
  <si>
    <t>Jalan dan Saluran : 10.172,55</t>
  </si>
  <si>
    <t>Jalan dan Saluran : 13.908,55</t>
  </si>
  <si>
    <t>Jalan dan Saluran : 4.886,50</t>
  </si>
  <si>
    <t>Jalan dan Saluran : 43.491,71</t>
  </si>
  <si>
    <t>Jalan dan Saluran : 18667,74</t>
  </si>
  <si>
    <t>Jalan dan Saluran : 4.710,43</t>
  </si>
  <si>
    <t>Jalan dan Saluran : 4.872,43</t>
  </si>
  <si>
    <t>Jalan dan Saluran : 36.705,26</t>
  </si>
  <si>
    <t>Jalan dan Saluran : 1.090,55</t>
  </si>
  <si>
    <t>Jalan dan Saluran : 42.612,47</t>
  </si>
  <si>
    <t>Jalan dan Saluran : 2.951,42</t>
  </si>
  <si>
    <t>Jalan dan Saluran PEMKOT : 70.923,71</t>
  </si>
  <si>
    <t>Jalan dan Saluran : 4.241,35</t>
  </si>
  <si>
    <t>Jalan dan Saluran : 5532,53</t>
  </si>
  <si>
    <t>Jalan dan Saluran : 623,49</t>
  </si>
  <si>
    <t>Jalan dan Saluran : 1908,05</t>
  </si>
  <si>
    <t>Jalan dan Saluran : 27150, 56</t>
  </si>
  <si>
    <t xml:space="preserve">Jalan dan Saluran : 28.979,42 </t>
  </si>
  <si>
    <t>Jalan dan Saluran : 19554,82</t>
  </si>
  <si>
    <t>Jalan dan Saluran : 22.698,81</t>
  </si>
  <si>
    <t xml:space="preserve">Jalan dan Saluran :5019, 21 </t>
  </si>
  <si>
    <t>Jalan dan Saluran :1244.32</t>
  </si>
  <si>
    <t>Jalan dan Saluran :290.77</t>
  </si>
  <si>
    <t>Jalan dan Saluran :1362,1</t>
  </si>
  <si>
    <t xml:space="preserve">Jalan dan Saluran : 13369,30  </t>
  </si>
  <si>
    <t xml:space="preserve">Jalan dan Saluran : 14.913,20 </t>
  </si>
  <si>
    <t xml:space="preserve">Jalan dan Saluran : 23809,91 </t>
  </si>
  <si>
    <t>Jalan dan Saluran : 12530,02</t>
  </si>
  <si>
    <t>Jalan dan Saluran Tepi (Termasuk Rencana JLLT) : 12.165,00</t>
  </si>
  <si>
    <t>RTH : 349,00
Fasum : 187,00</t>
  </si>
  <si>
    <t>KAPAS MADYA BARU</t>
  </si>
  <si>
    <t>Jalan dan Saluran : 384,52</t>
  </si>
  <si>
    <t>RTH : 7,69
Fasum : 52,85</t>
  </si>
  <si>
    <t>648.3/2036/436.7.5/2017
170227-22/SKRK/P&amp;TR/SP/II/2017</t>
  </si>
  <si>
    <t>JL. BULAK KALI TINJANG</t>
  </si>
  <si>
    <t>Jalan dan Saluran : 879,04</t>
  </si>
  <si>
    <t>RTH : 199,32</t>
  </si>
  <si>
    <t>648.3/3288/436.7.5/2017
Lampiran Gambar No. 170417-23/SKRK/P&amp;TR/SP/IV/2017</t>
  </si>
  <si>
    <t>PT. LYMAN INVESTINDO</t>
  </si>
  <si>
    <t>JL. DARMO PERMAI SELATAN XXI NO. 2-12</t>
  </si>
  <si>
    <t>Jalan dan Sirkulasi : 647,91</t>
  </si>
  <si>
    <t>RTH : 605,65</t>
  </si>
  <si>
    <t>648.3/4844/436.7.5/2017
Lampiran Gambar No. 170505-31/SKRK/P&amp;TR/SP/VII/2017</t>
  </si>
  <si>
    <t>JL. RUNGKUT MAPAN TENGAH</t>
  </si>
  <si>
    <t>511.3/57/402.4.5/2002
21/PETR/02</t>
  </si>
  <si>
    <t xml:space="preserve">PERUMAHAN DOLOG JATIM </t>
  </si>
  <si>
    <t>REVISI GAMBAR NO. III/G/2</t>
  </si>
  <si>
    <t>JL. POGOT NO. 98</t>
  </si>
  <si>
    <t>Jalan dan Saluran : 1.206,56</t>
  </si>
  <si>
    <t>RTH : 34,71
Fasum : 51,58</t>
  </si>
  <si>
    <t>653/7268/436.7.5/2018
180704-10.1/SKRK/P&amp;TR/NRT/XII/2018</t>
  </si>
  <si>
    <t>KARANGREJO</t>
  </si>
  <si>
    <t>JL. KEBONSARI</t>
  </si>
  <si>
    <t>NO. 242/K</t>
  </si>
  <si>
    <t>PT. GRAHA ANUGRAH JAYALAND</t>
  </si>
  <si>
    <t>JL. KUWUKAN III</t>
  </si>
  <si>
    <t>JL. KUWUKAN III NO. 65</t>
  </si>
  <si>
    <t>Jalan dan Saluran : 510,59</t>
  </si>
  <si>
    <t>RTH : 17,84
Fasum : 43,73</t>
  </si>
  <si>
    <t>648.3/6969/436.7.5/2017
170920-15/SKRK/P&amp;TR/SP/IX/2017</t>
  </si>
  <si>
    <t>510/2016/436.6.2/2016
151116-29</t>
  </si>
  <si>
    <t>590/9515.2/436.7.5/2017</t>
  </si>
  <si>
    <t>510/5201/436.6.2/2015
SSWN - 150730-17</t>
  </si>
  <si>
    <t>Jalan dan Saluran : 4.918,08</t>
  </si>
  <si>
    <t>RTH : 285,35
Fasum : 169,33</t>
  </si>
  <si>
    <t>648.3/6532/436.7.5/2017
170802-33/P&amp;TR/SP/VIII/2017</t>
  </si>
  <si>
    <t>648.3/8008/436.7.5/2017
171030-61/P&amp;TR/SP/X/2017</t>
  </si>
  <si>
    <t>Jalan dan Saluran : 433,17</t>
  </si>
  <si>
    <t>RTH : 89,96</t>
  </si>
  <si>
    <t>PERUM PERUMNAS (RAFFLESS GARDEN DAN FULLERTON PLACE)</t>
  </si>
  <si>
    <t>Jalan : 93.497,70
Saluran : 29.569,50</t>
  </si>
  <si>
    <t>RTH/Jalur Hijau : 28.517,56
Fasum : 3.950,15</t>
  </si>
  <si>
    <t>648.3/77C/436.4.5/04
661/SP/04</t>
  </si>
  <si>
    <t xml:space="preserve">
648.3/6226/436.6.2/2015
No. SSWN-150527-37/SKRK/TR/SP/X/2015</t>
  </si>
  <si>
    <t>NO.</t>
  </si>
  <si>
    <t>NAMA PENGEMBANG</t>
  </si>
  <si>
    <t>KETERANGAN</t>
  </si>
  <si>
    <t>HIBAH</t>
  </si>
  <si>
    <t>HIBAH (PERORANGAN) PADA SITEPLAN TAHUN &lt; 2010</t>
  </si>
  <si>
    <t>PERMASALAHAN SITEPLAN PERORANGAN TAHUN &gt;2010 S/D 2016</t>
  </si>
  <si>
    <t>590/379.1/436.6.2/2011</t>
  </si>
  <si>
    <t>590/6078.2/436.6.2/2014</t>
  </si>
  <si>
    <t>VILLA BUKIT REGENCY II</t>
  </si>
  <si>
    <t>590/1131.1/436.6.2/2016</t>
  </si>
  <si>
    <t xml:space="preserve">590/21723.1/436.6.2/2016
</t>
  </si>
  <si>
    <t>590/24003.1/436.6.2/2016</t>
  </si>
  <si>
    <t>590/24477/436.7.5/2017</t>
  </si>
  <si>
    <t xml:space="preserve">  590/21481.1/436.7.5/2017</t>
  </si>
  <si>
    <t>590/11996/436.7.5/2018</t>
  </si>
  <si>
    <t>590/5634.3/436.6.2/2014</t>
  </si>
  <si>
    <t>PENYERAHAN WARGA</t>
  </si>
  <si>
    <t>NO</t>
  </si>
  <si>
    <t>PENAGIHAN
590/929/436.7.5/2019
21 JANUARI 2019</t>
  </si>
  <si>
    <t>590/22553/436.7.5/2017</t>
  </si>
  <si>
    <t>590/10928/436.6.2/2014</t>
  </si>
  <si>
    <t>PENYERAHAN PRASARANA, SARANA, DAN UTILITAS</t>
  </si>
  <si>
    <t>JUMLAH SITEPLAN</t>
  </si>
  <si>
    <t>I</t>
  </si>
  <si>
    <t>PENYERAHAN PRASARANA, SARANA, DAN UTILITAS SECARA FISIK</t>
  </si>
  <si>
    <t>II</t>
  </si>
  <si>
    <t>III</t>
  </si>
  <si>
    <t>TOTAL</t>
  </si>
  <si>
    <t>VILLA BUKIT REGENCY III SELATAN</t>
  </si>
  <si>
    <t>JALAN &amp; SALURAN : 54. 919 , 48
REPLANNING :
JALAN DAN SALURAN : 43.703</t>
  </si>
  <si>
    <t>648.3/3638/436.6.2/2014
BOUWBLOCK NO. 140312-26
REPLANNING :
648.3/470/436.7.5/2018</t>
  </si>
  <si>
    <t>2014
2018</t>
  </si>
  <si>
    <t>590/6077.1/436.6.2/2014
22 AGUSTUS 2014
REPLANNING :
590/24264/436.7.5/2018</t>
  </si>
  <si>
    <t>PT. RUNGKUT MEGA SENTOSA</t>
  </si>
  <si>
    <t>JL. RAYA RUNGKUT</t>
  </si>
  <si>
    <t>KALIRUNGKUT</t>
  </si>
  <si>
    <t>110/UMG/IX/15</t>
  </si>
  <si>
    <t>Bersurat kepada BPN 2 tentang permohonan informasi setatus alas hak tanah PSU pada  27 Februari 2017</t>
  </si>
  <si>
    <t>1. Surat Media Massa No. 590/4392/436.6.2/2016 Tanggal 21 Maret 2016
2. Proses Kemenkumham, APERSI, BPN</t>
  </si>
  <si>
    <t>1. Surat Media Massa No. 590/5743/436.6.2/2015 Tanggal 29 April 2015
2. Proses Kemenkumham, APERSI, BPN</t>
  </si>
  <si>
    <t>1. Sosialisasi pada 10 Nopember 2016
2. Proses Kemenkumham, APERSI, BPN</t>
  </si>
  <si>
    <t>1. Surat Media Massa No. 590/5743/436.6.2/2015 tanggal 29 April 2015
2. Proses Kemenkumham, APERSI, BPN</t>
  </si>
  <si>
    <t>1. Sosialisasi pada  15 Januari 2016
2. Proses Kemenkumham, APERSI, BPN</t>
  </si>
  <si>
    <t>1. Sosialisasi pada 15 Januari 2016
2. Proses Kemenkumham, APERSI, BPN</t>
  </si>
  <si>
    <t>1. Sosialisasi pada  9 April 2016
2. Proses Kemenkumham, APERSI, BPN</t>
  </si>
  <si>
    <t>Bersurat kepada BPN 1 tentang permohonan informasi setatus alas hak tanah PSU pada  27 Februari 2017</t>
  </si>
  <si>
    <t>Bersurat kepada BPN 1 tentang permohonan informasi setatus alas hak tanah PSU pada  28 Februari 2017</t>
  </si>
  <si>
    <t>1. Berita Acara Persetujuan (Kelompok Perwakilan Warga) pada 18 April 2016
2. Proses Kemenkumham, APERSI, BPN</t>
  </si>
  <si>
    <t>1. Sosialisasi pada 19 Mei 2016 
2. Proses Kemenkumham, APERSI, BPN</t>
  </si>
  <si>
    <t>1. Sosialisasi pada 21 Januari 2016
2. Proses Kemenkumham, APERSI, BPN</t>
  </si>
  <si>
    <t>1. Surat Media Massa No.590/5743/436.6.2/2015 tanggal 29 April 2015
2. Proses Kemenkumham, APERSI, BPN</t>
  </si>
  <si>
    <t>1. Survey Lapangan pada 15 Oktober 2015  
2. Proses Kemenkumham, APERSI, BPN</t>
  </si>
  <si>
    <t>GRAHA KENCANA PAKAL</t>
  </si>
  <si>
    <t>JL. KALILOM LOR INDAH</t>
  </si>
  <si>
    <t xml:space="preserve">15484,78
WADUK : 7653,26 </t>
  </si>
  <si>
    <t>648.3/3267/436.7.5/2018
180530-15//SKRK/P&amp;TR/NRT/2018</t>
  </si>
  <si>
    <t>PT. ISTANA PERMAI</t>
  </si>
  <si>
    <t>PT. BHAKTI TAMARA</t>
  </si>
  <si>
    <t>PONDOK MANGGALA</t>
  </si>
  <si>
    <t>JL. ROYAL RESIDENCE BALAS KLUMPRIK</t>
  </si>
  <si>
    <t>JALAN DAN SALURAN : 2843,18</t>
  </si>
  <si>
    <t xml:space="preserve">ADMINISTRASI  </t>
  </si>
  <si>
    <t>BAST ADMINISTRASI</t>
  </si>
  <si>
    <t xml:space="preserve">18/BAST.PEMKOT/SMD/II/2011
590/873.1/436.6.2/2011              
      17 Februari 2011   </t>
  </si>
  <si>
    <t xml:space="preserve">044/PJ/D−RA/II/2011
590/876.1/436.6.2/2011                    
   17 Februari 2011  </t>
  </si>
  <si>
    <t xml:space="preserve">030/SY/nha/III.2011−TSCH
590/1522.1/436.6.2/2011               
   25 MARET 2011  </t>
  </si>
  <si>
    <t>022/Perijinan/IV/2011
590/1909.1/436.6.2/2011                 
 12 April 2011</t>
  </si>
  <si>
    <t>648.3/20 UPT/426.4.5/04
No. Gambar : 2998/SP/03
replaning : 648.3/01/436.5.2/2006, gb: 217/P&amp;P/XII/05
648.3/01/436.5.2/2006
(217/P&amp;P/XII/05)
replanning gb 2998/SP/03</t>
  </si>
  <si>
    <t xml:space="preserve"> 199/UM/V/2011 590/2816.1/436.6.2/2011                  
 30 Mei 2011</t>
  </si>
  <si>
    <t>09/CPG/VII/2011
590/3480.1/436.6.2/2011             
         11 Juli 2011</t>
  </si>
  <si>
    <t>SUKOLILO DIAN REGENCY 2TAHAP 3</t>
  </si>
  <si>
    <t xml:space="preserve">  590/1131.1/436.6.2/2016</t>
  </si>
  <si>
    <t>-131/X/PAGA/2009</t>
  </si>
  <si>
    <t>590/4005.1/436.6.2/2011'-</t>
  </si>
  <si>
    <t>590/516.3/436.6.2/2011</t>
  </si>
  <si>
    <t xml:space="preserve">648.3/40/436.5.2/08
2139/P&amp;P/X/08
REPLANNING :
648.3/2448/436.6.2/2011
3272/P&amp;P/XI/10
</t>
  </si>
  <si>
    <t>YAYASAN KISMA WISMA
ATAU 
PT. FERRY SAID INDONESIA</t>
  </si>
  <si>
    <t xml:space="preserve">
590/3883/436.6.2/2009                    
  28 Oktober 2009</t>
  </si>
  <si>
    <t>CEK NOMER BAST DI FISIK</t>
  </si>
  <si>
    <t>653/2941/436.6.2/2016</t>
  </si>
  <si>
    <r>
      <rPr>
        <b/>
        <sz val="12"/>
        <rFont val="Arial"/>
        <family val="2"/>
      </rPr>
      <t>PROSES ADMIN</t>
    </r>
    <r>
      <rPr>
        <sz val="12"/>
        <rFont val="Arial"/>
        <family val="2"/>
      </rPr>
      <t xml:space="preserve">
Telah dirapatkan tgl 16 Maret 2017, pengembang belum melengkapi dokumen sebagai berikut :
- Hubungan hukum antara PT. Graha Indah Sejahtera
- Bukti peralihan hak atas tanah kepada PT. Graha Indah Sejahtera
-Sertifikat Alas Hak yang belum dilampirkan an. pengembang
- Plotting alas hak diatas siteplan
- Jadwal / wkatu penyelesaian pembangunan , masa peralihan dan serah terima fisik PSU
- Rincian, jenis , jumlah dan ukuran obyek yang akan diserahkan</t>
    </r>
  </si>
  <si>
    <r>
      <rPr>
        <b/>
        <sz val="12"/>
        <rFont val="Arial"/>
        <family val="2"/>
      </rPr>
      <t>PROSES ADMIN</t>
    </r>
    <r>
      <rPr>
        <sz val="12"/>
        <rFont val="Arial"/>
        <family val="2"/>
      </rPr>
      <t xml:space="preserve">
Waktu : 9-04-2012
 Resume rapat: 1. Berdasarkan siteplan PT. Papan Utama Indonesia (SKRK No. 648.3/2/436.5.2/2006) dengan luas lahan 33.290 m2, secara fisik di lapangan sudah terbangun Â± 90% sehingga sudah bisa dilakukan BAST fisik. 2. Pihak pengembang harus melengkapi persyaratan untuk BAST Administrasi 3. Pengembang berkewajiban untuk menyediakan lahan makam minimal 2 % dari total luas lahan, lahan untuk TPS, PJE, IPAL, Rekomendasi drainase (sesuai yang dipersayaratkan SKRK).Sesuai keterangan bahwa pihak pengembang akan menyerahkan lahan makam berupa uang. 4. Pengembang dimohon berkoordinasi dengan DKP terkait penyediaan lahan makam. 5. Perumahan BAST Administrasi dari PT. Papan Utama Indonesia (Perum Regency) akan diproses lebih lanjut bila point 2 dan 3 telah dipenuhi. Apabila BAST Administrasi telah selesai akan dibuat tembusan kepada Instansi/Dinas teknis terkait</t>
    </r>
  </si>
  <si>
    <r>
      <rPr>
        <b/>
        <sz val="12"/>
        <rFont val="Arial"/>
        <family val="2"/>
      </rPr>
      <t>PROSES ADMIN</t>
    </r>
    <r>
      <rPr>
        <sz val="12"/>
        <rFont val="Arial"/>
        <family val="2"/>
      </rPr>
      <t xml:space="preserve">
Waktu : 27-11-2018
1. Terkait permohonan perijinan bangunan oleh perorangan pada beberapa kavling tanah di kawasan Kelurahan Gunung Anyar Tambak, Kecamatan Gunung Anyar : a. Perlu dilakukan rapat koordinasi lanjutan untuk meminta penjelasan dan klarifikasi terkait informasi Rencana Tapak Tanah Kavling di kawasan Gunung Anyar Tambak dengan mengundang pemohon, OPD terkait dan Tenaga Ahli. b. Bahwa pembangunan perumahan dengan luas lahan sampai dengan 1000 m2 (seribu meter persegi) atau sampai dengan 10 (sepuluh) kavling dalam 1 hamparan milik pemohon dapat dilakukan oleh pengembang perorangan. 
2. Terkait kewajiban Prasarana, Sarana, dan Utilitas Perumahan Villa Bukit Regency III (PT. Pakuwon Darma) di Jl. Lontar, Sambikerep : a. Perlu dilakukan klarifikasi oleh pengembang terkait garis properti pada SKRK No. 648.3/02/436.6.2/2008 tanggal 23 Januari 2008 Lampiran Gambar No. 2361/P&amp;P/IX/07 b. Perlu dilakukan pengecekan pemecahan sertifikat pada area yang terdapat garis properti pada SKRK No. 648.3/02/436.6.2/2008 tanggal 23 Januari 2008 Lampiran Gambar No. 2361/P&amp;P/IX/07</t>
    </r>
  </si>
  <si>
    <r>
      <rPr>
        <b/>
        <sz val="12"/>
        <rFont val="Arial"/>
        <family val="2"/>
      </rPr>
      <t>PROSES ADMIN</t>
    </r>
    <r>
      <rPr>
        <sz val="12"/>
        <rFont val="Arial"/>
        <family val="2"/>
      </rPr>
      <t xml:space="preserve">
Waktu : 23 April 2018
Prihal : Perubahan Pemanfaatan Tata Ruang Lahan dan Bangunan Rencana Perumahan Milik PT.Suya Graha Victory pada Rencana Jalan Lingkar Luas Timur (JLLT)</t>
    </r>
  </si>
  <si>
    <r>
      <rPr>
        <b/>
        <sz val="12"/>
        <rFont val="Arial"/>
        <family val="2"/>
      </rPr>
      <t>PROSES ADMIN</t>
    </r>
    <r>
      <rPr>
        <sz val="12"/>
        <rFont val="Arial"/>
        <family val="2"/>
      </rPr>
      <t xml:space="preserve">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t>
    </r>
  </si>
  <si>
    <r>
      <rPr>
        <b/>
        <sz val="12"/>
        <rFont val="Arial"/>
        <family val="2"/>
      </rPr>
      <t>PROSES ADMIN</t>
    </r>
    <r>
      <rPr>
        <sz val="12"/>
        <rFont val="Arial"/>
        <family val="2"/>
      </rPr>
      <t xml:space="preserve">
Resume Rapat Tanggal 19 Januari 2017 
luas pembangunan perumahan rayan regency oleh PT kamilindo sejahtera berdasarkan SKRK NO648.3/35C/436.4.5/2005 adalah seluas kurang lebih 31.273,84 m2. SKRK No 648.3/611/436.6.2/2013 adalah seluas kurang lebih 5.277,90 m2. Kamlindo sejahtera agar melengkapi kekurangan persyaratan berupa . 1. foto copy KTP yang masih berlaku. 2. foto copy akte pendiri bangunan usaha/ bdan hukum penyelkengara perumahan / permukiman. 3. foto copy bukti alas hak tanah 4. rincian dan jenis objek maupun ukuran yang akan diserahkan berdasarkan siteplan. 5. waktu penyelesaiaan pembangunan, masa pemeliharaan dan serah terima fisik PSU. 6. bukti pembayaran kompensasi makam berupa uang (PT Kamilindo sejahtera untuk segera berkoordinasi kepada dinas kebersian &amp; ruang terbuka Hijauh terkait hal tsb). berdasarkan informasi dari kelurahan wiyung PT. KAmilindo sejahtera diharapkan untuk normalisasi saluran. proses penyerahan PSU secara Bast Administrasi akan dilanjutkan setelah PT kamilindo sejahtera melengkapi persyaratan sesuai No. 4 paling lambat Tanggal 26 Januari 2017</t>
    </r>
  </si>
  <si>
    <t>PT. MASPION
(DR. ALIM MARKUS)</t>
  </si>
  <si>
    <r>
      <rPr>
        <b/>
        <sz val="12"/>
        <rFont val="Arial"/>
        <family val="2"/>
      </rPr>
      <t>PROSES ADMIN</t>
    </r>
    <r>
      <rPr>
        <sz val="12"/>
        <rFont val="Arial"/>
        <family val="2"/>
      </rPr>
      <t xml:space="preserve">
Waktu : 25-07-2017
Isi : Bahwa pengembang dimohon untuk melengkapi : 1. berkas konsep perjanijian antar pengembang dengan pemerintahan daerah tentang penyediaan dan penyerahan PSU dan konsep surat kuasa tentang pemberian kewenangan kepada pemerintah daerah untuk melakukan pelepasan hak atas tanah atau bangunan PSU yang wajib diserahkan kepada pemerintah daerah sesuai ketentuan yang berlaku.
2. Hubungan hukum antara PT. Ciputra Development dengan PT. Subur Hijau Jaya Makmur, keterangan pemecahan alas hak Bouwblock Perumahan Bukit Golf Internasional dan terkait penyerahan lahan makam pengembang segera berkoordinasi dengan Dinas Kebersihan dan Ruang terbuka Hijau. </t>
    </r>
  </si>
  <si>
    <r>
      <rPr>
        <b/>
        <sz val="12"/>
        <rFont val="Arial"/>
        <family val="2"/>
      </rPr>
      <t>PROSES PENAGIHAN</t>
    </r>
    <r>
      <rPr>
        <sz val="12"/>
        <rFont val="Arial"/>
        <family val="2"/>
      </rPr>
      <t xml:space="preserve">
PERINGATAN 3
590/13766.1/436.6.2/2015
21 SEPTEMBER 2015</t>
    </r>
  </si>
  <si>
    <r>
      <rPr>
        <b/>
        <sz val="12"/>
        <rFont val="Arial"/>
        <family val="2"/>
      </rPr>
      <t>PROSES PENAGIHAN</t>
    </r>
    <r>
      <rPr>
        <sz val="12"/>
        <rFont val="Arial"/>
        <family val="2"/>
      </rPr>
      <t xml:space="preserve">
PERINGATAN 3
590/13765.3/436.6.2/2015
21 SEPTEMBER 2015</t>
    </r>
  </si>
  <si>
    <r>
      <rPr>
        <b/>
        <sz val="12"/>
        <rFont val="Arial"/>
        <family val="2"/>
      </rPr>
      <t>PROSES ADMIN</t>
    </r>
    <r>
      <rPr>
        <sz val="12"/>
        <rFont val="Arial"/>
        <family val="2"/>
      </rPr>
      <t xml:space="preserve">
Waktu : 25-07-2017
Isi Resume Rapat : Pengembang utk melengkapi a. kekurangan fotokopi alas hak; b. Hubungan hukum PT. Apta citra surya dengan PT. Bumi indah permai terang c. Penyediaan makam utk koordinasi dgn DKRTH</t>
    </r>
  </si>
  <si>
    <r>
      <rPr>
        <b/>
        <sz val="12"/>
        <rFont val="Arial"/>
        <family val="2"/>
      </rPr>
      <t>PROSES PENAGIHAN</t>
    </r>
    <r>
      <rPr>
        <sz val="12"/>
        <rFont val="Arial"/>
        <family val="2"/>
      </rPr>
      <t xml:space="preserve">
PERINGATAN 3
590/18058.2/436.6.2/2015
25 NOVEMBER 2015</t>
    </r>
  </si>
  <si>
    <r>
      <rPr>
        <b/>
        <sz val="12"/>
        <rFont val="Arial"/>
        <family val="2"/>
      </rPr>
      <t>PROSES ADMIN</t>
    </r>
    <r>
      <rPr>
        <sz val="12"/>
        <rFont val="Arial"/>
        <family val="2"/>
      </rPr>
      <t xml:space="preserve">
Waktu : 7 Agustus 2017
Isi : Pengembang harus melakukan replaning karena kondisi dilapangan berbeda dengan siteplan</t>
    </r>
  </si>
  <si>
    <r>
      <rPr>
        <b/>
        <sz val="12"/>
        <rFont val="Arial"/>
        <family val="2"/>
      </rPr>
      <t>PROSES PENAGIHAN</t>
    </r>
    <r>
      <rPr>
        <sz val="12"/>
        <rFont val="Arial"/>
        <family val="2"/>
      </rPr>
      <t xml:space="preserve">
TEGURAN
590/21584/436.6.2/2016
25 NOVEMBER 2016</t>
    </r>
  </si>
  <si>
    <r>
      <rPr>
        <b/>
        <sz val="12"/>
        <rFont val="Arial"/>
        <family val="2"/>
      </rPr>
      <t>PROSES ADMIN</t>
    </r>
    <r>
      <rPr>
        <sz val="12"/>
        <rFont val="Arial"/>
        <family val="2"/>
      </rPr>
      <t xml:space="preserve">
Update Penyerahan PSU: Pengembang bersurat ke Walikota terkait ganti rugi JLLT. Surat balasan dari DPRKPCKTR tanggal 28 Agustus 2017 No. 590/21763/436.7.5/2017 menyatakan bahwa lahan yang terkena rencana JLLT diserahkan ke Pemkot Surabaya sebagai PSU. 
Kesimpulan Resume rapat 11 Mei 2018 terkait pengaduan warga: akan dilakukan survey lapangan terkait pengaduan banjir yang diduga dampak dari pembangunan di sisi timur perumahahan SPR oleh PT. Pakuwon Jati, DPUBMP menyatakan tidak terdapat rekomendasi drainase di Perum SPR sedangkan pada perum PT Pakuwon Jati (grand Island) telah terdapat rekomendasi drainase kawasan sejak tahun 2016, DLH juga telah mendapat Dokumen AMDAL PT. Pakuwon Jati. akan dilakukan rapat lanjutan dengan membawa dokumen terkait dari masing-masing OPD</t>
    </r>
  </si>
  <si>
    <r>
      <rPr>
        <b/>
        <sz val="12"/>
        <rFont val="Arial"/>
        <family val="2"/>
      </rPr>
      <t>PROSES ADMIN</t>
    </r>
    <r>
      <rPr>
        <sz val="12"/>
        <rFont val="Arial"/>
        <family val="2"/>
      </rPr>
      <t xml:space="preserve">
Resume Rapat 13 September 2017
Kesimpulan rapat :  1 telah dilakukan pengecekan dilokasi perumahan central park klampis regency oleh tim verivikator PSU, 2. telah dilakukan identifikasi keberadaan dan fungsi jalan dan saluran oleh DPUBMP, hasil survey pendataan akan disampaikan ke DPRKPCKTR. 3. berdasarkan pengukuran dan pengecekan eksisting, teridentifikasi beberapa ketidak sesuaiaan dengan siteplan PT.  karya yudarzah. 4. terkait poin No 3. DPRKPCKTR akan melakukan verifikasi data terhadapt ketidak sesuaian dengan siteplan. 5. akan diadakan rapat lanjutan oleh tim Verivikasi PSU setelah poin nmr 2&amp;4 terpenuhi.</t>
    </r>
  </si>
  <si>
    <r>
      <rPr>
        <b/>
        <sz val="12"/>
        <rFont val="Arial"/>
        <family val="2"/>
      </rPr>
      <t>PROSES ADMIN</t>
    </r>
    <r>
      <rPr>
        <sz val="12"/>
        <rFont val="Arial"/>
        <family val="2"/>
      </rPr>
      <t xml:space="preserve">
pengembalian berkas 590/28297/436.7.5/2017</t>
    </r>
  </si>
  <si>
    <r>
      <rPr>
        <b/>
        <sz val="12"/>
        <rFont val="Arial"/>
        <family val="2"/>
      </rPr>
      <t>PROSES ADMIN</t>
    </r>
    <r>
      <rPr>
        <sz val="12"/>
        <rFont val="Arial"/>
        <family val="2"/>
      </rPr>
      <t xml:space="preserve">
Kesimpulan resume rapat 1. PT. Pakuwon darma agar segera memproses BAST Admin terlebih dahulu ke DPRKPCKTR dengan melengkapi persyaratan Siteplan/SKRK, jadwal pembangunan, identitas pihak yang membuat serah terima paling lambat 11 februari 2011, 2. untuk perumahan yang pembangunan fisik telah mencapai 50% ()perum villa bukit regency) akan dilakukan survey lapangan PADA 4 Februari 2011</t>
    </r>
  </si>
  <si>
    <r>
      <rPr>
        <b/>
        <sz val="12"/>
        <rFont val="Arial"/>
        <family val="2"/>
      </rPr>
      <t>PROSES ADMIN</t>
    </r>
    <r>
      <rPr>
        <sz val="12"/>
        <rFont val="Arial"/>
        <family val="2"/>
      </rPr>
      <t xml:space="preserve">
 Replanning atau revisi SKRK/Site Plan sebagaimana dimaksud pada Pasal 27 ayat (2) Perwali Nomor 14 Tahun 2016 tentang Tata Cara Penyerahan Prasarana, Sarana Dan Utilitas Pada Kawasan Industri, Perdagangan, Perumahan Dan Permukiman kepada Pemerintah Daerah wajib memenuhi persyaratan persentase proporsi luas prasarana, sarana dan utifitas yang akan diserahkan oleh perorangan/perusahaan/pengembang sekurang-kurangnya sebesar persentase proporsi luas prasarana, sarana dan utilitas yang menjadi kewajiban perorangan/perusahaan/pengembang sebagaimana yang dimaksud dalam Pasal 2 ayat (1) perwali  pada 15 Februari 2019</t>
    </r>
  </si>
  <si>
    <r>
      <rPr>
        <b/>
        <sz val="12"/>
        <rFont val="Arial"/>
        <family val="2"/>
      </rPr>
      <t>PROSES ADMIN</t>
    </r>
    <r>
      <rPr>
        <sz val="12"/>
        <rFont val="Arial"/>
        <family val="2"/>
      </rPr>
      <t xml:space="preserve">
Resume rapat pengembang agar melengkapi Plotting alas hak diatas siteplan dan revisi siteplan agar disesuaikan dengan kondisi lapangan dan komposisi mengikuti aturan yang berlaku dan pengembalian berkas 590/28294/436.7.5/2017</t>
    </r>
  </si>
  <si>
    <r>
      <rPr>
        <b/>
        <sz val="12"/>
        <rFont val="Arial"/>
        <family val="2"/>
      </rPr>
      <t>PROSES ADMIN</t>
    </r>
    <r>
      <rPr>
        <sz val="12"/>
        <rFont val="Arial"/>
        <family val="2"/>
      </rPr>
      <t xml:space="preserve">
 Resume Rapat: 1. Pengembang agar menyampaikan data hubungan hukum antara Wiranto Nurhadi dan Rianto Nurhadi (terkait dengan SHM yang dilampirkan dalam permohonan penyerahan PSU) dengan Widjijono Nurhadi paling lambat tanggal 18 November 2015 2. Pengembang agar berkoordinasi dengan DKP terkait kewajiban penyediaan &amp; penyerahan makam. Pada 18 November 2015</t>
    </r>
  </si>
  <si>
    <r>
      <rPr>
        <b/>
        <sz val="12"/>
        <rFont val="Arial"/>
        <family val="2"/>
      </rPr>
      <t>PROSES ADMIN</t>
    </r>
    <r>
      <rPr>
        <sz val="12"/>
        <rFont val="Arial"/>
        <family val="2"/>
      </rPr>
      <t xml:space="preserve">
DPRKPCKTR bersurat ke DKP tentang tindak lanjut resume rapat tanggal 3 feb 2016 terkait Penyerahan PSU secara administrasi, tentang pengecekan lokasi pembuangan sampah  dan melaporkan hasilnya ke DPRKPCKTR Pada 25 Oktober 2016</t>
    </r>
  </si>
  <si>
    <r>
      <rPr>
        <b/>
        <sz val="12"/>
        <rFont val="Arial"/>
        <family val="2"/>
      </rPr>
      <t>PROSES ADMIN</t>
    </r>
    <r>
      <rPr>
        <sz val="12"/>
        <rFont val="Arial"/>
        <family val="2"/>
      </rPr>
      <t xml:space="preserve">
Resume Rapat PT. Surya Graha Victory diminta untuk segera menyampaikan rencana replanning kepada DPRKPCKTR mencakup konsep pembangunan kawasan, luasan bidang tanah dan rincian kepemilikan Alas Hak. dan Selanjutnya PT. Surya Graha Victory segera berkoordinasi dengan DPUBMP terkait ploting final trase Jalan Lingkar LuarTimur sesuai Penlok 23 April 2018</t>
    </r>
  </si>
  <si>
    <r>
      <rPr>
        <b/>
        <sz val="12"/>
        <rFont val="Arial"/>
        <family val="2"/>
      </rPr>
      <t>PROSES ADMIN</t>
    </r>
    <r>
      <rPr>
        <sz val="12"/>
        <rFont val="Arial"/>
        <family val="2"/>
      </rPr>
      <t xml:space="preserve">
Proses Penyerahan makam  </t>
    </r>
  </si>
  <si>
    <r>
      <rPr>
        <b/>
        <sz val="12"/>
        <rFont val="Arial"/>
        <family val="2"/>
      </rPr>
      <t>PROSES ADMIN</t>
    </r>
    <r>
      <rPr>
        <sz val="12"/>
        <rFont val="Arial"/>
        <family val="2"/>
      </rPr>
      <t xml:space="preserve">
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makan pada 6 Feb 2017</t>
    </r>
  </si>
  <si>
    <r>
      <rPr>
        <b/>
        <sz val="12"/>
        <rFont val="Arial"/>
        <family val="2"/>
      </rPr>
      <t>PROSES ADMIN</t>
    </r>
    <r>
      <rPr>
        <sz val="12"/>
        <rFont val="Arial"/>
        <family val="2"/>
      </rPr>
      <t xml:space="preserve">
Terlampir surat dari Ari Supriadi (Perwakilan Ahli Waris) , PT. Tambak Dalam Permai dibubarkan oleh pengurus melalui Akta Notaris 43 tanggal 24 Februari 2016</t>
    </r>
  </si>
  <si>
    <r>
      <rPr>
        <b/>
        <sz val="12"/>
        <rFont val="Arial"/>
        <family val="2"/>
      </rPr>
      <t>PROSES ADMIN</t>
    </r>
    <r>
      <rPr>
        <sz val="12"/>
        <rFont val="Arial"/>
        <family val="2"/>
      </rPr>
      <t xml:space="preserve">
resume rapat. PT Galaxy Citra Perdana agar segera melengkapi kekurangan Copy perubahan akta perusahaan No 117 tanggal 12 Desember 2007, No. 15 Mei 2009, No. 241 tanggal 19 desember 2012. dan surat persetujuan komisaris terkait penyerahan PSU perumahan Palm Grandia timur Pada 6 Februari 2017</t>
    </r>
  </si>
  <si>
    <r>
      <rPr>
        <b/>
        <sz val="12"/>
        <rFont val="Arial"/>
        <family val="2"/>
      </rPr>
      <t>PROSES ADMIN</t>
    </r>
    <r>
      <rPr>
        <sz val="12"/>
        <rFont val="Arial"/>
        <family val="2"/>
      </rPr>
      <t xml:space="preserve">
Resume Rapat , kesimpulan melengkapi persyaratan dokumen terkait penyerahan PSU secara Administrasi sesuai Pasal 14, Perwali No.14 Tahun 2016 Pada  22 februari 2017</t>
    </r>
  </si>
  <si>
    <r>
      <rPr>
        <b/>
        <sz val="12"/>
        <rFont val="Arial"/>
        <family val="2"/>
      </rPr>
      <t>PROSES ADMIN</t>
    </r>
    <r>
      <rPr>
        <sz val="12"/>
        <rFont val="Arial"/>
        <family val="2"/>
      </rPr>
      <t xml:space="preserve">
 Pengembang agar melengkapi akta penegasan imbreng PT. Panca Wira Usaha Jatim &amp; Rincian, jenis, jumlah dan ukuran objek yang akan diserahkan pada 2 November 2016 </t>
    </r>
  </si>
  <si>
    <r>
      <rPr>
        <b/>
        <sz val="12"/>
        <rFont val="Arial"/>
        <family val="2"/>
      </rPr>
      <t>PROSES ADMIN</t>
    </r>
    <r>
      <rPr>
        <sz val="12"/>
        <rFont val="Arial"/>
        <family val="2"/>
      </rPr>
      <t xml:space="preserve">
Resume rapat pengembang agar melengkapi fotocopy bukti bayar kompensasi makam berupa uang, ploting alas hak diatas siteplan, fotocopy ktp nurhadi SE &amp; Anna Joesefah</t>
    </r>
  </si>
  <si>
    <r>
      <rPr>
        <b/>
        <sz val="12"/>
        <rFont val="Arial"/>
        <family val="2"/>
      </rPr>
      <t>PROSES ADMIN</t>
    </r>
    <r>
      <rPr>
        <sz val="12"/>
        <rFont val="Arial"/>
        <family val="2"/>
      </rPr>
      <t xml:space="preserve">
resume rapat pengembang diminta untuk melengkapi time schedule, Rincian, Jenis, jumlah, dan Ukuran objek yang akan diserahkan, bukti setor kompensasi lahan makam berupa uang, memperhatikan rekom drainase dari DPUBMP pada 9 mei 2017</t>
    </r>
  </si>
  <si>
    <t>590/9253/436.7.5/2018
24 APRIL 2018</t>
  </si>
  <si>
    <t xml:space="preserve"> 590/3235.1/436.7.5/2018
19 FEBRUARI 2018</t>
  </si>
  <si>
    <r>
      <rPr>
        <b/>
        <sz val="12"/>
        <rFont val="Arial"/>
        <family val="2"/>
      </rPr>
      <t>PROSES FISIK</t>
    </r>
    <r>
      <rPr>
        <sz val="12"/>
        <rFont val="Arial"/>
        <family val="2"/>
      </rPr>
      <t xml:space="preserve">
Waktu : 23 Mei 2018
DPRKPCKTR bersurat ke BPN mengenahi status lahan perumahan</t>
    </r>
  </si>
  <si>
    <r>
      <rPr>
        <b/>
        <sz val="12"/>
        <rFont val="Arial"/>
        <family val="2"/>
      </rPr>
      <t>PROSES FISIK</t>
    </r>
    <r>
      <rPr>
        <sz val="12"/>
        <rFont val="Arial"/>
        <family val="2"/>
      </rPr>
      <t xml:space="preserve">
Waktu : 30 Januari 2019
1. Perlu dilakukan pengecekan terhadap SHGB No. 4714 yang merupakan bagian dari SHGB No. 148.
2. Akan dilakukan survey dalam rangka evaluasi dan verifikasi fisik terhadap PSU yang akan diserahkan oleh Tim Verifikasi pada hari Senin tanggal 04 Februari 2019 pukul 09.00 WIB berkumpul di kantor marketing Perumahan Griya Babatan Mukti.
3. OPD Teknis yang menjadi anggota tim verifikasi (DPRKPCKTR, DPUBMP, DKRTH) melakukan evaluasi dan verifikasi terhadap PSU yang akan diserahkan dan hasilnya diserahkan kepada DPRKPCKTR selambat-lambatnya pada tanggal 11 Februari 2019. 
4. Pengembang untuk melengkapi fotokopi akta notaris pernyataan pelepasan hak atas tanah dan/atau bangunan prasarana, sarana dan utilitas oleh Pemohon/Pengembang kepada Pemerintah Kota Surabaya.
</t>
    </r>
  </si>
  <si>
    <t>6483/244/400.54/88
29/PTR/2004</t>
  </si>
  <si>
    <r>
      <rPr>
        <b/>
        <sz val="12"/>
        <rFont val="Arial"/>
        <family val="2"/>
      </rPr>
      <t xml:space="preserve">PROSES FISIK
</t>
    </r>
    <r>
      <rPr>
        <sz val="12"/>
        <rFont val="Arial"/>
        <family val="2"/>
      </rPr>
      <t xml:space="preserve">Waktu : 8 Februari 2017
resume rapat terkait permohonan penyerahan PSU secara Fisik, Pengembang Pauline Irawan akan memenuhi kelengkapan persyaratan sesuai dengan ketentuan yang berlaku dan Pengembang Pauline Irawan akan berkoordinasi dengan: DKRTH terkait penyediaan LPS, DPUBMP terkait kewajiban jalan. </t>
    </r>
  </si>
  <si>
    <r>
      <rPr>
        <b/>
        <sz val="12"/>
        <rFont val="Arial"/>
        <family val="2"/>
      </rPr>
      <t xml:space="preserve">PROSES FISIK
</t>
    </r>
    <r>
      <rPr>
        <sz val="12"/>
        <rFont val="Arial"/>
        <family val="2"/>
      </rPr>
      <t>Telah dilakukan rapat verivikasi kelayakan terhadap standar dan persyaratan teknis PSU perumahan Pondok maritim PT. Prima Citra Buana</t>
    </r>
  </si>
  <si>
    <r>
      <rPr>
        <b/>
        <sz val="12"/>
        <rFont val="Arial"/>
        <family val="2"/>
      </rPr>
      <t>PROSES FISIK</t>
    </r>
    <r>
      <rPr>
        <sz val="12"/>
        <rFont val="Arial"/>
        <family val="2"/>
      </rPr>
      <t xml:space="preserve">
resume rapat 1.Untuk Serah Terima Fisik PSU Perumahan Palm Ville, Pengembang PT. Multi Bangun Sarana agar melakukan koordinasi dengan DPBT terkait draft Akta Notaris penyataan pelepasan hak atas tanah atau bangunan PSU oleh pengembang kepada Pemerintah Daerah. 2.Menindak lanjuti hasil laporan pengecekan &amp; pengukuran lapangan terhadap Prasarana Jalan &amp; Saluran Perumahan Palm Ville. Pengembang agar melakukan koordinasi dengan DPUBMP 3. DKRTH  segera melakukan pengecekan lapangan terhadap Utilitas PJU dan Sarana Taman bersama Pengembang  Bangun Sarana Perumahan Palm Ville dan menyerahkan laporan hasilnya kepada DPRKPCKTR selaku sekretaris Tim Verifikasi paling lambat tanggal 29 Mei 2017.</t>
    </r>
  </si>
  <si>
    <r>
      <rPr>
        <b/>
        <sz val="12"/>
        <rFont val="Arial"/>
        <family val="2"/>
      </rPr>
      <t>PROSES FISIK</t>
    </r>
    <r>
      <rPr>
        <sz val="12"/>
        <rFont val="Arial"/>
        <family val="2"/>
      </rPr>
      <t xml:space="preserve">
Telah dilakukan rapat verivikasi kelayakan terhadap standar dan persyaratan teknis PSU perumahan Pondok maritim PT. Prima Citra Buana pada 4 Maret 2015</t>
    </r>
  </si>
  <si>
    <r>
      <rPr>
        <b/>
        <sz val="12"/>
        <rFont val="Arial"/>
        <family val="2"/>
      </rPr>
      <t>PROSES FISIK</t>
    </r>
    <r>
      <rPr>
        <sz val="12"/>
        <rFont val="Arial"/>
        <family val="2"/>
      </rPr>
      <t xml:space="preserve">
resume rapat 1. telah dilakukan peninjauhan lapangan atas PSU perumahan western village, 2 akan dilakukan pengukuran terhadapt PSU yang akan diserahkan khususnya PSU yamg telah memenuhi persyaratan administrasi dan teknis oleh SKPD terkait dan hasilnya dilaporkan ke DCKTR palin g lambat 11 maret 2015. 3. terhadapt PSU yang telah sesuai terhadap siteplan, pengembang agar segera melakukan penyesuaian sesuai ketentuan yang berlaku pada 24 Februari 2015</t>
    </r>
  </si>
  <si>
    <r>
      <rPr>
        <b/>
        <sz val="12"/>
        <rFont val="Arial"/>
        <family val="2"/>
      </rPr>
      <t xml:space="preserve">PROSES FISIK
</t>
    </r>
    <r>
      <rPr>
        <sz val="12"/>
        <rFont val="Arial"/>
        <family val="2"/>
      </rPr>
      <t>Waktu : 20 September 2017
Resume rapat 1. Sudah dilakukan survey di Perumahan Dreaming Land, 2. DPUBMP utk menyerahkan Lapangan Hasil peninjauan lapangan (Jalan dan Saluran) Ke Tim verifikasi PSU 3. DKRTH untuk menyerahkan Lap. Hasil peninjauan lapangan terkait RTH dan PJU ke Tim verifikasi PSU 4. Berdasarkan poin 2 dan 3 akan dilakukan rapat lanjutan oleh tim PSU</t>
    </r>
  </si>
  <si>
    <r>
      <rPr>
        <b/>
        <sz val="12"/>
        <rFont val="Arial"/>
        <family val="2"/>
      </rPr>
      <t>PROSES FISIK</t>
    </r>
    <r>
      <rPr>
        <sz val="12"/>
        <rFont val="Arial"/>
        <family val="2"/>
      </rPr>
      <t xml:space="preserve">
Waktu : 20 September 2017
Resume rapat 1. Sudah dilakukan survey di Perumahan Griya Benowo Indah Tahap I, 2. DPUBMP utk menyerahkan Lapangan Hasil peninjauan lapangan (Jalan dan Saluran) Ke Tim verifikasi PSU 3. DKRTH untuk menyerahkan Lap. Hasil peninjauan lapangan terkait RTH dan PJU ke Tim verifikasi PSU 4. Berdasarkan poin 2 dan 3 akan dilakukan rapat lanjutan oleh tim PSU</t>
    </r>
  </si>
  <si>
    <r>
      <rPr>
        <b/>
        <sz val="12"/>
        <rFont val="Arial"/>
        <family val="2"/>
      </rPr>
      <t>PROSES FISIK</t>
    </r>
    <r>
      <rPr>
        <sz val="12"/>
        <rFont val="Arial"/>
        <family val="2"/>
      </rPr>
      <t xml:space="preserve">
Waktu : 20 September 2017
Resume rapat 1. Sudah dilakukan survey di Perumahan Griya Benowo Indah II, 2. DPUBMP utk menyerahkan Lapangan Hasil peninjauan lapangan (Jalan dan Saluran) Ke Tim verifikasi PSU 3. DKRTH untuk menyerahkan Lap. Hasil peninjauan lapangan terkait RTH dan PJU ke Tim verifikasi PSU 4. Berdasarkan poin 2 dan 3 akan dilakukan rapat lanjutan oleh tim PSU</t>
    </r>
  </si>
  <si>
    <t xml:space="preserve">PROSES FISIK
Waktu : 19 Agustus 2015
resume rapat : 1) Telah dilakukan survey lapangan pada tanggal 19 Agustus 2015 di perumahan Mulia Residence; 2) Kondisi pembangunan perumahan di lapangan baru mencapai kurang lebih 17%; 3) Penyerahan fisik PSU bisa ditindaklanjuti ketika pembangunan perumahan minimal mencapai 70%; 4) Proses penyerahan fisik PSU untuk saat ini belum dapat ditindaklanjuti. Pengembang agar mengirimkan surat ulang terkait penyerahan fisik PSU kepada pemerintah Kota Surabaya ketika pembangunan perumahan dilapangan mencapai 70%. </t>
  </si>
  <si>
    <r>
      <rPr>
        <b/>
        <sz val="12"/>
        <rFont val="Arial"/>
        <family val="2"/>
      </rPr>
      <t>PROSES ADMIN</t>
    </r>
    <r>
      <rPr>
        <sz val="12"/>
        <rFont val="Arial"/>
        <family val="2"/>
      </rPr>
      <t xml:space="preserve">
Waktu : 24 Maret 2015
 Resume : - Pengembang agar berkoordinasi dengan Kantor Pertanahan II terkait SHGB No.1154 sisa &amp; terkait pemegang hak atas SHGB no. 1154 sisa yang telah meninggal - Kuasa dari para ahli waris kepada Ardian Chunadi terkait dengan Penyerahan PSU Perumahan (notariil) - Revisi Time Schedule penyerahan PSU - Fotokopi SKRK No. 648.3/34/436.6.2/2010 - Bukti setor / bukti pembayaran kompensasi makam berupa uang - Fotokopi identitas pemohon/pemilik sebelumnya</t>
    </r>
  </si>
  <si>
    <r>
      <rPr>
        <b/>
        <sz val="12"/>
        <rFont val="Arial"/>
        <family val="2"/>
      </rPr>
      <t>PROSES FISIK</t>
    </r>
    <r>
      <rPr>
        <sz val="12"/>
        <rFont val="Arial"/>
        <family val="2"/>
      </rPr>
      <t xml:space="preserve">
resume rapat  pada 1 Agustus 2017 Berdasarkan berita acara No 502/011.3/402.6.01/1997 tanggal 10 maret 1997, Pt Darmosatelit town sudah memenuhi kewajiban sebagai pengembang dalam hal penyerahan prasarana, sarana dan utilitas. termasuk menyerahkan lahan makam berdasarkan SK penyerahan dan pernyataan tentang tanah makam dukuh dermo sukomanunggal tanggal 16 oktober 1980 dan jalur hijauh berupaperluasan lahan makam desa seluas 336 m2 yang tercatat dalam berita acara No 502/011.3/402.6.01/1997 Tanggal 10 Maret 1997 sehingga darmo satelit town tidak ada kewajiban lagi untuk menyerahkan lahan makam </t>
    </r>
  </si>
  <si>
    <t>PENCABUTAN SITEPLAN</t>
  </si>
  <si>
    <t xml:space="preserve">BAST FISIK
</t>
  </si>
  <si>
    <t>590/205/436.6.2/2010
19 JANUARI 2010</t>
  </si>
  <si>
    <t>JALAN DAN SALURAN : 16.038.49</t>
  </si>
  <si>
    <t>FASUM : 8.930.37
RTH :  34.229.09</t>
  </si>
  <si>
    <t>Jalan dan Saluran : 11.553,77</t>
  </si>
  <si>
    <t>Makam : 2.450 m2
di Jl. Raya Babat Jerawat Kel. Pakal, Kec. Pakal</t>
  </si>
  <si>
    <t>Jalan / Saluran : 11.952,60</t>
  </si>
  <si>
    <t>RTH : 1136,45
Fasum : 943.70</t>
  </si>
  <si>
    <t>JALAN : 63766,33 SALURAN: 1771.5</t>
  </si>
  <si>
    <t>RTH : 5.214,64
Fasum : 2.544,07</t>
  </si>
  <si>
    <t>2918/Ret.X/2014</t>
  </si>
  <si>
    <t>JALAN / SALURAN : 9.2.277,74</t>
  </si>
  <si>
    <t>RTH :  349,99
Fasum : 393,65</t>
  </si>
  <si>
    <t>Jalan dan Saluran  : 2.218,58</t>
  </si>
  <si>
    <t>RTH : 7.008,7
Fasum : 9.810,85</t>
  </si>
  <si>
    <t>TAHUN 1994
RTH : 3,230,25
FASUM : 3.382,60
TAHUN 1995
RTH : 3.749,11
FASUM : 3.224,89
TAHUN 1996
FASUM : 1.463,80
TAHUN 1997
RTH : 1228.95
Fasum : 1271.8
TAHUN 1999
JALUR HIJAU : 165,70
FASUM : 207</t>
  </si>
  <si>
    <t>RTH : 3081.88
Fasum : 4252.36</t>
  </si>
  <si>
    <t>Fasum : 1.600,00</t>
  </si>
  <si>
    <t>Saluran Air : 2.298,00</t>
  </si>
  <si>
    <t>RTH : 733,85
Fasum : 1.382,5</t>
  </si>
  <si>
    <t>Jalan : 7.963,35</t>
  </si>
  <si>
    <t>Jalur Hijau : 112,50
Fasum : 725,75</t>
  </si>
  <si>
    <t>RTH : 8.955,56
FASUM : 2664.61
REPLANNING :
RTH : 4.208
FASUM : 1938</t>
  </si>
  <si>
    <t>Jalan dan Saluran : 3.695,29</t>
  </si>
  <si>
    <t>RTH : 480,05
FASUM : 2803,19</t>
  </si>
  <si>
    <t>RTH: 6028,63
FASUM : 3183,5</t>
  </si>
  <si>
    <t>RTH: 78,19
FASUM : 100,70</t>
  </si>
  <si>
    <t>011/I/CPT/21−1/2010
590/207/436.6.2/2010                 
          19 Januari 2010</t>
  </si>
  <si>
    <r>
      <rPr>
        <b/>
        <sz val="12"/>
        <rFont val="Arial"/>
        <family val="2"/>
      </rPr>
      <t>PROSES ADMIN</t>
    </r>
    <r>
      <rPr>
        <sz val="12"/>
        <rFont val="Arial"/>
        <family val="2"/>
      </rPr>
      <t xml:space="preserve">
Pada Siteplan Replanning Terkendala Alas Hak Dan Penyediaan Makam Namun Siteplan Sebelumnya Telah BAST</t>
    </r>
  </si>
  <si>
    <t>PROSES PENAGIHAN (ADMIN)</t>
  </si>
  <si>
    <r>
      <rPr>
        <b/>
        <sz val="12"/>
        <rFont val="Arial"/>
        <family val="2"/>
      </rPr>
      <t>PROSES ADMIN</t>
    </r>
    <r>
      <rPr>
        <sz val="12"/>
        <rFont val="Arial"/>
        <family val="2"/>
      </rPr>
      <t xml:space="preserve">
berkas dikembalikan tanggal 30 oktober 2017 karena pengembang belum melengkapi sbg berikut :
1. Alas hak atas tanah
2. Rincian PSU yang akan diserahkan
3. Time schedule untuk proses serah terima PSU
</t>
    </r>
  </si>
  <si>
    <r>
      <rPr>
        <b/>
        <sz val="12"/>
        <rFont val="Arial"/>
        <family val="2"/>
      </rPr>
      <t>BERMASALAH</t>
    </r>
    <r>
      <rPr>
        <sz val="12"/>
        <rFont val="Arial"/>
        <family val="2"/>
      </rPr>
      <t xml:space="preserve">
Adanya Surat keberatan dari Sdr. Frangki atas penolakan permohonan SKRK Jl. Bangkingan X/6, 6A dan 8 karena berada pada peruntukan fasum (berdasarkan Siteplam Perum Wisma Lidah Kulon Tahun 1988 No. 211/86/III/B.214/86/III/L peruntukan lahan adalah Fasum, Berdasarkan RTRK UD Bangkingan Perwali 55 tahun 2008 peruntukan lahan di maksud adalah Perumahan)
</t>
    </r>
  </si>
  <si>
    <t>1015/SP/2000</t>
  </si>
  <si>
    <t>36/ET/PETR/02</t>
  </si>
  <si>
    <t>171B</t>
  </si>
  <si>
    <r>
      <rPr>
        <b/>
        <sz val="12"/>
        <rFont val="Arial"/>
        <family val="2"/>
      </rPr>
      <t>PROSES ADMIN</t>
    </r>
    <r>
      <rPr>
        <sz val="12"/>
        <rFont val="Arial"/>
        <family val="2"/>
      </rPr>
      <t xml:space="preserve">
pengembalian berkas 590/28294/436.7.5/2017 KARENA PENGEMBANG BELUM MELENGKAPI :
1. Jadwal/waktu penyelesaian pembangunan masa pemeliharaan dan serah terima fisik PSU
2. SKRK dan Fotocopy alas hak beserta peralihannya (apabila atas nama pihak lain ) atas tanah makam yang akan diserahkan</t>
    </r>
  </si>
  <si>
    <r>
      <rPr>
        <b/>
        <sz val="12"/>
        <rFont val="Arial"/>
        <family val="2"/>
      </rPr>
      <t>BERMASALAH</t>
    </r>
    <r>
      <rPr>
        <sz val="12"/>
        <rFont val="Arial"/>
        <family val="2"/>
      </rPr>
      <t xml:space="preserve">
Proses pendataan ulang terhadap lahan yang dikuasai oleh pengembang (mengeluarkan BTKD yang proses tukar gulingnya masih terhambat)
</t>
    </r>
  </si>
  <si>
    <t>PROSES PENAGIHAN
TEGURAN
590/14498/436.6.2/2015
30 SEPTEMBER 2015</t>
  </si>
  <si>
    <r>
      <rPr>
        <b/>
        <sz val="12"/>
        <rFont val="Arial"/>
        <family val="2"/>
      </rPr>
      <t xml:space="preserve">BERMASALAH
</t>
    </r>
    <r>
      <rPr>
        <sz val="12"/>
        <rFont val="Arial"/>
        <family val="2"/>
      </rPr>
      <t>Adanya perbedaan penguasaan lahan antara Ijin Lokasi yang pernah diterbitkan tahun 1995 dengan kondisi eksisting dilapangan saat ini, dimana ada beberapa PSU yang tidak masuk didalam penguasaan lahan pengembang, Penyerahan PSU dapat ditindaklanjuti setelah pengembang mereplanning Siteplan sesuai dengan ketentuan</t>
    </r>
  </si>
  <si>
    <r>
      <rPr>
        <b/>
        <sz val="12"/>
        <rFont val="Arial"/>
        <family val="2"/>
      </rPr>
      <t xml:space="preserve">BERMASALAH
</t>
    </r>
    <r>
      <rPr>
        <sz val="12"/>
        <rFont val="Arial"/>
        <family val="2"/>
      </rPr>
      <t>Persil 75 tercatat atas nama kas desa dibuku krawang kelurahan made, namun berdasarkan buku letter C kelurahan made tanah tersebut merupakan tanah gogol gilir yang dimanfaatkan oleh 52 orang pengarap dan kemudian dilepaskan oleh PT. Taman Citra Surya Hijau pada tahun 1992 hal tersebut sesuai surat dari kec. sambikerep No. 028/244/436.11.31/2014 kepada sekertaris daerah kota surabaya tanggal 8 mei 2014</t>
    </r>
  </si>
  <si>
    <r>
      <rPr>
        <b/>
        <sz val="12"/>
        <rFont val="Arial"/>
        <family val="2"/>
      </rPr>
      <t>PROSES ADMIN</t>
    </r>
    <r>
      <rPr>
        <sz val="12"/>
        <rFont val="Arial"/>
        <family val="2"/>
      </rPr>
      <t xml:space="preserve">
Waktu :  7-11-2017
Pengembalian Berkas 590/28296/436.7.5/2017 PENGEMBANG BELUM MELENGKAPI KEKURANGAN DOKUMEN SBG BERIKUT : 
1. Kewajiban makam sesuai ketentuan yang berlaku
2. plotting alas hak diatas siteplan dan fotocopy SHGB
3. Fotocopy akta perubahan anggaran dasar yang menyebutkan kewenangan direksi
</t>
    </r>
  </si>
  <si>
    <r>
      <t xml:space="preserve">PROSES ADMIN
</t>
    </r>
    <r>
      <rPr>
        <sz val="12"/>
        <rFont val="Arial"/>
        <family val="2"/>
      </rPr>
      <t xml:space="preserve">Dirapatkan tanggal 05 Desember 2018 dengan resume sebagai berikut :
a. Foto Copy Kartu Tanda Penduduk (KTP) pemohon yang masih berlaku
b. Data peralihan alas hak atas tanah (riwayat tanah) kepada Sdr. Nurhadi, S.E.
c. Surat permohonan terkait kewajiban penyerahan lahan makam kepada Walikota melalui Kepala DKRTH dengan tembusan kepada Kepala DPRKPCKTR
d. Menyampaikan data SKRK dan Siteplan yang dimiliki
e. Rincian, jenis, jumlah dan ukuran obyek yang akan diserahkan
f. Jadwal / waktu penyelesaian pembangunan, masa pemeliharaan dan serah terima fisik PSU
</t>
    </r>
    <r>
      <rPr>
        <b/>
        <sz val="12"/>
        <rFont val="Arial"/>
        <family val="2"/>
      </rPr>
      <t xml:space="preserve">
</t>
    </r>
  </si>
  <si>
    <r>
      <rPr>
        <b/>
        <sz val="12"/>
        <rFont val="Arial"/>
        <family val="2"/>
      </rPr>
      <t>PENYERAHAN WARGA</t>
    </r>
    <r>
      <rPr>
        <sz val="12"/>
        <rFont val="Arial"/>
        <family val="2"/>
      </rPr>
      <t xml:space="preserve">
MEDIA MASSA
590/4392/436.6.2/2016
21 MARET 2016</t>
    </r>
  </si>
  <si>
    <r>
      <rPr>
        <b/>
        <sz val="12"/>
        <rFont val="Arial"/>
        <family val="2"/>
      </rPr>
      <t>PENYERAHAN WARGA</t>
    </r>
    <r>
      <rPr>
        <sz val="12"/>
        <rFont val="Arial"/>
        <family val="2"/>
      </rPr>
      <t xml:space="preserve">
Bersurat kekelurahan mengenai keberadaan Pengembang Pada 8 April 2016</t>
    </r>
  </si>
  <si>
    <r>
      <rPr>
        <b/>
        <sz val="12"/>
        <rFont val="Arial"/>
        <family val="2"/>
      </rPr>
      <t xml:space="preserve">PENYERAHAN WARGA
</t>
    </r>
    <r>
      <rPr>
        <sz val="12"/>
        <rFont val="Arial"/>
        <family val="2"/>
      </rPr>
      <t>Bersurat kepada BPN 1 tentang permohonan informasi setatus alas hak tanah PSU pada  27 Februari 2017</t>
    </r>
  </si>
  <si>
    <r>
      <rPr>
        <b/>
        <sz val="12"/>
        <rFont val="Arial"/>
        <family val="2"/>
      </rPr>
      <t>PENYERAHAN WARGA</t>
    </r>
    <r>
      <rPr>
        <sz val="12"/>
        <rFont val="Arial"/>
        <family val="2"/>
      </rPr>
      <t xml:space="preserve">
1. Surat Media Massa No. 590/4392/436.6.2/2016 Tanggal 21 Maret 2016
2. Proses Kemenkumham, APERSI, BPN</t>
    </r>
  </si>
  <si>
    <r>
      <rPr>
        <b/>
        <sz val="12"/>
        <rFont val="Arial"/>
        <family val="2"/>
      </rPr>
      <t>PENYERAHAN WARGA</t>
    </r>
    <r>
      <rPr>
        <sz val="12"/>
        <rFont val="Arial"/>
        <family val="2"/>
      </rPr>
      <t xml:space="preserve">
1. Surat Media Massa No. 590/5743/436.6.2/2015 Tanggal 29 April 2015
2. Proses Kemenkumham, APERSI, BPN</t>
    </r>
  </si>
  <si>
    <r>
      <rPr>
        <b/>
        <sz val="12"/>
        <rFont val="Arial"/>
        <family val="2"/>
      </rPr>
      <t>PENYERAHAN WARGA</t>
    </r>
    <r>
      <rPr>
        <sz val="12"/>
        <rFont val="Arial"/>
        <family val="2"/>
      </rPr>
      <t xml:space="preserve">
1. Survey Lapangan pada 14 Desember 2015
2. Proses Kemenkumham, APERSI, BPN</t>
    </r>
  </si>
  <si>
    <r>
      <rPr>
        <b/>
        <sz val="12"/>
        <rFont val="Arial"/>
        <family val="2"/>
      </rPr>
      <t xml:space="preserve">PENYERAHAN WARGA
</t>
    </r>
    <r>
      <rPr>
        <sz val="12"/>
        <rFont val="Arial"/>
        <family val="2"/>
      </rPr>
      <t>Bersurat kepada BPN 2 tentang permohonan informasi setatus alas hak tanah PSU pada  27 Februari 2017</t>
    </r>
  </si>
  <si>
    <t>MEDIA MASSA
No. 590/5743/436.6.2/2015 tanggal 29 April 2015</t>
  </si>
  <si>
    <r>
      <rPr>
        <b/>
        <sz val="12"/>
        <rFont val="Arial"/>
        <family val="2"/>
      </rPr>
      <t>PENYERAHAN WARGA</t>
    </r>
    <r>
      <rPr>
        <sz val="12"/>
        <rFont val="Arial"/>
        <family val="2"/>
      </rPr>
      <t xml:space="preserve">
1. Sosialisasi pada  18 Nopember 2015  
2. Proses Kemenkumham, APERSI, BPN                       </t>
    </r>
  </si>
  <si>
    <r>
      <rPr>
        <b/>
        <sz val="12"/>
        <rFont val="Arial"/>
        <family val="2"/>
      </rPr>
      <t>BERMASALAH</t>
    </r>
    <r>
      <rPr>
        <sz val="12"/>
        <rFont val="Arial"/>
        <family val="2"/>
      </rPr>
      <t xml:space="preserve">
PT. Bumi Agung Asri melakukan penurunan alas hak yang semula SHM No. 1631 &amp; 1383 menjadi SHGB No. 2839 &amp; 2840 atas nama PT. Bumi Agung Asri dengan luas total setelah menjadi SHGB ± 7.783 m2.
dan PT. Bumi Agung Asri melakukan penggabungan alas hak SHGB No. 2839 &amp; 2840 menjadi SHGB No. 2845. Luas total setelah penggabungan mengalami perubahan, dari yang semula ± 7.783 m2 menjadi ± 7.745 m2 atau ada selisih luas sebesar ± 38 m2.
</t>
    </r>
  </si>
  <si>
    <r>
      <rPr>
        <b/>
        <sz val="12"/>
        <rFont val="Arial"/>
        <family val="2"/>
      </rPr>
      <t>PROSES PENAGIHAN</t>
    </r>
    <r>
      <rPr>
        <sz val="12"/>
        <rFont val="Arial"/>
        <family val="2"/>
      </rPr>
      <t xml:space="preserve">
PERINGATAN KE-3
590/22715/436.6.2/2015
22 DESEMBER 2015</t>
    </r>
  </si>
  <si>
    <t>PERINGATAN KE-1
590/13221/436.7.5/2018
20 Juli 2018</t>
  </si>
  <si>
    <r>
      <t xml:space="preserve">PROSES PENAGIHAN
</t>
    </r>
    <r>
      <rPr>
        <sz val="12"/>
        <rFont val="Arial"/>
        <family val="2"/>
      </rPr>
      <t>PERINGATAN KE-1
590/13221/436.7.5/2018
20 Juli 2018</t>
    </r>
  </si>
  <si>
    <t>TEGURAN
590/21598/436.6.2/2016 
25-11-2016</t>
  </si>
  <si>
    <t xml:space="preserve">PENAGIHAN
590/20885/436.6.2/2016 Surat Penagihan 
18-11-2016 </t>
  </si>
  <si>
    <t>MULYOSARI TENGAH 2</t>
  </si>
  <si>
    <t>Jalan dan Saluran Terbuka : 23.127</t>
  </si>
  <si>
    <t>RTH : 1.209
Fasum : 1.471</t>
  </si>
  <si>
    <r>
      <rPr>
        <b/>
        <sz val="12"/>
        <rFont val="Arial"/>
        <family val="2"/>
      </rPr>
      <t>PROSES ADMIN</t>
    </r>
    <r>
      <rPr>
        <sz val="12"/>
        <rFont val="Arial"/>
        <family val="2"/>
      </rPr>
      <t xml:space="preserve">
proses penyediaan lahan makam</t>
    </r>
  </si>
  <si>
    <t>PT. CIPUTRA SURYA      
 (PT. SUBUR HIJAU JAYA MAKMUR)</t>
  </si>
  <si>
    <r>
      <rPr>
        <b/>
        <sz val="12"/>
        <rFont val="Arial"/>
        <family val="2"/>
      </rPr>
      <t>PROSES ADMIN</t>
    </r>
    <r>
      <rPr>
        <sz val="12"/>
        <rFont val="Arial"/>
        <family val="2"/>
      </rPr>
      <t xml:space="preserve">
01 JULI 2016
Resume rapat pengembanmg agar melengkapi FC KTP, FC akta pendiri dan perubahan terbaru beserta SK Kemenkumham PT. Sanggar Asri Sentosa,FC data alas hak beserta bukti peralihan atas perumahan yang dimaksud</t>
    </r>
  </si>
  <si>
    <r>
      <rPr>
        <b/>
        <sz val="12"/>
        <rFont val="Arial"/>
        <family val="2"/>
      </rPr>
      <t>PROSES PENAGIHAN</t>
    </r>
    <r>
      <rPr>
        <sz val="12"/>
        <rFont val="Arial"/>
        <family val="2"/>
      </rPr>
      <t xml:space="preserve">
MEDIA MASSA No. 590/5743/436.6.2/2015
TGL. 29 APRIL 2015</t>
    </r>
  </si>
  <si>
    <r>
      <rPr>
        <b/>
        <sz val="12"/>
        <rFont val="Arial"/>
        <family val="2"/>
      </rPr>
      <t>PROSES ADMIN</t>
    </r>
    <r>
      <rPr>
        <sz val="12"/>
        <rFont val="Arial"/>
        <family val="2"/>
      </rPr>
      <t xml:space="preserve">
Pengembang belum melengkapi kekurangan dokumen sebagai berikut :
1. Rincian, jenis, jumlah dan ukuran objek yang akan diserahkan berdasarkan siteplan
2. jadwal atau waktu penyelesaian pembangunan, masa pemeliharaan dan serah terima fisik PSU
3. Bukti setor atau bukti pembayaran kompensasi makam berupa uang
4. Data pendukung hubungan hukum antara PT. Subur Hijau Jaya Makmur, PT. Citraland Surya dan PT. Ciputra SUrya yang tercantum pada sertifikat alas hak
</t>
    </r>
  </si>
  <si>
    <r>
      <rPr>
        <b/>
        <sz val="12"/>
        <rFont val="Arial"/>
        <family val="2"/>
      </rPr>
      <t>PENYERAHAN WARGA</t>
    </r>
    <r>
      <rPr>
        <sz val="12"/>
        <rFont val="Arial"/>
        <family val="2"/>
      </rPr>
      <t xml:space="preserve">
PERINGATAN KE-2 
590/2902/436.6.2/2015
TGL : 590/2902/436.6.2/2015</t>
    </r>
  </si>
  <si>
    <t>MEDIA MASSA
590/5743/436.6.2/2015
29 APRIL 2015</t>
  </si>
  <si>
    <t>MEDIA MASSA
No. 590/5743/436.6.2/2015
TGL. 29 APRIL 2015</t>
  </si>
  <si>
    <t>Media Massa
No. 590/16470.1/436.6.2/2016  3 Oktober 2016</t>
  </si>
  <si>
    <t>09/SP−GSR/GAK/III/2010  590/1031.1/436.6.2/2010.                          
30 Maret 2010</t>
  </si>
  <si>
    <t>019/U/TPI/V/2010
590/1520/436.6.2/2010                           
   10 Mei 2010</t>
  </si>
  <si>
    <t>590/4326.1/436.6.2/2010                       
  22 Oktober 2010</t>
  </si>
  <si>
    <t>036/Um/I/2011
590/40.2/436.6.2/2011                            
    6 Januari 2011</t>
  </si>
  <si>
    <t xml:space="preserve">002/DIR/JNW−RE/III/2011
590/1360/436.6.2/2011                    
       15 Maret 2011   </t>
  </si>
  <si>
    <t xml:space="preserve">050/SY/nha/prj/IV/2011-CBE 
590/2326.1/436.6.2/2011                 
      29 April 2011            </t>
  </si>
  <si>
    <t>013/DIR-PG/V/2011
590/2688.2/436.6.2/2011            
          20 Mei 2011</t>
  </si>
  <si>
    <t>139/SY/nha/IX/2011-SHJM 
590/4134.1/436.6.2/2011                
            9 September 2011</t>
  </si>
  <si>
    <t xml:space="preserve">
590/4368/436.6.2/2009                     
    10 Desember 2009
</t>
  </si>
  <si>
    <r>
      <rPr>
        <b/>
        <sz val="14"/>
        <rFont val="Arial"/>
        <family val="2"/>
      </rPr>
      <t>PROSES ADMIN</t>
    </r>
    <r>
      <rPr>
        <sz val="14"/>
        <rFont val="Arial"/>
        <family val="2"/>
      </rPr>
      <t xml:space="preserve">
Telah dirapatkan tgl 16 Maret 2017, pengembang belum melengkapi dokumen sebagai berikut :
- Hubungan hukum antara PT. Graha Indah Sejahtera
- Bukti peralihan hak atas tanah kepada PT. Graha Indah Sejahtera
-Sertifikat Alas Hak yang belum dilampirkan an. pengembang
- Plotting alas hak diatas siteplan
- Jadwal / wkatu penyelesaian pembangunan , masa peralihan dan serah terima fisik PSU
- Rincian, jenis , jumlah dan ukuran obyek yang akan diserahkan</t>
    </r>
  </si>
  <si>
    <r>
      <rPr>
        <b/>
        <sz val="14"/>
        <rFont val="Arial"/>
        <family val="2"/>
      </rPr>
      <t>PROSES ADMIN</t>
    </r>
    <r>
      <rPr>
        <sz val="14"/>
        <rFont val="Arial"/>
        <family val="2"/>
      </rPr>
      <t xml:space="preserve">
Pada Siteplan Replanning Terkendala Alas Hak Dan Penyediaan Makam Namun Siteplan Sebelumnya Telah BAST</t>
    </r>
  </si>
  <si>
    <r>
      <rPr>
        <b/>
        <sz val="14"/>
        <rFont val="Arial"/>
        <family val="2"/>
      </rPr>
      <t>PROSES ADMIN</t>
    </r>
    <r>
      <rPr>
        <sz val="14"/>
        <rFont val="Arial"/>
        <family val="2"/>
      </rPr>
      <t xml:space="preserve">
Waktu : 9-04-2012
 Resume rapat: 1. Berdasarkan siteplan PT. Papan Utama Indonesia (SKRK No. 648.3/2/436.5.2/2006) dengan luas lahan 33.290 m2, secara fisik di lapangan sudah terbangun Â± 90% sehingga sudah bisa dilakukan BAST fisik. 2. Pihak pengembang harus melengkapi persyaratan untuk BAST Administrasi 3. Pengembang berkewajiban untuk menyediakan lahan makam minimal 2 % dari total luas lahan, lahan untuk TPS, PJE, IPAL, Rekomendasi drainase (sesuai yang dipersayaratkan SKRK).Sesuai keterangan bahwa pihak pengembang akan menyerahkan lahan makam berupa uang. 4. Pengembang dimohon berkoordinasi dengan DKP terkait penyediaan lahan makam. 5. Perumahan BAST Administrasi dari PT. Papan Utama Indonesia (Perum Regency) akan diproses lebih lanjut bila point 2 dan 3 telah dipenuhi. Apabila BAST Administrasi telah selesai akan dibuat tembusan kepada Instansi/Dinas teknis terkait</t>
    </r>
  </si>
  <si>
    <r>
      <rPr>
        <b/>
        <sz val="14"/>
        <rFont val="Arial"/>
        <family val="2"/>
      </rPr>
      <t>PROSES ADMIN</t>
    </r>
    <r>
      <rPr>
        <sz val="14"/>
        <rFont val="Arial"/>
        <family val="2"/>
      </rPr>
      <t xml:space="preserve">
Waktu : 27-11-2018
1. Terkait permohonan perijinan bangunan oleh perorangan pada beberapa kavling tanah di kawasan Kelurahan Gunung Anyar Tambak, Kecamatan Gunung Anyar : a. Perlu dilakukan rapat koordinasi lanjutan untuk meminta penjelasan dan klarifikasi terkait informasi Rencana Tapak Tanah Kavling di kawasan Gunung Anyar Tambak dengan mengundang pemohon, OPD terkait dan Tenaga Ahli. b. Bahwa pembangunan perumahan dengan luas lahan sampai dengan 1000 m2 (seribu meter persegi) atau sampai dengan 10 (sepuluh) kavling dalam 1 hamparan milik pemohon dapat dilakukan oleh pengembang perorangan. 
2. Terkait kewajiban Prasarana, Sarana, dan Utilitas Perumahan Villa Bukit Regency III (PT. Pakuwon Darma) di Jl. Lontar, Sambikerep : a. Perlu dilakukan klarifikasi oleh pengembang terkait garis properti pada SKRK No. 648.3/02/436.6.2/2008 tanggal 23 Januari 2008 Lampiran Gambar No. 2361/P&amp;P/IX/07 b. Perlu dilakukan pengecekan pemecahan sertifikat pada area yang terdapat garis properti pada SKRK No. 648.3/02/436.6.2/2008 tanggal 23 Januari 2008 Lampiran Gambar No. 2361/P&amp;P/IX/07</t>
    </r>
  </si>
  <si>
    <r>
      <rPr>
        <b/>
        <sz val="14"/>
        <rFont val="Arial"/>
        <family val="2"/>
      </rPr>
      <t>PROSES ADMIN</t>
    </r>
    <r>
      <rPr>
        <sz val="14"/>
        <rFont val="Arial"/>
        <family val="2"/>
      </rPr>
      <t xml:space="preserve">
berkas dikembalikan tanggal 30 oktober 2017 karena pengembang belum melengkapi sbg berikut :
1. Alas hak atas tanah
2. Rincian PSU yang akan diserahkan
3. Time schedule untuk proses serah terima PSU
</t>
    </r>
  </si>
  <si>
    <r>
      <rPr>
        <b/>
        <sz val="14"/>
        <rFont val="Arial"/>
        <family val="2"/>
      </rPr>
      <t>PROSES ADMIN</t>
    </r>
    <r>
      <rPr>
        <sz val="14"/>
        <rFont val="Arial"/>
        <family val="2"/>
      </rPr>
      <t xml:space="preserve">
Waktu : 23 April 2018
Prihal : Perubahan Pemanfaatan Tata Ruang Lahan dan Bangunan Rencana Perumahan Milik PT.Suya Graha Victory pada Rencana Jalan Lingkar Luas Timur (JLLT)</t>
    </r>
  </si>
  <si>
    <r>
      <rPr>
        <b/>
        <sz val="14"/>
        <rFont val="Arial"/>
        <family val="2"/>
      </rPr>
      <t>PROSES ADMIN</t>
    </r>
    <r>
      <rPr>
        <sz val="14"/>
        <rFont val="Arial"/>
        <family val="2"/>
      </rPr>
      <t xml:space="preserve">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t>
    </r>
  </si>
  <si>
    <r>
      <rPr>
        <b/>
        <sz val="14"/>
        <rFont val="Arial"/>
        <family val="2"/>
      </rPr>
      <t>PROSES ADMIN</t>
    </r>
    <r>
      <rPr>
        <sz val="14"/>
        <rFont val="Arial"/>
        <family val="2"/>
      </rPr>
      <t xml:space="preserve">
Resume Rapat Tanggal 19 Januari 2017 
luas pembangunan perumahan rayan regency oleh PT kamilindo sejahtera berdasarkan SKRK NO648.3/35C/436.4.5/2005 adalah seluas kurang lebih 31.273,84 m2. SKRK No 648.3/611/436.6.2/2013 adalah seluas kurang lebih 5.277,90 m2. Kamlindo sejahtera agar melengkapi kekurangan persyaratan berupa . 1. foto copy KTP yang masih berlaku. 2. foto copy akte pendiri bangunan usaha/ bdan hukum penyelkengara perumahan / permukiman. 3. foto copy bukti alas hak tanah 4. rincian dan jenis objek maupun ukuran yang akan diserahkan berdasarkan siteplan. 5. waktu penyelesaiaan pembangunan, masa pemeliharaan dan serah terima fisik PSU. 6. bukti pembayaran kompensasi makam berupa uang (PT Kamilindo sejahtera untuk segera berkoordinasi kepada dinas kebersian &amp; ruang terbuka Hijauh terkait hal tsb). berdasarkan informasi dari kelurahan wiyung PT. KAmilindo sejahtera diharapkan untuk normalisasi saluran. proses penyerahan PSU secara Bast Administrasi akan dilanjutkan setelah PT kamilindo sejahtera melengkapi persyaratan sesuai No. 4 paling lambat Tanggal 26 Januari 2017</t>
    </r>
  </si>
  <si>
    <r>
      <rPr>
        <b/>
        <sz val="14"/>
        <rFont val="Arial"/>
        <family val="2"/>
      </rPr>
      <t>PROSES ADMIN</t>
    </r>
    <r>
      <rPr>
        <sz val="14"/>
        <rFont val="Arial"/>
        <family val="2"/>
      </rPr>
      <t xml:space="preserve">
pengembalian berkas 590/28297/436.7.5/2017</t>
    </r>
  </si>
  <si>
    <r>
      <rPr>
        <b/>
        <sz val="14"/>
        <rFont val="Arial"/>
        <family val="2"/>
      </rPr>
      <t>PROSES ADMIN</t>
    </r>
    <r>
      <rPr>
        <sz val="14"/>
        <rFont val="Arial"/>
        <family val="2"/>
      </rPr>
      <t xml:space="preserve">
Waktu : 24 Maret 2015
 Resume : - Pengembang agar berkoordinasi dengan Kantor Pertanahan II terkait SHGB No.1154 sisa &amp; terkait pemegang hak atas SHGB no. 1154 sisa yang telah meninggal - Kuasa dari para ahli waris kepada Ardian Chunadi terkait dengan Penyerahan PSU Perumahan (notariil) - Revisi Time Schedule penyerahan PSU - Fotokopi SKRK No. 648.3/34/436.6.2/2010 - Bukti setor / bukti pembayaran kompensasi makam berupa uang - Fotokopi identitas pemohon/pemilik sebelumnya</t>
    </r>
  </si>
  <si>
    <r>
      <rPr>
        <b/>
        <sz val="14"/>
        <rFont val="Arial"/>
        <family val="2"/>
      </rPr>
      <t>PROSES ADMIN</t>
    </r>
    <r>
      <rPr>
        <sz val="14"/>
        <rFont val="Arial"/>
        <family val="2"/>
      </rPr>
      <t xml:space="preserve">
01 JULI 2016
Resume rapat pengembanmg agar melengkapi FC KTP, FC akta pendiri dan perubahan terbaru beserta SK Kemenkumham PT. Sanggar Asri Sentosa,FC data alas hak beserta bukti peralihan atas perumahan yang dimaksud</t>
    </r>
  </si>
  <si>
    <r>
      <rPr>
        <b/>
        <sz val="14"/>
        <rFont val="Arial"/>
        <family val="2"/>
      </rPr>
      <t>PROSES ADMIN</t>
    </r>
    <r>
      <rPr>
        <sz val="14"/>
        <rFont val="Arial"/>
        <family val="2"/>
      </rPr>
      <t xml:space="preserve">
Kesimpulan resume rapat 1. PT. Pakuwon darma agar segera memproses BAST Admin terlebih dahulu ke DPRKPCKTR dengan melengkapi persyaratan Siteplan/SKRK, jadwal pembangunan, identitas pihak yang membuat serah terima paling lambat 11 februari 2011, 2. untuk perumahan yang pembangunan fisik telah mencapai 50% ()perum villa bukit regency) akan dilakukan survey lapangan PADA 4 Februari 2011</t>
    </r>
  </si>
  <si>
    <r>
      <rPr>
        <b/>
        <sz val="14"/>
        <rFont val="Arial"/>
        <family val="2"/>
      </rPr>
      <t>PROSES ADMIN</t>
    </r>
    <r>
      <rPr>
        <sz val="14"/>
        <rFont val="Arial"/>
        <family val="2"/>
      </rPr>
      <t xml:space="preserve">
 Replanning atau revisi SKRK/Site Plan sebagaimana dimaksud pada Pasal 27 ayat (2) Perwali Nomor 14 Tahun 2016 tentang Tata Cara Penyerahan Prasarana, Sarana Dan Utilitas Pada Kawasan Industri, Perdagangan, Perumahan Dan Permukiman kepada Pemerintah Daerah wajib memenuhi persyaratan persentase proporsi luas prasarana, sarana dan utifitas yang akan diserahkan oleh perorangan/perusahaan/pengembang sekurang-kurangnya sebesar persentase proporsi luas prasarana, sarana dan utilitas yang menjadi kewajiban perorangan/perusahaan/pengembang sebagaimana yang dimaksud dalam Pasal 2 ayat (1) perwali  pada 15 Februari 2019</t>
    </r>
  </si>
  <si>
    <r>
      <rPr>
        <b/>
        <sz val="14"/>
        <rFont val="Arial"/>
        <family val="2"/>
      </rPr>
      <t>PROSES ADMIN</t>
    </r>
    <r>
      <rPr>
        <sz val="14"/>
        <rFont val="Arial"/>
        <family val="2"/>
      </rPr>
      <t xml:space="preserve">
pengembalian berkas 590/28294/436.7.5/2017 KARENA PENGEMBANG BELUM MELENGKAPI :
1. Jadwal/waktu penyelesaian pembangunan masa pemeliharaan dan serah terima fisik PSU
2. SKRK dan Fotocopy alas hak beserta peralihannya (apabila atas nama pihak lain ) atas tanah makam yang akan diserahkan</t>
    </r>
  </si>
  <si>
    <r>
      <rPr>
        <b/>
        <sz val="14"/>
        <rFont val="Arial"/>
        <family val="2"/>
      </rPr>
      <t>PROSES ADMIN</t>
    </r>
    <r>
      <rPr>
        <sz val="14"/>
        <rFont val="Arial"/>
        <family val="2"/>
      </rPr>
      <t xml:space="preserve">
Resume rapat pengembang agar melengkapi Plotting alas hak diatas siteplan dan revisi siteplan agar disesuaikan dengan kondisi lapangan dan komposisi mengikuti aturan yang berlaku dan pengembalian berkas 590/28294/436.7.5/2017</t>
    </r>
  </si>
  <si>
    <r>
      <rPr>
        <b/>
        <sz val="14"/>
        <rFont val="Arial"/>
        <family val="2"/>
      </rPr>
      <t>PROSES ADMIN</t>
    </r>
    <r>
      <rPr>
        <sz val="14"/>
        <rFont val="Arial"/>
        <family val="2"/>
      </rPr>
      <t xml:space="preserve">
 Resume Rapat: 1. Pengembang agar menyampaikan data hubungan hukum antara Wiranto Nurhadi dan Rianto Nurhadi (terkait dengan SHM yang dilampirkan dalam permohonan penyerahan PSU) dengan Widjijono Nurhadi paling lambat tanggal 18 November 2015 2. Pengembang agar berkoordinasi dengan DKP terkait kewajiban penyediaan &amp; penyerahan makam. Pada 18 November 2015</t>
    </r>
  </si>
  <si>
    <r>
      <rPr>
        <b/>
        <sz val="14"/>
        <rFont val="Arial"/>
        <family val="2"/>
      </rPr>
      <t>PROSES ADMIN</t>
    </r>
    <r>
      <rPr>
        <sz val="14"/>
        <rFont val="Arial"/>
        <family val="2"/>
      </rPr>
      <t xml:space="preserve">
Waktu : 25-07-2017
Isi : Bahwa pengembang dimohon untuk melengkapi : 1. berkas konsep perjanijian antar pengembang dengan pemerintahan daerah tentang penyediaan dan penyerahan PSU dan konsep surat kuasa tentang pemberian kewenangan kepada pemerintah daerah untuk melakukan pelepasan hak atas tanah atau bangunan PSU yang wajib diserahkan kepada pemerintah daerah sesuai ketentuan yang berlaku.
2. Hubungan hukum antara PT. Ciputra Development dengan PT. Subur Hijau Jaya Makmur, keterangan pemecahan alas hak Bouwblock Perumahan Bukit Golf Internasional dan terkait penyerahan lahan makam pengembang segera berkoordinasi dengan Dinas Kebersihan dan Ruang terbuka Hijau. </t>
    </r>
  </si>
  <si>
    <r>
      <rPr>
        <b/>
        <sz val="14"/>
        <rFont val="Arial"/>
        <family val="2"/>
      </rPr>
      <t>PROSES ADMIN</t>
    </r>
    <r>
      <rPr>
        <sz val="14"/>
        <rFont val="Arial"/>
        <family val="2"/>
      </rPr>
      <t xml:space="preserve">
Waktu : 25-07-2017
Isi Resume Rapat : Pengembang utk melengkapi a. kekurangan fotokopi alas hak; b. Hubungan hukum PT. Apta citra surya dengan PT. Bumi indah permai terang c. Penyediaan makam utk koordinasi dgn DKRTH</t>
    </r>
  </si>
  <si>
    <r>
      <rPr>
        <b/>
        <sz val="14"/>
        <rFont val="Arial"/>
        <family val="2"/>
      </rPr>
      <t>PROSES ADMIN</t>
    </r>
    <r>
      <rPr>
        <sz val="14"/>
        <rFont val="Arial"/>
        <family val="2"/>
      </rPr>
      <t xml:space="preserve">
Waktu :  7-11-2017
Pengembalian Berkas 590/28296/436.7.5/2017 PENGEMBANG BELUM MELENGKAPI KEKURANGAN DOKUMEN SBG BERIKUT : 
1. Kewajiban makam sesuai ketentuan yang berlaku
2. plotting alas hak diatas siteplan dan fotocopy SHGB
3. Fotocopy akta perubahan anggaran dasar yang menyebutkan kewenangan direksi
</t>
    </r>
  </si>
  <si>
    <r>
      <rPr>
        <b/>
        <sz val="14"/>
        <rFont val="Arial"/>
        <family val="2"/>
      </rPr>
      <t>PROSES ADMIN</t>
    </r>
    <r>
      <rPr>
        <sz val="14"/>
        <rFont val="Arial"/>
        <family val="2"/>
      </rPr>
      <t xml:space="preserve">
proses penyediaan lahan makam</t>
    </r>
  </si>
  <si>
    <r>
      <rPr>
        <b/>
        <sz val="14"/>
        <rFont val="Arial"/>
        <family val="2"/>
      </rPr>
      <t>PROSES ADMIN</t>
    </r>
    <r>
      <rPr>
        <sz val="14"/>
        <rFont val="Arial"/>
        <family val="2"/>
      </rPr>
      <t xml:space="preserve">
Pengembang belum melengkapi kekurangan dokumen sebagai berikut :
1. Rincian, jenis, jumlah dan ukuran objek yang akan diserahkan berdasarkan siteplan
2. jadwal atau waktu penyelesaian pembangunan, masa pemeliharaan dan serah terima fisik PSU
3. Bukti setor atau bukti pembayaran kompensasi makam berupa uang
4. Data pendukung hubungan hukum antara PT. Subur Hijau Jaya Makmur, PT. Citraland Surya dan PT. Ciputra SUrya yang tercantum pada sertifikat alas hak
</t>
    </r>
  </si>
  <si>
    <r>
      <t xml:space="preserve">PROSES ADMIN
</t>
    </r>
    <r>
      <rPr>
        <sz val="14"/>
        <rFont val="Arial"/>
        <family val="2"/>
      </rPr>
      <t xml:space="preserve">Dirapatkan tanggal 05 Desember 2018 dengan resume sebagai berikut :
a. Foto Copy Kartu Tanda Penduduk (KTP) pemohon yang masih berlaku
b. Data peralihan alas hak atas tanah (riwayat tanah) kepada Sdr. Nurhadi, S.E.
c. Surat permohonan terkait kewajiban penyerahan lahan makam kepada Walikota melalui Kepala DKRTH dengan tembusan kepada Kepala DPRKPCKTR
d. Menyampaikan data SKRK dan Siteplan yang dimiliki
e. Rincian, jenis, jumlah dan ukuran obyek yang akan diserahkan
f. Jadwal / waktu penyelesaian pembangunan, masa pemeliharaan dan serah terima fisik PSU
</t>
    </r>
    <r>
      <rPr>
        <b/>
        <sz val="14"/>
        <rFont val="Arial"/>
        <family val="2"/>
      </rPr>
      <t xml:space="preserve">
</t>
    </r>
  </si>
  <si>
    <r>
      <rPr>
        <b/>
        <sz val="14"/>
        <rFont val="Arial"/>
        <family val="2"/>
      </rPr>
      <t>PROSES ADMIN</t>
    </r>
    <r>
      <rPr>
        <sz val="14"/>
        <rFont val="Arial"/>
        <family val="2"/>
      </rPr>
      <t xml:space="preserve">
Waktu : 7 Agustus 2017
Isi : Pengembang harus melakukan replaning karena kondisi dilapangan berbeda dengan siteplan</t>
    </r>
  </si>
  <si>
    <r>
      <rPr>
        <b/>
        <sz val="14"/>
        <rFont val="Arial"/>
        <family val="2"/>
      </rPr>
      <t>PROSES ADMIN</t>
    </r>
    <r>
      <rPr>
        <sz val="14"/>
        <rFont val="Arial"/>
        <family val="2"/>
      </rPr>
      <t xml:space="preserve">
Update Penyerahan PSU: Pengembang bersurat ke Walikota terkait ganti rugi JLLT. Surat balasan dari DPRKPCKTR tanggal 28 Agustus 2017 No. 590/21763/436.7.5/2017 menyatakan bahwa lahan yang terkena rencana JLLT diserahkan ke Pemkot Surabaya sebagai PSU. 
Kesimpulan Resume rapat 11 Mei 2018 terkait pengaduan warga: akan dilakukan survey lapangan terkait pengaduan banjir yang diduga dampak dari pembangunan di sisi timur perumahahan SPR oleh PT. Pakuwon Jati, DPUBMP menyatakan tidak terdapat rekomendasi drainase di Perum SPR sedangkan pada perum PT Pakuwon Jati (grand Island) telah terdapat rekomendasi drainase kawasan sejak tahun 2016, DLH juga telah mendapat Dokumen AMDAL PT. Pakuwon Jati. akan dilakukan rapat lanjutan dengan membawa dokumen terkait dari masing-masing OPD</t>
    </r>
  </si>
  <si>
    <r>
      <rPr>
        <b/>
        <sz val="14"/>
        <rFont val="Arial"/>
        <family val="2"/>
      </rPr>
      <t>PROSES ADMIN</t>
    </r>
    <r>
      <rPr>
        <sz val="14"/>
        <rFont val="Arial"/>
        <family val="2"/>
      </rPr>
      <t xml:space="preserve">
Resume Rapat 13 September 2017
Kesimpulan rapat :  1 telah dilakukan pengecekan dilokasi perumahan central park klampis regency oleh tim verivikator PSU, 2. telah dilakukan identifikasi keberadaan dan fungsi jalan dan saluran oleh DPUBMP, hasil survey pendataan akan disampaikan ke DPRKPCKTR. 3. berdasarkan pengukuran dan pengecekan eksisting, teridentifikasi beberapa ketidak sesuaiaan dengan siteplan PT.  karya yudarzah. 4. terkait poin No 3. DPRKPCKTR akan melakukan verifikasi data terhadapt ketidak sesuaian dengan siteplan. 5. akan diadakan rapat lanjutan oleh tim Verivikasi PSU setelah poin nmr 2&amp;4 terpenuhi.</t>
    </r>
  </si>
  <si>
    <r>
      <rPr>
        <b/>
        <sz val="14"/>
        <rFont val="Arial"/>
        <family val="2"/>
      </rPr>
      <t>PROSES ADMIN</t>
    </r>
    <r>
      <rPr>
        <sz val="14"/>
        <rFont val="Arial"/>
        <family val="2"/>
      </rPr>
      <t xml:space="preserve">
DPRKPCKTR bersurat ke DKP tentang tindak lanjut resume rapat tanggal 3 feb 2016 terkait Penyerahan PSU secara administrasi, tentang pengecekan lokasi pembuangan sampah  dan melaporkan hasilnya ke DPRKPCKTR Pada 25 Oktober 2016</t>
    </r>
  </si>
  <si>
    <r>
      <rPr>
        <b/>
        <sz val="14"/>
        <rFont val="Arial"/>
        <family val="2"/>
      </rPr>
      <t>PROSES ADMIN</t>
    </r>
    <r>
      <rPr>
        <sz val="14"/>
        <rFont val="Arial"/>
        <family val="2"/>
      </rPr>
      <t xml:space="preserve">
Resume Rapat PT. Surya Graha Victory diminta untuk segera menyampaikan rencana replanning kepada DPRKPCKTR mencakup konsep pembangunan kawasan, luasan bidang tanah dan rincian kepemilikan Alas Hak. dan Selanjutnya PT. Surya Graha Victory segera berkoordinasi dengan DPUBMP terkait ploting final trase Jalan Lingkar LuarTimur sesuai Penlok 23 April 2018</t>
    </r>
  </si>
  <si>
    <r>
      <rPr>
        <b/>
        <sz val="14"/>
        <rFont val="Arial"/>
        <family val="2"/>
      </rPr>
      <t>PROSES ADMIN</t>
    </r>
    <r>
      <rPr>
        <sz val="14"/>
        <rFont val="Arial"/>
        <family val="2"/>
      </rPr>
      <t xml:space="preserve">
Proses Penyerahan makam  </t>
    </r>
  </si>
  <si>
    <r>
      <rPr>
        <b/>
        <sz val="14"/>
        <rFont val="Arial"/>
        <family val="2"/>
      </rPr>
      <t>PROSES ADMIN</t>
    </r>
    <r>
      <rPr>
        <sz val="14"/>
        <rFont val="Arial"/>
        <family val="2"/>
      </rPr>
      <t xml:space="preserve">
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makan pada 6 Feb 2017</t>
    </r>
  </si>
  <si>
    <r>
      <rPr>
        <b/>
        <sz val="14"/>
        <rFont val="Arial"/>
        <family val="2"/>
      </rPr>
      <t>PROSES ADMIN</t>
    </r>
    <r>
      <rPr>
        <sz val="14"/>
        <rFont val="Arial"/>
        <family val="2"/>
      </rPr>
      <t xml:space="preserve">
Terlampir surat dari Ari Supriadi (Perwakilan Ahli Waris) , PT. Tambak Dalam Permai dibubarkan oleh pengurus melalui Akta Notaris 43 tanggal 24 Februari 2016</t>
    </r>
  </si>
  <si>
    <r>
      <rPr>
        <b/>
        <sz val="14"/>
        <rFont val="Arial"/>
        <family val="2"/>
      </rPr>
      <t>PROSES ADMIN</t>
    </r>
    <r>
      <rPr>
        <sz val="14"/>
        <rFont val="Arial"/>
        <family val="2"/>
      </rPr>
      <t xml:space="preserve">
resume rapat. PT Galaxy Citra Perdana agar segera melengkapi kekurangan Copy perubahan akta perusahaan No 117 tanggal 12 Desember 2007, No. 15 Mei 2009, No. 241 tanggal 19 desember 2012. dan surat persetujuan komisaris terkait penyerahan PSU perumahan Palm Grandia timur Pada 6 Februari 2017</t>
    </r>
  </si>
  <si>
    <r>
      <rPr>
        <b/>
        <sz val="14"/>
        <rFont val="Arial"/>
        <family val="2"/>
      </rPr>
      <t>PROSES ADMIN</t>
    </r>
    <r>
      <rPr>
        <sz val="14"/>
        <rFont val="Arial"/>
        <family val="2"/>
      </rPr>
      <t xml:space="preserve">
Resume Rapat , kesimpulan melengkapi persyaratan dokumen terkait penyerahan PSU secara Administrasi sesuai Pasal 14, Perwali No.14 Tahun 2016 Pada  22 februari 2017</t>
    </r>
  </si>
  <si>
    <r>
      <rPr>
        <b/>
        <sz val="14"/>
        <rFont val="Arial"/>
        <family val="2"/>
      </rPr>
      <t>PROSES ADMIN</t>
    </r>
    <r>
      <rPr>
        <sz val="14"/>
        <rFont val="Arial"/>
        <family val="2"/>
      </rPr>
      <t xml:space="preserve">
 Pengembang agar melengkapi akta penegasan imbreng PT. Panca Wira Usaha Jatim &amp; Rincian, jenis, jumlah dan ukuran objek yang akan diserahkan pada 2 November 2016 </t>
    </r>
  </si>
  <si>
    <r>
      <rPr>
        <b/>
        <sz val="14"/>
        <rFont val="Arial"/>
        <family val="2"/>
      </rPr>
      <t>PROSES ADMIN</t>
    </r>
    <r>
      <rPr>
        <sz val="14"/>
        <rFont val="Arial"/>
        <family val="2"/>
      </rPr>
      <t xml:space="preserve">
Resume rapat pengembang agar melengkapi fotocopy bukti bayar kompensasi makam berupa uang, ploting alas hak diatas siteplan, fotocopy ktp nurhadi SE &amp; Anna Joesefah</t>
    </r>
  </si>
  <si>
    <r>
      <rPr>
        <b/>
        <sz val="14"/>
        <rFont val="Arial"/>
        <family val="2"/>
      </rPr>
      <t>PROSES ADMIN</t>
    </r>
    <r>
      <rPr>
        <sz val="14"/>
        <rFont val="Arial"/>
        <family val="2"/>
      </rPr>
      <t xml:space="preserve">
resume rapat pengembang diminta untuk melengkapi time schedule, Rincian, Jenis, jumlah, dan Ukuran objek yang akan diserahkan, bukti setor kompensasi lahan makam berupa uang, memperhatikan rekom drainase dari DPUBMP pada 9 mei 2017</t>
    </r>
  </si>
  <si>
    <r>
      <rPr>
        <b/>
        <sz val="14"/>
        <rFont val="Arial"/>
        <family val="2"/>
      </rPr>
      <t>PENYERAHAN WARGA</t>
    </r>
    <r>
      <rPr>
        <sz val="14"/>
        <rFont val="Arial"/>
        <family val="2"/>
      </rPr>
      <t xml:space="preserve">
Bersurat kekelurahan mengenai keberadaan Pengembang Pada 8 April 2016</t>
    </r>
  </si>
  <si>
    <r>
      <rPr>
        <b/>
        <sz val="14"/>
        <rFont val="Arial"/>
        <family val="2"/>
      </rPr>
      <t xml:space="preserve">PENYERAHAN WARGA
</t>
    </r>
    <r>
      <rPr>
        <sz val="14"/>
        <rFont val="Arial"/>
        <family val="2"/>
      </rPr>
      <t>Bersurat kepada BPN 1 tentang permohonan informasi setatus alas hak tanah PSU pada  27 Februari 2017</t>
    </r>
  </si>
  <si>
    <r>
      <rPr>
        <b/>
        <sz val="14"/>
        <rFont val="Arial"/>
        <family val="2"/>
      </rPr>
      <t>PENYERAHAN WARGA</t>
    </r>
    <r>
      <rPr>
        <sz val="14"/>
        <rFont val="Arial"/>
        <family val="2"/>
      </rPr>
      <t xml:space="preserve">
PERINGATAN KE-2 
590/2902/436.6.2/2015
TGL : 590/2902/436.6.2/2015</t>
    </r>
  </si>
  <si>
    <r>
      <rPr>
        <b/>
        <sz val="14"/>
        <rFont val="Arial"/>
        <family val="2"/>
      </rPr>
      <t>PENYERAHAN WARGA</t>
    </r>
    <r>
      <rPr>
        <sz val="14"/>
        <rFont val="Arial"/>
        <family val="2"/>
      </rPr>
      <t xml:space="preserve">
1. Surat Media Massa No. 590/4392/436.6.2/2016 Tanggal 21 Maret 2016
2. Proses Kemenkumham, APERSI, BPN</t>
    </r>
  </si>
  <si>
    <r>
      <rPr>
        <b/>
        <sz val="14"/>
        <rFont val="Arial"/>
        <family val="2"/>
      </rPr>
      <t>PENYERAHAN WARGA</t>
    </r>
    <r>
      <rPr>
        <sz val="14"/>
        <rFont val="Arial"/>
        <family val="2"/>
      </rPr>
      <t xml:space="preserve">
1. Surat Media Massa No. 590/5743/436.6.2/2015 Tanggal 29 April 2015
2. Proses Kemenkumham, APERSI, BPN</t>
    </r>
  </si>
  <si>
    <r>
      <rPr>
        <b/>
        <sz val="14"/>
        <rFont val="Arial"/>
        <family val="2"/>
      </rPr>
      <t>PENYERAHAN WARGA</t>
    </r>
    <r>
      <rPr>
        <sz val="14"/>
        <rFont val="Arial"/>
        <family val="2"/>
      </rPr>
      <t xml:space="preserve">
1. Survey Lapangan pada 14 Desember 2015
2. Proses Kemenkumham, APERSI, BPN</t>
    </r>
  </si>
  <si>
    <r>
      <rPr>
        <b/>
        <sz val="14"/>
        <rFont val="Arial"/>
        <family val="2"/>
      </rPr>
      <t>PENYERAHAN WARGA</t>
    </r>
    <r>
      <rPr>
        <sz val="14"/>
        <rFont val="Arial"/>
        <family val="2"/>
      </rPr>
      <t xml:space="preserve">
MEDIA MASSA
590/4392/436.6.2/2016
21 MARET 2016</t>
    </r>
  </si>
  <si>
    <r>
      <rPr>
        <b/>
        <sz val="14"/>
        <rFont val="Arial"/>
        <family val="2"/>
      </rPr>
      <t xml:space="preserve">PENYERAHAN WARGA
</t>
    </r>
    <r>
      <rPr>
        <sz val="14"/>
        <rFont val="Arial"/>
        <family val="2"/>
      </rPr>
      <t>Bersurat kepada BPN 2 tentang permohonan informasi setatus alas hak tanah PSU pada  27 Februari 2017</t>
    </r>
  </si>
  <si>
    <r>
      <rPr>
        <b/>
        <sz val="14"/>
        <rFont val="Arial"/>
        <family val="2"/>
      </rPr>
      <t>PENYERAHAN WARGA</t>
    </r>
    <r>
      <rPr>
        <sz val="14"/>
        <rFont val="Arial"/>
        <family val="2"/>
      </rPr>
      <t xml:space="preserve">
1. Sosialisasi pada  18 Nopember 2015  
2. Proses Kemenkumham, APERSI, BPN                       </t>
    </r>
  </si>
  <si>
    <t>VII</t>
  </si>
  <si>
    <t>VIII</t>
  </si>
  <si>
    <t>BAST FISIK
2 Maret 1999</t>
  </si>
  <si>
    <t xml:space="preserve">PERJAS Jl. Kedung Cowek </t>
  </si>
  <si>
    <t>II/D/8
TAHUN 1976</t>
  </si>
  <si>
    <t>Jalan dan Saluran  : 6.872,39
REPLANING : 
Jalan dan Saluran  :
4.197,36</t>
  </si>
  <si>
    <t>RTH : 294.65
Fasum : 272.9
REPLANING : 
RTH : 593.28
Fasum : 2067.55</t>
  </si>
  <si>
    <t>648.3/10C/436.5.2/2007
199/P&amp;P/I/2007
REPLANING :
648.3/35/436.5.2/2008
2782/P&amp;P/III/08</t>
  </si>
  <si>
    <t>2007
REPLANING :
2008</t>
  </si>
  <si>
    <t>JL. KETINTANG MADYA VII</t>
  </si>
  <si>
    <t>340/PETR/2003
653/206 C UT/402.4.5/2003
20 MEI 2003</t>
  </si>
  <si>
    <t>GUDANG JL. MARGOMULYO NO. 9</t>
  </si>
  <si>
    <t>PERMASALAHAN SITEPLAN PERORANGAN TAHUN &gt;2010 S/D 2016
(DI ZONING SKRK TERTULIS MENYEDIAKAN MAKAM SESUAI KETENTUAN YANG BERLAKU)</t>
  </si>
  <si>
    <t>PERMASALAHAN SITEPLAN PERORANGAN TAHUN &gt;2010 S/D 2016
(LUAS &lt; 1 Ha, JUMLAH KAVLING &lt; 50 NAMUN DI ZONING SKRK TERTULIS MENYEDIAKAN MAKAM SESUAI KETENTUAN YANG BERLAKU)</t>
  </si>
  <si>
    <t>PERMASALAHAN SITEPLAN PERORANGAN TAHUN &gt;2010 S/D 2016
(LUAS  &gt; 5Ha TERKENA PENYERAHAN PSU SESUAI  PERDA 07 TAHUN 2010)</t>
  </si>
  <si>
    <t>PERMASALAHAN SITEPLAN PERORANGAN TAHUN &gt;2010 S/D 2016
(LUAS  &gt; 3Ha TERKENA PENYERAHAN PSU SESUAI  PERWALI  NO. 75 TAHUN 2012)</t>
  </si>
  <si>
    <r>
      <rPr>
        <b/>
        <sz val="12"/>
        <rFont val="Arial"/>
        <family val="2"/>
      </rPr>
      <t>PROSES FISIK</t>
    </r>
    <r>
      <rPr>
        <sz val="12"/>
        <rFont val="Arial"/>
        <family val="2"/>
      </rPr>
      <t xml:space="preserve">
Surat Peringatan No. 590/11137/436.6.2/2015  pada 12 Agustus 2015</t>
    </r>
  </si>
  <si>
    <r>
      <rPr>
        <b/>
        <sz val="12"/>
        <rFont val="Arial"/>
        <family val="2"/>
      </rPr>
      <t>PROSES FISIK</t>
    </r>
    <r>
      <rPr>
        <sz val="12"/>
        <rFont val="Arial"/>
        <family val="2"/>
      </rPr>
      <t xml:space="preserve">
Tgl : 03 APRIL 2017
SURAT PENAGIHAN No. 590/10115/436.7.5/2017</t>
    </r>
  </si>
  <si>
    <r>
      <rPr>
        <b/>
        <sz val="14"/>
        <rFont val="Arial"/>
        <family val="2"/>
      </rPr>
      <t xml:space="preserve">PROSES FISIK
</t>
    </r>
    <r>
      <rPr>
        <sz val="14"/>
        <rFont val="Arial"/>
        <family val="2"/>
      </rPr>
      <t xml:space="preserve">Waktu : 8 Februari 2017
resume rapat terkait permohonan penyerahan PSU secara Fisik, Pengembang Pauline Irawan akan memenuhi kelengkapan persyaratan sesuai dengan ketentuan yang berlaku dan Pengembang Pauline Irawan akan berkoordinasi dengan: DKRTH terkait penyediaan LPS, DPUBMP terkait kewajiban jalan. </t>
    </r>
  </si>
  <si>
    <r>
      <rPr>
        <b/>
        <sz val="14"/>
        <rFont val="Arial"/>
        <family val="2"/>
      </rPr>
      <t xml:space="preserve">PROSES FISIK
</t>
    </r>
    <r>
      <rPr>
        <sz val="14"/>
        <rFont val="Arial"/>
        <family val="2"/>
      </rPr>
      <t>Telah dilakukan rapat verivikasi kelayakan terhadap standar dan persyaratan teknis PSU perumahan Pondok maritim PT. Prima Citra Buana</t>
    </r>
  </si>
  <si>
    <r>
      <rPr>
        <b/>
        <sz val="14"/>
        <rFont val="Arial"/>
        <family val="2"/>
      </rPr>
      <t>PROSES FISIK</t>
    </r>
    <r>
      <rPr>
        <sz val="14"/>
        <rFont val="Arial"/>
        <family val="2"/>
      </rPr>
      <t xml:space="preserve">
resume rapat 1.Untuk Serah Terima Fisik PSU Perumahan Palm Ville, Pengembang PT. Multi Bangun Sarana agar melakukan koordinasi dengan DPBT terkait draft Akta Notaris penyataan pelepasan hak atas tanah atau bangunan PSU oleh pengembang kepada Pemerintah Daerah. 2.Menindak lanjuti hasil laporan pengecekan &amp; pengukuran lapangan terhadap Prasarana Jalan &amp; Saluran Perumahan Palm Ville. Pengembang agar melakukan koordinasi dengan DPUBMP 3. DKRTH  segera melakukan pengecekan lapangan terhadap Utilitas PJU dan Sarana Taman bersama Pengembang  Bangun Sarana Perumahan Palm Ville dan menyerahkan laporan hasilnya kepada DPRKPCKTR selaku sekretaris Tim Verifikasi paling lambat tanggal 29 Mei 2017.</t>
    </r>
  </si>
  <si>
    <r>
      <rPr>
        <b/>
        <sz val="14"/>
        <rFont val="Arial"/>
        <family val="2"/>
      </rPr>
      <t>PROSES FISIK</t>
    </r>
    <r>
      <rPr>
        <sz val="14"/>
        <rFont val="Arial"/>
        <family val="2"/>
      </rPr>
      <t xml:space="preserve">
Telah dilakukan rapat verivikasi kelayakan terhadap standar dan persyaratan teknis PSU perumahan Pondok maritim PT. Prima Citra Buana pada 4 Maret 2015</t>
    </r>
  </si>
  <si>
    <r>
      <rPr>
        <b/>
        <sz val="14"/>
        <rFont val="Arial"/>
        <family val="2"/>
      </rPr>
      <t>PROSES FISIK</t>
    </r>
    <r>
      <rPr>
        <sz val="14"/>
        <rFont val="Arial"/>
        <family val="2"/>
      </rPr>
      <t xml:space="preserve">
resume rapat 1. telah dilakukan peninjauhan lapangan atas PSU perumahan western village, 2 akan dilakukan pengukuran terhadapt PSU yang akan diserahkan khususnya PSU yamg telah memenuhi persyaratan administrasi dan teknis oleh SKPD terkait dan hasilnya dilaporkan ke DCKTR palin g lambat 11 maret 2015. 3. terhadapt PSU yang telah sesuai terhadap siteplan, pengembang agar segera melakukan penyesuaian sesuai ketentuan yang berlaku pada 24 Februari 2015</t>
    </r>
  </si>
  <si>
    <r>
      <rPr>
        <b/>
        <sz val="14"/>
        <rFont val="Arial"/>
        <family val="2"/>
      </rPr>
      <t>PROSES FISIK</t>
    </r>
    <r>
      <rPr>
        <sz val="14"/>
        <rFont val="Arial"/>
        <family val="2"/>
      </rPr>
      <t xml:space="preserve">
Surat Peringatan No. 590/11137/436.6.2/2015  pada 12 Agustus 2015</t>
    </r>
  </si>
  <si>
    <r>
      <rPr>
        <b/>
        <sz val="14"/>
        <rFont val="Arial"/>
        <family val="2"/>
      </rPr>
      <t xml:space="preserve">PROSES FISIK
</t>
    </r>
    <r>
      <rPr>
        <sz val="14"/>
        <rFont val="Arial"/>
        <family val="2"/>
      </rPr>
      <t>Waktu : 20 September 2017
Resume rapat 1. Sudah dilakukan survey di Perumahan Dreaming Land, 2. DPUBMP utk menyerahkan Lapangan Hasil peninjauan lapangan (Jalan dan Saluran) Ke Tim verifikasi PSU 3. DKRTH untuk menyerahkan Lap. Hasil peninjauan lapangan terkait RTH dan PJU ke Tim verifikasi PSU 4. Berdasarkan poin 2 dan 3 akan dilakukan rapat lanjutan oleh tim PSU</t>
    </r>
  </si>
  <si>
    <r>
      <rPr>
        <b/>
        <sz val="14"/>
        <rFont val="Arial"/>
        <family val="2"/>
      </rPr>
      <t>PROSES FISIK</t>
    </r>
    <r>
      <rPr>
        <sz val="14"/>
        <rFont val="Arial"/>
        <family val="2"/>
      </rPr>
      <t xml:space="preserve">
Waktu : 20 September 2017
Resume rapat 1. Sudah dilakukan survey di Perumahan Griya Benowo Indah Tahap I, 2. DPUBMP utk menyerahkan Lapangan Hasil peninjauan lapangan (Jalan dan Saluran) Ke Tim verifikasi PSU 3. DKRTH untuk menyerahkan Lap. Hasil peninjauan lapangan terkait RTH dan PJU ke Tim verifikasi PSU 4. Berdasarkan poin 2 dan 3 akan dilakukan rapat lanjutan oleh tim PSU</t>
    </r>
  </si>
  <si>
    <r>
      <rPr>
        <b/>
        <sz val="14"/>
        <rFont val="Arial"/>
        <family val="2"/>
      </rPr>
      <t>PROSES FISIK</t>
    </r>
    <r>
      <rPr>
        <sz val="14"/>
        <rFont val="Arial"/>
        <family val="2"/>
      </rPr>
      <t xml:space="preserve">
Waktu : 20 September 2017
Resume rapat 1. Sudah dilakukan survey di Perumahan Griya Benowo Indah II, 2. DPUBMP utk menyerahkan Lapangan Hasil peninjauan lapangan (Jalan dan Saluran) Ke Tim verifikasi PSU 3. DKRTH untuk menyerahkan Lap. Hasil peninjauan lapangan terkait RTH dan PJU ke Tim verifikasi PSU 4. Berdasarkan poin 2 dan 3 akan dilakukan rapat lanjutan oleh tim PSU</t>
    </r>
  </si>
  <si>
    <r>
      <rPr>
        <b/>
        <sz val="14"/>
        <rFont val="Arial"/>
        <family val="2"/>
      </rPr>
      <t>PROSES FISIK</t>
    </r>
    <r>
      <rPr>
        <sz val="14"/>
        <rFont val="Arial"/>
        <family val="2"/>
      </rPr>
      <t xml:space="preserve">
Tgl : 03 APRIL 2017
SURAT PENAGIHAN No. 590/10115/436.7.5/2017</t>
    </r>
  </si>
  <si>
    <r>
      <rPr>
        <b/>
        <sz val="14"/>
        <rFont val="Arial"/>
        <family val="2"/>
      </rPr>
      <t>PROSES FISIK</t>
    </r>
    <r>
      <rPr>
        <sz val="14"/>
        <rFont val="Arial"/>
        <family val="2"/>
      </rPr>
      <t xml:space="preserve">
Waktu : 23 Mei 2018
DPRKPCKTR bersurat ke BPN mengenahi status lahan perumahan</t>
    </r>
  </si>
  <si>
    <r>
      <rPr>
        <b/>
        <sz val="14"/>
        <rFont val="Arial"/>
        <family val="2"/>
      </rPr>
      <t>PROSES FISIK</t>
    </r>
    <r>
      <rPr>
        <sz val="14"/>
        <rFont val="Arial"/>
        <family val="2"/>
      </rPr>
      <t xml:space="preserve">
resume rapat  pada 1 Agustus 2017 Berdasarkan berita acara No 502/011.3/402.6.01/1997 tanggal 10 maret 1997, Pt Darmosatelit town sudah memenuhi kewajiban sebagai pengembang dalam hal penyerahan prasarana, sarana dan utilitas. termasuk menyerahkan lahan makam berdasarkan SK penyerahan dan pernyataan tentang tanah makam dukuh dermo sukomanunggal tanggal 16 oktober 1980 dan jalur hijauh berupaperluasan lahan makam desa seluas 336 m2 yang tercatat dalam berita acara No 502/011.3/402.6.01/1997 Tanggal 10 Maret 1997 sehingga darmo satelit town tidak ada kewajiban lagi untuk menyerahkan lahan makam </t>
    </r>
  </si>
  <si>
    <t>150 A</t>
  </si>
  <si>
    <r>
      <t xml:space="preserve">PURI REGENCY
(luas  </t>
    </r>
    <r>
      <rPr>
        <sz val="12"/>
        <rFont val="Calibri"/>
        <family val="2"/>
      </rPr>
      <t>±</t>
    </r>
    <r>
      <rPr>
        <sz val="12"/>
        <rFont val="Arial"/>
        <family val="2"/>
      </rPr>
      <t>2 Ha)</t>
    </r>
  </si>
  <si>
    <t>PT.  PAKUWON  JATI, TBK</t>
  </si>
  <si>
    <t>MOSSEL BAY</t>
  </si>
  <si>
    <t>JL. KOMP. MOSSEL BAY (JL. KEPUTIH)</t>
  </si>
  <si>
    <t>648.3/7323/436.7.5/2018
TGL. 18 DES 2018
181109-7.2</t>
  </si>
  <si>
    <t>Sukolilo Dian Regency II Tahap I</t>
  </si>
  <si>
    <t>VILLA BUKIT REGENCY  I</t>
  </si>
  <si>
    <t>653/5000/436.7.5/2017
170607-1
tgl. 19 Juli 2017</t>
  </si>
  <si>
    <t>Gayungan VIII No. 11-11A</t>
  </si>
  <si>
    <t>JL. GAYUNGAN VIIII NO. 11-11A</t>
  </si>
  <si>
    <t>EASTWOOD</t>
  </si>
  <si>
    <t>PESONA ALAM GUNUNG ANYAR (KE-1)</t>
  </si>
  <si>
    <t>648.3/1709/402.5.11/2001
2298/SP/01</t>
  </si>
  <si>
    <t>648.3/6058/436.6.2/2015
150913-24.2/SKRK/TR/SP/IX/2015
REPLANNING :
648.3/8733/436.7.5/2017
171109-15.3
REPLANNING :
648.3/6099/436.7.5/2018
180418-15
23 oktober 2018</t>
  </si>
  <si>
    <t>648.3/5872/436.6.2/2015
150506-31/SKRK/P&amp;P/BB/X/2015
REPLANING: 
648.3/6997/436.7.5/2018
180919-75
03 DESEMBER 2018</t>
  </si>
  <si>
    <t xml:space="preserve">648.3/5564/436.6.2/2016
SSWN-160819-35.1/SKRK/P&amp;P/BB/IX/2016
REPLANING :
648.3/7176/436.7.5/2018
181109-8.1
11 DESEMBER 2018
</t>
  </si>
  <si>
    <t>648.3/935/436.7.5/2019
181024-12.3/SKRK/P&amp;TR/RT/X/2018
TGL. 14 FEBRUARI 2019</t>
  </si>
  <si>
    <r>
      <rPr>
        <b/>
        <sz val="12"/>
        <rFont val="Arial"/>
        <family val="2"/>
      </rPr>
      <t>TIDAK ADA KEWAJIBAN</t>
    </r>
    <r>
      <rPr>
        <sz val="12"/>
        <rFont val="Arial"/>
        <family val="2"/>
      </rPr>
      <t xml:space="preserve">
SESUAI PERWALI NO. 49 TAHUN 2008 TIDAK ADA KEWAJIBAN KARENA LUAS &lt; 1 Ha dan JUMLAH KAVLING &lt; 50</t>
    </r>
  </si>
  <si>
    <r>
      <rPr>
        <b/>
        <sz val="12"/>
        <rFont val="Arial"/>
        <family val="2"/>
      </rPr>
      <t xml:space="preserve">TIDAK ADA KEWAJIBAN </t>
    </r>
    <r>
      <rPr>
        <sz val="12"/>
        <rFont val="Arial"/>
        <family val="2"/>
      </rPr>
      <t xml:space="preserve">
 SESUAI PERWALI TH 2008 TIDAK ADA KEWAJIBAN PSU 
(LUAS &lt; 2 HA &amp; JUMLAH KAVLING &lt; 50 )</t>
    </r>
  </si>
  <si>
    <r>
      <rPr>
        <b/>
        <sz val="12"/>
        <rFont val="Arial"/>
        <family val="2"/>
      </rPr>
      <t>TIDAK ADA KEWAJIBAN</t>
    </r>
    <r>
      <rPr>
        <sz val="12"/>
        <rFont val="Arial"/>
        <family val="2"/>
      </rPr>
      <t xml:space="preserve">
KARENA SESUAI PERWALI TH 2008
TIDAK ADA KEWAJIBAN PSU (LUAS &lt; 1 HA &amp; JUMLAH KAVLING &lt; 50)</t>
    </r>
  </si>
  <si>
    <r>
      <t xml:space="preserve">TIDAK ADA KEWAJIBAN
</t>
    </r>
    <r>
      <rPr>
        <sz val="12"/>
        <rFont val="Arial"/>
        <family val="2"/>
      </rPr>
      <t>KARENA MILIK DLLAJ JATIM</t>
    </r>
  </si>
  <si>
    <r>
      <t xml:space="preserve">TIDAK ADA KEWAJIBAN
</t>
    </r>
    <r>
      <rPr>
        <sz val="12"/>
        <rFont val="Arial"/>
        <family val="2"/>
      </rPr>
      <t>KARENA MILIK PROPINSI</t>
    </r>
  </si>
  <si>
    <r>
      <rPr>
        <b/>
        <sz val="14"/>
        <rFont val="Arial"/>
        <family val="2"/>
      </rPr>
      <t>TIDAK ADA KEWAJIBAN</t>
    </r>
    <r>
      <rPr>
        <sz val="14"/>
        <rFont val="Arial"/>
        <family val="2"/>
      </rPr>
      <t xml:space="preserve">
SESUAI PERWALI NO. 49 TAHUN 2008 TIDAK ADA KEWAJIBAN KARENA LUAS &lt; 1 Ha dan JUMLAH KAVLING &lt; 50</t>
    </r>
  </si>
  <si>
    <r>
      <rPr>
        <b/>
        <sz val="14"/>
        <rFont val="Arial"/>
        <family val="2"/>
      </rPr>
      <t>TIDAK ADA KEWAJIBAN</t>
    </r>
    <r>
      <rPr>
        <sz val="14"/>
        <rFont val="Arial"/>
        <family val="2"/>
      </rPr>
      <t xml:space="preserve">
KARENA SESUAI PERWALI TH 2008
TIDAK ADA KEWAJIBAN PSU (LUAS &lt; 1 HA &amp; JUMLAH KAVLING &lt; 50)</t>
    </r>
  </si>
  <si>
    <r>
      <t xml:space="preserve">TIDAK ADA KEWAJIBAN
</t>
    </r>
    <r>
      <rPr>
        <sz val="14"/>
        <rFont val="Arial"/>
        <family val="2"/>
      </rPr>
      <t>KARENA MILIK DLLAJ JATIM</t>
    </r>
  </si>
  <si>
    <r>
      <t xml:space="preserve">TIDAK ADA KEWAJIBAN
</t>
    </r>
    <r>
      <rPr>
        <sz val="14"/>
        <rFont val="Arial"/>
        <family val="2"/>
      </rPr>
      <t>KARENA MILIK PROPINSI</t>
    </r>
  </si>
  <si>
    <r>
      <rPr>
        <b/>
        <sz val="14"/>
        <rFont val="Arial"/>
        <family val="2"/>
      </rPr>
      <t xml:space="preserve">TIDAK ADA KEWAJIBAN </t>
    </r>
    <r>
      <rPr>
        <sz val="14"/>
        <rFont val="Arial"/>
        <family val="2"/>
      </rPr>
      <t xml:space="preserve">
 SESUAI PERWALI TH 2008 TIDAK ADA KEWAJIBAN PSU 
(LUAS &lt; 2 HA &amp; JUMLAH KAVLING &lt; 50 )</t>
    </r>
  </si>
  <si>
    <t>LENNARD DAN EDUPARK (SGS)</t>
  </si>
  <si>
    <t>REPLANNING :
JALAN DAN SALURAN : 43.703</t>
  </si>
  <si>
    <t xml:space="preserve">
RTH : 4.208
FASUM : 1938</t>
  </si>
  <si>
    <t>REPLANNING :
648.3/470/436.7.5/2018</t>
  </si>
  <si>
    <t>590/24264/436.7.5/2018</t>
  </si>
  <si>
    <t xml:space="preserve">BUNTARAN TAHAP I (PAKUWON TOWN SHIP TAHAP I)
</t>
  </si>
  <si>
    <r>
      <rPr>
        <b/>
        <sz val="12"/>
        <rFont val="Arial"/>
        <family val="2"/>
      </rPr>
      <t>PROSES ADMIN</t>
    </r>
    <r>
      <rPr>
        <sz val="12"/>
        <rFont val="Arial"/>
        <family val="2"/>
      </rPr>
      <t xml:space="preserve">
Waktu : 11 Maret 2019
1. Tim verifikasi PSU telah melakukan identifikasi kondisi eksisting PSU terhadap siteplan No. 648.3/697/402.5.11/2001 Lamp. Gambar No. 4960/SP/2000 tanggal 12 April 2001
2. Pengembang sudah melengkapi kekurangan dokumen terkait Berita Acara Serah Terima Administrasi :
a. Bukti Alas Hak untuk SHGB No. 1779 Kel. Lontar Kec.  Lakarsantri an. Pakuwon Darma dan No. 1752 Kel. Lontar Kec. Lakarantri an. Pakuwon Darma
b. Surat Kuasa Penyerahan dan Pelepasan Hak atas Tanah dan Surat Perjanjian Pelepasan Hak dari PT. Artisan Surya Kreasi kepada PT. Pakuwon Darma (dan dilengkapi warmerking dari notaris).
3. Pengembang untuk menyampaikan revisi Surat Permohonan Penyerahan PSU secara Administrasi yang memuat rincian, jenis, jumlah dan ukuran obyek yang akan diserahkan.
4. Proses BAST Administrasi PSU PT. Pakuwon Darma Siteplan Perumahan Villa Bukit Regency I Kel. Lidah Wetan Kec. Lakarsantri akan ditindaklanjuti setelah poin 3 terpenuhi.
</t>
    </r>
  </si>
  <si>
    <r>
      <rPr>
        <b/>
        <sz val="14"/>
        <rFont val="Arial"/>
        <family val="2"/>
      </rPr>
      <t>PROSES ADMIN</t>
    </r>
    <r>
      <rPr>
        <sz val="14"/>
        <rFont val="Arial"/>
        <family val="2"/>
      </rPr>
      <t xml:space="preserve">
Waktu : 11 Maret 2019
1. Tim verifikasi PSU telah melakukan identifikasi kondisi eksisting PSU terhadap siteplan No. 648.3/697/402.5.11/2001 Lamp. Gambar No. 4960/SP/2000 tanggal 12 April 2001
2. Pengembang sudah melengkapi kekurangan dokumen terkait Berita Acara Serah Terima Administrasi :
a. Bukti Alas Hak untuk SHGB No. 1779 Kel. Lontar Kec.  Lakarsantri an. Pakuwon Darma dan No. 1752 Kel. Lontar Kec. Lakarantri an. Pakuwon Darma
b. Surat Kuasa Penyerahan dan Pelepasan Hak atas Tanah dan Surat Perjanjian Pelepasan Hak dari PT. Artisan Surya Kreasi kepada PT. Pakuwon Darma (dan dilengkapi warmerking dari notaris).
3. Pengembang untuk menyampaikan revisi Surat Permohonan Penyerahan PSU secara Administrasi yang memuat rincian, jenis, jumlah dan ukuran obyek yang akan diserahkan.
4. Proses BAST Administrasi PSU PT. Pakuwon Darma Siteplan Perumahan Villa Bukit Regency I Kel. Lidah Wetan Kec. Lakarsantri akan ditindaklanjuti setelah poin 3 terpenuhi.
</t>
    </r>
  </si>
  <si>
    <t>'PENAGIHAN NO:590/344/436.7.5/2019   09 JANUARI 2019</t>
  </si>
  <si>
    <t>TEGURAN
590/3046/436.7.5/2019
25 FEBRUARI 2019</t>
  </si>
  <si>
    <t>PENAGIHAN 590/2243/436.7.5/2019 12 FEBRUARI 2019</t>
  </si>
  <si>
    <t>PERINGATAN KE-1 
590/5100/436.7.5/2019
25 MARET 2019</t>
  </si>
  <si>
    <t>NORTH WEST PARK</t>
  </si>
  <si>
    <t>JL. NORTH WEST PARK</t>
  </si>
  <si>
    <t>PENAGIHAN
590/4447/436.7.5/2019
15 MARET 2019</t>
  </si>
  <si>
    <t>REGENCY ONE POGOT</t>
  </si>
  <si>
    <t>PENAGIHAN
590/5099/436.7.5/2019
25 MARET 2019</t>
  </si>
  <si>
    <r>
      <rPr>
        <b/>
        <sz val="14"/>
        <rFont val="Arial"/>
        <family val="2"/>
      </rPr>
      <t>PROSES PENAGIHAN</t>
    </r>
    <r>
      <rPr>
        <sz val="14"/>
        <rFont val="Arial"/>
        <family val="2"/>
      </rPr>
      <t xml:space="preserve">
PERINGATAN KE-3
590/22715/436.6.2/2015
22 DESEMBER 2015</t>
    </r>
  </si>
  <si>
    <t>PJU : 41 Titik</t>
  </si>
  <si>
    <t>PJU : 34 Titik</t>
  </si>
  <si>
    <t>Jalan Paving  : 13.521,26 M2 
Saluran Sekunder : 389 M2</t>
  </si>
  <si>
    <t>RTH Berupa Jalur Hijau dan Taman : 1.787,30 M2
Lapangan Voli : 2723,63 M2</t>
  </si>
  <si>
    <t>RTH : 1.130,50 M2
Fasum : 300 M2</t>
  </si>
  <si>
    <t>Jalan paving : 9.992,925 M2</t>
  </si>
  <si>
    <t>Jalan dan Saluran : 23.697,26 M2</t>
  </si>
  <si>
    <t>RTH : 2159.9 M2
Fasum : 1110.37 M2</t>
  </si>
  <si>
    <t>Jalan/ Saluran : 11.626,15 M2</t>
  </si>
  <si>
    <t>RTH : 772,46 M2
Fasum : 1.851,49 M2</t>
  </si>
  <si>
    <t>Jalan : 1676.14 M2</t>
  </si>
  <si>
    <t>RTH : 396.83 M2</t>
  </si>
  <si>
    <t>Perumahan Wisma Medokan
Jalan Aspal dan Saluran : 7272 M2
Jalan Paving dan Saluran : 7.672 M2
Perumahan Medokan Asri
Jalan Paving dan Saluran : 8.584 M2</t>
  </si>
  <si>
    <t>Perumahan Wisma Medokan
Jalur Hijau : 1.104,50 M2
Perumahan Medokan Asri
Lapangan Tenis : 518 M2
RTH : 518 M2</t>
  </si>
  <si>
    <t>Fasum : 25.023,00 M2
RTH : 14.822,20 M2</t>
  </si>
  <si>
    <t>SALURAN : 537,25 M2
JALAN, SALURAN, PARKIR  : 10.191,25 M2</t>
  </si>
  <si>
    <t>RTH : 1482,90 M2
Fasum : 1.349,76 M2</t>
  </si>
  <si>
    <t>LUAS</t>
  </si>
  <si>
    <t>JENIS RTH</t>
  </si>
  <si>
    <t>M2</t>
  </si>
  <si>
    <t>RTH</t>
  </si>
  <si>
    <t>Lapangan</t>
  </si>
  <si>
    <t>JALUR HIJAU</t>
  </si>
  <si>
    <t>TAMAN</t>
  </si>
  <si>
    <t>LAPANGAN OLAHRAGA/LAPANGAN TENIS</t>
  </si>
  <si>
    <t>JALUR HIJAU / LAPANGAN BASKET</t>
  </si>
  <si>
    <t>FASUM / TAMAN / LAPANGAN</t>
  </si>
  <si>
    <t>JALUR HIJAU / TAMAN</t>
  </si>
  <si>
    <t>MEDIAN JALAN</t>
  </si>
  <si>
    <t>Jalur Hijau (Lapangan) : 5096, 65 M2
Kantor Kecamatan Tenggilis Mejoyo : 2346,45 M2
Kantor Kelurahan Prapen : 1788 M2
Kantor Koramil : 816 M2
Kantor Urusan Agama : 300 M2
Fasum : 9254,80 M2
Balai RW : 1045,40 M2
Masjid Al-Aziz : 1644,64 M2
SDN Tenggilis Mejoyo II : 879,50 M2</t>
  </si>
  <si>
    <t>LAPANGAN</t>
  </si>
  <si>
    <t>JALUR HIJAU + TAMAN</t>
  </si>
  <si>
    <t>SUDAH DISERAHKAN</t>
  </si>
  <si>
    <t>SUDAH DISERAHKAN
(BELUM ADA NO. REGISTRASI)</t>
  </si>
  <si>
    <t xml:space="preserve">Gayungan :
Jalan : 49105 M2
Saluran : 14542 M2
Berm : 34313 M2
Gorong-gorong : 60 M2
Jembatan : 107
Siwalankerto :
Jalan : 22206
Saluran : 7394
Berm : 8100
Gorong-gorong : 50.4
</t>
  </si>
  <si>
    <t>Papan Nama Jalan : 83 buah</t>
  </si>
  <si>
    <t xml:space="preserve">RTH (LAPANGAN OLAHRAGA) : 1951 M2
Mushola Baiturachman dan </t>
  </si>
  <si>
    <t>LAPANGAN OLAHRAGA</t>
  </si>
  <si>
    <t>LAPANGAN VOLI</t>
  </si>
  <si>
    <t>MAKAM</t>
  </si>
  <si>
    <t>TAMAN BERMAIN</t>
  </si>
  <si>
    <t>JALUR HIJAU DAN TAMAN</t>
  </si>
  <si>
    <t>LAPANGAN TENIS</t>
  </si>
  <si>
    <t>LAPANGAN BERMAIN</t>
  </si>
  <si>
    <t>KANTOR KECAMATAN DAN MAKAM</t>
  </si>
  <si>
    <t>RTH DAN LAPANGAN TENIS</t>
  </si>
  <si>
    <t>BELUM DISERAHKAN</t>
  </si>
  <si>
    <t>RTH
(REPLANNING)</t>
  </si>
  <si>
    <t>RTH 
(REPLANNING)</t>
  </si>
  <si>
    <t>RTH 
(BOUWBLOCK)</t>
  </si>
  <si>
    <t>RTH 
(SITEPLAN)</t>
  </si>
  <si>
    <t>RTH
(1994)</t>
  </si>
  <si>
    <t>RTH
(1995)</t>
  </si>
  <si>
    <t>RTH 
(1997)</t>
  </si>
  <si>
    <t>JALUR HIJAU
(1999)</t>
  </si>
  <si>
    <t>RTH 
(REPLANNING SEBAGIAN)</t>
  </si>
  <si>
    <t>RTH 
(2001)</t>
  </si>
  <si>
    <t>RTH 
(2005)</t>
  </si>
  <si>
    <t>RTH 
(2004)</t>
  </si>
  <si>
    <t>JL. KALISARI UTARA
JL. KALISARI TIMUR</t>
  </si>
  <si>
    <t>JALUR HIJAU 
(2001)</t>
  </si>
  <si>
    <t xml:space="preserve">PERSENTASE </t>
  </si>
  <si>
    <t>PSU</t>
  </si>
  <si>
    <t>RTH
(2014)</t>
  </si>
  <si>
    <t>RTH 
(2018)</t>
  </si>
  <si>
    <t xml:space="preserve">RTH </t>
  </si>
  <si>
    <t>SITEPLAN KESELURUHAN</t>
  </si>
  <si>
    <t>SAT.</t>
  </si>
  <si>
    <t>SUDAH DISERAHKAN 
(BELUM ADA NO. REGISTRASI)</t>
  </si>
  <si>
    <t>LUAS PSU</t>
  </si>
  <si>
    <t>648.3/99/402.5.11/96
199/96/IV/W</t>
  </si>
  <si>
    <t>PERGUDANGAN KOMPLEK MASPION
PERGUDANGAN ROMOKALISARI)</t>
  </si>
  <si>
    <t>648.3/3686/436.6.2/2014
BOUWBLOCK NO. 140513-56 590/23900/436.7.5/2018
BOUWBLOCK NO 45/SKRK/P&amp;TR/NRT/VIII/2017</t>
  </si>
  <si>
    <t>DATA LUASAN RTH SITEPLAN DI KOTA SURABAYA</t>
  </si>
  <si>
    <t>Sub Total Luasan RTH :</t>
  </si>
  <si>
    <t>Total Luas RTH :</t>
  </si>
  <si>
    <t>a. RTH yang sudah diserahkan :</t>
  </si>
  <si>
    <t>c. RTH yang belum diserahkan :</t>
  </si>
  <si>
    <t>b. RTH yang sudah diserahkan (Belum ada No. Registrasi) :</t>
  </si>
  <si>
    <t xml:space="preserve">      Luas :</t>
  </si>
  <si>
    <t xml:space="preserve">      </t>
  </si>
  <si>
    <t>A.</t>
  </si>
  <si>
    <t>RTH YANG SUDAH DISERAHKAN</t>
  </si>
  <si>
    <t>B.</t>
  </si>
  <si>
    <t>RTH YANG SUDAH DISERAHKAN (BELUM ADA NO. REGISTRASI)</t>
  </si>
  <si>
    <t>C.</t>
  </si>
  <si>
    <t xml:space="preserve">RTH YANG BELUM DISERAHKAN </t>
  </si>
  <si>
    <t>SUB TOTAL :</t>
  </si>
  <si>
    <t>SUB TOTAL</t>
  </si>
  <si>
    <t>Total Luas RTH Keseluruhan :</t>
  </si>
  <si>
    <t>Jumlah Lokasi RTH Keseluruhan :</t>
  </si>
  <si>
    <t xml:space="preserve"> M2</t>
  </si>
  <si>
    <t xml:space="preserve"> perumahan</t>
  </si>
  <si>
    <r>
      <t xml:space="preserve">Jalan : 64.414.80  Saluran : 4.465.90
</t>
    </r>
    <r>
      <rPr>
        <b/>
        <sz val="14"/>
        <rFont val="Arial"/>
        <family val="2"/>
      </rPr>
      <t xml:space="preserve">REPLANNING :
</t>
    </r>
    <r>
      <rPr>
        <sz val="14"/>
        <rFont val="Arial"/>
        <family val="2"/>
      </rPr>
      <t>JALAN : 11.594,50
SALURAN : 5.440,00</t>
    </r>
  </si>
  <si>
    <r>
      <rPr>
        <b/>
        <sz val="14"/>
        <rFont val="Arial"/>
        <family val="2"/>
      </rPr>
      <t>BERMASALAH</t>
    </r>
    <r>
      <rPr>
        <sz val="14"/>
        <rFont val="Arial"/>
        <family val="2"/>
      </rPr>
      <t xml:space="preserve">
Adanya Surat keberatan dari Sdr. Frangki atas penolakan permohonan SKRK Jl. Bangkingan X/6, 6A dan 8 karena berada pada peruntukan fasum (berdasarkan Siteplam Perum Wisma Lidah Kulon Tahun 1988 No. 211/86/III/B.214/86/III/L peruntukan lahan adalah Fasum, Berdasarkan RTRK UD Bangkingan Perwali 55 tahun 2008 peruntukan lahan di maksud adalah Perumahan)
</t>
    </r>
  </si>
  <si>
    <r>
      <rPr>
        <b/>
        <sz val="14"/>
        <rFont val="Arial"/>
        <family val="2"/>
      </rPr>
      <t>PROSES PENAGIHAN</t>
    </r>
    <r>
      <rPr>
        <sz val="14"/>
        <rFont val="Arial"/>
        <family val="2"/>
      </rPr>
      <t xml:space="preserve">
MEDIA MASSA No. 590/5743/436.6.2/2015
TGL. 29 APRIL 2015</t>
    </r>
  </si>
  <si>
    <r>
      <rPr>
        <b/>
        <sz val="14"/>
        <rFont val="Arial"/>
        <family val="2"/>
      </rPr>
      <t>PROSES FISIK</t>
    </r>
    <r>
      <rPr>
        <sz val="14"/>
        <rFont val="Arial"/>
        <family val="2"/>
      </rPr>
      <t xml:space="preserve">
Waktu : 30 Januari 2019
1. Perlu dilakukan pengecekan terhadap SHGB No. 4714 yang merupakan bagian dari SHGB No. 148.
2. Akan dilakukan survey dalam rangka evaluasi dan verifikasi fisik terhadap PSU yang akan diserahkan oleh Tim Verifikasi pada hari Senin tanggal 04 Februari 2019 pukul 09.00 WIB berkumpul di kantor marketing Perumahan Griya Babatan Mukti.
3. OPD Teknis yang menjadi anggota tim verifikasi (DPRKPCKTR, DPUBMP, DKRTH) melakukan evaluasi dan verifikasi terhadap PSU yang akan diserahkan dan hasilnya diserahkan kepada DPRKPCKTR selambat-lambatnya pada tanggal 11 Februari 2019. 
4. Pengembang untuk melengkapi fotokopi akta notaris pernyataan pelepasan hak atas tanah dan/atau bangunan prasarana, sarana dan utilitas oleh Pemohon/Pengembang kepada Pemerintah Kota Surabaya.
</t>
    </r>
  </si>
  <si>
    <r>
      <rPr>
        <b/>
        <sz val="14"/>
        <rFont val="Arial"/>
        <family val="2"/>
      </rPr>
      <t>BERMASALAH</t>
    </r>
    <r>
      <rPr>
        <sz val="14"/>
        <rFont val="Arial"/>
        <family val="2"/>
      </rPr>
      <t xml:space="preserve">
Proses pendataan ulang terhadap lahan yang dikuasai oleh pengembang (mengeluarkan BTKD yang proses tukar gulingnya masih terhambat)
</t>
    </r>
  </si>
  <si>
    <r>
      <t xml:space="preserve">PROSES PENAGIHAN
</t>
    </r>
    <r>
      <rPr>
        <sz val="14"/>
        <rFont val="Arial"/>
        <family val="2"/>
      </rPr>
      <t>PERINGATAN KE-1
590/13221/436.7.5/2018
20 Juli 2018</t>
    </r>
  </si>
  <si>
    <r>
      <rPr>
        <b/>
        <sz val="14"/>
        <rFont val="Arial"/>
        <family val="2"/>
      </rPr>
      <t>PROSES PENAGIHAN</t>
    </r>
    <r>
      <rPr>
        <sz val="14"/>
        <rFont val="Arial"/>
        <family val="2"/>
      </rPr>
      <t xml:space="preserve">
PERINGATAN 3
590/13766.1/436.6.2/2015
21 SEPTEMBER 2015</t>
    </r>
  </si>
  <si>
    <r>
      <rPr>
        <b/>
        <sz val="14"/>
        <rFont val="Arial"/>
        <family val="2"/>
      </rPr>
      <t>PROSES PENAGIHAN</t>
    </r>
    <r>
      <rPr>
        <sz val="14"/>
        <rFont val="Arial"/>
        <family val="2"/>
      </rPr>
      <t xml:space="preserve">
PERINGATAN 3
590/13765.3/436.6.2/2015
21 SEPTEMBER 2015</t>
    </r>
  </si>
  <si>
    <r>
      <rPr>
        <b/>
        <sz val="14"/>
        <rFont val="Arial"/>
        <family val="2"/>
      </rPr>
      <t xml:space="preserve">BERMASALAH
</t>
    </r>
    <r>
      <rPr>
        <sz val="14"/>
        <rFont val="Arial"/>
        <family val="2"/>
      </rPr>
      <t>Adanya perbedaan penguasaan lahan antara Ijin Lokasi yang pernah diterbitkan tahun 1995 dengan kondisi eksisting dilapangan saat ini, dimana ada beberapa PSU yang tidak masuk didalam penguasaan lahan pengembang, Penyerahan PSU dapat ditindaklanjuti setelah pengembang mereplanning Siteplan sesuai dengan ketentuan</t>
    </r>
  </si>
  <si>
    <r>
      <rPr>
        <b/>
        <sz val="14"/>
        <rFont val="Arial"/>
        <family val="2"/>
      </rPr>
      <t xml:space="preserve">BERMASALAH
</t>
    </r>
    <r>
      <rPr>
        <sz val="14"/>
        <rFont val="Arial"/>
        <family val="2"/>
      </rPr>
      <t>Persil 75 tercatat atas nama kas desa dibuku krawang kelurahan made, namun berdasarkan buku letter C kelurahan made tanah tersebut merupakan tanah gogol gilir yang dimanfaatkan oleh 52 orang pengarap dan kemudian dilepaskan oleh PT. Taman Citra Surya Hijau pada tahun 1992 hal tersebut sesuai surat dari kec. sambikerep No. 028/244/436.11.31/2014 kepada sekertaris daerah kota surabaya tanggal 8 mei 2014</t>
    </r>
  </si>
  <si>
    <r>
      <rPr>
        <b/>
        <sz val="14"/>
        <rFont val="Arial"/>
        <family val="2"/>
      </rPr>
      <t>PROSES PENAGIHAN</t>
    </r>
    <r>
      <rPr>
        <sz val="14"/>
        <rFont val="Arial"/>
        <family val="2"/>
      </rPr>
      <t xml:space="preserve">
PERINGATAN 3
590/18058.2/436.6.2/2015
25 NOVEMBER 2015</t>
    </r>
  </si>
  <si>
    <r>
      <rPr>
        <b/>
        <sz val="14"/>
        <rFont val="Arial"/>
        <family val="2"/>
      </rPr>
      <t>PROSES PENAGIHAN</t>
    </r>
    <r>
      <rPr>
        <sz val="14"/>
        <rFont val="Arial"/>
        <family val="2"/>
      </rPr>
      <t xml:space="preserve">
TEGURAN
590/21584/436.6.2/2016
25 NOVEMBER 2016</t>
    </r>
  </si>
  <si>
    <r>
      <rPr>
        <b/>
        <sz val="14"/>
        <rFont val="Arial"/>
        <family val="2"/>
      </rPr>
      <t>BERMASALAH</t>
    </r>
    <r>
      <rPr>
        <sz val="14"/>
        <rFont val="Arial"/>
        <family val="2"/>
      </rPr>
      <t xml:space="preserve">
PT. Bumi Agung Asri melakukan penurunan alas hak yang semula SHM No. 1631 &amp; 1383 menjadi SHGB No. 2839 &amp; 2840 atas nama PT. Bumi Agung Asri dengan luas total setelah menjadi SHGB ± 7.783 m2.
dan PT. Bumi Agung Asri melakukan penggabungan alas hak SHGB No. 2839 &amp; 2840 menjadi SHGB No. 2845. Luas total setelah penggabungan mengalami perubahan, dari yang semula ± 7.783 m2 menjadi ± 7.745 m2 atau ada selisih luas sebesar ± 38 m2.
</t>
    </r>
  </si>
  <si>
    <t>648.3/17/436.6.2/2010  
 492/P&amp;PV/10</t>
  </si>
  <si>
    <t>648.3/1554/436.7.5/2017
161122-20/P&amp;TR/SP/I/2017</t>
  </si>
  <si>
    <t>648.3/2249/436.7.5/2017
170208-33.1/P&amp;TR/SP/II/2017</t>
  </si>
  <si>
    <t>648.3/3288/436.7.5/2017
170417-23/SKRK/P&amp;TR/SP/IV/2017</t>
  </si>
  <si>
    <t>648.3/258/436.7.5/2019
LAMPIRAN GAMBAR NO. 190109-12/SKRK/P&amp;TR/RT/I/2019</t>
  </si>
  <si>
    <t>653/5794/436.6.2/2015
131011-30/SKRK/P&amp;P/BB/X/2015</t>
  </si>
  <si>
    <t>510/7477/436.7.5/2017
171011-33/SKRK/P&amp;TR/NRT/X/2017</t>
  </si>
  <si>
    <t xml:space="preserve"> b. RTH yang sudah diserahkan (Belum ada No. Registrasi)</t>
  </si>
  <si>
    <t xml:space="preserve"> a. RTH yang sudah diserahkan :</t>
  </si>
  <si>
    <t xml:space="preserve"> c. RTH yang belum diserahkan :</t>
  </si>
  <si>
    <t>REKAPITULASI DATA LUASAN RTH SITEPLAN DI KOTA SURABAYA</t>
  </si>
  <si>
    <t>PT.  YEKAPE Surabaya</t>
  </si>
  <si>
    <t>konsep surat penagihan resume rapat</t>
  </si>
  <si>
    <t>TAMAN MANSION DAN BUKIT BALI (MANSION PARK BUKIT BALI)</t>
  </si>
  <si>
    <t>Metode Penyerahan</t>
  </si>
  <si>
    <t>Keseluruhan</t>
  </si>
  <si>
    <t>BAST Admin</t>
  </si>
  <si>
    <t xml:space="preserve">BAST Fisik </t>
  </si>
  <si>
    <t>Status Pengembang</t>
  </si>
  <si>
    <t>DALAM PROSES</t>
  </si>
  <si>
    <t>Sebagian (Tahap I)</t>
  </si>
  <si>
    <t>TIDAK AKTIF</t>
  </si>
  <si>
    <t>AKTIF</t>
  </si>
  <si>
    <t>BA. CB VI. 2223/VIII/90 ; 593.61/45/402.1.02/90 ;18 Agustus 1990</t>
  </si>
  <si>
    <t>02-RT-WT-84 ; 648.3/146/411.54/84</t>
  </si>
  <si>
    <t>593/83/402.6.01/1995 ; 28 Juli 1995</t>
  </si>
  <si>
    <t xml:space="preserve">590/203.3/436.6.2/2010 ; 19 JANUARI 2010             </t>
  </si>
  <si>
    <t>003/EXT/SBS/I/2010 ; 590/388/436.6.2/2010 ; 28 Januari 2010</t>
  </si>
  <si>
    <t xml:space="preserve">648.3/15/436.6.2/2009 ; 27/TR/SP/XI/2008 </t>
  </si>
  <si>
    <t>004/EXT/SBS/I/2010 ; 590/387/436.6.2/2010</t>
  </si>
  <si>
    <t>011/I/CPT/21−1/2010 ; 590/207/436.6.2/2010 ; 19 Januari 2010 ; PROSES REPLANNING</t>
  </si>
  <si>
    <t>22/139/12.PT.A.C.H/2010 ; 590/208/436.6.2/2010 ; 19 Januari 2010</t>
  </si>
  <si>
    <t>014/IMB/II/2010 ; 590/392.2/436.6.2/2010</t>
  </si>
  <si>
    <t>09/SP−GSR/GAK/III/2010 ; 590/1031.1/436.6.2/2010 ; 30 Maret 2010</t>
  </si>
  <si>
    <t>12/BAST−Pemkot/ST/IV/2010 ; 590/1172.1/436.6.2/2010 ;12 April 2010</t>
  </si>
  <si>
    <t>029/EXT/SBS/VI/2010 ; 590/1805/436.6.2/2010</t>
  </si>
  <si>
    <t>019/U/TPI/V/2010 ; 590/1520/436.6.2/2010 ; 10 Mei 2010</t>
  </si>
  <si>
    <t>593/82/402.6.01/1995 ; 21 Desember 1995</t>
  </si>
  <si>
    <t>014/JP/V/2010 ; 590/1621.1/436.6.2/2010 ; 17 Mei 2010</t>
  </si>
  <si>
    <t>590/3520/436.6.2/2010 ; 3 Agustus 2010</t>
  </si>
  <si>
    <t>044/Dirut/X/2010 ; 590/4163/436.6.2/2010</t>
  </si>
  <si>
    <t>590/4326.1/436.6.2/2010 ; 22 Oktober 2010</t>
  </si>
  <si>
    <t>648.3/44D/436.4.5/05 (1337/SP/2005)</t>
  </si>
  <si>
    <t>524/WWP/WS/2010 ; 590/4249.1/436.6.2/2010 ; 14 oktober 2010</t>
  </si>
  <si>
    <t>56/AMT/XII ; 590/4806.1/436.6.2/2010 ; 2 Desember 2010</t>
  </si>
  <si>
    <t>036/Um/I/2011 ; 590/40.2/436.6.2/2011 ; 6 Januari 2011</t>
  </si>
  <si>
    <t>05/Peny/JBI/I/2011 ; 590/379.1/436.6.2/2011</t>
  </si>
  <si>
    <t>648.3/18/436.6.2/2010 (922/P&amp;P/V/10)</t>
  </si>
  <si>
    <t>593/18/402.1.04/1996 ; 22 Maret 1996</t>
  </si>
  <si>
    <t xml:space="preserve">18/BAST.PEMKOT/SMD/II/2011 ; 590/873.1/436.6.2/2011 ; 17 Februari 2011   </t>
  </si>
  <si>
    <t>648.3/31/436.6.2/2010 (1630/P&amp;P/IX/10)</t>
  </si>
  <si>
    <t xml:space="preserve">044/PJ/D−RA/II/2011 ;590/876.1/436.6.2/2011 ; 17 Februari 2011  </t>
  </si>
  <si>
    <t>648.3/13/436.6.2/2007 (884/P&amp;P/VIII/07)</t>
  </si>
  <si>
    <t xml:space="preserve">002/DIR/JNW−RE/III/2011 ; 590/1360/436.6.2/2011 ; 15 Maret 2011   </t>
  </si>
  <si>
    <t>648.3/43/436.6.2/2010 (2425/P&amp;P/X/10)</t>
  </si>
  <si>
    <t xml:space="preserve">030/SY/nha/III.2011−TSCH ; 590/1522.1/436.6.2/2011 ; 25 MARET 2011  </t>
  </si>
  <si>
    <t>648.3/34/436.5.2/06 ; 1957/P&amp;P/VII/06</t>
  </si>
  <si>
    <t xml:space="preserve">
648.3/06/436.5.2/06 ; 764/P&amp;P/III/06
</t>
  </si>
  <si>
    <t>04/CP.GAT/IV/2011 ; 590/1882.3/436.6.2/2011 ; 11 April 2011</t>
  </si>
  <si>
    <t>648.3/856.C/436.6.2/2011 (3039/P&amp;P/X/10)</t>
  </si>
  <si>
    <t>184/MBS/III/2011 ; 590/1677.1/436.6.2/2011</t>
  </si>
  <si>
    <t>648.3/20 ;UPT/426.4.5/04;NO:2998/SP/03; RE: 648.3/01/436.5.2/2006; NO: 217/P&amp;P/XII/05; RE:648.3/01/436.5.2/2006 (217/P&amp;P/XII/05) NO.2998/SP/03</t>
  </si>
  <si>
    <t>022/Perijinan/IV/2011 ; 590/1909.1/436.6.2/2011 ; 12 April 2011</t>
  </si>
  <si>
    <t>648.3/27/436.6.2/2010 417/P&amp;P/VI/10</t>
  </si>
  <si>
    <t xml:space="preserve">050/SY/nha/prj/IV/2011-CBE ; 590/2326.1/436.6.2/2011 ; 29 April 2011            </t>
  </si>
  <si>
    <t>593/96.2/402.6.01/1996 ; 14 Oktober 1996</t>
  </si>
  <si>
    <t>648.3/25/436.6.2/2010 ; 308/P&amp;P/VI/10</t>
  </si>
  <si>
    <t>055/SY/nha/prj/IV/2011-CGP ; 590/2332.1/436.6.2/2011 ; 29 April 2011</t>
  </si>
  <si>
    <t>648.3/42/436.6.2/2010 ; 2423/P&amp;P/X/10</t>
  </si>
  <si>
    <t xml:space="preserve">031/SY/nha/prj/IV/2011/TCSH ; 590/2329.1/436.6.2/2011 ; 29 April 2011  </t>
  </si>
  <si>
    <t>620/309/402.05.09/2001 ; 14/PI/PETR/2000</t>
  </si>
  <si>
    <t>02/ABMJ/V/2011 ; 590/2574.2/436.6.2/2011 ; 11 Mei 2011</t>
  </si>
  <si>
    <t>648.3/2715.c/436.6.2/2012 ; 648.3/29c/436.4.5/05</t>
  </si>
  <si>
    <t>013/DIR-PG/V/2011 ; 590/2688.2/436.6.2/2011 ; 20 Mei 2011</t>
  </si>
  <si>
    <t xml:space="preserve"> 199/UM/V/2011 ; 590/2816.1/436.6.2/2011 ; 30 Mei 2011</t>
  </si>
  <si>
    <t>648.3/21/436.5.2/2008 ; BOUWBLOCK ; 297/P&amp;P/IX/07</t>
  </si>
  <si>
    <t>7/BAST-Pemkot/ST/VI/2011
590/3035.1/436.6.2/2011</t>
  </si>
  <si>
    <t>648.3/30/436.6.2/2010 ; 3116/P&amp;P/VIII/10</t>
  </si>
  <si>
    <t>090/SY/nha/VII/2011-CPS ; 590/3571.1/436.6.2/2011</t>
  </si>
  <si>
    <t>648.3/1927.C/436.6.2/2011 ; 1326/P&amp;P/IV/2011</t>
  </si>
  <si>
    <t>09/CPG/VII/2011 ; 590/3480.1/436.6.2/2011 ; 11 Juli 2011</t>
  </si>
  <si>
    <t>648.3/886.C/436.6.2/2011 ; 2783/P&amp;P/XI/07</t>
  </si>
  <si>
    <t>648.3/26/436.6.2/2010 ; 362/P&amp;P/VII/10</t>
  </si>
  <si>
    <t>139/SY/nha/IX/2011-SHJM ; 590/4134.1/436.6.2/2011 ;9 September 2011</t>
  </si>
  <si>
    <t>050.2/84/402.6.01/1997 ; 18 Desember 1996</t>
  </si>
  <si>
    <t>648.3/288/402.4.5/2002 ; 60/P1/VII/2002</t>
  </si>
  <si>
    <t>648.3/1734.C/436.6.2/2012 ; 369/P&amp;P/I/2012</t>
  </si>
  <si>
    <t>590/6873.3/436.6.2/2013 ; 28 NOPEMBER 2013</t>
  </si>
  <si>
    <t>GREEN SEMANGGI MANGROVE (tahap 1)</t>
  </si>
  <si>
    <t>648.3/12/436.5.2/2006 ; 316/TR/IV/05</t>
  </si>
  <si>
    <t>590/7486.1/436.6.2/2013 ; 060/PD/D-RA/XII/2013 ; 19 DESEMBER 2013.</t>
  </si>
  <si>
    <t>648.3/19C/436.5.4/2005</t>
  </si>
  <si>
    <t>590/7486.3/436.6.2/2013 ; 059/PD/D.RA/XII/2014 ; 19 DESEMBER 2013</t>
  </si>
  <si>
    <t>648.3/30/436.5.2/2008 ; 489/P&amp;P/V/08</t>
  </si>
  <si>
    <t>590/3056.2/436.6.2/2014 ; 310/PTKP/5/2014 - 02 MEI 2014</t>
  </si>
  <si>
    <t>590/3057.1/436.6.2/2014 ; 306/PTKP/5/2014 ; 02 MEI 2014</t>
  </si>
  <si>
    <t>590/3057.3/436.6.2/2014 ; 308/PTKP/5/2014 ; 02 MEI 2014</t>
  </si>
  <si>
    <t>648.3/02/436.5.2/2008 ; 2361/P&amp;P/IX/07</t>
  </si>
  <si>
    <t>593.82/401.2/ ; 02.601/1997 ; 4 Pebruari 1997</t>
  </si>
  <si>
    <t xml:space="preserve">686/SP/2005 ; 648.3/20/436.4.5/2005 </t>
  </si>
  <si>
    <t>648.3/1709/402.5.11/2001 ; 2298/SP/01</t>
  </si>
  <si>
    <t>648.3/425/402.5.11/2001 ; 648.3/09/436.5.2/07 648.3/08.D.UPT/402.4.5/2003 ; 648.3/23.C/UPT/436.4.5/2003 ; 648.3/3516/436.6.2/2014</t>
  </si>
  <si>
    <t>590/8242.1/436.6.2/2014 ; 17/ID/DP/X/2014 ; 06-10-2014</t>
  </si>
  <si>
    <t>648.3/178/402.5.11/97 ; 94/KK/PRK/97 ; RE: 452.2/35/402.5.11/2001 ; 48/V/PTR/2001 ; 97.1/SKRK/TR/SP/XI/2014 ; 97.2/SKRK/TR/SP/XI/2014</t>
  </si>
  <si>
    <t>653/2591C/436.6.2/2012 ; Bouwblock 130913-5/P&amp;P/IX/2013 ; SKRK No. 653/4104/436.6.2/2013</t>
  </si>
  <si>
    <t>590/173.1/436.6.2/2014 ; 05/GIJ/II/04 ; 9 JANUARI 2014</t>
  </si>
  <si>
    <t>590/6050.1/436.6.2/2016 ; 15 April 2016</t>
  </si>
  <si>
    <t>648.3/4079/436.6.2/2013 ; BOUWBLOCK NO. 121122-42</t>
  </si>
  <si>
    <t>590/7531.1/436.6.2/2013 ; 20 DESEMBER 2013</t>
  </si>
  <si>
    <t>648.3/1682/436.6.2/2013 ; BOUWBLOCK NO. 121008-30</t>
  </si>
  <si>
    <t>590/2484.1/436.6.2/2013 ; 161/KING-L/BAST/XI/2013 ; 11 APRIL 2013</t>
  </si>
  <si>
    <t>516/824/436.6.2/2013 ; BOUWBLOCK NO. 121010-28</t>
  </si>
  <si>
    <t>590/2028.1/436.6.2/2015 ; 16 FEBRUARI 2015</t>
  </si>
  <si>
    <t>648/401.8/402.6.01/97 ; 4 Februari 1997</t>
  </si>
  <si>
    <t>648.3/3939/436.6.2/2013 ; 121108-9/P&amp;P/XI/2012</t>
  </si>
  <si>
    <t>50/7002.1/436.6.2/2013 ; 06/GIJ/II/04 ; 3 DESEMBER 2013</t>
  </si>
  <si>
    <t>653/4782/436.6.2/2013 ; 120906-22/TR/SP/IX/2012 ; SKRK No. 648.3/3106/436.6.2/2015 ; 121030-15.2/TR/SP/XII/2014</t>
  </si>
  <si>
    <t>590/7142.3/436.6.2/2013 ; 124/DBP/PST/III/2013 ; 6 DESEMBER 2013</t>
  </si>
  <si>
    <t>648.3/2464.C/436.6.2/2011 ; 1635/P&amp;P/V/11</t>
  </si>
  <si>
    <t>590/4160.2/436.6.2/2011 ; 001.1/GOJ.LL/02.2002/12/IX/2011/BSTF</t>
  </si>
  <si>
    <t>648.3/935/436.7.5/2019 ; 181024-12.3/SKRK/P&amp;TR/RT/X/2018 ; TGL. 14 FEBRUARI 2019</t>
  </si>
  <si>
    <t>648.3/17/436.6.2/2006 ; 648.3/432.C/436.6.2/2013 ; 800/P&amp;P/II/2012</t>
  </si>
  <si>
    <t>590/18059.1/436.6.2/2015 ; 25 NOVEMBER 2015</t>
  </si>
  <si>
    <t>648.3/433/436.6.2/201 ; 2907/P&amp;P/X/2010 ; 653/4205/436..6.2/2015</t>
  </si>
  <si>
    <t>648.3/479/436.6.2/2013 ; 121009-1/TR/RPL/X/2012</t>
  </si>
  <si>
    <t>648.3/540/436.6.2/2013 ; 121113-21/TR/SP/XI/2012</t>
  </si>
  <si>
    <t>220/93/IV/W ; 648.3/75/402.5.11/93</t>
  </si>
  <si>
    <t>050.2/85/402.6.01/1997 ; 21 Agustus 1996</t>
  </si>
  <si>
    <t>648.3/86/402.5.11/96 ; 79-PPK-PRK-96</t>
  </si>
  <si>
    <t>648.3/3267/436.7.5/2018 ; 180530-15//SKRK/P&amp;TR/NRT/2018</t>
  </si>
  <si>
    <t>Awal : 648.3/35.C/436.4.5/05 ; Re : 648.3/611/436.6.2/2013 ; 24/TR/RPL/V/2012</t>
  </si>
  <si>
    <t>648.3/6226/436.6.2/2015 ; No. SSWN-150527-37/SKRK/TR/SP/X/2015</t>
  </si>
  <si>
    <t>648.3/1925/436.6.2/2013 ; 130403-11/TR/RPL/IV/2013</t>
  </si>
  <si>
    <t>648.3/08/436.2/2009; 793/P&amp;P/IV/09</t>
  </si>
  <si>
    <t>648.3/3790/436.6.2/2012 ; 120827/-1/TR/SP/X2012 ; 648.3/3243/436.6.2/2013 ; 130624-6.3/SKRK/TR/SP/V/2014</t>
  </si>
  <si>
    <t>ANDRE SUNYOTO, NJOO ; PT. NYATA SENTOSA</t>
  </si>
  <si>
    <t>590/9870.2/436.6.2/2015 ; 15 JULI 2015</t>
  </si>
  <si>
    <t>648.3/3679/436.6.2/2013 ; 121204-21/P&amp;P/XII/2012</t>
  </si>
  <si>
    <t>590/7159.5/436.6.2/2013 ; 9 DESEMBER 2013</t>
  </si>
  <si>
    <t>593.82/401.7/402.6.01/1997 ; 4 Pebruari 1997</t>
  </si>
  <si>
    <t>SUKOLILO DIAN REGENCY 2 TAHAP 3</t>
  </si>
  <si>
    <t>648.3/17/436.6.2/2010 ; 492/P&amp;PV/10</t>
  </si>
  <si>
    <t>211/86/III/L ; 214/86/III/L</t>
  </si>
  <si>
    <t>648.3/445C/436.6.2/2012 ; 3270/P&amp;P/XI/10 ; 1379/P&amp;P/V/061508/SP/2005</t>
  </si>
  <si>
    <t>590/1652.1/436.6.2/2015 ; 09 FEBRUARI 2015</t>
  </si>
  <si>
    <t>648.3/49C.UPT/436.4.5/04 ; 2946/SP/2004</t>
  </si>
  <si>
    <t>648.3/22/436.5.2/2008 ; 2466/P&amp;P/IV/08</t>
  </si>
  <si>
    <t>590/2686/436.6.2/2014 ; 21 April 2014</t>
  </si>
  <si>
    <t>648.3/14/436.6.2/2010 ; 1550/P&amp;P/VIII/09</t>
  </si>
  <si>
    <t>131/X/PAGA/2009</t>
  </si>
  <si>
    <t>648.3 / 63 C / 436.4.5 / 04 ; 744/SP/04</t>
  </si>
  <si>
    <t>648.3/2308D/402.4.5/2002 ; 441/SP/2002 ; 648.3/20/436.4.5/2005</t>
  </si>
  <si>
    <t>648.3/30/436.6.5.2/2006 ; 648.3/31/436.5.2/2006</t>
  </si>
  <si>
    <t>RETNO SOELARSO / ASIH WIDARTI</t>
  </si>
  <si>
    <t>648/401.9/402.6.01/97 ; 4 Pebruari 1997</t>
  </si>
  <si>
    <t>648.3/1692.C/436.6.2/2012 ; 20/TR/RPL/IV/2012</t>
  </si>
  <si>
    <t>590/219.1/436.6.2/2014 ; TGL. 10 JANUARI 2014</t>
  </si>
  <si>
    <t>653/2652/436.6.2/2012 ; Gambar No. 120718-19/TR/RT/VII/2012 ; 648.3/848/436.6.2/2013 ; Gambar No. 130205-46/TR/SP/II/2013</t>
  </si>
  <si>
    <t>648.3/13/436.5.2/2008 ; Gambar No. 3068/P&amp;P/III/2008 ; 648.3/34/436.6.2/2010 ; 2905/P&amp;P/IX/10</t>
  </si>
  <si>
    <t>648.3/69/4364.5/2005 ; 648.3/15/436.5.2/2008 ; 648.3/1026.C/436.6.2/2011</t>
  </si>
  <si>
    <t>648.3/34/436.6.2/2010 ; 648.3/43/436.6.2/2008</t>
  </si>
  <si>
    <t>648.3/15/436.5.2/2007 ; 293/TR/VI/2007</t>
  </si>
  <si>
    <t>648.3/39/436.6.2/2010 ; 2632/P&amp;P/X/10</t>
  </si>
  <si>
    <t>590/979.1/436.6.2/2014 ; 13 FEBRUARI 2014</t>
  </si>
  <si>
    <t>648.3/10/436.6.2/2010 ; 2038/P&amp;P/III/09</t>
  </si>
  <si>
    <t>0502/011.3/402.6.01/1997 ; 10 Maret 1997</t>
  </si>
  <si>
    <t>139/WU/T/XII/82 ; 343/90/I/T ; 181 P ; 148 DS ; 70/79/III/P</t>
  </si>
  <si>
    <t xml:space="preserve">
648.3/42/436.5.2/2008 ; 2069/P&amp;P/X/2008</t>
  </si>
  <si>
    <t>590/4158.1/436.6.2/2011 ; TGL : 09 September 2011</t>
  </si>
  <si>
    <t>64.3/1349/402.5.11/2007 ; 2116/P&amp;P/VII/06</t>
  </si>
  <si>
    <t>648.3/01/436.5.2/2008 ; 1275/P&amp;P/V/07</t>
  </si>
  <si>
    <t>648.3/26C ; UPT/436.4.5/2004 ; 3629/SP/03</t>
  </si>
  <si>
    <t>648.3/10C/436.5.2/2007 ; 199/P&amp;P/I/2007 ; REPLANING : 648.3/35/436.5.2/2008 ; 2782/P&amp;P/III/08</t>
  </si>
  <si>
    <t>648.3/16/436.5.2/2008 ; 2867/P&amp;P/II/07</t>
  </si>
  <si>
    <t>BERKAS</t>
  </si>
  <si>
    <t>648/1737.3/402.6.01/1997 ; 10 Juni 1997</t>
  </si>
  <si>
    <t xml:space="preserve">
590/5303/436.6.2/2015 ; 22 April 2015</t>
  </si>
  <si>
    <t>648.3/13D/436.5.2/2006 ; 1232/P&amp;P/IV/06</t>
  </si>
  <si>
    <t>648.3/1576.C/436.6.2/2011 ; 1899/P&amp;P/VI/10</t>
  </si>
  <si>
    <t>556.2/1851.C/436.6.2/2012  ; BOUWBLOCK NO. 3162/P&amp;P/IX/11</t>
  </si>
  <si>
    <t xml:space="preserve">590/925.3/436.6.2/2014 ; 12 FEBRUARI 2014
</t>
  </si>
  <si>
    <t>648.3/29/402.5.11/93 / 39/98/V/S</t>
  </si>
  <si>
    <t>648.3/4007.C/436.6.2/2011 ; No. 38/TR/SP/X/11</t>
  </si>
  <si>
    <t>648/1737.2/402.6.01/1997 ; 10 Juni 1997</t>
  </si>
  <si>
    <t>653/4159/436.6.2/2012 ; BOUWBLOCK NO. 120913-19</t>
  </si>
  <si>
    <t>590/1271.1/436.6.2/2014 ; TGL. 25 Februari 2014</t>
  </si>
  <si>
    <t>648.3/2022.C/436.6.2/2012 ; 301/P&amp;P/I/12</t>
  </si>
  <si>
    <t>590/5137.1/436.6.2/2014 ; 027/17-07/DIR/2014 ; 21-07-2014</t>
  </si>
  <si>
    <t>648.3/21/436.6.2/2010 ; 910/P&amp;P/VI/10</t>
  </si>
  <si>
    <t xml:space="preserve">OAKWOOD PARK </t>
  </si>
  <si>
    <t>No. 590.4142.1/436.6.2/2011
Tanggal 09 September 2011</t>
  </si>
  <si>
    <t>VILLA GOLF REGENCY</t>
  </si>
  <si>
    <t>590/4139/.1/436.6.2/2011
09 September 2011</t>
  </si>
  <si>
    <t>PALMA CLASSICA (BUKIT PALMA BLOK H)</t>
  </si>
  <si>
    <t>648.3/29/436.5.2/06
GAMBAR NO. 1379/P&amp;P/V/06</t>
  </si>
  <si>
    <t>BUKIT PALMA BLOK F</t>
  </si>
  <si>
    <t>JL. BUKIT PALMA</t>
  </si>
  <si>
    <t>648.3/05D/436.4.5/05
GAMBAR NO. 3671/SP/2004</t>
  </si>
  <si>
    <t>648.3/1349/402.5.11/2001
06/EV/PTR/VIII/99</t>
  </si>
  <si>
    <t xml:space="preserve">  590/21481.1/436.7.5/2017
25 AGUSTUS 2017</t>
  </si>
  <si>
    <t>Rp 388.258.800,-</t>
  </si>
  <si>
    <t>590/11996/436.7.5/2018
25 JUNI 2018</t>
  </si>
  <si>
    <t xml:space="preserve">Fasum : 42 </t>
  </si>
  <si>
    <t>648.3/5730/436.6.2/2014
141110-64.1/TR/SP/XII/2014
SURAT KETERANGAN : 653/654/436.7.5/2019
GAMBAR NO. SSWN-190103-6/SKRK/P&amp;TR/RT/I/2019
YANG BERTALIAN DENGAN SKRK NO. 648.3/7114/436.6.2/2015 GAMBAR NO. 150803-21/TR/SP/VIII/2015</t>
  </si>
  <si>
    <t>DIAN ISTANA BLOK H</t>
  </si>
  <si>
    <t>Papan Nama Jalan : 57 buah 
PJU : 316 buah
Rambu : 25 buah
Pos Jaga : 3 buah
Portal : 11  buah</t>
  </si>
  <si>
    <t>17/PR/WT/83
59 / 7 / KK / PRK / 97</t>
  </si>
  <si>
    <t xml:space="preserve">648.3/21-D/436.5.2/06
2116/P&amp;P/VII/06
</t>
  </si>
  <si>
    <t xml:space="preserve">
648.3/42/436.6.2/2008
2069/P&amp;P/X/2008</t>
  </si>
  <si>
    <t>RUKO JL. RAYA ALAS MALANG</t>
  </si>
  <si>
    <t>JL. RAYA ALAS MALANG</t>
  </si>
  <si>
    <t>JALAN : 1763.30</t>
  </si>
  <si>
    <t>RTH : 496.18</t>
  </si>
  <si>
    <t>648.3/08/436.6.2/2010
541/TR/NRT/XI/2009</t>
  </si>
  <si>
    <t>Jalan : 260.045,38 dan Bozem : 40.083,67</t>
  </si>
  <si>
    <t>RTH : 74.088,41
Fasum : 4.592,76</t>
  </si>
  <si>
    <t>PT. PAKUWON JATI, TBK</t>
  </si>
  <si>
    <t>KOMPLEK CLUSTER BRISBANE</t>
  </si>
  <si>
    <t>JL. BUNTARAN (PAKUWON BARAT)</t>
  </si>
  <si>
    <t>MANUKAN WETAN &amp; TAMBAK SARIOSO</t>
  </si>
  <si>
    <t>JALAN DAN SALURAN : 55.598,22</t>
  </si>
  <si>
    <t>RP 7.994.770.007,00
BA MAKAM NO. 900/26884/436.7.4/2019
28 OKTOBER 2019</t>
  </si>
  <si>
    <t>648.3/4746/436.7.5/2019
190730-2/SKRK/P&amp;TR/RT/VIII/2019 
7 AGUSTUS 2019</t>
  </si>
  <si>
    <t>2008
2013
2014
2015
2018
2019</t>
  </si>
  <si>
    <t>RP 2.303.964.134,40
BA MAKAM NO. 900/5957/436.6.5/2014
13 MEI 2014</t>
  </si>
  <si>
    <t>Jalan dan Saluran  : 271.875,79</t>
  </si>
  <si>
    <t xml:space="preserve">RTH : 45.189,77
Fasum : 9.483,8    </t>
  </si>
  <si>
    <t>RP 6.700.804.000,00
BA MAKAM NO. 900/17309/436.6.5/2013
3 DESEMBER 2013</t>
  </si>
  <si>
    <t>648.3/29C/436.4.5/2005 (895/SP/2005)
648.3/22/436.5.2/2007 (132/TR/IV/2007)
648.3/06/436.5.2/2008 (1169/P&amp;P/V/2007)
648.3/2715.C/436.6.2/2012 (1957/P&amp;P/VI/2012)
648.3/3195/436.7.5/2017 (170316-8/SKRK/P&amp;TR/SP/IV/2007)
648.3/52/436.7.5/2018 (171204-12/SKRK/P&amp;TR/SP/XII/2017)
648.3/2134/436.7.5/2019 (181001-20.3/ SKRK/P&amp;TR/RT/III/2019)</t>
  </si>
  <si>
    <t>2005
2007
2008
2012
2017
2018
2019</t>
  </si>
  <si>
    <t>RP 52.386.480,00
BA MAKAM NO. 900/1481/436.6.5/2015 
19 JANUARI 2015</t>
  </si>
  <si>
    <t xml:space="preserve">GRAND PAKUWON LENNARD  EDUPARK </t>
  </si>
  <si>
    <t>REPLANNING :
JALAN DAN SALURAN : 43.703,44</t>
  </si>
  <si>
    <t xml:space="preserve">
RTH : 4.208,49
FASUM : 1.938,84</t>
  </si>
  <si>
    <t>RP 5.824.627.578,00 
BA MAKAM NO. 900/8891/436.7.4/2018 
4 MEI 2018</t>
  </si>
  <si>
    <t xml:space="preserve">Jalan dan Saluran : 39.136,00 </t>
  </si>
  <si>
    <t xml:space="preserve">RTH : 7.677,40 
Fasum : 1.485,80 </t>
  </si>
  <si>
    <t>RP 1.032.021.536,00 
BA MAKAM NO. 900/8802/436.6.5/2014 
4 JULI 2014
TANDA BUKTI PENERIMAAN NO. 2096/RET.VIII/2014 
15 AGUSTUS 2014</t>
  </si>
  <si>
    <t>648.3/3686/436.6.2/2014 
140513-56
25 September 2014 
648.3/1468/436.6.2/2016 
SSWN-150918-53/SKRK/TR/RPL/XI/2016
21 MARET 2016
648.3/6543/436.7.5/2017 
170731-45/SKRK/P&amp;TR/NRT/VIII/2017
13 SEPTEMBER 2017</t>
  </si>
  <si>
    <t>2014
2016
2017</t>
  </si>
  <si>
    <t>2015
2018</t>
  </si>
  <si>
    <t xml:space="preserve">JALAN : 31.469,74 </t>
  </si>
  <si>
    <t xml:space="preserve">RTH PEMKOT : 4.583,85 
FASUM PEMKOT : 1.153,76 </t>
  </si>
  <si>
    <t xml:space="preserve">JALAN DAN SALURAN : 28.826,36 </t>
  </si>
  <si>
    <t xml:space="preserve">RTH : 3.673,13 
FASUM : 901,50 </t>
  </si>
  <si>
    <t>RP 1.861.743.480,00
BA MAKAM NO. 900/7776/436.7.4/2019 
4 APRIL 2019</t>
  </si>
  <si>
    <t>GRAND VIVO</t>
  </si>
  <si>
    <t xml:space="preserve">JL. LEMPUNG PERDANA </t>
  </si>
  <si>
    <t>RP 42.604.056,00
BA MAKAM NO. 900/3931/436.7.4/2019 
19 FEBRUARI 2019</t>
  </si>
  <si>
    <t>590/17270.1/436.7.5/2019
001/2019/VRPA
9 SEPTEMBER 2019</t>
  </si>
  <si>
    <t>RP 82.692.760,00 
BA MAKAM NO. 900/12223/436.6.5/2014 
2918/Ret.X/2014</t>
  </si>
  <si>
    <t xml:space="preserve">JL. PERUMAHAN GRIYA BABATAN MUKTI </t>
  </si>
  <si>
    <t>JALAN : 63766,33
SALURAN: 1771.5</t>
  </si>
  <si>
    <t xml:space="preserve">648.3/312/411.5.11/87
7-87-III-B
648.3/03/402.5.11/94
85-trtl.prk/93
BOUWBLOCK :
32/94/I/B
REPLANNING 2017
648.3/4925/436.7.5/2017
170621-14/P&amp;TR/SP/VII/2017
17 Juli 2017 </t>
  </si>
  <si>
    <t>590/11305/436.6.2/2014
8 DESEMBER 2014
ADDENDUM
No.590/2442/436.7.5/2018
65/IP/GBM/XII/2018
27 DESEMBER 2018</t>
  </si>
  <si>
    <r>
      <rPr>
        <b/>
        <sz val="12"/>
        <rFont val="Arial"/>
        <family val="2"/>
      </rPr>
      <t>BAST ADMINISTRASI</t>
    </r>
    <r>
      <rPr>
        <sz val="12"/>
        <rFont val="Arial"/>
        <family val="2"/>
      </rPr>
      <t xml:space="preserve">
013/DIR-PG/V/2011
590/2688.2/436.6.2/2011            
          20 Mei 2011
</t>
    </r>
    <r>
      <rPr>
        <b/>
        <sz val="12"/>
        <rFont val="Arial"/>
        <family val="2"/>
      </rPr>
      <t>ADDENDUM BAST ADMIN</t>
    </r>
    <r>
      <rPr>
        <sz val="12"/>
        <rFont val="Arial"/>
        <family val="2"/>
      </rPr>
      <t xml:space="preserve">
082 / DIR-PG / VIII / 2019
590 / 20355 / 436.7.5 / 2019
30 SEPTEMBER 2019</t>
    </r>
  </si>
  <si>
    <t>JL. MEDOKAN AYU</t>
  </si>
  <si>
    <t>648.3/433/436.6.2/2013
2907/P&amp;P/X/2010
653/4205/436..6.2/2015
REPLANNING
653/3204/436.7.5/2019
170822-10.5/SKRK/P&amp;TR/NRT/VIII/2017
31 MEI 2019</t>
  </si>
  <si>
    <t>GRAHA NATURA II</t>
  </si>
  <si>
    <t>JL. LONTAR SAMBIKEREP</t>
  </si>
  <si>
    <t>653/3205/436.7.5/2019
160413-30.2/SKRK/P&amp;TR/NRT/V/2019
31 MEI 2019</t>
  </si>
  <si>
    <t xml:space="preserve">JL. GUNUNG ANYAR ROYAL PAKA </t>
  </si>
  <si>
    <t>GUNUNG ANYAR ROYAL PAKA II</t>
  </si>
  <si>
    <t>648.3/3294/436.7.5/2019
SSWN-181206-10.5/SKRK/P&amp;TR/RT/XII/2018
14 JUNI 2019</t>
  </si>
  <si>
    <t>CLOVER VILLE</t>
  </si>
  <si>
    <t>JL. MEDOKAN AYU/JL. TAMBAK MEDOKAN AYU</t>
  </si>
  <si>
    <t>648.3/3813/436.6.2/2012
2985/P&amp;P/XII/2009
REPLANNING
648.3/4582/436.7.5/2019
190306-56.1/SKRK/P&amp;TR/RT/VII/2019
1 AGUSTUS 2019</t>
  </si>
  <si>
    <t>2012
2019</t>
  </si>
  <si>
    <t>PT. MITRA KHARISMA NIAGA</t>
  </si>
  <si>
    <t>GUNUNG SARI INDAH</t>
  </si>
  <si>
    <t>JL. GUNUNG SARI INDAH</t>
  </si>
  <si>
    <t>KEDURUS</t>
  </si>
  <si>
    <t>653/6116/436.7.5/2019
190822-13/SKRK/P&amp;TR/RT/VIII/2019
30 SEPTEMBER 2019</t>
  </si>
  <si>
    <t>GREEN HILL EXTENSION</t>
  </si>
  <si>
    <t>JL. KENDUNG BARAT - BUKIT PALMA</t>
  </si>
  <si>
    <t>648.3/7262/436.7.5/2019
181226-31.1/SKRK/P&amp;TR/RT/I/2019
15 NOVEMBER 2019</t>
  </si>
  <si>
    <t>PT. ANYAR CITRA HUNI</t>
  </si>
  <si>
    <t>PT. TAMANCITRA SURYAHIJAU</t>
  </si>
  <si>
    <t>648.3/7377/436.7.5/2019
SSWN-191119-93/SKRK/P&amp;TR/RT/XI/2019
21 November 2019</t>
  </si>
  <si>
    <t>2011
2012
2017</t>
  </si>
  <si>
    <t>RP 2.514.213.520,00
TANDA BUKTI PEMBAYARAN NO. 289/RET.X/2014
10 OKTOBER 2014
BA MAKAM NO. 900/12248/436.6.5/2014
23 SEPTEMBER 2014</t>
  </si>
  <si>
    <t>PT. ASA BANGUN INVESTAMA</t>
  </si>
  <si>
    <t>APARTEMEN MANYAR KARTIKA</t>
  </si>
  <si>
    <t>JL. MANYAR KARTIKA</t>
  </si>
  <si>
    <t>653/5487/436.6.2/2016
160728-7/SKRK/TR/RT/VIII/2016
07 OKTOBER 2016</t>
  </si>
  <si>
    <t>APARTEMEN EMBONG BELIMBING</t>
  </si>
  <si>
    <t>JL. EMBONG BELIMBING NO. 5-7</t>
  </si>
  <si>
    <t>PT. HP ROPE</t>
  </si>
  <si>
    <t>HP REGENCY</t>
  </si>
  <si>
    <t>JL. KEMLATEN XII NO. 11</t>
  </si>
  <si>
    <t>648.3/1300/436.7.5/2019
SSWN-180914-31.1/SKRK/P&amp;TR/RT/I/2019
1 MARET 2019</t>
  </si>
  <si>
    <t>510/8431/436.7.5/2017
171128-30/SKRK/P&amp;TR/NRT/XI/2017
29 NOVEMBER 2017</t>
  </si>
  <si>
    <t>653/7268/436.7.5/2018
180704-10.1/SKRK/P&amp;TR/NRT/XII/2018
14 DESEMBER 2018</t>
  </si>
  <si>
    <t>PT. PERUSAHAAN PEMBANGUNAN SIMPANG LONTJENG</t>
  </si>
  <si>
    <t>KONDOTEL SWISS BELINN</t>
  </si>
  <si>
    <t>JL. TUNJUNGAN NO. 101</t>
  </si>
  <si>
    <t>556.2/1860.C/436.6.2/2011
265/TR/NRT/IV/2011
23 JUNI 2011</t>
  </si>
  <si>
    <t>PT. PP PROPERTI SURAMADU</t>
  </si>
  <si>
    <t>APARTEMEN GRAND SAGARA</t>
  </si>
  <si>
    <t>JL. TAMBAK WEDI KAV. II NO. 1</t>
  </si>
  <si>
    <t>556.2/2625/436.7.5/2019
190325-26.2/SKRK/P&amp;TR/NRT/III/2019
30 APRIL 2019</t>
  </si>
  <si>
    <t>PT. PUNCAK KERTAJAYA PERMAI</t>
  </si>
  <si>
    <t>APARTEMEN PUNCAK KERTAJAYA</t>
  </si>
  <si>
    <t>556.2/1446.C/436.6.2/2011
174/TR/NRT/III/2011
9 MEI 2011</t>
  </si>
  <si>
    <t>PT. SURYA SAKTI PROPERTINDO</t>
  </si>
  <si>
    <t>MALL, SOHO, APARTEMEN JL. RAYA MENGANTI BABATAN</t>
  </si>
  <si>
    <t xml:space="preserve"> JL. RAYA MENGANTI BABATAN</t>
  </si>
  <si>
    <t>511.3/5191/436.7.5/2018
180712-28.4/SKRK/P&amp;TR/NRT/VII/2018
17 SEPTEMBER 2018</t>
  </si>
  <si>
    <t>PT. TRANS PROPOERTI INDONESIA</t>
  </si>
  <si>
    <t>MIXED USE TRANS ICON</t>
  </si>
  <si>
    <t>JL. AHMAD YANI NO. 260</t>
  </si>
  <si>
    <t>GAYUNGAN DAN MENANGGAL</t>
  </si>
  <si>
    <t>510/3537/436.7.5/2019
190621-24/SKRK/P&amp;TR/NRT/VI/2019
25 JUNI 2019</t>
  </si>
  <si>
    <t>SKRK NO. 648.3/258/436.7.5/2019
SSWN-190109-12/SKRK/P&amp;TR/RT/I/2019
16 JANUARI 2019</t>
  </si>
  <si>
    <t>PT. KINGS LAND DEVELOPMENT</t>
  </si>
  <si>
    <t>BAYFRONT ONE APARTMENT</t>
  </si>
  <si>
    <t>JL.RAYA TAMBAK LANGON RT. 01 RW.01</t>
  </si>
  <si>
    <t>TAMBAK SARIOSO</t>
  </si>
  <si>
    <t>653/3097/436.7.5/2017
SSWN-170410-40/SKRK/P&amp;TR/RT/IV/2017
21 APRIL 2017</t>
  </si>
  <si>
    <t>APARTEMEN &amp; FASILITAS PENUNJANGNYA</t>
  </si>
  <si>
    <t>SITEPLAN PERUMAHAN</t>
  </si>
  <si>
    <t>MALL, SOHO, APARTEMEN</t>
  </si>
  <si>
    <t>APARTEMEN (RUSUNAMI)</t>
  </si>
  <si>
    <t>APARTEMEN, RETAIL, HOTEL, OFFICE, CONVENTION</t>
  </si>
  <si>
    <t>HOTEL</t>
  </si>
  <si>
    <t>PERUMAHAN
(PENUNJANG ZONA INDUSTRI/GUDANG)</t>
  </si>
  <si>
    <t>APARTEMEN DAN PERKANTORAN</t>
  </si>
  <si>
    <t>GRAHA NATURA I</t>
  </si>
  <si>
    <t>PERUMAHAN DAN FASILITAS PENDUKUNGNYA</t>
  </si>
  <si>
    <t>± 357.686,36</t>
  </si>
  <si>
    <t>JALAN DAN SALURAN : 112.861,06
BOZEM : 2.334,41</t>
  </si>
  <si>
    <t>RTH : 28.142,79
Fasum : 14.875,32</t>
  </si>
  <si>
    <t>LUAS SITEPLAN (M2)</t>
  </si>
  <si>
    <t>KEGIATAN/PENGGUNAAN BANGUNAN</t>
  </si>
  <si>
    <t>PT. SINAR DHARMA UTAMA</t>
  </si>
  <si>
    <t>JL. KOMP. MANYAR REJO</t>
  </si>
  <si>
    <t>± 133.744,61</t>
  </si>
  <si>
    <t>JALAN DAN SALURAN : 29.011,01
BOZEM : 7.225,15</t>
  </si>
  <si>
    <t>RTH : 12.905,22
Fasum : 3.411,16</t>
  </si>
  <si>
    <t>JALAN DAN SALURAN : 635,87</t>
  </si>
  <si>
    <t>RTH : 99,30
FASUM : 27,60</t>
  </si>
  <si>
    <t>APARTEMEN DAN KANTOR</t>
  </si>
  <si>
    <t>± 1.823,70</t>
  </si>
  <si>
    <t>FASUM : 19,62</t>
  </si>
  <si>
    <t>± 15.486,70</t>
  </si>
  <si>
    <t>Jalan dan Saluran : 4.915,43</t>
  </si>
  <si>
    <t>RTH PEMKOT : 1.326,73
FASUM :  119,85</t>
  </si>
  <si>
    <t>APARTEMEN</t>
  </si>
  <si>
    <t>± 5.378,30</t>
  </si>
  <si>
    <t>FASUM : 60</t>
  </si>
  <si>
    <t>± 100.603,95</t>
  </si>
  <si>
    <t>± 3.075</t>
  </si>
  <si>
    <t>FASUM : 30,75</t>
  </si>
  <si>
    <t>± 3.306,28</t>
  </si>
  <si>
    <t>RP 133.110.833,00
BA MAKAM NO. 900/3928/436.7.4/2019 
19 FEBRUARI 2019</t>
  </si>
  <si>
    <t>± 2.377,00</t>
  </si>
  <si>
    <t>648.3/7323/436.7.5/2018
181109-7/SKRK/P&amp;TR/NRT/XI/2018
18 DESEMBER 2018</t>
  </si>
  <si>
    <t>± 90.200,75</t>
  </si>
  <si>
    <t>± 198.578,49</t>
  </si>
  <si>
    <t>± 98.922,10</t>
  </si>
  <si>
    <t>648.3/5872/436.6.2/2015
150506-31/SKRK/P&amp;P/BB/X/2015
26 OKTOBER 2015
BERTALIAN : 
648.3/6997/436.7.5/2018
180919-75/SKRK/P&amp;TR/SP/IX/2018
03 DESEMBER 2018</t>
  </si>
  <si>
    <t>± 1.915,00</t>
  </si>
  <si>
    <t>± 38.705,45</t>
  </si>
  <si>
    <t>FASUM : 388,40</t>
  </si>
  <si>
    <t>± 14.773,00</t>
  </si>
  <si>
    <t>± 68.446,85</t>
  </si>
  <si>
    <t>MIXED USE (RETAIL, HOTEL, APARTEMEN, OFFICE)</t>
  </si>
  <si>
    <t>± 22.729,60</t>
  </si>
  <si>
    <t>FASUM : 133,81</t>
  </si>
  <si>
    <t>± 2.064,15</t>
  </si>
  <si>
    <t>ECO MEDAYU</t>
  </si>
  <si>
    <t>± 14.059,95</t>
  </si>
  <si>
    <t>FASUM : 229</t>
  </si>
  <si>
    <t>EAST COAST CENTER II PHASE 2</t>
  </si>
  <si>
    <t>JL. KEJAWAN PUTIH TAMBAK 
(JL. KEJAWAN PUTIH MUTIARA)</t>
  </si>
  <si>
    <t>KEJAWAN PUTIH</t>
  </si>
  <si>
    <t xml:space="preserve">MIXED USE (RETAIL, APARTEMEN, HOTEL) </t>
  </si>
  <si>
    <t>± 26.897,00</t>
  </si>
  <si>
    <t>510/1334/436.7.5/2017
161209-22/SKRK/P&amp;TR/NRT/II/2017
10 FEBRUARI 2017</t>
  </si>
  <si>
    <t>PT. TOP MENARA JAYA</t>
  </si>
  <si>
    <t>TOP MENARA MERR</t>
  </si>
  <si>
    <t>JL. SEMAMPIR INDAH &amp; JL. SEMAMPIR SELATAN III A-9</t>
  </si>
  <si>
    <t>± 2.584,00</t>
  </si>
  <si>
    <t>510/2308/436.6.2/2016
SSWN-141201-28/SKRK/TR/NRT/III/2016
4 MEI 2016</t>
  </si>
  <si>
    <t>GOLF VERANDA APARTMENT</t>
  </si>
  <si>
    <t>PT. CITRALAND SURABAYA PADANG GOLF</t>
  </si>
  <si>
    <t>JL. RAYA LAKARSANTRI MADE</t>
  </si>
  <si>
    <t>MIXED USE 
(APARTMENT, KANTOR, RETAIL DAN MICE)</t>
  </si>
  <si>
    <t>± 39.705,95</t>
  </si>
  <si>
    <t>JALAN : 1.113,24</t>
  </si>
  <si>
    <t>510/5649/436.7.5/2018
180903-23.1/SKRK/P&amp;TR/NRT/IX/2018
4 OKTOBER 2018</t>
  </si>
  <si>
    <t>PT. GOLDEN TIGER</t>
  </si>
  <si>
    <t>THE TUNJUNGAN BOULEVARD</t>
  </si>
  <si>
    <t>JL. TUNJUNGAN NO. 60-62</t>
  </si>
  <si>
    <t>APARTEMEN DAN PENUNJANGNYA</t>
  </si>
  <si>
    <t>FASUM : 36,80</t>
  </si>
  <si>
    <t>510/2229/436.7.5/2017
170302-8/SKRK/P&amp;TR/NRT/III/2017
16 MARET 2017</t>
  </si>
  <si>
    <t>PT. SENTRAL TUNJUNGAN PERKASA</t>
  </si>
  <si>
    <t>MIXED USE JL. TUNJUNGAN</t>
  </si>
  <si>
    <t>JL. TUNJUNGAN</t>
  </si>
  <si>
    <t>MIXED USE (APARTEMEN, PERKANTORAN, RETAIL)</t>
  </si>
  <si>
    <t>± 21.380,30</t>
  </si>
  <si>
    <t>± 3.552,00</t>
  </si>
  <si>
    <t>FASUM : 119,20</t>
  </si>
  <si>
    <t>510/3454/436.7.5/2019
190522-44/SKRK/P&amp;TR/NRT/V/2019
29 MEI 2019</t>
  </si>
  <si>
    <t xml:space="preserve"> - Pemohon belum mengajukan BAST PSU
-   Ada Kewajiban Penyerahan PSU  akan dikirim surat penagihan  
AMDAL : kendala warga
kendala SKRK tidak berlaku (04 Mei 2019), ketentuan baru ketinggian 40 m (SKRK lama 155m)</t>
  </si>
  <si>
    <t>Proses pengiriman konsep BAST Administrasi ke Bagian Hukum</t>
  </si>
  <si>
    <t>PERGUDANGAN BUMI MASPION ROMOKALISARI</t>
  </si>
  <si>
    <t>PERGUDANGAN JL. TAMBAK OSOWILANGUN</t>
  </si>
  <si>
    <t>PERGUDANGAN JL. MARGOMULYO INDAH I</t>
  </si>
  <si>
    <t>PERGUDANGAN TAMBAK LANGON (BELAKANG)</t>
  </si>
  <si>
    <t>PERGUDANGAN PT. SURI MULYA - TANDES</t>
  </si>
  <si>
    <t>PERGUDANGAN MASPION IV</t>
  </si>
  <si>
    <t>PERGUDANGAN MARGOMULYO NO. 65 BELAKANG</t>
  </si>
  <si>
    <t>PERGUDANGAN TAMBAK OSOWILANGUN</t>
  </si>
  <si>
    <t>PERGUDANGAN PT. GRAHA AGUNG WISESA</t>
  </si>
  <si>
    <t>PERGUDANGAN JL. MARGOMULYO 63-65</t>
  </si>
  <si>
    <t>PERGUDANGAN JL. DARAT TAMBAK NO. 21</t>
  </si>
  <si>
    <t>PERGUDANGAN JL. KALIANAK MADYA</t>
  </si>
  <si>
    <t>PERGUDANGAN KALIANAK 55 BELAKANG 1-10</t>
  </si>
  <si>
    <t>PERGUDANGAN JL. DUMAR</t>
  </si>
  <si>
    <t>PERGUDANGAN GREGES BARAT</t>
  </si>
  <si>
    <t>PERGUDANGAN MARGOMULYO PERMAI</t>
  </si>
  <si>
    <t>PERGUDANGAN MARGOMULYO NO. 46</t>
  </si>
  <si>
    <t>PERGUDANGAN PT. DWI CIPTA MULTI USAHA</t>
  </si>
  <si>
    <t>PERGUDANGAN PT. SIER</t>
  </si>
  <si>
    <t>PERGUDANGAN JL. ROMOKALISARI</t>
  </si>
  <si>
    <t>PT. BUMI MASPION</t>
  </si>
  <si>
    <t>JL. BUMI MASPION</t>
  </si>
  <si>
    <t>± 12.500,00</t>
  </si>
  <si>
    <t>RTH : 2.068,80
FASUM : 544,00</t>
  </si>
  <si>
    <t>530/15/436.6.2/2008
76/TR/NRT/VIII/2008
09 OKTOBER 2008</t>
  </si>
  <si>
    <t>JL. TAMBAK OSO WILANGON</t>
  </si>
  <si>
    <t>PT. DWI CIPTA MULTI USAHA</t>
  </si>
  <si>
    <t>JL. MARGOMULYO INDAH I</t>
  </si>
  <si>
    <t>± 163.311,80</t>
  </si>
  <si>
    <t>516/52/402.5.11/95
115/PI/PISK/95
17 MEI 1995</t>
  </si>
  <si>
    <t>PT. WARINGIN ARTA KENCANA</t>
  </si>
  <si>
    <t>JL. TAMBAK LANGON (BELAKANG)</t>
  </si>
  <si>
    <t>516/10/402.5.11/97
112/PPRK/LB/96
17 JANUARI 1997</t>
  </si>
  <si>
    <t>154/SM/83
230/95/I/S</t>
  </si>
  <si>
    <t>PT. SURI MULIA PERMAI &amp; JAYA UTAMA</t>
  </si>
  <si>
    <t>JL. RAYA BUMI MASPION I</t>
  </si>
  <si>
    <t>± 191.820,50</t>
  </si>
  <si>
    <t>516/44D/436.4.5/04
89/8/PTR/03
19 OKTOBER 2004</t>
  </si>
  <si>
    <t>JL. RAYA MASPION ROMOKALISARI I</t>
  </si>
  <si>
    <t>± 92.187,30</t>
  </si>
  <si>
    <t>516/04/436.6.2/07
397/TR/IX/06
31 JANUARI 2007</t>
  </si>
  <si>
    <t>± 70.708,10</t>
  </si>
  <si>
    <t>JALAN DAN SALURAN : 14.369,30</t>
  </si>
  <si>
    <t>RTH : 8.912,95
FASUM : 3.424,35</t>
  </si>
  <si>
    <t>516/1901/436.6.2/2011
2319/P&amp;P/VII/2010
27 JUNI 2011</t>
  </si>
  <si>
    <t>TAMBAK OSOWILANGON</t>
  </si>
  <si>
    <t>± 134.350,00</t>
  </si>
  <si>
    <t>516/28/402.4.5/2002
83/PETR/X/2002
10 OKTOBER 2002</t>
  </si>
  <si>
    <t>RTH : 6.760,00
FASUM : 4.590,00</t>
  </si>
  <si>
    <t>± 242.030,35</t>
  </si>
  <si>
    <t>516/05DUPT/436.4.5/2004
3084/SP/2003
19 JANUARI 2004</t>
  </si>
  <si>
    <t>PERUMAHAN (RUSUN)</t>
  </si>
  <si>
    <t>RUSUN TPI ROMOKALISARI</t>
  </si>
  <si>
    <t>± 25.054,50</t>
  </si>
  <si>
    <t>470/UM/TR/V/2011</t>
  </si>
  <si>
    <t>PT. GRAHA AGUNG WISESA</t>
  </si>
  <si>
    <t>BUNTARAN</t>
  </si>
  <si>
    <t>± 14.714,50</t>
  </si>
  <si>
    <t>516/39/402.5.11/96
42/PI/PTSK/96
30 MEI 1996
REPLANNING SEBAGIAN
516/18/402.4.5/2002
63/PETR/VI/2002
25 JUNI 2002</t>
  </si>
  <si>
    <t>JL. MARGOMULYO 63-65</t>
  </si>
  <si>
    <t>530/106/402.5.11/91
897/PI/PTSK/90</t>
  </si>
  <si>
    <t>± 21.150,00</t>
  </si>
  <si>
    <t>± 40.800,00</t>
  </si>
  <si>
    <t>516/28/436.6.2/2008
662/TR/V/2008
7 AGUSTUS 2008</t>
  </si>
  <si>
    <t>JL. KALIANAK MADYA</t>
  </si>
  <si>
    <t>ASEM ROWO</t>
  </si>
  <si>
    <t>516/25DUPT/436.4.5/04
193/PTR/04
4 JUNI 2004</t>
  </si>
  <si>
    <t>INDUSTRI PENGOLAHAN KAYU</t>
  </si>
  <si>
    <t>PT. KARYA ALAM PRIMA</t>
  </si>
  <si>
    <t>JL. GRESIK - KALIANAK</t>
  </si>
  <si>
    <t>± 24.432,15</t>
  </si>
  <si>
    <t>530/143/402.5.11/90
763/PI/PTSK/1990
2 NOVEMBER 1990</t>
  </si>
  <si>
    <t>JL. KALIANAK 55 BELAKANG 1-10</t>
  </si>
  <si>
    <t>± 21.422,00</t>
  </si>
  <si>
    <t>516/1293/436.6.2/2014
131011-38/TR/NRT/XII/2013
07 APRIL 2014</t>
  </si>
  <si>
    <t>CV. SINAR SEMESTA
(A.N RUDI GOZAL)</t>
  </si>
  <si>
    <t>JL. DUMAR</t>
  </si>
  <si>
    <t>± 101.350,00</t>
  </si>
  <si>
    <t>516/38/402.5.11/97
17/PI/PTSK/96
24 DESEMBER 1997</t>
  </si>
  <si>
    <t>JL. GREGES BARAT</t>
  </si>
  <si>
    <t>± 19.214,90</t>
  </si>
  <si>
    <t>648.3/19.D.UPT/436.4.5/2004
113/PTR/III/04
22 APRIL 2004</t>
  </si>
  <si>
    <t>± 52.908,55</t>
  </si>
  <si>
    <t>611.41/14/436.4.5/2004
275/PTRA/III/04
23 APRIL 2004</t>
  </si>
  <si>
    <t>JL. MARGOMULYO NO. 46</t>
  </si>
  <si>
    <t>159/PI/PTSK/95</t>
  </si>
  <si>
    <t>PT. SUPARMA, TBK</t>
  </si>
  <si>
    <t>INDUSTRI KERTAS PT. SUPARMA, TBK</t>
  </si>
  <si>
    <t>JL. MASTRIP NO. 856</t>
  </si>
  <si>
    <t>WARU GUNUNG</t>
  </si>
  <si>
    <t>± 206.668,25</t>
  </si>
  <si>
    <t>530/2293/436.6.2/2014
SSWN-130621-40-KRK/TR/NRT/II/2014
13 JUNI 2014</t>
  </si>
  <si>
    <t>± 133.968,75</t>
  </si>
  <si>
    <t>10/PI/PTSK/97
05 JUNI 1997</t>
  </si>
  <si>
    <t>PT. SURABAYA INDUSTRIAL ESTATE RUNGKUT (PERSERO)</t>
  </si>
  <si>
    <t>JL. RUNGKUT INDUSTRI RAYA</t>
  </si>
  <si>
    <t>INDUSTRI/PERGUDANGAN</t>
  </si>
  <si>
    <t>861/PI/PTSK/1986</t>
  </si>
  <si>
    <t>± 99.440,60</t>
  </si>
  <si>
    <t>516/04D/436.4.5/05
1 FEBRUARI 2005</t>
  </si>
  <si>
    <t>PT. GRAHA MITRA GITA LESTARINDO</t>
  </si>
  <si>
    <t>AKSES STADION GBT</t>
  </si>
  <si>
    <t>GUDANG DAN KANTOR</t>
  </si>
  <si>
    <t>± 28.722,30</t>
  </si>
  <si>
    <t>516/4740/436.7.5/2019
190703-6.1/SKRK/P&amp;TR/NRT/VII/2019
6 AGUSTUS 2019</t>
  </si>
  <si>
    <t>± 257.559,95</t>
  </si>
  <si>
    <t>648.3/5019/436.7.5/2018
180727-13/SKRK/P&amp;TR/SP/IX/2018
7 SEPTEMBER 2018</t>
  </si>
  <si>
    <t>JALAN DAN SALURAN : 88.646,08</t>
  </si>
  <si>
    <t>RTH : 18.828,51
FASUM : 6.376,26</t>
  </si>
  <si>
    <t>RP 5.316.037.368,00
TANDA BUKTI PENERIMAAN
NO. 7126/RET.X/2018
BA MAKAM NO. 900/21043/436.7.4/2018
22 OKTOBER 2018</t>
  </si>
  <si>
    <t>JL. SAMBIKEREP NO. 48
(JL. RAYA KUWUKAN)</t>
  </si>
  <si>
    <t>± 3.970,00</t>
  </si>
  <si>
    <t>653/5000/436.7.5/2017
170607-1/SKRK/P&amp;TR/NRT/VI/2017
tgl. 19 Juli 2017</t>
  </si>
  <si>
    <t xml:space="preserve">Rp 48.751.600,00
TANDA BUKTI PENERIMAAN
NO. 218/RET.III/2018 TANGGAL 22 MARET 2018
BA MAKAM NO. 900/5606/436.7.4/2018
20 MARET 2018 </t>
  </si>
  <si>
    <t>SITEPLAN PERUMAHAN
TERMASUK THE ROYAL 55 APARTMENT</t>
  </si>
  <si>
    <t>± 899.866,39</t>
  </si>
  <si>
    <t>PT. TANRISE JAYA INDONESIA</t>
  </si>
  <si>
    <t>KYO APARTMENT</t>
  </si>
  <si>
    <t>510/5828/436.7.5/2017
170509-7/SKRK/P&amp;TR/NRT/V/2017
21 AGUSTUS 2017</t>
  </si>
  <si>
    <t>JL. RAYA DELTA PERMAI (JL. PANDUK I)</t>
  </si>
  <si>
    <t>± 3.173,65</t>
  </si>
  <si>
    <t>PT. KREASI CITRA PERMATA</t>
  </si>
  <si>
    <t>APARTEMEN ATLAS VICTORIA</t>
  </si>
  <si>
    <r>
      <t xml:space="preserve">648.3/11/436.6.2/08 (2458/P&amp;P/IX/07)
</t>
    </r>
    <r>
      <rPr>
        <b/>
        <sz val="12"/>
        <rFont val="Arial"/>
        <family val="2"/>
      </rPr>
      <t>BERTALIAN DENGAN :</t>
    </r>
    <r>
      <rPr>
        <sz val="12"/>
        <rFont val="Arial"/>
        <family val="2"/>
      </rPr>
      <t xml:space="preserve">
653/4936/436.6.2/2013 (No. 130410-15)
653/3701/436.6.2/2014 (140508-40/TR/RPL/VII/2014)
653/5739/436.6.2/2015 (150430-44/SKRK/TR/RT/X/2015) 
648.3/6373/436.7.5/2018 (180912-41/SKRK/P&amp;TR/NRT/IX/2018)
648.3/6367/436.7.5/2018 (180430-7/SKRK/P&amp;TR/SP/X/2018)
</t>
    </r>
    <r>
      <rPr>
        <b/>
        <sz val="12"/>
        <rFont val="Arial"/>
        <family val="2"/>
      </rPr>
      <t>APARTEMEN</t>
    </r>
    <r>
      <rPr>
        <sz val="12"/>
        <rFont val="Arial"/>
        <family val="2"/>
      </rPr>
      <t xml:space="preserve"> : 648.3/1447/436.7.5/2019 (181217-11.2/SKRK/P&amp;TR/NRT/XII/2018)
648.3/5419/436.7.5/2019 (190824-4.3/SKRK/P&amp;TR/RT/VIII/2019) </t>
    </r>
  </si>
  <si>
    <t>± 7.106,00</t>
  </si>
  <si>
    <t>FASUM : 204</t>
  </si>
  <si>
    <t>653/1623/436.6.2/2015
SSWN-141103-28-SKRK/TR/RT/XI/2014
31 MARET 2015</t>
  </si>
  <si>
    <t>SURAT TINDAKLANJUT RESUME RAPAT 29 JANUARI 2019 (30 AGUSTUS 2019), TERDAPAT KEKURANGAN BERKAS BERUPA :
- PERUBAHAN ALAS HAK (SERTIFIKAT) DARI HAK MILIK MENJADI HAK GUNA BANGUNAN ATAS NAMA PT. KREASI CITRA PERMATA
- RINCIAN, SPESIFIKASI, JENIS, JUMLAH DAN UKURAN OBYEK YANG AKAN DISERAHKAN
- JADWAL/WAKTU PENYELESAIAN PEMBANGUNAN, MASA PEMELIHARAAN DAN SERAH TERIMA FISIK PSU
- BUKTI SETOR/BUKTI PEMBAYARAN MAKAM BERUPA UANG
- MELAMPIRKAN REVISI SUBYEK SKRK ATAS NAMA BADAN HUKUM</t>
  </si>
  <si>
    <t>590/21468/436.7.5/2018
23 NOVEMBER 2018</t>
  </si>
  <si>
    <t>± 46.064,00</t>
  </si>
  <si>
    <t>RP 147.404.800,00
TANDA BUKTI PENERIMAAN
NO. 2572/RET.IX/2014 TANGGAL 17 SEPTEMBER 2014
BA MAKAM NO. 900/10378/436.6.5/2014 TANGGAL 20 AGUSTUS 2014</t>
  </si>
  <si>
    <r>
      <t xml:space="preserve">648.3/07/436.5.2/2007
745/TR/XII/06
07 MARET 2007
</t>
    </r>
    <r>
      <rPr>
        <b/>
        <sz val="12"/>
        <rFont val="Arial"/>
        <family val="2"/>
      </rPr>
      <t>BERTALIAN DENGAN :</t>
    </r>
    <r>
      <rPr>
        <sz val="12"/>
        <rFont val="Arial"/>
        <family val="2"/>
      </rPr>
      <t xml:space="preserve">
REKAVLING SEBAGIAN
648.3/1600C/436.6.2/2012
37/TR/RPL/XI/2011
26 JUNI 2012
REPLANNING SEBAGIAN SKRK 2012 :
648.3/3304/436.6.2/2012
120906-34/TR/RPL/IX/2012
30 OKTOBER 2012
</t>
    </r>
  </si>
  <si>
    <t>2007
2012</t>
  </si>
  <si>
    <t>SPRINGVILLE RESIDENCE</t>
  </si>
  <si>
    <t>± 21.667,95</t>
  </si>
  <si>
    <t>Jalan dan Saluran : 6.961,98</t>
  </si>
  <si>
    <t>RTH PEMKOT : 1.128,61
Fasum : 425.22</t>
  </si>
  <si>
    <t>RP 552.099.366,00 
BA MAKAM NO. 900/11043/436.6.5/2016 
15 JUNI 2016</t>
  </si>
  <si>
    <r>
      <t xml:space="preserve">648.3/1528/436.6.2/2016
150610-6.1/SKRK/P&amp;P/BB/III/2016
</t>
    </r>
    <r>
      <rPr>
        <b/>
        <sz val="12"/>
        <rFont val="Arial"/>
        <family val="2"/>
      </rPr>
      <t xml:space="preserve">BERTALIAN DENGAN :
</t>
    </r>
    <r>
      <rPr>
        <sz val="12"/>
        <rFont val="Arial"/>
        <family val="2"/>
      </rPr>
      <t>653/2348/436.7.5/2019 
SSWN-190404-63/SKRK/P&amp;TR/RT/IV/2019 
15 APRIL 2019</t>
    </r>
  </si>
  <si>
    <t>2016
2019</t>
  </si>
  <si>
    <t>± 140.898,98</t>
  </si>
  <si>
    <t>Jalan / Saluran : 25.347,98</t>
  </si>
  <si>
    <t>WADUK DAN RTH : 9.216,55
FASUM : 9.586,65</t>
  </si>
  <si>
    <t>RP 135.263.020,80
BA MAKAM NO. 900/12224/436.6.5/2014
23 SEPTEMBER 2014</t>
  </si>
  <si>
    <t>648.3/697/402.5.11/2001
4960/SP/2000
12 APRIL 2001</t>
  </si>
  <si>
    <t>009/PD/D-SL/X/2019
590/22640/436.7.5/2019
21 OKTOBER 2019</t>
  </si>
  <si>
    <t xml:space="preserve">Waktu : 11 Maret 2019
1. Tim verifikasi PSU telah melakukan identifikasi kondisi eksisting PSU terhadap siteplan No. 648.3/697/402.5.11/2001 Lamp. Gambar No. 4960/SP/2000 tanggal 12 April 2001
2. Pengembang sudah melengkapi kekurangan dokumen terkait Berita Acara Serah Terima Administrasi :
a. Bukti Alas Hak untuk SHGB No. 1779 Kel. Lontar Kec.  Lakarsantri an. Pakuwon Darma dan No. 1752 Kel. Lontar Kec. Lakarantri an. Pakuwon Darma
b. Surat Kuasa Penyerahan dan Pelepasan Hak atas Tanah dan Surat Perjanjian Pelepasan Hak dari PT. Artisan Surya Kreasi kepada PT. Pakuwon Darma (dan dilengkapi warmerking dari notaris).
3. Pengembang untuk menyampaikan revisi Surat Permohonan Penyerahan PSU secara Administrasi yang memuat rincian, jenis, jumlah dan ukuran obyek yang akan diserahkan.
4. Proses BAST Administrasi PSU PT. Pakuwon Darma Siteplan Perumahan Villa Bukit Regency I Kel. Lidah Wetan Kec. Lakarsantri akan ditindaklanjuti setelah poin 3 terpenuhi.
</t>
  </si>
  <si>
    <t>Waktu : 27-11-2018
1. Terkait permohonan perijinan bangunan oleh perorangan pada beberapa kavling tanah di kawasan Kelurahan Gunung Anyar Tambak, Kecamatan Gunung Anyar : a. Perlu dilakukan rapat koordinasi lanjutan untuk meminta penjelasan dan klarifikasi terkait informasi Rencana Tapak Tanah Kavling di kawasan Gunung Anyar Tambak dengan mengundang pemohon, OPD terkait dan Tenaga Ahli. b. Bahwa pembangunan perumahan dengan luas lahan sampai dengan 1000 m2 (seribu meter persegi) atau sampai dengan 10 (sepuluh) kavling dalam 1 hamparan milik pemohon dapat dilakukan oleh pengembang perorangan. 
2. Terkait kewajiban Prasarana, Sarana, dan Utilitas Perumahan Villa Bukit Regency III (PT. Pakuwon Darma) di Jl. Lontar, Sambikerep : a. Perlu dilakukan klarifikasi oleh pengembang terkait garis properti pada SKRK No. 648.3/02/436.6.2/2008 tanggal 23 Januari 2008 Lampiran Gambar No. 2361/P&amp;P/IX/07 b. Perlu dilakukan pengecekan pemecahan sertifikat pada area yang terdapat garis properti pada SKRK No. 648.3/02/436.6.2/2008 tanggal 23 Januari 2008 Lampiran Gambar No. 2361/P&amp;P/IX/07</t>
  </si>
  <si>
    <t>± 65.272</t>
  </si>
  <si>
    <t>Jalan dan Saluran  : 19.254,09</t>
  </si>
  <si>
    <t>RTH :
2.225,01
MAKAM : 1.895,00
Fasum : 3.322,72</t>
  </si>
  <si>
    <t>05/PENY/JBI/I/2011 590/379.1/436.6.2/2011
20 Januari 2011</t>
  </si>
  <si>
    <t>648.3/2308D/402.4.5/2002
441/SP/2002
648.3/20/436.4.5/2005
REPLANNING 2019 :
648.3/5632/436.7.5/2019
180904-13/SKRK/P&amp;TR/RT/X/2018
10 SEPTEMBER 2019</t>
  </si>
  <si>
    <t>± 69.513,12</t>
  </si>
  <si>
    <t>JALAN : 18.640,77</t>
  </si>
  <si>
    <t>RTH : 4.166,42
FASUM : 489,61</t>
  </si>
  <si>
    <t>RP 491.107.387,00
TANDA BUKTI PENERIMAAN
NO. 255/RET.I/2014
BA MAKAM NO. 900/306/436.6.5/2014
3 JANUARI 2014</t>
  </si>
  <si>
    <t>2002
2005
2019</t>
  </si>
  <si>
    <t>± 90.017,22</t>
  </si>
  <si>
    <t>± 1.607.660,58</t>
  </si>
  <si>
    <t>± 176.596,20</t>
  </si>
  <si>
    <t>Sarana (M2)</t>
  </si>
  <si>
    <t>Prasarana (M2)</t>
  </si>
  <si>
    <t>± 291.511,46</t>
  </si>
  <si>
    <t>± 259.984,23</t>
  </si>
  <si>
    <t>KONSORSIUM</t>
  </si>
  <si>
    <t>± 577.752,11</t>
  </si>
  <si>
    <t>± 105.956,22</t>
  </si>
  <si>
    <t>± 224.021,72</t>
  </si>
  <si>
    <t>± 69.560,25</t>
  </si>
  <si>
    <t>± 378.647,30</t>
  </si>
  <si>
    <t>± 520.689,75</t>
  </si>
  <si>
    <t>± 442.227,37</t>
  </si>
  <si>
    <t xml:space="preserve">Resume Rapat 11 Juli 2019 :
1. DPRKPCKTR bersurat kepada BLP2A, DPBT, Dinas Kesehatan, dan Dinas Pendidikan terkait data aset Pemerintah Kota Surabaya di Perumahan Rungkut Barata.
2. Akan dilakukan rapat koordinasi lanjutan dengan mengundang PT. Barata Indonesia (Persero), Tim Verifikasi PSU, dan Narasumber.
</t>
  </si>
  <si>
    <t>648.3/5409/436.6.2/2016
160713-11/SKRK/P&amp;P/BB/IX/2016
5 OKTOBER 2016</t>
  </si>
  <si>
    <t>648.3/3411.C/436.6.2/2011
44/TR/SP/XI/2011
22 NOVEMBER 2011</t>
  </si>
  <si>
    <t>621.1/1160/411.56/85
382/WU/T/IV/84
28 NOVEMBER 1985</t>
  </si>
  <si>
    <t>648.3/18.C/436.6.2/2008
1044/TR/I/2008
15 APRIL 2008</t>
  </si>
  <si>
    <t>648.3/977/436.6.2/2016
SSWN-150605-43/SKRK/TR/SP/VII/2015
1 MARET 2016</t>
  </si>
  <si>
    <t>653/1373.C/436.6.2/2010
310/TR/RT/III/2010
9 JULI 2010</t>
  </si>
  <si>
    <t>593/183/402.5.11/2000
73-EV-XI-2000
7 NOVEMBER 2010</t>
  </si>
  <si>
    <t>RP 470.292.750,00 
TANDA BUKTI PENERIMAAN NO. 6391/RET.IX/2018 TANGGAL 25 SEPTEMBER 2018
BA MAKAM NO. 900/18899/436.7.4/2018 
26 SEPTEMBER 2018</t>
  </si>
  <si>
    <t>± 39.656,30</t>
  </si>
  <si>
    <t>JALAN : 11.418,80</t>
  </si>
  <si>
    <t>JALUR HIJAU : 783,50</t>
  </si>
  <si>
    <t>± 143.270,12</t>
  </si>
  <si>
    <t>JALAN : 42.425,03
SALURAN : 3.598,00</t>
  </si>
  <si>
    <t>JALUR HIJAU : 7.950,25
FASUM : 3.568,58</t>
  </si>
  <si>
    <t>RUKO DAN KIOS 
(PERDAGANGAN DAN JASA KOMERSIAL)</t>
  </si>
  <si>
    <t xml:space="preserve"> ± 2.752,00</t>
  </si>
  <si>
    <t xml:space="preserve"> ± 37.462,52</t>
  </si>
  <si>
    <t>JALAN DAN SALURAN : 12.390,77</t>
  </si>
  <si>
    <t>RTH : 3.839,38
FASUM : 1.135,34</t>
  </si>
  <si>
    <t>± 8.900,05</t>
  </si>
  <si>
    <t>JALAN DAN SALURAN : 2.509,97</t>
  </si>
  <si>
    <t>RTH : 374,73
FASUM : 179,19</t>
  </si>
  <si>
    <t>± 25.012</t>
  </si>
  <si>
    <t>JALAN DAN SALURAN : 7.023,74</t>
  </si>
  <si>
    <t>RTH : 114,62
FASUM : 399,85</t>
  </si>
  <si>
    <t>± 26.271</t>
  </si>
  <si>
    <t>JALAN DAN SALURAN : 7.611,24</t>
  </si>
  <si>
    <t>RTH : 1.477,63
FASUM : 937,18</t>
  </si>
  <si>
    <t>648.36432/436.7.5/2019
190814-34.1/SKRK/P&amp;TR/RT/VIII/2019
11 OKTOBER 2019</t>
  </si>
  <si>
    <t>PROSES MAKAM</t>
  </si>
  <si>
    <t>RP. 49.061.280,00
TANDA BUKTI PENERIMAAN NO. 4216/RET.VI/2019
TANGGAL 19 JUNI 2019
BA MAKAM NO. 900/11813/436.7.4/2019 TANGGAL 21 MEI 2019</t>
  </si>
  <si>
    <t>PT. PP PROPERTI</t>
  </si>
  <si>
    <t>APARTEMEN GRAND DHARMAHUSADA LAGOON</t>
  </si>
  <si>
    <t>JL. RAYA MULYOSARI</t>
  </si>
  <si>
    <t>± 42.142,50</t>
  </si>
  <si>
    <t>JALAN DAN SALURAN : 2.472,68</t>
  </si>
  <si>
    <t>RTH : 2.316,00
FASUM : 467,00</t>
  </si>
  <si>
    <t>510/6966/436.6.2/2016
150506-27.3/SKRK/TR/NRT/IX/2016
5 DESEMBER 2016</t>
  </si>
  <si>
    <t xml:space="preserve">3 DESEMBER 2019 :
PENGEMBANG MENGIRIMKAN SURAT PERMOHONAN BAST ADMIN </t>
  </si>
  <si>
    <t>511.3/1481/436.6.2/2015
150216-53/TR/NRT/III/2015
23 MARET 2015</t>
  </si>
  <si>
    <t>474. (A)</t>
  </si>
  <si>
    <t>454. (A)</t>
  </si>
  <si>
    <t>± 5.578,90</t>
  </si>
  <si>
    <t>510/5201/436.6.2/2015
SSWN - 150730-17/SKRK/TR/NRT/VIII/2015
22 SEPTEMBER 2015</t>
  </si>
  <si>
    <t>453. (A)</t>
  </si>
  <si>
    <t>510/2016/436.6.2/2016
151116-29/SKRK/TR/NRT/III/2016
19 APRIL 2016</t>
  </si>
  <si>
    <t>511.3/57/402.4.5/2002
21/PETR/02
8 APRIL 2002</t>
  </si>
  <si>
    <t>451. (A)</t>
  </si>
  <si>
    <t>APARTEMEN DAN FASILITAS PENUNJANGNYA</t>
  </si>
  <si>
    <t>± 16.757,00</t>
  </si>
  <si>
    <t>JALAN : 9.465,58</t>
  </si>
  <si>
    <t>JALUR HIJAU : 2.118,70
FASUM : 23.712,22</t>
  </si>
  <si>
    <t>648.3/28.C.UPT/436.4.5/203
1906/SP/2003
19 DESEMBER 2003</t>
  </si>
  <si>
    <t>PT. BIPT, PERUMNAS</t>
  </si>
  <si>
    <t>± 431.600,33</t>
  </si>
  <si>
    <t>RTH : 54.882,17
Fasum : 5.745,56</t>
  </si>
  <si>
    <t>JL. KEJAWEN PUTIH INDAH</t>
  </si>
  <si>
    <t>± 145.025,10</t>
  </si>
  <si>
    <t xml:space="preserve">648.3/15182/402.4.5/2002
1269/SP/2002
3 JULI 2002
REPLANNING :
648.3/2726/436.7.5/2019
170918-55.4/SKRK/P&amp;TR/NRT/IX/2017
7 MEI 2019
</t>
  </si>
  <si>
    <t>2002
2019</t>
  </si>
  <si>
    <t>JALAN DAN SALURAN : 50.941,97</t>
  </si>
  <si>
    <t>RTH : 11.842,15
Fasum : 2.827,45</t>
  </si>
  <si>
    <t>PERUMAHAN 
Jl. SUMUR WELUT
APARTEMEN
ROYAL RESIDENCE BS12 No. 19-53</t>
  </si>
  <si>
    <t>APARTEMEN, PERKANTORAN, PUSAT PERBELANJAAN, HOTEL</t>
  </si>
  <si>
    <t>± 15.020,20</t>
  </si>
  <si>
    <t>± 6.722,85</t>
  </si>
  <si>
    <t>JALAN DAN SALURAN : 2.907,09</t>
  </si>
  <si>
    <t>RTH : 92,46
FASUM : 132,97</t>
  </si>
  <si>
    <t>648.3/41/402.5.1/98
30/II/KK/PRK/98
648.3/74C/436.4.5/2004</t>
  </si>
  <si>
    <t>1998
2004</t>
  </si>
  <si>
    <t>PT. MAHKOTA BERLIAN CEMERLANG</t>
  </si>
  <si>
    <t>APARTEMEN PURICITY</t>
  </si>
  <si>
    <t>JL. IR. H. SOEKARNO (MERR) - PURIMAS</t>
  </si>
  <si>
    <t>± 23.257,35</t>
  </si>
  <si>
    <t>510/5142/436.6.2/2014
140225-31.1/TR/NRT/IV/2014
1 DESEMBER 2014 
BERTALIAN DENGAN :
510/7173/436.7.5/2019
SSWN-191028-54.1/SKRK/P&amp;TR/NRT/XI/2019
13 NOVEMBER 2019</t>
  </si>
  <si>
    <t>2014
2019</t>
  </si>
  <si>
    <t>1996
2002</t>
  </si>
  <si>
    <t>LISBON GRANADA :
648.3/10/436.6.2/2010
2038/P&amp;P/III/09
REPLANNING :
648.3/7611/436.7.5/2019
SSWN-191115-14.1/SKRK/P&amp;TR/NRT/XI/2019
3 DESEMBER 2019
GRANADA DAN MANSION :
648.3/2428/436.6.2/2011
815/P&amp;P/III/11
11 AGUSTUS 2011
648.3/523.C/436.6.2/2012
3621/P&amp;P/X/11
29 FEBRUARI 2012</t>
  </si>
  <si>
    <t>2010
2019
2011
2012</t>
  </si>
  <si>
    <t>PT. KAHURIPAN SEJAHTERA SEDAYA</t>
  </si>
  <si>
    <t>APARTEMEN KENDANGSARI</t>
  </si>
  <si>
    <t>JL. RAYA KENDANGSARI NO. 46</t>
  </si>
  <si>
    <t>KENDANGSARI</t>
  </si>
  <si>
    <t>± 980,00</t>
  </si>
  <si>
    <t>FASUM : 15,00</t>
  </si>
  <si>
    <t>510/4160/436.6.2/2016
SSWN-160608-31/SKRK/TR/NRT/VII/2016
10 AGUSTUS 2016</t>
  </si>
  <si>
    <t>648.3/1577/436.7.5/2019
181226-30/SKRK/P&amp;TR/RT/I/2019
13 MARET 2019</t>
  </si>
  <si>
    <t>OAKWOOD PARK</t>
  </si>
  <si>
    <t>JL. OAKWOOD PARK</t>
  </si>
  <si>
    <t>± 33.880</t>
  </si>
  <si>
    <t>JALAN DAN SALURAN : 10.127,15</t>
  </si>
  <si>
    <t>RTH : 1.908,93
FASUM : 1.002,33</t>
  </si>
  <si>
    <t>PT. SURYA INTI PERMATA, TBK</t>
  </si>
  <si>
    <t>MADISON AVENUE APARTMENT</t>
  </si>
  <si>
    <t>JL. JEMUR ANDAYANI</t>
  </si>
  <si>
    <t>± 13.611,90</t>
  </si>
  <si>
    <t>653/5164/436.6.2/2016
SSWN-160520-42/SKRK/TR/RT/IX/2016
21 SEPTEMBER 2016</t>
  </si>
  <si>
    <t>648.3/2022.C/436.6.2/2012
301/P&amp;P/I/12
REPLANNING SEBAGIAN :
648.3/5207/436.7.5/2017
170712-7/SKRK/P&amp;TR/SP/VII/2017
27 JULI 2017</t>
  </si>
  <si>
    <t>2012
2017</t>
  </si>
  <si>
    <r>
      <rPr>
        <sz val="12"/>
        <rFont val="Calibri"/>
        <family val="2"/>
      </rPr>
      <t>±</t>
    </r>
    <r>
      <rPr>
        <sz val="12"/>
        <rFont val="Arial"/>
        <family val="2"/>
      </rPr>
      <t xml:space="preserve"> 43.967,55
REPLANNING SEBAGIAN : ± 3.105,70</t>
    </r>
  </si>
  <si>
    <t>JALAN DAN SALURAN : 11214.95</t>
  </si>
  <si>
    <t>648.3/3077/436.7.5/2019
181022-48/SKRK/P&amp;TR/NRT/XI/2018
27 Mei 2019</t>
  </si>
  <si>
    <t xml:space="preserve">648.3/1576.C/436.6.2/2011
1899/P&amp;P/VI/10
25 MEI 2011
REPLANNING
648.3/346.C/436.6.2/2012
515/TR/P&amp;P/II/2012
REPLANNING
648.3/8283/436.7.5/2017
160809-6/SKRK/P&amp;TR/SP/VIII/2016
21 NOVEMBER 2017
</t>
  </si>
  <si>
    <t>ROYAL PARK &amp; ROYAL PALACE</t>
  </si>
  <si>
    <t>648.3/77C/436.4.5/04
661/SP/04
1 DESEMBER 2004</t>
  </si>
  <si>
    <t>648.3/31D/436.4.5/2005
2998/SP/03
REPLANNING SEBAGIAN :
648.3/25/436.6.2/2010
308/P&amp;P/VI/10</t>
  </si>
  <si>
    <t>75/Bms-Pemkot/DP/XII/2008
640 / 6096 / 436.6.1 / 2008
30 Desember 2008</t>
  </si>
  <si>
    <t>Taman Pondok Indah</t>
  </si>
  <si>
    <t>590/6077.3/436.6.2/2014
22 AGUSTUS 2014
ADDENDUM
590/23899/436.7.5/2018
093/PJ/D-SL/XII/2018
17 DESEMBER 2018</t>
  </si>
  <si>
    <t xml:space="preserve"> 590/2735.1/436.7.5/2018
003/SK/TRJ/II/18
19 FEBRUARI 2018</t>
  </si>
  <si>
    <t xml:space="preserve"> 590/23901/436.7.5/2018                                        17 Desember 2018
ADDENDUM
590/9502.9/436.7.5/2019
003/ISTANAPERMAI/06.2019
10 JUNI 2019</t>
  </si>
  <si>
    <t>590/24264/436.7.5/2018
016/PD/D-SL/XII/2018
21 DESEMBER 2018</t>
  </si>
  <si>
    <t>590/1836.6/436.7.5/2019
06/DIR-LGL/DP/II/2019
06 FEBRUARI 2019</t>
  </si>
  <si>
    <t>044/DIRUT/X/2010 
590/4163/436.6.2/2010
5 OKTOBER 2010
ADDENDUM
28/DIR/XI/2019
590/24167.5/436.7.5/2019
6 NOVEMBER 2019</t>
  </si>
  <si>
    <t>590/24543.8/436.7.5/2019
HPR/2019/XII/002
11 NOVEMBER 2019</t>
  </si>
  <si>
    <t>590/7/436.7.5/2020
02/RIPGT/I/2020
2 JANUARI 2020</t>
  </si>
  <si>
    <t>± 201.051,15</t>
  </si>
  <si>
    <t xml:space="preserve">   648.3/1349/402.5.11/2001
07/EV/PTR/VIII/99
29 JUNI 2001
 648.3/71C/436.4.5/2005
118RPL/PETR/IX/05
25 NOV 2005
648.3/7166/436.7.5/2017
GAMBAR NO. 170707-18/SKRK/P&amp;TR/NRT/VII/2017
10 OKTOBER 2017</t>
  </si>
  <si>
    <t>2001
2005
2017</t>
  </si>
  <si>
    <t>PERTOKOAN, HOTEL, PERKANTORAN/SOHO, DAN FASILITAS PENUNJANGNYA</t>
  </si>
  <si>
    <t>± 31.714,90</t>
  </si>
  <si>
    <t>556.2/3751.C/436.6.2/2011
GAMBAR NO. 871/TR/NRT/XII/2011
23 DES 2011
REPLANNING :
510/2406/436.6.2/2015
LAMPIRAN GAMBAR NO. SSWN/140226-55-3-SKRK/TR/III/2015</t>
  </si>
  <si>
    <t>± 51.830</t>
  </si>
  <si>
    <t>JALAN : 6.750,11
SALURAN : 1.167,18</t>
  </si>
  <si>
    <t>RTH : 777,64
FASUM : 2.256,33</t>
  </si>
  <si>
    <t>510/787/436.7.5/2019
GAMBAR NO. 181211-51.1/SKRK/P&amp;TR/NRT/I/2019
6 FEBRUARI 2019</t>
  </si>
  <si>
    <t>PT. BANK MANDIRI (PERSERO), TBK</t>
  </si>
  <si>
    <t>± 6699,85</t>
  </si>
  <si>
    <t>653/2941/436.6.2/2016
GAMBAR NO. 160415-24/SKRK/TR/RT/VI/2016
9 JUNI 2016</t>
  </si>
  <si>
    <t>KENCANA RESIDENCE</t>
  </si>
  <si>
    <t>± 4.117</t>
  </si>
  <si>
    <t>648.3/3681/436.7.5/2018
GAMBAR NO. 180607-40/SKRK/TR/P&amp;TR/NRT/VI/2018
6 JULI 2018</t>
  </si>
  <si>
    <t>JALAN DAN SALURAN : 1.036,08</t>
  </si>
  <si>
    <t>RTH : 68,76
FASUM : 132,06</t>
  </si>
  <si>
    <t>± 7.103</t>
  </si>
  <si>
    <t>JALAN DAN SALURAN : 2.611,72</t>
  </si>
  <si>
    <t>RTH : 219,30
FASUM : 141,50</t>
  </si>
  <si>
    <t>648.3/210/436.7.5/2020
SSWN-191016-21.3/SKRK/P&amp;TR/RT/I/2020
16 JANUARI 2020</t>
  </si>
  <si>
    <t>PT. BIPT - PERUMNAS :
KOORDINASI TANGGAL 19 AGUSTUS 2019
PROSES IDENTIFIKASI ALAS HAK DI ATAS SITEPLAN OLEH PENGEMBANG</t>
  </si>
  <si>
    <t xml:space="preserve">Waktu : 8 Februari 2017
resume rapat terkait permohonan penyerahan PSU secara Fisik, Pengembang Pauline Irawan akan memenuhi kelengkapan persyaratan sesuai dengan ketentuan yang berlaku dan Pengembang Pauline Irawan akan berkoordinasi dengan: DKRTH terkait penyediaan LPS, DPUBMP terkait kewajiban jalan. </t>
  </si>
  <si>
    <t xml:space="preserve">Waktu : 19 Agustus 2015
resume rapat : 1) Telah dilakukan survey lapangan pada tanggal 19 Agustus 2015 di perumahan Mulia Residence; 2) Kondisi pembangunan perumahan di lapangan baru mencapai kurang lebih 17%; 3) Penyerahan fisik PSU bisa ditindaklanjuti ketika pembangunan perumahan minimal mencapai 70%; 4) Proses penyerahan fisik PSU untuk saat ini belum dapat ditindaklanjuti. Pengembang agar mengirimkan surat ulang terkait penyerahan fisik PSU kepada pemerintah Kota Surabaya ketika pembangunan perumahan dilapangan mencapai 70%. </t>
  </si>
  <si>
    <t>SURAT PENAGIHAN NO. 590/19097.7/436.7.5/2019 TANGGAL 9 SEPTEMBER 2019</t>
  </si>
  <si>
    <t>berkas dikembalikan tanggal 30 oktober 2017 karena pengembang belum melengkapi sbg berikut :
1. Alas hak atas tanah
2. Rincian PSU yang akan diserahkan
3. Time schedule untuk proses serah terima PSU</t>
  </si>
  <si>
    <t>PROSES ADDENDUM, TANGGAL 19 JUNI 2019 :
DPRKPCKTR mengirimkan surat No. 590/10147/436.7.5/2019 kepada PT. Intiland Grande Perihal Pemberitahuan kekurangan Persyaratan Penyerahan PSU secara Administrasi Graha Natura 1.</t>
  </si>
  <si>
    <t>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PT. BIPT - PERUMNAS :
KOORDINASI TANGGAL 4 SEPTEMBER 2019
PROSES IDENTIFIKASI ALAS HAK DI ATAS SITEPLAN OLEH PENGEMBANG</t>
  </si>
  <si>
    <t>- SURAT PENAGIHAN NO. 590/19097.6/436.7.5/2019 TANGGAL 19 SEPTEMBER 2019
- PERLU DILAKUKAN KOORDINASI TERKAIT WADUK SEPAT</t>
  </si>
  <si>
    <t>648.3/6226/436.6.2/2015
No. SSWN-150527-37/SKRK/TR/SP/X/2015</t>
  </si>
  <si>
    <t>1. BAST ADMINISTRASI TAHUN 2015
2. SURAT PENAGIHAN FISIK NO. 590/22424.10/436.7.5/2019 TANGGAL 17 OKTOBER 2019</t>
  </si>
  <si>
    <t>01 JULI 2016
Resume rapat pengembanmg agar melengkapi FC KTP, FC akta pendiri dan perubahan terbaru beserta SK Kemenkumham PT. Sanggar Asri Sentosa,FC data alas hak beserta bukti peralihan atas perumahan yang dimaksud</t>
  </si>
  <si>
    <t>KOORDINASI MELALUI SURAT ELEKTRONIK TERAKHIR TANGGAL 28 AGUSTUS 2019
PROSES BAST ADMINISTRASI, MENUNGGU PROSES PERALIHAN HAK ATAS TANAH DARI PENGEMBANG (2 PT)</t>
  </si>
  <si>
    <t>648.3/258/402.5.11/1995
Gambar No. 265/95 /V/M</t>
  </si>
  <si>
    <t>Resume Rapat : Pengembang dimohon untuk melengkapi Surat Kuasa dari Direktur Utama kepada Direktur &amp; FC KTP dari Direktur Utama, FC KTP salah satu Direktur serta merevisi Surat Permohonan Penyerahan PSU yang semula di tandatangani 1 Direktur menjadi ditandatangani 2 Direktur, akta perubahan PT. Aptacitra Surya terbaru, FC bukti alas hak tanah pada lokasi makam sesuai SKRK No. 469/3576/436.6.2/2016, dan kekurangan SHGB sesuai plotting alas hak diatas siteplan. pada 14 Desember 2016
SURAT TINDAKLANJUT RESUME NO. 590/14520.1/436.7.5/2019 TANGGAL 8 AGUSTUS 2019</t>
  </si>
  <si>
    <t>PT. BIPT - PERUMNAS :
KOORDINASI TANGGAL 17 SEPTEMBER 2019
PROSES IDENTIFIKASI ALAS HAK DI ATAS SITEPLAN OLEH PENGEMBANG</t>
  </si>
  <si>
    <t xml:space="preserve">PROSES ADMIN </t>
  </si>
  <si>
    <t xml:space="preserve">RESUME RAPAT 15 FEBRUARI 2019 :
 Replanning atau revisi SKRK/Site Plan sebagaimana dimaksud pada Pasal 27 ayat (2) Perwali Nomor 14 Tahun 2016 tentang Tata Cara Penyerahan Prasarana, Sarana Dan Utilitas Pada Kawasan Industri, Perdagangan, Perumahan Dan Permukiman kepada Pemerintah Daerah wajib memenuhi persyaratan persentase proporsi luas prasarana, sarana dan utifitas yang akan diserahkan oleh perorangan/perusahaan/pengembang sekurang-kurangnya sebesar persentase proporsi luas prasarana, sarana dan utilitas yang menjadi kewajiban perorangan/perusahaan/pengembang sebagaimana yang dimaksud dalam Pasal 2 ayat (1) perwali  </t>
  </si>
  <si>
    <t>Resume rapat pengembang agar melengkapi Plotting alas hak diatas siteplan dan revisi siteplan agar disesuaikan dengan kondisi lapangan dan komposisi mengikuti aturan yang berlaku dan pengembalian berkas 590/28294/436.7.5/2017</t>
  </si>
  <si>
    <t>SURAT PENAGIHAN NO. 590/19097.5/436.7.5/2019 TANGGAL 19 SEPTEMBER 2019</t>
  </si>
  <si>
    <t>PT. BIPT - PERUMNAS :
KOORDINASI TANGGAL9 OKTOBER 2019
PROSES IDENTIFIKASI ALAS HAK DI ATAS SITEPLAN OLEH PENGEMBANG</t>
  </si>
  <si>
    <t>Resume rapat  16-04-2019 :
1. Pengembang untuk melengkapi kekurangan :
-  Copy Akta Anggaran Dasar No. 80 dan No. 82 serta data kejelasan Nomor SK Menteri Kehakiman RI tanggal 05 Desember 1989
Copy Alas Hak / SHGB No. 7721
2. Proses BAST Administrasi PSU dapat ditindaklanjuti setelah poin no. 5 terpenuhi.</t>
  </si>
  <si>
    <t>SURAT PENAGIHAN NO. 590/17628.4/436.7.5/2019 TANGGAL 11 SEPTEMBER 2019</t>
  </si>
  <si>
    <t xml:space="preserve">1. Survey Lapangan terkait jalan dan saluran pada 9 Agustus 2016  
2. Proses Kemenkumham, APERSI, BPN      </t>
  </si>
  <si>
    <t>SURAT PENAGIHAN NO. 590/17628.3/436.7.5/2019 TANGGAL 11 SEPTEMBER 2019</t>
  </si>
  <si>
    <t>SURAT PENAGIHAN NO. 590/12940.8/436.7.5/2019 TANGGAL 23 JULI 2019</t>
  </si>
  <si>
    <t>PT. BIPT - PERUMNAS :
PROSES IDENTIFIKASI ALAS HAK DI ATAS SITEPLAN OLEH PENGEMBANG</t>
  </si>
  <si>
    <t>SURAT PENAGIHAN NO. 590/17628.2/436.7.5/2019 TANGGAL 11 SEPTEMBER 2019</t>
  </si>
  <si>
    <t>1) Rapat 26-01-2017 dengan kesimpulan :
1. Pemkot Surabaya akan meminta PT.Apta Citra Surya mengajukan permohonan pengembalian batas ke Kantor Pertanahan Kota Surabaya I, dalam rangka proses Replanning Perumahan Puri Widya Kencana
2. Terkait replanning Perumahan Puri Widya Kencana, PT. Apta Citra Surya harus memenuhi komposisi PSU sesuai dengan ketentuan pada siteplan awal
2) SURAT TINDAK LANJUT RESUME RAPAT NO. 590/14520.2/436.7.5/2019 TANGGAL 8 AGUSTUS 2019</t>
  </si>
  <si>
    <t>PT. BIPT - PERUMNAS :
KOORDINASI TANGGAL 9 OKTOBER 2019
PROSES IDENTIFIKASI ALAS HAK DI ATAS SITEPLAN OLEH PENGEMBANG</t>
  </si>
  <si>
    <t>PROSES PENYEDIAAN LAHAN MAKAM</t>
  </si>
  <si>
    <t>Resume Rapat 23 Januari 2017
Pengembang belum melengkapi kekurangan dokumen sebagai berikut :
1. Rincian, jenis, jumlah dan ukuran objek yang akan diserahkan berdasarkan siteplan
2. jadwal atau waktu penyelesaian pembangunan, masa pemeliharaan dan serah terima fisik PSU
3. Bukti setor atau bukti pembayaran kompensasi makam berupa uang
4. Data pendukung hubungan hukum antara PT. Subur Hijau Jaya Makmur, PT. Citraland Surya dan PT. Ciputra SUrya yang tercantum pada sertifikat alas hak
KOORDINASI MELALUI SURAT ELEKTRONIK TERAKHIR TANGGAL 28 AGUSTUS 2019
PROSES BAST ADMINISTRASI, MENUNGGU PROSES PERALIHAN HAK ATAS TANAH DARI PENGEMBANG (2 PT)</t>
  </si>
  <si>
    <t>Waktu : 7 Agustus 2017
Isi : Pengembang harus melakukan replaning karena kondisi dilapangan berbeda dengan siteplan</t>
  </si>
  <si>
    <t>MEDIA MASSA
590/4392/436.6.2/2016
21 MARET 2016</t>
  </si>
  <si>
    <t>Adanya peralihan kepemilikan dari yayasan UKA kepada Koperasi Tenaga Kerja Bongkar Muat (TKBM) Usaha Karya atas lahan seluas 19.854,00 m2 yang berada didalam Perumahan UKA</t>
  </si>
  <si>
    <t xml:space="preserve">1. Survey Lapangan pada 10 April 2018  
2. Proses Kemenkumham, APERSI, BPN  </t>
  </si>
  <si>
    <t>Update Penyerahan PSU: Pengembang bersurat ke Walikota terkait ganti rugi JLLT. Surat balasan dari DPRKPCKTR tanggal 28 Agustus 2017 No. 590/21763/436.7.5/2017 menyatakan bahwa lahan yang terkena rencana JLLT diserahkan ke Pemkot Surabaya sebagai PSU. 
Kesimpulan Resume rapat 11 Mei 2018 terkait pengaduan warga: akan dilakukan survey lapangan terkait pengaduan banjir yang diduga dampak dari pembangunan di sisi timur perumahahan SPR oleh PT. Pakuwon Jati, DPUBMP menyatakan tidak terdapat rekomendasi drainase di Perum SPR sedangkan pada perum PT Pakuwon Jati (grand Island) telah terdapat rekomendasi drainase kawasan sejak tahun 2016, DLH juga telah mendapat Dokumen AMDAL PT. Pakuwon Jati. akan dilakukan rapat lanjutan dengan membawa dokumen terkait dari masing-masing OPD</t>
  </si>
  <si>
    <t xml:space="preserve">SKRK No.648.3/2685/436.6.2/2013 tahun 2013 PT. Persada Nusantara Agung dapat dijadikan dasar serah terima PSU apabila setelah dilakukan verivikasi terhadap alas hak yang digunakan untuk pengajuan replanning telah sesuai dengan kondisi eksisting, sedangkan apabila terdapat ketidaksamaan alas hak, maka SKRK tsb akan dicabut oleh DPRKPCKTR </t>
  </si>
  <si>
    <t>Resume Rapat 13 September 2017
Kesimpulan rapat :  1 telah dilakukan pengecekan dilokasi perumahan central park klampis regency oleh tim verivikator PSU, 2. telah dilakukan identifikasi keberadaan dan fungsi jalan dan saluran oleh DPUBMP, hasil survey pendataan akan disampaikan ke DPRKPCKTR. 3. berdasarkan pengukuran dan pengecekan eksisting, teridentifikasi beberapa ketidak sesuaiaan dengan siteplan PT.  karya yudarzah. 4. terkait poin No 3. DPRKPCKTR akan melakukan verifikasi data terhadapt ketidak sesuaian dengan siteplan. 5. akan diadakan rapat lanjutan oleh tim Verivikasi PSU setelah poin nmr 2&amp;4 terpenuhi.</t>
  </si>
  <si>
    <t>SURAT PENAGIHAN NO. 590/17628.1/436.7.5/2019 TANGGAL 11 SEPTEMBER 2019</t>
  </si>
  <si>
    <t xml:space="preserve">1. Sosialisasi pada  20 Nopember 2015 
2. Proses Kemenkumham, APERSI, BPN     </t>
  </si>
  <si>
    <t>Waktu :  23-11-2017
isi: pengembalian berkas 590/28299/436.7.5/2017
Pengembang belum melengkapi dokumen sebagai berikut :
1. Plotting alas hak diatas siteplan dan SHGB nya
2. Melakukan pengecekan ulang terhadap rincian, jenis, jumlah dan ukuran obyek yang akan diserahkan
3. Terkait adanya lahan pada siteplan yang tidak masuk didalam SHGB No. 308 dan No. 7 milik PT. Tandes Indah, maka akan dilakukan pengecekan ulang terkait luasan kewajiban penyediaan PSU oleh PT. Tandes Indah</t>
  </si>
  <si>
    <t>1. Berita Acara Persetujuan Warga RW 04 Wisma Pagesangan pada 31 Maret 2017
2. Proses Kemenkumham, APERSI, BPN</t>
  </si>
  <si>
    <t>DPRKPCKTR bersurat ke DKP tentang tindak lanjut resume rapat tanggal 3 feb 2016 terkait Penyerahan PSU secara administrasi, tentang pengecekan lokasi pembuangan sampah  dan melaporkan hasilnya ke DPRKPCKTR Pada 25 Oktober 2016</t>
  </si>
  <si>
    <t xml:space="preserve">PERINGATAN KE-3
NO. 590/1885/436.6.2/2015
TGL : 12 FEBRUARI 2015      </t>
  </si>
  <si>
    <t>PT. BIPT - PERUMNAS :
KOORDINASI TANGGAL 9 OKOTBER 2019
PROSES IDENTIFIKASI ALAS HAK DI ATAS SITEPLAN OLEH PENGEMBANG</t>
  </si>
  <si>
    <t xml:space="preserve">resume rapat  pada 1 Agustus 2017 Berdasarkan berita acara No 502/011.3/402.6.01/1997 tanggal 10 maret 1997, Pt Darmosatelit town sudah memenuhi kewajiban sebagai pengembang dalam hal penyerahan prasarana, sarana dan utilitas. termasuk menyerahkan lahan makam berdasarkan SK penyerahan dan pernyataan tentang tanah makam dukuh dermo sukomanunggal tanggal 16 oktober 1980 dan jalur hijauh berupaperluasan lahan makam desa seluas 336 m2 yang tercatat dalam berita acara No 502/011.3/402.6.01/1997 Tanggal 10 Maret 1997 sehingga darmo satelit town tidak ada kewajiban lagi untuk menyerahkan lahan makam </t>
  </si>
  <si>
    <t>PT. Bumi Agung Asri melakukan penurunan alas hak yang semula SHM No. 1631 &amp; 1383 menjadi SHGB No. 2839 &amp; 2840 atas nama PT. Bumi Agung Asri dengan luas total setelah menjadi SHGB ± 7.783 m2.
dan PT. Bumi Agung Asri melakukan penggabungan alas hak SHGB No. 2839 &amp; 2840 menjadi SHGB No. 2845. Luas total setelah penggabungan mengalami perubahan, dari yang semula ± 7.783 m2 menjadi ± 7.745 m2 atau ada selisih luas sebesar ± 38 m2.</t>
  </si>
  <si>
    <t>1) RESUME RAPAT 06-02-2017
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makam
2) SURAT TINDAK LANJUT RESUME RAPAT NO 590/15048.6/436.7.5/2019 tanggal 14 Agustus 2019</t>
  </si>
  <si>
    <t>1. Media Massa No. 590/16470.1/436.6.2/2016 tanggal 3 Oktober 2016
2. Proses Kemenkumham, APERSI, BPN</t>
  </si>
  <si>
    <t xml:space="preserve">1. Sosialisasi pada  18 Nopember 2015  
2. Proses Kemenkumham, APERSI, BPN            </t>
  </si>
  <si>
    <t>Terlampir surat dari Ari Supriadi (Perwakilan Ahli Waris) , PT. Tambak Dalam Permai dibubarkan oleh pengurus melalui Akta Notaris 43 tanggal 24 Februari 2016</t>
  </si>
  <si>
    <t>1) RESUME RAPAT 06-02-2017
 PT Galaxy Citra Perdana agar segera melengkapi kekurangan Copy perubahan akta perusahaan No 117 tanggal 12 Desember 2007, No. 15 Mei 2009, No. 241 tanggal 19 desember 2012. dan surat persetujuan komisaris terkait penyerahan PSU perumahan Palm Grandia timur 
2) SURAT TINDAK LANJUT RESUME RAPAT NO. 590/15048.5/436.7.5/2019 TANGGAL 14 AGUSTUS 2019, PENGEMBANG DIMOHON MELENGKAPI :
- COPY AKTA PT NO.117 TANGGAL 12 DESEMBER 2007, NO. 15 TANGGAL 5 MEI 2009, NO. 241 TANGGAL 19 SEPTEMBER 2012
- SURAT PERSETUJUAN KOMISARIS TERKAIR PENYERAHAN PSU
-KOORDINASI DENGAN DKRTH TERKAIT KEWAJIBAN PENYEDIAAN LAHAN MAKAM</t>
  </si>
  <si>
    <t>590/11644.2/436.6.2/2016
26 Juli 2016
ADDENDUM
590/1088/436.7.5/2020
001/DIRUT/PT.RSPR/BAST/2020
17 JANUARI 2020</t>
  </si>
  <si>
    <t>1. BAST ADMINISTRASI TAHUN 2016
2. PEMBANGUNAN FISIK BELUM MENCAPAI 75%, SEHINGGA BELUM DAPAT DILAKUKAN PROSES BAST FISIK</t>
  </si>
  <si>
    <t xml:space="preserve">Pengembang agar melengkapi akta penegasan imbreng PT. Panca Wira Usaha Jatim &amp; Rincian, jenis, jumlah dan ukuran objek yang akan diserahkan pada 2 November 2016 </t>
  </si>
  <si>
    <t>SURAT PENAGIHAN NO. 590/12061.6/436.7.5/2019 TANGGAL 15 JULI 2019</t>
  </si>
  <si>
    <t>Resume rapat pengembang agar segera melengkapi akta peralihan hak atas tanah an. tjandra sugiharto kepada PT bumisinar mas, rekomendasi dari Tim akhli perencanaan TAP terkait luas PSU yang diserahkan kepada pemkot surabaya, berdasarkan SKRK no, 653/3790/436.7.5/2017 tanggal 22 mei 2017 dan lampiran kambar No. 170515-45/SKRK/P&amp;TR/RT/V/2017 pada 19 Januari 2018</t>
  </si>
  <si>
    <t>Pengembang berkeberatan untuk mengikuti ketentuan penyerahan lahan makam dengan perhitungan luasan yang telah dikurangi dari lahan yang dihibahkan untuk jalan</t>
  </si>
  <si>
    <t>RESUME RAPAT 13 DES 2018
Perlu dilakukan pembahasan lebih lanjut terkait kewajiban lahan makam pada SOHO</t>
  </si>
  <si>
    <t xml:space="preserve">
resume rapat, 1. PT. Bank Mandiri (Persero) Tbk. Untuk mengajukan revisi Surat Keterangan Rencana Kota (SKRK) nomor 510/753/436.7.5/2018 tanggal 08 Februari 2018 terkait: -Penggunaan Bangunan -Keterangan Pemanfaatan Lahan PSU - perubahan nama kelurahan. 2.PT. Bank Mandiri (Persero) Tbk. Untuk melengkapi Surat Pemyataan secara notariil yang intinya menyatakan tidak dialihkan kepada pihak lain dan akan digunakan untuk kepentingan PT. Bank Mandiri (perkantoran dan hunian penunjang); T. Bank Mandiri bersedia menyediakan PSU sesuai ketentuan dan akan menyerahkan kompensasai lahan makam, setelah adanya revisi Surat Keteragan Rencana Kota 
</t>
  </si>
  <si>
    <t>PT. Wika Realty menyerahkan surat kepada pemerintah kota surabaya Untuk dan atas nama pemberi kuasa, mengurus / mengajukan permohonan / menerima surat- surat yang diperlukan dalam rangka mengurus penyerahan prasarana, sarana dan utilitas Apartemen Tamansari Emerald untuk diserahkan ke Pemerintah Kota Surabaya. PT. Wika Realty untuk Melakukan koordinasi dengan REI terkait Komitmen Partisipasi Underpass Mayjend Sungkono</t>
  </si>
  <si>
    <t>SURAT PENAGIHAN NO. 590/12061.5/436.7.5/2019 TANGGAL 15 JULI 2019</t>
  </si>
  <si>
    <t>SURAT PENAGIHAN NO. 590/12061.4/436.7.5/2019 TANGGAL 15 JULI 2019</t>
  </si>
  <si>
    <t>PERUM BUONA VISTA</t>
  </si>
  <si>
    <t>1. SURAT PERMOHONAN BAST ADMIN PERUMAHAN BUONA VISTA NO. 325/SY/DD/XII/2019-TCSH TANGGAL 12 DESEMBER 2019
2. SURAT PEMBERITAHUAN KEKURANGAN BERKAS NO. 590/30484/436.7.5/2019 TANGGAL 31 DESEMBER 2019, PENGEMBANG DIMOHON UNTUK MELENGKAPI :
- Fotokopi asal usul Peta Bidang NIB No. 13344;
- Jadwal / waktu penyelesaian pembangunan, masa pemeliharaan dan serah terima fisik PSU;
- Bukti setor / bukti pembayaran kompensasi berupa uang.
3. Melengkapi Jadwal/Waktu penyelesaian pembangunan, Kutipan Letter C No. 3550, Kutipan Letter C No. 4638, Akta Pelepasan Hak dengan Ganti Rugi No. 10, Akta Pelepasan Hak dengan Ganti Rugi No. 12, Akta Pelepasan Hak dengan Ganti Rugi No. 14, Akta Pelepasan Hak dengan Ganti Rugi No. 16 pada tanggal 30 Januari 2020</t>
  </si>
  <si>
    <t>PROSES VERIFIKASI BAST OLEH TIM VERIFIKASI (BAGIAN HUKUM)</t>
  </si>
  <si>
    <t>DPRKPCKTR BERSURAT KEPADA PT. INTILAND GRANDE NO. 590/10146/436.7.5/2019 TANGGAL 19 JUNI 2019 PERIHAL PEMBERITAHUAN</t>
  </si>
  <si>
    <t xml:space="preserve">1. SURAT PERMOHONAN BAST ADMIN PERUMAHAN GREENHILL EXTENSION NO. 327/SY/DD/XII/2019-TCSH TANGGAL 12 DESEMBER 2019
2. SURAT PEMBERITAHUAN KEKURANGAN BERKAS NO. 590/30486/436.7.5/2019 TANGGAL 31 DESEMBER 2019, PENGEMBANG DIMOHON UNTUK MELENGKAPI :
- Fotokopi asal usul Peta Bidang NIB No. 09519;
- Jadwal / waktu penyelesaian pembangunan, masa pemeliharaan dan serah terima fisik PSU;
- Bukti setor / bukti pembayaran kompensasi berupa uang.
3. Telah melengkapi SHGB No. 8804 dan Jadwal/waktu penyelesaian pembangunan pada 30 Januari 2020
4. RESUME RAPAT 6 FEBRUARI 2020 DENGAN KESIMPULAN :
a) Pengembang untuk melengkapi kekurangan :
- SKRK lahan makam
- Fotokopi alas hak atas tanah pada lokasi makam.
b) PT. Galaxy Citraperdana untuk berkoordinasi dengan kantor Pertanahan Surabaya I terkait SHGB No 4042 Kelurahan Sememi Kecamatan Sememi ( Kelurahan Sememi Kecamatan Benowo)
</t>
  </si>
  <si>
    <t>a)Terdapat surat dari PT. Perusahaan Pembangunan Simpang Lontjeng No. 030/SL/VI/2019//SP tanggal 10 JULI 2019 Perihal Penyerahan Lahan Makam Berupa Kompensasi Uang
b) AKAN PERTELAAN KARENA ADANYA STRATA TITLE</t>
  </si>
  <si>
    <t>Terdapat surat dari PT. Puncak Kertajaya Permai No. 001/pk/vii//2019 tanggal 19 JULI 2019 Perihal Permohonan penyerahan lahan makam berupa kompensasi uang di Apartemen Puncak Kertajaya Surabaya</t>
  </si>
  <si>
    <t>Terdapat surat dari PT. Surya Sakti Propertindo No. 064/EL/DD/X/2019-SSP tanggal 16 Oktober 2019 Perihal Permohonan Penggantian Penyediaan Lahan Makam Berupa Uang</t>
  </si>
  <si>
    <t>30-07-2019
Telah dilakukan rapat penyerahan PSU  secara administrasi, pengembang masih terdapat kekurangan kewajiban penyediaan makam</t>
  </si>
  <si>
    <t xml:space="preserve"> - Pemohon belum mengajukan BAST Penyerahan PSU 
-   Ada Kewajiban Penyerahan PSU  akan dikirim surat penagihan
dikembalikan ke UPTSA, , data tanah tidak ada</t>
  </si>
  <si>
    <t xml:space="preserve"> -Akan dilakukan Rapat Permohonan Penyerahan PSU Secara Administrasi
-  Proses IMB,  </t>
  </si>
  <si>
    <t xml:space="preserve"> -  Pemohon belum mengajukan Penyerahan  PSU Secara Administrasi
- Ada Kewajiban  Penyerahan PSU akan dikirim surat penagihan
kendala Amdal, posisi tinggal pengesahan, ada pengaduan warga
apabila Amdal terbit maka akan langsung proses IMB</t>
  </si>
  <si>
    <t xml:space="preserve"> -  Pemohon belum mengajukan Penyerahan  PSU Secara Administrasi
-  Ada Kewajiban Penyerahan PSU  akan dikirim surat penagihan
proses penyusunan desain bangunan,</t>
  </si>
  <si>
    <t xml:space="preserve"> -  Akan dilakukan Rapat Permohonan Penyerahan PSU Secara Administrasi
-  Ada Kewajiban Penyerahan PSU  akan dikirim surat penagihan
proses penyusunan desain bangunan,</t>
  </si>
  <si>
    <t xml:space="preserve"> -  Pemohon belum mengajukan Penyerahan  PSU Secara Administrasi
- Ada Kewajiban  Penyerahan PSU akan dikirim surat penagihan</t>
  </si>
  <si>
    <t>648.3/64/436.4.5/04
974/SP/04
(SITEPLAN GABUNGAN GPA TAHAP I DAN II)
648.3 / 63 C / 436.4.5 / 04
744/SP/04</t>
  </si>
  <si>
    <t xml:space="preserve">Perumahan Griya Pesona Asri dan Griya Kencana Asri </t>
  </si>
  <si>
    <t>Medokan Ayu
Wonorejo</t>
  </si>
  <si>
    <t>Griya Pesona Asri :
Jl. Medokan Ayu
Griya Kencana Asri :
Jl. Wonorejo</t>
  </si>
  <si>
    <t>478. (A)</t>
  </si>
  <si>
    <t>PROSES FISIK
(Bermasalah)</t>
  </si>
  <si>
    <t>GRIYA BENOWO INDAH  I</t>
  </si>
  <si>
    <t>Waktu : 20 September 2017
Resume rapat 1. Sudah dilakukan survey di Perumahan Griya Benowo Indah Tahap I, 2. DPUBMP utk menyerahkan Lapangan Hasil peninjauan lapangan (Jalan dan Saluran) Ke Tim verifikasi PSU 3. DKRTH untuk menyerahkan Lap. Hasil peninjauan lapangan terkait RTH dan PJU ke Tim verifikasi PSU 4. Berdasarkan poin 2 dan 3 akan dilakukan rapat lanjutan oleh tim PSU
Terdapat perbedaan kondisi eksisting PSU dengan Siteplan</t>
  </si>
  <si>
    <t>Waktu : 20 September 2017
Resume rapat 1. Sudah dilakukan survey di Perumahan Dreaming Land, 2. DPUBMP utk menyerahkan Lapangan Hasil peninjauan lapangan (Jalan dan Saluran) Ke Tim verifikasi PSU 3. DKRTH untuk menyerahkan Lap. Hasil peninjauan lapangan terkait RTH dan PJU ke Tim verifikasi PSU 4. Berdasarkan poin 2 dan 3 akan dilakukan rapat lanjutan oleh tim PSU
Terdapat perbedaan kondisi eksisting PSU dengan Siteplan</t>
  </si>
  <si>
    <t>Waktu : 20 September 2017
Resume rapat 1. Sudah dilakukan survey di Perumahan Griya Benowo Indah II, 2. DPUBMP utk menyerahkan Lapangan Hasil peninjauan lapangan (Jalan dan Saluran) Ke Tim verifikasi PSU 3. DKRTH untuk menyerahkan Lap. Hasil peninjauan lapangan terkait RTH dan PJU ke Tim verifikasi PSU 4. Berdasarkan poin 2 dan 3 akan dilakukan rapat lanjutan oleh tim PSU
Terdapat perbedaan kondisi eksisting PSU dengan Siteplan</t>
  </si>
  <si>
    <t>RESUME RAPAT 30 Januari 2019 :
1. Perlu dilakukan pengecekan terhadap SHGB No. 4714 yang merupakan bagian dari SHGB No. 148.
2. Akan dilakukan survey dalam rangka evaluasi dan verifikasi fisik terhadap PSU yang akan diserahkan oleh Tim Verifikasi pada hari Senin tanggal 04 Februari 2019 pukul 09.00 WIB berkumpul di kantor marketing Perumahan Griya Babatan Mukti.
3. OPD Teknis yang menjadi anggota tim verifikasi (DPRKPCKTR, DPUBMP, DKRTH) melakukan evaluasi dan verifikasi terhadap PSU yang akan diserahkan dan hasilnya diserahkan kepada DPRKPCKTR selambat-lambatnya pada tanggal 11 Februari 2019. 
4. Pengembang untuk melengkapi fotokopi akta notaris pernyataan pelepasan hak atas tanah dan/atau bangunan prasarana, sarana dan utilitas oleh Pemohon/Pengembang kepada Pemerintah Kota Surabaya.
Terdapat perbedaan kondisi eksisting PSU dengan Siteplan</t>
  </si>
  <si>
    <t>BAST ADMIN
(Bermasalah)</t>
  </si>
  <si>
    <t>resume rapat tanggal 25 mei 2015: 
-Pemerintah kota surabaya berkoordinasi dengan PT Dian Permana terkait penyediaan lahan makam dan/atau kompensasi uang untuk rencana pembangunan apartemen yang berada di kawasan perumahan dian istana. - PT. Dian Permana akan berkoordinasi internal terkait penyediaan lahan makam. - Perhitungan kompensasi lahan makam diterapkan sesuai ketentuan yang berlaku saat ini.
Terdapat replanning</t>
  </si>
  <si>
    <t>Terdapat permasalahan alas hak</t>
  </si>
  <si>
    <t>1) RESUME RAPAT 12-01-2017
1. Tim Verifikasi PSU akan bersurat kepada PT. Taman Citra Surya Hijau untuk melampirkan data plotting alas hak pada siteplan disertai FC Sertifikat
2. Setelah data pada poin 1 terpenuhi, Tim Verifikasi PSU akan berkoordinasi dengan BPN I terkait atas hak tersebut
2) SURAT TINDAK LANJUT RESUME RAPAT NO. 590/15048.7/436.7.5/2019 TANGGAL 14 AGUSTUS 2019
3) Persil 75 tercatat atas nama kas desa dibuku krawang kelurahan made, namun berdasarkan buku letter C kelurahan made tanah tersebut merupakan tanah gogol gilir yang dimanfaatkan oleh 52 orang pengarap dan kemudian dilepaskan oleh PT. Taman Citra Surya Hijau pada tahun 1992 hal tersebut sesuai surat dari kec. sambikerep No. 028/244/436.11.31/2014 kepada sekertaris daerah kota surabaya tanggal 8 mei 2014</t>
  </si>
  <si>
    <t>EASTWOOD REGENCY</t>
  </si>
  <si>
    <t>PROSES PSU</t>
  </si>
  <si>
    <t>SURAT PENAGIHAN NO. 590/19097.4/436.7.5/2019 TANGGAL 19 SEPTEMBER 2019</t>
  </si>
  <si>
    <t>PT. BIPT - PERUMNAS :
KOORDINASI TANGGAL4 SEPTEMBER 2019
PROSES IDENTIFIKASI ALAS HAK DI ATAS SITEPLAN OLEH PENGEMBANG</t>
  </si>
  <si>
    <t>PROSES ADMIN
(Bermasalah)</t>
  </si>
  <si>
    <t>Jl. Royal Babatan</t>
  </si>
  <si>
    <t>Waktu : 8-09-2015
kesimpulan resume rapat Berdasarkan informasi dari pengembang, untuk lahan disebelah Perumahan yang akan dimanfaatkan sebagai Sentra PKL akan dilakukan proses hibah dari pengembang kepada Pemerintah Kota Surabaya, bukan menjadi bagian dari PSU yang akan diserahkan kepada Pemerintah Kota Surabaya. dan DPUCKTR akan melakukan klarifikasi terhadap komposisi PSU pada Siteplan No. 648.3/55/402.4.5/2002, No.648.3/54/402.4.5/2002, No. 648.3/288/402.4.5/02 dan Pengembang agar melengkapi: Plotting alas hak diata ssiteplan &amp; rincian Kewajiban penyediaan makam dan Pengembang agar melengkapi kekurangan dokumen tersebut diatas paling lambat tanggal 22 September 2015 &amp; akan dilakukan rapat lanjutan setelah pengembang melengkapi kekurangan dokumenBukti setor / bukti pembayaran kompensasi berupa uang tersebut diatas.
Terdapat proses replanning siteplan perumahan tersebut namun, surat tanah belum atas nama pengembang</t>
  </si>
  <si>
    <t>004/EXT/SBS/I/2010
590/387/436.6.2/2010
19 JANUARI 2010</t>
  </si>
  <si>
    <t>029/EXT/SBS/VI/2010 
590/1805/436.6.2/2010
4 Juni 2010</t>
  </si>
  <si>
    <t>590/6078.2/436.6.2/2014
22 AGUSTUS 2014</t>
  </si>
  <si>
    <t>590/4160.2/436.6.2/2011
001.1/GOJ.LL/02.2002/12/IX/2011/BSTF
12 SEPTEMBER 2011</t>
  </si>
  <si>
    <t>590/11513.5/436.6.2/2015
21 AGUSTUS 2015</t>
  </si>
  <si>
    <t>590/11513.3/436.6.2/2015
005/BNI/08/2015
21 AGUSTUS 2015</t>
  </si>
  <si>
    <t>590/925.3/436.6.2/2014
12 FEBRUARI 2014</t>
  </si>
  <si>
    <t>590/13779.1/436.6.2/2015
026/PD/D-RA/IX/2015
21 SEPTEMBER 2015</t>
  </si>
  <si>
    <t>590/10928/436.6.2/2014
28 NOVEMBER 2014</t>
  </si>
  <si>
    <t xml:space="preserve"> 590/16857.1/436.7.5/2017
04/BSJ/VII/SK/2017
4 JULI 2017</t>
  </si>
  <si>
    <t>590/9515.2/436.7.5/2017
126/SK/PPRO-GSL/LGL/III/2017
27 MARET 2017</t>
  </si>
  <si>
    <t>590/22553/436.7.5/2017
082/MSS/VIII/2017
7 SEPTEMBER 2017</t>
  </si>
  <si>
    <t>590/24477/436.7.5/2017
132/GWK/MAN/IX/2017
3 OKTOBER 2017</t>
  </si>
  <si>
    <t>590/9985.1/436.6.2/2015
15 JULI 2015</t>
  </si>
  <si>
    <t>590/11424.2/436.6.2/2015
19 AGUSTUS 2015</t>
  </si>
  <si>
    <t>590/11424.3/436.6.2/2015
TANGGAL 19 AGUSTUS 2015</t>
  </si>
  <si>
    <t>590/20169.2/436.6.2/2016
005/ASK/D-RA/XII/2016
14 NOVEMBER 2016</t>
  </si>
  <si>
    <t>590/11734.2/436.6.2/2016
01/CDL/SBY/2016
28 JULI 2016</t>
  </si>
  <si>
    <t>090/SY/nha/VII/2011-CPS 
590/3571.1/436.6.2/2011
15 JULI 2011</t>
  </si>
  <si>
    <t xml:space="preserve">590/391.2/436.6.2/2010
011/WHC/II/2010
4 FEBRUARI 2010
</t>
  </si>
  <si>
    <t>SETOR INSPEKTORAT : 78
SISA : 16</t>
  </si>
  <si>
    <t>IV</t>
  </si>
  <si>
    <t>SITEPLAN &gt;2010-2016</t>
  </si>
  <si>
    <t>DI LUAR TUGAS</t>
  </si>
  <si>
    <t>TUGAS</t>
  </si>
  <si>
    <t>V</t>
  </si>
  <si>
    <t>VI</t>
  </si>
  <si>
    <t>PROSES ADMINISTRASI</t>
  </si>
  <si>
    <t>IX</t>
  </si>
  <si>
    <t>X</t>
  </si>
  <si>
    <t>XI</t>
  </si>
  <si>
    <t>REKAPITULASI SITEPLAN GLOBAL</t>
  </si>
  <si>
    <t>590/12526/436.7.5/2019
009/DST-Dir.Ops/XII/2019
26 Desember 2019</t>
  </si>
  <si>
    <t>BAST ADMINISTRASI : 21
PROSES ADMIN BERMASALAH : 31
PROSES FISIK BERMASALAH : 8</t>
  </si>
  <si>
    <t>510/3273/436.6.2/2014
130926-39.1/TR/NRT/XI/2013
TANGGAL 01 SEPTEMBER 2014</t>
  </si>
  <si>
    <t>556.2/3275/436.7.5/2017
170315-3/SKRK/P&amp;TR/NRT/IV/2017
TANGAL 28 APRIL 2017</t>
  </si>
  <si>
    <t>Tahap 1 :050.2/85/402.6.01/1997
21 Agustus 1996
Tahap 2 : 640/4734/436.5.1/2003
11 November 2003
Tahap 3: 3640/5322/436.7.1/2009
08/Dirut/XI/2009
6 NOVEMBER 2009</t>
  </si>
  <si>
    <t>Tahap 1 : 593/4033.2/402.6.01/1997
9 Desember 1997
Tahap 2 : 600/1510.3/402.5.1/2002
29 Agustus 2002  
Tahap 3: 648/4425/436.7.1/2010
10/IP/VIII/2010
24 AGUSTUS 2010</t>
  </si>
  <si>
    <t>Cab.VI/1841/8/86
13 Agustus 1986</t>
  </si>
  <si>
    <t>SESUAI PERWALI NO. 49 TAHUN 2008 TIDAK ADA KEWAJIBAN KARENA LUAS &lt; 1 Ha dan JUMLAH KAVLING &lt; 50</t>
  </si>
  <si>
    <t xml:space="preserve">KARENA ATURAN PENYERAHAN PSU UNTUK SUPERBLOCK BERLAKU UNTUK SITEPLAN DIATAS TAHUN 2011 DAN TIDAK BERLAKU SURUT ( SITEPLAN PT. HARDAYA WIDYA GRAHA TERBIT TAHUN 2006) </t>
  </si>
  <si>
    <t xml:space="preserve">SESUAI PERDA 07 TAHUN 2010  TIDAK ADA KEWAJIBAN KARENA LUAS &lt; 3 Ha </t>
  </si>
  <si>
    <t>KARENA MILIK DLLAJ JATIM</t>
  </si>
  <si>
    <t>KARENA MILIK AURI</t>
  </si>
  <si>
    <t>KARENA MILIK TNI</t>
  </si>
  <si>
    <t>PENYERAHAN PSU 
TANAH MILIK IPT</t>
  </si>
  <si>
    <t>KARENA MILIK PROPINSI</t>
  </si>
  <si>
    <t>(SITEPLAN TERBIT SEBELUM 
DIKELUARKAN PERWALI)</t>
  </si>
  <si>
    <t xml:space="preserve"> SESUAI PERWALI TH 2008 TIDAK ADA KEWAJIBAN PSU 
(LUAS &lt; 3 HA)</t>
  </si>
  <si>
    <t>SESUAI PERWALI NO. 49 TAHUN 2008 TIDAK ADA KEWAJIBAN KARENA LUAS &lt; 30 Ha</t>
  </si>
  <si>
    <t>(LUAS  &gt; 5Ha TERKENA PENYERAHAN PSU SESUAI  PERDA 07 TAHUN 2010)</t>
  </si>
  <si>
    <t>DI ZONING SKRK TERTULIS MENYEDIAKAN MAKAM SESUAI KETENTUAN YANG BERLAKU</t>
  </si>
  <si>
    <t>LUAS &lt; 1 Ha, JUMLAH KAVLING &lt; 50 NAMUN DI ZONING SKRK TERTULIS MENYEDIAKAN MAKAM SESUAI KETENTUAN YANG BERLAKU</t>
  </si>
  <si>
    <t>(LUAS &lt; 1 Ha, JUMLAH KAVLING &lt; 50 NAMUN DI ZONING SKRK TERTULIS MENYEDIAKAN MAKAM SESUAI KETENTUAN YANG BERLAKU)</t>
  </si>
  <si>
    <t>(LUAS &lt; 1 Ha, JUMLAH KAVLING &lt; 50 NAMUN DI ZONING SKRK TERTULIS MENYERAHKAN JALAN SEBAGAI PSU SESUAI DENGAN GAMBAR SITEPLAN NO. 130517-3/TR/RT/VI/2013 )</t>
  </si>
  <si>
    <t>(LUAS  &gt; 3Ha TERKENA PENYERAHAN PSU SESUAI  PERWALI  NO. 75 TAHUN 2012)</t>
  </si>
  <si>
    <t>Resume Rapat 09 Juli 2009 : - pengembang agar melengkapi FC Sertifikat, siteplan, KTP pengembang perumahan, schedule pembangunan. - peninjauan  lokasi akan dilaksanakan setelah poin diatas terpenuhi dan setelah ada surat pemberitahuan dari pengembang tentang kesiapan fisik pembangunan kepada BAPEKKO. - pemilik/pengembang segera memenuhi ketentuan sebagaimana dimaksud pada SKRK (persyaratan teknis pada syarat zoning)
SESUAI PERWALI NO. 49 TAHUN 2008 TIDAK ADA KEWAJIBAN KARENA LUAS &lt; 1 Ha dan JUMLAH KAVLING &lt; 50</t>
  </si>
  <si>
    <t>PENYERAHAN PSU 
(TANAH MILIK IPT)</t>
  </si>
  <si>
    <t>SITEPLAN TERBIT SEBELUM 
DIKELUARKAN PERWALI)</t>
  </si>
  <si>
    <t xml:space="preserve"> SESUAI PERWALI TH 2008 TIDAK ADA KEWAJIBAN PSU 
(LUAS &lt; 2 HA &amp; JUMLAH KAVLING &lt; 50)</t>
  </si>
  <si>
    <t>JL. KAPAS MADYA I NO. 6</t>
  </si>
  <si>
    <t>KAWASAN APARTEMEN, PERTOKOAN, CONVENTION HALL, HOTEL, DAN PERKANTORAN</t>
  </si>
  <si>
    <t>PT. INVESTASI HASIL SEJAHTERA</t>
  </si>
  <si>
    <t>APARTEMEN JL. KERTAJAYA</t>
  </si>
  <si>
    <t>JL. KERTAJAYA INDAH NO. 79</t>
  </si>
  <si>
    <t>120608-8</t>
  </si>
  <si>
    <t>PT. AKR SURABAYA LAND CORPORATION</t>
  </si>
  <si>
    <t>JL. SUMATERA 44-47, 49, 51, 53
JL. GUBENG 24, 26, 28</t>
  </si>
  <si>
    <t>APARTEMEN, KANTOR, TOKO, HOTEL DAN FASILITAS PENUNJANGNYA</t>
  </si>
  <si>
    <t>120629-8</t>
  </si>
  <si>
    <t>APARTEMEN JL. BRANJANGAN</t>
  </si>
  <si>
    <t>JL. BRANJANGAN NO. 11</t>
  </si>
  <si>
    <t>120730-22</t>
  </si>
  <si>
    <t>PT. WIJAYA KARYA (WIKA)</t>
  </si>
  <si>
    <t>JL. AHMAD YANI NO. 176-178</t>
  </si>
  <si>
    <t>APARTEMEN, KONDOTEL DAN FASILITAS PENUNJANG</t>
  </si>
  <si>
    <t>120806-21</t>
  </si>
  <si>
    <t>JL. SONO KEMBANG NO. 4-6</t>
  </si>
  <si>
    <t>PERKANTORAN, HOTEL, APARTEMEN, PERDAGANGAN, TOKO, RETAIL DAN RESTORAN</t>
  </si>
  <si>
    <t>120919-35</t>
  </si>
  <si>
    <t>HAIDAR SHAHAB</t>
  </si>
  <si>
    <t>NAMAWAN ALIM</t>
  </si>
  <si>
    <t>JL RAYA MARGOREJO INDAH BLOK D-203, D-204</t>
  </si>
  <si>
    <t>CONDOTEL, APARTEMEN DAN TOKO</t>
  </si>
  <si>
    <t>121012-15</t>
  </si>
  <si>
    <t>TEDDY GUNAWAN</t>
  </si>
  <si>
    <t>JL. SUMATERA NO. 20</t>
  </si>
  <si>
    <t>PERKANTORAN DAN APARTEMEN</t>
  </si>
  <si>
    <t>121112-16</t>
  </si>
  <si>
    <t>JL. EMBONG SAWO NO. 1</t>
  </si>
  <si>
    <r>
      <rPr>
        <sz val="12"/>
        <color indexed="10"/>
        <rFont val="Arial"/>
        <family val="2"/>
      </rPr>
      <t>131029-40</t>
    </r>
    <r>
      <rPr>
        <sz val="12"/>
        <rFont val="Arial"/>
        <family val="2"/>
      </rPr>
      <t xml:space="preserve">
510/1657/436.6.2/2015
150923-43</t>
    </r>
  </si>
  <si>
    <t>SSWN-130710-52-SKRK.3</t>
  </si>
  <si>
    <t>PT. PAKUWON PERMAI</t>
  </si>
  <si>
    <t>JL. PAKUWON INDAH DAN JL. PUNCAK INDAH LONTAR</t>
  </si>
  <si>
    <t>PERDAGANGAN, HOTEL DAN APARTEMEN</t>
  </si>
  <si>
    <t>130418-47.1</t>
  </si>
  <si>
    <t>PT. TRI KARYA GRAHA UTAMA</t>
  </si>
  <si>
    <t>JL. AHMAD YANI NO. 115</t>
  </si>
  <si>
    <t>HOTEL, PERKANTORAN, MALL DAN APARTEMEN</t>
  </si>
  <si>
    <t>SSWN-130528-41.1-SKRK</t>
  </si>
  <si>
    <t>PT. PRIMASENTOSA GANDA 
(IR. SINARTO DHARMAWAN)</t>
  </si>
  <si>
    <t>SAMUEL ARIS MUNANDAR DAN HO, ARIEF KWANTONO HONOARJO</t>
  </si>
  <si>
    <t>JL. MULYOREJO UTARA NO. 201</t>
  </si>
  <si>
    <t>SSWN-130918-3.2-SKRK</t>
  </si>
  <si>
    <t>APARTEMEN, OFFICE RETAIL/MALL, MULTIFUNCTION HALL</t>
  </si>
  <si>
    <t>PT. RODECO INDONESIA</t>
  </si>
  <si>
    <t>JL. RAYA GUBENG NO. 102-106</t>
  </si>
  <si>
    <t>140325-8.3</t>
  </si>
  <si>
    <t>PT. WARNA WARNI INVESTAMA</t>
  </si>
  <si>
    <t>APARTEMEN GUNAWANGSA TIDAR</t>
  </si>
  <si>
    <t>JL. TIDAR NO. 350</t>
  </si>
  <si>
    <t>TEMBOK DUKUH</t>
  </si>
  <si>
    <t>BUBUTAN</t>
  </si>
  <si>
    <t>APARTEMEN, HOTEL, KANTOR, RETAIL, SEKOLAH DAN PENUNJANGNYA</t>
  </si>
  <si>
    <t>± 12.828,00</t>
  </si>
  <si>
    <t>556.2/3761/436.6.2/2014
131028-9.1/TR/NRT/IX/2014
26 SEPTEMBER 2014</t>
  </si>
  <si>
    <t xml:space="preserve">RESUME RAPAT 5 FEBRUARI 2020 :
1. Pengembang untuk melengkapi kekurangan :
- Jadwal / waktu penyelesaian pembangunan, masa pemeliharaan dan serah terima fisik PSU
- Plotting Alas Hak diatas Siteplan
2. DKRTH agar menyampaikan copy Berita Acara penghitungan kompensasi lahan makam berupa uang
</t>
  </si>
  <si>
    <t>469. (A)</t>
  </si>
  <si>
    <t>440. (A)</t>
  </si>
  <si>
    <t>426. (A)</t>
  </si>
  <si>
    <t>368. (A)</t>
  </si>
  <si>
    <t>470. (A)</t>
  </si>
  <si>
    <t>473. (A)</t>
  </si>
  <si>
    <t>475. (A)</t>
  </si>
  <si>
    <t>477. (A)</t>
  </si>
  <si>
    <t>1 (A)</t>
  </si>
  <si>
    <t>2 (A)</t>
  </si>
  <si>
    <t>3 (A)</t>
  </si>
  <si>
    <t>4 (A)</t>
  </si>
  <si>
    <t>5 (A)</t>
  </si>
  <si>
    <t>6 (A)</t>
  </si>
  <si>
    <t>7 (A)</t>
  </si>
  <si>
    <t>8 (A)</t>
  </si>
  <si>
    <t>9 (A)</t>
  </si>
  <si>
    <t>10 (A)</t>
  </si>
  <si>
    <t>11 (A)</t>
  </si>
  <si>
    <t>12 (A)</t>
  </si>
  <si>
    <t>13 (A)</t>
  </si>
  <si>
    <t>14 (A)</t>
  </si>
  <si>
    <t>15 (A)</t>
  </si>
  <si>
    <t>16 (A)</t>
  </si>
  <si>
    <t>17 (A)</t>
  </si>
  <si>
    <t>18 (A)</t>
  </si>
  <si>
    <t>19 (A)</t>
  </si>
  <si>
    <t>20 (A)</t>
  </si>
  <si>
    <t>21 (A)</t>
  </si>
  <si>
    <t>22 (A)</t>
  </si>
  <si>
    <t>23 (A)</t>
  </si>
  <si>
    <t>24 (A)</t>
  </si>
  <si>
    <t>25 (A)</t>
  </si>
  <si>
    <t>26 (A)</t>
  </si>
  <si>
    <t>27 (A)</t>
  </si>
  <si>
    <t>28 (A)</t>
  </si>
  <si>
    <t>29 (A)</t>
  </si>
  <si>
    <t>30 (A)</t>
  </si>
  <si>
    <t>31 (A)</t>
  </si>
  <si>
    <t>32 (A)</t>
  </si>
  <si>
    <t>33 (A)</t>
  </si>
  <si>
    <t>34 (A)</t>
  </si>
  <si>
    <t>35 (A)</t>
  </si>
  <si>
    <t>36 (A)</t>
  </si>
  <si>
    <t>37 (A)</t>
  </si>
  <si>
    <t>38 (A)</t>
  </si>
  <si>
    <t>39 (A)</t>
  </si>
  <si>
    <t>40 (A)</t>
  </si>
  <si>
    <t>41 (A)</t>
  </si>
  <si>
    <t>42 (A)</t>
  </si>
  <si>
    <t>43 (A)</t>
  </si>
  <si>
    <t>44 (A)</t>
  </si>
  <si>
    <t>474 (A)</t>
  </si>
  <si>
    <t>451 (A)</t>
  </si>
  <si>
    <t>453 (A)</t>
  </si>
  <si>
    <t>454 (A)</t>
  </si>
  <si>
    <t>469 (A)</t>
  </si>
  <si>
    <t>473 (A)</t>
  </si>
  <si>
    <t>475 (A)</t>
  </si>
  <si>
    <t>477 (A)</t>
  </si>
  <si>
    <t>478 (A)</t>
  </si>
  <si>
    <t xml:space="preserve">APARTEMEN </t>
  </si>
  <si>
    <t>130320-7.1</t>
  </si>
  <si>
    <t>KSO PT. WASKITA KARYA DAN PT. DARMO PERMAI</t>
  </si>
  <si>
    <t>CENTRAL BISNIS/SUPER BLOK</t>
  </si>
  <si>
    <t>JL. RAYA DARMO PERMAI III / 88</t>
  </si>
  <si>
    <t>CENTRAL BISNIS/SUPER BLOK (PERTOKOAN, PERKANTORAN, HOTEL, APARTEMEN)</t>
  </si>
  <si>
    <t>APARTEMEN, RUKO/TOKO, HOTEL, DAN FASILITAS PENUNJANGNYA</t>
  </si>
  <si>
    <t>APARTEMEN DAN PUSAT PERBELANJAAN (MALL)</t>
  </si>
  <si>
    <t>PT. PUTRA MAHAKARYA SENTOSA</t>
  </si>
  <si>
    <t>JL. RAYA MARGOREJO INDAH D 203 - D 204</t>
  </si>
  <si>
    <t>JL. WIYUNG JAJAR TUNGGAL</t>
  </si>
  <si>
    <t>APARTEMEN, HOTEL, MALL, RUKO, PASAR MODERN, PERKANTORAN, SEKOLAH, SARANA DAN PRASARANA SERTA KELENGKAPANNYA</t>
  </si>
  <si>
    <t xml:space="preserve">SSWN-140905-29.3-SKRK </t>
  </si>
  <si>
    <t>SSWN-140919-7.1-SKRK</t>
  </si>
  <si>
    <t>130417-25.2</t>
  </si>
  <si>
    <t>PT. CATURKADA DEPO BANGUNAN</t>
  </si>
  <si>
    <t>JL. RAYA KEDUNG BARUK NO. 123</t>
  </si>
  <si>
    <t>SUPERMARKET BAHAN BANGUNAN, PERKANTORAN, DAN APARTEMEN</t>
  </si>
  <si>
    <t>SSWN-150224-13.2-SKRK</t>
  </si>
  <si>
    <t>PT. INTERSURABAYA INTILAND</t>
  </si>
  <si>
    <t>LIELYANA</t>
  </si>
  <si>
    <t>MIXUSE</t>
  </si>
  <si>
    <t>JL. RAYA KEDUNG BARUK TENGAH NO. 124</t>
  </si>
  <si>
    <t>MIXUSE (TEMPAT USAHA/RUKO, HOTEL, APARTEMEN, DAN FASILITAS PENUNJANG)</t>
  </si>
  <si>
    <t>SSWN-141015-7.2-SKRK</t>
  </si>
  <si>
    <t>DIAN ISTANA
(TERMASUK APARTEMEN)</t>
  </si>
  <si>
    <t>648.3/425/402.5.11/2001 
648.3/09/436.5.2/07 648.3/08.D.UPT/402.4.5/2003 648.3/23.C/UPT/436.4.5/2003
648.3/3516/436.6.2/2014
APARTEMEN 
141223-61.5</t>
  </si>
  <si>
    <t>PT. SINAR CEMERLANG GEMILANG</t>
  </si>
  <si>
    <t>JL. KOMPLEK GRAHA FAMILI</t>
  </si>
  <si>
    <t>150513-35.6</t>
  </si>
  <si>
    <t>DARMAN TEDJA, IR.</t>
  </si>
  <si>
    <t>150520-29.4</t>
  </si>
  <si>
    <t>SURIONTORO TEDJAKUSUMA</t>
  </si>
  <si>
    <t>JL. JAGIR WONOKROMO</t>
  </si>
  <si>
    <t>SSWN-150521-42.3-SKRK</t>
  </si>
  <si>
    <t>PT. SENTRA SELARAS PHINISI</t>
  </si>
  <si>
    <t>JL. PAKIS ARGOASRI</t>
  </si>
  <si>
    <t>SSWN-150521-45.2-SKRK</t>
  </si>
  <si>
    <t>JL. DUKUH PAKIS II NO. 102</t>
  </si>
  <si>
    <t>SSWN-150622-27.5-SKRK</t>
  </si>
  <si>
    <t>JL. RAYA JEMURSARI NO. 15</t>
  </si>
  <si>
    <t>PT. STARLIGHT NUSA PROPERTY</t>
  </si>
  <si>
    <t>KOMERSIAL AREA GRAHA FAMILY</t>
  </si>
  <si>
    <t>PERKANTORAN, PERTOKOAN, DAN APARTEMEN</t>
  </si>
  <si>
    <t>140815-10.7</t>
  </si>
  <si>
    <t>45 (A)</t>
  </si>
  <si>
    <t>46 (A)</t>
  </si>
  <si>
    <t>47 (A)</t>
  </si>
  <si>
    <t>48 (A)</t>
  </si>
  <si>
    <t>49 (A)</t>
  </si>
  <si>
    <t>50 (A)</t>
  </si>
  <si>
    <t>51 (A)</t>
  </si>
  <si>
    <t>52 (A)</t>
  </si>
  <si>
    <t>53 (A)</t>
  </si>
  <si>
    <t>54 (A)</t>
  </si>
  <si>
    <t>55 (A)</t>
  </si>
  <si>
    <t>56 (A)</t>
  </si>
  <si>
    <t>PT. DHARMA BHAKTI ADIJAYA</t>
  </si>
  <si>
    <t>JL. PAKIS ARGOASRI NO. 9 PERUM DARMO HILL</t>
  </si>
  <si>
    <t>150818-28.1</t>
  </si>
  <si>
    <t>PT. NAROTAMA TATA INTERNASIONAL</t>
  </si>
  <si>
    <t>JL. ARIEF RAHMAN HAKIM NO. 51</t>
  </si>
  <si>
    <t>APARTEMEN DAN FASILITAS UMUM PENDIDIKAN</t>
  </si>
  <si>
    <t>151015-36.2</t>
  </si>
  <si>
    <t>GUNAWAN SANTOSO</t>
  </si>
  <si>
    <t>JL. RAYA PANJANG JIWO</t>
  </si>
  <si>
    <t>MIXUSE (RETAIL DAN APARTEMEN)</t>
  </si>
  <si>
    <t>SSWN-151027-37.3-SKRK</t>
  </si>
  <si>
    <t>JL. ABDUL WAHAB SIAMIN NO. 9-10</t>
  </si>
  <si>
    <t>MIXUSE (APARTEMEN, MALL, KANTOR, HOTEL)</t>
  </si>
  <si>
    <t>SSWN-131008-41.2-SKRK</t>
  </si>
  <si>
    <t>160106-40.1</t>
  </si>
  <si>
    <t>OENTORO TJAHYADI</t>
  </si>
  <si>
    <t>JL. RAYA BUKIT KENCANASARI KAV. K-2 &amp; K-3</t>
  </si>
  <si>
    <t>SSWN-140506-18.3-SKRK</t>
  </si>
  <si>
    <t>160323-44</t>
  </si>
  <si>
    <t>PT. PETRA TOWN SQUARE</t>
  </si>
  <si>
    <t>JL. SIWALANKERTO NO. 146-148</t>
  </si>
  <si>
    <t>APARTEMEN, PERTOKOAN, DAN PERKANTORAN</t>
  </si>
  <si>
    <t>160411-37.2</t>
  </si>
  <si>
    <t xml:space="preserve">ARIS BUDHI SETYONO, IR. </t>
  </si>
  <si>
    <t>JL. DUKUH MENANGGAL</t>
  </si>
  <si>
    <t>SSWN-160418-17.4-SKRK</t>
  </si>
  <si>
    <t>217 (A)</t>
  </si>
  <si>
    <t>PT. WAHANA CIPTA PROPERTINDO</t>
  </si>
  <si>
    <t>JL. DUPAK RUKUN NO. 106</t>
  </si>
  <si>
    <t>APARTEMEN DAN KOMPLEKS TEMPAT USAHA</t>
  </si>
  <si>
    <t>160824-1.3</t>
  </si>
  <si>
    <t>PT. DIAN METROPOLIS PERMANA</t>
  </si>
  <si>
    <t>PT. KOPEL LAHAN ANDALAN</t>
  </si>
  <si>
    <t>JL. KENJERAN NO. 504</t>
  </si>
  <si>
    <t>SSWN-170302-54-SKRK</t>
  </si>
  <si>
    <t>PT. PEMUDA CENTRAL INVESTINDO</t>
  </si>
  <si>
    <t>JL. PEMUDA NO. 108-116</t>
  </si>
  <si>
    <t>APARTEMEN, PERKANTORAN DAN KELENGKAPANNYA</t>
  </si>
  <si>
    <t>170407-36.1</t>
  </si>
  <si>
    <t>207 (A)</t>
  </si>
  <si>
    <t>PT. MULTI TOWER INDO SANTOSA</t>
  </si>
  <si>
    <t>JL. RAYA DARMO PERMAI SELATAN</t>
  </si>
  <si>
    <t>170727-6.2</t>
  </si>
  <si>
    <t>180106-1.1</t>
  </si>
  <si>
    <t>PT. ANUGRAH BUMI INTI SURYA</t>
  </si>
  <si>
    <t>JL. RAYA JEMURSARI NO. 68</t>
  </si>
  <si>
    <t>SSWN-180301-5.3-SKRK</t>
  </si>
  <si>
    <t>PT. EKA TAMA MAKMUR</t>
  </si>
  <si>
    <t>JL. KENDAL SARI SAWAH</t>
  </si>
  <si>
    <t>180320-40.1</t>
  </si>
  <si>
    <t>PT. SURYA MULTI INVESTAMA</t>
  </si>
  <si>
    <t>JL. PANDUGO NO. 64-70</t>
  </si>
  <si>
    <t>SSWN-180329-35.5-SKRK</t>
  </si>
  <si>
    <t xml:space="preserve">PT. LEMBAH NAN LESTARI </t>
  </si>
  <si>
    <t>JL. JAGIR WONOKROMO REGENCY NO. 90 (JL. JAGIR WONOKROMO RIVERO NO. 90)</t>
  </si>
  <si>
    <t>SSWN-141231-17.3-SKRK</t>
  </si>
  <si>
    <t>PT. CITRA SRIJAYA UTAMA</t>
  </si>
  <si>
    <t>MIXED USE</t>
  </si>
  <si>
    <t>JL. MAYJEN SUNGKONO 212-214 &amp; PUTAT GEDE INDAH NO. 08, 10,12 JL. DUKUH KUPANG BARAT NO. 82,86,88,90</t>
  </si>
  <si>
    <t>MIXED USE (KANTOR, HOTEL, DAN APARTEMEN)</t>
  </si>
  <si>
    <t>180903-22.1</t>
  </si>
  <si>
    <t>EKA HARIANTO WIBISONO</t>
  </si>
  <si>
    <t>JL. KAYOON 54 A - 54 B</t>
  </si>
  <si>
    <t>SSWN-190409-40.4-SKRK</t>
  </si>
  <si>
    <t>APARTEMEN GRAHA SAMPURNA</t>
  </si>
  <si>
    <t>APARTEMEN DAN SOHO</t>
  </si>
  <si>
    <t>175 (A)</t>
  </si>
  <si>
    <t>JL. PERUM. ROYAL RESIDENCE BLOK BS12 NO. 19 S/D 53</t>
  </si>
  <si>
    <t xml:space="preserve">648.3/1447/436.7.5/2019 (181217-11.2/SKRK/P&amp;TR/NRT/XII/2018)
REPLANNING :
648.3/5419/436.7.5/2019 (190824-4.3/SKRK/P&amp;TR/RT/VIII/2019) </t>
  </si>
  <si>
    <t>170509-7.2</t>
  </si>
  <si>
    <t>PT. KARYA OPTIMA MANDIRI</t>
  </si>
  <si>
    <t>171011-18.3</t>
  </si>
  <si>
    <t>JOES ISKANDAR PANGESTU</t>
  </si>
  <si>
    <t>HOTEL DAN APARTEMEN</t>
  </si>
  <si>
    <t>JL. SEMOLOWARU (NGINDEN SEMOLO)</t>
  </si>
  <si>
    <t>HOTEL, APARTEMEN DAN KELENGKAPANNYA (9 LANTAI)</t>
  </si>
  <si>
    <t>SSWN-130821-10-SKRK</t>
  </si>
  <si>
    <t>BING WIJONO</t>
  </si>
  <si>
    <t>JL. BENGAWAN NO. 5-7</t>
  </si>
  <si>
    <t>SSWN-141016-13.2-SKRK</t>
  </si>
  <si>
    <t>PT. GRAHA FAMILY GRANDE</t>
  </si>
  <si>
    <t>JL. KOMPLEK GRAHA FAMILI KAV O BLOK W GANG O NO. 0 (GRAHA FAMILI)</t>
  </si>
  <si>
    <t>151007-36.4</t>
  </si>
  <si>
    <t>57 (A)</t>
  </si>
  <si>
    <t>58 (A)</t>
  </si>
  <si>
    <t>59 (A)</t>
  </si>
  <si>
    <t>60 (A)</t>
  </si>
  <si>
    <t>61 (A)</t>
  </si>
  <si>
    <t>62 (A)</t>
  </si>
  <si>
    <t>63 (A)</t>
  </si>
  <si>
    <t>64 (A)</t>
  </si>
  <si>
    <t>65 (A)</t>
  </si>
  <si>
    <t>66 (A)</t>
  </si>
  <si>
    <t>67 (A)</t>
  </si>
  <si>
    <t>68 (A)</t>
  </si>
  <si>
    <t>69 (A)</t>
  </si>
  <si>
    <t>70 (A)</t>
  </si>
  <si>
    <t>71 (A)</t>
  </si>
  <si>
    <t>72 (A)</t>
  </si>
  <si>
    <t>73 (A)</t>
  </si>
  <si>
    <t>74 (A)</t>
  </si>
  <si>
    <t>75 (A)</t>
  </si>
  <si>
    <t>76 (A)</t>
  </si>
  <si>
    <t>77 (A)</t>
  </si>
  <si>
    <t>78 (A)</t>
  </si>
  <si>
    <t>79 (A)</t>
  </si>
  <si>
    <t>80 (A)</t>
  </si>
  <si>
    <t>81 (A)</t>
  </si>
  <si>
    <t>82 (A)</t>
  </si>
  <si>
    <t>83 (A)</t>
  </si>
  <si>
    <t>84 (A)</t>
  </si>
  <si>
    <t>159 (G)</t>
  </si>
  <si>
    <t>230 (G)</t>
  </si>
  <si>
    <t>325 (G)</t>
  </si>
  <si>
    <t>368 (A)</t>
  </si>
  <si>
    <t>425 (G)</t>
  </si>
  <si>
    <t>436 (G)</t>
  </si>
  <si>
    <t>KOMPLEK PERGUDANGAN JL. MARGOMULYO</t>
  </si>
  <si>
    <t>439 (G)</t>
  </si>
  <si>
    <t>441 (G)</t>
  </si>
  <si>
    <t>442 (G)</t>
  </si>
  <si>
    <t>443 (G)</t>
  </si>
  <si>
    <t>1 (G)</t>
  </si>
  <si>
    <t>2 (G)</t>
  </si>
  <si>
    <t>3 (G)</t>
  </si>
  <si>
    <t>4 (G)</t>
  </si>
  <si>
    <t>5 (G)</t>
  </si>
  <si>
    <t>6 (G)</t>
  </si>
  <si>
    <t>7 (G)</t>
  </si>
  <si>
    <t>8 (G)</t>
  </si>
  <si>
    <t>9 (G)</t>
  </si>
  <si>
    <t>10 (G)</t>
  </si>
  <si>
    <t>11 (G)</t>
  </si>
  <si>
    <t>12 (G)</t>
  </si>
  <si>
    <t>13 (G)</t>
  </si>
  <si>
    <t>14 (G)</t>
  </si>
  <si>
    <t>15 (G)</t>
  </si>
  <si>
    <t>16 (G)</t>
  </si>
  <si>
    <t>17 (G)</t>
  </si>
  <si>
    <t>18 (G)</t>
  </si>
  <si>
    <t>19 (G)</t>
  </si>
  <si>
    <t>20 (G)</t>
  </si>
  <si>
    <t>21 (G)</t>
  </si>
  <si>
    <t>22 (G)</t>
  </si>
  <si>
    <t>23 (G)</t>
  </si>
  <si>
    <t>24 (G)</t>
  </si>
  <si>
    <t>25 (G)</t>
  </si>
  <si>
    <t>26 (G)</t>
  </si>
  <si>
    <t>27 (G)</t>
  </si>
  <si>
    <t>28 (G)</t>
  </si>
  <si>
    <t>29 (G)</t>
  </si>
  <si>
    <t>30 (G)</t>
  </si>
  <si>
    <t>31 (G)</t>
  </si>
  <si>
    <t>32 (G)</t>
  </si>
  <si>
    <t>33 (G)</t>
  </si>
  <si>
    <t>34 (G)</t>
  </si>
  <si>
    <t>35 (G)</t>
  </si>
  <si>
    <t>PENYERAHAN PSU GABUNG DENGAN PENYERAHAN PSU PERUMAHAN ROYAL RESIDENCE SUMUR WELUT</t>
  </si>
  <si>
    <t>PROSES PENYERAHAN PRASARANA, SARANA, DAN UTILITAS (PSU)</t>
  </si>
  <si>
    <t>REKAPITULASI PROSES PENYERAHAN PRASARANA, SARANA, DAN UTILITAS (PSU)</t>
  </si>
  <si>
    <t>JUMLAH</t>
  </si>
  <si>
    <t>SITEPLAN APARTEMEN</t>
  </si>
  <si>
    <t>SITEPLAN PERGUDANGAN</t>
  </si>
  <si>
    <t>DAPAT DIPROSES</t>
  </si>
  <si>
    <t>ADA KENDALA</t>
  </si>
  <si>
    <t>A. KESELURUHAN</t>
  </si>
  <si>
    <t>B. SEBAGIAN</t>
  </si>
  <si>
    <t>Ada 1 penyerahan fisik Konsorsium berupa Jalan</t>
  </si>
  <si>
    <t>Jalur Hijau : 5414,30 M2
Fasilitas Umum : 7627,10 M2</t>
  </si>
  <si>
    <t>1. Terdapat alas hak atas tanah oleh 2 PT
2. Terdapat perbedaan antara kondisi eksisting dengan siteplan</t>
  </si>
  <si>
    <t>PENYERAHAN PSU SECARA FISIK</t>
  </si>
  <si>
    <t>PROSES PENYERAHAN PSU SECARA FISIK</t>
  </si>
  <si>
    <t xml:space="preserve">PENYERAHAN PSU SECARA ADMINISTRASI </t>
  </si>
  <si>
    <t>PROSES PENAGIHAN PSU</t>
  </si>
  <si>
    <t>PERMASALAHAN PENYERAHAN PSU PADA SITEPLAN TAHUN &gt; 2010 SAMPAI DENGAN TAHUN 2016</t>
  </si>
  <si>
    <t>PENYERAHAN PSU OLEH WARGA</t>
  </si>
  <si>
    <t>PENYERAHAN PSU SECARA HIBAH (PERORANGAN) PADA SITEPLAN TAHUN &lt; 2010</t>
  </si>
  <si>
    <t>SITEPLAN YANG TIDAK ADA KEWAJIBAN PENYERAHAN PSU</t>
  </si>
  <si>
    <t>PROSES PENYERAHAN PSU SECARA ADMINISTRASI</t>
  </si>
  <si>
    <t>232 (G)</t>
  </si>
  <si>
    <t>INDUSRTI DAN PERGUDANGAN</t>
  </si>
  <si>
    <t>36 (G)</t>
  </si>
  <si>
    <t>470 (A)</t>
  </si>
  <si>
    <t>426 (A)</t>
  </si>
  <si>
    <t>440 (A)</t>
  </si>
  <si>
    <t>MIX USED</t>
  </si>
  <si>
    <t>PERTOKOAN, APARTEMEN, HOTEL DAN PERKANTORAN</t>
  </si>
  <si>
    <t>174 (A)</t>
  </si>
  <si>
    <t>85 (A)</t>
  </si>
  <si>
    <t>PERTOKOAN DAN MALL</t>
  </si>
  <si>
    <t>PERDAGANGAN DAN JASA KOMERSIAL</t>
  </si>
  <si>
    <t>1. Pengembang vakum karena permasalahan hukum
2. Terdapat permasalahan alas hak atas tanah
3. Terdapat perbedaan antara kondisi eksisting dengan siteplan
4. Terdapat permasalahan terkait kewajiban pembayaran kompensasi lahan makam</t>
  </si>
  <si>
    <t>GUDANG, KANTOR DAN KELENGKAPANNYA</t>
  </si>
  <si>
    <t>429 (G)</t>
  </si>
  <si>
    <t>SITEPLAN PERDAGANGAN DAN JASA KOMERSIAL</t>
  </si>
  <si>
    <t>PENYERAHAN OLEH WARGA</t>
  </si>
  <si>
    <t>MALL DAN CONVENTION HALL</t>
  </si>
  <si>
    <t>RUSUN</t>
  </si>
  <si>
    <t>DARMO SATELIT TOWN</t>
  </si>
  <si>
    <t>Keberadaan pengembang sudah tidak diketahui</t>
  </si>
  <si>
    <t>INDUSTRI DAN PERGUDANGAN</t>
  </si>
  <si>
    <t>1. Terdapat kendala pada kewajiban penyediaan pemakaman
2. Pengembang vakum karena permasalahan hukum
3. Terdapat permasalahan alas hak atas tanah
4. Terdapat perbedaan antara kondisi eksisting dengan siteplan
5. Pembangunan belum mencapai 75%</t>
  </si>
  <si>
    <r>
      <t xml:space="preserve">1. Terdapat siteplan perumahan atas nama </t>
    </r>
    <r>
      <rPr>
        <b/>
        <sz val="14"/>
        <color indexed="8"/>
        <rFont val="Arial"/>
        <family val="2"/>
      </rPr>
      <t>perorangan</t>
    </r>
    <r>
      <rPr>
        <sz val="14"/>
        <color indexed="8"/>
        <rFont val="Arial"/>
        <family val="2"/>
      </rPr>
      <t xml:space="preserve"> yang terbit pada rentang waktu tahun 2010-2016
2. Berdasarkan Perda No. 7 Tahun 2010 bahwa pengembang perumahan adalah </t>
    </r>
    <r>
      <rPr>
        <b/>
        <sz val="14"/>
        <color indexed="8"/>
        <rFont val="Arial"/>
        <family val="2"/>
      </rPr>
      <t>badan usaha/badan hukum</t>
    </r>
  </si>
  <si>
    <t>YAYASAN WIGUNA
(UDDIN)</t>
  </si>
  <si>
    <t>PT. BAHTERA SUNGAI JEDINE</t>
  </si>
  <si>
    <t>RTH : 294,54</t>
  </si>
  <si>
    <t>648.3/1941/436.7.5/2019
181127-18.6/SKRK/P&amp;TR/NRT/XI/2018
27 MARET 2019</t>
  </si>
  <si>
    <t>TOTAL SITEPLAN</t>
  </si>
  <si>
    <t>PT. DUTA PERTIWI</t>
  </si>
  <si>
    <t>APARTEMEN KLASKA RESIDENCE</t>
  </si>
  <si>
    <t>JL. JAGIR WONOKROMO 94-96</t>
  </si>
  <si>
    <t>JAGIR</t>
  </si>
  <si>
    <t>± 32.729,80</t>
  </si>
  <si>
    <t>510/140/436.6.2/2016
SSWN-150521-42/SKRK/TR/RT/XII/2015
15 JANUARI 2016</t>
  </si>
  <si>
    <t>LISBON GRANADA
(CLUSTER GRANADA MANSION)</t>
  </si>
  <si>
    <t>RINCIAN SITEPLAN</t>
  </si>
  <si>
    <t>NO
FOLDER</t>
  </si>
  <si>
    <t>NO. URUT</t>
  </si>
  <si>
    <t>131029-40
510/1657/436.6.2/2015
150923-43</t>
  </si>
  <si>
    <t>TINDAKLANJUT</t>
  </si>
  <si>
    <t>PENAGIHAN TL RESUME RAPAT HASIL KOORDINASI DENGAN OPD TERKAIT (DKRTH DAN DPUBMP)</t>
  </si>
  <si>
    <t>PENAGIHAN TL REPLANNING SITEPLAN DAN PSU YANG BELUM DISERAHKAN</t>
  </si>
  <si>
    <t>Telah dilakukan rapat verivikasi kelayakan terhadap standar dan persyaratan teknis PSU perumahan Pondok maritim PT. Prima Citra Buana ada 4 Maret 2015
Masih terdapat replanning sebagian siteplan</t>
  </si>
  <si>
    <t xml:space="preserve">14 Oktober 2014 : 1. telah dilakukan survey lapangan untuk perumahan western regency terkait hasil replanning siteplan, 2. DPUBMP dan DKP akan melakukan pengecekan ulang terkait PSU yang akan diserahkan dan mengirimkan hasilnya paling lambat 31 Oktober 2014 ke DCKTR, 3. Akan dilakukan rapat lanjutan setelah poin diatas terpenuhi
terdapat surat dari DKP pada Desember 2014 perihal hasil peninjauan lapangan </t>
  </si>
  <si>
    <t>PENAGIHAN TL RESUME RAPAT HASIL KOORDINASI DENGAN OPD TERKAIT (DPUBMP)</t>
  </si>
  <si>
    <t>PENGEMBALIAN BERKAS KARENA PROSES REPLANNING</t>
  </si>
  <si>
    <t>PT. DIWANGKARA BANGUN PERSADA</t>
  </si>
  <si>
    <t>PENAGIHAN FISIK PSU</t>
  </si>
  <si>
    <t>PROSES PENYUSUNAN DRAFT BAST FISIK</t>
  </si>
  <si>
    <t xml:space="preserve">PROSES PENYERAHAN FISIK SEBAGIAN </t>
  </si>
  <si>
    <t>Resume rapat 2 Maret 2016 : 1. Pengembang agar membuat akta notaris pernyataan pelepasan hak atas tanah/bangunan PSU oleh pengembang ke pemkot, 2. Untuk PSU yang akan diserahkan harus sesuai dengan perencanaan/siteplan serta berkoordinasi dengan SKPD terkait, 3. Pengembang telah berkoodinasi dengan BPN II namun dibutuhkan koordinasi lebih lanjut guna memperoleh kejelasan luas tanah sisa sertifikat yang peruntukannya jalan/saluran, 4. Pengembang untuk memenuhi syarat-syarat zoning sebagaimana tercantum dalam SKRK No. 648.3/45/436.6.2/2008, 5. Pemkot akan berkoordinasi dengan BPN II terkait dengan penerbitan sertifikat yang peruntukannya jalan/saluran</t>
  </si>
  <si>
    <t>PENGEMBALIAN BERKAS</t>
  </si>
  <si>
    <t>PENGEMBANG BERSURAT KE DPRKPCKTR NO. 042/DIR-AG/IX/2013 TANGGAL 10 SEPTEMBER 2013 PERIHAL PENYERAHAN FASILITAS UMUM LAHAN MAKAM</t>
  </si>
  <si>
    <t>RESUME RAPAT 22 NOVEMBER 2016 : 1. Pengembang agar melengkapi syarat-syarat zoning sebagaimana tercantum di dalam SKRK, 2. Melakukan plotting sisa sertifikat atas PSU diatas siteplan, 3. Berkoordinasi dengan BPN I terkait pemecahan dan penerbitan sisa sertifikat induk yang berupa PSU dan menyampaikan hasilnya kepada DCKTR selaku sekretaris Tim Verifikasi, 4. Melengkapi kewajiban penyediaan lahan makam, akta notaris pelepasan hak atas tanah pada PSU dari pengembang ke pemkot, asli sertifikat tanah atas nama pengembang yang peruntukannya sebagai PSU yang akan disampaikan ke pemkot, 5. Nilai perolehan PSU yang akan diserahkan pada pemkot dan dilengkapi dengan SPPT serta bukti lunas PBB, 6. DPUBMP akan melakukan pengecekan lapangan dan hasil akan dilaporkan pada CKTR paling lambat 30 November 2016, 7. DKP akan melakukan pengecekan lapangan terhadap PJU dan taman serta melaporkan hasilnya ke CKTR 30 November 2016, 8. CKTR akan melakukan pengecekan dan pengukuran terhadap PU dan RTH yang akan diserahkan paling lambat 30 November 2016</t>
  </si>
  <si>
    <t>TL RESUME RAPAT</t>
  </si>
  <si>
    <t>Dikembalikan karena diperlukan hasil koordinasi dari pengembang terkait gorong-gorong, saluran air yang ada dibawah PSU, dan kewajiban makam</t>
  </si>
  <si>
    <t>PENAGIHAN ADMIN</t>
  </si>
  <si>
    <t>RESUME RAPAT 24 AGUSTUS 2016 : 1. Terkait dengan proses penyerahan fisik PSU pengembang agar melengkapi kewajiban penyediaan dan penyerahan makam, akte notaris pernyataan pelepasan hak atas tanah / bangunan PSU oleh pengembang pada pemda, pengembang agar berkoordinasi dengan DPBT sertifikat asli tanah atas nama pengembang yang peruntukkannya sebagai PSU yang akan diserahkan kepada Pemkot Surabaya, nilai peroleh atas PSU yang akan diserahkan kepada pemkot Surabaya dan dilengkapi dengan SPPT PBB, plotting alas hak induk diatas siteplan serta Surat keterangan dari BPN 2 terkait luas tanah sisa SHGB 2488 yang akan digunakan sebagai prasarana jalan</t>
  </si>
  <si>
    <t>Terdapat surat peringatan 3 No. 590/13895.1/436.6.2/2015 tanggal 22 September 2015</t>
  </si>
  <si>
    <t>Terdapat surat peringatan 3 No. 590/13728.1/436.6.2/2015 tanggal 18 September 2015</t>
  </si>
  <si>
    <t>PENAGIHAN ADDENDUM BAST ADMIN</t>
  </si>
  <si>
    <t>BELUM TERBANGUN</t>
  </si>
  <si>
    <t>PERLU PEMBAHASAN DENGAN NARASUMBER</t>
  </si>
  <si>
    <t>SURAT KLARIFIKASI REPLANNING</t>
  </si>
  <si>
    <t xml:space="preserve">BERMASALAH </t>
  </si>
  <si>
    <t>PERINGATAN</t>
  </si>
  <si>
    <t>PERLU KOORDINASI DENGAN NARASUMBER</t>
  </si>
  <si>
    <t>PERJAS RUNGKUT ASRI TIMUR</t>
  </si>
  <si>
    <t>472 (A)</t>
  </si>
  <si>
    <t>SURAT KOORDINASI TERKAIT PLOTTING SURAT TANAH</t>
  </si>
  <si>
    <t>12 Maret 2020, pengembang melengkapi via email berupa 
a) Akta Pernyataan Keputusan Pemegang Saham PT. Tamancitra Suryahijau No. 166 tanggal 28 Maret 2018
b) Surat Kemenkumham No. AHU-AH.01.03-0144473 perihal Penerimaan Pemberitahuan Perubahan Data Perseroan PT. Tamancitra Suryahijau tanggal 12 April 2018
Pengembang belum melengkapi persyaratan SPPT PBB dan Tanda Lunas PBB</t>
  </si>
  <si>
    <t>11 MARET 2020 : Pengembang melengkapi :
a) Copy Akta Pernyataan Keputusan Pemegang Saham PT. Citra Bahagia Elok No. 102 tanggal 16 Desember 2019
b) Copy SK Kemenkumham No. AHU-0108602.AH.01.02.TAHUN 2019 tentang Persetujuan Perubahan Anggaran Dasar Perseroan Terbatas PT. Citra Bahagia Elok tanggal 26 Desember 2019
c) Copy Surat Kemenkumham No. AHU-AH.01.03-0378064 perihal Penerimaan Pemberitahuan Perubahan Anggaran Dasar PT. Citra Bahagia Elok tanggal 26 Desember 2019</t>
  </si>
  <si>
    <t xml:space="preserve"> PROSES PENYERAHAN LAHAN MAKAM, SURAT TINDAKLANJUT PENYERAHAN PSU SECARA FISIK NO. 690/1287/436.7.5/2020 TANGGAL 20 JANUARI 2020 PENGEMBANG BELUM MELENGKAPI :
a. SK Kemenkumham untuk Akta BA RUPS Luar Biasa P.T. Citraland Surya No. 55
b. SK Kemenkumham Akta No. 28 Pernyataan Keputusan RUPS Luar Biasa PT. Ciputra Development Tbk
c. Fotocopy Surat Pemberitahuan Pajak Terutang Pajak Bumi dan Bangunan (SPPT PBB) dan Tanda Lunas Pajak Bumi dan Bangunan (PBB) tahun terakhir</t>
  </si>
  <si>
    <t xml:space="preserve">11 Maret 2020, Pengembang melengkapi :
a) Akta Pernyataan Keputusan Pemegang Saham PT. Tamancitra Suryahijau No. 93 tanggal 16 Desember 2019
b) Surat Kemenkumham No. AHU-AH.01.03-0377811 perihal Penerimaan Pemberitahuan Perubahan Anggaran Dasar PT. Tamancitra Suryahijau tanggal 24 Desember 2019
Pengembang belum melengkapi persyaratan SPPT PBB dan Tanda Lunas PBB
</t>
  </si>
  <si>
    <t>A. PENAGIHAN ADMINISTRASI</t>
  </si>
  <si>
    <t>590/012.1/436.6.2/2016
tanggal 5 JANUARI 2016
ADDENDUM
NO. 008/PJ/D-SL/I/2020
590/5532/436.7.5/2020
4 MARET 2020</t>
  </si>
  <si>
    <t>ADDENDUM
NO. 008/PJ/D-SL/I/2020
590/5532/436.7.5/2020
4 MARET 2020</t>
  </si>
  <si>
    <t>PERGUDANGAN KOMPLEK MASPION
(PERGUDANGAN ROMOKALISARI)</t>
  </si>
  <si>
    <t>112 (G)</t>
  </si>
  <si>
    <t>YKP SURABAYA</t>
  </si>
  <si>
    <t>PT. WISMA KEDUNG ASEM</t>
  </si>
  <si>
    <t>PT. ARTHA WAHANA PRATAMA DINAMIKA</t>
  </si>
  <si>
    <t>PT. ARTISAN SURYA KREASI
PT. PAKUWON DARMA</t>
  </si>
  <si>
    <t>PT. PAKUWON JATI
PT. PAKUWON DARMA</t>
  </si>
  <si>
    <t>PT. INDUSTRI SODA INDONESIA</t>
  </si>
  <si>
    <t>PT. GRANDE FAMILY VIEW</t>
  </si>
  <si>
    <t>CENTRAL PARK MERR</t>
  </si>
  <si>
    <t>PT. SURYA GRIYO MAPAN</t>
  </si>
  <si>
    <t>PT. SINAR GRIYO MAPAN</t>
  </si>
  <si>
    <t>PT. ANEKACIPTA SANTOSORAYA</t>
  </si>
  <si>
    <t>PT. PRIMA CITRA BUANA</t>
  </si>
  <si>
    <t>PT. AGRA PARIPURNA</t>
  </si>
  <si>
    <t>PT. ELMI PERDANA</t>
  </si>
  <si>
    <t>KETINTANG PERMAI</t>
  </si>
  <si>
    <t>PT. READY INDAH</t>
  </si>
  <si>
    <t>PT. SETIA TAMARA</t>
  </si>
  <si>
    <t>PT. HEKSA MITRA GRAHA INVESTAMA</t>
  </si>
  <si>
    <t>PT. BIPT-PERUMNAS</t>
  </si>
  <si>
    <t>PT. CIPUTRA SURYA, TBK</t>
  </si>
  <si>
    <t>PT. GALAXY CITRAPERDANA</t>
  </si>
  <si>
    <t>PT. APTACITRA SURYA</t>
  </si>
  <si>
    <t>PT. SUBURHIJAU JAYAMAKMUR</t>
  </si>
  <si>
    <t>PT. SARANA WISMA PERMAI</t>
  </si>
  <si>
    <t>PT. BINAMAJU MITRA SEJATI</t>
  </si>
  <si>
    <t>PT. SOLID GOLD PRIMA</t>
  </si>
  <si>
    <t>PALM SPRING REGENCY</t>
  </si>
  <si>
    <t>TEE TEGUH KINARTO</t>
  </si>
  <si>
    <t>SENTRA POINT RUNGKUT</t>
  </si>
  <si>
    <t>PT. GRAHA INDAH</t>
  </si>
  <si>
    <t>PT. SURYA KARSA UTAMA</t>
  </si>
  <si>
    <t>GRAHA SURYANATA</t>
  </si>
  <si>
    <t>NURHADI, SE</t>
  </si>
  <si>
    <t>KETINTANG RESIDENCE</t>
  </si>
  <si>
    <t>GRIYA AMERTA</t>
  </si>
  <si>
    <t>PT. WELHAP CAHAYA</t>
  </si>
  <si>
    <t>WESTERN REGENCY</t>
  </si>
  <si>
    <t>PT. CITRA PERSADA PERMAI</t>
  </si>
  <si>
    <t>CITRA MEDAYU RESIDENCE</t>
  </si>
  <si>
    <t>PT. INTEGRITAS MITRA BERSATU</t>
  </si>
  <si>
    <t>WESTERN VILLAGE</t>
  </si>
  <si>
    <t>PT. TAMAN PERMAI INDAH</t>
  </si>
  <si>
    <t>KERTAJAYA INDAH REGENCY</t>
  </si>
  <si>
    <t>PT. JAWAMEGA PROPERTINDO</t>
  </si>
  <si>
    <t>ROYAL KETINTANG REGENCY</t>
  </si>
  <si>
    <t>LENNY LAKSMONO</t>
  </si>
  <si>
    <t>HENDRO ANDRI YUWONO</t>
  </si>
  <si>
    <t>PANTAI MENTARI</t>
  </si>
  <si>
    <t>PT. ANEKA BANGUNAN MULIA JAYA</t>
  </si>
  <si>
    <t>TIO BOEN HWI / WIDODO B</t>
  </si>
  <si>
    <t>KAVLING TAMBAK PRING</t>
  </si>
  <si>
    <t>TNI AL (KODERAL IV)</t>
  </si>
  <si>
    <t>ALAMAT PENGEMBANG</t>
  </si>
  <si>
    <t>KETERANGAN
PENGIRIMAN SURAT</t>
  </si>
  <si>
    <t>Jl. Dukuh Menanggal III SURABAYA</t>
  </si>
  <si>
    <t>Perum Perumnas Balongsari  Cabang VI Surabaya (sidomulyo 1)</t>
  </si>
  <si>
    <t>Perum Perumnas Balongsari Cabang VI Surabaya (sidomulyo 2</t>
  </si>
  <si>
    <t xml:space="preserve">Perum Perumnas Balongsari Cabang VI </t>
  </si>
  <si>
    <t>Jl. Nginden Intan Timur II No. 11-15</t>
  </si>
  <si>
    <t>Jl. Residen Sudirman 36</t>
  </si>
  <si>
    <t>Komplek Bintang Diponggo Kav. No. 850</t>
  </si>
  <si>
    <t>Tidak Terkirim (Sudah Pindah)</t>
  </si>
  <si>
    <t>PERUMAHAN DI DUKUH KUPANG</t>
  </si>
  <si>
    <t>JL. SEDAP MALAM NO. 18</t>
  </si>
  <si>
    <t>PT. SINAR GALAXY GROUP</t>
  </si>
  <si>
    <t>Kertajaya indah timur No. 33</t>
  </si>
  <si>
    <t>Tidak terkirim</t>
  </si>
  <si>
    <t>PT. ALAM GALAXY</t>
  </si>
  <si>
    <t xml:space="preserve">2. BLOK UU :
</t>
  </si>
  <si>
    <t>PT. PURI GALAXY</t>
  </si>
  <si>
    <t xml:space="preserve">3. BLOK V :
</t>
  </si>
  <si>
    <t xml:space="preserve">4. BLOK N :
</t>
  </si>
  <si>
    <t xml:space="preserve">5.  BLOK AB : 
</t>
  </si>
  <si>
    <t>ALAM GALAXY</t>
  </si>
  <si>
    <t>PURI GALAXY</t>
  </si>
  <si>
    <t>Jl. Raya Kedung Asem No. 72</t>
  </si>
  <si>
    <t xml:space="preserve">PT. ARTHA WAHANA PRATAMA DINAMIKA </t>
  </si>
  <si>
    <t>Jl. Raya Menganti Perum Pratama Ruko 
S-11</t>
  </si>
  <si>
    <t>Jl. Ambergan No. 1 D</t>
  </si>
  <si>
    <t>Sukomanunggal, Sonokwijenan, Tanjungsari, Dukuh Kupang</t>
  </si>
  <si>
    <t>Jl. Raya Sukomanunggal Jaya No. 11-15</t>
  </si>
  <si>
    <t>PANITIA PENGAPLINGAN, PERUM DEP P&amp;K PROVINSI JAWA TIMUR</t>
  </si>
  <si>
    <t>Jl. Raya Manyar Tirtomoyo No. 63</t>
  </si>
  <si>
    <t>PT. BUMI NIRWANA</t>
  </si>
  <si>
    <t>Jl. Jemursari 256</t>
  </si>
  <si>
    <t>Jl. Klampis Anom I/2
Jl. Griya Babatan Mukti I/3</t>
  </si>
  <si>
    <t>PT. PONDOK TJANDRA INDAH</t>
  </si>
  <si>
    <t>Jl. Jemursari 256
Jl. Manyar Kertoarjo No. 100</t>
  </si>
  <si>
    <t>PEMERINTAH KOTA SURABAYA</t>
  </si>
  <si>
    <t>Jl. Taman Surya No. 1</t>
  </si>
  <si>
    <t>PT. INTI INSAN LESTARI</t>
  </si>
  <si>
    <t>East Coast Center Lantai 5
Pakuwon Town Square-Pakuwon City
Jl. Kejawan Putih Mutiara No. 17</t>
  </si>
  <si>
    <t>BUNTARAN TAHAP I (PAKUWON TOWN SHIP TAHAP I)</t>
  </si>
  <si>
    <t>Jl. Bukit Darmo Golf Blok G/2</t>
  </si>
  <si>
    <t>MIXED USE (LENMARC)</t>
  </si>
  <si>
    <t>Jl. Kertajaya indah timur No. 33</t>
  </si>
  <si>
    <t>Jl. Raya Waru No. 31, Waru Sidoarjo</t>
  </si>
  <si>
    <t>Gedung Ekonomi 
(Jl. Embong Malang 61-65 Lt.VI)</t>
  </si>
  <si>
    <t>(PT. DHARMALA LAND)</t>
  </si>
  <si>
    <t>(PT. GRANDE FAMILY VIEW)</t>
  </si>
  <si>
    <t>(PT. INTILAND GRANDE)</t>
  </si>
  <si>
    <t>SPAZIO LANTAI 8 
Jl. MAYJEND YONO SOEWOYO KAV 3</t>
  </si>
  <si>
    <t>Tidak Terkirim (Alamat Tidak Ketemu)</t>
  </si>
  <si>
    <t>PT. DARMA BAKTI JAYA</t>
  </si>
  <si>
    <t>Jl. Pakis Argosari No. 9</t>
  </si>
  <si>
    <t>PT. TEJA SEKAWAN</t>
  </si>
  <si>
    <t>Jl. Rajawali No. 86</t>
  </si>
  <si>
    <t>PT.  YEKAPE SURABAYA</t>
  </si>
  <si>
    <t>Jl. Wijaya Kusuma No. 36</t>
  </si>
  <si>
    <t xml:space="preserve">PT. GRIYO MAPAN SANTOSO GROUP </t>
  </si>
  <si>
    <t>Jl. Sumatra No. 108</t>
  </si>
  <si>
    <t>(PT. SURYA GRIYO MAPAN)</t>
  </si>
  <si>
    <t>(PT. SINAR GRIYO MAPAN)</t>
  </si>
  <si>
    <t>(PT. GRIYO MAPAN SANTOSO)</t>
  </si>
  <si>
    <t>(PT. ANEKACIPTA SANTOSORAYA)</t>
  </si>
  <si>
    <t>PERUMAHAN JL. MANYAR INDAH</t>
  </si>
  <si>
    <t>Jl. Ngagel No. 179-183</t>
  </si>
  <si>
    <t>Tidak Terkirim (Alamat Tidak Sesuai)</t>
  </si>
  <si>
    <t>JL. RAYA DARMO NO. 113-115</t>
  </si>
  <si>
    <t>Terkirim</t>
  </si>
  <si>
    <t>Jl. I Gusti Ngurarai No 95</t>
  </si>
  <si>
    <t>PERUMAHAN DI KEL. KALISARI</t>
  </si>
  <si>
    <t>Jl. Babatan Pantai No.7</t>
  </si>
  <si>
    <t>GREENVILLE</t>
  </si>
  <si>
    <t>PT. INJOKO</t>
  </si>
  <si>
    <t>Jl. Gayung Kebonsari II / 16-18</t>
  </si>
  <si>
    <t>Jl. Ketintang Baru I</t>
  </si>
  <si>
    <t>Jl. Raya Menganti  No. 479 
Gd Royal Square Lt.3</t>
  </si>
  <si>
    <t>ROYAL RESIDENCE SUMUR WELUT</t>
  </si>
  <si>
    <t>ROYAL RESIDENCE BABATAN</t>
  </si>
  <si>
    <t>Jl. Jagir Wonokromo Blok A No. 12</t>
  </si>
  <si>
    <t>PT. CIPUTRA DEVELOPMENT</t>
  </si>
  <si>
    <t>Citraland Office park #1 
Citraland Utama RD Surabaya</t>
  </si>
  <si>
    <t>BELUM TERKIRIM</t>
  </si>
  <si>
    <t>(PT. CITRALAND SURYA)</t>
  </si>
  <si>
    <t>(PT. CIPUTRA SURYA)</t>
  </si>
  <si>
    <t>(PT. CITRA BAHAGIA ELOK)</t>
  </si>
  <si>
    <t>(PT. CITRA MUKTI EKA PRAKARSA)</t>
  </si>
  <si>
    <t>(PT. TAMANCITRA SURYAHIJAU)</t>
  </si>
  <si>
    <t>(PT. APTACITRA SURYA)</t>
  </si>
  <si>
    <t>(PT. SUBURHIJAU JAYAMAKMUR)</t>
  </si>
  <si>
    <t>(PT. BIPT-PERUMNAS)</t>
  </si>
  <si>
    <t>(PT. GALAXY CITRAPERDANA)</t>
  </si>
  <si>
    <t>(PT. GALAXY ALAM SEMESTA)</t>
  </si>
  <si>
    <t>(PT. CITRALAND SURABAYA PADANG GOLF)</t>
  </si>
  <si>
    <t>Jl. Rungkut Menanggal Harapan Blok GA/21</t>
  </si>
  <si>
    <t>PERUMAHAN WISMA PERMAI</t>
  </si>
  <si>
    <t>Jl. Johar No. 6-8</t>
  </si>
  <si>
    <t>Komplek Ruko Vila Bukit Mas Blok RC-36, Jl. Abdul Wahab Siamin</t>
  </si>
  <si>
    <t>WISATA BUKIT MAS</t>
  </si>
  <si>
    <t>WISATA BUKIT MAS 2</t>
  </si>
  <si>
    <t>PT. KARYA MULTIKARSA</t>
  </si>
  <si>
    <t>Jl. Raya Pramban Lida Kulon No. 60-62</t>
  </si>
  <si>
    <t>JL. KUTISARI XII NO. 14</t>
  </si>
  <si>
    <t>TERKIRIM</t>
  </si>
  <si>
    <t>PAULINE IRAWAN</t>
  </si>
  <si>
    <t>TAMAN GUNUNG ANYAR</t>
  </si>
  <si>
    <t>Jl. Gunung anyar Tambak</t>
  </si>
  <si>
    <t>JL. NGAGEL MADYA 1/28</t>
  </si>
  <si>
    <t>PT. GRAHA AGUNG KENCANA GROUP</t>
  </si>
  <si>
    <t>Rungkut Mapan Timur V Blok EE No. 21</t>
  </si>
  <si>
    <t>NURHADI, SE.</t>
  </si>
  <si>
    <t>JL. RAYA DARMO 54-56 BLOK B -16</t>
  </si>
  <si>
    <t>PT. SUMBER BINA SETIA</t>
  </si>
  <si>
    <t xml:space="preserve">Jl. Raya Pandugo No. 210 </t>
  </si>
  <si>
    <t xml:space="preserve">JL. RAYA PAKAL NO. 1 </t>
  </si>
  <si>
    <t>Jl. Raya Menganti Lidah Wetan No. 27 C</t>
  </si>
  <si>
    <t>Tidak Terkirim 
(Alamat Tidak Ketemu)</t>
  </si>
  <si>
    <t>KOMPLEK RUKO DELTA PERMAI, 
JL. RAYA PANJANG JIWO PERMAI I-A1</t>
  </si>
  <si>
    <t>PT. SINAR MEGAH DEVELOPMENT</t>
  </si>
  <si>
    <t>JL. WONOCOLO GG BENTENG III NO. 42</t>
  </si>
  <si>
    <t>Jl. Medokan Semampir 
(Komplek Semolowaru Bahari)</t>
  </si>
  <si>
    <t>Tidak Terkirim (Alamat Tidak Jelas)</t>
  </si>
  <si>
    <t>DK. Buran Babat Jerawat</t>
  </si>
  <si>
    <t>Jl. Menganti Babatan IIA No. 3</t>
  </si>
  <si>
    <t>Jl. Gayungsari No. 17-19</t>
  </si>
  <si>
    <t>Tidak Terkirim 
(Alamat Tidak Ditemukan)</t>
  </si>
  <si>
    <t>Graha Famili Blok T-56</t>
  </si>
  <si>
    <t>Jl. Menganti Dukuh Kramat No. 118</t>
  </si>
  <si>
    <t>PT. NYATA SENTOSA</t>
  </si>
  <si>
    <t xml:space="preserve">Jl. Raya Arjuna 142 A-C </t>
  </si>
  <si>
    <t>Jl. Tunjungan No. 34</t>
  </si>
  <si>
    <t>Tidak Terkirim (Alamat Pindah)</t>
  </si>
  <si>
    <t>PERUMAHAN GRAHA FAMILY</t>
  </si>
  <si>
    <t>Jl. Margerejo Indah</t>
  </si>
  <si>
    <t>PT. PERSADA MULIA UNISUKSES</t>
  </si>
  <si>
    <t>JL. RAYA PANJANG JIWO PERMAI 1-1A</t>
  </si>
  <si>
    <t>JL. OPAK NO. 38</t>
  </si>
  <si>
    <t xml:space="preserve">Jl. Raya darmo permai II </t>
  </si>
  <si>
    <t>Jl. Ngagel Jaya Selatan</t>
  </si>
  <si>
    <t>Jl. Kertajaya Indah Timur No.33</t>
  </si>
  <si>
    <t>Tidak Terkirim 
(Alamat Tidak ditemukan)</t>
  </si>
  <si>
    <t>Jl. Pandugo Timur XIV No. E 37</t>
  </si>
  <si>
    <t>terkirim</t>
  </si>
  <si>
    <t>Jl. Ketintang Selatan X No. 6</t>
  </si>
  <si>
    <t>Tidak Terkirim 
(Alamat Tidak Sesuai)</t>
  </si>
  <si>
    <t>PERUMAHAN DI KEL. JEMUR WONOSARI</t>
  </si>
  <si>
    <t>Tidak Terkirim</t>
  </si>
  <si>
    <t>PT. MASPION (DR. ALIM MARKUS)</t>
  </si>
  <si>
    <t>JL. KETINTANG BARAT I</t>
  </si>
  <si>
    <t>Jl. Raya Kupang indah No 11</t>
  </si>
  <si>
    <t>PERUMAHAN DI BALAS KLUMPRIK</t>
  </si>
  <si>
    <t>PERUMAHAN DI KEL. KEBRAON</t>
  </si>
  <si>
    <t>PERUMAHAN DI KEL. MULYOREJO</t>
  </si>
  <si>
    <t>JL. RAYA DARMO NO. 75-77</t>
  </si>
  <si>
    <t>Jl. Mayjensungkono 
Hr. Muhammad No. 147</t>
  </si>
  <si>
    <t>PERUMAHAN DI KEL. WONOREJO</t>
  </si>
  <si>
    <t>PERUMAHAN DI KEL. RUNGKUT KIDUL</t>
  </si>
  <si>
    <t>Ngagel jaya Selatan No. 51</t>
  </si>
  <si>
    <t>PERUM. PT. LEMBAH KASIH KARUNIA</t>
  </si>
  <si>
    <t>PERUMAHAN DI KEL. RUNGKUT TENGAH</t>
  </si>
  <si>
    <t>JL. PUCANG ANOM NO 112</t>
  </si>
  <si>
    <t>PERUMAHAN DI KEL. SONOKWIJENAN</t>
  </si>
  <si>
    <t>Jl. Mayjen sungkono kav B5</t>
  </si>
  <si>
    <t>PERUMHAN DI KEL. KALISARI</t>
  </si>
  <si>
    <t>PERUMAHAN DI JL. SAWAH PULO</t>
  </si>
  <si>
    <t>PERUMAHAN DI JL. DONOREJO NO. 48-52</t>
  </si>
  <si>
    <t>PERUMAHAN DI KEL. GADING</t>
  </si>
  <si>
    <t>VILLA DARMA INDAH</t>
  </si>
  <si>
    <t>PERUMAHAN DI KEL. KUTISARI</t>
  </si>
  <si>
    <t>Jl. Ketampon No. 1 
(Ruko Permata Bintoro Kav 10-11)</t>
  </si>
  <si>
    <t>Jl. Mayjen HR. Mohammad No. 147</t>
  </si>
  <si>
    <t>PERUMAHAN DI KEL. BENDUL MERISI</t>
  </si>
  <si>
    <t>WISMA MENANGGAL</t>
  </si>
  <si>
    <t>PERUMAHAN DI KEL. KEJAWAN PUTIH TAMBAK</t>
  </si>
  <si>
    <t>PERUMAHAN PT. SERUNI SURABAYA</t>
  </si>
  <si>
    <t>Jl. ahmad yani no 109</t>
  </si>
  <si>
    <t>Perumahan Forest Mansion Tropical A-27</t>
  </si>
  <si>
    <t>JL. LEMPUNG PERDANA 
PERUM. GRAND VIVO BLOK B-5</t>
  </si>
  <si>
    <t>Jl. Dukuh Kupang Timur XVI No. 55</t>
  </si>
  <si>
    <t>JL. RUNGKUT ASRI UTARA I/5</t>
  </si>
  <si>
    <t>Jl. Mayjend Sungkono No. 101-103</t>
  </si>
  <si>
    <t>PERUMAHAN DI KEL. PAKAL</t>
  </si>
  <si>
    <t>PERGUDANGAN DI KARANG PILANG</t>
  </si>
  <si>
    <t>PERUMAHAN DI KEL. JAMBANGAN</t>
  </si>
  <si>
    <t>PERUMAHAN DI DUKUH SUTOREJO</t>
  </si>
  <si>
    <t>JL. YKP PANDUGO I BLOK PB-27</t>
  </si>
  <si>
    <t>Jl. Ir. Soekarno Komplek Pertokoan 
Central Business Park No. 26</t>
  </si>
  <si>
    <t>Tidak Terkirim (Sudah Tutup)</t>
  </si>
  <si>
    <t>PT. PP PROPERTI, TBK</t>
  </si>
  <si>
    <t>Perumahan Trimas West Regency 
(Jl. Lidah Kulon III)</t>
  </si>
  <si>
    <t>Tidak Terkirim 
(Alamat Tidak Jelas)</t>
  </si>
  <si>
    <t>Gunawangsa merr apartemen</t>
  </si>
  <si>
    <t>Gd Panin banik Lt. 6 Jl. mayjen sungkono No 100</t>
  </si>
  <si>
    <t>DAFTAR PENGEMBANG DI SURABAYA</t>
  </si>
  <si>
    <t>TIDAK DIKETAHUI PENGEMBANGNYA</t>
  </si>
  <si>
    <t>LIST SITEPLAN PERUMAHAN PT. CIPUTRA GROUP</t>
  </si>
  <si>
    <t>VILA TAMAN TELAGA CITRALAND</t>
  </si>
  <si>
    <t>PT. CITRA MUKTI EKA PRAKARSA
( PT. Galaxy Citra Perdana, PT. Citra Bahagia Elok )</t>
  </si>
  <si>
    <t>ROYAL PARK DAN ROYAL PALACE</t>
  </si>
  <si>
    <t>EMERALD MANSION SELATAN EXTENTION</t>
  </si>
  <si>
    <t>GRIYA CITRA ASRI</t>
  </si>
  <si>
    <t>CENTRAL PARK SEMOLOWARU</t>
  </si>
  <si>
    <t>(PT. KARYA YUNDARZAH)</t>
  </si>
  <si>
    <t>(TIO BOEN HWI / WIDODO B)</t>
  </si>
  <si>
    <t>SINARMAS LAND GROUP</t>
  </si>
  <si>
    <t>PT. INTILAND DEVELOPMENT, TBK</t>
  </si>
  <si>
    <t>PT. PUNCAK GROUP</t>
  </si>
  <si>
    <t>PT. PUNCAK KERTAJAYA PERMAI DAN NANANG LESMANA</t>
  </si>
  <si>
    <t>PT. DIGDAYA LAND MANAGEMENT (SRI WAHYUNINGDYAH)</t>
  </si>
  <si>
    <t>(PT. MUTIARA CEMERLANG ABADI)</t>
  </si>
  <si>
    <t>THE GRAND KENJERAN</t>
  </si>
  <si>
    <t>± 134.382,05</t>
  </si>
  <si>
    <t>RTH : 14.741,17
FASUM : 1.282,47</t>
  </si>
  <si>
    <t>JALAN DAN SALURAN : 39.850,28
BOEZEM : 2.088,96</t>
  </si>
  <si>
    <t>648.3/4546/436.7.5/2018
180731-33/SKRK/P&amp;TR/SP/VIII/2018
14 AGUSTUS 2018</t>
  </si>
  <si>
    <t xml:space="preserve"> 621/1088/402.5.09/90
01-PPK/PRK-90
648.3/89/402.5.11/90
203/90/II/G</t>
  </si>
  <si>
    <t>590/7824.1/436.7.5/2018
202/UM.000/GAJ-100/2018
5 APRIL 2018</t>
  </si>
  <si>
    <t>MANYAR JAYA</t>
  </si>
  <si>
    <t>SURAT PEMBERITAHUAN KEKURANGAN BERKAS
590/11722/436.7.5/2020
30 JUNI 2020</t>
  </si>
  <si>
    <t>590/12067.7/436.6.2/2015
(TIDAK ADA TANDA TERIMA)</t>
  </si>
  <si>
    <t>590/12644.6/436.6.2/2015
(TIDAK ADA TANDA TERIMA)</t>
  </si>
  <si>
    <t>590/13165.6/436.6.2/2015
(TIDAK ADA TANDA TERIMA)</t>
  </si>
  <si>
    <t>590/13727.6/436.6.2/2015
(TIDAK ADA TANDA TERIMA)</t>
  </si>
  <si>
    <r>
      <t xml:space="preserve">Terdapat Surat dari Kejaksaan Negeri Surabaya No. B-1260/M.5.10/Gph.1/05/2020 tanggal 19 Mei 2020 perihal Pendapat Hukum </t>
    </r>
    <r>
      <rPr>
        <i/>
        <sz val="14"/>
        <rFont val="Arial"/>
        <family val="2"/>
      </rPr>
      <t xml:space="preserve">(Legal Opinion) </t>
    </r>
    <r>
      <rPr>
        <sz val="14"/>
        <rFont val="Arial"/>
        <family val="2"/>
      </rPr>
      <t>terkait permasalahan penyerahan PSU pada kawasan industri, perdagangan, perumahan dan permukiman kepada Pemerintah Kota Surabaya yang belum dapat ditindaklanjuti
DPRKPCKTR berkirim surat kepada Bagian Hukum No. 045.2/436.7.5/2020 tanggal 14 Juli 2020 perihal Surat Pengantar BAST Administrasi PT. Grande Family View Perumahan Graha Family</t>
    </r>
  </si>
  <si>
    <t>PENAGIHAN
590/12272/436.7.5/2020
09 JULI 2020</t>
  </si>
  <si>
    <t>PT. KUSUMA KARTIKA INTERNUSA</t>
  </si>
  <si>
    <t>TEGURAN
590/12664/436.7.5/2020
15 JULI 2020</t>
  </si>
  <si>
    <t>184/MBS/III/2011
590/1677.1/436.6.2/2011
31 MARET 2011</t>
  </si>
  <si>
    <t>PENAGIHAN ADMIN PSU</t>
  </si>
  <si>
    <t>648.3/18/436.5.2/2014/2007
648.3/22/436.5.2/2008
2466/P&amp;P/IV/08</t>
  </si>
  <si>
    <t>A. TIDAK ADA KEWAJIBAN</t>
  </si>
  <si>
    <t>SKRK 3 TAHUN BELUM IMB</t>
  </si>
  <si>
    <t>PONDOK MANGGALA
(GRAND VILLAGE)</t>
  </si>
  <si>
    <t>SCHEDULE PERINGATAN ADMINISTRASI</t>
  </si>
  <si>
    <t>SCHEDULE PERINGATAN FISIK</t>
  </si>
  <si>
    <t>PROGRESS</t>
  </si>
  <si>
    <t>BELUM DISURATI</t>
  </si>
  <si>
    <t>SUDAH DISURATI</t>
  </si>
  <si>
    <t>PENGEMBANG BESAR</t>
  </si>
  <si>
    <t>ALAMAT TIDAK DIKETAHUI</t>
  </si>
  <si>
    <t>PROSES ADDENDUM BAST ADMINISTRASI
- RESUME RAPAT 31 OKTOBER 2019 :
1. Berdasarkan data yang disampaikan oleh PT. Bhakti Tamara bahwa SHGB No. 10 terletak di Kel. Sumur Welut Kec. Lakarsantri sehingga diperlukan Surat Keterangan terkait wilayah kelurahan dan kecamatan pada SKRK Perumahan Royal Residence oleh DPRKPCKTR
2. Pihak pengembang menyampaikan  bahwa tidak bisa melengkapi SHGB Induk dikarenakan telah dilakukan splitsing per unit rumah, sehingga SHGB yang disampaikan adalah SHGB untuk PSU.
3. Pihak pengembang agar segera melengkapi : a) rincian, jenis, jumlah dan ukuran obyek yang akan diserahkan; b) jadwal/waktu penyelesaian pembangunan serah terima fisik PSU 
- 30 JUNI 2020 : DPRKPCKTR bersurat No. 590/11689/436.7.5/2020 perihal Pemberitahuan Kekurangan Berkas Persyaratan Addendum BAST Administrasi berupa SHGB Induk, rincian jenis objek yang diserahkan, jadwal/waktu penyelesaian pembangunan
- 7 AGUSTUS 2020 : Pengembang bersurat No. 014/DIR/VIII/2020 perihal permohonan addendum BAST secara Administrasi di Kel. Babatan, Kec. Wiyung yang berisi bahwa pengembang menyampaikan dokumen SHGB Induk 6564, rincian jenis objek yang diserahkan, jadwal/waktu penyelesaian pembangunan</t>
  </si>
  <si>
    <t xml:space="preserve">590/13144/436.7.5/2020
23 JULI 2020
</t>
  </si>
  <si>
    <t>Telah dikonsep surat penagihan</t>
  </si>
  <si>
    <t>KONSEP SURAT PENAGIHAN</t>
  </si>
  <si>
    <t>- KOORDINASI MELALUI SURAT ELEKTRONIK TERAKHIR TANGGAL 28 AGUSTUS 2019
- PROSES BAST ADMINISTRASI, MENUNGGU PROSES PERALIHAN HAK ATAS TANAH DARI PENGEMBANG (2 PT)
- 25 JUNI 2020 : PT. SUBURHIJAU JAYAMAKMUR bersurat kepada DPRKPCKTR No. 118/SY/DD/VI/2020-SHJM perihal permohonan penyerahan Administrasi PSU Waterfront II, pengembang melampirkan berkas kelengkapan berupa Akta PT, SKRK, Plotting SHGB, SHGB, dan Jadwal Penyerahan</t>
  </si>
  <si>
    <t>KONSEP SURAT TINDAK LANJUT RESUME RAPAT</t>
  </si>
  <si>
    <t>- SURAT PENAGIHAN NO. 590/17628.4/436.7.5/2019 TANGGAL 11 SEPTEMBER 2019
- LAPORAN PENETAPAN SANKSI PENCANTUMAN DAFTAR HITAM (BLACKLIST) NO. 590/149/436.7.5/2018 TANGGAL 4 JANUARI 2018</t>
  </si>
  <si>
    <t>SURAT PENAGIHAN TIDAK TERKIRIM KARENA ALAMAT PENGEMBANG SUDAH PINDAH</t>
  </si>
  <si>
    <t>- Sosialisasi pada 12 Mei 2016
- Bersurat kepada BPN 2 tentang permohonan informasi setatus alas hak tanah PSU pada  27 Februari 2017
- Proses Kemenkumham, APERSI, BPN
- Surat Penagihan No. 590/13248/436.7.5/2020 tanggal 27 Juli 2020 (tidak terkirim karena alamat pengembang sudah pindah)</t>
  </si>
  <si>
    <t>- MEDIA MASSA 
590/4392/436.6.2/2016
21 MARET 2016
- pembuatan konsep surat penagihan penyerahan PSU secara administrasi (24 Juli 2018)
- Laporan Penetapan Sanksi Pencantuman Daftar Hitam (Blacklist) No. 590/149/436.7.5/2018 tanggal 4 Januari 2018</t>
  </si>
  <si>
    <t>TINDAK LANJUT</t>
  </si>
  <si>
    <t>- Proses pengiriman konsep BAST Administrasi ke Bagian Hukum
- Siap jilid tetapi surat kuasa belum kembali dari pengembang</t>
  </si>
  <si>
    <t>ALAMAT PENGEMBANG TIDAK DIKETAHUI</t>
  </si>
  <si>
    <t>- Pada Siteplan Replanning Terkendala Alas Hak Dan Penyediaan Makam Namun Siteplan Sebelumnya Telah BAST
- Surat Pengembalian Berkas No. 590/13151/436.7.5/2020 tanggal 23 Juli 2020</t>
  </si>
  <si>
    <t>- DPRKPCKTR bersurat kepada pengembang No. 590/7679/436.7.5/2020 tanggal 2 April 2020 perihal Tindak lanjut permohonan BAST Administrasi PSU Apartemen Grand Dharmahusada Lagoon PT. PP Properti
- 6 APRIL 2020 : PT. PP PROPERTI bersurat kepada DPRKPCKTR No. 523/EXT/PPProp-GDL/IV/2020 hal tanggapan tindak lanjut permohonan Berita Acara Serah Terima PSU Apartemen Grand Dharmahusada Lagoon PT. PP Properti, Tbk, pengembang melampirkan surat kuasa dari direksi kepada project manager, fotokopi AJB No. 83 Tahun 2015 untuk SHGB No. 4044</t>
  </si>
  <si>
    <t>SIAP RAPAT</t>
  </si>
  <si>
    <t>648.3/886.C/436.6.2/2011
2783/P&amp;P/XI/07
648.3/29/402.5.11/93 /    39/98/V/S
648.3/3752.C/436.6.2/2011
2888/P&amp;P/VIII/11</t>
  </si>
  <si>
    <t>Jl. Babatan Pantai Utara
JL. TAMAN BABATAN PANTAI/
JL. BABATAN PANTAI TIMUR</t>
  </si>
  <si>
    <t>KENJERAN INDAH
(BABATAN PANTAI)</t>
  </si>
  <si>
    <t>Jalan dan Saluran  : 19.283,40
Jalan dan Saluran : 10.749,23</t>
  </si>
  <si>
    <t>RTH : 3323.4
Fasum : 5147.35
RTH : 3.190,03</t>
  </si>
  <si>
    <t>ADA REPLANNING JADI HARUS ADDENDUM
GABUNG DENGAN 138</t>
  </si>
  <si>
    <t>PENAGIHAN
590/14037/436.7.5/2020
10 AGUSTUS 2020</t>
  </si>
  <si>
    <t>akan dibuat surat teguran</t>
  </si>
  <si>
    <t>PENAGIHAN
590/14036/436.7.5/2020
10 AGUSTUS 2020</t>
  </si>
  <si>
    <t>- Surat Penagihan No. 590/14033/436.7.5/2020 tanggal 10 AGUSTUS 2020 (Surat kembali, alamat pengembang tidak diketahui)</t>
  </si>
  <si>
    <t>DPRKPCKTR BERSURAT KEPADA PT. INDUSTRIAL ESTATE WIRA NO. 590/13262/436.7.5/2020
27 JULI  2020 PERIHAL PENAGIHAN PSU
(ALAMAT PENGEMBANG TIDAK ADA SURAT KEMBALI)</t>
  </si>
  <si>
    <t>SCHEDULE PERINGATAN ADMIN</t>
  </si>
  <si>
    <t>PENAGIHAN
590/14034/436.7.5/2020
10 AGUSTUS 2020</t>
  </si>
  <si>
    <t xml:space="preserve"> -  Surat Penagihan No. 590/14034/436.7.5/2020 tanggal 10 AGUSTUS 2020</t>
  </si>
  <si>
    <t>akan dikirim surat teguran 25 Agustus 2020</t>
  </si>
  <si>
    <t>- Pengembang melengkapi kekurangan berkas pada 14 Juni 2020 
- Akan dirapatkan dan sedang mengecek apakah sudah IMB</t>
  </si>
  <si>
    <t>Akan dirapatkan (proses cek IMB)</t>
  </si>
  <si>
    <t>KETERANGAN PROGRESS (TIME LINE)</t>
  </si>
  <si>
    <t>ADMIN
(BLM MELENGKAPI SYARAT DRAFT BAST ADMIN NO. 7)</t>
  </si>
  <si>
    <t>(406 ISTANA MAS SEJAHTERA) SAMA</t>
  </si>
  <si>
    <t>Pengembang bersurat ke DPRKPCKTR NO. 03/DIR/VIII/2020 Perihal, Penyerahan PSU
(PROSES SURAT PEMBERITAHUAN KEKURANGAN BERKAS)</t>
  </si>
  <si>
    <t>590/14045/436.7.5/2020
10 AGUSTUS 2020</t>
  </si>
  <si>
    <t>- Tanggal 11 AGUSTUS 2020 pengembang membalas terkait surat penagihan surat teguran dengan no. 11.1/Ms/Db-Bm.EMB.BLMBNG/VIII/20 yang menyampaikan bahwa belum bisa menyerahkan PSU dikarenakan adanya perubahan desain yang belum final dan IMB belum diproses</t>
  </si>
  <si>
    <t>590/13143/436.7.5/2020
23 JULI 2020</t>
  </si>
  <si>
    <t>590/14044/436.7.5/2020
10 AGUSTUS 2020</t>
  </si>
  <si>
    <t>- Terdapat surat dari PT. Surya Sakti Propertindo No. 064/EL/DD/X/2019-SSP tanggal 16 Oktober 2019 Perihal Permohonan Penggantian Penyediaan Lahan Makam Berupa Uang
- Tanggal 12 AGUSTUS 2020 terdapat surat dari pengembang dengan no. 71/EL/DD/VIII/2020-CLV perihal permohonan penyerahan PSU</t>
  </si>
  <si>
    <t>590/23446/436.7.5/2020
29 OKTOBER 2019</t>
  </si>
  <si>
    <t>590/13265/436.7.5/2020
27 JULI 2020</t>
  </si>
  <si>
    <t xml:space="preserve"> - Pemohon belum mengajukan BAST Penyerahan PSU 
-   Ada Kewajiban Penyerahan PSU  akan dikirim surat penagihan
- dikembalikan ke UPTSA, , data tanah tidak ada
- Tanggal 30 JULI 2020 pengembang mengirimkan surat terkait tanggapan atas surat penagihan dan teguran dengan no. 10.002/KLD/DIR/VII/2020 yang menerangkan bahwa adanya kemungkinan perubahan konsep pembangunan</t>
  </si>
  <si>
    <t>590/13145/436.7.5/2020
23 JULI 2020</t>
  </si>
  <si>
    <t>590/14043/436.7.5/2020
10 AGUSTUS 2020</t>
  </si>
  <si>
    <t xml:space="preserve">     </t>
  </si>
  <si>
    <t>590/2454.3.7/4367.5/2020
11 NOVEMBER 2019</t>
  </si>
  <si>
    <t>590/13266/436.7.5/2020
27 JULI 2020</t>
  </si>
  <si>
    <t xml:space="preserve"> -  Pemohon belum mengajukan Penyerahan  PSU Secara Administrasi
- Ada Kewajiban  Penyerahan PSU akan dikirim surat penagihan
kendala Amdal, posisi tinggal pengesahan, ada pengaduan warga
apabila Amdal terbit maka akan langsung proses IMB
- Tanggal 7 AGUSTUS 2020 pengembang membalas surat terkait teguran dengan no. 07/GT/VIII/2020 menerangkan bahwa pembangunan belum selesai dan belum beroperasi</t>
  </si>
  <si>
    <t>590/13267/436.7.5/2020
27 JULI 2020</t>
  </si>
  <si>
    <t>590/14338/436.7.5/2020
12 AGUSTUS 2020
surat kembali lagi karena alamat PT sudah tidak sesuai</t>
  </si>
  <si>
    <t>Akan dikirim Surat Penagihan lagi setelah mengkonfirmasi alamat yang sesuai dengan menghubungi telepon pengembang</t>
  </si>
  <si>
    <t xml:space="preserve">BERMASALAH
membutuhkan pembahasan dengan Narsum </t>
  </si>
  <si>
    <t>akan dibuatkan konsep draft BA ADMIN</t>
  </si>
  <si>
    <t xml:space="preserve">1.  Resume rapat pengembang agar segera melengkapi akta peralihan hak atas tanah an. tjandra sugiharto kepada PT bumisinar mas, rekomendasi dari Tim akhli perencanaan TAP terkait luas PSU yang diserahkan kepada pemkot surabaya, berdasarkan SKRK no, 653/3790/436.7.5/2017 tanggal 22 mei 2017 dan lampiran kambar No. 170515-45/SKRK/P&amp;TR/RT/V/2017 pada 19 Januari 2018
2, telah dikirim SURAT TL RESUME RAPAT dengan no. 590/14038/436.7.5/2020
10 AGUSTUS 2020 untuk keperluan melengkapi berkas : 
- Akta peralihan hak atas tanah a.n. Tjandra Sugiharto kepada PT. Bumi Sinar Mas
- Rekomendasi dari Tim Ahli Perencanaan TAP terkait luasan PSU yang diserahkan kepada Pemerintah Kota Surabaya, berdasarkan SKRK No. 653/3790/436.7.5/2017 tanggal 22 Mei 2017 dan lampiran gambar No. 170515-45/SKRK/P&amp;TR/RT/V/2017
- Bukti setor / bukti pembayaran kompensasi lahan makan berupa uang
3. pengembang mengirimkan surat dengan kode 37742 perihal melengkapi kekurangan SHGB 3369 dan SHGB 01765 (akta peralihan hak)
4. bukti setor makam sudah dilengkapi 26 januari 2017
</t>
  </si>
  <si>
    <t>- Surat Tindaklanjut resume rapat No. 590/13150/436.7.5/2020 tanggal 23 JULI 2020</t>
  </si>
  <si>
    <t>Membuat konsep surat TL resume rapat (menyusuli surat sebelumnya)</t>
  </si>
  <si>
    <t>Menghubungi pengembang terkait surat kuasa</t>
  </si>
  <si>
    <t>Proses checklist kelengkapan BAST Administrasi</t>
  </si>
  <si>
    <t xml:space="preserve">membuat konsep surat TL resume rapat </t>
  </si>
  <si>
    <t xml:space="preserve"> - Pemohon belum mengajukan BAST PSU
-   Ada Kewajiban Penyerahan PSU  akan dikirim surat penagihan  
AMDAL : kendala warga
kendala SKRK tidak berlaku (04 Mei 2019), ketentuan baru ketinggian 40 m (SKRK lama 155m)
- Surat Teguran No. 590/14043/436.7.5/2020 tanggal 10 AGUSTUS 2020</t>
  </si>
  <si>
    <t>membuat konsep surat peringatan 1</t>
  </si>
  <si>
    <t>tidak perlu ditagih</t>
  </si>
  <si>
    <t>akan dirapatkan</t>
  </si>
  <si>
    <t>590/21468/436.7.5/2018
23 NOVEMBER 2018
590/30485/436.7.5/2019
31 DESEMBER 2019</t>
  </si>
  <si>
    <t>Menyusuli surat tindak lanjut resume rapat 22 januari 2019</t>
  </si>
  <si>
    <t>a. SURAT TINDAKLANJUT RESUME RAPAT 22 JANUARI 2019 NO. 590/1005/436.7.5/2019 TERDAPAT KEKURANGAN BERKAS BERUPA :
- PERUBAHAN ALAS HAK (SERTIFIKAT) DARI HAK MILIK MENJADI HAK GUNA BANGUNAN ATAS NAMA PT. KREASI CITRA PERMATA
- RINCIAN, SPESIFIKASI, JENIS, JUMLAH DAN UKURAN OBYEK YANG AKAN DISERAHKAN
- JADWAL/WAKTU PENYELESAIAN PEMBANGUNAN, MASA PEMELIHARAAN DAN SERAH TERIMA FISIK PSU
- BUKTI SETOR/BUKTI PEMBAYARAN MAKAM BERUPA UANG
- MELAMPIRKAN REVISI SUBYEK SKRK ATAS NAMA BADAN HUKUM
b. Surat Penagihan No. 590/30485/436.7.5/2019 tanggal 31 Desember 2019
c. Surat Teguran No. 590/13267/436.7.5/2020 tanggal 27 Juli 2020</t>
  </si>
  <si>
    <t>a. RESUME RAPAT 5 FEBRUARI 2020 :
1. Pengembang untuk melengkapi kekurangan :
- Jadwal / waktu penyelesaian pembangunan, masa pemeliharaan dan serah terima fisik PSU
- Plotting Alas Hak diatas Siteplan
2. DKRTH agar menyampaikan copy Berita Acara penghitungan kompensasi lahan makam berupa uang
b. Telah dikirm ke pengembang konsep draft BA Admin dengan nomer 045.2/14339/436.7.5/2020</t>
  </si>
  <si>
    <t>Menunggu pengembang mengirim kembali draft BAST Administrasi</t>
  </si>
  <si>
    <t xml:space="preserve">- Resume rapat Berdasarkan data dari BPN 1 SHM no 1657 untuk diajukan pendaftaran SKPT dan HGB No. 2975 an. PT. Gunungsari Saktijaya sudah dipecah habis menjadi HGB 3110 sampai degan 3233 kelurahan babatan pada 1 November 2016 dan pengembalian berkas 590/27633/436.7.5/2017
- Surat Penagihan No. 590/14338/436.7.5/2020 tanggal 12 Agustus 2020 (alamat PT tidak sesuai)
</t>
  </si>
  <si>
    <t>Menunggu hasil koreksi dari Bankum</t>
  </si>
  <si>
    <t>- PERINGATAN KE-1
590/13221/436.7.5/2018
20 Juli 2018
- Alamat pengembang tidak diketahui</t>
  </si>
  <si>
    <t>1.  Surat Penagihan No.590/14035/436.7.5/2020 tanggal 10 Agustus 2020
2. Tanggal 18 AGUSTUS 2020 pengembang mengirimkan surat terkait penagihan dengan no. 002/JBI/CiptaKarya/VIII/2020 menerangkan bahwa lahan yang dimaksud belum terbangun dan akan dilakukan replanning</t>
  </si>
  <si>
    <t>akan checklist kelengkapan BAST Administrasi</t>
  </si>
  <si>
    <t xml:space="preserve">PENAGIHAN FISIK
590/9501/436.7.5/2019
10 JUNI 2019
</t>
  </si>
  <si>
    <t>,,,,,,,,,,,,,,,,,,</t>
  </si>
  <si>
    <t>FISIK TAHAP II
590/13673/436.7.5/2020
03/08/2020</t>
  </si>
  <si>
    <t>penagihan</t>
  </si>
  <si>
    <t>- Waktu :  7-11-2017
Pengembalian Berkas 590/28296/436.7.5/2017 PENGEMBANG BELUM MELENGKAPI KEKURANGAN DOKUMEN SBG BERIKUT : 
1. Kewajiban makam sesuai ketentuan yang berlaku
2. plotting alas hak diatas siteplan dan fotocopy SHGB
3. Fotocopy akta perubahan anggaran dasar yang menyebutkan kewenangan direksi
BERKAS SUDAH DIKEMBALIKAN</t>
  </si>
  <si>
    <t>653/1631/436.7.5/2019
181211-6/SKRK/P&amp;TR/RT/I/2019
15 MARET 2019
648.3/6848/436.7.5/2019
SSWN- 191025-38/SKRK/P&amp;TR/NRT/X/2019
29 OKTOBER 2019</t>
  </si>
  <si>
    <t>ECO MEDAYU
JL. MEDOKAN AYU</t>
  </si>
  <si>
    <t>± 77.600,80
± 144.954,59</t>
  </si>
  <si>
    <t>TAHAP I
Jalan : 10.083,20
TAHAP II
Jalan : 8.712,00</t>
  </si>
  <si>
    <t>TAHAP I
RTH : 2.051
Fasum : 1.271,50
TAHAP II
RTH : 3.747,40
Fasum : 1.217,10</t>
  </si>
  <si>
    <t>TAHAP I
648.3/36/436.6.2/2010
1730/P&amp;P/X/10
TAHAP II
648.3/35/436.6.2/2010
1729/P&amp;P/X/10</t>
  </si>
  <si>
    <t>±149
±92</t>
  </si>
  <si>
    <t>PT. MUARA ARTHA PURNAMA
(RAHMAD SUMANTRI)</t>
  </si>
  <si>
    <t>ALAMAT PENGEMBANG TIDAK DITEMUKAN (AKAN BERSURAT KE KEMENKUMHAM)</t>
  </si>
  <si>
    <t>PENAGIHAN FISIK PSU (SURAT PENAGIHAN DIKEMBALIKAN KARENA PENGEMBANG PINDAH ALAMAT)</t>
  </si>
  <si>
    <t xml:space="preserve">Resume Rapat 14 Juli 2015 : - BAST administrasi dapat ditindaklanjuti sesuai ketentuan                                                                                                                                                                                                              SURAT DIKEMBALIKAN KARENA PENGEMBANG TUTUP 590/13165/436.7.5/2020                       </t>
  </si>
  <si>
    <t>ROYAL PAKA RESIDENCE II</t>
  </si>
  <si>
    <t>AKAN DIBUAT SURAT MEDIA MASSA</t>
  </si>
  <si>
    <t>AKAN DIBUAT SURAT TEGURAN</t>
  </si>
  <si>
    <t>DPRKPCKTR bersurat kepada Pengembang No. 590/11735/436.7.5/2020
30 JUNI 2020 terkait Penagihan Fisik PSU</t>
  </si>
  <si>
    <t>ALAMAT</t>
  </si>
  <si>
    <t>SESUAI</t>
  </si>
  <si>
    <t>TIDAK SESUAI</t>
  </si>
  <si>
    <t>ALAMAT TIDAK DITEMUKAN</t>
  </si>
  <si>
    <t>SUDAH PINDAH</t>
  </si>
  <si>
    <t>JL. GRAHA GUNUNG ANAYAR TAMBAK BLOK R NO 21 SURABAYA</t>
  </si>
  <si>
    <t>JL. GRAHA GUNUNG ANYAR TAMBAK BLOK R NO 21 SURABAYA</t>
  </si>
  <si>
    <t>Jl. Tanjung Sadari No. 44</t>
  </si>
  <si>
    <t>Jl. Bubutan No. 127</t>
  </si>
  <si>
    <t>Jl. Kembang Jepun No. 38-40</t>
  </si>
  <si>
    <t>Jl. YKP Pandugo I Blok PB - 27</t>
  </si>
  <si>
    <t>JL. ABDUL WAHAB SIAMIN NO 9-10 SURABAYA</t>
  </si>
  <si>
    <t>ALAMAT TIDAK SESUAI</t>
  </si>
  <si>
    <t>Jl. Kertajaya Indah Timur No. 33</t>
  </si>
  <si>
    <t>Jl. Ngagel Madya I No. 28</t>
  </si>
  <si>
    <t>Jl. Raya Darmo No. 54-56 Blok B-16</t>
  </si>
  <si>
    <t>Jl. Raya Pandugo No. 210</t>
  </si>
  <si>
    <t>Jl. Raya Pakal No. 1</t>
  </si>
  <si>
    <t>Jl. Raya Menganti No. 479, Gedung Royal Square Lt. 3</t>
  </si>
  <si>
    <t>Jl. Medokan Semampir (Komplek Semolowaru Bahari)</t>
  </si>
  <si>
    <t>Jl. Babat Jerawat No. 1</t>
  </si>
  <si>
    <t>Kompleks Ruko Villa Bukit Mas Blok RC-36, Jl. Abdul Wahab Siamin</t>
  </si>
  <si>
    <t>Graha Family Blok T No. 56</t>
  </si>
  <si>
    <t>Jl. Margorejo Indah</t>
  </si>
  <si>
    <t>Jl. Embong Belimbing No. 6A</t>
  </si>
  <si>
    <t>Jl. Opak No. 38</t>
  </si>
  <si>
    <t>Jl. Raya Darmo Permai II</t>
  </si>
  <si>
    <t>Jl. Raya Kendangsari No. 46</t>
  </si>
  <si>
    <t>Komplek Ruko Delta Permai, Jl. Raya Panjang Jiwo Permai I-A1</t>
  </si>
  <si>
    <t>Jl. Raya Darmo No. 75-77</t>
  </si>
  <si>
    <t>Jl. Mayjen HR. Muhammad No. 147</t>
  </si>
  <si>
    <t>Jl. Kertopaten II / 45</t>
  </si>
  <si>
    <t xml:space="preserve">          </t>
  </si>
  <si>
    <t>Jl. Pucang Anom No. 112</t>
  </si>
  <si>
    <t>Jl. Mayjen Sungkono Kav. B-5</t>
  </si>
  <si>
    <t>Jl. Ketampon No. 1 (Ruko Permata Bintoro Kav. 10-11)</t>
  </si>
  <si>
    <t>Jl. Ahmad Yani No. 99</t>
  </si>
  <si>
    <t>Jl. Lempung Perdana Perum. Grand Vivo Blok B-5</t>
  </si>
  <si>
    <t>Jl. Mayjen Sungkono No.101-103</t>
  </si>
  <si>
    <t>Jl. Dukuh Menanggal III Surabaya</t>
  </si>
  <si>
    <t>Komplek Bintang Diponggo Kav. 850</t>
  </si>
  <si>
    <t>Jl. Sedap Malam No. 18</t>
  </si>
  <si>
    <t>Jl. Raya Menganti Perum Pratama Ruko S-11</t>
  </si>
  <si>
    <t>Jl. Ambengan No. 1 D</t>
  </si>
  <si>
    <t>Jl. Jemursari No. 256</t>
  </si>
  <si>
    <t>Jl. Klampis Anom I-2
Jl. Griya Babatan Mukti I-3</t>
  </si>
  <si>
    <t>Jl. Jemursari No. 256
Jl. Manyar Kertoarjo No. 100</t>
  </si>
  <si>
    <t>BELUM DIKETAHUI</t>
  </si>
  <si>
    <t>East Coast Center Lt. 5
Pakuwon Town Square - Pakuwon City
Jl. Kejawan Putih Mutiara No. 17</t>
  </si>
  <si>
    <t>Jl. Raya Waru No. 31</t>
  </si>
  <si>
    <t>Gedung Ekonomi (Jl. Embong Malang 61-65 Lt. 6)</t>
  </si>
  <si>
    <t>Jl Rajawali No. 86</t>
  </si>
  <si>
    <t>Jl. Raya Darmo No. 113-115</t>
  </si>
  <si>
    <t>Jl I Gusti Ngurah Rai No. 95</t>
  </si>
  <si>
    <t>TIDAK ADA ALAMAT</t>
  </si>
  <si>
    <t>Jl. Babatan Pantai No. 7</t>
  </si>
  <si>
    <t>Jl. Gayung Kebonsari II/ 16-18</t>
  </si>
  <si>
    <t>Citraland Office Park #1
Citraland Utama Rd Surabaya</t>
  </si>
  <si>
    <t>Jl Johar No. 6-8</t>
  </si>
  <si>
    <t xml:space="preserve">Komplek Ruko Villa Bukit Mas Blok RC-36, Jl. Abdul Wahab Siamin </t>
  </si>
  <si>
    <t>Jl. Raya Prambanan Lidah Kulon No. 60-62</t>
  </si>
  <si>
    <t>Jl. Merapi No. 8 Prigen, Pasuruan</t>
  </si>
  <si>
    <t>Jl. Manyar Jaya I No. 1</t>
  </si>
  <si>
    <t>Jl. Kusuma Bangsa No. 38</t>
  </si>
  <si>
    <t>Jl Wonocolo Benteng III No. 42</t>
  </si>
  <si>
    <t>Jl. Johar No. 12</t>
  </si>
  <si>
    <t>Gedung Bank Yudha Bhakti Lt. 5, Jl. Raya Darmo No. 54-56 Surabaya</t>
  </si>
  <si>
    <t>Alam Gunung Anyar Timur II/2 (Blok F-01)</t>
  </si>
  <si>
    <t>Spazio Lt. 8
Jl. Mayjen Yono Soewoyo Kav. 3</t>
  </si>
  <si>
    <t>Jl. Lebak Timur II No. 525-A</t>
  </si>
  <si>
    <t>Komplek Pertokoan Diamond A.11-12
Jl. Keputih Permata No. 28-30</t>
  </si>
  <si>
    <t>Jl. Tira Medayu Blok A No. 11</t>
  </si>
  <si>
    <t>Jl. Kupang Indah No. 11</t>
  </si>
  <si>
    <t>Jl. HR. Muhammad No. 366</t>
  </si>
  <si>
    <t>Jl. Raya Kertajaya Indah  No. 47 (F-310)</t>
  </si>
  <si>
    <t>Jl. Merapi No. 8, Tretes, Prigen</t>
  </si>
  <si>
    <t>Jl. Kenjeran No. 403</t>
  </si>
  <si>
    <t>Jl. Ir. Soekarno Komplek Pertokoan Central Business Park</t>
  </si>
  <si>
    <t>Jl. Urip Sumoharjo No. 3</t>
  </si>
  <si>
    <t>Gunawangsa MERR Apartemen Tower A Lt. 5, Jl. Kedung Baruk 96 Surabaya</t>
  </si>
  <si>
    <t>Gedung Panin Bank Lt. 6, Jl. Mayjen Sungkono No. 100</t>
  </si>
  <si>
    <t>Jl. Kedung Baruk No. 26-28</t>
  </si>
  <si>
    <t>- Surat Penagihan No. 590/14036/436.7.5/2020 tanggal 10 AGUSTUS 2020
- Terdapat surat dari PT. Yekape Surabaya No. 523/Um/VIII/2020 tanggal 12 Agustus 2020 perihal pemberitahuan atas penyerahan PSU, bahwa lokasi tersebut masih dalam proses revisi siteplan</t>
  </si>
  <si>
    <t>- Surat Penagihan No.  590/14037/436.7.5/2020 tanggal 10 AGUSTUS 2020
- Terdapat surat dari PT. Yekape Surabaya No. 523/Um/VIII/2020 tanggal 12 Agustus 2020 perihal pemberitahuan atas penyerahan PSU, bahwa lokasi tersebut masih dalam proses revisi siteplan</t>
  </si>
  <si>
    <t>648.3/20 UPT/436.4.5/2004
2998/SP/03
23 APRIL 2004
REPLANNING SEBAGIAN : 648.3/01/436.5.2/2006
217/P&amp;P/XII/05
24 JANUARI 2006
REPLANNING SEBAGIAN :
510/1639/436.6.2/2015
141003-14/SKRK/TR/NRT/III/2015
31 Maret 2015</t>
  </si>
  <si>
    <t>653/3790/436.7.5/2017
170515-45/SKRK/P&amp;TR/RT/V/2017 
22 MEI 2017</t>
  </si>
  <si>
    <t>056/PJ/D-SL/XI/2019
590/24436.2/436.7.5/2019
8 NOVEMBER 2019</t>
  </si>
  <si>
    <t>MASUK LAPORAN INSPEKTORAT</t>
  </si>
  <si>
    <t>ADMIN BELUM DISERAHKAN</t>
  </si>
  <si>
    <t>MASUK DALAM LAPORAN INSPEKTORAT</t>
  </si>
  <si>
    <t>FISIK BELUM DISERAHKAN</t>
  </si>
  <si>
    <t>Jl. Kenjeran No. 506</t>
  </si>
  <si>
    <t>TAMBAHAN KPK</t>
  </si>
  <si>
    <t>12 Maret 2020, pengembang melengkapi via email berupa 
a) Akta Pernyataan Keputusan Pemegang Saham PT. Tamancitra Suryahijau No. 166 tanggal 28 Maret 2018
b) Surat Kemenkumham No. AHU-AH.01.03-0144473 perihal Penerimaan Pemberitahuan Perubahan Data Perseroan PT. Tamancitra Suryahijau tanggal 12 April 2018</t>
  </si>
  <si>
    <t>Wisma Permai Raya Blok QQ No. 03</t>
  </si>
  <si>
    <t>Jl. Pandegiling No. 32-34</t>
  </si>
  <si>
    <t>DAFTAR PERUMAHAN PENGEMBANG BESAR</t>
  </si>
  <si>
    <t>A. PENAGIHAN FISIK</t>
  </si>
  <si>
    <t>B. PROSES FISIK</t>
  </si>
  <si>
    <t>D. PERLU PEMBAHASAN DENGAN NARASUMBER</t>
  </si>
  <si>
    <t>E. BELUM TERBANGUN</t>
  </si>
  <si>
    <t xml:space="preserve">TANGGAL 03/08/2020 TELAH BERSURAT DALAM PERIHAL PENAGIHAN FISIK DENGAN NO. FISIK TAHAP II
590/13673/436.7.5/2020
AKAN DIBUAT SURAT TEGURAN FISIK </t>
  </si>
  <si>
    <t>Jl. Bukit Golf F-1 No. 32</t>
  </si>
  <si>
    <t>ADA REPLANNING</t>
  </si>
  <si>
    <t>BUMI WONOREJO ASRI TAHAP I DAN TAHAP II
(GREEN LAKE NATURAL LIVING BARU)</t>
  </si>
  <si>
    <t>AKAN DIRAPATKAN</t>
  </si>
  <si>
    <t>(IIA) PENAGIHAN FISIK</t>
  </si>
  <si>
    <t>(IIB) PROSES FISIK</t>
  </si>
  <si>
    <t>(IIC) PENGEMBALIAN BERKAS FISIK</t>
  </si>
  <si>
    <t>C. PENGEMBALIAN BERKAS FISIK</t>
  </si>
  <si>
    <t>(IID) PERLU PEMBAHASAN DENGAN NARASUMBER</t>
  </si>
  <si>
    <t>(IIE) BELUM TERBANGUN</t>
  </si>
  <si>
    <t>(IIIA) PENAGIHAN ADMINISTRASI</t>
  </si>
  <si>
    <t>MEMBUAT KONSEP SURAT KETERANGAN TERKAIT WILAYAH KELURAHAN DAN KECAMATAN PADA SKRK PERUMAHAN ROYAL RESIDENCE KARENA TERDAPAT SHGB NO. 10 YANG TERLETAK DI KEL SUMURWELUT, KEC. LAKARSANTRI, TERDAPAT PERBEDAAN SITEPLAN DENGAN KONDISI DI LAPANGAN</t>
  </si>
  <si>
    <t>PEMBUATAN DRAFT BAST ADMINISTRASI</t>
  </si>
  <si>
    <t>(IIIC) PERLU PEMBAHASAN DENGAN NARASUMBER</t>
  </si>
  <si>
    <t>(IVA) TIDAK ADA KEWAJIBAN</t>
  </si>
  <si>
    <t xml:space="preserve">- Resume Rapat 29 Mei 2019, pengembang untuk segera :
1. Melakukan konsultasi dengan DPRKPCKTR terkait siteplan dari Perumahan Manyar Jaya yang terdiri dari 2 siteplan terpisah, 2. melengkapi kekurangan berkas berupa SK Kemenkumham RI untuk Akta PT No. 102 tanggal 20 Maret 1982, SHGB No. 742 Sisa, bukti penyerahan lahan makam/bukti setor/pembayaran kompensasi makam berupa uang, plotting alas hak diatas siteplan perumahan Manyar Jaya
- Surat Tindak Lanjut Proses Penyerahan PSU No. 590/14707/436.7.5/2020 tanggal 19 Agustus 2020
- Pengembang bersurat kepada DPRKPCKTR No. 644/WWP/WS/2020 tanggal 15 September 2020 dengan melampirkan kekurangan berkas berupa SK Kemenkumham dari Akta Pendirian No. 102 dan bukti pembayaran makam </t>
  </si>
  <si>
    <t>PENAGIHAN
590/7764/436.6.2/2014
25 SEPTEMBER 2014
590/15236/436.7.5/2020
31 AGUSTUS 2020
TGL DITERIMA 2 SEPT 2020</t>
  </si>
  <si>
    <t>TEGURAN
590/8882/436.6.2/2014
17 OKTOBER 2014
590/16312/436.7.5/2020
15 SEPTEMBER 2020
TGL DITERIMA 17 SEPT 2020</t>
  </si>
  <si>
    <t>PJ</t>
  </si>
  <si>
    <t>590/15474/436.7.5/2020
2 SEPTEMBER 2020
TGL TERIMA 3 SEPTEMBER 2020</t>
  </si>
  <si>
    <t>AR</t>
  </si>
  <si>
    <t>DT</t>
  </si>
  <si>
    <t>SY</t>
  </si>
  <si>
    <t>DN</t>
  </si>
  <si>
    <t>BARENG</t>
  </si>
  <si>
    <t>PT. TAMAN TIMUR REGENSI</t>
  </si>
  <si>
    <t>JL. DIPONEGORO NO. 99 SURABAYA</t>
  </si>
  <si>
    <t>± 34.031,00</t>
  </si>
  <si>
    <t>JALAN DAN SALURAN : 12.017,64</t>
  </si>
  <si>
    <t>RTH : 1.766,84
FASUM : 266,05</t>
  </si>
  <si>
    <t>648.3/3404/436.7.5/2020
SSWN-200911-16/SKRK/P&amp;TR/RT/IX/2020
17 SEPTEMBER 2020</t>
  </si>
  <si>
    <t>PERUMAHAN/APARTEMEN/PERGUDANGAN</t>
  </si>
  <si>
    <t>QQ</t>
  </si>
  <si>
    <t>Jl. Raya Wadung Asri No. 46, Sidoarjo</t>
  </si>
  <si>
    <t>590/16149/436.7.5/2020
11 SEPTEMBER 2020
TGL TERIMA 15 SEPTEMBER 2020</t>
  </si>
  <si>
    <t>TEGURAN FISIK PSU</t>
  </si>
  <si>
    <t>590/9500/436.7.5/2019
10 JUNI 2019</t>
  </si>
  <si>
    <t>590/11272/436.7.5/2020      
23 JUNI 2020 
TGL DITERIMA 23 JUNI 2020</t>
  </si>
  <si>
    <t>590/11498/436.7.5/2020   
26 JUNI 2020
TGL DITERIMA 6 JULI 2020</t>
  </si>
  <si>
    <t>590/12292/436.7.5/2020     
10 JULI 2020
TGL DITERIMA 13 JULI 2020</t>
  </si>
  <si>
    <t>590/13559/436.7.5/2020      
30 JULI 2020
TGL DITERIMA 10 AGUSTUS 2020</t>
  </si>
  <si>
    <t>SURAT PERINGATAN KE-3 NO. 590/13559/436.7.5/2020 TANGGAL 30 JULI 2020</t>
  </si>
  <si>
    <t>RN</t>
  </si>
  <si>
    <t>590/9501/436.7.5/2019
10 JUNI 2019</t>
  </si>
  <si>
    <t>590/12291/436.7.5/2020
10 JULI 2020 
TGL DITERIMA 13 JULI 2020</t>
  </si>
  <si>
    <t>590/15237/436.7.5/2020
31 AGUSTUS 2020
TGL DITERIMA 
2 SEPTEMBER 2020</t>
  </si>
  <si>
    <t>590/16148/436.7.5/2020
11 SEPTEMBER 2020
TGL DITERIMA
15 SEPTEMBER 2020</t>
  </si>
  <si>
    <t>590/16564/436.7.5/2020
17 SEPTEMBER 2020
TGL TERIMA 17 SEPTEMBER 2020</t>
  </si>
  <si>
    <t>JL. Graha Famili Blok N No. 97 Surabaya</t>
  </si>
  <si>
    <t>590/15241/436.7.5/2020
31 AGUSTUS 2020
TGL DITERIMA
2 SEPTEMBER 2020</t>
  </si>
  <si>
    <t>TEGURAN FISIK (GKBS)</t>
  </si>
  <si>
    <t>590/11862/436.7.5/2020
01 JULI 2020
TGL DITERIMA
5 JULI 2020</t>
  </si>
  <si>
    <t>PERINGATAN KE-2
590/12291/436.7.5/2020
10 JULI 2020 
TGL DITERIMA
13 JULI 2020</t>
  </si>
  <si>
    <t xml:space="preserve"> 590/13560/436.7.5/2020     
30 JUNI 2020
TGL DITERIMA
10 AGUSTUS 2020</t>
  </si>
  <si>
    <t>590/15240/436.7.5/2020
31 AGUSTUS 2020
TGL DITERIMA
2 SEPTEMBER 2020</t>
  </si>
  <si>
    <t>590/11829/436.7.5/2020
01 JULI 2020
TGL DITERIMA
6 JULI 2020</t>
  </si>
  <si>
    <t>590/13161/436.7.5/2020
23 JULI 2020
TGL DITERIMA
27 JULI 2020</t>
  </si>
  <si>
    <t>650/15809/436.7.5/2020
8 SEPTEMBER 2020
TGL DITERIMA
10 SEPTEMBER 2020</t>
  </si>
  <si>
    <t>- Terdapat permasalahan internal pengembang
- Termasuk dalam siteplan yang terkena rencana GKBS
- Surat teguran kembali karena kantor kosong/tutup</t>
  </si>
  <si>
    <t>590/11863/436.7.5/2020
01 JULI 2020
TGL DITERIMA
6 JULI 2020</t>
  </si>
  <si>
    <t>590/13159/436.7.5/2020
23 JULI 2020
TGL DITERIMA
27 JULI 2020</t>
  </si>
  <si>
    <t>590/15883/436.7.5/2020
8 SEPTEMBER 2020
TGL DITERIMA
10 SEPTEMBER 2020</t>
  </si>
  <si>
    <t xml:space="preserve">DPRKPCKTR bersurat kepada DKRTH No. 590/15235/436.7.5/2020 tanggal 31 Agustus 2020 perihal Tindaklanjut Penyerahan PSU secara fisik </t>
  </si>
  <si>
    <t>Menunggu jawaban dari DKRTH</t>
  </si>
  <si>
    <t>590/11830/436.7.5/2020
01 JULI 2020
TGL DITERIMA
6 JULI 2020</t>
  </si>
  <si>
    <t>Surat Penagihan No. 590/11734/436.7.5/2020 tanggal 30 Juni 2020, tapi surat kembali karena alamat tidak ditemukan</t>
  </si>
  <si>
    <t>LM</t>
  </si>
  <si>
    <t>590/2243/436.7.5/2019
12 FEBRUARI 2019</t>
  </si>
  <si>
    <t>590/13164/436.7.5/2020
23 JULI 2020
TGL DITERIMA 27 JULI 2020</t>
  </si>
  <si>
    <t>AKAN DIKONSEP SURAT PERINGATAN 1</t>
  </si>
  <si>
    <t>590/11864/436.7.5/2020
01 JULI 2020
TGL DITERIMA
5 JULI 2020</t>
  </si>
  <si>
    <t>590/13156/436.7.5/2020
23 JULI 2020
TGL DITERIMA
27 JULI 2020</t>
  </si>
  <si>
    <t>590/16229/436.7.5/2020
14 SEPTEMBER 2020
TGL DITERIMA
16 SEPTEMBER 2020</t>
  </si>
  <si>
    <t>Jl. Raya Taman Asri</t>
  </si>
  <si>
    <t>590/16289/436.7.5/2020
15 SEPTEMBER 2020
(surat kembali, kantor kosong/tutup)</t>
  </si>
  <si>
    <t>SURAT PENAGIHAN KEMBALI KARENA KANTOR KOSONG/TUTUP</t>
  </si>
  <si>
    <t>590/11725/436.7.5/2020
30 JUNI 2020
TGL DITERIMA
2 JULI 2020</t>
  </si>
  <si>
    <t xml:space="preserve">590/13158/436.7.5/2020
23 JULI 2020
TGL DITERIMA
27 JULI 2020
</t>
  </si>
  <si>
    <t>590/11733/436.7.5/2020
30/JUNI/2020
TGL DITERIMA
2 JULI 2020</t>
  </si>
  <si>
    <t>590/13157/436.7.5/2020
23 JULI 2020
TGL DITERIMA
27 JULI 2020</t>
  </si>
  <si>
    <t>12 Maret 2020, pengembang melengkapi via email berupa : 
a) Akta Pernyataan Keputusan Pemegang Saham PT. Tamancitra Suryahijau No. 166 tanggal 28 Maret 2018
b) Surat Kemenkumham No. AHU-AH.01.03-0144473 perihal Penerimaan Pemberitahuan Perubahan Data Perseroan PT. Tamancitra Suryahijau tanggal 12 April 2018
Pengembang belum melengkapi persyaratan SPPT PBB dan Tanda Lunas PBB (Belum Rapat)</t>
  </si>
  <si>
    <t>FR</t>
  </si>
  <si>
    <t>- Resume rapat 25 September 2019 :
1. Terdapat perbedaan kondisi eksisting PSU dengan Siteplan; 2. Proses tindaklanjut BAST Administrasi dilakukan setelah dilakukan replanning
- Surat Penagihan No. 590/15880/436.7.5/2020 tanggal 8 September 2020</t>
  </si>
  <si>
    <t>Jl. Sidosermo II Kav. 324 Surabaya</t>
  </si>
  <si>
    <t>PENAGIHAN 2015
590/10659.4/436.6.2/2015
3 agustus 2015
PENAGIHAN 2020
590/16151/436.7.5/2020
11 SEPTEMBER 2020
TGL DITERIMA 17 SEPTEMBER 2020</t>
  </si>
  <si>
    <t>Jl. Pakis Bukit Cempaka W-26 (Stephanus Setyabudi selaku Direktur)</t>
  </si>
  <si>
    <t>590/11724/436.7.5/2020
30 JUNI 2020
TGL DITERIMA 2 JULI 2020
590/13058/436.7.5/2020
22 JULI 2020
TGL DITERIMA 24 JULI 2020</t>
  </si>
  <si>
    <t>590/11720/436.7.5/2020
30 JUNI 2020
TGL DITERIMA 2 JULI 2020</t>
  </si>
  <si>
    <t>590/14040/436.7.5/2020
10 AGUSTUS 2020
TGL DITERIMA
11 AGUSTUS 2020</t>
  </si>
  <si>
    <t>590/2462/436.7.5/2019
15 FEBRUARI 2019
(SURAT KEMBALI)
590/15473/436.7.5/2020
2 SEPTEMBER 2020
TGL DITERIMA
3 SEPTEMBER 2020</t>
  </si>
  <si>
    <t>Perum. Puncak Dieng JJ 2/7 Malang</t>
  </si>
  <si>
    <t>PENAGIHAN 
NO. 590/7766/436.6.2/2014
TGL : 25 SEPTEMBER 2014
DIULANG
590/11721/436.7.5/2020
30 JUNI 2020
TGL TERIMA 2 JULI 2020</t>
  </si>
  <si>
    <t>Jl. Sutorejo Prima Utara II PDD-17</t>
  </si>
  <si>
    <t>PENAGIHAN 590/2088/436.7.5/2019
11 FEBRUARI 2019</t>
  </si>
  <si>
    <t>590/2762/436.7.5/2019
20 FEBRUARI 2019</t>
  </si>
  <si>
    <t>PENAGIHAN 2015
590/5241/436.6.2/2015
22 APRIL 2015
PENAGIHAN 2020
590/13248/436.7.5/2020
27 JULI 2020
(surat kembali, pengembang pindah)</t>
  </si>
  <si>
    <t>MEDIA MASSA 590/4392/436.6.2/2016
21 MARET 2016</t>
  </si>
  <si>
    <t>HJ. PUDJI LESTARI, SE., MM.
(PT. CITRA PERSADA PERMAI)</t>
  </si>
  <si>
    <t>PURI INDAH
(PERUM. KPR.BTN)</t>
  </si>
  <si>
    <t>JL. AMBENGAN NO. 1 A</t>
  </si>
  <si>
    <t>NO. 590/7827/436.6.2/2014
TGL : 26 SEPTEMBER 2014
590/14337/436.7.5/2020
12 AGUSTUS 2020
TGL DITERIMA
14 AGUSTUS 2020</t>
  </si>
  <si>
    <t>Pengembang mengajukan Surat Permohonan Penyerahan PSU tanggal 11 SEPTEMBER 2020</t>
  </si>
  <si>
    <t>NO.590/9417/436.6.2/2014
TGL : 29OKTOBER 2014
590/15471/436.7.5/2020
2 SEPTEMBER 2020
TGL DITERIMA
3 SEPTEMBER 2020</t>
  </si>
  <si>
    <t>PROSES CHECKLIST KELENGKAPAN BERKAS</t>
  </si>
  <si>
    <t>1. Kesimpulan Resume Rapat tgl 16 Februari 2017 : Pengembang diminta untuk melengkapi kekurangan data berupa persetujuan tertulis dari Komisaris atau RUPS terkait penyerahan PSU ke Pemkot Surabaya, akta perubahan nama, menyerahkan Plotting gambar alas hak diatas gambar Siteplan karena terdapat selisih luas alas hak dengan luas siteplan, jadwal penyelesaian pembangunan, dan rincian, jenis, jumlah dan ukuran obyek yang akan diserahkan. Pengembang akan berkoordinasi dengan BPKPD terkait permohonan penerbitan PBB Baru untuk PSU serta akan berkoordinasi dengan DKRTH terkait kewajiban penyediaan lahan makam berupa kompensasi uang.
2.Tanggal 11 SEPTEMBER 2020 mengirim surat untuk pengembang perihal Tindak Lanjut Penyerahan PSU Secara Administrasi No. 590/16145/436.7.5/2020 (Tanda Terima 15 SEPTEMBER 2020)</t>
  </si>
  <si>
    <t>PROSES CEK KELENGKAPAN BERKAS</t>
  </si>
  <si>
    <t>590/13264/436.7.5/2020
27 JULI 2020
TGL DITERIMA
30 JULI 2020</t>
  </si>
  <si>
    <t>Jl. Kertajaya Indah Timur No. P-110 TGA Building Surabaya</t>
  </si>
  <si>
    <t>PENAGIHAN ADDENDUM
590/11726/436.7.5/2020
30 JUNI 2020
TGL DITERIMA
2 JULI 2020</t>
  </si>
  <si>
    <t>- Surat Penagihan No. 590/15236/436.7.5/2020 tanggal 31 Agustus 2020
- Surat Teguran No. 590/16312/436.7.5/2020 tanggal 15 September 2020
- Siteplan terkena rencana GKBS</t>
  </si>
  <si>
    <t>590/13262/436.7.5/2020
27 JULI 2020
(surat kembali tanpa keterangan)</t>
  </si>
  <si>
    <t>Jl. Dr. Sutomo No. 65-67</t>
  </si>
  <si>
    <t>DRAFT BAST ADMINISTRASI SEDANG DIKOREKSI OLEH BAGIAN HUKUM</t>
  </si>
  <si>
    <t>Draft BAST Administrasi dikirim ke Bagian Hukum tanggal 21 SEPTEMBER 2020 dengan Surat Pengantar nomer 045.2/16662/436.7.5/2020 (Tanda Terima Surat 21 SEPTEMBER 2020)</t>
  </si>
  <si>
    <t>- PROSES PEMBAYARAN MAKAM
- AKAN ADDENDUM BAST</t>
  </si>
  <si>
    <t xml:space="preserve"> ± 7.100,00</t>
  </si>
  <si>
    <t>PERUM DIAN ISTANA BLOK H</t>
  </si>
  <si>
    <t>JALAN DAN SALURAN : 2110,85</t>
  </si>
  <si>
    <t>RTH : 555,09
FASUM : 63.93</t>
  </si>
  <si>
    <t>648.3/3942/436.7.5/2018
GAMBAR NO. 180301-23.4/SKRK/P&amp;TR/SP/III/2018
20 JULI 2018
BERTALIAN DENGAN :
648.3/1759/436.7.5/2020
SSWN-200413-122/SKRK/P&amp;TR/RT/IV/2020
23 APRIL 2020</t>
  </si>
  <si>
    <t>2018
2020</t>
  </si>
  <si>
    <t>590/13143/436.7.5/2020
23 JULI 2020
TGL DITERIMA
27 JULI 2020</t>
  </si>
  <si>
    <t>590/14044/436.7.5/2020
10 AGUSTUS 2020
TGL DITERIMA
11 AGUSTUS 2020</t>
  </si>
  <si>
    <t>590/16146/436.7.5/2020
11 SEPTEMBER 2020
(surat kembali alamat tidak sesuai)</t>
  </si>
  <si>
    <t>590/14045/436.7.5/2020
10 AGUSTUS 2020
TGL DITERIMA
11 AGUSTUS 2020</t>
  </si>
  <si>
    <t>590/13144/436.7.5/2020
23 JULI 2020
TGL DITERIMA
28 JULI 2020</t>
  </si>
  <si>
    <t>KONSEP DRAFT BAST ADMIN</t>
  </si>
  <si>
    <t>590/13265/436.7.5/2020
27 JULI 2020
TGL DITERIMA
30 JULI 2020</t>
  </si>
  <si>
    <t>Jl. Graha Famili Blok W No. 59</t>
  </si>
  <si>
    <t>Jl. Sumatera No. 20A</t>
  </si>
  <si>
    <t>590/13145/436.7.5/2020
23 JULI 2020
TGL DITERIMA
27 JULI 2020</t>
  </si>
  <si>
    <t>590/14043/436.7.5/2020
10 AGUSTUS 2020
TGL DITERIMA
11 AGUSTUS 2020</t>
  </si>
  <si>
    <t>590/15470/436.7.5/2020
2 SEPTEMBER 2020
TGL DITERIMA
3 SEPTEMBER 2020</t>
  </si>
  <si>
    <t>590/14034/436.7.5/2020
10 AGUSTUS 2020
TGL DITERIMA
11 AGUSTUS 2020</t>
  </si>
  <si>
    <t>590/11735/436.7.5/2020
30 JUNI 2020
(tt lurah/camat ada, tt pengembang tidak ada)</t>
  </si>
  <si>
    <t>590/17003/436.7.5/2020
24 SEPTEMBER 2020</t>
  </si>
  <si>
    <t>590/17041/436.7.5/2020
24 SEPTEMBER 2020</t>
  </si>
  <si>
    <t>590/17000/436.7.5/2020
24 SEPTEMBER 2020</t>
  </si>
  <si>
    <t>590/13165/436.7.5/2020
23 JULI 2020
(surat kembali, rumah tutup)
590/16992/436.7.5/2020
24 SEPTEMBER 2020</t>
  </si>
  <si>
    <t xml:space="preserve"> 590/15882/436.7.5/2020
8 SEPTEMBER 2020
(tt lurah/camat ada, tt pengembang tidak ada)</t>
  </si>
  <si>
    <t>590/16999/436.7.5/2020
24 SEPTEMBER 2020</t>
  </si>
  <si>
    <t>PROSES WAARMERKING TERKAIT DOKUMEN SURAT KUASA PELEPASAN HAK ATAS TANAH OLEH PENGEMBANG</t>
  </si>
  <si>
    <r>
      <t>- TERDAPAT RESUME RAPAT 29 JANUARI 2020 :
DPRKPCKTR untuk membuat surat permohonan LO kepada Kejaksaan Negeri Surabaya terkait permasalahan penyerahan PSU PT. Grande Family View perumahan Graha Family
- TERDAPAT RESUME RAPAT TANGGAL 06 MEI 2020 PT. GFV dan PT. SAS tidak keberatan menyerahkan PSU sesuai siteplan Graha Family dengan catatan tidak ada perubahan peruntukan dan luasan terhadap PSU yang akan diserahkan kepada Pemerintah Kota Surabaya
- Terdapat Surat dari Kejaksaan Negeri Surabaya No. B-1260/M.5.10/Gph.1/05/2020 tanggal 19 Mei 2020 perihal Pendapat Hukum (</t>
    </r>
    <r>
      <rPr>
        <i/>
        <sz val="14"/>
        <rFont val="Arial"/>
        <family val="2"/>
      </rPr>
      <t>Legal Opinion</t>
    </r>
    <r>
      <rPr>
        <sz val="14"/>
        <rFont val="Arial"/>
        <family val="2"/>
      </rPr>
      <t>)</t>
    </r>
    <r>
      <rPr>
        <i/>
        <sz val="14"/>
        <rFont val="Arial"/>
        <family val="2"/>
      </rPr>
      <t xml:space="preserve"> </t>
    </r>
    <r>
      <rPr>
        <sz val="14"/>
        <rFont val="Arial"/>
        <family val="2"/>
      </rPr>
      <t>terkait permasalahan penyerahan PSU pada kawasan industri, perdagangan, perumahan dan permukiman kepada Pemerintah Kota Surabaya yang belum dapat ditindaklanjuti
- DPRKPCKTR berkirim surat kepada Bagian Hukum No. 045.2/436.7.5/2020 tanggal 14 Juli 2020 perihal Surat Pengantar BAST Administrasi PT. Grande Family View Perumahan Graha Family (Tanda Terima Surat 15 JULI 2020)
- Tanggal 26 AGUSTUS 2020 mengirimkan berkas terkait proses Waarmerking  Dokumen Surat  Kuasa Pelepasan Hak Atas Tanah dengan Surat Pengantar nomer 045.2/15019/436.7.5/2020 (Tanda Terima Surat tgl 26 AGUSTUS 2020)</t>
    </r>
  </si>
  <si>
    <t>Jl. Raya Bukit Darmo 1 D</t>
  </si>
  <si>
    <t>PERUMAHAN BELUM TERBANGUN</t>
  </si>
  <si>
    <t>Jl. Ambengan No. 20</t>
  </si>
  <si>
    <t>590/17040/436.7.5/2020
24 SEPTEMBER 2020</t>
  </si>
  <si>
    <t>590/17043/436.7.5/2020
24 SEPTEMBER 2020</t>
  </si>
  <si>
    <t>590/16987/436.7.5/2020
24 SEPTEMBER 2020</t>
  </si>
  <si>
    <t>SUDAH DIBUAT SURAT PENAGIHAN</t>
  </si>
  <si>
    <t>590/17004/436.7.5/2020
24 SEPTEMBER 2020</t>
  </si>
  <si>
    <t>590/17039/436.7.5/2020
24 SEPTEMBER 2020</t>
  </si>
  <si>
    <t>590/17042/436.7.5/2020
24 SEPTEMBER 2020</t>
  </si>
  <si>
    <t>590/16996/436.7.5/2020
24 SEPTEMBER 2020</t>
  </si>
  <si>
    <t>590/17038/436.7.5/2020
24 SEPTEMBER 2020</t>
  </si>
  <si>
    <t>-  KESIMPULAN RESUME RAPAT 26 FEBRUARI 2020 :
1) Pengembang untuk melengkapo Fotocopy Akta perubahan terakhir dan Fotocopy Akta penyesuaian dengan UU PT
2) Perlu dilakukan koordinasi dengan BPKPD terkait persyaratan SPPT PBB dan tanda lunas PBB
3) Akan dilakukan survey penyerahan fisik lahan makam pada Tanggal 3 Maret 2020
4) Proses BAST Fisik akan ditindaklanjuti setelah poin di atas terpenuhi
- 3 Maret 2020 telah dilakukan survey lokasi PSU lahan makam perumahan Kingstown, Woodland Ext, Rosewood, dan Diamond Hill
- 12 Maret 2020, pengembang melengkapi via email berupa 
a) Akta Pernyataan Keputusan Pemegang Saham PT. Tamancitra Suryahijau No. 100 tanggal 15 Mei 2017
b) Surat Kemenkumham No. AHU-AH.01.03-0142317 perihal Penerimaan Pemberitahuan Perubahan Data Perseroan PT. Suburhijau Jayamakmur tanggal 5 Juni 2017
- Pengembang belum melengkapi persyaratan SPPT PBB dan Tanda Lunas PBB</t>
  </si>
  <si>
    <t>- RESUME RAPAT TANGGAL 3 SEPTEMBER 2020:
1. Perumahan Pesona Alam Gunung Anyar I dan II telah terbit BAST Administrasi sebagai berikut:
a. Berita Acara Serah Terima Administrasi Prasarana, Sarana Dan Utilitas CV. Guna Nusa, Perum. Pesona Alam Gunung Anyar di Kelurahan Gunung Anyar, Kecamatan Gunung Anyar Kota Subaya No. 590/2686/436.6.2/2014 tanggal 21 April 2014
b. Berita Acara Serah Tenma Administrasi Prasarana Lingkungan, Utilitas Umum Dan Fasilitas Sosial Perumahan Pesona Alam Gunung Anyar di Kelurahan Gunung Anyar Kecamatan Gunung Anyar Kota Surabaya No. 131XPAGA/2009 tanggal 29 Oktober 2009
2. Pengembang untuk memastikan subjek hukum penyerahan Prasarana, Sarana dan Utilitas (PSU) perumahan Pesona Alam Gunung Anyar I dan ll
3. Pengembang untuk melengkapi fotokopi Surat Pemberitahuan Pajak Terutan9 Pajak Bumi dan Bangunan (SPPT PBB) dan Tanda Lunas Pajak Bumi dan Bangunan (PBB) tahun terakhir sesuai ketentuan yang berlaku
4. Proses BAST Fisik Perumahan Pesona Alam Gunung Anyar I dan II Kel. Gununganyar Kec. Gununganyar akan ditindaklanjuti setelah poin 2 dan 3 terpenuhi.</t>
  </si>
  <si>
    <t>SURAT TL RESUME RAPAT</t>
  </si>
  <si>
    <t>590/17006/436.7.5/2020
24 SEPTEMBER 2020</t>
  </si>
  <si>
    <t>590/17005/436.7.5/2020
24 SEPTEMBER 2020</t>
  </si>
  <si>
    <t>- KESIMPULAN RESUME RAPAT 16 Maret 2020 :
1) PT. Araya Bumi Megah agar melengkapi kekurangan persyaratan berkas untuk BAST Fisik sebagai berikut:
a. Fotokopi Akta Pendirian badan usaha/badan hukum penyelenggara perumahan/permukiman dan/atau perubahannya yang telah mendapat pengesahan dari pejabat yang berwenang
b. PT. Araya Bumi Megah untuk berkoordinasi dengan BPKPD terkait SPPT PBB dan tanda lunas PBB tahun terakhir sesuai ketentuan yang berlaku
- DPUBMP BERSURAT NO. 621.5/2471/436.7.3/2020 TANGGAL 8 APRIL 2020 PERIHAL HASIL PEMERIKSAAN LAPANGAN</t>
  </si>
  <si>
    <t>- Waktu : 9-04-2012
 Resume rapat: 1. Berdasarkan siteplan PT. Papan Utama Indonesia (SKRK No. 648.3/2/436.5.2/2006) dengan luas lahan 33.290 m2, secara fisik di lapangan sudah terbangun Â± 90% sehingga sudah bisa dilakukan BAST fisik. 2. Pihak pengembang harus melengkapi persyaratan untuk BAST Administrasi 3. Pengembang berkewajiban untuk menyediakan lahan makam minimal 2 % dari total luas lahan, lahan untuk TPS, PJE, IPAL, Rekomendasi drainase (sesuai yang dipersayaratkan SKRK).Sesuai keterangan bahwa pihak pengembang akan menyerahkan lahan makam berupa uang. 4. Pengembang dimohon berkoordinasi dengan DKP terkait penyediaan lahan makam. 5. Perumahan BAST Administrasi dari PT. Papan Utama Indonesia (Perum Regency) akan diproses lebih lanjut bila point 2 dan 3 telah dipenuhi. Apabila BAST Administrasi telah selesai akan dibuat tembusan kepada Instansi/Dinas teknis terkait
- Surat Tindak Lanjut Resume rapat No. 590/11719/436.7.5/2020 tanggal 30 Juni 2020 (Tanda Terima Surat 2 JULI 2020)</t>
  </si>
  <si>
    <t>- TERDAPAT RESUME RAPAT TANGGAL 14 MEI 2020
1. Berdasarkan informasi dari pengembang bahwa telah terbit SHGB pada PSU Perumahan Central Park Merr yang akan diserahkan, namun perlu dilakukan klarifikasi terkait kesesuaian dengan luas lahan PSU.
2. Proses penyerahan BAST Administrasi Perumahan Central Park Merr akan ditindaklanjuti setelah poin 1 terpenuhi.
- telah dikirimkan draf konsep BA Admin ke Bankum pada tanggal 12 AGUSTUS 2020 dengan nomer 042.2/14340/436.7.5/2020 (Tanda Terima Surat 14 AGUSTUS 2020)</t>
  </si>
  <si>
    <t>- Resume Rapat Tanggal 04 Februari 2011
1. PT. Pakuwon darma agar segera memproses BAST Admin terlebih dahulu ke DPRKPCKTR dengan melengkapi persyaratan Siteplan/SKRK, jadwal pembangunan, identitas pihak yang membuat serah terima paling lambat 11 februari 2011, 2. untuk perumahan yang pembangunan fisik telah mencapai 50% ()perum villa bukit regency) akan dilakukan survey lapangan
-SURAT PEMBERITAHUAN KEKURANGAN BERKAS
590/11722/436.7.5/2020
30 JUNI 2020
TGL DITERIMA
2 JULI 2020</t>
  </si>
  <si>
    <t>590/16554/436.7.5/2020
17 SEPTEMBER 2020
(surat kembali, kantor pindah)</t>
  </si>
  <si>
    <t>1.  Resume Rapat 30 September 2015 : 1. telah dilakukan survey lapangan diperumahan permata wiyung regency terait penyerahan PSU. 2. DPUCKTR akan melakukan pengukuran/pendataan terkait perubahan pada siteplan perumahan permata wiyung regency dengan NO. 648.3/352.c/436.6.2/2011. 3. pengembang PT. pondok laksana indah agar berkoordinasi dengan DPUBMP terkait rekomendasi drainesp untuk kawasan perumahan permata wiyung regency. 4. terkait dengan proses penyerahan PSU, perumahan permata wiyung regency pengembang agar tetap memperhatikan kondisi PSU yang akan diserahkan. 5. akan diadakan rapat lanjutan setelah poin diatas terpenuhi.
TERDAPAT PERBEDAAN SITEPLAN DENGAN KONDISI EKSISTING 
2.  telah dikirim surat pengembalian berkas ke pengembang 23 JULI 2020 dengan no. 650/13153/436.7.5/2020 (Tanda Terima Surat tgl 10 AGUSTUS 2020)
3. Surat Teguran No. 590/16652.436.7.5/2020 tanggal 18 September 2020</t>
  </si>
  <si>
    <t>590/8392/436.6.2/2015
19 JUNI 2015
590/16557/436.7.5/2020
17 SEPTEMBER 2020
TGL DITERIMA
22 SEPTEMBER 2020</t>
  </si>
  <si>
    <t>590/13011/436.6.2/2015
09 SEPTEMBER 2015
590/16561/436.7.5/2020
17 SEPTEMBER 2020
TGL TERIMA 22 SEPTEMBER 2020</t>
  </si>
  <si>
    <t>590/17001/436.7.5/2020
24 SEPTEMBER 2020</t>
  </si>
  <si>
    <t>Jl. Mayjen Sungkono No. 212-214</t>
  </si>
  <si>
    <t>ALAMAT PENGEMBANG BARU DITEMUKAN, SURAT PENAGIHAN AKAN DIKIRIM ULANG</t>
  </si>
  <si>
    <t xml:space="preserve">RESUME RAPAT 06 FEBRUARI 2020 : 
1. Pengembang untuk segera melengkapi :
- SKRK lahan Makam
- Foto Copy bukti alas hak atas tanah pada lokasi makam
2. Proses Penyerahan PSU secara Administrasi PT. Tamancitra Suryahijau - Perumahan Oakwood Park Jl. Oakwood Park (Citraland) akan diproses lebih lanjut setelah poin 1 terpenuhi.
</t>
  </si>
  <si>
    <t>590/16150/436.7.5/2020
11 SEPTEMBER 2020
TGL DITERIMA
15 SEPTEMBER 2020</t>
  </si>
  <si>
    <t>590/16290/436.7.5/2020
15 SEPTEMBER 2020
TGL DITERIMA
16 SEPTEMBER 2020</t>
  </si>
  <si>
    <t>590/16655/436.7.5/2020
18 SEPTEMBER 2020
TGL DITERIMA
21 SEPTEMBER 2020</t>
  </si>
  <si>
    <t>590/13266/436.7.5/2020
27 JULI 2020
TGL DITERIMA
6 AGUSTUS 2020</t>
  </si>
  <si>
    <t>590/21468/436.7.5/2018
23 NOVEMBER 2018
590/30485/436.7.5/2019
31 DESEMBER 2019
590/16567/436.7.5/2020
17 SEPTEMBER 2020
(surat kembali, info dari satpam bahwa alamat bukan PT yang dimaksud)</t>
  </si>
  <si>
    <t>a. SURAT TINDAKLANJUT RESUME RAPAT 22 JANUARI 2019 NO. 590/1005/436.7.5/2019 TERDAPAT KEKURANGAN BERKAS BERUPA :
- PERUBAHAN ALAS HAK (SERTIFIKAT) DARI HAK MILIK MENJADI HAK GUNA BANGUNAN ATAS NAMA PT. KREASI CITRA PERMATA
- RINCIAN, SPESIFIKASI, JENIS, JUMLAH DAN UKURAN OBYEK YANG AKAN DISERAHKAN
- JADWAL/WAKTU PENYELESAIAN PEMBANGUNAN, MASA PEMELIHARAAN DAN SERAH TERIMA FISIK PSU
- BUKTI SETOR/BUKTI PEMBAYARAN MAKAM BERUPA UANG
- MELAMPIRKAN REVISI SUBYEK SKRK ATAS NAMA BADAN HUKUM
b. Surat Penagihan No. 590/30485/436.7.5/2019 tanggal 31 Desember 2019
c. Surat Teguran No. 590/13267/436.7.5/2020 tanggal 27 Juli 2020
d. Tanggal 2 SEPTEMBER 2020 disurati perihal Kekurangan Persyaratan Berkas Permohonan dengan nomer 590/15469/436.7.5/2020 (Tanda Terima Surat 3 SEPTEMBER 2020)</t>
  </si>
  <si>
    <t>-  Surat Penagihan No. 590/14034/436.7.5/2020 tanggal 10 AGUSTUS 2020
- TERDAPAT RESUME RAPAT TANGGAL 02 FEBRUARI 2020
1. Pengembang untuk melengkapi kekurangan :
- Foto Copy Kartu Tanda Penduduk (KTP) pemohon yang masih berlaku.
- Foto Copy Akta Pendirian Badan Usaha / Badan Hukum Penyelenggara Perumahan/Permukiman dan/atau Perubahannya yang Telah Mendapat Pengesahan dari Pejabat yang Berwenang.
- Fotocopy Surat Pemberitahuan Pajak Terutang Pajak Bumi dan Bangunan (SPPT PBB) dan Tanda Lunas Pajak Bumi dan Bangunan (PBB) Tahun Terakhir Sesuai Ketentuan yang Berlaku.
- Fotocopy Sertifikat Tanah Atas Nama Pengembang yang Peruntukkannya Sebagai Prasarana, Sarana dan Utilitas yang akan Diserahkan Kepada Pemerintah Daerah.
- Plotting alas hak pada lokasi yang akan diserahkan.
- PT. Mahkota Berlian Cemerlang melakukan revisi terhadap surat permohonan dan dilengkapi dengan detail kelengkapan yang akan diserahkan.
2. Tim PSU akan melakukan cek terhadap penyerahan BAST fisik masjid.</t>
  </si>
  <si>
    <t>190/WWI/Man/IX/2020
590/15641.1/436.7.5/2020
4 SEPTEMBER 2020</t>
  </si>
  <si>
    <t>590/10658.5/436.6.2/2015
590/15024.2/436.7.5/2020
27 AGUSTUS 2020
TGL DITERIMA
14 SEPTEMBER 2020</t>
  </si>
  <si>
    <t>590/10804.8/436.6.2/2015
590/16553/436.7.5/2020
17 SEPTEMBER 2020
(surat kembali, kantor pindah)</t>
  </si>
  <si>
    <t>TEGURAN ADMIN PSU</t>
  </si>
  <si>
    <t>PENGIRIMAN KEMBALI SURAT PENAGIHAN JIKA ALAMAT SUDAH KETEMU</t>
  </si>
  <si>
    <t>PENGIRIMAN KEMBALI SURAT PENAGIHAN JIKA ALAMAT SUDAH DITEMUKAN</t>
  </si>
  <si>
    <t>- SURAT PENAGIHAN NO. 590/19097.6/436.7.5/2019 TANGGAL 19 SEPTEMBER 2019
- PERLU DILAKUKAN KOORDINASI TERKAIT WADUK SEPAT
- 18 AGUSTUS 2020 : Menaikkan konsep surat tindak lanjut proses penyerahan PSU terkait pemberitahuan kekurangan berkas persyaratan kelengkapan BAST Administrasi kepada pengembang
- Tanggal 24 AGUSTUS 2020 disurati perihal Tindak Lanjut Penyerahan PSU secara Administrasi No. 590/14768/436.7.5/2020 (Tanda Terima 25 AGUSTUS 2020)</t>
  </si>
  <si>
    <t xml:space="preserve">- Siteplan Perumahan PT. Darmo Permai dengan No. Kode 143/PP/92, belum dilakukan penyerahan PSU dikarenakan PT. Darmo Permai belum dapat mengidentifikasi luasan yang dikuasai, sehubungan terdapat ketidaksesuaian antara batas penguasaan lahan dan alas hak yang dimiliki.
- RESUME RAPAT 23 JULI 2020 DENGAN KEJARI SURABAYA :
1. Bahwa Site Plan Nomor 143/PP/92 merupukan Site Plan PT. Darmo Permai yang telah disahkan oleh Pemerintah  Kota Surabaya
2. Berdasarkan Peraturan Menteri Dalam Negeri Nomor 1 Tahun 1987 PSU yang diserahkan adalah sesuai dengan rencana tapak 
3. Bahwa PT. Darmo Permai tetap berkewajiban menyerahkan tanah makam/kompensasi seluas Site Plan yang telah diterbitkan tahun 1992
4. Dinas Perumahan Rakyat dan Kawasan Permukiman C ipta Karya Tata Ruang Kota Surabaya telah memberikan data dokumen berupa Sertifıkat Hak Guna Bangunan (SHGB) dan akan memberikan data dokuınen tambahan terkait penghitungan luasan pada Site Plan Nomor 143/PP/92 Perumahan PT. Darmo Permai
5. Lurah Pradah Kalikendal akan memberikan data dokumen Register Tanah dan Letter C terkait makam di Perumahan Darmo Permai
6. Jaksa Pengacara Negara akan mengadakan rapat lanjutan dengan mengundang Kepala Kantor Pertanahan Kota Surabaya 1 dan Organisasi Perangkat Daerah (OPD) terkait
</t>
  </si>
  <si>
    <t>Surat tanggapan Kepada PT. Tulus Harapan  tgl 14 Agustus 2018 : -menindaklanjuti surat no. 24 Juli 2018 perihal penyelesaian PSU Perumahan Rungkut Menanggal Harapan maka berdasar surat no. 590/13136/436.7.5/2018 saudara dimohon untuk menyampaikan surat pernyataan terkait informasi kepastian rencana kewajiban penyediaan dan penyerahan PSU perum. Rungkut Menanggal Harapan, sedangkan saudara hanya melampirkan alternatif lokasi makam didalam atau diluar Siteplan belum menjelaskan rincian, jumlah dan ukuran objek, termasuk proporsi PSU yang akan diserahkan. -  terdapat perbedaan batas area pada konsep perencanaan dengan siteplan No. 002/R/81 tahun 1981, khususnya pada area perumahan sisi timur sebagaimana alas hak SHGB No. 55 Ds. Gunung Anyar an. PT. Tulus Harapan dan SHGB No.3 Kel. Rungkut Menanggal an. PT. Tulus Harapan yang pernah disampaikan pada saat rapat tgl 03 Mei 2016. - Berdasarkan hal tsb diatas, maka pengajuan saudara tidak dapat kami proses. dan dimohon untuk melengkapi kekurangan tersebut dan mengajukan kembali kepada Pemkot Surabaya agar dapat diproses lebih lanjut.
 Surat pemberitahuan di email ke kepada: inova_setijadi@yahoo.co.id, tulusharapan@gmail.com tanggal 20 Juli 2018 pukul 15.11 WIB pada 20 Juli 2018</t>
  </si>
  <si>
    <t>- TERDAPAT AKTA PEMBUBARAN PT
- Terdapat Resume Rapat Tanggal 09 Januari 2020 :
1. DPRKPCKTR menjawab surat RW 05 Manyar Rejo Kelurahan Menur Pumpungan No. 351/II/9.4.05/19 tanggal 5 November 2019 perihal Permohonan Penetapan Fasilitas Umum Atas Nama RW 05 Manyar Rejo dan Pembukaan Lahan Aset Pemkot di Sepanjang Jl. Manyar Rejo Sisi Timur menjadi Jalan Umum, bahwa :
a. Dalam hal pengembang tidak diketahui kedudukan dan keberadaannya, mekanisme pemeliharaan PSU akan ditindaklanjuti sesuai dengan Pasal 30 Perwali No. 14 Tahun 2016 tentang Tata Cara Penyerahan Prasarana, Sarana, dan Utilitas pada Kawasan Industri, Perdagangan, Perumahan dan Permukiman kepada Pemerintah Daerah.
b. Terhadap permohonan penetapan hak pengelolaan kepada warga RW 05 Manyar Rejo belum dapat ditindaklanjuti karena lahan tersebut belum menjadi aset Pemerintah Kota Surabaya. 
2. Terkait penyerahan PSU perumahan PT. Sinar Dharma Utama di Kelurahan Menur Pumpungan, maka Tim PSU berkoordinasi dengan Kantor Pertanahan Kota Surabaya II tentang peralihan HGB atas nama pengembang ke Pemerintah Kota Surabaya sesuai dengan Gambar Rencana Pemetakan Tanah untuk Perluasan Perumahan PT. Sinar Dharma Utama Tahun 1978.</t>
  </si>
  <si>
    <t>590/13061/436.6.2/2015
09 SEPTEMBER 2015
590/12375.6/436.7.5/2020
13 JULI 2020 
(surat kembali dengan keterangan ruang kosong)</t>
  </si>
  <si>
    <t xml:space="preserve">590/14487/436.6.2/2015
30 SEPTEMBER 2015
590/13268/436.7.5/2020
27 JULI 2020
(surat kembali dengan keterangan rumah kosong)
</t>
  </si>
  <si>
    <t>590/16439/436.6.2/2015
28 OKTOBER 2015
590/14798.9/436.7.5/2020
25 AGUSTUS 2020
(surat kembali, alamat pindah)</t>
  </si>
  <si>
    <t>590/15139/436.6.2/2015
08 OKTOBER 2015
590/14048/436.7.5/2020
10 AGUSTUS 2020
TGL DITERIMA
11 AGUSTUS 2020</t>
  </si>
  <si>
    <t>TEGURAN
590/10479/436.6.2/2015
29 JULI 2015
590/14798.10/436.7.5/2020
25 AGUSTUS 2020
(surat kembali, lestoran kosong)</t>
  </si>
  <si>
    <t>RAPAT</t>
  </si>
  <si>
    <t>TL RAPAT</t>
  </si>
  <si>
    <t>KONSEP BA</t>
  </si>
  <si>
    <t>KOREKSI BANKUM</t>
  </si>
  <si>
    <t>SURAT KE PENGEMBANG</t>
  </si>
  <si>
    <t>TTD KADIS</t>
  </si>
  <si>
    <t>SURAT KE DPBT</t>
  </si>
  <si>
    <t>WAARMERKING</t>
  </si>
  <si>
    <t>SURVEI</t>
  </si>
  <si>
    <t>HASIL SURVEI DARI OPD</t>
  </si>
  <si>
    <t>RAPAT EVALUASI SURVEI</t>
  </si>
  <si>
    <t>LAPORAN KE WALIKOTA</t>
  </si>
  <si>
    <t>045.2/27051/436.7.5/2019
15 NOP 2019</t>
  </si>
  <si>
    <t>045.2/6810/436.7.5/2020
18 Mar 2020</t>
  </si>
  <si>
    <t>042.2/14687/436.7.5/2020
19 Agustus 2020</t>
  </si>
  <si>
    <t>045.2/16046/436.7.5/2020
10 Sep 2020</t>
  </si>
  <si>
    <t>003/PD/D-SL/V/2020
590/9571.5/436.7.5/2020
19 Mei 2020</t>
  </si>
  <si>
    <t>050/PJ/D-SL/V/2020
590/9571.7/436.7.5/2020
19 Mei 2020</t>
  </si>
  <si>
    <t>045.2/30391/436.7.5/2019
31 des 2019</t>
  </si>
  <si>
    <t>045.2/7043/436.7.5/2020
20 mar 2020</t>
  </si>
  <si>
    <t>045.2/14689/436.7.5/2020
19 agustus 2020</t>
  </si>
  <si>
    <t>045.2/14358/436.7.5/2020 
13 Agustus 2020</t>
  </si>
  <si>
    <t>045.2/16047/436.7.5/2020
10 Sep 2020</t>
  </si>
  <si>
    <t>640/120/436.6.2/2016
13 Januari 2016</t>
  </si>
  <si>
    <t xml:space="preserve"> 640/121/436.6.2/2016
13 Januari 2016</t>
  </si>
  <si>
    <t>BAST Fisik Tahap I 
012/KS-TGS/X/2016
590/10223/436.6.2/2016
11 OKTOBER 2016</t>
  </si>
  <si>
    <t>BAST FISIK TAHAP I
260/SY/npp/X/2016-GCP
590/10225/436.6.2/2016
11 OKTOBER 2016</t>
  </si>
  <si>
    <t>590/17169/436.7.5/2020
TANGGAL 25 SEPTEMBER 2020</t>
  </si>
  <si>
    <t>590/17235/436.7.5/2020
28 SEPTEMBER 2020</t>
  </si>
  <si>
    <t>PENAGIHAN
NO. 590/7763/436.6.2/2014
TGL : 25 SEPTEMBER 2014</t>
  </si>
  <si>
    <t>590/13069/436.6.2/2015
09 SEPTEMBER 2015
590/17233/436.7.5/2020
28 SEPTEMBER 2020</t>
  </si>
  <si>
    <t>590/12068.1/436.6/2015
28 Agustus 2015</t>
  </si>
  <si>
    <t>590/13267/436.7.5/2020
27 JULI 2020
TGL DITERIMA
30 JULI 2020</t>
  </si>
  <si>
    <t>590/13267/436.7.5/2020
27 JULI 2020
DITERIMA
30 JULI 2020</t>
  </si>
  <si>
    <t>590/12684.1/436.6/2015
4 September 2015</t>
  </si>
  <si>
    <t xml:space="preserve">650/6490/436.6.2/2013
14 November 2013
</t>
  </si>
  <si>
    <t>469/6429/436.6.2/2013
13 November 2013</t>
  </si>
  <si>
    <t>590/13166.1/436.6/2015
11 September 2015</t>
  </si>
  <si>
    <t xml:space="preserve">
660/5866/436.7.1/2012
015/SGP/EKS/XI/2012
25 OKTOBER 2012</t>
  </si>
  <si>
    <t>KONSEP PENAGIHAN</t>
  </si>
  <si>
    <t>590/16150/436.7.5/2020
11 SEPTEMBER 2020
TGL TERIMA 
15 SEPTEMBER 2020</t>
  </si>
  <si>
    <t>590/16982/436.7.5/2020
24 SEPTEMBER 2020
TGL TERIMA
25 SEPTEMBER 2020</t>
  </si>
  <si>
    <t>590/16995/436.7.5/2020
24 SEPTEMBER 2020
TGL TERIMA 
25 SEPTEMBER 2020</t>
  </si>
  <si>
    <t>590/16568/436.7.5/2020
17 SEPTEMBER 2020
(surat kembali, kantor kosong)
590/16994/436.7.5/2020
24 SEPTEMBER 2020
TGL TERIMA 25 SEPTEMBER 2020</t>
  </si>
  <si>
    <t>590/16569/436.7.5/2020
17 SEPTEMBER 2020
(surat kembali, kantor kosong)
590/16983/436.7.5/2020
24 SEPTEMBER 2020
TGL TERIMA 
25 SEPTEMBER 2020</t>
  </si>
  <si>
    <t>590/16993/436.7.5/2020
24 SEPTEMBER 2020
Surat Tidak Terkirim-Kantor Kosong</t>
  </si>
  <si>
    <t>PROSES KONSEP TEGURAN 
28-09-2020</t>
  </si>
  <si>
    <t>590/16988/436.7.5/2020
24 SEPTEMBER 2020
TGL TERIMA 
25 SEPTEMBER 2020</t>
  </si>
  <si>
    <t>590/11272/436.7.5/2020
23 JUNI 2020
TGL TERIMA 23 JUNI 2020</t>
  </si>
  <si>
    <t>TEGURAN
590/11272/436.7.5/2020
23 JUNI 2020
TGL DITERIMA 23 JUNI 2020</t>
  </si>
  <si>
    <t>590/13160/436.7.5/2020
23 JULI 2020
TGL DITERIMA
27 JULI 2020</t>
  </si>
  <si>
    <t>590/16988/436.7.5/2020
24 SEPTEMBER 2020
TGL TERIMA
25 SEPTEMBER 2020</t>
  </si>
  <si>
    <t>590/11498/436.7.5/2020
26 JUNI 2020
TGL DITERIMA 6 JULI 2020</t>
  </si>
  <si>
    <t>PERINGATAN KE-1
590/11498/436.7.5/2020
26 JUNI 2020
TGL DITERIMA 6 JULI 2020</t>
  </si>
  <si>
    <t>Jl. Raya Panjang Jiwo Permai I - A1</t>
  </si>
  <si>
    <t>PENGEMBANG SUDAH MENGAJUKAN PERMOHONAN BAST FISIK</t>
  </si>
  <si>
    <t>- 23 SEPTEMBER 2020 : Pengembang datang ke MP untuk konsultasi terkait penyerahan PSU
- 23 SEPTEMBER 2020 : Pengembang bersurat kepada DPRKPCKTR No. 04/MBS-PO/IX/2020 perihal penagihan penyerahan PSU, bahwa pembangunan perumahan belum dilakukan dan akan ada rencana replanning atas SKRK yang semula luas lahan 49.859,20 m2 menjadi 200.000 m2</t>
  </si>
  <si>
    <t>membuat surat jawaban</t>
  </si>
  <si>
    <t>BOUWBLOCK JETIS SERATEN
(LOTUS REGENCY)</t>
  </si>
  <si>
    <t>HANYA PENYERAHAN MAKAM</t>
  </si>
  <si>
    <t>VERSI KPK SEPT 2020</t>
  </si>
  <si>
    <t>FISIK SUDAH DISERAHKAN</t>
  </si>
  <si>
    <t>SUDAH REPLANNING</t>
  </si>
  <si>
    <t>(I) BAST FISIK</t>
  </si>
  <si>
    <t>F. ADA REPLANNING (FISIK)</t>
  </si>
  <si>
    <t>(IIF) ADA REPLANNING (FISIK)</t>
  </si>
  <si>
    <t>B. SKRK 3 TAHUN BELUM IMB</t>
  </si>
  <si>
    <t>(IVB) SKRK 3 TAHUN BELUM IMB</t>
  </si>
  <si>
    <t>131/X/PAGA/2009
29 Oktober 2009</t>
  </si>
  <si>
    <t>ADDENDUM
011/GPP/II/2020
590/3979/436.7.5/2020
19 FEBRUARI 2020</t>
  </si>
  <si>
    <t>11/GFV-GF/TR-BAST/VIII/2020
590/14333/436.7.5/2020
12 AGUSTUS 2020</t>
  </si>
  <si>
    <t>B. PROSES ADMINISTRASI</t>
  </si>
  <si>
    <t>(IVC) HANYA KEWAJIBAN MAKAM</t>
  </si>
  <si>
    <t>590/10864/436.6.2/2014
26 NOVEMBER 2014
(BAST ADMIN GABUNG DENGAN PERUMAHAN)</t>
  </si>
  <si>
    <t>(IIIC) PENGEMBALIAN BERKAS ADMINISTRASI</t>
  </si>
  <si>
    <t>(IIID) PERLU PEMBAHASAN DENGAN NARASUMBER</t>
  </si>
  <si>
    <t>(IIIE) PENYERAHAN OLEH WARGA</t>
  </si>
  <si>
    <t>(IIIF) ADA REPLANNING (ADMIN)</t>
  </si>
  <si>
    <t>(IIIB) PROSES ADMINISTRASI</t>
  </si>
  <si>
    <t>C. HANYA KEWAJIBAN MAKAM</t>
  </si>
  <si>
    <t xml:space="preserve">- Dirapatkan tanggal 05 Desember 2018 dengan resume sebagai berikut :
a. Foto Copy Kartu Tanda Penduduk (KTP) pemohon yang masih berlaku
b. Data peralihan alas hak atas tanah (riwayat tanah) kepada Sdr. Nurhadi, S.E.
c. Surat permohonan terkait kewajiban penyerahan lahan makam kepada Walikota melalui Kepala DKRTH dengan tembusan kepada Kepala DPRKPCKTR
d. Menyampaikan data SKRK dan Siteplan yang dimiliki
e. Rincian, jenis, jumlah dan ukuran obyek yang akan diserahkan
f. Jadwal / waktu penyelesaian pembangunan, masa pemeliharaan dan serah terima fisik PSU
- Masih proses mencari pengalihan hak atas tanah dari pemilik 1 ke Nurhadi, SE.
</t>
  </si>
  <si>
    <t>Jl. Bendul Merisi IX/5 Surabaya</t>
  </si>
  <si>
    <t>590/17256/436.7.5/2020
28 SEPTEMBER 2020
TGL TERIMA 1 OKTOBER 2020</t>
  </si>
  <si>
    <t>590/15880/436.7.5/2020                                     8 SEPTEMBER 2020
TGL TERIMA 10 SEPTEMBER 2020</t>
  </si>
  <si>
    <t>Sukolilo Dian Regency II (Tahap I)</t>
  </si>
  <si>
    <t>Sukolilo Dian Regency I (Tahap I)</t>
  </si>
  <si>
    <t>590/16372/436.7.5/2020
16 SEPTEMBER 2020
TGL DITERIMA 17 SEPTEMBER 2020</t>
  </si>
  <si>
    <t>590/16556/436.7.5/2020
17 SEPTEMBER 2020
TGL DITERIMA                           22 SEPTEMBER 2020</t>
  </si>
  <si>
    <t>PINDAH KPK</t>
  </si>
  <si>
    <t>- RESUME RAPAT 5 SEPTEMBER 2019 : 1. Pengembang dimohon melengkapi akte perubahan terkahir, alas hak diatas siteplan, surat pernyataan terkait sertifikat sisa perubahan PSU yang saat ini terdapat di kantor BPN 2, jadwal waktu penyelesaian pembangunan dan penyerahan fisik PSU, 2.  DPRKPCKTR membuat surat keterangan terkait lokasi kelurahan sebagai bagian tidak terpisahkan dari SKRK No. 648.3/3077/436.7.5/2019 tanggal 27 Mei 2019, 3. Perlu dilakukan koordinasi dengan kantor BPN 2 terkait sertifikat SHM sisa dan ata nama perorangan yang akan diserahkan pada pemkot berupa PSU
- 28 Januari 2020 : DPRKPCKTR bersurat kepada BPN II No. 593/2128/436.7.5/2020 perihal permohonan informasi data hak atas tanah Perumahan Taman Wiguna Selatan
- 25 Agustus 2020 : DPRKPCKTR bersurat kembali kepada BPN II No. 593/14914/436.7.5/2020 perihal permohonan informasi data hak atas tanah Perumahan Taman Wiguna Selatan</t>
  </si>
  <si>
    <t>- RESUME RAPAT 22 SEPTEMBER 2015 : 1. Sudah dilakukan pengecekan lapangan terhadap perumahan Wiguna, 2. CKTR akan melakukan pengukuran ulang terhadap jalan, fasum, RTH, dan saluran
- RESUME RAPAT 25 OKTOBER 2019, dengan kesimpulan 1) Perlu dilakukan proses verifikasi luasan hak atas tanah dan kondisi PSU pada Perumahan Wiguna, 2) Ketentuan proporsi kewajiban penyediaan dan penyerahan PSU dilakukan sesuai dengan peraturan perundangan yang berlaku, 3) Terkait kewajiban penyediaan pemakaman umum : a) Bahwa BA Penyerahan Lahan Makam tanggal 21 Februari 2001 bukan merupakan penyerahan PSU makam dari pengembang kepada Pemkot Surabaya, b) Pengembang dikenakan kewajiban penyediaan pemakaman umum sesuai Pasal 5 Ayat (2) Perwali No. 14 Tahun 2016 
- 12 Maret 2020 : DPRKPCKTR bersurat kepada Kejaksaan Negeri Surabaya No. 180/6322/436.7.5/2020 perihal Permohonan Pendapat Hukum</t>
  </si>
  <si>
    <t>31/10/2019</t>
  </si>
  <si>
    <t>30/06/2020</t>
  </si>
  <si>
    <t>27/04/2018</t>
  </si>
  <si>
    <t xml:space="preserve">- SURAT PENAGIHAN FISIK NO. 590/16982/436.7.5/2020 TANGGAL 24 SEPTEMBER 2020
- 7 OKTOBER 2020 : Pengembang bersedia untuk melengkapi persyaratan penyerahan PSU secara fisik
</t>
  </si>
  <si>
    <t>590/16227/436.7.5/2020
14 SEPTEMBER
(surat kembali, kantor kosong/tutup)
590/17002/436.7.5/2020
24 SEPTEMBER 2020
TGL TERIMA 7 OKTOBER 2020</t>
  </si>
  <si>
    <t>PROSES CHECKLIST BERKAS KELENGKAPAN BAST FISIK</t>
  </si>
  <si>
    <t>16/01/2020
18/06/2020</t>
  </si>
  <si>
    <t>- SURAT PEMBERITAHUAN KELENGKAPAN BERKAS NO. 590/2796/436.7.5/2020 TANGGAL 5 FEBRUARI 2020, PEMBERITAHUAN KELENGKAPAN BERKAS BERUPA FC SPPT PBB 
- RESUME RAPAT 18 JUNI 2020, dengan kesimpulan bahwa : 1) Pengembang telah mengirimkan surat No. 001/Dir/DMP/Fasum/I/2020 tanggal 21 Januari 2020 perihal Penyerahan Fisik PSU, pengembang melampirkan data berupa kekurangan Akta PT, 2) DPRKPCKTR mengirimkan surat kepada BPKPD mengenai lokasi PSU yang akan diserahkan pada tahap I terkait dengan SPPT PBB, 3) a. DPBT untuk mengajukan permohonan sertifikasi kepada Kantor Pertanahan Kota Surabaya II, 4) b. PT Delta Multi Persada untuk segera menyerahkan secara fisik sertifikat HGB No. 293 sisa Kelurahan Panjang Jiwo Kecamatan Rungkut yang di dalamnya terdapat fasum ex. Kantor Kelurahan Panjang Jiwo  
- 23 JUNI 2020 : DPRKPCKTR bersurat kepada BPKPD No. 590/11270/436.7.5/2020 perihal permohonan data dan informasi terkait SPPT PBB 
- 23 JUNI 2020 : DPRKPCKTR bersurat kepada PT. Delta Multi Persada No. 590/11273/436.7.5/2020 perihal tindaklanjut penyerahan PSU secara Fisik PT. Delta Multi Persada Perumahan Panjang Jiwo Permai</t>
  </si>
  <si>
    <t>14/12/2016</t>
  </si>
  <si>
    <t>16/04/2019</t>
  </si>
  <si>
    <t xml:space="preserve">Resume Rapat Tanggal 07 Oktober  2020 '
1. Pengembang untuk :
- Melengkapi Fotocopy Surat Pemberitahuan Pajak Terutang Pajak Bumi dan Bangunan (SPPT PBB) dan Tanda Lunas Pajak Bumi dan Bangunan (PBB) Tahun Terakhir Sesuai Ketentuan yang Berlaku.
- Melakukan cek Plotting Alas Hak dan Sertifikat Tanah Atas Nama Pengembang yang Peruntukkannya Sebagai Prasarana, Sarana dan Utilitas yang akan Diserahkan Kepada Pemerintah Daerah
2. Perlu dilakukan koordinasi terkait Peta Bidang NIB  12392101 11291
3. DPRKPCKTR melakukan cek luas PSU yang diserahkan pada siteplan.
4. Tim PSU melakukan cek terhadap BAST Fisik Masjid.
5. Akan diadakan survei lapangan sehubungan dengan proses penyerahan PSU Secara Fisik Perumahan Purimas Pada tanggal 13 Oktober 2020.
</t>
  </si>
  <si>
    <t xml:space="preserve">Rapat Lanjutan Penyerahan Fisik Tahap II  (Tanggal 07 Oktober 2020) </t>
  </si>
  <si>
    <t>26/01/2017</t>
  </si>
  <si>
    <t>23/01/2017</t>
  </si>
  <si>
    <t>29/05/2019</t>
  </si>
  <si>
    <t>19/08/2020</t>
  </si>
  <si>
    <t>± 199.080,80 M2</t>
  </si>
  <si>
    <t>PENAGIHAN ADDENDUM BAST ADMIN
(HIBAH)</t>
  </si>
  <si>
    <t>ADA REPLANNING JADI HARUS ADDENDUM
 (HIBAH)</t>
  </si>
  <si>
    <t>Jalan, Parkir, Saluran :
112.683,93</t>
  </si>
  <si>
    <t>RTH Pemkot : 10.823,70
FASUM PEMKOT : 2.669,41</t>
  </si>
  <si>
    <t>590/9168/436.6.2/2015
03 JULI 2015
590/14047/436.7.5/2020
10 AGUSTUS 2020
TGL TERIMA 11 AGUSTUS 2020</t>
  </si>
  <si>
    <t>NO. 590/7374/436.6.2/2015
TGL : 01 JUNI 2015
590/13249/436.7.5/2020
27 JULI 2020
TGL TERIMA 6 AGUSTUS 2020</t>
  </si>
  <si>
    <t>590/4446/436.7.5/2019
15 MARET 2019
(SURAT KEMBALI)
590/16652.436.7.5/2020
18 SEPTEMBER 2020
TGL DITERIMA 23 SEPTEMBER 2020</t>
  </si>
  <si>
    <t>590/16654/436.7.5/2020
18 SEPTEMBER 2020
TGL DITERIMA 22 SEPTEMBER 2020</t>
  </si>
  <si>
    <t>590/16656/436.7.5/2020
18 SEPTEMBER 2020
TGL DITERIMA
22 SEPTEMBER 2020</t>
  </si>
  <si>
    <t>590/16657/436.7.5/2020
18 SEPTEMBER 2020
TGL DITERIMA
22 SEPTEMBER 2020</t>
  </si>
  <si>
    <t>590/16658/436.7.5/2020
18 SEPTEMBER 2020
TGL DITERIMA
22 SEPTEMBER 2020</t>
  </si>
  <si>
    <t>590/16659/436.7.5/2020
18 SEPTEMBER 2020
TGL DITERIMA
22 SEPTEMBER 2020</t>
  </si>
  <si>
    <t>590/17664/436.7.5/2020
2 OKTOBER 2020
TGL TERIMA 7 OKTOBER 2020</t>
  </si>
  <si>
    <t>590/17037/436.7.5/2020
24 SEPTEMBER 2020</t>
  </si>
  <si>
    <t>590/16986/436.7.5/2020
24 SEPTEMBER 2020
TGL TERIMA 25 SEPTEMBER 2020</t>
  </si>
  <si>
    <t>± 7.965,15 m2</t>
  </si>
  <si>
    <t>08/03/2012
14/11/2013</t>
  </si>
  <si>
    <t>PT. FARSAWAN SEJAHTERA
( Muhammad Syafiq)</t>
  </si>
  <si>
    <t>PERINGATAN KE-1
590/10309/436.6.2/2015
27 JULI 2015
590/17564/436.7.5/2020
01 Oktober 2020
TGL DITERIMA
05 OKTOBER 2020</t>
  </si>
  <si>
    <t>TIDAK DIKETAHUI</t>
  </si>
  <si>
    <t>± 20.782 M2</t>
  </si>
  <si>
    <t>590/17236/436.7.5/2020
28 SEPTEMBER 2020
(TIDAK JADI DIKIRIM)</t>
  </si>
  <si>
    <t>PENAGIHAN ADMIIN
(DATA ARSIP TIDAK TERIDENTIFIKASI) ALAMAT TIDAK DIKETAHUI</t>
  </si>
  <si>
    <t>±  46.078 M2</t>
  </si>
  <si>
    <t>FASUM (MASJID + PARKIR)</t>
  </si>
  <si>
    <t>PENAGIHAN
590/13067/436.6.2/2015
09 SEPTEMBER 2015
590/17414/436.7.5/2020
30 SEPTEMBER 2020
TGL TERIMA 6 OKTOBER 2020</t>
  </si>
  <si>
    <t>JL. KRAMAT I</t>
  </si>
  <si>
    <t>(PERUMAHAN BELUM TERBANGUN MASIH TANAH KOSONG)</t>
  </si>
  <si>
    <t>± 224.385,30 M2</t>
  </si>
  <si>
    <t>SALURAN/BOZEM : 2.761,60
JALAN, SALURAN &amp; LAHAN PARKIR : 72.969,33</t>
  </si>
  <si>
    <t>RTH PEMKOT : 22.392,06
Fasum PEMKOT : 593.36</t>
  </si>
  <si>
    <t xml:space="preserve">MAKAM : 223670,10
No. 3235/RET.XI/2015 tanggal 02 Nopember 2015
 No. 3686/RET.VI/2020 tanggal 15 Juni 2020 </t>
  </si>
  <si>
    <t>648.3/4279/436.6.2/2015
141114-11.2
648.3/1563/436.7.5/2020 
SSWN-200312-44.7/SKRK/P&amp;TR/NRT/III/2020</t>
  </si>
  <si>
    <t>2015
2020</t>
  </si>
  <si>
    <t xml:space="preserve">590/18002/436.6.2/2015
23 NOVEMBER 2015
</t>
  </si>
  <si>
    <t>± 7.422 M2</t>
  </si>
  <si>
    <t>75 Kavling</t>
  </si>
  <si>
    <t>NO. 2526/RET.IV/2020
09 APRIL 2020</t>
  </si>
  <si>
    <t>590/15889/436.7.5/2020
24 SEPTEMBER 2020
TGL DITERIMA
25 SEPTEMBER 2020</t>
  </si>
  <si>
    <t>590/16991/436.7.5/2020
24 SEPTEMBER 2020
 Tidak Terkirim-Kantor Kosong</t>
  </si>
  <si>
    <t>590/16997/436.7.5/2020
24 SEPTEMBER 2020                                            TGL DITERIMA 
30 SEPTEMBER 2020</t>
  </si>
  <si>
    <t>JL. MENGANTI KARANGAN</t>
  </si>
  <si>
    <t xml:space="preserve">13011/1/TR/RPL/II/2013
PERUMAHAN :
510/1872/436.6.2/2013 </t>
  </si>
  <si>
    <t>650/6685436.6.2/2014
590/15472/436.7.5/2020
2 SEPTEMBER 2020
TANGGAL DITERIMA : 4 SEPTEMBER 2020</t>
  </si>
  <si>
    <t>Waktu : 23 April 2018
Perihal : Perubahan Pemanfaatan Tata Ruang Lahan dan Bangunan Rencana Perumahan Milik PT.Surya Graha Victory pada Rencana Jalan Lingkar Luas Timur (JLLT)
- Tidak ada kewajiban penyerahan PSU, namun ada kewajiban bayar makam</t>
  </si>
  <si>
    <t>042.2/14340/436.7.5/2020 (Tanda Terima Surat 14 AGUSTUS 2020)</t>
  </si>
  <si>
    <t xml:space="preserve"> -  Pemohon belum mengajukan Penyerahan  PSU Secara Administrasi
- Ada Kewajiban  Penyerahan PSU akan dikirim surat penagihan
- 19 AGUSTUS 2020 : Memohon data SKRK ke arsip TU 
- Tidak ada kewajiban penyerahan PSU, SKRK sudah 3 Tahun Belum IMB</t>
  </si>
  <si>
    <t>sudah dikirim surat penagihan, namun pengembang sudah tidak beralamat di alamat yang dimaksud</t>
  </si>
  <si>
    <t>16 Februari 2017</t>
  </si>
  <si>
    <t>590/16145/436.7.5/2020 
(Tanda Terima 15 SEPTEMBER 2020)</t>
  </si>
  <si>
    <t>PENAGIHAN
590/14035/436.7.5/2020
10 AGUSTUS 2020
TGL DITERIMA : 11 AGUSTUS 2020</t>
  </si>
  <si>
    <t>590/13150/436.7.5/2020 tanggal 23 JULI 2020</t>
  </si>
  <si>
    <t>akan dikirim penagihan setelah alamat baru diketahui</t>
  </si>
  <si>
    <t>- Proses pengiriman konsep BAST Administrasi ke Bagian Hukum
- Siap jilid tetapi surat kuasa belum kembali dari pengembang
- Surat kuasa telah kembali namun stempel dan TTD direktur berupa scan sehingga dikembalikan lagi ke pengembang agar mendapat TTD dan stempel basah</t>
  </si>
  <si>
    <t>30 JULI 2019</t>
  </si>
  <si>
    <t>590/16141/436.7.5/2020 
11 SEPTEMBER 2020
(Tanda Terima 1 Oktober 2020)</t>
  </si>
  <si>
    <t>ada replanning</t>
  </si>
  <si>
    <t>590/17583/436.7.5/2020
1 OKTOBER 2020
TGL DITERIMA
8 OKTOBER 2020</t>
  </si>
  <si>
    <t>JL. BUBUTAN NO. 69</t>
  </si>
  <si>
    <t>dikonsep penagihan</t>
  </si>
  <si>
    <t>PT. TRANS PROPERTI INDONESIA</t>
  </si>
  <si>
    <t>JL. HR. MOHAMMAD NO. 31, GEDUNG VOZA PREMIUM OFFICE LANTAI 33</t>
  </si>
  <si>
    <t xml:space="preserve"> -  Akan dilakukan Rapat Permohonan Penyerahan PSU Secara Administrasi
-  Ada Kewajiban Penyerahan PSU  akan dikirim surat penagihan
proses penyusunan desain bangunan,
- Dikirim Surat Pemberitahuan Kekurangan Berkas 590/17238/436.7.5/2020 tanggal 28 September 2020 yang diterima tanggal 30 September 2020
- Pengembang sudah berkonsultasi melalui Meeting Point Dinas tanggal 2 Oktober meminta format surat permohonan yang benar dan bersedia untuk mengirim surat permohonan</t>
  </si>
  <si>
    <t>KONSEP CHECKLIST KELENGKAPAN BAST ADMINISTRASI, PENGEMBANG MASIH PROSES PENGAJUAN LAHAN MAKAM</t>
  </si>
  <si>
    <t>PROSES CHECKLIST BERKAS KELENGKAPAN BAST ADMIN</t>
  </si>
  <si>
    <t>- 21 DESEMBER 2016 : Pengembang bersurat kepada DPRKPCKTR No. 620/SY/npp/XII/21016-CPS perihal permohonan penyerahan PSU
-  KOORDINASI MELALUI SURAT ELEKTRONIK TERAKHIR TANGGAL 28 AGUSTUS 2019
PROSES BAST ADMINISTRASI, MENUNGGU PROSES PERALIHAN HAK ATAS TANAH DARI PENGEMBANG (2 PT)
- 21 SEPTEMBER 2020 : Pengembang datang ke MP untuk mengkonfirmasi bahwa sedang proses pembuatan akta peralihan dan sudah membayar kompensasi makam berupa uang
- 5 OKTOBER 2020 : Pengembang menyampaikan data terkait Akta Peralihan 2 PT, Surat Tanah dan Akta PT</t>
  </si>
  <si>
    <t>Menunggu pengembang melengkapi kekurangan berkas persyaratan BAST Administrasi</t>
  </si>
  <si>
    <t>JL. LEBAK INDAH UTARA III
&amp;
JL. LEBAH INDAH ASRI I</t>
  </si>
  <si>
    <t xml:space="preserve">24/TS/WT/84 : ± 51.576 M2
S/I/WT/83 :    M2
</t>
  </si>
  <si>
    <t>24/TS/WT/84
S/I/WT/83</t>
  </si>
  <si>
    <t>1983
1984</t>
  </si>
  <si>
    <t>(ALAMAT TIDAK DIKETEMUKAN)</t>
  </si>
  <si>
    <t>GRAHA INDAH</t>
  </si>
  <si>
    <t>±  27.822,40 M2</t>
  </si>
  <si>
    <t>± 122.436,90 M2</t>
  </si>
  <si>
    <t>± 77.550 M2</t>
  </si>
  <si>
    <t>PENAGIHAN ADMIN
(TL RESUME RAPAT)</t>
  </si>
  <si>
    <t>Resume rapat pengembang agar melengkapi fotocopy bukti bayar kompensasi makam berupa uang, ploting alas hak diatas siteplan, fotocopy ktp nurhadi SE &amp; Anna Joesefah
( SURAT TL PSU NO. 590/17419/436.7.5/2020)
TGL 30 SEP 2020</t>
  </si>
  <si>
    <t>590/17044/436.7.5/2020
24 SEPTEMBER 2020</t>
  </si>
  <si>
    <t>- 30 NOVEMBER 2016 : Pengembang bersurat kepada DPRKPCKTR No. 357/SY/npp/XI/2016-SHJM perihal permohonan BAST Administrasi Penyerahan PSU 
- Resume Rapat 23 Januari 2017
Pengembang belum melengkapi kekurangan dokumen sebagai berikut :
1. Rincian, jenis, jumlah dan ukuran objek yang akan diserahkan berdasarkan siteplan
2. jadwal atau waktu penyelesaian pembangunan, masa pemeliharaan dan serah terima fisik PSU
3. Bukti setor atau bukti pembayaran kompensasi makam berupa uang
4. Data pendukung hubungan hukum antara PT. Subur Hijau Jaya Makmur, PT. Citraland Surya dan PT. Ciputra SUrya yang tercantum pada sertifikat alas hak
- KOORDINASI MELALUI SURAT ELEKTRONIK TERAKHIR TANGGAL 28 AGUSTUS 2019
PROSES BAST ADMINISTRASI, MENUNGGU PROSES PERALIHAN HAK ATAS TANAH DARI PENGEMBANG (2 PT)
- 21 SEPTEMBER 2020 : Pengembang datang ke MP untuk mengkonfirmasi bahwa sedang proses pembuatan akta peralihan dan sudah membayar kompensasi makam berupa uang
- 5 OKTOBER 2020 : Pengembang menyampaikan data terkait Akta Peralihan 2 PT, Surat Tanah dan Akta PT</t>
  </si>
  <si>
    <t>PROSES CHECKLIST KELENGKAPAN BAST ADMINISTRASI</t>
  </si>
  <si>
    <t>± 49.404,15 M2</t>
  </si>
  <si>
    <t>(DATA ARSIP TIDAK TERDATA)</t>
  </si>
  <si>
    <t>KOMPLEK PERGUDANGAN
PT. BUMI MASPION</t>
  </si>
  <si>
    <t>± 1.485 M2</t>
  </si>
  <si>
    <t>22 KAVLING</t>
  </si>
  <si>
    <t>- 9 MEI 2017 : Resume rapat pengembang diminta untuk melengkapi time schedule, Rincian, Jenis, jumlah, dan Ukuran objek yang akan diserahkan, bukti setor kompensasi lahan makam berupa uang, memperhatikan rekom drainase dari DPUBMP 
- Surat Tindaklanjut Resume No. 590/11723/436.7.5/2020 tanggal 30 Juni 2020
- 7 OKTOBER 2020 : Pengembang mengkonfirmasi bahwa tidak memiliki siteplan tersebut.
(PERUMAHAN BELUM TERBANGUN)</t>
  </si>
  <si>
    <t>JL. Abdul Latief No. 2</t>
  </si>
  <si>
    <t>± 2.596,25 M2</t>
  </si>
  <si>
    <t>20 Kavling</t>
  </si>
  <si>
    <t>± 3.588,20 M2</t>
  </si>
  <si>
    <t>17 Kavling</t>
  </si>
  <si>
    <t>akan dikirim ulang penagihan setelah alamat diketahui</t>
  </si>
  <si>
    <t>± 19.892,50 M2</t>
  </si>
  <si>
    <t>BULUM ADA TL (ALAMAT TIDAK JELAS)</t>
  </si>
  <si>
    <t>Pengembang belum melengkapi surat pernyataan pemilik/pengembang perumahan tentang kesanggupan perusahaan pembangunan/pengembang untuk menyediakan dan menyerahkan PSU kepada Pemkot berdasarkan no.7 di draft BAST
( HUB. PENGEMBANG )</t>
  </si>
  <si>
    <t>±  41.006,30 M2</t>
  </si>
  <si>
    <t>JALAN : 12.818,86</t>
  </si>
  <si>
    <t>Fasum : 1558,15
RTH : 2076,89</t>
  </si>
  <si>
    <t>± 21.342 M2</t>
  </si>
  <si>
    <t>Jalan / Saluran : 6.622,70</t>
  </si>
  <si>
    <t>± 53.639,80 M2</t>
  </si>
  <si>
    <t>Jalan/Saluran : 16.512,40</t>
  </si>
  <si>
    <t>- Pengembang bersurat kepada DPRKPCKTR tanggal 22 September 2020 perihal permohonan Berita Acara Serah Terima
- Addendum BAST Administrasi</t>
  </si>
  <si>
    <t>1989
2001
2012</t>
  </si>
  <si>
    <t>SITEPLAN BESAR 1989
648.3/1089/402.5.11/01
14/EV.III/2000
653/3498/436.6.2/2012
NO. 120723-14/TR/RPL/VIII/2012</t>
  </si>
  <si>
    <t>16/12/2015</t>
  </si>
  <si>
    <t>24/08/2016</t>
  </si>
  <si>
    <t>16/01/2014</t>
  </si>
  <si>
    <t>24/03/2014</t>
  </si>
  <si>
    <t>14/06/2015</t>
  </si>
  <si>
    <t>13/02/2014</t>
  </si>
  <si>
    <t>18/11/2017</t>
  </si>
  <si>
    <t>07/ABMJ/XII/2011
590/6072/436.6.2/2011
20 Desember 2011</t>
  </si>
  <si>
    <t>- RESUME RAPAT 24 SEPTEMBER 2020 :
Perlu dilakukan Addendum BAST Administrasi dikarenakan adanya perbedaan rincian luas penyerahan PSU pada BAST Administrasi Prasarana, Sarana dan Utilitas PT. Catur Putra Perumahan Pakal Residance No. 590/6050.1/436.6.2/2016 dengan rincian luas PSU pada SKRK No. 648.3/1600C/436.6.2/2012. 
2. PT. Catur Putra untuk :
a. Berkoodinasi dengan Kantor Pertanahan Kota Surabaya I terkait Splitzing SHGB pada lokasi PSU yang akan diserahkan dan menyampaikan hasilnya kepada Tim Verifikasi PSU.
b. Melengkapi plotting alas hak diatas siteplan dan melakukan cek kesesuaian alas hak yang dilampirkan
c. Berkoordinasi dengan Badan Pengelolah Keuangan dan Pajak Daerah terkait SPPT PBB pada lokasi PSU yang akan diserahkan. 
- 5 OKTOBER 2020 : Pengembang bersurat No. 001/CP/X/20  perihal permohonan addendum Berita Acara Serah Terima Administrasi Penyerahan PSU Perumahan Pakal Residence</t>
  </si>
  <si>
    <t>590/17168/436.7.5/2020
TANGGAL 25 SEPTEMBER 2020               TGL DITERIMA 
30 SEPTEMBER 2020</t>
  </si>
  <si>
    <t>590/17170/436.7.5/2020
25 September 2020                                          TGL DITERIMA 
30 SEPTEMBER 2020</t>
  </si>
  <si>
    <t>590/17191/436.7.5/2020
25 SEPTEMBER 2020
TGL DITERIMA 
7 OKTOBER 2020</t>
  </si>
  <si>
    <t>- Pengembang berkirim surat No. 002/MAP/GL/VII/2020 perihal Permohonan Bast Administrasi PSU</t>
  </si>
  <si>
    <t>JL. DUKU BULU</t>
  </si>
  <si>
    <t>Jalan dan Saluran : 4654,5</t>
  </si>
  <si>
    <t>Jalan dan Saluran : 71,02</t>
  </si>
  <si>
    <t>648.3/24/436.6.2/2010
871/P&amp;P/IV/2009</t>
  </si>
  <si>
    <t>648.3/06/436.6.2/2009
2760/P&amp;P/I/2010</t>
  </si>
  <si>
    <t xml:space="preserve">590/16315/436.7.5/2020
15 SEPTEMBER 2020
(surat kembali, kantor kosong/tutup)
590/17346/436.7.5/2020
29 SEPTEMBER 2020               TGL DITERIMA                                     1 OKTOBER 2020
</t>
  </si>
  <si>
    <t>590/16313/436.7.5/2020
15 SEPTEMBER 2020
(surat kembali, kantor kosong/tutup)
590/17347/436.7.5/2020
29 SEPTEMBER 2020                    TGL DITERIMA                                     1 OKTOBER 2020</t>
  </si>
  <si>
    <t>590/15239/436.7.5/2020
31 AGUSTUS 2020
(surat kembali, pindah)
590/17350/436.7.5/2020
29 SEPTEMBER 2020                                      TGL DITERIMA                                                              1 OKTOBER 2020</t>
  </si>
  <si>
    <t>PERINGATAN KE-1
590/667/436.6.2/2015
16 JANUARI 2015
590/17364/436.7.5/2020
29 SEPTEMBER 2020
TGL DITERIMA                            1 OKTOBER 2020</t>
  </si>
  <si>
    <t>PERINGATAN KE-2 
NO : 590/17420/436.7.5/2020
TGL : 30 SEPTEMBER 2020 TGL DITERIMA                               6 SEPTEMBER 2020</t>
  </si>
  <si>
    <t xml:space="preserve">590/11864/436.7.5/2020
23 JULI 2020 
(surat kembali, pengembang pindah alamat)                                                               
                                                         590/17422/436.7.5/2020
30 SEPTEMBER 2020                                       TGL DITERIMA 5 OKTOBER 2020 </t>
  </si>
  <si>
    <t>590/15392/436.6.2/2015
12 OKTOBER 2015
590/16566/436.7.5/2020
17 SEPTEMBER 2020
TGL TERIMA 22 SEPTEMBER 2020
Tidak terkirim-Alamat Sudah Pindah                                                                              590/17584/436.7.5/2020
01 OKTOBER 2020                                   Tidak terkirim -alamat ganti Apotek</t>
  </si>
  <si>
    <t xml:space="preserve">590/17654/436.7.5/2020
02 OKTOBER 2020                                           alamat tidak ditemukan
</t>
  </si>
  <si>
    <t>590/17655/436.7.5/2020
02 OKTOBER 2020
TGL DITERIMA 06 OKTOBER 2020</t>
  </si>
  <si>
    <t xml:space="preserve">590/17812/436.7.5/2020
06 OKTOBER 2020
</t>
  </si>
  <si>
    <t>590/17813/436.7.5/2020
06 OKTOBER 2020</t>
  </si>
  <si>
    <t>590/17873/436.7.5/2020
07 OKTOBER 2020</t>
  </si>
  <si>
    <t>590/16664.1/436.7.5/2020
001/BAST-BMG/IX/2020
21 SEPTEMBER 2020</t>
  </si>
  <si>
    <t>590/17656/436.7.5/2020
2 OKTOBER 2020
TGL DITERIMA 
07 OKTOBER 2020</t>
  </si>
  <si>
    <t>590/11716.3/436.6.2/2015
25 agustus 2015
590/17659/436.7.5/2020
2 OKTOBER 2020
TGL DITERIMA
05 OKTOBER 2020</t>
  </si>
  <si>
    <t xml:space="preserve">590/17753/436.7.5/2020
05 OKTOBER 2020                         TGL DITERIMA                                  08 OKTOBER 2020
</t>
  </si>
  <si>
    <t>590/17814/436.7.5/2020
06 OKTOBER 2020
TGL DITERIMA                                   08 OKTOBER 2020</t>
  </si>
  <si>
    <t xml:space="preserve">590/17815/436.7.5/2020
06 OKTOBER 2020                   TGL DITERIMA                                     09 OKTOBER 2020
</t>
  </si>
  <si>
    <t>28 SEPTEMBER 2020 : Pengembang bersurat kepada DPRKPCKTR No. 05/MBS/IX/2020 perihal Permohonan Berita Acara Serah Terima PSU Perumahan Secara Fisik</t>
  </si>
  <si>
    <t>28 SEPTEMBER 2020 : Pengembang bersurat kepada DPRKPCKTR No. 06/MBS/IX/2020 perihal Permohonan Berita Acara Serah Terima PSU Perumahan Secara Fisik</t>
  </si>
  <si>
    <t>Proses Checklist Kelengkapan BAST Fisik</t>
  </si>
  <si>
    <t>28 SEPTEMBER 2020 : Pengembang bersurat kepada DPRKPCKTR No. 07/MBS/IX/2020 perihal Permohonan Berita Acara Serah Terima PSU Perumahan Secara Fisik</t>
  </si>
  <si>
    <t xml:space="preserve"> 590/13560/436.7.5/2020     
30 JULI 2020
TGL DITERIMA 10 AGUSTUS 2020</t>
  </si>
  <si>
    <t>PERINGATAN KE-3
590/13560/436.7.5/2020     
30 JULI 2020</t>
  </si>
  <si>
    <t>590/16998/436.7.5/2020
24 SEPTEMBER 2020
TGL DITERIMA 
25 SEPTEMBER 2020</t>
  </si>
  <si>
    <t xml:space="preserve">Jalan dan Saluran  : 38.244,80 </t>
  </si>
  <si>
    <t xml:space="preserve">Fasum : 3.084,80
RTH : 1.595,91 </t>
  </si>
  <si>
    <t>JL. KARANG ASEM GANG VI NO. 68</t>
  </si>
  <si>
    <t>Survei Lapangan Tanggal 20 Oktober 2020</t>
  </si>
  <si>
    <t>002/DIR/JNW−RE/III/2011
590/1360/436.6.2/2011                    
       15 Maret 2011 
ATAU
590/3584.1/436.6.2/2015
001/ST-ADM.PSU/DIR/JNW-RE/III/2015
20 MARET 2015</t>
  </si>
  <si>
    <t>648.3/13/436.6.2/2007
(884/P&amp;P/VIII/07)
648.3/28/436.2/2009
(22/TR/RPL/VII/2009)
ATAU
NO.34/VIII/PTR/00</t>
  </si>
  <si>
    <t>2007
2009
ATAU
2001</t>
  </si>
  <si>
    <t>BAST 2011
Jalan dan Saluran  : 16.529.28
ATAU
BAST 2015
Jalan dan Saluran  : 116.332,43</t>
  </si>
  <si>
    <t>BAST 2011
RTH : 1967.4
ATAU
BAST 2015
FASUM : 10203,31
RTH : 42.417,96</t>
  </si>
  <si>
    <t>00324/DKP/VI/2014
(900/6482/436.6.5/2014)</t>
  </si>
  <si>
    <t>kesimpulan resume rapat 
1. .Sudah terbit SKRK No. 648.3/6058/436.6.2/2015 tanggal 04 November 2015 gambar no. 150813- 24.2/SKRK/TR/SP/IX/2016 seluas 6658.15 m2 
2.Sudah terbit Berita Acara Serah Terima Administrasi No. 590/2781.1/436.6.2/2016 tanggal 25-02-2016 
3.Terdapat Rencana revisi sebagian SKRK an. PT. Istana Mas Sejahtera, Perumahan kalilom Indah, Jl. Kalilom Indah Lor berdasarkan permohonan revisi Siteplan tanggal 11 Desember 2017 seluas 3776.45 M2 
4.Lokasi Perumahan di Kelurahan Tanah Kali Kedinding , Kecamatan Kenjeran 
5. persyaratan permohonan Revisi Berita Acara Administras yang belum dilengkapai, - Rincian, jenis, jumlah dan ukuran obyek yang akan diserahkan, - Daftar dan gambar rencana tapak (site plan, zoning, dan lain-lain), - Jadwal / waktu penyelesaian pembangunan, masa pemeliharaan dan serah terima fisik PSU, 
6. PT. Istana Mas Sejahtera untuk segera melengkapi kekurangan persyaratan : a (Rincian,jenis,jumlah dan ukuran obyek yang akan diserahkan, Daftardan gambar rencana tapak (site plan, zoning, dan lain-lain), Jadwal / waktu penyelesaian pembangunan, masa pemeliharaan dan serah terima fisik PSU; b. Rekomendasi drainase sesuai dengan replaining siteplan (review), 
7. Permohonan revisi Penyerahan BAST Administrasi PT. Istana MAS Sejahtera, akan ditindaklanjuti setelah poin No. 6 (a) terpenuhi</t>
  </si>
  <si>
    <t>JL. KALISARI UTARA              
JL. KALISARI TIMUR</t>
  </si>
  <si>
    <t>648.3/21C/436.4.5/2005
692/SP/2005</t>
  </si>
  <si>
    <t>590/12067.8/436.6.2/2015
TGL. 28 AGUSTUS 2015</t>
  </si>
  <si>
    <t>- 30-07-2019 Telah dilakukan rapat penyerahan PSU  secara administrasi, pengembang masih terdapat kekurangan kewajiban penyediaan makam
- 11 SEPTEMBER 2020 : Surat TL Penyerahan PSU No. 590/16141/436.7.5/2020</t>
  </si>
  <si>
    <t>Jl. M. Jasin Polisi Istimewa No. 30</t>
  </si>
  <si>
    <t>AKAN DIKEMBALIKAN BERKASNYA</t>
  </si>
  <si>
    <t xml:space="preserve">PT. YEKAPE BERSURAT KE DPRKPCKTR TANGGAL 01 OKTOBER 2020 NO. SURAT: 637/Um/X/2020 Perihal Permohonan Berita Acara Serah Terima Fisik Penyerahan Prasarana, Sarana dan Utilitas Umum dan FASILITAS Umum (FASUM) Perumahan Griya Wonorejo Asri </t>
  </si>
  <si>
    <t>28 September 2020 
Pengembang berkirim surat kepada DPRKPCKTR
dan sedang mempersiapkan kelengkapan persyaratan untuk [enyerahan PSU Secara Fisik</t>
  </si>
  <si>
    <t>Pengembang sudah berkirim surat ke DPRKPCKTR</t>
  </si>
  <si>
    <t>Ditemukan beberapa SKRK Replanning sebagian yang terbit setelah  BAST Administrasi, sehingga diperlukan Addendum BAST Administrasi</t>
  </si>
  <si>
    <t xml:space="preserve">Berdasarkan eksisting sudah terbangun
PENGEMBANG BERSURAT KEPADA DPRKPCKTR TANGGAL 23 SEPT 2020 TERKAIT PERMOHONAN SARAN PENYERAHAN PSU FISIK DAN DPRKPCKTR TELAH MENJAWAB SURAT TERSEBUT PADA TANGGAL 30 SEPT 2020
</t>
  </si>
  <si>
    <t>Konsep Surat
14 Oktober 2020</t>
  </si>
  <si>
    <t>- 24 SEPTEMBER 2020 : Pengembang datang ke MP untuk mengkonfirmasi terkait penyerahan PSU secara fisik
- Konsep surat teguran dikarenakan pengembang belum mengajukan permohonan penyerahan psu secara fisik</t>
  </si>
  <si>
    <t>-Peringatan 2 No. 593/1349/436.6.2/2015 Tanggal 2 Februari 2015
- Masih terdapat permasalahan jalan akses</t>
  </si>
  <si>
    <t>alamat tidak ditemukan</t>
  </si>
  <si>
    <t>Surat Peringatan No. 590/11137/436.6.2/2015  pada 12 Agustus 2015 tapi alamat surat tidak ditemukan</t>
  </si>
  <si>
    <t>Alamat Tidak diketahui</t>
  </si>
  <si>
    <t>Pengembang belum melengkapi splitzing alas hak</t>
  </si>
  <si>
    <t>konsep surat 10 Oktober 2020</t>
  </si>
  <si>
    <t>KONSEP SURAT TEGURAN</t>
  </si>
  <si>
    <t>Proses Konsep Surat 14 OKtober 2020</t>
  </si>
  <si>
    <t>- Resume Rapat tgl 24 Juli 2014 : - Pengembang agar melengkapi copy KTP direktur/direksi PT. Fortune Mate Indonesia. Melengkapi copy akta perubahan terbaru PT. Fortune Mate Indonesia beserta copy SK Kemenkumham atas akta perubahan terbaru PT. Fortune Mate Indonesia. akan diadakan rapat lanjutan terkait kekurangan dokumen dan masalah perjanjian kerjasama antara PT. Fortune Mate Indonesia dengan PT. Libra Graha Wisesa
- PENAGIHAN FISIK NO. 590/11862/436.7.5/2020
01 JULI 2020
PENGEMBANG BERSURAT KEPADA DPRKPCKTR PADA TANGGAL 16/7/2020 BAHWA SEDANG MELENGKAPI DATA UNTUK MELAKUKAN PERMOHONAN FISIK</t>
  </si>
  <si>
    <t>590/17165/436.7.5/2020
25 SEPTEMBER 2020
TGL DITERIMA
30 SEPTEMBER 2020</t>
  </si>
  <si>
    <t>- RESUME RAPAT 6 OKTOBER 2020, dengan kesimpulan 1) Pengembang untuk melakukan klarifikasi pada BPKPD tentang SPPT PBB dan Tanda Lunas PBB tahun terakhir sesuai ketentuan yang berlaku pada lahan PSU, 2) Akan diadakan survey lapangan dalam rangka evaluasi dan verifikasi fisik terhadap PSU.
'- RESUME RAPAT SURVEY 14 OKTOBER 2020: Menunggu laporan dari DKRTH akan diadakan rapat lanjutan setelah DPUBMP dan DKRTH menyerahkan hasil survey selambat -lambatnya tanggal 21 Oktober 2020</t>
  </si>
  <si>
    <t>MENUNGGU HASIL SURVEY DKRTH DAN DPUBMP</t>
  </si>
  <si>
    <t xml:space="preserve">   </t>
  </si>
  <si>
    <t>590/11734/436.7.5/2020
30 JUNI 2020
(surat lembali, alamat tidak ditemukan)
590/16990/436.7.5/2020
24 SEPTEMBER 2020
(surat kembali,a alamat tidak ditemukan)</t>
  </si>
  <si>
    <t>590/17166/436.7.5/2020
25 SEPTEMBER 2020
TGL DITERIMA
30 SEPTEMBER 2020</t>
  </si>
  <si>
    <t>590/17167/436.7.5/2020
25 SEPTEMBER 2020
(surat kembali, alamat tidak ditemukan)</t>
  </si>
  <si>
    <t>590/16984/436.7.5/2020
24 SEPTEMBER 2020
TGL TERIMA 
25 SEPTEMBER 2020</t>
  </si>
  <si>
    <t>14 Mei 2020
Rapat Penyerahan PSU Secara Fisik</t>
  </si>
  <si>
    <t xml:space="preserve">16 Juli 2020
Survey Lapangan Terkait PSU yang akan diserahkan </t>
  </si>
  <si>
    <t>-DPRKPCKTR bersurat kepada pengembang No. 590/10435/436.7.5/2020 tanggal 12 Juni 2020 perihal Tindaklanjut Penyerahan PSU secara fisik PT. Anekacipta Santosoraya Perumahan Grand Peninsula Park
- Terdapat selisih antara Splitzing alas hak atas tanah PSU  yang akan diserahkan dengan kondisi dilapangan</t>
  </si>
  <si>
    <t>PROSES CHECKLIST BERKAS</t>
  </si>
  <si>
    <t>590/16982/436.7.5/2020
24 SEPTEMBER 2009
TGL DITERIMA
25 SEPTEMBER 2020</t>
  </si>
  <si>
    <t>- Terdapat surat tanggapan dari pengembang No, SRT-EX/ADP/2020/09/001 Perihal Jawaban yang menjelaskan bahwa pengembang sedang dalam masa kesulitan secara perekonomian terkait pandemi, adapun terkait penyerahan PSU akan segera diselesaikan ketika karyawan sudah masuk normal kembali</t>
  </si>
  <si>
    <t>SUDAH ADA PENYERAHAN P.S.U SECARA ADMINISTRASI, UNTUK PENYERAHAN FISIK PENGEMBANG TERKENDALA SURAT TANAH PETOK</t>
  </si>
  <si>
    <t>Berita acara 3 Oktober 2019
Pengembang melengkapi data berupa fotokopi akta pendirian badan usaha/badan hukum, fotokopi SPPT PBB dan Tanda Lunas PBB namun bukan atas nama pengembang, dan fotokopi SHGB
- Pengembang terkendala surat tanah yang masih terdapat petok pada lahan fasum</t>
  </si>
  <si>
    <t>PENGIRIMAN SURAT PENAGIHAN ULANG NO. 590/16994/436.7.5/2020 TANGGAL 24 SEPTEMBER 2020
- Pengembang konfirmasi. Masih terapat kendala splitzing alas hak karena alas hak belum lengkap</t>
  </si>
  <si>
    <t>TERKENDALA SURAT TANAH YANG KURANG LENGKAP PADA SAAT SPLITZING</t>
  </si>
  <si>
    <t>- Berkonsultasi melalui Meeting Point (01/10/2020) menjelaskan bahwa pengembang belum melakukan splitzing untuk Fasum 1%</t>
  </si>
  <si>
    <t>590/16570/436.7.5/2020
17 SEPTEMBER 2020
TGL DITERIMA 
22 SEPTEMBER 2020</t>
  </si>
  <si>
    <t>590/16985/436.7.5/2020
24 SEPTEMBER 2020
TGL DITERIMA 
29 SEPTEMBER 2020</t>
  </si>
  <si>
    <t>SURAT PENAGIHAN NO. 590/19097.4/436.7.5/2019 TANGGAL 19 SEPTEMBER 2019
(fiktif)</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</si>
  <si>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KOORDINASI TANGGAL 17 SEPTEMBER 2019
PROSES IDENTIFIKASI ALAS HAK DI ATAS SITEPLAN OLEH PENGEMBANG</t>
  </si>
  <si>
    <t>SURAT PENAGIHAN NO. 590/19097.5/436.7.5/2019 TANGGAL 19 SEPTEMBER 2019 (Fiktif)</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</si>
  <si>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KOORDINASI TANGGAL9 OKTOBER 2019
PROSES IDENTIFIKASI ALAS HAK DI ATAS SITEPLAN OLEH PENGEMBANG</t>
  </si>
  <si>
    <t>SURAT PENAGIHAN NO. 590/17628.3/436.7.5/2019 TANGGAL 11 SEPTEMBER 2019 (Fiktif)</t>
  </si>
  <si>
    <t>SURAT PENAGIHAN NO. 590/12940.8/436.7.5/2019 TANGGAL 23 JULI 2019 (Fiktif)</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</si>
  <si>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PROSES IDENTIFIKASI ALAS HAK DI ATAS SITEPLAN OLEH PENGEMBANG</t>
  </si>
  <si>
    <t>SURAT PENAGIHAN NO. 590/17628.2/436.7.5/2019 TANGGAL 11 SEPTEMBER 2019 (Fiktif)</t>
  </si>
  <si>
    <t>1) Rapat 26-01-2017 dengan kesimpulan :
1. Pemkot Surabaya akan meminta PT.Apta Citra Surya mengajukan permohonan pengembalian batas ke Kantor Pertanahan Kota Surabaya I, dalam rangka proses Replanning Perumahan Puri Widya Kencana
2. Terkait replanning Perumahan Puri Widya Kencana, PT. Apta Citra Surya harus memenuhi komposisi PSU sesuai dengan ketentuan pada siteplan awal
2) SURAT TINDAK LANJUT RESUME RAPAT NO. 590/14520.2/436.7.5/2019 TANGGAL 8 AGUSTUS 2019 (Fiktif)</t>
  </si>
  <si>
    <t>1) RESUME RAPAT 12-01-2017
1. Tim Verifikasi PSU akan bersurat kepada PT. Taman Citra Surya Hijau untuk melampirkan data plotting alas hak pada siteplan disertai FC Sertifikat
2. Setelah data pada poin 1 terpenuhi, Tim Verifikasi PSU akan berkoordinasi dengan BPN I terkait atas hak tersebut
2) SURAT TINDAK LANJUT RESUME RAPAT NO. 590/15048.7/436.7.5/2019 TANGGAL 14 AGUSTUS 2019 (Fiktif)
3) Persil 75 tercatat atas nama kas desa dibuku krawang kelurahan made, namun berdasarkan buku letter C kelurahan made tanah tersebut merupakan tanah gogol gilir yang dimanfaatkan oleh 52 orang pengarap dan kemudian dilepaskan oleh PT. Taman Citra Surya Hijau pada tahun 1992 hal tersebut sesuai surat dari kec. sambikerep No. 028/244/436.11.31/2014 kepada sekertaris daerah kota surabaya tanggal 8 mei 2014</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</si>
  <si>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KOORDINASI TANGGAL 9 OKTOBER 2019
PROSES IDENTIFIKASI ALAS HAK DI ATAS SITEPLAN OLEH PENGEMBANG</t>
  </si>
  <si>
    <t>SURAT PENAGIHAN NO. 590/17628.1/436.7.5/2019 TANGGAL 11 SEPTEMBER 2019 (Fiktif)</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</si>
  <si>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KOORDINASI TANGGAL 9 OKOTBER 2019
PROSES IDENTIFIKASI ALAS HAK DI ATAS SITEPLAN OLEH PENGEMBANG</t>
  </si>
  <si>
    <t>19/01/2017</t>
  </si>
  <si>
    <t>1) RESUME RAPAT 06-02-2017
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makam
2) SURAT TINDAK LANJUT RESUME RAPAT NO 590/15048.6/436.7.5/2019 tanggal 14 Agustus 2019 (fiktif)</t>
  </si>
  <si>
    <t>1) RESUME RAPAT 06-02-2017
 PT Galaxy Citra Perdana agar segera melengkapi kekurangan Copy perubahan akta perusahaan No 117 tanggal 12 Desember 2007, No. 15 Mei 2009, No. 241 tanggal 19 desember 2012. dan surat persetujuan komisaris terkait penyerahan PSU perumahan Palm Grandia timur 
2) (Fiktif) SURAT TINDAK LANJUT RESUME RAPAT NO. 590/15048.5/436.7.5/2019 TANGGAL 14 AGUSTUS 2019, PENGEMBANG DIMOHON MELENGKAPI :
- COPY AKTA PT NO.117 TANGGAL 12 DESEMBER 2007, NO. 15 TANGGAL 5 MEI 2009, NO. 241 TANGGAL 19 SEPTEMBER 2012
- SURAT PERSETUJUAN KOMISARIS TERKAIT PENYERAHAN PSU
-KOORDINASI DENGAN DKRTH TERKAIT KEWAJIBAN PENYEDIAAN LAHAN MAKAM
3) 21 SEPTEMBER 2020 : Pengembang datang ke MP dan mengkonfirmasi bahwa Palma Grandia sedang proses SKRK Lahan Makam yang berlokasi di Jl. Beringin Alas Malang</t>
  </si>
  <si>
    <t>SURAT PENAGIHAN NO. 590/12061.6/436.7.5/2019 TANGGAL 15 JULI 2019 (fiktif)</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</si>
  <si>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KOORDINASI TANGGAL4 SEPTEMBER 2019
PROSES IDENTIFIKASI ALAS HAK DI ATAS SITEPLAN OLEH PENGEMBANG</t>
  </si>
  <si>
    <t>SURAT PENAGIHAN NO. 590/12061.5/436.7.5/2019 TANGGAL 15 JULI 2019 (Fiktif)</t>
  </si>
  <si>
    <t>SURAT PENAGIHAN NO. 590/12061.4/436.7.5/2019 TANGGAL 15 JULI 2019 (fiktif)</t>
  </si>
  <si>
    <t>SURVEI VERIFIKASI LAPANGAN</t>
  </si>
  <si>
    <t>9 OKTOBER 2020</t>
  </si>
  <si>
    <t>PENAGIHAN FISIK
590/17044/436.7.5/2020
24 SEPTEMBER 2020</t>
  </si>
  <si>
    <t>590/13166/436.7.5/2020
23 JULI 2020
(SURAT KEMBALI KARENA KANTOR TUTUP)     
                                                                                                                                                                                                                                                                           590/17423/436.7.5/2020
30 SEPTEMBER 2020
TGL TERIMA 5 OKTOBER 2020</t>
  </si>
  <si>
    <t>PERINGATAN KE-1
NO : 590/14452.5/436.7.5/2020
14 AGUSTUS 2020
TGL DITERIMA
2 SEPTEMBER 2020</t>
  </si>
  <si>
    <t>PERINGATAN KE -3 
NO : 590/18070/436.7.5/2020 TGL : 7 OKTOBER 2020</t>
  </si>
  <si>
    <t>590/12375.6/436.7.5/2020
TGL 13 Juli 2020 TGL TERIMA 13 JULI 2020</t>
  </si>
  <si>
    <t>Bersurat kepada BPN 1 tentang permohonan informasi setatus alas hak tanah PSU pada  27 Februari 2017
-Tanggal 13 JULI 2020 bersurat kepada BPN I perihal PERMOHONAN INFORMASI STATUS HAK TANAH TANAH SEBAGAI PSU (Tanda Terima Surat 16 JULI 2020</t>
  </si>
  <si>
    <t>RUANG KOSONG
AKAN KIRIM SURAT KE KEMENKUMHAM PERMOHONAN ALAMAT PENGEMBANG</t>
  </si>
  <si>
    <t xml:space="preserve">30/9/2020 </t>
  </si>
  <si>
    <t xml:space="preserve">NO. 590/18071/436.7.5/2020 TGL 7 OKTOBER 2020 </t>
  </si>
  <si>
    <t>DAFTAR BLACKLIST NO. 590/149/436,7,5/2018 4 JANURI 2018</t>
  </si>
  <si>
    <t>- PERINGATAN KE-3 NO. 590/18224/436.6.2/2015 TGL 25 NOVEMBER 2015
- MEDIA MASSA NO. 590/4392/436.6.2/2016 TGL 21 MARET 2016
- DAFTAR BLACKLIST NO. 590/149/436,7,5/2018 TGL 4 JANURI 2018</t>
  </si>
  <si>
    <t>590/790/436.6.2/2015
20 JANUARI 2015
590/14033/436.7.5/2020
10 AGUSTUS 2020
(surat kembali, alamat tidak jelas)
590/18069/436.7.5/2020
7 OKTOBER 2020</t>
  </si>
  <si>
    <t xml:space="preserve">590/18162/436.7.5/2020
12 OKTOBER 2020
</t>
  </si>
  <si>
    <t>SIAP JILID</t>
  </si>
  <si>
    <t>- GABUNG DENGAN ECO MEDAYU
- Pengembang mengirimkan surat permohonan penyerahan PSU secara administrasi No. 548/Um/IX/2020 Tgl 1 September 2020</t>
  </si>
  <si>
    <t>JALAN : 26.105,73
SALURAN : 759,7
JALAN DAN SALURAN : 44.795,25</t>
  </si>
  <si>
    <t>RTH : 4.507.07
493,72
RTH : 7.785,83
FASUM : 11.645,76</t>
  </si>
  <si>
    <t>Jl. Kapten P. Tendean Kav. 12-14A Jakarta</t>
  </si>
  <si>
    <r>
      <t xml:space="preserve">648.3/26.C/436.4.5/04
4150/SP/04
</t>
    </r>
    <r>
      <rPr>
        <sz val="12"/>
        <color indexed="10"/>
        <rFont val="Arial"/>
        <family val="2"/>
      </rPr>
      <t xml:space="preserve">KOREKSI di BAST tertulis :
SKRK No. 648.3/01/436.6.2/2010 
Lampiran Gambar No. : 936/P&amp;P/V/09 </t>
    </r>
  </si>
  <si>
    <t>Jl. Raya Margorejo Indah A-202</t>
  </si>
  <si>
    <t>AKAN PROSES PEMBAYARAN KOMPENSASI MAKAM</t>
  </si>
  <si>
    <t>- RESUME RAPAT 13 DES 2018
Perlu dilakukan pembahasan lebih lanjut terkait kewajiban lahan makam pada SOHO
- DPRKPCKTR bersurat kepada Kejaksaan Negeri Surabaya No. 180/12539/436.7.5/2020 tanggal 14 Juli 2020 perihal permohonan pendapat hukum
- RESUME RAPAT 11 AGUSTUS 2020 DI KEJARI SURABAYA:
1. DPRKPCKTR Kota Surabaya telah menyerahkan data/dokumen tambahan terkait permohonan pendapat hukum (legal opinion) tentang kewajiban penyediaan sarana pemakaman/tempat pemakaman oleh PT. Samator Land selaku pengembang pertokoan, hotel, perkantoran/soho dan fasilitas penunjangnya Il. Kedung Baruk 28, Kelurahan Kedung Baruk, Kecamatan Rungkut kepada Jaksa Pengacara Negara pada Kejaksaan Negeri Surabaya;
2. Berdasarkan Pasal 5 ayat (2) huruf b Peraturan Walikota Surabaya Nomor 14 Tahun 2016 Tentang Tata Cara Penyerahan Prasarana, Sarana dan Utilitas pada Kawasan Industri, Perdagangan, Perumahan dan Permukiman kepada Pemerintah Daerah, Penyediaan tempat pemakaman uınum dapat dilakukan dengan cara menyerahkan kompensasi berupa uang kepada Pemerintah Daerah senilai 2% (dua persen) dari luas lahan sebagaimana tercantum dalam SKRK dikalikan Nilai Jua1 Obyek Pajak (NJOP) Tanah di lokasi pembangunan perumahan pada waktu SKRK diterbitkan. yang akan digunakan untuk pembangunan dan pengembangan makam milik Pemerintah Daerah;
Berdasarkan Pasal 10 ayat (5) hunıf b Peraturan Walikota Surabaya Nomor 14 Tahun 2016 Tentang Tata Cara Penyerahan Prasarana, Sarana dan Utilıtas pada Kawasan Industri, Perdagangan, Perurnahan dan Permukiman Kepada Pemerintah Daerah, Dalam rangka penghitungan komposisi penyediaan dan penyerahan prasarana. sarana dan utilitas sebagaimana dimaksud pada ayat (3) dan ayat (4), kepala Dinas Pekerjaan Umum Cipta Karya dan Tata Ruang menerbitkan surat keterangan luasan untuk masing-masing kawasan yang menjadi bagian yang tidak terpisahkan dari SKRK
- Surat DPRKPCKTR kepada Kejaksaan Negeri Surabaya No. 180/12539/436.7.5/2020 tanggal 14 Juli 2020 perihal Permohonan Pendapat Hukum
- Surat Jawaban dari Kejaksaan Negeri Surabaya No. No. B-2568/M.5.10/Gph.1/09/2020 tanggal 14 September 2020 perihal Pendapat Hukum  
- Pendapat Hukum (LO) dari Kejaksaan Negeri Surabaya No. LO-04/DATUN.SBY/09/2020 tanggal 9 September 2020
- RESUME RAPAT 20 OKTOBER 2020 bersama Tim Makam dan Kejari, dengan kesimpulan bahwa DPRKPCKTR dan DKRTH akan menindaklanjuti permohonan penggantian penyediaan lahan makam berupa kompensasi uang sesuai saran Pendapat Hukum sebagaimana dimaksud pada poin 1 dan ketentuan yang berlaku</t>
  </si>
  <si>
    <t>Jl. Kenjeran No. 300
Ruko Centre Point Blok A No. 18</t>
  </si>
  <si>
    <t xml:space="preserve">590/12348.3/436.6.2/2015
1 September 2015
590/18248/436.7.5/2020
13 OKTOBER 2020
TGL DITERIMA
15 OKTOBER 2020
</t>
  </si>
  <si>
    <t>SUDAH DIKONSEP SURAT PERINGATAN-2 (ADMIN)</t>
  </si>
  <si>
    <t>PERINGATAN 1 (ADMIN)
SURAT KEMBALI, PROSES DIKIRIM ULANG BEDA ALAMAT</t>
  </si>
  <si>
    <t>045.2/17195/436.7.5/2020
DITERIMA
22/10/2020</t>
  </si>
  <si>
    <t>MANYAR INDAH</t>
  </si>
  <si>
    <t>590/10882.4/436.6.2.2015
590/18601/436.7.5/2020
16 OKTOBER 2020
TGL DITERIMA
21 OKTOBER 2020</t>
  </si>
  <si>
    <t>PERINGATAN KE-2
590/1645/436.6.2/2015
09 FEBURARI 2015
590/18179/436.7.5/2020
13 OKTOBER 2020
TGL DITERIMA
15 OKTOBER 2020</t>
  </si>
  <si>
    <t>SUDAH DIKONSEP SURAT PERINGATAN 3 (ADMIN)</t>
  </si>
  <si>
    <t>045.2/16662/436.7.5/2020 
DITERIMA 
21 SEPTEMBER 2020</t>
  </si>
  <si>
    <t>045.2/15216/436.7.5/2020
DITERIMA
28 AGUSTUS 2020</t>
  </si>
  <si>
    <t>045.2/15966/436.7.5/2020
DITERIMA
9 SEPTEMBER 2020</t>
  </si>
  <si>
    <t>a. RESUME RAPAT 5 FEBRUARI 2020 :
1. Pengembang untuk melengkapi kekurangan :
- Jadwal / waktu penyelesaian pembangunan, masa pemeliharaan dan serah terima fisik PSU
- Plotting Alas Hak diatas Siteplan
2. DKRTH agar menyampaikan copy Berita Acara penghitungan kompensasi lahan makam berupa uang
b. Telah dikirm ke pengembang konsep draft BA Admin dengan nomer 045.2/14339/436.7.5/2020
BAST ADMINISTRASI SIAP JILID</t>
  </si>
  <si>
    <t>DATA PENGEMBANG</t>
  </si>
  <si>
    <t>DATA SITEPLAN</t>
  </si>
  <si>
    <t>DATA BAST</t>
  </si>
  <si>
    <t>DATA PROGRESS ADMIN</t>
  </si>
  <si>
    <t>DATA PROGRESS FISIK</t>
  </si>
  <si>
    <t>INFORMASI TAMBAHAN</t>
  </si>
  <si>
    <t>SURAT PERMOHONAN PENGEMBANG</t>
  </si>
  <si>
    <t>DATA FOLDER</t>
  </si>
  <si>
    <t>KETERANGAN PROGRESS BAST ADMIN (DIISI TANGGAL)</t>
  </si>
  <si>
    <t xml:space="preserve"> KETERANGAN PROGRESS BAST FISIK (DIISI TANGGAL)</t>
  </si>
  <si>
    <t>ADMIN SELESAI, PINDAH PENAGIHAN FISIK</t>
  </si>
  <si>
    <t>BAST ADMIN SELESAI, PINDAH PENAGIHAN FISIK</t>
  </si>
  <si>
    <t>konsep draft BAST Administrasi</t>
  </si>
  <si>
    <t>Jl. D.I. Panjaitan Kav. 2, Kel. Cipinang Cikampek, Kec. Jatinegara, Jakarta Timur, 13340</t>
  </si>
  <si>
    <t>Jl. Raya Pakal No. 1
JALAN DUPAK NOMOR 140 (baru)</t>
  </si>
  <si>
    <t>KONDOMINIUM PUNCAK MARINA TOWER 1 LT 2, SIDOSERMO, WONOCOLO,</t>
  </si>
  <si>
    <t>Margorejo Indah XVII No. 2
APARTEMEN PUNCAK MARINA TOWER II, JL. MARGOREJO INDAH XVII/2-4, KEL SIDOSERMO, KEC. WONOCOLO.</t>
  </si>
  <si>
    <t>TEUKU UMAR BARAT NO.99 X, DUSUN BR.BUAGAN, DESA PEMECUTAN KELOD
Kota Denpasar, Bali</t>
  </si>
  <si>
    <t>Jl. Menganti Babatan 11 A No. 3</t>
  </si>
  <si>
    <t>JL. PULO KAMBING III/KAV.I NO.53 KAWASAN INDUSTRI PULO GADUNG, KEC. CAKUNG, JAKARTA TIMUR
Kota Administrasi Jakarta Timur, DKI Jakarta</t>
  </si>
  <si>
    <t>JL. TAMAN APSARI NOMOR : 11</t>
  </si>
  <si>
    <t>Jl. Lebak Timur II No. 525-A
JL. RAYA KENJERAN NOMOR 486-B</t>
  </si>
  <si>
    <t>Jl. Tunjungan No. 34
JL.MARGOMULYO 9</t>
  </si>
  <si>
    <t>JL. GUNUNG ANYAR TAMBAK BLOK PS 37</t>
  </si>
  <si>
    <t>JL. YKP MEJOYO BLOK AB/12
Kota Surabaya</t>
  </si>
  <si>
    <t>Jl. Bendul Merisi IX/5 Surabaya
JL.RUNGKUT ASRI UTARA XX/44 RL III/H-22-YKP
Kota Surabaya,</t>
  </si>
  <si>
    <t>Perumahan Citra Sentosa Lantai II Blok D/23
Kota Surabaya,</t>
  </si>
  <si>
    <t>JL. BUKIT DARMO RAYA NO. 77
Kota Surabaya</t>
  </si>
  <si>
    <t>Jl. Tropikal Lidah Wetan I/29
Kota Surabaya</t>
  </si>
  <si>
    <t>JL. Plampitan 8/4
Kota Surabaya</t>
  </si>
  <si>
    <t>Jalan embong kenongo nomor 7-9, Surabaya
Kota Surabaya</t>
  </si>
  <si>
    <t xml:space="preserve">JL. TUMAPEL NO. 53
Kota Surabaya, </t>
  </si>
  <si>
    <t>JL.RUNGKUT ASRI UTARA 1/5, SURABAYA
Kota Surabaya</t>
  </si>
  <si>
    <t xml:space="preserve">PERMOHONAN DIBATALKAN </t>
  </si>
  <si>
    <t>SITEPLAN DIBATALKAN OLEH SISTEM</t>
  </si>
  <si>
    <t>Pengembang Bersurat ke DPRKPCKTR tanggal 23 Oktober 2020 perihal Tanggapan Surat Teguran Penyerahan Prasarana, Sarana, dan Utilitas (PSU) Secara Fisik dengan isi surat sebagai berikut :
Pengembang masih mengumpulkan kelengkapan dokumen persyaratan dan terkendala dampak pandemi covid-19</t>
  </si>
  <si>
    <t>590/18686/436.7.5/2020
19 OKTOBER 2020
TGL DITERIMA
23 OKTOBER 2020</t>
  </si>
  <si>
    <t>PENGEMBANG BERKIRIM SURAT NO. 192/SY/DD/X/SHJM-2020 TANGGAL 26 OKTOBER 2020 PERIHAL PENYERAHAN PSU</t>
  </si>
  <si>
    <t>590/18689/436.7.5/2020 
TANGGAL 19 OKTOBER 2020
TANGGAL DITERIMA 23 OKTOBER 2020</t>
  </si>
  <si>
    <t xml:space="preserve">PENGEMBANG BERKIRIM SURAT NO. 194/SY/DD/X/Cdev-2020 TANGGAL 26 OKTOBER 2020 PERIHAL PENYERAHAN PSU </t>
  </si>
  <si>
    <t>590/18690/436.7.5/2020
TANGGAL 19 OKTOBER 2020
TANGGAL DITERIMA 23 OKTOBER 2020</t>
  </si>
  <si>
    <t>TERDAPAT SURAT DARI PENGEMBANG NO. 191/SY/DD/X/TCSH-2020
TANGGAL 26 OKTOBER 2020 PERIHAL PENYERAHAN PSU</t>
  </si>
  <si>
    <t>590/12797.3/436.6.2/2015
8 September 2015
590/18931/436.7.5/2020
22 OKTOBER 2020
TGL DITERIMA
26 OKTOBER 2020</t>
  </si>
  <si>
    <t>590/17585/436.7.5/2020
1 OKTOBER 2020
(kirim ulang)</t>
  </si>
  <si>
    <t>PERINGATAN KE-3
590/2905/436.6.2/2015
09 MARET 2015
590/18977/436.7.5/2020
22 OKTOBER 2020
TGL DITERIMA
27 OKTOBER 2020</t>
  </si>
  <si>
    <t>- PT. Wika Realty menyerahkan surat kepada pemerintah kota surabaya Untuk dan atas nama pemberi kuasa, mengurus / mengajukan permohonan / menerima surat- surat yang diperlukan dalam rangka mengurus penyerahan prasarana, sarana dan utilitas Apartemen Tamansari Emerald untuk diserahkan ke Pemerintah Kota Surabaya. PT. Wika Realty untuk Melakukan koordinasi dengan REI terkait Komitmen Partisipasi Underpass Mayjend Sungkono
- Perlu dirapatkan dengan bagian hukum</t>
  </si>
  <si>
    <t>59019066/436.7.5/2020
23 OKTOBER 2020</t>
  </si>
  <si>
    <t>AKAN DIKONSEP PERINGATAN KE-3 SETELAH TANDA TERIMA KEMBALI</t>
  </si>
  <si>
    <t>045.2/19243/436.7.5/2020
DITERIMA TGL
27 OKTOBER 2020</t>
  </si>
  <si>
    <t>SUDAH DIKIRIM SURAT PENGANTAR UNTUK PENANDATANGAN SURAT KUASA KE DPBT</t>
  </si>
  <si>
    <t>590/18599/436.7.5/2020
16 OKTOBER 2020
TGL DITERIMA
23 OKTOBER 2020</t>
  </si>
  <si>
    <t>590/18679/436.7.5/2020
19 OKTOBER 2020
TGL DITERIMA
23 OKTOBER 2020</t>
  </si>
  <si>
    <t>AKAN DIKONSEP TEGURAN UNTUK TANGGAL 10 NOVEMBER 2020</t>
  </si>
  <si>
    <t>AKAN DIKONSEP TEGURAN UNTUK TANGGAL 9 NOVEMBER 2020</t>
  </si>
  <si>
    <t>- Resume Rapat 24 Maret 2014 : - Pembangunan Perumahan New Green Hill baru mencapai 60%. - PT. Gosyen Jaya telah melakukan penyerahan lahan makam berupa kompensasi uang dengan No. 3167/RET/XII/2013. - sudah BAST Administrasi No. 590/4160.2/436.6.2/2011 tanggal 12 september 2011a.n. PT Gosyen Jaya Perumahan New Green Hill Residence. - proses penyerahan fisik akan dilakukan setelah pembangunan mencapai batas prosentase fisik minimal sesuai ketentuan.
- Surat penagihan kembali karena pengembang pindah alamat
- 5 OKTOBER 2020 : Pengembang datang ke DPRKPCKTR dan memberikan informasi bahwa pengembang akan mengajukan permohonan penyerahan secara fisik dengan melengkapi persyaratan sesuai ketentuan
- 19 OKTOBER 2020 : Terdapat surat dari pengembang No. 001/GOJ.LL/02.2002/19/X/2020 perihal Permohonan penyerahan BAST Fisik</t>
  </si>
  <si>
    <t>Resume Rapat 24 Februari 2014 : - pihak pengembang agar melakukan pemecahan sertifikat atas lahan PSU yang akan diserahkan kepada Pemerintah Kota dalam rangka persiapan penyerahan PSU secara Fisik.
- Pengembang Bersurat Tanggal 12/10/2020 Bahwa Pembangunan Fisiknya Belum Sesuai Rencana, Dan Pengembang Akan Bertanggung Jawab Terkait Pengelolaan Lingkungannya</t>
  </si>
  <si>
    <t>590/18602/436.7.5/2020 
16 OKTOBER 2020
TGL DITERIMA 
21 OKTOBER 2020</t>
  </si>
  <si>
    <t>-Pengembang Bersurat Tanggal 12/10/2020 Bahwa Pengembang Keberatan Menyerahkan Psu Karna Pembangunan Belum Mencapai 80%</t>
  </si>
  <si>
    <t>SURAT PENAGIHAN KEMBALI KARENA KANTOR TUTUP
-permohonan arahan konsultasi Replanning Siteplan The Green Lake tanggal 27 april 2020</t>
  </si>
  <si>
    <t>-Pembangunan belum 30%</t>
  </si>
  <si>
    <t>590/18600/436.7.5/2020
16 Oktober 2020
tgl diterima 
22 oktober 2020</t>
  </si>
  <si>
    <t>590/19303/436.7.5/2020
2 Nopember 2020
tgl diterima</t>
  </si>
  <si>
    <t>590/19067/436.7.5/2020
23 Oktober 2020
tgl diterima 
02 november 2020</t>
  </si>
  <si>
    <t>Jl. Kenjeran No 384</t>
  </si>
  <si>
    <t>Waktu : 21 Februari 2017
Pengembang untuk segera melengkapi : Surat permohonan  Penyerahan PSU kepada walikota dilampiri copy KTP penanggungjawab perusahaan dan siteplan perumahan Mulyosari prima, - melengkapi sesuai dengan form yang telah diterima kepada Dinas PRKPCKTR sesuai rapat 21 September 2015. PT Aneka Graha Wisesa segera melengkapi Surat Permohonan Penyerahan PSU kepada walikota dengan melampirkan FC KTP penanggungjawab perusahaan dan Siteplan perumahan Sutorejo Prima - PT. Aneka Graha Wisesa, - melengkaoi kelngkapan sesuai dengan form yang telah diterima kepada Dinas PRKPCKTR sesuai data terakhir. Poin 1 dan 2 dilengkapi paling lambat diserahkan tanggal 03 maret 2017. Rapat lanjutan akan dilaksanakan setelah semua terpenuhi.
- Dilakukan Pengembalian Berkas tgl 30 JUNI 2020 dengan nomer surat 590/11727/436.7.5/2020 (Tanda Terima Surat tgl 9 JULI 2020)
- Pengembang berkirim surat No. 07/AKY/IX/2020 tanggal 4 September 2020 Perihal Jawaban atas penagihan penyerahan PSU secara admin dari PT. Aneka Karya Yundarzah Perumahan Graha Prima bahwa pengembang belum dapat melakukan penyerahan karena akan melakukan replanning</t>
  </si>
  <si>
    <t>- Resume Rapat 16 Februari 2016 : 
- pengembang perumahan agar melengkapi bukti bayar kompensasi makam. 
- BAST Administrasi dapat ditindaklanjuti sesuai dengan ketentuan setelah pengembang melengkapi kekurangan pada poin diatas.
- Surat Peringatan 1 No. 650/15809/436.7.5/2020 tanggal 8 September 2020
PENGEMBANG SUDAH BERSURAT KE DPRKPCKTR PERIHAL PERMOHONAN BERITA ACARA SERAH TERIMA FISIK PENYERAHAN PSU</t>
  </si>
  <si>
    <t>590/18697/436.7.5/2020
19 OKTOBER 2020
TGL. TERIMA 23 OKTOBER 2020</t>
  </si>
  <si>
    <t xml:space="preserve"> 590/19447/436.7.5/2020
4 NOVEMBER 2020</t>
  </si>
  <si>
    <t>- 19 JANUARI 2017 RAPAT dengan kesimpulan agar pengembang segera melengkapi 1. FC KTP, 2. FC akte pendiri badan usaha, 3. FC bukti hak alas atas tanah, 4. rincian jenis jumlah yang akanm diserahkan. 5. jadwal dan waktu penyelesaian pembangunan. 6. bukti setor kompensasi makam berupa uang pada 19 Januari 2017
- Tanggal 19 AGUSTUS 2020 dikirim surat No, 590/14708/436.7.5/2020 perihal Tindak Lanjut Proses Penyerahan PSU secara Administrasi (Tanda Terima Surat 25 AGUSTUS 2020) yang berisi bahwa pengembang dimohon untuk melengkapi : 1. FC KTP, 2. FC akte pendiri badan usaha, 3. FC bukti hak alas atas tanah, 4. rincian jenis jumlah yang akanm diserahkan. 5. jadwal dan waktu penyelesaian pembangunan. 6. bukti setor kompensasi makam berupa uang
- Pengembang datang ke MP dan mengkonfirmasi akan melengkapi kekurangan berkas
- SURAT PENAGIHAN NO. 590/17414/436.7.5/2020 TANGGAL 30 SEPTEMBER 2020 (TGL TERIMA 6 OKTOBER 2020)
- Surat Teguran No. 590/18696/436.7.5/2020 pada 19 Oktober 2020 ( Tanda terima 23 Oktober 2020)
- Surat Peringatan 1 No. 590/19448/436.7.5/2020 pada 4 November 2020</t>
  </si>
  <si>
    <t>PERINGATAN KE-1
590/15128/436.6.2/2015
8 OKTOBER 2015
590/19448/436.7.5/2020
4 NOVEMBER 2020</t>
  </si>
  <si>
    <t>TEGURAN
590/14478/436.6.2/2015
30 SEPTEMBER 2015
590/18696/436.7.5/2020
19 OKTOBER 2020
TGL. TERIMA 23 OKTOBER 2020</t>
  </si>
  <si>
    <t>belum terbangun 30 %</t>
  </si>
  <si>
    <t xml:space="preserve">590/18161/436.7.5/2020
TANGGAL 12 OKTOBER 2020
TGL DITERIMA
 16 OKTOBER 2020               </t>
  </si>
  <si>
    <t>NURHADI,SE</t>
  </si>
  <si>
    <t>PENAGIHAN
590/15238/436.7.5/2020
31 AGUSTUS 2020
TGL DITERIMA
2 SEPTEMBER 2020</t>
  </si>
  <si>
    <t>TEGURAN
590/16314/436.7.5/2020
15 SEPTEMBER 2020
TGL DITERIMA
17 SEPTEMBER 2020</t>
  </si>
  <si>
    <t>PERINGATAN I
590/17563/436.7.5/2020
01 OKTOBER 2020
TGL DITERIMA
05 OKTOBER 2020</t>
  </si>
  <si>
    <t>PERINGATAN II
590/18577/436.7.5/2020
16 OKTOBER 2020
TGL DITERIMA
23 OKTOBER 2020</t>
  </si>
  <si>
    <t>SERAH TERIMA P.S.U SECARA FISIK SEDANG DALAM PROSES.
(CHECLIST BERKAS)</t>
  </si>
  <si>
    <t>- DPRKPCKTR Bersurat perihal Pengembalian Berkas 
No. 650/14046/436.7.5/2020, 
tanggal 10 agustus 2020 
(Tanda Terima Surat 13 AGUSTUS 2020)</t>
  </si>
  <si>
    <t>PENAGIHAN
590/17234/436.7.5/2020
28 SEPTEMBER 2020
TGL DITERIMA
30 SEP 2020</t>
  </si>
  <si>
    <t>TEGURAN
590/18575/436.7.5/2020
16 OKTOBER 2020
TGL DITERIMA
23 OKTOBER 2020</t>
  </si>
  <si>
    <t>LANJUT 
MEDIA MASSA</t>
  </si>
  <si>
    <t>ADMIN SUDAH DISERAHKAN</t>
  </si>
  <si>
    <t>(IIIB) PROSES FISIK</t>
  </si>
  <si>
    <t>SERAH TERIMA P.S.U SECARA ADMIN SEDANG DALAM PROSES.
(CHECLIST BERKAS)</t>
  </si>
  <si>
    <t>MEDIA MASSA 
TAHUN 2016
(BLACKLIST)</t>
  </si>
  <si>
    <t>Resume Rapat 15 Januari 2013 :
dikarenakan perwakilan PT. Intan Berlian tidak hadir, 
maka rapat verifikasi dibatalkan dan akan dilakukan rapat verifikasi lanjutkan.
( SURAT INFORMASI MEDIA MASSA 21 MARET 2016)</t>
  </si>
  <si>
    <t>±  48.236390 M2</t>
  </si>
  <si>
    <t>±  125517 M2</t>
  </si>
  <si>
    <t>'PENAGIHAN NO:590/344/436.7.5/2019   09 JANUARI 2019
PENAGIHAN
590/16558/436.7.5/2020
17 SEPTEMBER 2020
(surat kembali, kantor kosong)</t>
  </si>
  <si>
    <t>Adanya Surat keberatan dari Sdr. Frangki atas penolakan permohonan SKRK Jl. Bangkingan X/6, 6A dan 8 karena berada pada peruntukan fasum (berdasarkan Siteplam Perum Wisma Lidah Kulon Tahun 1988 No. 211/86/III/B.214/86/III/L peruntukan lahan adalah Fasum, Berdasarkan RTRK UD Bangkingan Perwali 55 tahun 2008 peruntukan lahan di maksud adalah Perumahan)
27.06.19 surat dari kel. Bangkingan bahwa pengembang tidak ada
PENAGIHAN
590/16558/436.7.5/2020
17 SEPTEMBER 2020
(surat kembali, kantor kosong)</t>
  </si>
  <si>
    <t>PT. ANDIKA BUMI PRATAMA
(H.CHUNADI ERMANTA)</t>
  </si>
  <si>
    <t>BUMI PRATAMA ASRI
(JL. GUNUNG ANYAR TAMBAK)</t>
  </si>
  <si>
    <t>±  21. 903,04 M2</t>
  </si>
  <si>
    <t>- SURAT PERINGATAN KE- 2</t>
  </si>
  <si>
    <t>590/19602/436.7.5/2020
TANGGAL 23 OKTOBER 2020
TGL DITERIMA
4 NOVEMBER 2020</t>
  </si>
  <si>
    <t>KESELURUHAN
±  310.473,01 M2
REPLANING
±  35.663,70 M2</t>
  </si>
  <si>
    <t>KESELURUHAN
JALAN: 61.600,63
REPLANING
Jalan : 7.716,25</t>
  </si>
  <si>
    <t>KESELURUHAN
JH,SALURAN,BOZEM :34.642,62
FASUM : 2412,87
REPLANING
RTH :  : 2.589,22</t>
  </si>
  <si>
    <t>KESELURUHAN
648.3/15/436.5.2/2008
622/P&amp;P/11/08
REPLANING
648.3/1026.C/436.6.2/2011
176/P&amp;P/I/10</t>
  </si>
  <si>
    <t>2008
&amp;
2011</t>
  </si>
  <si>
    <t>±  64.790,10 M2</t>
  </si>
  <si>
    <t xml:space="preserve">RTH :
FASUM : </t>
  </si>
  <si>
    <t>511.3/249/436.6.2/2009 
LAMP. NO.4058/P&amp;P/XI/2006</t>
  </si>
  <si>
    <t>23 SEPTEMBER 2020 : Pengembang datang ke MP dan pengembang akan segera membuat surat permohonan penyerahan PSU 
- Pembangunan belum 30 %</t>
  </si>
  <si>
    <t>NOTE : Adanya Perbedaaan Peruntukan dengan Kondisi Eksisting, Harus Replaning.
(Replaning)</t>
  </si>
  <si>
    <t>SARMADA KETINTANG RESIDENCE
( JL. KETINTANG BARAT I )</t>
  </si>
  <si>
    <t>PERINGATAN KE-2
590/11685/436.6.2/2015
24 AGUSTUS 2015
590/18578/436.7.5/2020
16 Oktober 2020
TGL DITERIMA
23 OKTOBER 2020</t>
  </si>
  <si>
    <t>PERINGATAN KE-3
590/12629/436.6.2/2015
03 SEPTEMBER 2015
590/19450/436.7.5/2020
04 November 2020
TGL DITERIMA
NOVEMBER 2020</t>
  </si>
  <si>
    <t>TL MEDIA MASSA</t>
  </si>
  <si>
    <t>BAST FISIK TAHAP I
593/4870.2/402.06.01/1999
8 Juni 1999</t>
  </si>
  <si>
    <t>± 24.037,90 M2</t>
  </si>
  <si>
    <t>Jalur Hijau : 112,50</t>
  </si>
  <si>
    <t>648.3/131/402.5.11/97
195/97/V/M/F</t>
  </si>
  <si>
    <t>648.3/59/402.5.11/98
95/98/V/K
&amp;
648.3/2233/402.5.11/2000
1079/SP/2001</t>
  </si>
  <si>
    <t>1998
2001</t>
  </si>
  <si>
    <t>NOTE: TERDAPAT 2 SITEPLAN 
(REPLANING)</t>
  </si>
  <si>
    <t>PERINGATAN I</t>
  </si>
  <si>
    <t>PENAGIHAN
590/16565/436.7.5/2020
17 SEPTEMBER 2020
TGL DITERIMA
22 SEPTEMBER 2020</t>
  </si>
  <si>
    <t>TEGURAN
590/17424/436.7.5/2020
30 SEPTEMBER 2020
TGL DITERIMA
03 NOVEMBER 2020</t>
  </si>
  <si>
    <t>PENAGIHAN
590/13263/436.7.5/2020
27 JULI 2020
TGL DITERIMA
30 JULI 2020</t>
  </si>
  <si>
    <t>TEGURAN
590/15217/436.7.5/2020
28 AGUSTUS 2020
TGL DITERIMA
2 SEPTEMBER 2020</t>
  </si>
  <si>
    <t>PERINGATAN I
590/16555/436.7.5/2020
17 SEPTEMBER 2020
TGL DITERIMA
22 SEPTEMBER 2020</t>
  </si>
  <si>
    <t>PERINGATAN II
590/17562/436.7.5/2020
01 OKTOBER 2020
TGL DITERIMA
05 OKTOBER 2020</t>
  </si>
  <si>
    <t>PERINGATAN III
590/18574/436.7.5/2020
16 OKTOBER 2020
TGL DITERIMA
23 OKTOBER 2020</t>
  </si>
  <si>
    <t>PENAGIHAN
590/17239/436.7.5/2020
28 SEPTEMBER 2020                                 TGL DITERIMA
30 SEPTEMBER 2020</t>
  </si>
  <si>
    <t>TEGURAN
590/19380/436.7.5/2020
03 NOVEMBER 2020
TGL DITERIMA
04 NOVEMBER 2020</t>
  </si>
  <si>
    <t>PENAGIHAN
590/16552/436.7.5/2020
17 SEPTEMBER 2020
TGL DITERIMA
20 SEPTEMBER 2020</t>
  </si>
  <si>
    <t>TEGURAN
590/17416/436.7.5/2020
30 SEPTEMBER 2020
TGL DITERIMA
05 OKTOBER 2020</t>
  </si>
  <si>
    <t>PENAGIHAN
590/16560/436.7.5/2020
17 SEPTEMBER 2020
TGL DITERIMA
23 SEPTEMBER 2020</t>
  </si>
  <si>
    <t>TEGURAN
590/17417/436.7.5/2020
30 SEPTEMBER 2020
TGL DITERIMA
05 OKTOBER 2020</t>
  </si>
  <si>
    <t>PERINGATAN I
590/18576/436.7.5/2020
16 OKTOBER 2020
TGL DITERIMA
26 OKTOBER 2020</t>
  </si>
  <si>
    <t>(PERLU PEMBAHASAN NARSUM)</t>
  </si>
  <si>
    <t>FASUM PEMKOT :</t>
  </si>
  <si>
    <t>RESUME RAPAT
13 Agustus 2020
Kesimpulan : Pengembang Untuk Segera Melengkapi Bukti Bayar Makam</t>
  </si>
  <si>
    <t>PENAGIHAN
590/14039/436.7.5/2020
10 AGUSTUS 2020
TGL DITERIMA
11 AGUSTUS 2020</t>
  </si>
  <si>
    <t>Jl. Kutisari XII No. 41</t>
  </si>
  <si>
    <t>- Menjadi siteplan baru gabungan dari siteplan 138 dan 300 menjadi Perumahan Babatan Pantai
- Surat Penagihan No. 590/14039/436.7.5/2020 tanggal 10 AGUSTUS 2020
- 2 SEPTEMBER 2020 : Pengembang bersurat kepada DPRKPCKTR No. 32/SDM-GA/BKJ/IX/2020 perihal permohonan pengajuan PSU
- 4 NOVEMBER 2020 : DPRKPCKTR bersurat kepada pengembang 590/19504/436.7.5/2020 perihal pemberitahuan kekurangan berkas</t>
  </si>
  <si>
    <t>TEGURAN
590/17415/436.7.5/2020
30 SEPTEMBER 2020
TGL TERIMA 5 OKTOBER 2020</t>
  </si>
  <si>
    <t>PENAGIHAN
590/14042/436.7.5/2020
10 AGUSTUS 2020
TGL TERIMA 12 AGUSTUS 2020</t>
  </si>
  <si>
    <t>- Survey Lapangan pada 14 Desember 2015
- Proses Kemenkumham, APERSI, BPN
- Surat Penagihan No. 590/14042/436.7.5/2020 tanggal 10 AGUSTUS 2020
- Pengembang telah mengkonfirmasi untuk mengirimkan surat permohonan penyerahan PSU
- 7 OkTOBER 2020 : Pengembang bersurat kepada DPRKPCKTR No. 046/CIP.PERMOHONAN/LEGAL/X/2020 perihal surat permohonan kelonggaran waktu untuk mencari dokumen kelengkapan sebagai persyaratan PSU
- 16 OKTOBER 2020 : Pengembang bersurat kepada DPRKPCKTR No. 045/CIC.PERMATA SAFIRA/LEGAL.PSU/X/2020 perihal Permohonan Berita Acara Serah Terima Admin Penyerahan PSU Perumahan Permata Sadira Regency</t>
  </si>
  <si>
    <t>PERINGATAN KE-1  NO : 590/14452.5/436.7.5/2020 TANGGAL 14 AGUSTUS 2020 TGL DITERIMA 2 SEPTEMBER 2020
'PERINGATAN KE-2  NO : 590/17420/436.7.5/2020 TGL : 30 SEPTEMBER 2020 TGL DITERIMA  6 SEPTEMBER 2020
'PERINGATAN KE -3 NO : 590/18070/436.7.5/2020 TGL : 7 OKTOBER 2020
PENGEMBANG SUDAH BERSURAT KE DPRKPCKTR PERIHAL PERMOHONAN BERITA ACARA SERAH TERIMA ADMIN PENYERAHAN PSU TGL 21  OKTOBER 2020</t>
  </si>
  <si>
    <t xml:space="preserve">- Surat Penagihan No. 590/11721/436.7.5/2020 tanggal 30 JUNI 2020 (Tanda Terima Surat tgl 2 JULI 2020)
- Pengembang mengkornfimasi bahwa masih dalam proses penyerahan makam
- RESUME RAPAT 13 AGUSTUS 2020 Rapat koordinasi permohonan kompensasi lahan makam dari PT. Aneka Graha Wisesa &amp; PT. Wahana Wisma Permai
1. PT. Aneka Graha Wisesa Dan PT. Wahana  Wisma  Permai  mencari  kembali  data pendukung NJOP tahun SKRK diterbitkan atau sesudahnya sebagai dasar penghitungan kompensasi Lahan makam berupa uang
2. Data pada poin kesatu Tersebut Diatas akan dikoordinasikan dengan BPKPD sebagai dasar penghitungan nilai kompensasi berupa uang
3. Bedasarkan surat dari DJP Jawa Timur I no S-988/WPJ. 11/2020 Tanggal 20-7-2020 hal Jawaban Permohonan Data Nilai Jual Objek Pajak, yang isinya üahwa ”terhitung se/ak tanggal 1-1-2011 pengelolaan PBB sector perdesaan dan perkotaan (P2) telah diserahkan dari direktorat jendral pajak kepada Pemerintah Kota Surabaya. Untuk itu permohonan data njop dapat saudara ajukan kepada instansi Pemkot  Surabaya  yang  mempunyai kewenangan penentuan njop dimaksud.
4. Apabila   data”  pendukung   Pada   poin   pertama   tidak   ditemukan,   make   penghitungan didasarkan pada NJOP tertinggi tahun 1994 sesuai dengan data Sismiop
- 9 SEPTEMBER 2020 : Pengembang berkirim surat kepada DPRKPCKTR perihal Permohonan Penyerahan PSU Secara Administrasi
</t>
  </si>
  <si>
    <t>- 2 JUNI 2020 : DPRKPCKTR mengirimkan surat ke pengembang perihal Tindak Lanjut Permohonan Penyerahan PSU Admin
- Pengembang melengkapi kekurangan berkas pada 14 Juni 2020 
- Sudah ada IMB No. 188.4/1434-91/436.7.5/2018 a.n PT. Duta Pertiwi, Tbk tanggal 4 April 2018</t>
  </si>
  <si>
    <t>- DPRKPCKTR mengirimkan surat pemberitahuan kekurangan berkas No. 590/14041/436.7.5/2020 tanggal 10 Agustus 2020
- Resume Rapat tanggal 30 September 2020 : Pengembang Perumahan The Grand Kenjeran - PT. Babatan Kusuma Jaya menginformasikan telah terbit alas hak atas tanah (SHGB) pada PSU yang akan diserahkan kepada Pemerintah Kota Surabaya, untuk itu segera disampaikan fotocopy SHGB tersebut beserta plotting alas hak diatas siteplan dan tabel kepada Tim Verifikasi PSU
- 9 OKTOBER 2020 : DPRKPCKTR telah bersurat kepada pengembang No. 590/18071/436.7.5/2020 perihal Tindak Lanjut Penyerahan PSU Secara Admin</t>
  </si>
  <si>
    <t>PROSES CHECKLIST KELENGKAPAN BAST ADMIN</t>
  </si>
  <si>
    <t>KONSEP BAST ADMIN DAN FISIK</t>
  </si>
  <si>
    <t>- Resume Rapat PT. Surya Graha Victory diminta untuk segera menyampaikan rencana replanning kepada DPRKPCKTR mencakup konsep pembangunan kawasan, luasan bidang tanah dan rincian kepemilikan Alas Hak. dan Selanjutnya PT. Surya Graha Victory segera berkoordinasi dengan DPUBMP terkait ploting final trase Jalan Lingkar LuarTimur sesuai Penlok 23 April 2018
- 25 September 2020 Terdapat surat pengajuan pembatalan SKRK oleh pengambang dan rencana replanning No. 001/SGV/IX/2020</t>
  </si>
  <si>
    <t>Perum New Syandana Blok A-01</t>
  </si>
  <si>
    <t>Berdasarkan eksisting sudah terbangun
PENGEMBANG BERSURAT KEPADA DPRKPCKTR TERKAIT PERMOHONAN SARAN PENYERAHAN PSU FISIK DAN DPRKPCKTR TELAH MENJAWAB SURAT TERSEBUT PADA TANGGAL 02 OKTOBER 2020
AKAN DILAKUKAN ADDENDUM</t>
  </si>
  <si>
    <t>AN</t>
  </si>
  <si>
    <t>- SURAT PENAGIHAN NO. 590/17664/436.7.5/2020 tanggal 2 Oktober 2020 (Tanda terima 7 Oktober 2020)
- Surat Teguran No. 590/18697/436.7.5/2020 tanggal 19 Oktober 2020 ( Tanda terima 23 Oktober 2020)
- Surat Peringatan 1 No. 590/19447/436.7.5/2020 tanggal 4 November 2020 (Belum ada tanda terima)
- 4 November 2020 : PT. Pangestu Harapan Utama bersurat kepada DPRKPCKTR No. 001/JBI-DIR/PSU-PTPHU/XI/20 perihal Permohonan BAST Penyerahan PSU Perumahan/Proyek Pondok Wiguna</t>
  </si>
  <si>
    <t>C. PENGEMBALIAN BERKAS ADMINISTRASI</t>
  </si>
  <si>
    <t>E. PENYERAHAN OLEH WARGA</t>
  </si>
  <si>
    <t>F. ADA REPLANNING (ADMIN)</t>
  </si>
  <si>
    <t>590/19633/436.7.5/2020
5 NOVEMBER 2020 
TGL DITERIMA
11 NOVEMBER 2020</t>
  </si>
  <si>
    <t>590/19630/436.7.5/2020
5 NOVEMBER 2020</t>
  </si>
  <si>
    <t xml:space="preserve">590/19632/436.7.5/2020
5 November 2020
TGL Diterima
</t>
  </si>
  <si>
    <t>590/19768/436.7.5/2020
10 november 2020
tgl diterima
11  november 2020</t>
  </si>
  <si>
    <t>590/19767/436.7.5/2020
10 november 2020
tgl diterima
11  november 2020</t>
  </si>
  <si>
    <t>590/19772/436.7.5/2020
10 november 2020
tgl diterima 
12 november 2020</t>
  </si>
  <si>
    <t xml:space="preserve">590/19631/436.7.5/2020
5 november 2020
tgl diterima 
11 november 2020
</t>
  </si>
  <si>
    <t xml:space="preserve">TERDAPAT PERBEDAAN LUASAN ANTARA SITEPLAN DENGAN SHGB </t>
  </si>
  <si>
    <t>ALAMAT TIDAK DIKETAHUI (SURAT PENAGIHAN TIDAK TERKIRIM)</t>
  </si>
  <si>
    <t>- Resume Rapat tanggal 16 Januari 2014: 1. pengembang mengirimkan surat permohonan cetak SPPT/PBB atas semua obyek yang dimiliki kepada Dinas Pendapatan dan Pengelolaan Keuangan pada saat bangunan sudah berdiri. - Proses Berita Acara Serah Terima Administrasi akan diproses lebih lanjut apabila persyaratan diatas telah dipenuhi 
- Terdapat permasalahan internal pengembang
- Siteplan terkena rencana GKBS
PENGEMBANG BERIKIRIM SURAT KE DPRKPCKTR MENGENAI KESANGGUPAN PENYERAHAN PSU FISIK, DPRKPCKTR MENJAWAB DENGAN MEMBERIKAN INFORMASI MENGENAI TATA CARA PENYERAHAN PSU SECARA FISIK</t>
  </si>
  <si>
    <t>AKAN DIRAPATKAN SEGERA</t>
  </si>
  <si>
    <t xml:space="preserve">AKAN DILAKUKAN SURVEY </t>
  </si>
  <si>
    <t>HOLD ()</t>
  </si>
  <si>
    <t>HOLD PENGEMBANG BESAR</t>
  </si>
  <si>
    <t>(SURAT DI HOLD PENGEMBANG BESAR)</t>
  </si>
  <si>
    <t>SUDAH DISURATI (HOLD PENGEMBANG BESAR)</t>
  </si>
  <si>
    <t>AKAN DIBUAT KONSEP PENAGIHAN KE-1 SETELAH 10 HARI</t>
  </si>
  <si>
    <t>(HOLD)PENGEMBANG BESAR</t>
  </si>
  <si>
    <t>590/5627.3/436.6.2/2014
12 AGUSTUS 2018</t>
  </si>
  <si>
    <t>ROYAL RESIDENCE (BLOK B20)</t>
  </si>
  <si>
    <t>JL. ROYAL RESIDENCE BLOK B20</t>
  </si>
  <si>
    <t>JALAN DAN SALURAN : 5.046,96</t>
  </si>
  <si>
    <t>RTH : 273,81
FASUM : 136,74</t>
  </si>
  <si>
    <t>648.3/5472/436.7.5/2019
190819-41.2/SKRK/P&amp;TR/NRT/VIII/2019
3 SEPTEMBER 2019</t>
  </si>
  <si>
    <t>14 - PPK - PRK - 98</t>
  </si>
  <si>
    <t>648.3/247/402.5.11/93
267/93/IV/P
112/PTR/XI/03 (REPLANNING)</t>
  </si>
  <si>
    <t>1993
1994
2003</t>
  </si>
  <si>
    <t>± 13.630</t>
  </si>
  <si>
    <t>PERINGATAN III
590/19452/436.7.5/2020
04 NOVEMBER 2020
TGL DITERIMA
06 NOVEMBER 2020</t>
  </si>
  <si>
    <t>648.3/09/436.6.2/2009 
LAMP. GAMBAR NO. 176/P&amp;P/I/09</t>
  </si>
  <si>
    <t xml:space="preserve">PERINGATAN III
590/19452/436.7.5/2020
04 NOVEMBER 2020
TGL DITERIMA
06 NOVEMBER 2020
</t>
  </si>
  <si>
    <r>
      <rPr>
        <b/>
        <sz val="12"/>
        <rFont val="Arial"/>
        <family val="2"/>
      </rPr>
      <t xml:space="preserve">PROSES CHECLIST </t>
    </r>
    <r>
      <rPr>
        <sz val="12"/>
        <rFont val="Arial"/>
        <family val="2"/>
      </rPr>
      <t xml:space="preserve">
(SURAT PEMBERITAHUAN NO. 590/14506/436.7.5/2020) 
TGL 14 AGUSTUS 2020
KEKURANGAN
1. FOTOKOPI SPPT PBB DAN TANDA LUNAS PBB TAHUN TERAKHIR
2. FOTOKOPI SERTIFIKAT TANAH ATAS NAMA PENGEMBANG UNTUK PERUNTUKAN PSU
(SUDAH DILENGKAPI)
NOTE:ALAS HAK SUDAH SPLITSING (JALAN). 
TUNGGU ARAHAN UNTUK TINDAK LANJUT 
</t>
    </r>
  </si>
  <si>
    <t>PERINGATAN I
590/19449/436.7.5/2020
04 NOVEMBER 2020
TGL DITERIMA
09 NOVEMBER 2020</t>
  </si>
  <si>
    <t>PERINGATAN I
590/19449/436.7.5/2020
04 NOVEMBER 2020
TGL DITERIMA
09 NOVEMBER 2020
(PT. KAMILINDO SEJAHTERA BERSURAT NO. 030/KS/XI/2020 TANGGAL 16 NOPEMBER 2020 
PERIHAL PERMOHONAN BAST PSU SECARA ADMIN PERUMAHAN SAKURA REGENCY)</t>
  </si>
  <si>
    <t>PROSES CHECLIST BERKAS</t>
  </si>
  <si>
    <t>PROSES CHECLIST BERKAS
(KONSEP BAST ADDENDUM)</t>
  </si>
  <si>
    <t>TEGURAN
590/10305/436.7.5/2020
02 NOVEMBER 2020                                   TGL DITERIMA
03 NOVEMBER 2020</t>
  </si>
  <si>
    <t>PENAGIHAN
590/16559/436.7.5/2020
17 SEPTEMBER 2020                                   TGL DITERIMA
21 SEPTEMBER 2020</t>
  </si>
  <si>
    <t xml:space="preserve">PERINGATAN KE-1
590/19832/436.7.5/2020
09 NOVEMBER 2020                                   TGL DITERIMA
11 NOVEMBER 2020
</t>
  </si>
  <si>
    <t xml:space="preserve">PT. ADHI PURIJAYA BERSURAT PERIHAL PERMOHONAN BAST ADMIN PSU 
PERUMAHAN PROYEK PURI JAYA (PURI INDAH)
NO. 02/APJ/PSU-PEMKOT/NOV/2020 
12 NOV 2020
</t>
  </si>
  <si>
    <t xml:space="preserve">
PERINGATAN III
590/19450/436.7.5/2020
04 November 2020
TGL DITERIMA
NOVEMBER 2020</t>
  </si>
  <si>
    <t>PROSES CHECKLIST 
KELENGKAPAN BERKAS</t>
  </si>
  <si>
    <t xml:space="preserve">PENAGIHAN
590/20373/436.7.5/2020
16 NOVEMBER 2020    
(ALAMAT KOSONG)                             </t>
  </si>
  <si>
    <t>Jl. GUBENG KERTAJAYA 7 F NO. 1
(RUMAH KOSONG)</t>
  </si>
  <si>
    <t xml:space="preserve">Adanya peralihan kepemilikan dari yayasan UKA kepada Koperasi Tenaga Kerja Bongkar Muat (TKBM) Usaha Karya atas lahan seluas 19.854,00 m2 yang berada didalam Perumahan UKA.
PENAGIHAN
590/20373/436.7.5/2020
16 NOVEMBER 2020    
(ALAMAT KOSONG)     </t>
  </si>
  <si>
    <t>(IIA) PROSES FISIK</t>
  </si>
  <si>
    <t>PENGANTAR DARI DPBT
593/7373/436.7.11/2020
18 NOV 2020</t>
  </si>
  <si>
    <t>BAST ADMIN SELESAI, PINDAH PENAGIHAN FISIK
(PROSES WARMERKING)</t>
  </si>
  <si>
    <t>TEGURAN
590/17416/436.7.5/2020
30 SEPTEMBER 2020
TGL DITERIMA
05 OKTOBER 2020
(PENGEMBANG BERKIRIM SURAT 28 SEP 2020) 
BAHWA PENGEMBANG BELUM BISA MENYERAHKAN PSU</t>
  </si>
  <si>
    <t>PERINGATAN III
590/20222/436.7.5/2020
13NOVEMBER 2020
17 TGL DITERIMA
NOVEMBER 2020</t>
  </si>
  <si>
    <t>PERINGATAN II
590/19451/436.7.5/2020
04 NOVEMBER 2020
09 TGL DITERIMA
NOVEMBER 2020</t>
  </si>
  <si>
    <t>PERINGATAN III
590/20222/436.7.5/2020
13 NOVEMBER 2020
 TGL DITERIMA
17 NOVEMBER 2020</t>
  </si>
  <si>
    <t>- Surat Kuasa yang perlu di waarmerking masih di pengembang
BAST ADMIN SIAP JILID</t>
  </si>
  <si>
    <t>001/IMS/IV/2020
590/11202.3/436.7.5/2020
TANGGAL 23 JUNI 2020</t>
  </si>
  <si>
    <t xml:space="preserve">590/12426.4/436.6.2/2015
590/19503/436.7.5/2020
4 NOVEMBER 2020
TGL DITERIMA
9 NOVEMBER 2020
</t>
  </si>
  <si>
    <t>590/12880.4/436.6.2/2015
590/20216/436.7.5/2020
13 NOVEMBER 2020
TGL DITERIMA
19 NOVEMBER 2020</t>
  </si>
  <si>
    <t>AKAN DILANJUTKAN SURAT PERINGATAN KE-2 PADA 24 NOVEMBER 2020</t>
  </si>
  <si>
    <t xml:space="preserve">590/18567/436.7.5/2020
16 OKTOBER 2020
TGL DITERIMA
21 OKTOBER 2020
</t>
  </si>
  <si>
    <t>590/20215/436.7.5/2020
13 NOVEMBER 2020
(dikirim ulang, tanda terima belum kembali)</t>
  </si>
  <si>
    <t>1. Tanggal 30 JULI 2020 terdapat surat dari pengembang dengan no. 048/TGA-SKL/30/VII/2020 terkait tanggapan atas surat penagihan psu, surat tanggapan tersebut menerangkan bahwa saat ini sedang memproses revisi ANDALALIN dan AMDAL untuk revisi IMB Apartemen Bale Hinggil, selain itu pengembang juga meminta konsultasi terkait penagihan PSU
2. Tanggal 4 SEPTEMBER 2020 dikirim Surat Jawaban terkait Penagihan Penyerahan PSU untuk Pengembang dengan no.  650/15691/436.7.5/2020 (Tanda Terima Surat 7 SEPTEMBER 2020) bahwa revisi ANDALALIN dan AMDAL tidak ada kaitannya dengan proses penyerahan PSU secara Administrasi
3. Pengembang melakukan konsultasi di Meeting Point 22 Oktober 2020 bahwa akan segera mengajukan permohonan penyerahan PSU secara Administrasi
4. Pemohon sudah mengajukan permohonan secara administrasi 23 November 2020</t>
  </si>
  <si>
    <t>PANTAI MENTARI
(SEKTOR 8 TAHAP IIA)</t>
  </si>
  <si>
    <t>590/27024.1/436.7.5/2017
001/BAST/DIR/JNW-RE/X/2017
26 OKTOBER 2017</t>
  </si>
  <si>
    <t>akan dirapatkan bersama dengan pengembang lainnya dengan mengundang BPN</t>
  </si>
  <si>
    <t>590/13453.3/436.6.2/2015
15 September 2015
590/19339.3/436.7.5/2020
3 NOVEMBER 2020
TGL DITERIMA
9 NOVEMBER 2020</t>
  </si>
  <si>
    <t>Wisata Bukit Mas I</t>
  </si>
  <si>
    <t>12/BAST−Pemkot/ST/IV/2010
590/1172.1/436.6.2/2010
12 April 2010
(Sudah tidak berlaku)
590/1775.1/436.6.2/2016
5 FEBRUARI 2016</t>
  </si>
  <si>
    <t xml:space="preserve">
590/5303/436.6.2/2015
22 April 2015
ADDENDUM :
590/19838/436.7.5/2020
0346/ABM-WBL/Sekr/XI/2020
9 NOVEMBER 2020</t>
  </si>
  <si>
    <t>BAST FISIK TAHAP I
0351/ABM-WBL/Sekr/XI/2020
648.3/10298/436.7.5/2020
20 NOVEMBER 2020</t>
  </si>
  <si>
    <t>SEBAGIAN</t>
  </si>
  <si>
    <t>BAST FISIK TAHAP I
759/UM/XI/2020
648.3/10297/436.7.5/2020
20 NOVEMBER 2020</t>
  </si>
  <si>
    <t>- 5 OKTOBER 2020 : Pengembang datang ke DPRKPCKTR dan memberikan informasi bahwa pembangunan kurang lebih 75%, masih dalam proses pembangunan, ada yang belum terjual. Pengembang akan mengajukan penyerahan secara fisik untuk fasum yang sudah siap
- 19 OKTOBER 2020 : Terdapat surat dari pengembang No. 002/GOJ.ll/02.2002/19/X/2020 perihal Permohonan BAST Fisik
- 27 November 2020 : Rapat membahas Permohonan Penyerahan PSU
- 2 Desember 2020 : Survei hasil peninjauan dan evaluasi psu yang akan diserahkan
Verifikasi Hasil Survei PSU (Menunngu jadwal Rapat)</t>
  </si>
  <si>
    <t>590/19769/436.7.5/2020
10 NOVEMBER 2020
- Koreksi surat peringatan 590/21019/436.7.5/2020
25 november 2020</t>
  </si>
  <si>
    <t>- Pengembang datang ke MP untuk konsultasi Penyerahan PSU pada tanggal 11 - 5 - 2020
- SURAT PERMOHONAN bast Fisik Penyerahan PSU tanggal 6 November 2020
- Proses Ceklist Berkas</t>
  </si>
  <si>
    <t>590/20831/436.7.5/2020
23 November 2020
tgl diretima 26 november 2020</t>
  </si>
  <si>
    <t>- 7 OKTOBER 2020 : Pengembang bersedia untuk melengkapi persyaratan penyerahan PSU secara fisik
- Sudah koordinasi melalui Meeting Point (08/10/2020) bahwa akan segera melengkapi berkas
- lanjut surat peringatan 1</t>
  </si>
  <si>
    <t xml:space="preserve">Surat Teguran Fisik No. 590/16562/436.7.5/2020 tanggal 17 September 2020
- Pengembang datang ke MP Konsultasi Penyerahan PSU Secara Fisik 12 November 2020
- terdapat surat permohonan penyeraha PSU tanggal 12 November 2020
- Proses Ceklist Berkasi
- </t>
  </si>
  <si>
    <t>- Pengembang datang ke MP Konsultasi Penyerahan PSU Secara Fisik 12 November 2020
- terdapat surat permohonan penyeraha PSU tanggal 12 November 2020
- Proses Ceklist Berkasi</t>
  </si>
  <si>
    <t xml:space="preserve">590/21018/436.7.5/2020
25 november 2020
TGL DITERIMA 
</t>
  </si>
  <si>
    <t>ADDENDUM BAST ADMIN
- Pengembang Bersurat Meminta Slinan Addendum BAST ADMINISTRASI  dan bersedia melakukan penyerahan PSU secara Fisik pada tanggal 28/09/2020
- Ceklis Berkas (menunggu Jadwal RAPAT)</t>
  </si>
  <si>
    <t>- Surat Penagihan Fisik No. 590/11864/436.7.5/2020 tanggal 1 Juli 2020
- Surat Teguran No. 590/13156/436.7.5/2020 tanggal 23 Juli 2020
- Tanggal 24 AGUSTUS 2020 disurati perihal Pemberitahuan Kelengkapan Berkas (Tanda Terima Surat tgl 25 AGUSTUS 2020)
-Rapat PSU secara Fisik Tanggal 9 Oktober 2020
- BAST FISIK (menunggu Kelengkapan untuk Jilid)</t>
  </si>
  <si>
    <t>590/19771/436.7.5/2020
11 November 2020
tgl diterima
11 November 2020</t>
  </si>
  <si>
    <t>- SITEPLAN TERMASUK DALAM RENCANA GKBS
- SURAT PPENAGIHAN
terdapat surat masuk (keberatan menyerahkan PSU)</t>
  </si>
  <si>
    <t>- terdapat surat masuk tanggal 26 November 2020 (permohonan penyerahan PSU)
- Proses Ceklis Berkas</t>
  </si>
  <si>
    <t>- 7 OKTOBER 2020 : Pengembang datang ke MP dan bersedia untuk melengkapi persyaratan penyerahan PSU secara fisik
- lanjut surat peringatan 1</t>
  </si>
  <si>
    <t>RP. 281.323.200
TANDA BUKTI PENERIMAAN NO. 6488/RET.IX/2019
2 SEPTEMBER 2019</t>
  </si>
  <si>
    <t>- 3 NOVEMBER 2020 : Pengembang bersurat kepada DPRKPCKTR No. 001/BT.EKS/XI/2020 perihal Permohonan Berita Acara Serah Terima administrasi Penyerahan PSU Perumahan Royal Residence
- 4 DESEMBER 2020 : Surat Pengantar Konsep BAST ke Bagian Hukum No. 045.2/21828/436.7.5/2020</t>
  </si>
  <si>
    <t>Konsep BAST dikoreksi ke Bankum</t>
  </si>
  <si>
    <t>No. 001/BT.EKS/XI/2020
3 NOVEMBER 2020</t>
  </si>
  <si>
    <t>25/11/2020</t>
  </si>
  <si>
    <t>045.2/21828/436.7.5/2020
4 DESEMBER 2020</t>
  </si>
  <si>
    <t>Rp 405.337.680,-
3394/RET.V/2019
3 Mei 2019</t>
  </si>
  <si>
    <t>009/DIR/VII/2020
29 Juli 2020</t>
  </si>
  <si>
    <t>045.2/21797/436.7.5/2020
4 DESEMBER 2020</t>
  </si>
  <si>
    <t>- 29 JULI 2020 : PT. BHAKTI TAMARA bersurat kepada DPRKPCKTR No. 009/DIR/VII/2020 perihal penyerahan PSU secara Administrasi dengan melampirkan fotokopi KTP, SHGB 02333, SHGB 02334, SKRK, Akta Pernyataan Keputusan Rapat PT. Bhakti Tamara No. 58 tanggal 18 April 2019, SK Kemenkumham No. AHU-0022997.AH.01.02.TAHUN 2019 tanggal 29 April 2019 tentang Persetujuan Perubahan Anggaran Dasar Perseroan Terbatas PT. Bhakti Tamara
- 7 AGUSTUS 2020 : DPRKPCKTR bersurat kepada PT. Bhakti Tamara No. 590/14007/436.7.5/2020 perihal pemberitahuan kekurangan berkas berupa FC Akta Pendirian PT, Rincian objek yang diserahkan, Jadwal penyerahan PSU, bukti setor makam, plotting gambar alas hak atas tanah
- 25 AGUSTUS 2020 : PT. BHAKTI TAMARA bersurat kepada DPRKPCKTR No. 016/DIR/VIII/2020 perihal penyampaian kelengkapan proses penyerahan PSU secara Administrasi di kel. Balasklumprik, Kec. Wiyung
- 4 DESEMBER 2020 : Surat Pengantar Konsep BAST ke Bagian Hukum No. '045.2/21797/436.7.5/2020</t>
  </si>
  <si>
    <t>Konsep BAST dikoreksi oleh Bankum</t>
  </si>
  <si>
    <t>21/11/2019
4/12/2020</t>
  </si>
  <si>
    <t>- DPRKPCKTR bersurat kepada pengembang No. 590/10433/436.7.5/2020 tanggal 12 Juni 2020 perihal Tindaklanjut Penyerahan PSU secara fisik PT. Bhakti Tamara Perumahan Royal Residence (PERIHAL PEMBERITAHUAN KEKURANGAN BERKAS)
- TINDAK LANJUT RESUME RAPAT 590/11732/436.7.5/2020
30 JUNI 2020  (Tanda Terima Surat tgl 2 JULI 2020) 
- Pada tgl 19 AGUSTUS 2020 dikirim surat perihal TINDAK LANJUT PROSES PENYERAHAN PSU SECARA FISIK PT. BHAKTI TAMARA  dengan No. Surat 590/11732/436.7.5/2020 (Tanda Terima Surat tgl 24 AGUSTUS 2020)
- Pengembang belum dapat melampirkan splitzing alas hak atas PSU yang akan diserahkan (masih proses di BPN)
- 4 DESEMBER 2020 : Resume rapat dengan kesimpulan PT. Bhakti Tamara untuk memastikan perencanaan pada fasilitas umum peribadatan terkait SKRK No. 648.3/6373/436.7.5/2018 tanggal 1 Desember 2018 dan menyampaikan hasilnya kepada DPRKPCKTR selambat-lambatnya 10 Desember 2020</t>
  </si>
  <si>
    <t>Jl. Bibis No. 2</t>
  </si>
  <si>
    <t>590/17276/436.7.5/2020
28 SEPTEMBER 2020
TGL DITERIMA 1 OKTOBER 2020</t>
  </si>
  <si>
    <t xml:space="preserve">
(PT. GUNUNG ANYAR SENTOSA BERSURAT NO 301/Sper/PT.GUNUNGANYARSENTOSA/XI/2020 TANGGAL 13 NOVEMBER 2020 PERIHAL BAST ADMIN PSU)
(DPRKPCKT BERSURAT NO. 590/22336/436.7.5/2020
11 DES 2020 PERIHAL PEMBERITAHUAN KEKURANGAN KELENGKAPAN BERKAS PENYERAHAN PSU)</t>
  </si>
  <si>
    <t xml:space="preserve">CHECLIST KELENGKAPAN BERKAS </t>
  </si>
  <si>
    <t>17 JULI 2020 : PENGEMBANG BERSURAT 
NO. 007/CI-MKS/Walikota/VII/2020, Perihal Permohonan Berita Acara Serah Terima Administrasi Fasum/Fasos.
(DPRKPCKTR Bersurat Perihal Pemberitahuan No. 650/22430/436.7.5/2020 Tanggal 14 Desember 2020)</t>
  </si>
  <si>
    <r>
      <t xml:space="preserve">PERINGATAN I
</t>
    </r>
    <r>
      <rPr>
        <sz val="12"/>
        <color indexed="8"/>
        <rFont val="Arial"/>
        <family val="2"/>
      </rPr>
      <t>590/19831/436.7.5/2020
09 SEPTEMBER 2020
TGL DITERIMA
20 NOVEMBER 2020</t>
    </r>
  </si>
  <si>
    <r>
      <t xml:space="preserve">PERINGATAN II
</t>
    </r>
    <r>
      <rPr>
        <sz val="12"/>
        <color indexed="8"/>
        <rFont val="Arial"/>
        <family val="2"/>
      </rPr>
      <t>590/21731/436.7.5/2020
04 DESEMBER 2020
TGL DITERIMA
11 DESEMBER 2020</t>
    </r>
  </si>
  <si>
    <t>PERINGATAN III</t>
  </si>
  <si>
    <t>- Resume Rapat , kesimpulan melengkapi persyaratan dokumen terkait penyerahan PSU secara Administrasi sesuai Pasal 14, Perwali No.14 Tahun 2016 Pada  22 februari 2017
(DPRKPCKTR BERSURAT PERINGATAN II
NO 590/21731/436.7.5/2020
04 DESEMBER 2020)</t>
  </si>
  <si>
    <t xml:space="preserve">
(PT. JAWA NUSA WAHANA BERSURAT No. 06/PRO/JNW-RE/XI/2020 
Perihal Konfirmasi Penyerahan PSU Secara Administrasi Tanggal 05 November 2020)</t>
  </si>
  <si>
    <t>590/2770/436.7.5/2020
05/BAST/PPPS/II/2020
5 FEBRUARI 2020</t>
  </si>
  <si>
    <t>045.2/21512/436.7.5/2020
1 DESEMBER 2020</t>
  </si>
  <si>
    <t>-Resume Rapat : Pengembang dimohon untuk melengkapi Surat Kuasa dari Direktur Utama kepada Direktur &amp; FC KTP dari Direktur Utama, FC KTP salah satu Direktur serta merevisi Surat Permohonan Penyerahan PSU yang semula di tandatangani 1 Direktur menjadi ditandatangani 2 Direktur, akta perubahan PT. Aptacitra Surya terbaru, FC bukti alas hak tanah pada lokasi makam sesuai SKRK No. 469/3576/436.6.2/2016, dan kekurangan SHGB sesuai plotting alas hak diatas siteplan. pada 14 Desember 2016
SURAT TINDAKLANJUT RESUME NO. 590/14520.1/436.7.5/2019 TANGGAL 8 AGUSTUS 2019 (Fiktif)
- 24 SEPTEMBER 2020 : Pengembang bersurat kepada DPRKPCKTR No. 167/SY/DD/IX/ACS/2020 perihal permohonan penyerahan Administrasi PSU Puri Sentra Raya 2 
- 1 DESEMBER 2020 : Surat Pengantar Konsep BAST Administrasi ke Bagian Hukum No. '045.2/21512/436.7.5/2020</t>
  </si>
  <si>
    <t>- DPRKPCKTR bersurat kepada pengembang No. 650/7619/436.7.5/2020 tanggal 1 April 2020 perihal Pemberitahuan kekurangan kelengkapan berkas
- 30 JUNI 2020 : DPRKPCKTR menyusuli surat tanggal 1 April 2020 dengan bersurat  ke pengembang No. 590/11688/436.7.5/2020 perihal pemberitahuan kekurangan berkas persyaratan Addendum BAST Administrasi
- Pengembang telah melengkapi kekurangan berkas
- 19 AGUSTUS 2020 : DPRKPCKTR bertemu dengan pengembang untuk berdiskusi terkait revisi rincian PSU
- 10 SEPTEMBER 2020 : Rapat bersama Tim PSU dengan kesimpulan : 1. Perlu dilakukan cek luasan SHGB.
2. Proses Addendum BAST Administrasi PT. Aneka Bangunan Mulia Jaya Perumahan Dharmahusada Mas akan ditindaklanjuti setelah poin 4 terpenuhi.
- 9 NOVEMBER 2020 : Surat Pengantar Konsep BAST Administrasi ke Bagian Hukum No. 045.2/19829/436.7.5/2020</t>
  </si>
  <si>
    <t>045.2/19829/436.7.5/2020
9 November 2020</t>
  </si>
  <si>
    <t>- RESUME RAPAT 10 SEPTEMBER 2020, dengan kesimpulan bahwa  pengembang dimohon untuk melengkapi Surat Kuasa Khusus terkait penyerahan PSU
- 24 September 2020 : PT.PP PROPERTI mengirimkan Surat Kuasa Subtitusi No. 028/EXT/PPRO-DVR2/IX/2020
- 9 NOVEMBER 2020 : Surat Pengantar Konsep BAST Administrasi ke Bagian Hukum No. 045.2/19828/436.7.5/2020</t>
  </si>
  <si>
    <t>045.2/19828/436.7.5/2020
9 NOVEMBER 2020</t>
  </si>
  <si>
    <t>TRIWULAN KE-1</t>
  </si>
  <si>
    <t>TRIWULAN KE-2</t>
  </si>
  <si>
    <t>TRIWULAN KE-3</t>
  </si>
  <si>
    <t>TRIWULAN KE-4</t>
  </si>
  <si>
    <t>JANUARI</t>
  </si>
  <si>
    <t>FEBRUARI</t>
  </si>
  <si>
    <t>MARET</t>
  </si>
  <si>
    <t>APRIL</t>
  </si>
  <si>
    <t>MEI</t>
  </si>
  <si>
    <t>JUNI</t>
  </si>
  <si>
    <t>JULI</t>
  </si>
  <si>
    <t>AGUSTUS</t>
  </si>
  <si>
    <t>SEPTEMBER</t>
  </si>
  <si>
    <t>OKTOBER</t>
  </si>
  <si>
    <t xml:space="preserve">NOVEMBER </t>
  </si>
  <si>
    <t>DESEMBER</t>
  </si>
  <si>
    <t>CAPAIAN TAHUN 2021</t>
  </si>
  <si>
    <t>PERUMAHAN C 
(PERUM LEBAK INDAH UTARA DAN LEBAK INDAH ASRI)</t>
  </si>
  <si>
    <t>AKAN DITINDAKLANJUTI UNTUK PROSES MEDIA MASSA</t>
  </si>
  <si>
    <t>TIDAK ADA KEWAJIBAN PENYERAHAN PSU,  NAMUN ADA KEWAJIBAN PENYERAHAN MAKAM</t>
  </si>
  <si>
    <t xml:space="preserve">- 17 JUNI 2020 : DPRKPCKTR bersurat kepada Sdr. Wahyu Prasetyawan No. 590/10859/436.7.5/2020 perihal Pengembalian Berkas Permohonan
- 12 NOVEMBER 2020 : Dikirimkan surat ke Lurah Medokan Ayu dengan No. 590/20127/436.7.5/2020 perihal Permohonan Informasi terkait keberadaan pengembang dan lokasi perumahan </t>
  </si>
  <si>
    <t>PERINGATAN 1 (ADMIN)
SURAT KEMBALI, PROSES DIKIRIM ULANG NAMUN KANTOR KOSONG</t>
  </si>
  <si>
    <t>KANTOR KOSONG</t>
  </si>
  <si>
    <r>
      <t>Jalan +Saluran + Gorong-Gorong : 108735 M</t>
    </r>
    <r>
      <rPr>
        <vertAlign val="superscript"/>
        <sz val="16"/>
        <rFont val="Arial"/>
        <family val="2"/>
      </rPr>
      <t>2</t>
    </r>
  </si>
  <si>
    <r>
      <t xml:space="preserve">648.3/11/436.6.2/08 (2458/P&amp;P/IX/07)
</t>
    </r>
    <r>
      <rPr>
        <b/>
        <sz val="16"/>
        <rFont val="Arial"/>
        <family val="2"/>
      </rPr>
      <t>BERTALIAN DENGAN :</t>
    </r>
    <r>
      <rPr>
        <sz val="16"/>
        <rFont val="Arial"/>
        <family val="2"/>
      </rPr>
      <t xml:space="preserve">
653/4936/436.6.2/2013 (No. 130410-15)
653/3701/436.6.2/2014 (140508-40/TR/RPL/VII/2014)
653/5739/436.6.2/2015 (150430-44/SKRK/TR/RT/X/2015) 
648.3/6373/436.7.5/2018 (180912-41/SKRK/P&amp;TR/NRT/IX/2018)
648.3/6367/436.7.5/2018 (180430-7/SKRK/P&amp;TR/SP/X/2018)
</t>
    </r>
    <r>
      <rPr>
        <b/>
        <sz val="16"/>
        <rFont val="Arial"/>
        <family val="2"/>
      </rPr>
      <t>APARTEMEN</t>
    </r>
    <r>
      <rPr>
        <sz val="16"/>
        <rFont val="Arial"/>
        <family val="2"/>
      </rPr>
      <t xml:space="preserve"> : 648.3/1447/436.7.5/2019 (181217-11.2/SKRK/P&amp;TR/NRT/XII/2018)
648.3/5419/436.7.5/2019 (190824-4.3/SKRK/P&amp;TR/RT/VIII/2019) </t>
    </r>
  </si>
  <si>
    <r>
      <t xml:space="preserve">Jalan : 64.414.80  Saluran : 4.465.90
</t>
    </r>
    <r>
      <rPr>
        <b/>
        <sz val="16"/>
        <rFont val="Arial"/>
        <family val="2"/>
      </rPr>
      <t xml:space="preserve">REPLANNING :
</t>
    </r>
    <r>
      <rPr>
        <sz val="16"/>
        <rFont val="Arial"/>
        <family val="2"/>
      </rPr>
      <t>JALAN : 11.594,50
SALURAN : 5.440,00</t>
    </r>
  </si>
  <si>
    <r>
      <rPr>
        <b/>
        <sz val="16"/>
        <rFont val="Arial"/>
        <family val="2"/>
      </rPr>
      <t>BAST ADMINISTRASI</t>
    </r>
    <r>
      <rPr>
        <sz val="16"/>
        <rFont val="Arial"/>
        <family val="2"/>
      </rPr>
      <t xml:space="preserve">
013/DIR-PG/V/2011
590/2688.2/436.6.2/2011            
          20 Mei 2011
</t>
    </r>
    <r>
      <rPr>
        <b/>
        <sz val="16"/>
        <rFont val="Arial"/>
        <family val="2"/>
      </rPr>
      <t>ADDENDUM BAST ADMIN</t>
    </r>
    <r>
      <rPr>
        <sz val="16"/>
        <rFont val="Arial"/>
        <family val="2"/>
      </rPr>
      <t xml:space="preserve">
082 / DIR-PG / VIII / 2019
590 / 20355 / 436.7.5 / 2019
30 SEPTEMBER 2019</t>
    </r>
  </si>
  <si>
    <r>
      <t xml:space="preserve">648.3/07/436.5.2/2007
745/TR/XII/06
07 MARET 2007
</t>
    </r>
    <r>
      <rPr>
        <b/>
        <sz val="16"/>
        <rFont val="Arial"/>
        <family val="2"/>
      </rPr>
      <t>BERTALIAN DENGAN :</t>
    </r>
    <r>
      <rPr>
        <sz val="16"/>
        <rFont val="Arial"/>
        <family val="2"/>
      </rPr>
      <t xml:space="preserve">
REKAVLING SEBAGIAN
648.3/1600C/436.6.2/2012
37/TR/RPL/XI/2011
26 JUNI 2012
REPLANNING SEBAGIAN SKRK 2012 :
648.3/3304/436.6.2/2012
120906-34/TR/RPL/IX/2012
30 OKTOBER 2012
</t>
    </r>
  </si>
  <si>
    <r>
      <rPr>
        <sz val="16"/>
        <rFont val="Calibri"/>
        <family val="2"/>
      </rPr>
      <t>±</t>
    </r>
    <r>
      <rPr>
        <sz val="16"/>
        <rFont val="Arial"/>
        <family val="2"/>
      </rPr>
      <t xml:space="preserve"> 43.967,55
REPLANNING SEBAGIAN : ± 3.105,70</t>
    </r>
  </si>
  <si>
    <r>
      <t xml:space="preserve">648.3/26.C/436.4.5/04
4150/SP/04
</t>
    </r>
    <r>
      <rPr>
        <sz val="16"/>
        <color indexed="10"/>
        <rFont val="Arial"/>
        <family val="2"/>
      </rPr>
      <t xml:space="preserve">KOREKSI di BAST tertulis :
SKRK No. 648.3/01/436.6.2/2010 
Lampiran Gambar No. : 936/P&amp;P/V/09 </t>
    </r>
  </si>
  <si>
    <r>
      <t xml:space="preserve">SK : 648.3/264/402.5.11/94
NO. GAMBAR :
33/SS3/PTSK/95
</t>
    </r>
    <r>
      <rPr>
        <b/>
        <sz val="16"/>
        <rFont val="Arial"/>
        <family val="2"/>
      </rPr>
      <t>REVISI
SK : 648.3/13/402.5.11/97
NO. GAMBAR : 
210-TRTL-PRK/96</t>
    </r>
  </si>
  <si>
    <r>
      <t xml:space="preserve">PERINGATAN I
</t>
    </r>
    <r>
      <rPr>
        <sz val="16"/>
        <color indexed="8"/>
        <rFont val="Arial"/>
        <family val="2"/>
      </rPr>
      <t>590/19831/436.7.5/2020
09 SEPTEMBER 2020
TGL DITERIMA
20 NOVEMBER 2020</t>
    </r>
  </si>
  <si>
    <r>
      <t xml:space="preserve">PERINGATAN II
</t>
    </r>
    <r>
      <rPr>
        <sz val="16"/>
        <color indexed="8"/>
        <rFont val="Arial"/>
        <family val="2"/>
      </rPr>
      <t>590/21731/436.7.5/2020
04 DESEMBER 2020
TGL DITERIMA
11 DESEMBER 2020</t>
    </r>
  </si>
  <si>
    <r>
      <t xml:space="preserve">648.3/1528/436.6.2/2016
150610-6.1/SKRK/P&amp;P/BB/III/2016
</t>
    </r>
    <r>
      <rPr>
        <b/>
        <sz val="16"/>
        <rFont val="Arial"/>
        <family val="2"/>
      </rPr>
      <t xml:space="preserve">BERTALIAN DENGAN :
</t>
    </r>
    <r>
      <rPr>
        <sz val="16"/>
        <rFont val="Arial"/>
        <family val="2"/>
      </rPr>
      <t>653/2348/436.7.5/2019 
SSWN-190404-63/SKRK/P&amp;TR/RT/IV/2019 
15 APRIL 2019</t>
    </r>
  </si>
  <si>
    <r>
      <t xml:space="preserve">PURI REGENCY
(luas  </t>
    </r>
    <r>
      <rPr>
        <sz val="16"/>
        <rFont val="Calibri"/>
        <family val="2"/>
      </rPr>
      <t>±</t>
    </r>
    <r>
      <rPr>
        <sz val="16"/>
        <rFont val="Arial"/>
        <family val="2"/>
      </rPr>
      <t>2 Ha)</t>
    </r>
  </si>
  <si>
    <r>
      <t xml:space="preserve">REKAPITULASI PROSES PENYERAHAN PRASARANA, SARANA, DAN UTILITAS (PSU) 
</t>
    </r>
    <r>
      <rPr>
        <b/>
        <sz val="14"/>
        <color indexed="8"/>
        <rFont val="Arial"/>
        <family val="2"/>
      </rPr>
      <t>08 JANUARI 2021</t>
    </r>
  </si>
  <si>
    <r>
      <t xml:space="preserve">RESUME RAPAT 15 FEBRUARI 2019 :
 Replanning atau revisi SKRK/Site Plan sebagaimana dimaksud pada Pasal 27 ayat (2) Perwali Nomor 14 Tahun 2016 tentang Tata Cara Penyerahan Prasarana, Sarana Dan Utilitas Pada Kawasan Industri, Perdagangan, Perumahan Dan Permukiman kepada Pemerintah Daerah wajib memenuhi persyaratan persentase proporsi luas prasarana, sarana dan utifitas yang akan diserahkan oleh perorangan/perusahaan/pengembang sekurang-kurangnya sebesar persentase proporsi luas prasarana, sarana dan utilitas yang menjadi kewajiban perorangan/perusahaan/pengembang sebagaimana yang dimaksud dalam Pasal 2 ayat (1) perwali  
</t>
    </r>
    <r>
      <rPr>
        <sz val="16"/>
        <rFont val="Arial"/>
        <family val="2"/>
      </rPr>
      <t>(PENAGIHAN)</t>
    </r>
  </si>
  <si>
    <t>Resume Rapat 15 Januari 2013 :
dikarenakan perwakilan PT. Intan Berlian tidak hadir, 
maka rapat verifikasi dibatalkan dan akan dilakukan rapat verifikasi lanjutkan.
( SURAT INFORMASI MEDIA MASSA 21 MARET 2016)
(PENAGIHAN)</t>
  </si>
  <si>
    <t>PERINGATAN III
590/274/436.7.5/2021
07 JANUARI 2021
TGL DITERIMA
.... JANUARI 2021</t>
  </si>
  <si>
    <t>TL KONSEP DRAFT BAST ADMIN</t>
  </si>
  <si>
    <t>Plaza Graha Famili C-41</t>
  </si>
  <si>
    <t>- Pengembang datang ke MP untuk konsultasi Penyerahan PSU pada tanggal 11 - 5 - 2020
- SURAT PERMOHONAN bast Fisik Penyerahan PSU tanggal 6 November 2020
- Proses Ceklist Berkas
- kekurangan berkas (PBB dan Alas Hak PSU SHM ke SHGB)</t>
  </si>
  <si>
    <t>DPRKPCKTR bersurat kepada Pengembang No. 590/11735/436.7.5/2020
30 JUNI 2020 terkait Penagihan Fisik PSU
-proses ceklist
- kekurangan berkas (PBB dan Alas Hak PSU SHM ke SHGB)</t>
  </si>
  <si>
    <t>Jl. Kertajaya Indah Timur No. P-110 No. 141, TGA Building Surabaya</t>
  </si>
  <si>
    <t>Perum Pakal Madya Asri Blok R-01, Jl. Pakal Madya Jaya No. 5</t>
  </si>
  <si>
    <t xml:space="preserve">Perum The Jivana Homes desa Tebel Kec. Gedangan, Sidoarjo </t>
  </si>
  <si>
    <t>Ruko Rich Palace R3-R5, JL. Mayjend Sungkono No. 151</t>
  </si>
  <si>
    <t xml:space="preserve">Jl. Jemursari 6/2 </t>
  </si>
  <si>
    <t>Jl, Mastrip Kemlaten VIII  No. 91 Kebaraon
081238026854 (Pak Anang)</t>
  </si>
  <si>
    <t>± 8.090,00 m2</t>
  </si>
  <si>
    <t xml:space="preserve"> TEGURAN
590/17256/436.7.5/2020
28 SEPTEMBER 2020</t>
  </si>
  <si>
    <t>PENAGIHAN
590/16149/436.7.5/2020 
11 SEPTEMBER 2020</t>
  </si>
  <si>
    <t xml:space="preserve"> PERINGATAN KE-1
590/18162/436.7.5/2020 
12 OKTOBER 2020</t>
  </si>
  <si>
    <t>PERINGATAN KE-2
590/22070/436.7.5/2020
8 DESEMBER 2020</t>
  </si>
  <si>
    <t>-Terdapat Surat PT. Anyar Citra Huni No. 01/I/ACH/2021 tanggal 05 Januari 2021 perihal Permohonan Berita Acara Serah Terima Fisik Penyerahan Prasarana, Sarana dan Utilitas Umum dan Fasilitas Umum (PSU) Perumahan/Proyek Gunung Anyar Permai Regency tanggal 5 Januari 2021</t>
  </si>
  <si>
    <t>SURAT KE PENGEMBANG UNTUK MELENGKAPI BERKAS</t>
  </si>
  <si>
    <t>PERINGATAN KE-2
590/20221/436.7.5/2020
13 NOVEMBER 2020</t>
  </si>
  <si>
    <t>PERINGATAN KE-3
590/21022/436.7.5/2020
25 NOVEMBER 2020</t>
  </si>
  <si>
    <t>- 19 JANUARI 2017 RAPAT dengan kesimpulan agar pengembang segera melengkapi 1. FC KTP, 2. FC akte pendiri badan usaha, 3. FC bukti hak alas atas tanah, 4. rincian jenis jumlah yang akanm diserahkan. 5. jadwal dan waktu penyelesaian pembangunan. 6. bukti setor kompensasi makam berupa uang pada 19 Januari 2017
- Tanggal 19 AGUSTUS 2020 dikirim surat No, 590/14708/436.7.5/2020 perihal Tindak Lanjut Proses Penyerahan PSU secara Administrasi (Tanda Terima Surat 25 AGUSTUS 2020) yang berisi bahwa pengembang dimohon untuk melengkapi : 1. FC KTP, 2. FC akte pendiri badan usaha, 3. FC bukti hak alas atas tanah, 4. rincian jenis jumlah yang akanm diserahkan. 5. jadwal dan waktu penyelesaian pembangunan. 6. bukti setor kompensasi makam berupa uang
- Pengembang datang ke MP dan mengkonfirmasi akan melengkapi kekurangan berkas
- SURAT PENAGIHAN NO. 590/17414/436.7.5/2020 TANGGAL 30 SEPTEMBER 2020 (TGL TERIMA 6 OKTOBER 2020)
- Surat Teguran No. 590/18696/436.7.5/2020 pada 19 Oktober 2020 ( Tanda terima 23 Oktober 2020)
- Surat Peringatan 1 No. 590/19448/436.7.5/2020 pada 4 November 2020
-Surat Peringatan 2 No. 590/20221/436.7.5/2020 pada 13 November 2020
Surat Peringatan 3 No. 590/21022/436.7.5/2020 pada 25 November 2020</t>
  </si>
  <si>
    <t>MEDIA MASSA (BLACKLIST)</t>
  </si>
  <si>
    <t>JL. JAGIR WONOKROMO NO.100 BLOK A7-18</t>
  </si>
  <si>
    <t>Jl. Kalianyar No. 42, Kel. Kapasari, Kec. Tambaksari</t>
  </si>
  <si>
    <t>Jl. Taman Apsari No. 11
(031-52327144)
Jam Operasional : Setiap Hari (10.00-14.00)</t>
  </si>
  <si>
    <t>JL. TAMAN APSARI NOMOR : 11
(031-52327144)
Jam Operasional : Setiap Hari (10.00-14.00)</t>
  </si>
  <si>
    <t>(konfirmasi dari Lurah Sambikerep)</t>
  </si>
  <si>
    <t>JL.RUNGKUT MADYA NO. 8A Kel. Gununganyar, Kec. Gununganyar</t>
  </si>
  <si>
    <t>(konfirmasi dari Lurah Gununganyar)</t>
  </si>
  <si>
    <t>Apartemen Puncak Marina Tower 1 Lt. 2, JL. MARGOREJO INDAH XVII/2-4
KEL SIDOSERMO, KEC. WONOCOLO.</t>
  </si>
  <si>
    <t>(konfirmasi dari Lurah Sidosermo)</t>
  </si>
  <si>
    <t>Grha Corpus, Jalan embong kenongo nomor 7-9</t>
  </si>
  <si>
    <t>(konfirmasi dari Lurah Embong Kaliasin)</t>
  </si>
  <si>
    <t>Jl. Lebak Timur II No. 525-A JL. RAYA KENJERAN NOMOR 486-B</t>
  </si>
  <si>
    <t>REGENCY ONE BABATAN</t>
  </si>
  <si>
    <t>JALAN DAN SALURAN : 2. 598,28</t>
  </si>
  <si>
    <t>FASUM : 154,51
RTH : 180,65</t>
  </si>
  <si>
    <t>5422. RET.I/2021</t>
  </si>
  <si>
    <t>648.3/4830/436.7.5/2020
SSWN-201110-27.3/SKRK/P&amp;TR/RT/XI/2020
25 NOVEMBER 2020</t>
  </si>
  <si>
    <t>PENGAJUAN BARU</t>
  </si>
  <si>
    <t xml:space="preserve"> Pengembang belum melengkapi persyaratan administrasi
- Hubungan hukum antara PT. Graha Indah dan PT. Graha Indah Sejahtera
- Bukti peralihan hak atas tanah kepada PT. Graha Indah Sejahtera 
- Serifikat alas hak yang belum dilampirkan a.n. Pengembang
- Plotting alas hak diatas siteplan
- Jadwal / waktu penyelesaian pembangunan, masa pemeliharaan dan serah terima fisik PSU
- Rincian, jenis, jumlah dan ukuran obyek yang akan diserahkan</t>
  </si>
  <si>
    <t>±  482.363,90 M2</t>
  </si>
  <si>
    <r>
      <rPr>
        <b/>
        <sz val="12"/>
        <rFont val="Arial"/>
        <family val="2"/>
      </rPr>
      <t>- Berdasarkan Resume Rapat 10 Maret 2021 :
- Perlu dilakukan Addendum BAST Administrasi terkait dengan No. Siteplan pada BAST Administrasi tahun 2015
- Pengembang menyampaikan bahwa penyerahan PSU secara fisik akan dilakukan bertahap
- Pengembang untuk : mengajukan splitzing alas hak ke kantor BPN II untuk SHGB No. 8 dan No. 1007, berkoordinasi dengan BPN II terkait alas Hak untuk bidang PSU bagian dari SHGB 993, melengkapi ploting alas hak diatas siteplan, merevisi surat permohonan, berkordinasi dengan BPKPD terkait kewajiban PBB.
- DPRKPCKTR berkoordinasi dengan DPBT terkait SHGB No. 471, No. 621, dan No. 624.</t>
    </r>
    <r>
      <rPr>
        <sz val="12"/>
        <rFont val="Arial"/>
        <family val="2"/>
      </rPr>
      <t xml:space="preserve">
</t>
    </r>
  </si>
  <si>
    <t>KONSEP DRAFT ADDENDUM BAST ADMINISTRASI</t>
  </si>
  <si>
    <t>- Pengembang bersurat tanggal 24 April 2020
- Surat Pemberitahuan tanggal 14 Agustus 2020.
- Pengembang melengkapi Kekurangan berkas tanggal 17 September 2020.
- Telah dilakukan BA Monitoring PSU tanggal 1 Maret 2021:
- SURAT KE BPN 2 No. 590/4341/436.7.5/2021 tanggal 10 maret 2021 perihal permohonan Informasi Tahap II 
- Dilakukan Rapat Fisik tanggal 10 Maret 2021
- Akan dilakukan Konsep Draft Addendum BAST Administrasi</t>
  </si>
  <si>
    <t>±  60.569,00 M2</t>
  </si>
  <si>
    <t>Jalan dan Saluran : 23.614,32 M2</t>
  </si>
  <si>
    <t>RTH : 2341.69 M2
Fasum : 1110.37 M2</t>
  </si>
  <si>
    <t>648.3/01/436.5.2/2007;
648.3/06/436.5.2/2007;  653/149/436.6.2/2010  ; 648.3/1342.C/436.6.2/2012</t>
  </si>
  <si>
    <t>2007
2010
2012</t>
  </si>
  <si>
    <t xml:space="preserve"> Berdasarkan Resume Rapat 12 Maret 2021 Pengembang belum melengkapi kekurangan persyaratan Addendum Administrasi berupa :
- Revisi Rincian, jenis, jumlah, dan ukuran objek yang akan diserahkan
- Revisi Jadwal/waktu penyelesaian pembangunan, masa pemeliharaan, dan serah terima fisik PSU
- Bukti setor/pembayaran kompensasi lahan makam berupa uang</t>
  </si>
  <si>
    <t>- Surat Penagihan tanggal 31 Agustus 2020
- Surat Teguran tanggal 11 September 2020
- Pengembang bersurat tanggal 22 September 2020
- Surat Jawaban Penyerahan PSU tanggal 29 September 2020
- Surat Jawaban untuk Addendum tanggal 23 Oktober 2020
- Pengembang bersurat tanggal 06 Nov 2020
- Pengembang bersurat ke DKRTH tanggal 23 Nov 2020
- Pengembang bersurat tanggal 3 Maret 2021 Perihal Permohonan Addendum BAST Admin
- Telah dilakukan BA Monitoring percepatan PSU tanggal 1 Maret 2021: 
1. Pengembang telah menyerahkan asli SHGB 1564 dan  SHGB 2339 merupakan bidang PSU (sisa efektif)
2. Pengembang berkoordinasi dengan DPBT terkait berkas untuk proses akta notaril kepada Pemkot Surabaya
3. Terkait proses Addendum BAST Administrasi pengembang agar menyampaikan rincian, spesifikasi, jenis, jumlah dan ukuran obyek yang akan diserahkan, dan jadwal/waktu penyelesaian pembangunan serta serah terima fisik PSU paling lambat 8 Maret 2021
4. Perwakilan PT. Yekape Surabaya yang hadir a.n. Chairul (08155238375) selaku kasubag perlengkapan, dengan direktur a.n. Hermien Rosita (081330117771 ; 08129601363).
- Telah dilakukan Rapat Addendum BAST Administrasi Tanggal 12 Maret 2021
- Akan dilakukan Draft Adendum BAST Administrasi</t>
  </si>
  <si>
    <t>(IIIA) PENAGIHAN FISIK</t>
  </si>
  <si>
    <t>JL. KETINTANG BARU SELATAN</t>
  </si>
  <si>
    <t>IJB MAKAM
14 Agustus 2008 seluas : 390 m2
- Kekurangan kewajiban makam seluas kurang lebih 682,8 m2</t>
  </si>
  <si>
    <t>PERINGATAN II
590/20220/436.7.5/2020
13 NOVEMBER 2020
TGL DITERIMA
17 NOVEMBER 2020</t>
  </si>
  <si>
    <t>PERINGATAN III
590/3208/436.7.5/2020
22 FEBRUARI 2021
TGL DITERIMA
.......................</t>
  </si>
  <si>
    <t xml:space="preserve"> Berdasarkan BA Monitoring Percepatan PSU tanggal 25 Februari 2021 : 
- Terdapat kekurangan fotocopy bukti alas hak di (sisi utara Perumahan JL. Ketintang Baru Selatan VII )
- Berdasarkan SKRK dan bukti penyerahan lahan makam terdapat kekurangan kewajiban makam kurang lebih 682,8 m2  dan berdasarkan informasi Setifikat makam berada di Kelurahan/Kecamatan.</t>
  </si>
  <si>
    <t>-Surat Penagihan tanggal 28 September 2020
- Surat Teguran  tanggal 10 Oktober 2020
-Surat peringatan ke 1 tanggal 4 November 2020
 -Surat Peringatan Ke-2  tanggal 13 November 2020
- Pengembang bersurat perihal permohonan BAST Administrasi tanggal 16 November 2020
- DPRKPCKTR bersurat No. 590/1387/436.7.5/2021, perihal Pemberitahuan melengkapi berkas tanggal 26 Januari 2021
- Telah dilakukan BA Monitoring PSU tanggal 25 Februari 2021:
1. Kelengkapan BAST Administrasi PT. Kamilindo Sejahtera yang telah diserahkan :
- Permohonan BAST Adminsitrasi
-Fotocopy KTP pemohon
-Fotocopy Akta Pendirian badan usaha/badan hukum penyelenggaraan perumahan/permukiman dan atau perubahannya
- Fotocopy Sertifikat tanah untuk PSU atas nama perorangan (komisaris)SHM 2201, SHM 2530, SHM 2532, SHM 2533, SHM 2536, SHM 2537, SHM 2538, SHM 2539, SHM 2540, SHM 2541 Kel. Ketintang.
- SKRK No. 648.3/49c.UPT/436.4.5/2004 tanggal 29 Juli 2004.
- Bukti Penyerahan lahan makam ke Panitia Perluasan Makam Kelurahan Ketintang
2. Pengembang untuk melengkapi jadwal/waktu (time schedule) penyelesaian pembangunan dan kekurangan surat tanah untuk PSU paling lambat tanggal 26 Februari 2021
3. Berdasarkan Informasi dari Pengembang kondisi fisik PSU sudah 100%
4. Berdasarkan SKRK dan Bukti Penyerahan lahan makam terdapat kekurangan kewajiban makam seluas kurang lebih 682,8 m2
5. DPRKPCKTR,DKRTH dan Bagian Hukum segera menindaklanjuti untuk aturan hukum terkait kekurangan pada kewajiban makam dari Pengembang
6. Pengembang segera membuat akta penyertaan modal terhadap sertifikat yang masih atas nama perorangan (Komisaris) paling lambat 1 Maret 2021
7. Perwakilan dari Pengembang adalah Direktur Utama PT. Kamilindo Sejahtera a.n. Bapak. Novel (087788111978)
- Akan dilakukan TL Monitoring PSU</t>
  </si>
  <si>
    <t>TL BA MONITORING PERCEPATAN PSU</t>
  </si>
  <si>
    <t>PSU yang akan diserahkan sudah memenuhi ketentuan prosentase pembangunan fisik namun Rencana Penyerahan Fisik Tahun 2027</t>
  </si>
  <si>
    <t xml:space="preserve">- SURAT KE BPN 1 No. 590/3912/436.7.5/2021 tanggal 03 maret 2021 perihal permohonan Informasi Tahap I </t>
  </si>
  <si>
    <t>LISBON GRANADA :
648.3/10/436.6.2/2010
2038/P&amp;P/III/09
GRANADA DAN MANSION :
648.3/2428/436.6.2/2011
815/P&amp;P/III/11
11 AGUSTUS 2011
648.3/523.C/436.6.2/2012
3621/P&amp;P/X/11
29 FEBRUARI 2012
REPLANNING :
648.3/7611/436.7.5/2019
SSWN-191115-14.1/SKRK/P&amp;TR/NRT/XI/2019
3 DESEMBER 2019</t>
  </si>
  <si>
    <t>2010
2011
2012
2019</t>
  </si>
  <si>
    <t>PENAGIHAN
590/12272/436.7.5/2020
09 JULI 2020
DITERIMA TGL  
10 JULI 2020</t>
  </si>
  <si>
    <t>TEGURAN
590/12664/436.7.5/2020
15 JULI 2020
DITERIMA TGL 
16 JULI 2020</t>
  </si>
  <si>
    <t>- Terdapat perbedaan kondisi eksisting dengan siteplan (terdapat bidang siteplan dimana lahannya tidak dikuasai oleh pengembang) 
- Terdapat kekurangan berkas persyaratan administrasi
(Alas hak berdirinya perumahan, kewajiban makam, rincian yang akan diserahkan dan jadwal)</t>
  </si>
  <si>
    <t>- Surat Pengembalian berkas tgl 29 Juni 2010
- surat Penagihan tgl 9 juli 2020
- Surat Teguran tgl 15 Juli 2020
- Pengembang bersurat Perihal Penyerahan Fasos Fasum tgl 16 juli 2020
-Surat Pemberitahuan tgl 23 Juli 2020
- Pengembang bersurat perihal penyerahan PSU secara Admin, tgl 6 agustus 2020.
- Surat TL Permohonan BAST Admin tanggal 25 Agustus 2020
-Pengembang bersurat perihal TL BAST Admin tanggal 16 Oktober 2020
- Surat Pemberitahuan tgl 22 Februari 2021
- Akan dilakukan Peringatan ke-1</t>
  </si>
  <si>
    <t>± 5585 M2</t>
  </si>
  <si>
    <t>JALAN/SALURAN DAN GS : 1.366,60</t>
  </si>
  <si>
    <t>RTH : 255.53
Fasum : 168.09</t>
  </si>
  <si>
    <t>NO. 3758/RET.XII/2014
TGL 22 DESEMBER 2014</t>
  </si>
  <si>
    <t>653/1398/436.6.2/2014
140127-11/TR/SP/II/2014
648.3/252/436.6.2/2015
140127-11.3</t>
  </si>
  <si>
    <t>2014
2015</t>
  </si>
  <si>
    <t>NO.296/Sper/PT.GUNUNGANYARSENTOSA/VII/2020
TGL. 24 JULI 2020
301/Sper/PT.GUNUNGANYARSENTOSA/XI/2020
TGL.13 NOVEMBER 2020</t>
  </si>
  <si>
    <t>RESUME RAPAT 17 SEPTEMBER 2020</t>
  </si>
  <si>
    <t>- Terdapat perbedaan redaksional untuk luasan PSU antara SKRK dengan BAST Administrasi (akan dilakukan koreksi dan Adddendum BAST Administrasi)
-SPPT dan bukti pembayaran PBB tahun terakhir tidak ada</t>
  </si>
  <si>
    <t xml:space="preserve"> - Surat Penagihan tanggal 30 Juni 2020
- Surat Teguran tanggal 23 Juli 2020
- Pengembang bersurat No. 296/Sper/PT.GUNUNGANYARSENTOSA/VII/2020, Tanggal 24 Juli 2020 
- Surat Pemberitahuan Kekurangan berkas tanggal 07 Agustus 2020
- Resume Rapat 17 September 2020
- Surat TL Penyerahan PSU tanggal 3 November 2020
- Surat Permohonan Bast Admin tanggal 13 November 2020 
-Surat Pemberitahuan Kekurangan Berkas tanggal 11 desember 2020 
(alamat belum terkirim)
- Telah dilakukan BA Monitoring PSU tanggal 1 Maret 2021 : 
1. Pengembang menyampaikan asli SHGB 03091, SHGB 03092, SHGB 03103 dan SHGB 03104 (merupakan bidang PSU)
2. Berdasarkan Info pengembang, surat tanah untuk bidang PSU berupa jalan (SHGB 02580) tidak diterbitkan BPN II
3. BPN II untuk mengecek sisa surat tanah berupa jalan sebagaimana pada poin 2 paling lambat 4 Maret 2021
4. Pengembang untuk menyampaikan surat pernyataan notariil terkait surat tanah pada poin 2 dengan substansi bahwa : (1) sisa setifikat tanah berupa jalan terdapat di BPN II dan (2) pengembangakan melepaskan sisa sertifikat dimaksud kepada Pemkot Surabaya, paling lambat 3 Maret 2021
5. DPRKPCKTR bersurat ke BPN II terkait rencanapengajuan setifikat hak pakai atas jalan
6. Pengembang berkoordinasi dengan DPBT terkait berkas untuk proses akta notariil pernyataan pelepasan hak atas tanah dan bangunan yang akan diserahkan kepada Pemkot Surabaya setelah poin 3 terpenuhi.
7. Pengembang segera melengkapai SPPT dan tanda lunas PBB tahun terakhir serta menyelesaikan tunggakan PBB paling lambat tanggal 15 Maret 2021.
8. Perwakilan PT. Gunung Anyar Sentosa yang hadir a.n. Qowi (081331346744) selaku direktur.
- SURAT KE BPN 2 No. 590/4341/436.7.5/2021 tanggal 10 maret 2021 perihal permohonan Informasi Tahap II 
- akan dilakukan proses Draft Addendum BAST Administrasi</t>
  </si>
  <si>
    <t>590/13249/436.7.5/2020
27 JULI 2020
TGL TERIMA 6 AGUSTUS 2020</t>
  </si>
  <si>
    <t>590/16557/436.7.5/2020
17 SEPTEMBER 2020
TGL DITERIMA
22 SEPTEMBER 2020</t>
  </si>
  <si>
    <t>590/17564/436.7.5/2020
01 Oktober 2020
TGL DITERIMA
05 OKTOBER 2020</t>
  </si>
  <si>
    <t>590/18578/436.7.5/2020
16 Oktober 2020
TGL DITERIMA
23 OKTOBER 2020</t>
  </si>
  <si>
    <t>590/19450/436.7.5/2020
04 November 2020
TGL DITERIMA
NOVEMBER 2020</t>
  </si>
  <si>
    <t>Pengembang belum melengkapi persyaratan administrasi 
(Belum terdapat tanggapan dari pengembang)</t>
  </si>
  <si>
    <t>- Penagihan tanggal 27 Juli 2020
- Teguran tanggal 17 September 2020
- Peringatan ke -1 tanggal 01 Oktober 2020
- Peringatan Ke-2 tanggal 16 Oktober 2020
- Peringatan ke-3 tanggal 4 November 2020
- Akan dilakukan Media Massa (Info Tidak ada Kewajiban PSU)</t>
  </si>
  <si>
    <t>JALAN DAN SALURAN 
.............</t>
  </si>
  <si>
    <t>FASUM (MASJID + PARKIR)
..............................</t>
  </si>
  <si>
    <t>NO. 7467/RET.XII/2020
TGL. 7 DESEMBER 2020</t>
  </si>
  <si>
    <t>TERDAPAT BA MAKAM TGL. 14 AGUSTUS 2001 LUAS 3630 M2</t>
  </si>
  <si>
    <t>NO. 02/APJ/PSU-PEMKOT/NOV/2020</t>
  </si>
  <si>
    <t xml:space="preserve">Pengembang belum melengkapi kekurangan persyaratan administrasi :
- Fotocopy Bukti Alas hak atas tanah
- Jadwal / waktu penyelesaian pembangunan, masa pemeliharaan dan serah terima fisik PSU
</t>
  </si>
  <si>
    <t>- Surat Penagihan tanggl 17 September 2020
'-  Surat Teguran tanggal 2 November 2020
'- Surat Peringatan ke 1 tanggal 9 November 2020
- Pengembang bersurat perihal Permohonan BAST Administrasi tanggal 12 November 2020
- DPRKPCKTR Bersurat tanggal 16 Februari 2021 perihal kekurangan berkas
- SURAT KE BPN 2 No. 590/3973/436.7.5/2021 tanggal 05 maret 2021 perihal permohonan Informasi Tahap I 
- Akan dilakukan Rakor</t>
  </si>
  <si>
    <t>AKAN DILAKUKAN RAKOR 2021</t>
  </si>
  <si>
    <t>JL. GRIYA KEBRAON</t>
  </si>
  <si>
    <t>JL. KOMPLEK GRAHA MITRA ASRI</t>
  </si>
  <si>
    <t>± 14.062,00 M2</t>
  </si>
  <si>
    <t>± 53</t>
  </si>
  <si>
    <t>PENAGIHAN 
590/11726/436.7.5/2020
30 JUNI 2020
TGL DITERIMA
2 JULI 2020</t>
  </si>
  <si>
    <t>- BA Monitoring Percepatan PSU tanggal 2 Maret 2021 : terdapat kekurangan alas hak yang masih perorangan yaitu SHGB No. 3546 dan No. 7252, pengembang belum bisa memastikan kelengkapan SPPT PBB dan Tanda Lunas PBB tahun terakhir</t>
  </si>
  <si>
    <t>- Surat Penagihan tanggal 30 Juni 2020
- Pengembang bersurat Permohonan Tanggal 17 Juli 2020
- Surat Pemberitahuan Tanggal 16 Oktober 2020
- Pengembang bersurat tanggal 10 Nopember 2020
- Surat Pemberitahuan tanggal 14 Desember 2020
- Telah dilakukan BA Monitoring Percepatan PSU 2 Maret 2021:
1. Pengembang telah menyampaikan 3 copy SHGB 3457 a.n. PT.MKS, SHGB 3546 dan SHM 7252 Kel. Balas Klumprik a.n. perorangan.
2. Berdasarkan Informasi pengembang SHGB 3546 dan SHM 7252 proses balik nama di BPN, dimana SHGB 3546 masih terdapat klarifikasi terkait kurang bayar BPHTB.
3. Terkait klarifikasi BPHTB pengembang telah bersurat kepada BPKPD tanggal 02 Maret 2021 dan BPKPD akan menindaklanjuti surat tersebut paling lambat tanggal 11 Maret 2021.
4. Terkait proses balik nama di BPN I :
- Untuk SHGB 3546 Kel. Balas Klumprik , BPN I menyelesaikan proses balik nama paling lambat 7 hari kerja setelah SPS diterima pemohon dan kewajiban yang dimaksud pada poin 3 diselesaikan.
- Untuk SHM 7252 Kel. Balas Klumprik, BPN Imenyelesaikan proses perubahan hak paling lambat 7 hari kerja setelah SPS diterima pemohon.
- Pengembang untuk segera mengajukan proses balik nama SHM 7252 Kel. Balas Klumprik menjadi atas nama PT. Mutiara Kartika Sejahtera.
5. Pengembang untuk menyampaikan asli surat tanah untuk bidang PSU yang akan diserahkan dan copy surat tanah induk paling lambat tanggal 8 Maret 2021
6. BPN I akan mengecek surat tanah induk sebagaimana pada poin 5 paling lambat tanggal 1 April 2021
7. Pengembang berkoordinasi dengan DPBT terkait berkas untuk proses akta notariil pernyataan pelepasan hak atas tanah dan bangunan kepada Pemkot Surabaya
8. Pengembang belum bisa memastikan kelengkapan SPPT PBB dan Tanda Lunas PBB terakhir.
9. Perwakilan PT. Mutiara Kartika Sejahtera yang hadir a.n. Bu Amel (0818321152) selaku staf perijinan dan Direktur a.n. Christine Iguna (08103211125)
- SURAT KE BPN 1 No. 590/4340/436.7.5/2021 tanggal 10 maret 2021 perihal permohonan Informasi Tahap II 
- Akan di lakukan Teguran/Rakor</t>
  </si>
  <si>
    <t>AKAN DILAKUKAN RAKOR
(MENUNGGU 2 ALAS HAK a.n. PT. MUTIARA KARTIKA SEJAHTERA)</t>
  </si>
  <si>
    <t>Pengembang belum melengkapi persyaratan administrasi berupa fotokopi KTP, fotokopi akta, jadwal penyerahan PSU dan kewajiban penyediaan makam
- terdapat surat dari Pengembang bersurat No. 0028RPK/Pemkot/II/2021, perihal pemberitahuan BAST Admin menyampaikan bahwa :
 1. menagement Perumahan Royale Park Kutisari sudah tidak ada dikarenakan proyek tersebut sudah selesai pada tahun 2009, maka secara administrasi kami masih mencari dan menumpulkan data-data
2. sehingga serah terima PSU sebagai berikut : PJU 12 titik, jalan paving, saluran 4 titik dan Gedung Serbaguna. ( kondisi fisik tersebut dapat kami serahkan bulan maret 2021))</t>
  </si>
  <si>
    <t>- Surat Penagihan  tanggal 17 September 2020
- Surat Teguran tanggal 30 September 2020
- Surat Peringatan ke-1 tanggal 9 November 2020
- Surat Peringatan ke-2 tanggal 4 Desember 2020
- Surat Peringatan Ke-3 tanggal 7 Januari 2021
- Pengembang bersurat perihal Permohonan BAST Administrasi PSU, tanggal 19 Januari 2021 
- Surat DPRKPCKTR perihal pemberitahuan tanggal 8 Februari 2021 untuk melengkapi persyaratan administrasi.
- Pengembang bersurat perihal Permohonan BAST Admin, tanggal 23 Februari 2021 
- Akan dilakukan TL Pemberitahuan</t>
  </si>
  <si>
    <t>TL PEMBERITAHUAN</t>
  </si>
  <si>
    <t>001/BMG/VI/2019</t>
  </si>
  <si>
    <t>PSU yang akan diserahkan belum memenuhi ketentuan prosentase pembangunan fisik
Rencana Penyerahan Fisik Tahun 2024</t>
  </si>
  <si>
    <t xml:space="preserve">- SURAT KE BPN 2 No. 590/3973/436.7.5/2021 tanggal 05 maret 2021 perihal permohonan Informasi Tahap I </t>
  </si>
  <si>
    <t>Jl. Setail No. 44</t>
  </si>
  <si>
    <t>(Info Kel. Karang Pilang)</t>
  </si>
  <si>
    <t>Jl. Kenjeran No. 384</t>
  </si>
  <si>
    <t>PT. LYMAN INVESTINDO
(WIRANTO NURHADI)</t>
  </si>
  <si>
    <t>- Pengembang belum melengkapi seluruh berkas persyaratan Administrasi
- PSU yang akan diserahkan belum memenuhi ketentuan prosentase pembangunan fisik
- Pengembang (Wiranto Nurhadi)  menyampaikan: 
1. bahwa pandemi menjadi masalah dan menggeser perencanaan dasar bisnis dan tidak ada penyerapan pasar sama sekali
2. Bahwa tanah menjadi belum bisa kami develop untuk dipasarkan sehingga belum ada penyerahan</t>
  </si>
  <si>
    <t>- Surat Penagihan tanggal 17 September 2020 
- Surat Teguran tanggal 30 September 2020
- Pengembang (Wiranto Nurhadi) bersurat tanggal 28 September 2020
- SURAT KE BPN 1 No. 590/3912/436.7.5/2021 tanggal 03 maret 2021 perihal permohonan Informasi Tahap I
- Akan dilakukan TL Pemberitahuan</t>
  </si>
  <si>
    <t>037/PJ/D-SL/IX/2019
TGL. 00 09 2019</t>
  </si>
  <si>
    <t>PSU yang akan diserahkan belum memenuhi ketentuan prosentase pembangunan fisik
Rencana Penyerahan Fisik Tahun 2029</t>
  </si>
  <si>
    <t>510/1334/436.7.5/2017
161209-22/SKRK/P&amp;TR/NRT/II/2017
10 FEBRUARI 2017
DAN
SURAT KET. 650/7974/436.7.5/2019
TGL 7 MEI 2019</t>
  </si>
  <si>
    <t>2017
2019</t>
  </si>
  <si>
    <t>S-006/SBBMJ.08/I/2021
TGL. 14 JANUARI 2021
S-013/SB-BMJ.08/I/2021
TGL. 19 JANUARI 2021</t>
  </si>
  <si>
    <t>JL. Plampitan 8/4
ATAU
Jl. Griya Kebraon F-A No. 22</t>
  </si>
  <si>
    <t>PENAGIHAN
590/395/436.7.5/2021
TGL. 11 JANUARI 2021</t>
  </si>
  <si>
    <t>DPRKPCKTR bersurat Kepada Pengembang No. 590/2106/436.7.5/2021 Perihal Pemberitahuan Kekurangan Kelengkapan Berkas Penyerahan PSU Secara Administrasi. Meliputi:
- Fc Bukti Alas Hak atas tanah pada lokasi perumahan
- Jadwal/Waktu penyelesaian pembangunan, masa pemeliharaan dan serah terima Fisik PSU
- Fc BA Makam/Bukti Setor/ Bukti Pembayaran Kompensasi lahan makam berupa uang.</t>
  </si>
  <si>
    <t>TL TEGURAN</t>
  </si>
  <si>
    <t>(IIIA) PROSES ADMINISTRASI</t>
  </si>
  <si>
    <t>Berdasarkan Resume Rapat 12 Maret 2021 Pengembang belum melengkapi kekurangan persyaratan administrasi berupa :
- bukti setor/pembayaran kompensasi berupa uang (masih proses)</t>
  </si>
  <si>
    <t>- Surat Penagihan tanggal 2 Okt 2020
- Surat Teguran tanggal 19 Okt 2020
- Surat Peringatan ke-1 tanggal  4 Nov 2020.
- Pengembang bersurat tanggal  4 Nov 2020, perihal Permohonan BAST Admin
-DPRKPCKTR bersurat ke PENGEMBANG tanggal 16 Feb 2021 untuk melengkapi berkas.
- Telah dilakukan BA Monitoring PSU tanggal 25 Februari 2021:
1. Kelengkapan BAST Administrasi PT. Pangestu Harapan Utama yang telah diserahkan : 
- Permohonan BAST Administrasi
- Fotocopy KTP, Fotocopy Akta Pendirian badan usaha/badan hukum penyelenggaraan perumahan/permukiman dan atau perubahannya
- Fotocopy sertifikat a.n Pengembang SHGB 1602 Kel. Gunung Anyar (Sisa Induk) , SHGB 1603 Kel. Gunung Anyar (Induk) dan SHGB 1745 Kel. Gunung Anyar (Induki) serta SHGB 1794, SHGB 1795, SHGB 1796, SHGB 2705 Kel. Gunung Anyar (PSU)
- SKRK No. 648.3/16/436.5.2/2008/ tanggal 15 April 2008.
2. Pengembang untuk melengkapi Jadwal/waktu (Time Schedule) penyelesaian pembangunan untuk PSU paling lambat 1 Maret 2021
3. Pengembang segera mengajukan permohonan penyerahan kewajiban makam kepada DKRTH paling lambat 1 Maret 2021
4. Berdasarkan Informasi Pengembang Kondisi Fisik PSU terbangun 100%
5. Perwakilan dari Pengembang Bapak Alpha (081337576651) dan Direktur Utama PT. Pangestu Harapan a.n. Bapak Deni (085102998999)
-Telah dilakukan Rapat tanggal 12 Maret 2021
- Akan Dilakukan Konsep Draft BAST Administrasi</t>
  </si>
  <si>
    <t>KONSEP DRAFT BAST ADMINISTRASI</t>
  </si>
  <si>
    <t>PENAGIHAN
590/17664/436.7.5/2020
2 OKTOBER 2020
TGL TERIMA 7 OKTOBER 2020</t>
  </si>
  <si>
    <t>TEGURAN
590/18697/436.7.5/2020
19 OKTOBER 2020
TGL. TERIMA 23 OKTOBER 2020</t>
  </si>
  <si>
    <t>PERINGATAN I 590/19447/436.7.5/2020
4 NOVEMBER 2020</t>
  </si>
  <si>
    <t>001/JBI-DIR/PSU-PTPHU/XI/20
TGL. 4 NOVEMBER 2020</t>
  </si>
  <si>
    <t>156/Um/III/2021
Tgl. 3 Maret 2021</t>
  </si>
  <si>
    <t>ADDENDUM BAST ADMINISTRASI
590/1088/436.7.5/2020
001/DIRUT/PT.RSPR/BAST/2020
17 JANUARI 2020</t>
  </si>
  <si>
    <t>PENAGIHAN
590/16984/436.7.5/2020
24 SEPTEMBER 2020
TGL TERIMA 
25 SEPTEMBER 2020</t>
  </si>
  <si>
    <t xml:space="preserve">TEGURAN
590/20233/436.7.5/2020
13 NOVEMBER 2020
</t>
  </si>
  <si>
    <t>DPUBMP
07/12/2020
DAN
DKRTH
22/12/2020</t>
  </si>
  <si>
    <t>06/01/2021 
20/01/2021
04/02/2021</t>
  </si>
  <si>
    <t>- Konsep Draft BAST Fisik Tahap I</t>
  </si>
  <si>
    <t>DRAFT BAST FISIK PSU TAHAP I</t>
  </si>
  <si>
    <t>KOREKSI BAGIAN HUKUM TGL 9 MARET 2021</t>
  </si>
  <si>
    <t>16 MARET 2021</t>
  </si>
  <si>
    <t>10 MARET 2021</t>
  </si>
  <si>
    <t xml:space="preserve"> n  </t>
  </si>
  <si>
    <t>175(A)</t>
  </si>
  <si>
    <t>PT. Hutomo mandala Raharjo</t>
  </si>
  <si>
    <t xml:space="preserve"> Jl. Raden Saleh No. 15 Lt. 2</t>
  </si>
  <si>
    <t xml:space="preserve"> MANSION NINE</t>
  </si>
  <si>
    <t xml:space="preserve"> Jl. Raya Lakarsantri No. 132</t>
  </si>
  <si>
    <t xml:space="preserve"> jalan dan saluran : 6.125,09</t>
  </si>
  <si>
    <t>RTH : 1.420,93 Fasum : 111,86</t>
  </si>
  <si>
    <t>353.007.602
900/8463/436.7.4/2021
29-03-2021</t>
  </si>
  <si>
    <t>648.3/433/436.7.5/2021
SSWN-201127-31.2/SKRK/P&amp;TR/RT/XI/2020</t>
  </si>
  <si>
    <t>HBB</t>
  </si>
  <si>
    <t xml:space="preserve"> PT. Graha Abdael Sukses</t>
  </si>
  <si>
    <t>JALAN H.R. MUHAMMAD 92A</t>
  </si>
  <si>
    <t>PERUMAHAN GUNUNG ANYAR</t>
  </si>
  <si>
    <t xml:space="preserve">Prasarana Jalan &amp; Saluran Pemkot : 
± 32.256,31 m2 </t>
  </si>
  <si>
    <t>Sarana Fasilitas Umum Pemkot : 
± 327,67 m2 (0,28%)
- Sarana Ruang Terbuka Hijau Pemkot : 
± 2.413,84 m2 (2,10%)</t>
  </si>
  <si>
    <t>AT</t>
  </si>
  <si>
    <t>JL. GUNUNG ANYAR TENGAH NO. 9</t>
  </si>
  <si>
    <t>Jl. Raya Darmo No. 54-56 Blok B-16, Bank Yudha Bhakti Building Lt. 3</t>
  </si>
  <si>
    <t xml:space="preserve">Jl. Raya Darmo No. 54-56 Blok B-16, Bank Yudha Bhakti Building Lt. 3                                                                                                                                                                                                                                                                                                                                                                                                                                                                                                             </t>
  </si>
  <si>
    <t>RAYON</t>
  </si>
  <si>
    <t>SELATAN</t>
  </si>
  <si>
    <t>BARAT</t>
  </si>
  <si>
    <t>TIMUR</t>
  </si>
  <si>
    <t>TIMUR, SELATAN</t>
  </si>
  <si>
    <t>PUSURA</t>
  </si>
  <si>
    <t>BARAT, SELATAN</t>
  </si>
  <si>
    <t>PERUMAHAN GRAHA SAMPURNA</t>
  </si>
  <si>
    <t xml:space="preserve">CV. GUNA NUSA </t>
  </si>
  <si>
    <t>PESONA ALAM GUNUNG ANYAR I</t>
  </si>
  <si>
    <t>501.</t>
  </si>
  <si>
    <t>PT. TUMERUS JAYA PROPERTINDO</t>
  </si>
  <si>
    <t>Jl. Ngagel Tama</t>
  </si>
  <si>
    <t>24.861.14</t>
  </si>
  <si>
    <t>jalan dan saluran : 8.768,56</t>
  </si>
  <si>
    <t>fasum : 315,04
RTH 986,16</t>
  </si>
  <si>
    <t>Rp. 513.133.950
900/12853/436.7.4/2021
10-05-2021</t>
  </si>
  <si>
    <t>648.3/1561/436.7.5/2021
SSWN-210326-37/SKRK/P&amp;TR/RT/III/2021</t>
  </si>
  <si>
    <t>648.3/570/436.7.5/2021
SSWN-210118-10.3/SKRK/P&amp;TR/RT/II/2021</t>
  </si>
  <si>
    <t>Rp.2.377.666.287,00
900/11471/436.7.4/2021</t>
  </si>
  <si>
    <t>GRAND ALANA</t>
  </si>
  <si>
    <t>Jl. Tunjungan No. 34
JL.MARGOMULYO 9
(Jl. Wisma Lidah Kulon Blok ZA/12A, Surabaya (Bu. Titik Hariyanti) selaku karyawan lama PT. Cahaya Baru Raya)</t>
  </si>
  <si>
    <t>Jalan : 1.550 M2</t>
  </si>
  <si>
    <t xml:space="preserve">RTH : 1065.94
Fasum : 3723.3
</t>
  </si>
  <si>
    <t>PJU : 81 titik</t>
  </si>
  <si>
    <t>LIST KPK</t>
  </si>
  <si>
    <t>SUDAH DISERAHKAN SEBELUM 2020</t>
  </si>
  <si>
    <t>A</t>
  </si>
  <si>
    <t>Ada kewajiban</t>
  </si>
  <si>
    <t>B</t>
  </si>
  <si>
    <t>B1</t>
  </si>
  <si>
    <t>Belum memenuhi persentase</t>
  </si>
  <si>
    <t>B2</t>
  </si>
  <si>
    <t>Pengembang tidak diketahui keberadaannya (penyerahan warga)</t>
  </si>
  <si>
    <t>B3</t>
  </si>
  <si>
    <t xml:space="preserve">Proses berjalan </t>
  </si>
  <si>
    <t xml:space="preserve">TOTAL </t>
  </si>
  <si>
    <t>DESKRIPSI</t>
  </si>
  <si>
    <t>PERJAS</t>
  </si>
  <si>
    <t>INDUSTRI &amp; PERGUDANGAN</t>
  </si>
  <si>
    <t>No.</t>
  </si>
  <si>
    <t xml:space="preserve">FISIK P.S.U SUDAH DISERAHKAN KEPADA PEMERINTAH KOTA SURABAYA
</t>
  </si>
  <si>
    <t>PROSES PENYERAHAN PSU OLEH WARGA
Berdasarkan Media Masa tanggal 29 April 2015</t>
  </si>
  <si>
    <t xml:space="preserve">
PROSES PENYERAHAN PSU OLEH WARGA
</t>
  </si>
  <si>
    <t>PROSES PENYERAHAN PSU OLEH WARGA
Berdasarkan Media Masa tanggal 21 Maret 2016</t>
  </si>
  <si>
    <t>- MEDIA MASSA 
590/4392/436.6.2/2016
21 MARET 2016
- pembuatan konsep surat penagihan penyerahan PSU secara administrasi (24 Juli 2018)
- Laporan Penetapan Sanksi Pencantuman Daftar Hitam (Blacklist) No. 590/149/436.7.5/2018 tanggal 4 Januari 2018
TELAH DILAKUKAN RAPAT KOORDINASI DI KANTOR KELURAHAN KEPUTIH PADA 22 OKTOBER 2015</t>
  </si>
  <si>
    <t>KARENA SESUAI PERWALI TH 2008
TIDAK ADA KEWAJIBAN PSU (LUAS &lt; 1 HA &amp; JUMLAH KAVLING &lt; 50)
TELAH DILAKUKAN SOSIALISASI PADA 20 APRIL 2016</t>
  </si>
  <si>
    <t>SESUAI PERWALI NO. 49 TAHUN 2008 TIDAK ADA KEWAJIBAN KARENA LUAS &lt; 1 Ha dan JUMLAH KAVLING &lt; 50
TELAH DILAKUKAN SOSIALISASI PADA 15 APRIL 2016</t>
  </si>
  <si>
    <t>Update Penyerahan PSU: Pengembang bersurat ke Walikota terkait ganti rugi JLLT. Surat balasan dari DPRKPCKTR tanggal 28 Agustus 2017 No. 590/21763/436.7.5/2017 menyatakan bahwa lahan yang terkena rencana JLLT diserahkan ke Pemkot Surabaya sebagai PSU. 
Kesimpulan Resume rapat 11 Mei 2018 terkait pengaduan warga: akan dilakukan survey lapangan terkait pengaduan banjir yang diduga dampak dari pembangunan di sisi timur perumahahan SPR oleh PT. Pakuwon Jati, DPUBMP menyatakan tidak terdapat rekomendasi drainase di Perum SPR sedangkan pada perum PT Pakuwon Jati (grand Island) telah terdapat rekomendasi drainase kawasan sejak tahun 2016, DLH juga telah mendapat Dokumen AMDAL PT. Pakuwon Jati. akan dilakukan rapat lanjutan dengan membawa dokumen terkait dari masing-masing OPD
1. TELAH DILAKUKAN RAPAT KOORDINASI DI KANTOR KELURAHAN KEPUTIH PADA 22 OKTOBER 2015
2. ADANYA PENGADUAN TERKAIT BANJIR PADA 25 SEPTEMBER 2017</t>
  </si>
  <si>
    <t>- Bersurat kekelurahan mengenai keberadaan Pengembang Pada 8 April 2016
- Teguran Admin 590/14798.10/436.7.5/2020 tanggal 25 AGUSTUS 2020 (surat kembali, lestoran kosong)
1. TELAH DILAKUKAN SOSIALISASI PADA 8 APRIL 2016                                                       2.  DPRKPCKTR Bersurat kekelurahan mengenai keberadaan Pengembang Pada 8 April 2016</t>
  </si>
  <si>
    <t>1. Sosialisasi pada 26 April 2016
2. Surat Permohonan Penyerahan PSU oleh Warga Kris Kencana pada 7 November 2018
3. Proses Kemenkumham, APERSI, BPN
1. TELAH DILAKUKAN SOSIALISASI PADA 26 APRIL 2016
2. SURAT PERMOHONAN PENYERAHAN PSU OLEH WARGA KRIS KENCANA PADA 7 NOVEMBER 2018</t>
  </si>
  <si>
    <t xml:space="preserve">1. Berita Acara Persetujuan (Kelompok Perwakilan Warga) pada 15 Nopember 2015   
2. Proses Kemenkumham, APERSI, BPN
</t>
  </si>
  <si>
    <t>Kaliwaron</t>
  </si>
  <si>
    <t>DHARMAHUSADA UTARA</t>
  </si>
  <si>
    <t xml:space="preserve">PROSES PENYERAHAN PSU OLEH WARGA
</t>
  </si>
  <si>
    <t>6/TK/GB/82</t>
  </si>
  <si>
    <t>-Terdapat Surat RW 04 Kelurahan Mojo Kecamata nGubeng No. 525/09/6.61.RW.04/2017  tanggal 18 September 2017 perihal Permohonan Penyerahan Fasum Komplek Dharmahusada Selatan (Ex. PT. Bumi Nusa Indah Jaya) RW 04 Kel. Mojo Kec. Gubeng
-Terdapat Surat Jawaban dari DPRKPCKTR tanggal 13 Oktober 2017 perihal Permohonan Penyerahan Fasilitas Umum Komplek Dharmahusada Selatan (Ex. PT. Bumi Nusa Indah)
-  Terdapat surat dari Warga 04 Kelurahan Mojo Kecamtan Gubeng No. 214/04/6.61.RW.04/2018 tanggal 30 April 2018 perihal Pengajuan Proposal Fasilitas Umum Dharmahusada Selatan RT 01/RW04 Mojo 
- Terdapat surat dari Warga 04 Kelurahan Mojo Kecamtan Gubeng No. 595/12/6.61.RW.04/2018 tanggal 17 Desember 2018 perihal Kelanjutan Fasilitas Umum Jl. Dharmahusada Selatan RT 01/RW04 Mojo</t>
  </si>
  <si>
    <t>- Terdapat Surat dari warga RW 06 Medokan Semampir Nomor 01.06/X/2016 perihal Petisi Warga Menyerahkan Lahan Fasilitas uMum Milik Pengembang PT. Eraska Tristi</t>
  </si>
  <si>
    <t>1. Terdapat surat dari kelompok perwakilan warga RW 02 Kelurahan Wonorejo Kecamatan Rungkut tanggal 10 Januari 2016 
Pengukuran Ulang PSU Pada pada 12 April 2016
2. Proses Kemenkumham, APERSI, BPN</t>
  </si>
  <si>
    <t>1. Sosialisasi pada 15 April 2016
2. April 2016 terdapat BA Persetujuan warga RW IV Babatan Indah Surabaya tentang penyerahan PSU
2. Proses Kemenkumham, APERSI, BPN</t>
  </si>
  <si>
    <t xml:space="preserve">1. Tanggal 16 Mei 2016 terdapat BA Persetujuan Kelompok Perwakilan Warga RW 2 Perum Gading Pantai
2. Survey Lapangan terkait jalan dan saluran pada 9 Agustus 2016  
3. Proses Kemenkumham, APERSI, BPN       </t>
  </si>
  <si>
    <t xml:space="preserve">- Tanggal 14 Januari 2016 terdapat sosialisasi Penyerahan PSU oleh warga                                                                                              </t>
  </si>
  <si>
    <t>DATA PENGEMBANG PT. PAKUWON (TIMUR)</t>
  </si>
  <si>
    <t>PERUMAHAN/APARTEMEN</t>
  </si>
  <si>
    <t xml:space="preserve">BAST ADMINISTRASI
590/7486.3/436.6.2/2013
059/PD/D.RA/XII/2014
19 DESEMBER 2013.
</t>
  </si>
  <si>
    <t>BAST ADMINISTRASI
590/7486.1/436.6.2/2013
060/PD/D-RA/XII/2013
19 DESEMBER 2013.</t>
  </si>
  <si>
    <t>BAST ADMINISTRASI
590/979.1/436.6.2/2014
TGL 13 FEBRUARI 2014</t>
  </si>
  <si>
    <t>BAST ADMINISTRASI
590/13779.1/436.6.2/2015
026/PD/D-RA/IX/2015
21 SEPTEMBER 2015</t>
  </si>
  <si>
    <t>BAST ADMINISTRASI
056/PJ/D-SL/XI/2019
590/24436.2/436.7.5/2019
8 NOVEMBER 2019</t>
  </si>
  <si>
    <t>BAST ADMINISTRASI
NO. 590/979.3/436.6.2/2014
TANGGAL 13 PEBRUARI 2014</t>
  </si>
  <si>
    <t>BAST ADMINISTRASI
590/11424.2/436.6.2/2015
19 AGUSTUS 2015</t>
  </si>
  <si>
    <t>Terdapat kekurangan persyaratan penyerahan PSU secara fisik :
-Splitzing Surat Tanah Pada PSU yang akan diserahkan
- Plotting Alas Hak diatas Siteplan
- SPPT PBB dan Tanda Lunas</t>
  </si>
  <si>
    <t>Terdapat kekurangan persyaratan penyerahan PSU secara fisik :
'-Splitzing Surat Tanah Pada PSU yang akan diserahkan
- Plotting Alas Hak diatas Siteplan
- SPPT PBB dan Tanda Lunas</t>
  </si>
  <si>
    <t>648.3/5564/436.6.2/2016
SSWN-160819-35.1/SKRK/P&amp;P/BB/IX/2016
REPLANING :
648.3/7176/436.7.5/2018
181109-8.1
11 DESEMBER 2018</t>
  </si>
  <si>
    <t>Terdapat kekurangan persyaratan penyerahan PSU secara administrasi :
'- Plotting Alas Hak diatas Siteplan
- Jadwal penyerahan fisik
- kewajiban makam</t>
  </si>
  <si>
    <t>NOTE : Adanya Perbedaaan Peruntukan dengan Kondisi Eksisting, Harus Replaning.
(Replaning)
Terdapat kekurangan persyaratan penyerahan PSU secara administrasi :
'- Plotting Alas Hak diatas Siteplan
- Jadwal penyerahan fisik
- kewajiban makam</t>
  </si>
  <si>
    <t>648.3/15182/402.4.5/2002
1269/SP/2002
3 JULI 2002
REPLANNING :
648.3/2726/436.7.5/2019
170918-55.4/SKRK/P&amp;TR/NRT/IX/2017
7 MEI 2019</t>
  </si>
  <si>
    <r>
      <rPr>
        <b/>
        <sz val="36"/>
        <rFont val="Arial"/>
        <family val="2"/>
      </rPr>
      <t xml:space="preserve">BAST ADMINISTRASI
</t>
    </r>
    <r>
      <rPr>
        <sz val="36"/>
        <rFont val="Arial"/>
        <family val="2"/>
      </rPr>
      <t xml:space="preserve">
044/PJ/D−RA/II/2011
590/876.1/436.6.2/2011                    
   17 Februari 2011  </t>
    </r>
  </si>
  <si>
    <t>648.3/3097/436.6.2/2014</t>
  </si>
  <si>
    <t xml:space="preserve">653/5576/436.6.2/2016
</t>
  </si>
  <si>
    <t>590/8184.3/436.6.2/2015
17 JUNI 2015
TL ADDENDUM</t>
  </si>
  <si>
    <t>BAST ADMINISTRASI
590/24003.3/436.6.2/2016
7 DESEMBER 2016
TL ADDENDUM</t>
  </si>
  <si>
    <t>Pemohon belum mengajukan addendum administrasi</t>
  </si>
  <si>
    <t>Nama Pengembang</t>
  </si>
  <si>
    <t>Nama Proyek</t>
  </si>
  <si>
    <t>Permasalahan (Jika ada)</t>
  </si>
  <si>
    <t>Progress (BAST)</t>
  </si>
  <si>
    <t>Progress Terakhir</t>
  </si>
  <si>
    <t>Kekurangan Berkas</t>
  </si>
  <si>
    <t>Cluster Zimbali Costa</t>
  </si>
  <si>
    <t>PSU yang akan diserahkan belum memenuhi ketentuan prosentase pembangunan fisik</t>
  </si>
  <si>
    <t>TANDES &amp; ASEMROWO</t>
  </si>
  <si>
    <t>PSU yang akan diserahkan sudah memenuhi ketentuan prosentase pembangunan fisik namun  (Sudah  mencapai 30%)</t>
  </si>
  <si>
    <t>BAST Administrasi Tanggal 17 Februari 2011</t>
  </si>
  <si>
    <t>Florence</t>
  </si>
  <si>
    <t>BAST Administrasi Tanggal 19 Desember 2013 Rencana penyerahan Fisik tahun 2018</t>
  </si>
  <si>
    <t>San Diego</t>
  </si>
  <si>
    <t>BAST Administrasi Tanggal 19 Desember 2013.</t>
  </si>
  <si>
    <t>Villa Bukit Regency  I</t>
  </si>
  <si>
    <t>Villa Bukit Regency II</t>
  </si>
  <si>
    <t>Malibu</t>
  </si>
  <si>
    <t>San Antonio Laguna Indah ( San Antonio, East Coast Park, Dan Long Beach Utara)</t>
  </si>
  <si>
    <t>BAST Administrasi Tanggal 21 September 2015</t>
  </si>
  <si>
    <t>BAST Administrasi Tanggal 13 Februari 2014</t>
  </si>
  <si>
    <t>Villa Bukit Regensi Extension</t>
  </si>
  <si>
    <t>PT. Pakuwon Jati (Laguna Indah)</t>
  </si>
  <si>
    <t>Imperial Beach</t>
  </si>
  <si>
    <t>PT. Pakuwon Jati, Tbk</t>
  </si>
  <si>
    <t>Adelaide</t>
  </si>
  <si>
    <t>- Akan dikonsep draft Addendum BAST Administrasi</t>
  </si>
  <si>
    <t>BAST Administrasi Tanggal  7 Desember 2016, diperlukan addendum BAST Administrasi</t>
  </si>
  <si>
    <t>MANUKAN WETAN &amp; TAMBAK LANGON</t>
  </si>
  <si>
    <t>Mossel Bay</t>
  </si>
  <si>
    <t>BAST Administrasi Tanggal 8 November 2019 Rencana Penyerahan Fisik Tahun 2029</t>
  </si>
  <si>
    <t>Long Beach Selatan</t>
  </si>
  <si>
    <t>BAST Administrasi Tanggal 17 Juni 2015</t>
  </si>
  <si>
    <t>Grand Island</t>
  </si>
  <si>
    <t>PT. Pakuwon Jati, Tbk.</t>
  </si>
  <si>
    <t>Suva Diva</t>
  </si>
  <si>
    <t>BAST Administrasi Tanggal 7 Desember 2016 Rencana Penyerahan Fisik Tahun 2023</t>
  </si>
  <si>
    <t>- SURAT KE BPN 2 No. 590/3973/436.7.5/2021 tanggal 05 maret 2021 perihal permohonan Informasi Tahap I</t>
  </si>
  <si>
    <t>Grand Pakuwon Lennard  Edupark</t>
  </si>
  <si>
    <t>BAST Administrasi Tanggal 21 Desember 2018 Rencana Penyerahan Fisik Tahun 2028</t>
  </si>
  <si>
    <t>BANJAR SUGIHAN &amp; MANUKAN</t>
  </si>
  <si>
    <r>
      <rPr>
        <sz val="11"/>
        <rFont val="Calibri"/>
        <family val="2"/>
      </rPr>
      <t>BAST Administrasi Tanggal 4 Maret 2020
Rencana Penyerahan Fisik Tahun 2029</t>
    </r>
  </si>
  <si>
    <r>
      <rPr>
        <sz val="11"/>
        <rFont val="Calibri"/>
        <family val="2"/>
      </rPr>
      <t>BAST Administrasi Tanggal 19 Mei 2020
Rencana Penyerahan Fisik Tahun 2029</t>
    </r>
  </si>
  <si>
    <r>
      <rPr>
        <sz val="11"/>
        <rFont val="Calibri"/>
        <family val="2"/>
      </rPr>
      <t>BAST Administrasi Tanggal 19 Mei 2020
Rencana Penyerahan Fisik Tahun 2027</t>
    </r>
  </si>
  <si>
    <r>
      <rPr>
        <sz val="11"/>
        <rFont val="Calibri"/>
        <family val="2"/>
      </rPr>
      <t xml:space="preserve">- SURAT KE BPN 1 No. 590/3912/436.7.5/2021 tanggal 03 maret 2021 perihal permohonan Informasi Tahap I Sesuai BA Monitoring tanggal 2 Maret 2021 :
</t>
    </r>
    <r>
      <rPr>
        <sz val="11"/>
        <color indexed="10"/>
        <rFont val="Calibri"/>
        <family val="2"/>
      </rPr>
      <t>- Akan dilakukan Penagihan Fisik</t>
    </r>
  </si>
  <si>
    <r>
      <rPr>
        <sz val="11"/>
        <rFont val="Calibri"/>
        <family val="2"/>
      </rPr>
      <t xml:space="preserve">- Pengembang belum melengkapi persyaratan administrasi
</t>
    </r>
    <r>
      <rPr>
        <sz val="11"/>
        <color indexed="10"/>
        <rFont val="Calibri"/>
        <family val="2"/>
      </rPr>
      <t>- terdapat SPPT PBB tahun 2021 belum terbayarkan.</t>
    </r>
  </si>
  <si>
    <r>
      <rPr>
        <sz val="11"/>
        <rFont val="Calibri"/>
        <family val="2"/>
      </rPr>
      <t xml:space="preserve">- Penagihan Tanggal 16 Februari 2021
</t>
    </r>
    <r>
      <rPr>
        <sz val="11"/>
        <color indexed="49"/>
        <rFont val="Calibri"/>
        <family val="2"/>
      </rPr>
      <t xml:space="preserve">-  Hadir zoom dengan KPK tanggal 26 Februari 2021 dan hadir desk tanggal 2 Maret 2021
- Hasil BA Monitoring 2 Maret 2021 :
- Bahwa Siteplan East Coast Park No. 648.3/31/436.6.2/2010 dicabut dan digabungkan pada Siteplan San Antonio, East Coast Park, Long Beach Utara No.
648.3/3097/436.6.2/2014
- Informasi pengembang bahwa sedang dilakukan proses splitzing
</t>
    </r>
    <r>
      <rPr>
        <sz val="11"/>
        <color indexed="10"/>
        <rFont val="Calibri"/>
        <family val="2"/>
      </rPr>
      <t xml:space="preserve">- Bahwa hasil BA Monitoring belum ditindaklanjuti oleh pengembang sehingga akan dikirimkan surat Tindak Lanjut BA Monitoring serta akan dilakukan proses surat Teguran
</t>
    </r>
    <r>
      <rPr>
        <sz val="11"/>
        <color indexed="12"/>
        <rFont val="Calibri"/>
        <family val="2"/>
      </rPr>
      <t xml:space="preserve">- Telah dikirimkan surat Tindak Lanjut BA Monitoring Penyerahan PSU tanggal 17 Maret 2021 bahwa Pengembang harus:
1. melengkapi kekurangan surat tanah asli dan splitzing untuk bidang PSU
2. Penyelesaian Pembayaran PBB dan melengkapi SPPT dan tanda lunas PBB tahun terakhir dan akan dilakukan proses surat teguran
</t>
    </r>
    <r>
      <rPr>
        <sz val="11"/>
        <color indexed="62"/>
        <rFont val="Calibri"/>
        <family val="2"/>
      </rPr>
      <t>- Telah dilakukan Teguran 2 Agustus 2021
- Telah dilakukan Peringatan ke-1  tanggal 3 September 2021 (proses kirim tanggal 06 September 2021)</t>
    </r>
  </si>
  <si>
    <r>
      <rPr>
        <sz val="11"/>
        <rFont val="Calibri"/>
        <family val="2"/>
      </rPr>
      <t xml:space="preserve">- Penagihan tanggal 13 November 2020
- Teguran tanggal 22 Februari 2021
</t>
    </r>
    <r>
      <rPr>
        <sz val="11"/>
        <color indexed="49"/>
        <rFont val="Calibri"/>
        <family val="2"/>
      </rPr>
      <t xml:space="preserve">-  Hadir zoom dengan KPK tanggal 26 Februari 2021 dan hadir desk tanggal 2 Maret 2021
- Hasil BA Monitoring tanggal 2 maret 2021:
- Pengembang menyampaikan rencana perubahan Siteplan (replanning) sebagian paling lambat 3 April 2021
- terhadap lokasi PSU yang tetap sesuai dengan posisi Siteplan awal, maka pengembang mengajukan splitzing paling lambat 3 April 2021
- Informasi pengembang bahwa sedang dilakukan proses splitzing
</t>
    </r>
    <r>
      <rPr>
        <sz val="11"/>
        <color indexed="10"/>
        <rFont val="Calibri"/>
        <family val="2"/>
      </rPr>
      <t xml:space="preserve">-Telah dilakukan Peringatan 1 tanggal 2 Agustus 2021
</t>
    </r>
    <r>
      <rPr>
        <sz val="11"/>
        <color indexed="60"/>
        <rFont val="Calibri"/>
        <family val="2"/>
      </rPr>
      <t xml:space="preserve">Telah dilakukan Peringatan 2 tanggal 19 Agustus 2021
</t>
    </r>
    <r>
      <rPr>
        <sz val="11"/>
        <color indexed="62"/>
        <rFont val="Calibri"/>
        <family val="2"/>
      </rPr>
      <t>- Telah dilakukan Peringatan ke-1  tanggal 3 September 2021 (proses kirim tanggal 06 September 2021)</t>
    </r>
  </si>
  <si>
    <r>
      <rPr>
        <sz val="11"/>
        <rFont val="Calibri"/>
        <family val="2"/>
      </rPr>
      <t xml:space="preserve">Penagihan tanggal 13 November 2020
</t>
    </r>
    <r>
      <rPr>
        <sz val="11"/>
        <color indexed="49"/>
        <rFont val="Calibri"/>
        <family val="2"/>
      </rPr>
      <t xml:space="preserve">- Teguran tanggal 18 Februari 2021
-Telah dilakukan Peringatan 1  tanggal 22 Februari 2021
-  Hadir zoom dengan KPK tanggal 26 Februari 2021 dan hadir desk tanggal 2 Maret 2021 Hasil BA Monitoring tgl 2 maret 2021:
- Pengembang telah menyampaikan copy SHGB 1240 ; 3395, 3394 ;3274 ; 1898 ; 1879 ; 1880 ; 1769 ; 1661 ; 1660 ; 1239 ; 1235 ; 1228 ; 1226  ; 5082, 4712
- Pengembang akan melengkapi kekurangan surat tanah paling lambat 3 Maret 2021
- BPN II akan mengecek surat tanah pada poin 1 dan 2 paling lambat 1 April 2021
- Berdasarkan informasi pengembang, terdapat beberapa surat tanah yang sudah di splitzing untuk bidang PSU pengembang agar membawa surat tanah dimaksud paling lambat tanggal 16 Maret 2021
- Pengembang belum bisa memastikan penyelesaian pembayaran PBB dan melengkapi SPPT dan tanda lunas PBB tahun terakhir
</t>
    </r>
    <r>
      <rPr>
        <sz val="11"/>
        <color indexed="10"/>
        <rFont val="Calibri"/>
        <family val="2"/>
      </rPr>
      <t xml:space="preserve">- SURAT KE BPN 2 No. 590/4341/436.7.5/2021 tanggal 10 maret 2021 tentang informasi splitzing sisa induk
- Informasi pengembang bahwa sedang dilakukan proses splitzing
</t>
    </r>
    <r>
      <rPr>
        <sz val="11"/>
        <color indexed="12"/>
        <rFont val="Calibri"/>
        <family val="2"/>
      </rPr>
      <t>- Telah dilakukan sanksi Peringatan ke -1 kepada Pengembang tanggal 18 Februari 2021
-  Telah dikirimkan surat Tindak Lanjut BA Monitoring Penyerahan PSU tanggal 17 Maret 2021 bahwa Pengembang harus:
1. melengkapi kekurangan surat tanah asli dan splitzing untuk bidang PSU
2. Penyelesaian Pembayaran PBB dan melengkapi SPPT dan tanda lunas PBB tahun terakhir</t>
    </r>
  </si>
  <si>
    <r>
      <rPr>
        <sz val="11"/>
        <color indexed="10"/>
        <rFont val="Calibri"/>
        <family val="2"/>
      </rPr>
      <t>PSU yang akan diserahkan sudah memenuhi ketentuan prosentase pembangunan fisik namun</t>
    </r>
  </si>
  <si>
    <r>
      <rPr>
        <sz val="11"/>
        <rFont val="Calibri"/>
        <family val="2"/>
      </rPr>
      <t>BAST Administrasi Tanggal 21 Oktober 2019
Rencana Penyerahan Fisik Tahun 2025</t>
    </r>
  </si>
  <si>
    <r>
      <rPr>
        <sz val="11"/>
        <rFont val="Calibri"/>
        <family val="2"/>
      </rPr>
      <t>BAST Administrasi Tanggal 22 Agustus 2014
Rencana penyerahan Fisik tahun 2019</t>
    </r>
  </si>
  <si>
    <r>
      <rPr>
        <sz val="11"/>
        <rFont val="Calibri"/>
        <family val="2"/>
      </rPr>
      <t xml:space="preserve">- Penagihan tanggal 13 November 2020
- Teguran tanggal 18 Februari 2021
</t>
    </r>
    <r>
      <rPr>
        <sz val="11"/>
        <color indexed="49"/>
        <rFont val="Calibri"/>
        <family val="2"/>
      </rPr>
      <t xml:space="preserve">-  Hadir zoom dengan KPK tanggal 26 Februari 2021 dan hadir desk tanggal 4 Maret 2021
- Hasil monitoring BA tgl 4 Maret 2021:
- berdasarkan informasi pengembang terdapat rencana perubahan Siteplan (replanning) yang akan mempengaruhi komposisi dan tata letak PSU secara keseluruhan
- Pengembang akan mengajukan permohonan permohonan Perubahan Siteplan (Replanning) paling lambat 3 April 2021
- Informasi pengembang bahwa sedang dilakukan proses splitzing
</t>
    </r>
    <r>
      <rPr>
        <sz val="11"/>
        <color indexed="10"/>
        <rFont val="Calibri"/>
        <family val="2"/>
      </rPr>
      <t xml:space="preserve">- Bahwa hasil BA Monitoring belum ditindaklanjuti oleh pengembang sehingga akan dikirimkan surat Tindak Lanjut BA Monitoring
- Telah dilakukan Peringatan 2 tanggal 23 Agustus 2021
</t>
    </r>
    <r>
      <rPr>
        <sz val="11"/>
        <color indexed="62"/>
        <rFont val="Calibri"/>
        <family val="2"/>
      </rPr>
      <t>- Telah dilakukan Konsep Surat Peringatan ke- 3 tanggal  9 September 2021 (proses ttd)</t>
    </r>
  </si>
  <si>
    <r>
      <rPr>
        <sz val="11"/>
        <rFont val="Calibri"/>
        <family val="2"/>
      </rPr>
      <t>BAST Administrasi Tanggal 13 Februari 2014
Rencana penyerahan Fisik tahun 2019</t>
    </r>
  </si>
  <si>
    <r>
      <rPr>
        <sz val="11"/>
        <rFont val="Calibri"/>
        <family val="2"/>
      </rPr>
      <t xml:space="preserve">- Penagihan tanggal 13 November 2020
- Teguran tanggal 18 Februari 2021
- Akan dilakukan sanksi Peringatan ke 1 </t>
    </r>
    <r>
      <rPr>
        <sz val="11"/>
        <color indexed="10"/>
        <rFont val="Calibri"/>
        <family val="2"/>
      </rPr>
      <t xml:space="preserve">Hasil BA Monitoring tanggal 2 maret 2021:
- Pengembang telah menyampaikan copy SHGB No. 19 ; 463 ; 19 ; 464 yang merupakan SHGB Induk
- BPN II akan mengecek surat tanah pada poin 1 paling lambat 1 April 2021
- Berdasarkan informasi pengembang, terdapat beberapa surat tanah yang sudah di splitzing untuk bidang PSU pengembang agar membawa surat tanah dimaksud paling lambat tanggal 16 Maret 2021
- Pengembang belum bisa memastikan penyelesaian pembayaran PBB dan melengkapi SPPT dan tanda lunas PBB tahun terakhir
- SURAT KE BPN 2 No. 590/4341/436.7.5/2021 tanggal 10 maret 2021 perihal permohonan Informasi Tahap II
- Telah dilakukan Peringatan 2 tanggal 23 Agustus 2021
</t>
    </r>
    <r>
      <rPr>
        <sz val="11"/>
        <color indexed="62"/>
        <rFont val="Calibri"/>
        <family val="2"/>
      </rPr>
      <t>- Telah dilakukan Konsep Surat Peringatan ke- 3 tanggal  9 September 2021 (proses ttd)</t>
    </r>
  </si>
  <si>
    <r>
      <rPr>
        <sz val="11"/>
        <rFont val="Calibri"/>
        <family val="2"/>
      </rPr>
      <t xml:space="preserve">-Penagihan tanggal 13 November 2020
- Teguran tanggal 22 Februari 2021
</t>
    </r>
    <r>
      <rPr>
        <sz val="11"/>
        <color indexed="49"/>
        <rFont val="Calibri"/>
        <family val="2"/>
      </rPr>
      <t xml:space="preserve">-  Hadir zoom dengan KPK tanggal 26 Februari 2021 dan hadir desk tanggal 2 Maret 2021
- Hasil BA Monitoring  2 maret 2021 :
- Pengembang menyampaikan copy SHGB induk 1226, SHGB 1663, SHGB 1229, SHGB 1512, SHGB 1662, SHGB 1227, SHGB 1230, SHGB 1231, SHGB 1553, SHGB 1237,
SHGB 1231, SHGB 1553, SHGB 1237, SHGB 5227, SHGB 3400, SHGB 3275, SHGB 2616, SHGB 1900, SHGB 5419 yang merupakan SHGB Induk
- Pengembang akan melengkapi kekurangan surat tanah paling lambat 3 Maret 2021
- BPN II akan mengecek surat tanah pada poin 1 dan 2 paling lambat tanggal 1 April 2021
- Berdasarkan informasi pengembang, terdapat beberapa surat tanah yang sudah di splitzing untuk bidang PSU, pengembang akan membawa asli surat tanah yang dimaksud paling lambat 16 Maret 2021
- Pengembang belum bisa memastikan penyelesaian pembayaran PBB dan melengkapi SPPT dan tanda lunas PBB tahun terakhir.
</t>
    </r>
    <r>
      <rPr>
        <sz val="11"/>
        <color indexed="10"/>
        <rFont val="Calibri"/>
        <family val="2"/>
      </rPr>
      <t xml:space="preserve">- SURAT KE BPN 2 No. 590/4341/436.7.5/2021 tanggal 10 maret 2021 tentang informasi splitzing sisa induk
- Bahwa hasil BA Monitoring belum ditindaklanjuti oleh pengembang sehingga akan dikirimkan surat Tindak Lanjut BA Monitoring
</t>
    </r>
    <r>
      <rPr>
        <sz val="11"/>
        <color indexed="17"/>
        <rFont val="Calibri"/>
        <family val="2"/>
      </rPr>
      <t xml:space="preserve">- Surat Peringatan Ke- 1 tanggal 9 Agustus 2021
</t>
    </r>
    <r>
      <rPr>
        <sz val="11"/>
        <color indexed="10"/>
        <rFont val="Calibri"/>
        <family val="2"/>
      </rPr>
      <t>- telah dibuatkan surat Peringatan Ke 2 tanggal 3 Septeember 2021 (Proses Kirim 6 September 2021)</t>
    </r>
  </si>
  <si>
    <r>
      <rPr>
        <sz val="11"/>
        <rFont val="Calibri"/>
        <family val="2"/>
      </rPr>
      <t xml:space="preserve">-Penagihan tanggal 13 November 2020
- Teguran tanggal 22 Februari 2021
</t>
    </r>
    <r>
      <rPr>
        <sz val="11"/>
        <color indexed="49"/>
        <rFont val="Calibri"/>
        <family val="2"/>
      </rPr>
      <t xml:space="preserve">-  Hadir zoom dengan KPK tanggal 26 Februari 2021 dan hadir desk tanggal 2 Maret 2021
- Hasil BA Monitoring  2 maret 2021 :
- Pengembang telah menyampaikan copy SHGB No. 16 ; 464 ; 19 ; 463 ; 20 yang merupakan SHGB Induk
- Pengembang akan melengkapi kekurangan surat tanah paling lambat 3 Maret 2021
- BPN II akan mengecek surat tanah pada poin 1 paling lambat 1 April 2021
- Berdasarkan informasi pengembang, terdapat beberapa surat tanah yang sudah di splitzing untuk bidang PSU pengembang agar membawa surat tanah dimaksud paling lambat tanggal 16 Maret 2021
- Pengembang belum bisa memastikan penyelesaian pembayaran PBB dan melengkapi SPPT dan tanda lunas PBB tahun terakhir
</t>
    </r>
    <r>
      <rPr>
        <sz val="11"/>
        <color indexed="10"/>
        <rFont val="Calibri"/>
        <family val="2"/>
      </rPr>
      <t xml:space="preserve">- SURAT KE BPN 2 No. 590/4341/436.7.5/2021 tanggal 10 maret 2021 tentang informasi splitzing sisa induk
- Bahwa hasil BA Monitoring belum ditindaklanjuti oleh pengembang sehingga akan dikirimkan surat Tindak Lanjut BA Monitoring
</t>
    </r>
    <r>
      <rPr>
        <sz val="11"/>
        <color indexed="17"/>
        <rFont val="Calibri"/>
        <family val="2"/>
      </rPr>
      <t xml:space="preserve">- Surat Peringatan Ke- 1 tanggal 9 Agustus 2021
</t>
    </r>
    <r>
      <rPr>
        <sz val="11"/>
        <color indexed="10"/>
        <rFont val="Calibri"/>
        <family val="2"/>
      </rPr>
      <t>- telah dibuatkan surat Peringatan Ke 2 tanggal 3 Septeember 2021 (Proses Kirim 6 September 2021)</t>
    </r>
  </si>
  <si>
    <r>
      <rPr>
        <sz val="11"/>
        <rFont val="Calibri"/>
        <family val="2"/>
      </rPr>
      <t>BAST Administrasi Tanggal 19 Juni 2015
Rencana Penyerahan Fisik Tahun 2021</t>
    </r>
  </si>
  <si>
    <r>
      <rPr>
        <sz val="11"/>
        <rFont val="Calibri"/>
        <family val="2"/>
      </rPr>
      <t xml:space="preserve">-Penagihan tanggal 13 November 2020
- Teguran tanggal 22 Februari 2021
</t>
    </r>
    <r>
      <rPr>
        <sz val="11"/>
        <color indexed="49"/>
        <rFont val="Calibri"/>
        <family val="2"/>
      </rPr>
      <t xml:space="preserve">Hadir zoom dengan KPK tanggal 26 Februari 2021 dan hadir desk tanggal 2 Maret 2021
-  Hasil BA Monitoring 2 Maret 2021 :
- Pengembang belum menyampaikan data kelengkapan persyaratan penyerahan PSU secara fisik
-  Hasil BA Monitoring 3 Maret 2021 :
- Informasi pengembang bahwa terdapat rencana perubahan siteplan (replanning) yang akan memengaruhi komposisi dan tata letak PSU secara keseluruhan
- Pengembang akan mengajukan permohonan replanning paling lambat 3 April 2021
</t>
    </r>
    <r>
      <rPr>
        <sz val="11"/>
        <color indexed="10"/>
        <rFont val="Calibri"/>
        <family val="2"/>
      </rPr>
      <t xml:space="preserve">- Akan ditindaklanjuti proses penagihan replanning
- Surat Teguran tanggal 22 Februari 2021
- Surat Peringatan Ke -1  tanggal 23 Agustus 2021
-  </t>
    </r>
    <r>
      <rPr>
        <sz val="11"/>
        <color indexed="40"/>
        <rFont val="Calibri"/>
        <family val="2"/>
      </rPr>
      <t>telah dibuatkan surat Peringatan Ke 2 tanggal 8 Septeember 201</t>
    </r>
  </si>
  <si>
    <r>
      <rPr>
        <sz val="11"/>
        <rFont val="Calibri"/>
        <family val="2"/>
      </rPr>
      <t>- Pengembang Belum melengkapi Splitzing alas hak (sertifikat)  PSU yang akan diserahkan secara fisik.
-Belum melengkapi SPPT dan tanda lunas PBB</t>
    </r>
  </si>
  <si>
    <r>
      <rPr>
        <sz val="11"/>
        <rFont val="Calibri"/>
        <family val="2"/>
      </rPr>
      <t>BAST Administrasi Tanggal 19 Agustus 2015
Rencana penyerahan Fisik tahun 2020</t>
    </r>
  </si>
  <si>
    <r>
      <rPr>
        <sz val="11"/>
        <rFont val="Calibri"/>
        <family val="2"/>
      </rPr>
      <t xml:space="preserve">- Penagihan tanggal 13 November 2020
- Teguran tanggal 22 Februari 2021
</t>
    </r>
    <r>
      <rPr>
        <sz val="11"/>
        <color indexed="49"/>
        <rFont val="Calibri"/>
        <family val="2"/>
      </rPr>
      <t xml:space="preserve">-  Hadir zoom dengan KPK tanggal 26 Februari 2021 dan hadir desk tanggal 2 Maret 2021
- Hasil BA Monitoring 2 Maret 2021 :
- Pengembang belum menyampaikan data kelengkapan persyaratan penyerahan PSU secara fisik
- Hasil BA Monitoring 3 Maret 2021 :
-  Pengembang menyusuli menyampaikan copy SHGB 25, SHGB 1821, SHGB 460, SHGB 26, SHGB 1820, SHGB 462 yang merupakan SHGB induk
- Terhadap sebagian lokasi PSU yang akan diserahkan maka pengembang mengajukan splitzing paling lambat 3 April 2021
- Pengembang belum bisa memastikan penyelesaian pembayaran PBB dan melengkapi SPPT dan tanda lunas PBB tahun terakhir
</t>
    </r>
    <r>
      <rPr>
        <sz val="11"/>
        <color indexed="10"/>
        <rFont val="Calibri"/>
        <family val="2"/>
      </rPr>
      <t xml:space="preserve">- Bahwa hasil BA Monitoring belum ditindaklanjuti oleh pengembang sehingga akan dikirimkan surat Tindak Lanjut BA Monitoring
</t>
    </r>
    <r>
      <rPr>
        <sz val="11"/>
        <color indexed="17"/>
        <rFont val="Calibri"/>
        <family val="2"/>
      </rPr>
      <t xml:space="preserve">- Surat Peringatan Ke- 1 tanggal 9 Agustus 2021
- </t>
    </r>
    <r>
      <rPr>
        <sz val="11"/>
        <color indexed="10"/>
        <rFont val="Calibri"/>
        <family val="2"/>
      </rPr>
      <t>telah dibuatkan surat Peringatan Ke 2 tanggal 3 Septeember 2021 (Proses Kirim 6 September 2021)</t>
    </r>
  </si>
  <si>
    <r>
      <rPr>
        <sz val="11"/>
        <rFont val="Calibri"/>
        <family val="2"/>
      </rPr>
      <t xml:space="preserve">- Penagihan tanggal 13 November 2020
</t>
    </r>
    <r>
      <rPr>
        <sz val="11"/>
        <color indexed="49"/>
        <rFont val="Calibri"/>
        <family val="2"/>
      </rPr>
      <t xml:space="preserve">-  Hadir zoom dengan KPK tanggal 26 Februari 2021 dan hadir desk tanggal 2 Maret 2021
- Hasil BA Monitoring 2 Maret 2021 :
- Pengembang belum menyampaikan data kelengkapan persyaratan penyerahan PS secara fisik
- Hasil BA Monitoring 3 Maret 2021 :
- Pengembang menyusuli menyampaikan copy SHGB 131, SHGB 132, SHGB 6274, SHGB 6281, SHGB 6313 yang merupakan SHGB induk
- Terhadap sebagian lokasi PSU yang akan diserahkan maka pengembang mengajukan splitzing paling lambat 3 April 2021
- Pengembang belum bisa memastikan penyelesaian pembayaran PBB dan melengkapi SPPT dan tanda lunas PBB tahun terakhir
</t>
    </r>
    <r>
      <rPr>
        <sz val="11"/>
        <color indexed="10"/>
        <rFont val="Calibri"/>
        <family val="2"/>
      </rPr>
      <t xml:space="preserve">- Surat permohonan Addendum Bast administrasi tanggal 9 Maret 2021
- Telah diadakan rapat via zoom terkait permohonan Addendum BAST Administrasi tanggal 26 Maret 2021
- Akan dikonsep draft Addendum BAST Administrasi
</t>
    </r>
    <r>
      <rPr>
        <sz val="11"/>
        <color indexed="30"/>
        <rFont val="Calibri"/>
        <family val="2"/>
      </rPr>
      <t xml:space="preserve">-proses koreksi ke Bankum
</t>
    </r>
    <r>
      <rPr>
        <sz val="11"/>
        <color indexed="16"/>
        <rFont val="Calibri"/>
        <family val="2"/>
      </rPr>
      <t>- Proses Tanda tangan dan Koreksi Addendum BAST Admin ke Pengembang (6 September 2021)</t>
    </r>
  </si>
  <si>
    <r>
      <rPr>
        <sz val="11"/>
        <color indexed="10"/>
        <rFont val="Calibri"/>
        <family val="2"/>
      </rPr>
      <t>PSU yang akan diserahkan sudah memenuhi ketentuan prosentase pembangunan fisik</t>
    </r>
  </si>
  <si>
    <r>
      <rPr>
        <sz val="11"/>
        <rFont val="Calibri"/>
        <family val="2"/>
      </rPr>
      <t xml:space="preserve">- Surat Teguran Tanggal 22 Februari 2021
</t>
    </r>
    <r>
      <rPr>
        <sz val="11"/>
        <color indexed="53"/>
        <rFont val="Calibri"/>
        <family val="2"/>
      </rPr>
      <t>-   Telah dikonsepkan surat Peringatan ke 1 tanggal 09 September 2021</t>
    </r>
  </si>
  <si>
    <r>
      <rPr>
        <sz val="11"/>
        <rFont val="Calibri"/>
        <family val="2"/>
      </rPr>
      <t>- Pengembang belum melengkapi persyaratan administrasi BAST Fisik
- PSU yang akan diserahkan belum memenuhi ketentuan pembangunan fisik namun Rencana Penyerahan Fisik Tahun 2020</t>
    </r>
  </si>
  <si>
    <r>
      <rPr>
        <sz val="11"/>
        <rFont val="Calibri"/>
        <family val="2"/>
      </rPr>
      <t xml:space="preserve">- Peringatan ke-1  tanggal 13 November 2020
- Pengembang bersurat tanggal 26 November 2020 perihal Permohonan Berita Acara Serah Terima Fisik PSU
- Proses verifikasi kelengkapan berkas
</t>
    </r>
    <r>
      <rPr>
        <sz val="11"/>
        <color indexed="49"/>
        <rFont val="Calibri"/>
        <family val="2"/>
      </rPr>
      <t xml:space="preserve">-  Hadir zoom dengan KPK tanggal 29 Maret 2021 namun tidak hadir desk tanggal 30 Maret 2021
</t>
    </r>
    <r>
      <rPr>
        <sz val="11"/>
        <color indexed="10"/>
        <rFont val="Calibri"/>
        <family val="2"/>
      </rPr>
      <t xml:space="preserve">-  Surat Penagihan tanggal 22 Februari 2021
- Surat Teguran tanggal 23 Agustus 2021
</t>
    </r>
    <r>
      <rPr>
        <sz val="11"/>
        <color indexed="40"/>
        <rFont val="Calibri"/>
        <family val="2"/>
      </rPr>
      <t>- Akan dilakukan proses sanksi Peringatan ke-1 tanggal 09 September 2021</t>
    </r>
  </si>
  <si>
    <r>
      <rPr>
        <sz val="11"/>
        <color indexed="10"/>
        <rFont val="Calibri"/>
        <family val="2"/>
      </rPr>
      <t>PSU yang akan diserahkan belum memenuhi ketentuan prosentase pembangunan fisik</t>
    </r>
  </si>
  <si>
    <r>
      <rPr>
        <sz val="11"/>
        <rFont val="Calibri"/>
        <family val="2"/>
      </rPr>
      <t>BAST Administrasi Tanggal 19 Agustus 2015
Rencana Penyerahan Fisik Tahun 2021</t>
    </r>
  </si>
  <si>
    <r>
      <rPr>
        <sz val="11"/>
        <color indexed="10"/>
        <rFont val="Calibri"/>
        <family val="2"/>
      </rPr>
      <t>Telah dikirim surat penagihan No. 590/14135/436.7.5/2021 Tanggal 7 September 2021</t>
    </r>
  </si>
  <si>
    <t>-SPPT PBB
- SURAT TANAH ASLI DAN SPLITZING UNTUK BIDANG PSU
- SURAT PERMOHONAN UNTUK MENGAJUKAN PENYERAHAN BAST FISIK</t>
  </si>
  <si>
    <r>
      <rPr>
        <sz val="11"/>
        <rFont val="Calibri"/>
        <family val="2"/>
      </rPr>
      <t xml:space="preserve">- Pengembang belum melengkapi persyaratan administrasi
</t>
    </r>
    <r>
      <rPr>
        <sz val="11"/>
        <color indexed="10"/>
        <rFont val="Calibri"/>
        <family val="2"/>
      </rPr>
      <t>- SURAT TANAH ASLI DAN SPLITZING UNTUK BIDANG PSU
- SURAT PERMOHONAN UNTUK MENGAJUKAN PENYERAHAN BAST FISIK</t>
    </r>
  </si>
  <si>
    <r>
      <rPr>
        <sz val="11"/>
        <rFont val="Calibri"/>
        <family val="2"/>
      </rPr>
      <t xml:space="preserve">- Pengembang belum melengkapi persyaratan administrasi
</t>
    </r>
    <r>
      <rPr>
        <sz val="11"/>
        <color indexed="10"/>
        <rFont val="Calibri"/>
        <family val="2"/>
      </rPr>
      <t>-SPPT PBB
- SPLITZING SERTIFIKAT</t>
    </r>
  </si>
  <si>
    <r>
      <rPr>
        <sz val="11"/>
        <rFont val="Calibri"/>
        <family val="2"/>
      </rPr>
      <t xml:space="preserve">- Pengembang belum melengkapi persyaratan administrasi
</t>
    </r>
    <r>
      <rPr>
        <sz val="11"/>
        <color indexed="10"/>
        <rFont val="Calibri"/>
        <family val="2"/>
      </rPr>
      <t>- PERMOHONAN REPLANNING SITEPLAN
- SPPT PBB
- SPLITZING SERTIFIKAT</t>
    </r>
  </si>
  <si>
    <r>
      <rPr>
        <sz val="11"/>
        <rFont val="Calibri"/>
        <family val="2"/>
      </rPr>
      <t xml:space="preserve">- Pengembang belum melengkapi persyaratan administrasi
</t>
    </r>
    <r>
      <rPr>
        <sz val="11"/>
        <color indexed="10"/>
        <rFont val="Calibri"/>
        <family val="2"/>
      </rPr>
      <t>- Pengembang belum melengkapi persyaratan administrasi
- terdapat SPPT PBB tahun 2021 belum terbayarkan.</t>
    </r>
  </si>
  <si>
    <t>- Pengembang belum melengkapi persyaratan administrasi
- terdapat SPPT PBB tahun 2021 belum terbayarkan.</t>
  </si>
  <si>
    <r>
      <rPr>
        <sz val="11"/>
        <rFont val="Calibri"/>
        <family val="2"/>
      </rPr>
      <t xml:space="preserve">- Pengembang belum melengkapi persyaratan administrasi
</t>
    </r>
    <r>
      <rPr>
        <sz val="11"/>
        <color indexed="10"/>
        <rFont val="Calibri"/>
        <family val="2"/>
      </rPr>
      <t>-SPPT PBB
- SPLITZING SERTIFIKAT
- PERMOHONAN REPLANNING</t>
    </r>
  </si>
  <si>
    <t xml:space="preserve">No. </t>
  </si>
  <si>
    <t>-SPPT PBB
- SPLITZING SERTIFIKAT
- PERMOHONAN REPLANNING</t>
  </si>
  <si>
    <t>-SPPT PBB
- SPLITZING SERTIFIKAT</t>
  </si>
  <si>
    <t>PSU yang akan diserahkan sudah memenuhi ketentuan prosentase pembangunan fisik namun</t>
  </si>
  <si>
    <t>- Pengembang belum melengkapi persyaratan administrasi
- PERMOHONAN REPLANNING SITEPLAN
- SPPT PBB
- SPLITZING SERTIFIKAT</t>
  </si>
  <si>
    <t>- Pengembang belum melengkapi persyaratan administrasi
- Pengembang belum melengkapi persyaratan administrasi
- terdapat SPPT PBB tahun 2021 belum terbayarkan.</t>
  </si>
  <si>
    <t>- Pengembang Belum melengkapi Splitzing alas hak (sertifikat)  PSU yang akan diserahkan secara fisik.
-Belum melengkapi SPPT dan tanda lunas PBB</t>
  </si>
  <si>
    <t>PSU yang akan diserahkan sudah memenuhi ketentuan prosentase pembangunan fisik</t>
  </si>
  <si>
    <t>- Pengembang belum melengkapi persyaratan administrasi BAST Fisik
- PSU yang akan diserahkan belum memenuhi ketentuan pembangunan fisik namun Rencana Penyerahan Fisik Tahun 2020</t>
  </si>
  <si>
    <t>PAKUWON GROUP (KPK)</t>
  </si>
  <si>
    <t>BAST ADMIN
590/6077.1/436.6.2/2014
22 AGUSTUS 2014</t>
  </si>
  <si>
    <t>BAST ADMIN
590/20169.2/436.6.2/2016
005/ASK/D-RA/XII/2016
14 NOVEMBER 2016</t>
  </si>
  <si>
    <t>PAKUWON GRUP NON KPK</t>
  </si>
  <si>
    <t>-620/309/402.05.09/2001
14/PI/PETR/2000
-653/6539/436.6.2/2016 
150625-58.8/SKRK/P&amp;P/BB/XI/2016</t>
  </si>
  <si>
    <t>Bahama</t>
  </si>
  <si>
    <t>SEMULA</t>
  </si>
  <si>
    <t>MENJADI</t>
  </si>
  <si>
    <t>JENIS PSU</t>
  </si>
  <si>
    <t>SANKSI</t>
  </si>
  <si>
    <t>STATUS PROSES PSU</t>
  </si>
  <si>
    <t>PIC</t>
  </si>
  <si>
    <t>KETERANGAN PROGRESS
(TOLONG DIKASIH BEDA WARNA FONT SETIAP MELAKUKAN PENGISIAN)</t>
  </si>
  <si>
    <t>PERMASALAHAN</t>
  </si>
  <si>
    <t>Berdasarkan eksisting sudah terbangun
PENGEMBANG BERSURAT KEPADA DPRKPCKTR TANGGAL 23 SEPT 2020 TERKAIT PERMOHONAN SARAN PENYERAHAN PSU FISIK DAN DPRKPCKTR TELAH MENJAWAB SURAT TERSEBUT PADA TANGGAL 30 SEPT 2020
(SURAT DI HOLD PENGEMBANG BESAR)</t>
  </si>
  <si>
    <t>Resume Rapat 27 Januari 2015 : Pengembang agar melengkapi : Surat Pernyataan terkait batas lahan pada Rencana Garis Sempadan dan Peruntukkan Tanah No. 55/33/V/0/D Tahun 1993 dan pada hasil ukur baru N0. 172/UM-G/P&amp;P/XI/2014 tahun 2014. - kekurangan dokumen peralihan hak atas tanah Letter C No. 2922 Persil 98.a S.III kepada PT. Sinar Galaxy.
(HOLD)PENGEMBANG BESAR</t>
  </si>
  <si>
    <t xml:space="preserve">                                                                                                                                                                                                                                                                                                                                                                                                                                                                                                                                                                                                                                                                                                                    BERKAS DI DAFTAR RAK TIDAK KETEMU
HIBAH (PERORANGAN) PADA SITEPLAN TAHUN &lt; 2010</t>
  </si>
  <si>
    <t>Update Penyerahan PSU: Pengembang bersurat ke Walikota terkait ganti rugi JLLT. Surat balasan dari DPRKPCKTR tanggal 28 Agustus 2017 No. 590/21763/436.7.5/2017 menyatakan bahwa lahan yang terkena rencana JLLT diserahkan ke Pemkot Surabaya sebagai PSU. 
Kesimpulan Resume rapat 11 Mei 2018 terkait pengaduan warga: akan dilakukan survey lapangan terkait pengaduan banjir yang diduga dampak dari pembangunan di sisi timur perumahahan SPR oleh PT. Pakuwon Jati, DPUBMP menyatakan tidak terdapat rekomendasi drainase di Perum SPR sedangkan pada perum PT Pakuwon Jati (grand Island) telah terdapat rekomendasi drainase kawasan sejak tahun 2016, DLH juga telah mendapat Dokumen AMDAL PT. Pakuwon Jati. akan dilakukan rapat lanjutan dengan membawa dokumen terkait dari masing-masing OPD
1. TELAH DILAKUKAN RAPAT KOORDINASI DI KANTOR KELURAHAN KEPUTIH PADA 22 OKTOBER 2015
2. ADANYA PENGADUAN TERKAIT BANJIR PADA 25 SEPTEMBER 2017
PENYERAHAN OLEH WARGA</t>
  </si>
  <si>
    <t>DI ZONING SKRK TERTULIS MENYEDIAKAN MAKAM SESUAI KETENTUAN YANG BERLAKU
SITEPLAN PERORANGAN TAHUN &gt;2010 S/D 2016</t>
  </si>
  <si>
    <t xml:space="preserve">648.3/11/436.6.2/08 (2458/P&amp;P/IX/07)
BERTALIAN DENGAN :
653/4936/436.6.2/2013 (No. 130410-15)
653/3701/436.6.2/2014 (140508-40/TR/RPL/VII/2014)
653/5739/436.6.2/2015 (150430-44/SKRK/TR/RT/X/2015) 
648.3/6373/436.7.5/2018 (180912-41/SKRK/P&amp;TR/NRT/IX/2018)
648.3/6367/436.7.5/2018 (180430-7/SKRK/P&amp;TR/SP/X/2018)
APARTEMEN : 648.3/1447/436.7.5/2019 (181217-11.2/SKRK/P&amp;TR/NRT/XII/2018)
648.3/5419/436.7.5/2019 (190824-4.3/SKRK/P&amp;TR/RT/VIII/2019) </t>
  </si>
  <si>
    <t>1982, 1990</t>
  </si>
  <si>
    <t>1983, 1997</t>
  </si>
  <si>
    <t>1994,1996, 1990</t>
  </si>
  <si>
    <t>1997, 1996, 1998</t>
  </si>
  <si>
    <t>1993, 1994, 2003</t>
  </si>
  <si>
    <t>1988, 1994</t>
  </si>
  <si>
    <t>1986, 1987</t>
  </si>
  <si>
    <t>1990, 2003</t>
  </si>
  <si>
    <t>1998, 2003</t>
  </si>
  <si>
    <t>1998, 2002</t>
  </si>
  <si>
    <t>2005, 2007, 2008, 2012, 2017, 2018, 2019</t>
  </si>
  <si>
    <t>2007, 2010, 2012</t>
  </si>
  <si>
    <t>1998, 2004</t>
  </si>
  <si>
    <t>2007, 2012</t>
  </si>
  <si>
    <t>2002, 2005, 2019</t>
  </si>
  <si>
    <t>2002, 2019</t>
  </si>
  <si>
    <t>2007, 2008</t>
  </si>
  <si>
    <t>1989, 2001, 2012</t>
  </si>
  <si>
    <t>1987, 1994, 2017</t>
  </si>
  <si>
    <t>2012, 2013</t>
  </si>
  <si>
    <t>2001, 2005, 2017</t>
  </si>
  <si>
    <t>1998, 2001</t>
  </si>
  <si>
    <t>1983, 1984</t>
  </si>
  <si>
    <t>1996, 2002</t>
  </si>
  <si>
    <t>2008, 2013, 2014, 2015, 2018, 2019</t>
  </si>
  <si>
    <t>2010, 2011</t>
  </si>
  <si>
    <t>2008, 2011</t>
  </si>
  <si>
    <t>2010, 2011, 2012, 2019</t>
  </si>
  <si>
    <t>2011, 2012, 2017</t>
  </si>
  <si>
    <t>2012, 2017</t>
  </si>
  <si>
    <t>2000, 2001, 2005, 2006, 2007</t>
  </si>
  <si>
    <t>2014, 2015</t>
  </si>
  <si>
    <t>1999, 2001</t>
  </si>
  <si>
    <t>2007, 2010</t>
  </si>
  <si>
    <t>2008, 2009</t>
  </si>
  <si>
    <t>2008, 2010</t>
  </si>
  <si>
    <t>2001, 2003</t>
  </si>
  <si>
    <t>1988, 2004</t>
  </si>
  <si>
    <t>2009, 2010</t>
  </si>
  <si>
    <t>2010, 211</t>
  </si>
  <si>
    <t>2004, 2010</t>
  </si>
  <si>
    <t>1996, 1997</t>
  </si>
  <si>
    <t>2003, 2004</t>
  </si>
  <si>
    <t>1985, 1994</t>
  </si>
  <si>
    <t>1984, 1985</t>
  </si>
  <si>
    <t>1994, 1995, 1996, 1997</t>
  </si>
  <si>
    <t>2014, 2018</t>
  </si>
  <si>
    <t>2014, 2016, 2017</t>
  </si>
  <si>
    <t>2015, 2020</t>
  </si>
  <si>
    <t>2015, 2018</t>
  </si>
  <si>
    <t>2012, 2019</t>
  </si>
  <si>
    <t>2016, 2019</t>
  </si>
  <si>
    <t>2013, 2014</t>
  </si>
  <si>
    <t>2016, 2017</t>
  </si>
  <si>
    <t>2011, 2015</t>
  </si>
  <si>
    <t>2018, 2020</t>
  </si>
  <si>
    <t>2017, 2019</t>
  </si>
  <si>
    <t>2014, 2019</t>
  </si>
  <si>
    <t>± 43.967,55
REPLANNING SEBAGIAN : ± 3.105,70</t>
  </si>
  <si>
    <t>Bubutan</t>
  </si>
  <si>
    <t>Dukuh Pakis, Wiyung</t>
  </si>
  <si>
    <t>Genteng</t>
  </si>
  <si>
    <t>Sambikerep &amp; Lakarsantri</t>
  </si>
  <si>
    <t>Semampir</t>
  </si>
  <si>
    <t>Simokerto</t>
  </si>
  <si>
    <t>Tambaksari</t>
  </si>
  <si>
    <t>Tandes &amp; Asemrowo</t>
  </si>
  <si>
    <t xml:space="preserve">SESUAI PERWALI NO. 49 TAHUN 2008 TIDAK ADA KEWAJIBAN </t>
  </si>
  <si>
    <t>LUAS &lt; 1 Ha dan JUMLAH KAVLING &lt; 50</t>
  </si>
  <si>
    <t>alamat pengembang tidak diketahui</t>
  </si>
  <si>
    <t>JL. GRIYA BENOWO INDAH (DREAMING LAND)</t>
  </si>
  <si>
    <t>INDUK (SHM)</t>
  </si>
  <si>
    <t>INDUK (SHGB &amp; SHM)</t>
  </si>
  <si>
    <t>SPLITZING SEMPURNA</t>
  </si>
  <si>
    <t>Jalan / Saluran : 16.062.90
SETELAH REPLANNING
Jalan dan Saluran Pemkot : 18.014,18</t>
  </si>
  <si>
    <t>RTH : 1920.9
Fasum : 1112
SETELAH REPLANNING
Fasum : 1.045,15
RTH : 221</t>
  </si>
  <si>
    <t>INDUK</t>
  </si>
  <si>
    <t>induk</t>
  </si>
  <si>
    <t>alamat tidak diketahui</t>
  </si>
  <si>
    <t>peringatan 2 
590/16155/436.6.2/2015
23 oktober 2015</t>
  </si>
  <si>
    <t>peringatan 1
590/15382/436.6.2/2015
12 oktober 2015</t>
  </si>
  <si>
    <t>teguran
590/14479/436.6.2/2015
30 september 2015</t>
  </si>
  <si>
    <t>penagihan 
590/13069/436.6.2/2015
9 september 2015
PENAGIHAN
590/395/436.7.5/2021
TGL. 11 JANUARI 2021</t>
  </si>
  <si>
    <t>590/15239/436.7.5/2020
31 AGUSTUS 2020
(surat kembali, pindah)</t>
  </si>
  <si>
    <t>media massa 590/5743/436.6.2/2015
29 april 2015</t>
  </si>
  <si>
    <t>JL. GRIYA BENOWO INDAH (GRIYA BENOWO INDAH I)</t>
  </si>
  <si>
    <t>2006, 2021</t>
  </si>
  <si>
    <t>648.3/30/436.5.2/2008
489/P&amp;P/V/08
REPLANNING : 648.3/3507/436.7.5/2021
SSWN-200915-51.1/SKRK/P&amp;TR/RT/IX/2020
7 September 2021</t>
  </si>
  <si>
    <t>2008, 2021</t>
  </si>
  <si>
    <t>648.3/26/436.5.2/2006 (520/TR/VIII/2006)
REPLANNING : 648.3/3517/436.7.5/2021
210906-1/SKRK/P&amp;TR/RT/IX/2021
8 September 2021</t>
  </si>
  <si>
    <t>Jalan / Saluran : 14.808,00
SETELAH REPLANNING
Jalan dan Saluran : 16.193,45</t>
  </si>
  <si>
    <t>RTH : 2260
Fasum : 1237
SETELAH REPLANNING
RTH : 580,01
Fasum : 934,07</t>
  </si>
  <si>
    <t>648.3/19/436.6.2/2009 (84/P&amp;P/VI/2009)
REPLANNING : 648.3/3516/436.7.5/2021
SSWN-200917-34.4/SKRK/P&amp;TR/RT/IX/2021
7 September 2021</t>
  </si>
  <si>
    <t>2009, 2021</t>
  </si>
  <si>
    <t xml:space="preserve">akan dikirim surat teguran </t>
  </si>
  <si>
    <t>terdapat perbedaan subjek antara SKRK dengan alas hak</t>
  </si>
  <si>
    <t>590/6050.1/436.6.2/2016
15 April 2016
addendum 
593/13099/436.7.5/2021
16 agustus 2021</t>
  </si>
  <si>
    <t>PROSES rapat hasil survey</t>
  </si>
  <si>
    <t>590/1836.6/436.7.5/2019
06/DIR-LGL/DP/II/2019
06 FEBRUARI 2019
addendum
590/13097/436.7.5/2021
16 agustus 2021</t>
  </si>
  <si>
    <t>- Penagihan tanggal 15 September 2020
- Pengembang bersurat terkait Permohonan Berita Acara Serah Terima Administrasi PSU Perumahan Dian Istana (Blok H) tanggal 23 Desember 2020
- Akan diagendakan rapat membahas Addendum penyerahan PSU secara Administrasi
-  Hadir zoom dengan KPK tanggal 29 Maret 2021 dan hadir desk tanggal 30 Maret 2021
- Hasil BA Monitoring 30 Maret 2021 :
- Pengembang menyampaikan banhwa untuk Perumahan Dian Istana Blok H sampai dengan saat ini tidak terdapat rencana replanning terhadap SKRK No. 648.3/1759/436.7.5/2020
- Berdasarkan informasi dari Pengembang bahwa pembangunan kawasan perumahan telah mencapai 70%
- Pengembang untuk mengajukan splitizing alas hak pada posisi PSU paling lambat tanggal 31 Mei 2021
- Pengembang untuk segera mengajukan penyelesaian kewajiban PBB ke BPKPD paling lambat 31 Mei 2021
- Bahwa hasil BA Monitoring belum ditindaklanjuti oleh pengembang sehingga akan dikirimkan surat Tindak Lanjut BA Monitoring serta akan dilakukan proses sanksi Teguran
- Telah dilakukan rapat penyerahan PSU secara Administrasi tanggal 9 April 2021
 - Pengembang Sudah menyelesaikan Addendum BAST Admin
- Surat Dian Istana Ke BPN (Pengurusan Splitzing PSU) tanggal 5 Mei 2021</t>
  </si>
  <si>
    <t>- Surat Dian Istana Ke BPN (Pengurusan Splitzing PSU) tanggal 5 Mei 2021</t>
  </si>
  <si>
    <t>Sebagian Induk, Sebagian sisa splitzing</t>
  </si>
  <si>
    <t>ada siteplan penyerahan</t>
  </si>
  <si>
    <t>- Penagihan admin</t>
  </si>
  <si>
    <t>Pengembang tidak diketahui keberadaannya</t>
  </si>
  <si>
    <t>Belum terbangun 30%</t>
  </si>
  <si>
    <t>PENAGIHAN 
NO. 590/13012/436.6.2/2015
TGL:  2015</t>
  </si>
  <si>
    <t xml:space="preserve">TEGURAN
NO. 590/14495/436.6.2/2015
TGL : 30 SEPTEMBER 2015 </t>
  </si>
  <si>
    <t>PERINGATAN KE-1
NO. 590/15119/436.6.2/2015
TGL : 08 OKTOBER 2015</t>
  </si>
  <si>
    <t>PERINGATAN KE-2 
590/15984/436.6.2/2015
TGL : 21 OKTOBER 2015</t>
  </si>
  <si>
    <t>Sisa Induk</t>
  </si>
  <si>
    <t xml:space="preserve"> Berkoordinasi dengan BPN I terkait pemecahan dan penerbitan sisa sertifikat induk yang berupa PSU dan menyampaikan hasilnya kepada DCKTR selaku sekretaris Tim Verifikasi (didalam fotokopi sertifikat sisa yang dilampirkan tidak tercantum luasan sisa sertifikat) </t>
  </si>
  <si>
    <t>SISA INDUK</t>
  </si>
  <si>
    <t xml:space="preserve">SHM INDUK </t>
  </si>
  <si>
    <t>Terdapat proses replanning siteplan perumahan tersebut namun, surat tanah belum atas nama pengembang</t>
  </si>
  <si>
    <t>Perlu diadakan addendum terkait replanning</t>
  </si>
  <si>
    <t>TIDAK ADA SOFTCOPY ALAS HAK</t>
  </si>
  <si>
    <t xml:space="preserve">INDUK </t>
  </si>
  <si>
    <t xml:space="preserve">Terdapat permasalahan akses menuju persil yang terletak di sisi selatan Perumahan Ramada </t>
  </si>
  <si>
    <t xml:space="preserve"> 
Terdapat perbedaan kondisi eksisting PSU dengan Siteplan</t>
  </si>
  <si>
    <t>PENYERAHAN PSU OLEH WARGA
Berdasarkan Media Masa tanggal 21 Maret 2016</t>
  </si>
  <si>
    <t>1. Sosialisasi pada  20 Nopember 2015
2. Proses Kemenkumham, APERSI, BPN</t>
  </si>
  <si>
    <t>-PERINGATAN KE-3 NO. 590/18224/436.6.2/2015 TGL 25 NOVEMBER 2015
- MEDIA MASSA NO. 590/4392/436.6.2/2016 TGL 21 MARET 2016</t>
  </si>
  <si>
    <t xml:space="preserve">1. Sosialisasi pada 26 April 2016
2. Surat Permohonan Penyerahan PSU oleh Warga Kris Kencana pada 7 November 2018
3. Proses Kemenkumham, APERSI, BPN
</t>
  </si>
  <si>
    <t>1, Penagihan s/d Peringatan 3</t>
  </si>
  <si>
    <t>1. Sosialisasi pada 19 Mei 2016
2. Proses Kemenkumham, APERSI, BPN
3, Penagihan s/d Media massa
4. Permohonan Bantuan kepada Lurah Dukuh Pakis No. 593/21920/436/.6.2/2015 tanggal 15 Desember 2015</t>
  </si>
  <si>
    <t>1. Sosialisasi pada 21 Januari 2016
2. Proses Kemenkumham, APERSI, BPN
3. Penangihan s/d Media Massa 
4. Permohonan Baantuan kepada Lurah 08 April 2016</t>
  </si>
  <si>
    <t>1. Media Massa No. 590/16470.1/436.6.2/2016 tanggal 3 Oktober 2016
2. Proses Kemenkumham, APERSI, BPN
3, Blaklist
4. Draf BAST
5, Jawaban Lurah terkait keberadaan pengembang
6. Tanggal 14 Februari 2018 terdapat Rapat di Kantor Pertanahan Surabaya I membahas penyerahan PSU oleh Warga Perumahan Pondok Manggala dengan Kesimpulan: Berdasarkan data dikantor Pertanahan Surabaya I bahwa lahan yang diusulkan sebagai FASILITAS UMUM yang akan diserahkan oleh Perwakilan Warga Perumahan Pondok Manggala kepada Pemerintah Kota Surabaya sesuai SHGB NO. 727 Kel. Balas Klumprik Kec. Wiyung an PT. Tiga Muara Co. Ltd akan berakhir pada tanggal 26/09/25 dan haknya belum beralih beralih ke pihak lain, dan akan ditindaklanjuti sesuai dengan Perwali No. 14 Tahun 2016</t>
  </si>
  <si>
    <t xml:space="preserve">TIDAK ADA BERKAS FISIK / SOFTCOPY </t>
  </si>
  <si>
    <t>Terdapat rencana perubahan konsep pembangunan</t>
  </si>
  <si>
    <t xml:space="preserve">INDUK
</t>
  </si>
  <si>
    <t>SPLITZING SEBAGIAN</t>
  </si>
  <si>
    <t>-Proses Waarmerking BAST Admin oleh pengembang tanggal 18 Agustus 2021</t>
  </si>
  <si>
    <t>Terdapat permohonan replanning</t>
  </si>
  <si>
    <t xml:space="preserve">Belum melengkapi bukti setor / bukti pembayaran kompensasi berupa uang sebagai kewajiban penyediaan pemakaman umum </t>
  </si>
  <si>
    <t>- Surat Tindaklanjut resume rapat No. 590/13150/436.7.5/2020 tanggal 23 JULI 2020
- ALAMAT TODAK DIKETAHUI</t>
  </si>
  <si>
    <t>TIDAK ADA TANGAPAN DARI PENGEMBANG</t>
  </si>
  <si>
    <t>BELUM TTD BA ADMIN</t>
  </si>
  <si>
    <t>JADWAL PENYERAHAN 2023</t>
  </si>
  <si>
    <t>JADWAL PENYERAHAN 2029</t>
  </si>
  <si>
    <t>MASIH ADA EFEKTIF DI SISA INDUK</t>
  </si>
  <si>
    <t>-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</si>
  <si>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INDUK (SHGB)</t>
  </si>
  <si>
    <t xml:space="preserve">- Terbit BA Admin Tahun 2009
- Terbit Replanning siteplan tahun 2013,pengembang terkendala pada addendum BA Admin karena terdapat perbedaan subjek antara Alas Hak Dan Penyediaan Makam 
- Surat Pengembalian Berkas No. 590/13151/436.7.5/2020 tanggal 23 Juli 2020
</t>
  </si>
  <si>
    <t>- Tanggal 16 Februari 2021 telah dikirimkan surat kepada Kemenkumham, DPD Apersi, Lurah Tambak Langon, dan Camat Asemrowo perihal permohonan informasi keberadaan pengembangdengan No. 590/2808/436.7.5/2021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t>
  </si>
  <si>
    <t>- Tanggal 16 Februari 2021 telah dikirimkan surat kepada Kemenkumham, DPD Apersi, Lurah Lidah Wetan, dan Camat Lakarsantri perihal permohonan informasi keberadaan pengembangdengan No. 590/2784/436.7.5/2021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t>
  </si>
  <si>
    <t>- Mohon arahan apakah dapat diserahkan hibah?</t>
  </si>
  <si>
    <t>-Terdapat BA Admin Tahun 2011
- SKRK atas nama perorangan
- Telah dilakukan penagihan psu secara fisik tanggal 19 Oktober 2021</t>
  </si>
  <si>
    <t xml:space="preserve">Terdapat kekurangan akta PT terbaru dengan a.n Direktur Agung Salladin, ST., MM </t>
  </si>
  <si>
    <t xml:space="preserve">-Resume Rapat tanggal 24 Mei 2018 dengan kesimpulan :
1.PT. Wika Realty untuk melengkapi :
a. Surat Kuasa dari Direktur Utama PT. Wika Realty untuk melaksanakan proses penyerahan PSU Apartemen Tamansari Emerald 
b. Melakukan koordinasi dengan REI terkait Komitmen Partisipasi Underpasss Mayjend Sungkono
2. Tim Verifikasi PSU akan mengadakan rapat internal membahas Perjanjian Kerjasama Pembangunan dan Pengelolaan Lahan antar pemilik lahan dengan PT. Wika Realty
</t>
  </si>
  <si>
    <t>4552/RET.XI/2017
Rp 830.111.415,00</t>
  </si>
  <si>
    <t>PENGEMBALIAN BERKAS TIDAK TERKIRIM</t>
  </si>
  <si>
    <t xml:space="preserve">- Terdapat BA Admin Tahun 2014
- Resume Rapat tanggal 16 Januari 2014: 1. pengembang mengirimkan surat permohonan cetak SPPT/PBB atas semua obyek yang dimiliki kepada Dinas Pendapatan dan Pengelolaan Keuangan pada saat bangunan sudah berdiri.
- Proses Berita Acara Serah Terima Administrasi akan diproses lebih lanjut apabila persyaratan diatas telah dipenuhi 
- Terdapat permasalahan internal pengembang
- Siteplan terkena rencana GKBS
</t>
  </si>
  <si>
    <t>- Terdapat BA Admin Tahun 2014 
- Termasuk dalam siteplan yang terkena rencana GKBS
- Terdapat surat No. 017/GIJ/EXT/X/2020 tanggal 06 Oktober 2020 perihal Jawaban Teguran Penyerahan PSU yang berisi pengembang siap menyerahkan PSU secara fisik</t>
  </si>
  <si>
    <t>Termasuk dalam siteplan yang terkena rencana GKBS</t>
  </si>
  <si>
    <t xml:space="preserve">resume rapat 26 Oktober 2018 
- terdapat alternatif terkait permasalahan jalan akses menuju persil yang terletak di sisi selatan perumahan ramada kelurahan kebraon 
- terkait dengan pembangunan bangunan tanpa izin perlu dilakukan penertiban oleh Pemerintah Kota Surabaya </t>
  </si>
  <si>
    <t>Resume rapat 16 Juni 2015
 pengembang agar melengkapi Plotting alas hak diatas siteplan dan revisi siteplan agar disesuaikan dengan kondisi lapangan dan komposisi mengikuti aturan yang berlaku dan pengembalian berkas 590/28294/436.7.5/2017</t>
  </si>
  <si>
    <t>LETTER C</t>
  </si>
  <si>
    <t>- 24 juni 2021 rapat membahas permohonan penyerahan PSU secara administrasi, pengembang untuk menyampaikan rencana penyelesaian masa pemeliharaan dan serah terima fisik selambat-lambatnya 29 juni 2021 dan proses bast administrasi dapat ditibdaklanjuti
- Konsep BAST admin</t>
  </si>
  <si>
    <t>- rapat  26 maret 2021 membahas permohonan BAST administrasi, pengembang agar melengkapi kekurangan bukti setor makam
- TTD BAST Administrasi oleh pengembang</t>
  </si>
  <si>
    <t xml:space="preserve">-Terdapat BAST Admin Tahun 2013
- 19 Agustus 2015
resume rapat : 1) Telah dilakukan survey lapangan pada tanggal 19 Agustus 2015 di perumahan Mulia Residence; 2) Kondisi pembangunan perumahan di lapangan baru mencapai kurang lebih 17%; 3) Penyerahan fisik PSU bisa ditindaklanjuti ketika pembangunan perumahan minimal mencapai 70%; 4) Proses penyerahan fisik PSU untuk saat ini belum dapat ditindaklanjuti. Pengembang agar mengirimkan surat ulang terkait penyerahan fisik PSU kepada pemerintah Kota Surabaya ketika pembangunan perumahan dilapangan mencapai 70%. </t>
  </si>
  <si>
    <t xml:space="preserve">9/8/2021
Terdapat Rapat koordinasi membahas penyelesaian kewajiban penyerahan Prasarana, Sarana, dan Utilitas PT. Tulus Harapan, Perumahan Rungkut Menanggal Harapan dengan kesimpulan sebagai berikut :
1. Bahwa Jaksa Pengacara Negara pada Kejaksaan Negeri Surabaya telah menjelaskan kepada PT. Tulus Harapan terkait besaran kompensasi lahan makam kurang lebih senilai :
A. Siteplan 1981 : Eks SHGB No. 3/Kel. Rungkut Menanggal seluas 218.720 m2 dan eks SHGB No. 55/ Kel. Gunung Anyar seluas 29.340 m2 x 2% x 128.000 adalah sebesar Rp. 635.033.600 ;
B. Siteplan 1986 : Eks SHGB No. 274/Kel. Gunung Anyar seluas 16.600 m2 x 2% x 128.000 adalah sebesar Rp. 42.496.000.
2. Bahwa terhadap kewajiban pembayaran kompensasi makam tersebut, PT. Tulus Harapan menyatakan sanggup membayar kompensasi lahan makam berupa uang
3. PT. Tulus Harapan berharap bahwa dengan selesainya pembayaran kewajiban kompensasi makam sebesar 2% maka seharusnya tuntas kewajiban penyerahan PSU kepada Pemerintah Kota Surabaya sehingga dapat langsung memanfaatkan kurang lebih 2% dari lahan eks SHGB No. 3/ Kel. Rungkut Menanggal sebagai kavling efektif
4. Bahwa untuk lokasi PSU pada eks SHGB No. 3/ Kel. Rungkut Menanggal yang akan dijadikan kavling efektif , PT. Tulus Harapan dapat melakukan replanning terhadap pemanfaatan perubahan fungsi pemanfaatan dalam Siteplan dimaksud mengacu pada ketentuan yang diatur dalam Perwali No. 52 Tahun 2017
5. Jaksa Pengacara Negara pada Kejaksaan Negeri Surabaya akan mengundang kembali PT. Tulus Harapan terkait penyerahan PSU
</t>
  </si>
  <si>
    <t>Proses permohonan penyediaan makam berupa kompensasi uang</t>
  </si>
  <si>
    <t>SISA INDUK
&amp;
SPLITZING SEMPURNA</t>
  </si>
  <si>
    <t>INDUK &amp; SISA INDUK</t>
  </si>
  <si>
    <t>INDUK DAN HPL</t>
  </si>
  <si>
    <t>INDUK DAN SISA INDUK</t>
  </si>
  <si>
    <t>RAPAT HASIL SURVEY</t>
  </si>
  <si>
    <t>-Mohon arahan apakah dapat diserahkan hibah?</t>
  </si>
  <si>
    <t>Pengembang belum melengkapi Surat Kuasa dari para ahli waris kepada Ardian Chunadi terkait penyerahan PSU Perumahan (Notariil)</t>
  </si>
  <si>
    <t>INDUK &amp; HPL</t>
  </si>
  <si>
    <t>INDUK &amp; PETA BIDANG</t>
  </si>
  <si>
    <t xml:space="preserve">Resume Rapat 11 November 2011 : - pihak pengembang segera mengurus sertifikat fasum perumahan dan splitening-nya. - pihak pengembang segera menyelesaikan pengurangan fasum perumahan. - akan diadakan survey lokasi setelah point 2 terpenuhi. - pihak pengembang agar mengirim surat kepada walikota terkait rencana penyerahan  lahan makam  berupa kompensasi.
terdapat Sosialsisasi Tanggal  7 April 2016
</t>
  </si>
  <si>
    <t>-Terdapat BA Admin Tahun 2014
- Pengembang Bersurat Tanggal 12/10/2020 Bahwa Pembangunan Fisiknya Belum Sesuai Rencana, Dan Pengembang Akan Bertanggung Jawab Terkait Pengelolaan Lingkungannya</t>
  </si>
  <si>
    <t>- Terdapat BAST Admin tahun 2014</t>
  </si>
  <si>
    <t>- Surat PT. Pondok Laksana Indah Permata kepada Walikota Surabaya No. 142/PLIP-L/S.Per/XI/2014 Perihal Permohonan Berita Acara Serah Terima Administrasi Fasum/Fasos tanggal 22 September 2014
- Surat  PT. Pondok Laksana Indah Permata kepada Walikota Surabaya No. 143/PLIP-L/S.Pen/XI/2014 Perihal Penyerahan Lahan Makam berupa Kompensasi Uang tanggal 22 September 2014
- Telah dilakukan rapat membahas permohonan penyerahan PSU PT. Pondok Laksana Indah Permata Perumahan Puri Medayu tanggal 31 Oktober 2014
- Berita Acara Serah Terima Fasilitas antara H. Suwandi, SH dan Warga RT 04 RW XI Kelurahan Medokan Ayu Perihal Tindaklanjut Surat Permohonan Lahan Fasum oleh Warga RT 04 RW XI Kel. Medokan Ayu tanggal 13 Maret 2015
- Telah dilakukan survei lapangan terkait permohonan penyerahan PSU PT. Pondok Laksana Indah Permata Perumahan Puri Medayu tanggal 29 September 2015
Waktu : 7 Agustus 2017
Isi : Pengembang harus melakukan replaning karena kondisi dilapangan berbeda dengan siteplan</t>
  </si>
  <si>
    <t>- SURAT PENAGIHAN kepada PT.Karya Utama Jaya No. 590/13013/436.6.2/2015 tanggal 09 September 2015
- SURAT TEGURAN kepada PT.Karya Utama Jaya No.  590/14497/436.6.2/2015 tanggal 30 September 2015
- SURAT PERINGATAN KE-1  kepada PT.Karya Utama Jaya No. 590/15130/436.6.2/2015 tanggal 08 Oktober 2015
- SURAT PERINGATAN KE-2  kepada PT.Karya Utama Jaya No. 590/15981/436.6.2/2015 tanggal 21 Oktober 2015
- SURAT PERINGATAN KE-3  kepada PT.Karya Utama Jaya No. 590/17441/436.6.2/2015 tanggal 12 November 2015
- Berita Acara Persetujuan Kelompok Perwakilan Warga (RW.02/LKMK Wonorejo) Kel. Wonorejo, Kec. Rungkut, Kota Surabaya tanggal 10 Januari 2016
- Sosialisasi Tata Cara Penyerahan PSU pada Kawasan Industri, Perdagangan, Perumahan danPermukiman kepada Pemerintah Daerah beserta Perubahannya bertempat di Pendopo Kantor Ke. Rungkut tanggal 20 Januari 2016
- Informasi MEDIA MASSA kepada Ka. Dinas Komunikasi dan Informasi  No. 590/4392/436.6.2/2016 tanggal 21 Maret 2016
- Surat DPUCKTR kepada Camat Rungkut No. 590/4715/436.6.2/2016 Hal Permohonan Bantuan tanggal 29 Maret 2016
- Surat Kecamatan Rungkut kepada Ka. Dinas PU Cipta Karya dan Tata Ruang No. 590/501/436.9.15/2016 perihal Informasi terkait Sosialisai Proses Penyerahan PSU di Kecamatan Rungkut tanggal 31 Maret 2016
- Nota Dinas Ka. Bid. Tata Ruang Kepada Ka. Bid. Pemetaan &amp; Pengukuran No. 113/TR/IV/436.6.2/2016 Hal Permohonan Pengukuran Ulang PSU Perumahan PT. Karya Utama Jaya tanggal 12 April 2016
- - Nota Dinas  Ka. Bid. Pemetaan &amp; Pengukuran Kepada Ka. Bid. Tata Ruang No. 74/UMK/P&amp;P/V/2016 Hal Pengiriman Gambar Situasi Tanah Jl. Wonorungkut  Utara tanggal Mei 2016
1. Terdapat surat dari kelompok perwakilan warga RW 02 Kelurahan Wonorejo Kecamatan Rungkut tanggal 10 Januari 2016 
Pengukuran Ulang PSU Pada pada 12 April 2016
2. Proses Kemenkumham, APERSI, BPN</t>
  </si>
  <si>
    <t>TERDAPAT KEKURANGAN LAS HAK</t>
  </si>
  <si>
    <t>SPLITZING SEBAGIAN, INDUK</t>
  </si>
  <si>
    <t>-Berita Acara Penghitungan Kompensasi Berupa Uang Kepada Pemerintah Daerah tanggal 09 Juni 2017</t>
  </si>
  <si>
    <t>GREEN SEMANGGI MANGROVE tahap 1</t>
  </si>
  <si>
    <t>-BAST Administrasi No.590/7824.1/436.7.5/2018 dan No.202/UM.000/GAJ-100/2018 tanggal 5 April 2018
-Akan ditindaklanjuti penagihan fisik PSU perumahan</t>
  </si>
  <si>
    <t xml:space="preserve">- Telah dilakukan rapat membahas terkait permohonan Pajak Bumi dan Bangunan PSU oleh PT. Gosyen Jaya Perumahan Pesona Alam Gunung Anyar 1 dan 2 tanggal 12 April 2021
- Telah dilakukan rapat membahas Hasil Evaluasi dan Verifikasi Prasarana, Sarana, dan Utilitas Secara Fisik CV. Guna Nusa – Perumahan Pesona Alam Gunung Anyar (PAGA) Tahap I tanggal 22 April 2021
-Surat Pengantar dari DPRKPCKTR kepada Kepala Bagian Hukum No. 045.2/…../436.7.5/2021 tanggal ….. Juni 2021. Inti Surat :
1. Konsep Berita Acara Serah Terima Fisik Tahap I Penyerahan Prasarana, Sarana, dan Utilitas Perumahan Pesona Alam (PAGA) Tahap I – CV. Guna Nusa
2. Berita Acara Hasil Pemeriksaan/ Verifikasi Kelayakan Terhadap Standard dan Persyaratan Teknis Prasarana, Sarana dan Utilitas Perumahan Pesona Alam (PAGA) Tahap I – CV. Guna Nusa
</t>
  </si>
  <si>
    <t>SKRK Makam No.469/5496/436.6.2/2016</t>
  </si>
  <si>
    <t xml:space="preserve">Tidak ada kewajiban (19 kavling =&lt;50) sesuai Perwali 49 Tahun 2008 bahwa Perusahaan pembangunan perumahan/pengembang bukan rumah susun yang memiliki kewajiban dalam  penyediaan dan penyerahan prasarana lingkungan, utilitas umum dan fasilitas sosial adalah yang membangun perumahan dengan luas lahan paling sedikit 1 (satu) hektar dan/atau jumlah hunian paling sedikit 50 (lima puluh) unit. </t>
  </si>
  <si>
    <t>-Akan ditindaklanjuti penagihan administrasi PSU</t>
  </si>
  <si>
    <t>terdapat permasalahan waduk sepat</t>
  </si>
  <si>
    <t>- SURAT PENAGIHAN NO. 590/19097.6/436.7.5/2019 TANGGAL 19 SEPTEMBER 2019
- 18 AGUSTUS 2020 : Menaikkan konsep surat tindak lanjut proses penyerahan PSU terkait pemberitahuan kekurangan berkas persyaratan kelengkapan BAST Administrasi kepada pengembang
- Tanggal 24 AGUSTUS 2020 disurati perihal Tindak Lanjut Penyerahan PSU secara Administrasi No. 590/14768/436.7.5/2020 (Tanda Terima 25 AGUSTUS 2020)</t>
  </si>
  <si>
    <t>- DPRKPCKTR Bersurat perihal Pengembalian Berkas No. 650/14046/436.7.5/2020 tanggal 10 agustus 2020 (Tanda Terima Surat 13 AGUSTUS 2020)
- Tanggal 16 Februari 2021 telah dikirimkan surat kepada Kemenkumham, DPD Apersi, Lurah Sonokwijenan, Lurah Sukomanunggal, dan Camat Sukomanunggal perihal permohonan informasi keberadaan pengembangdengan No. 590/2825/436.7.5/2021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t>
  </si>
  <si>
    <t>Pengembang mengirimkan SKRK lahan makam, akan di checklist dan sudah pernah rapat 
1) RESUME RAPAT 06-02-2017 : PT Galaxy Citra Perdana agar segera melengkapi kekurangan Copy perubahan akta perusahaan No 117 tanggal 12 Desember 2007, No. 15 Mei 2009, No. 241 tanggal 19 desember 2012. dan surat persetujuan komisaris terkait penyerahan PSU perumahan Palm Grandia timur 2) (Fiktif) SURAT TINDAK LANJUT RESUME RAPAT NO. 590/15048.5/436.7.5/2019 TANGGAL 14 AGUSTUS 2019, PENGEMBANG DIMOHON MELENGKAPI :
- COPY AKTA PT NO.117 TANGGAL 12 DESEMBER 2007, NO. 15 TANGGAL 5 MEI 2009, NO. 241 TANGGAL 19 SEPTEMBER 2012 - SURAT PERSETUJUAN KOMISARIS TERKAIT PENYERAHAN PSU
-KOORDINASI DENGAN DKRTH TERKAIT KEWAJIBAN PENYEDIAAN LAHAN MAKAM
3) 21 SEPTEMBER 2020 : Pengembang datang ke MP dan mengkonfirmasi bahwa Palma Grandia sedang proses SKRK Lahan Makam yang berlokasi di Jl. Beringin Alas Malang
4) SKRK Lahan Makam No.469/5176/436.7.5/2020 tanggal 10 Desember 2020
5) DPRKPCKTR bersurat ke PT. Galaxy Citra Perdana No.590/13314/436.7.5/2021 tanggal 23 Agustus 2021 hal Tindak Lanjut Penyerahan PSU secara Admnistrasi
5) Akan ditindaklanjuti Penagihan kekurangan berkas</t>
  </si>
  <si>
    <t xml:space="preserve">-Revisi rincian, spesifikasi, jenis, jumlah dan ukuran obyek yang akan diserahkan
sesuai dengan standar teknis yang telah ditetapkan
-Fotocopy alas hak (SHGB 2166 Kel. Sememi Kec. Benowo)
-Plotting alas hak di atas siteplan
</t>
  </si>
  <si>
    <t>-DPRKPCKTR bersurat ke Dinas Perpustakaan dan Kearsipan No.650/3349/436.7.5/2021 tanggal 20 Februari 2020
-Akan ditindaklanjuti konsep surat permohonan informasi ke kelurahan</t>
  </si>
  <si>
    <t>-Klarifikasi alas hak yang akan diserahkan
-Plotting alas hak di atas siteplan</t>
  </si>
  <si>
    <t>- TEGURAN 590/14498/436.6.2/2015 30 SEPTEMBER 2015</t>
  </si>
  <si>
    <t>- SESUAI PERWALI NO. 49 TAHUN 2008 TIDAK ADA KEWAJIBAN KARENA LUAS &lt; 1 Ha dan JUMLAH KAVLING &lt; 50
- TELAH DILAKUKAN SOSIALISASI PADA 15 APRIL 2016</t>
  </si>
  <si>
    <t>Persil 75 tercatat atas nama kas desa dibuku krawang kelurahan made, namun berdasarkan buku letter C kelurahan made tanah tersebut merupakan tanah gogol gilir yang dimanfaatkan oleh 52 orang pengarap dan kemudian dilepaskan oleh PT. Taman Citra Surya Hijau pada tahun 1992 hal tersebut sesuai surat dari kec. sambikerep No. 028/244/436.11.31/2014 kepada sekertaris daerah kota surabaya tanggal 8 mei 2014</t>
  </si>
  <si>
    <t>1. Kesimpulan Resume Rapat tgl 16 Februari 2017 : Pengembang diminta untuk melengkapi kekurangan data berupa persetujuan tertulis dari Komisaris atau RUPS terkait penyerahan PSU ke Pemkot Surabaya, akta perubahan nama, menyerahkan Plotting gambar alas hak diatas gambar Siteplan karena terdapat selisih luas alas hak dengan luas siteplan, jadwal penyelesaian pembangunan, dan rincian, jenis, jumlah dan ukuran obyek yang akan diserahkan. Pengembang akan berkoordinasi dengan BPKPD terkait permohonan penerbitan PBB Baru untuk PSU serta akan berkoordinasi dengan DKRTH terkait kewajiban penyediaan lahan makam berupa kompensasi uang.
2.Tanggal 11 SEPTEMBER 2020 mengirim surat untuk pengembang perihal Tindak Lanjut Penyerahan PSU Secara Administrasi No. 590/16145/436.7.5/2020 (Tanda Terima 15 SEPTEMBER 2020)
- PERINGATAN KE 3 07/01/2021
- SURAT TINDAK LANJUT PENYERAHAN PSU (10/08/2021)</t>
  </si>
  <si>
    <t>-DPRKPCKTR bersurat ke BPN I No.593/20253/436.6.2/2016 tanggal 14 November 2016 hal Permohonan Klarifikasi dan Informasi terkait perbedaan luas tanah gabungan SHM menjadi SHGB No.2845</t>
  </si>
  <si>
    <t xml:space="preserve">-Addendum BAST Administrasi No.590/23900/436.7.5/2018 dan No.094/PT/DSL/XII/2018 tanggal 17 Desember 2018
-Akan ditindaklanjuti penagihan fisik PSU </t>
  </si>
  <si>
    <t xml:space="preserve">-BAST Administrasi No.590/6077.1/436.6.2/2014 tanggal 22 Agustus 2014
-Akan ditindaklanjuti penagihan fisik PSU </t>
  </si>
  <si>
    <t>- telah dilakukan Penagihan 9 Oktober 2020
- telah dilakukan Teguran 26 Oktober 2020
- Peringatan 1 tanggal 9 November 2020
- Peringatan 2 tanggal 19 November 2020
- Peringatan 3 tanggal 2 Desember 2020
- Akan dilakukan proses sanksi Media Massa</t>
  </si>
  <si>
    <t>Belum disurati, menunggu arahan
SURAT PENAGIHAN NO. 590/17628.1/436.7.5/2019 TANGGAL 11 SEPTEMBER 2019 (Fiktif)
-Akan ditindaklanjuti penagihan administrasi PSU</t>
  </si>
  <si>
    <r>
      <t xml:space="preserve">- SKRK atas nama perorangan (Tee Teguh Kinarto), kondisi jalan dilapangan berbeda dengan siteplan
</t>
    </r>
    <r>
      <rPr>
        <b/>
        <i/>
        <sz val="12"/>
        <rFont val="Arial"/>
        <family val="2"/>
      </rPr>
      <t>- Mohon arahan apakah dapat diserahkan hibah?</t>
    </r>
  </si>
  <si>
    <r>
      <t xml:space="preserve">- SKRK atas nama perorangan (Pauline Irawan)
</t>
    </r>
    <r>
      <rPr>
        <b/>
        <i/>
        <sz val="12"/>
        <rFont val="Arial"/>
        <family val="2"/>
      </rPr>
      <t>- Mohon arahan apakah dapat diserahkan hibah?</t>
    </r>
  </si>
  <si>
    <r>
      <t xml:space="preserve">- PERINGATAN KE-3 590/22715/436.6.2/2015 22 DESEMBER 2015
</t>
    </r>
    <r>
      <rPr>
        <sz val="12"/>
        <color indexed="17"/>
        <rFont val="Arial"/>
        <family val="2"/>
      </rPr>
      <t>- pengembang besar (hold)</t>
    </r>
  </si>
  <si>
    <t>TAHUN
SITEPLAN</t>
  </si>
  <si>
    <t>ROYAL RESIDENCE
(SUMUR WELUT)</t>
  </si>
  <si>
    <t>Woodland Externsion</t>
  </si>
  <si>
    <t>Rosewood</t>
  </si>
  <si>
    <t>Stamford Place</t>
  </si>
  <si>
    <t>DIAMOND HILL</t>
  </si>
  <si>
    <t>√
DIBATALKAN</t>
  </si>
  <si>
    <t>(IIIE) ADA REPLANNING (ADMIN)</t>
  </si>
  <si>
    <t>-Akan ditindaklanjuti penagihan fisik PSU</t>
  </si>
  <si>
    <t>alamat pengembang tidak diketahui
BLM MELENGKAPI SYARAT DRAFT BAST ADMIN NO. 7</t>
  </si>
  <si>
    <t xml:space="preserve">TIDAK ADA KEWAJIBAN PENYERAHAN PSU (SITEPLAN TERBIT SEBELUM </t>
  </si>
  <si>
    <t>Petok (Induk)</t>
  </si>
  <si>
    <t>Replanning</t>
  </si>
  <si>
    <t>PT. INDUSTRIAL ESTATE WIRA JATIM 
(PT. ADI  GRAHA WIRA JATIM )</t>
  </si>
  <si>
    <t>JL. SETAIL NO. 44</t>
  </si>
  <si>
    <t>JL. PLAMPITAN VIII/4</t>
  </si>
  <si>
    <t>Replanning
dan
Konsep BAST Administrasi
(Kekurangan Bukti Setor Makam)</t>
  </si>
  <si>
    <t>resume rapat tanggal 09 mei 2017 denghan kesimpulan pengembang untuk melengkapi schedule, rincian dan bukti stor makam, pengembang dalam melaksanakan pembangunan fisik untuk memperhatikan rekomendasi drainase dari DPUBMP, pengembang untuk melakukan koordinasi dengan kelurahan kecamatan setempat terkait perizinan</t>
  </si>
  <si>
    <t>Pencabutan pada SKRK</t>
  </si>
  <si>
    <t>'-Akan ditindaklanjuti penagihan administrasi PSU</t>
  </si>
  <si>
    <t xml:space="preserve"> SPLITZING SEMPURNA 
</t>
  </si>
  <si>
    <t>Proses penandatanganan BAST Fisik serta BA Verifikasi dan Evaluasi hasil survey di Ass 2</t>
  </si>
  <si>
    <t>1). Terdapat 2 subjek pada  alas hak yaitu. a.n. Anna Joesefah dan Nurhadi, SE. 
-  Anna Joesefah sebanyak 4 SHGB dengan luas total 44.000 m2
-  Nurhadi, SE sebanyak 2 SHGB dengan luas total 33.550 m2
- Luas Total SHGB 77.550 m2
2). Terdapat Akta Pelepasan Hak atas tanah No. 05 tanggal 1 Februari 2016
3). Pengembang untuk melengkapi kekurangan BAST Administrasi berupa Surat Permohonan, 
- Jadwal/waktu penyelesaian, ploting alas hak, 
- kondisi dilapangan belum terbangun,
- pengembang belum bisa memastikan penyelesaian kewajiban makam dan PBB</t>
  </si>
  <si>
    <t>Berkas Dikembalikan karena diperlukan hasil koordinasi dari pengembang terkait gorong-gorong, saluran air yang ada dibawah PSU, dan kewajiban makam</t>
  </si>
  <si>
    <t>18 SEPTEMBER 2020</t>
  </si>
  <si>
    <t>590/205/436.6.2/2010
19 JANUARI 2010
ADDENDUM
30/MBS/VIII/2021 DAN 590/12921/436.7.5/2021
10 AGUSTUS 2021</t>
  </si>
  <si>
    <t>(AKAN DIKIRIM SURAT PENRINGATAN KE-1)</t>
  </si>
  <si>
    <t>- Kondisi lapangan tidak sesuai dengan siteplan dan terdapat permohonan replanning terkait penyediaan lahan makam di dalam siteplan
- Kewajiban penyediaan makam belum terpenuhi
-Surat tanah masih berupa Petok atas nama pengembang</t>
  </si>
  <si>
    <t>Pengembang belum melengkapi persyaratan administrasi 
- sesuai resume rapat desk 3 pengembang untuk melengkapi seluruh persyaratan administrasi termasuk copy sertifikat induk dan tanda lunas PBB pada tanggal 25 feb 2021</t>
  </si>
  <si>
    <t>- Penagihan tanggal 10 Juni 2019
- Teguran tanggal 23 Juni 2020
- Peringatan ke-1 tanggal 26 Juni 2020
- Peringatan 2 tanggal 10 Juli 2020
- Terdapat surat pengembang Tanggal 26 Juli 2020 bahwa proses pembangunan sebesar 80% dan pihak pengembang masih akan melakukan pengelolaan lingkungan perumahan
- Peringatan Ke-3  tanggal 30 Juli 2020
- Hadir Zoom dengan KPK tanggal 24 Februari 2021 namun tidak hadir desk tanggal 25 Februari 2021
- 8 September 2021  Tito Suprianto Law Firm bersurat kepada DPRKPCKTR dengan Nomor 240/SP-TSLF/IX/2021  hal Surat Permohonan Penyerahan Prasarana, Sarana dan Utilitas umum Perumahan Wisata Bukit Mas I dan Wisata Bukit Mas II 
- 17 September 2021  DPRKPCKTR menindaklanjuti Surat 8 September 2021  Tito Suprianto Law Firm  dengan Nomor  590/14696/436.7.5/2021  hal Jawaban Surat 
- Proses sanksi Media Massa dengan SK Kepala Dinas No. 188.4/19620/436.7.5/2021 tanggal 12 Oktober 2021</t>
  </si>
  <si>
    <t>044/DIRUT/X/2010 
590/4163/436.6.2/2010
5 OKTOBER 2010
ADDENDUM
28/DIR/XI/2019
590/24167.5/436.7.5/2019
6 NOVEMBER 2019
PROSES ADDENDUM (2021)</t>
  </si>
  <si>
    <t xml:space="preserve">-Terdapat kendala pada addendum BA Admin karena terdapat perbedaan subjek antara Alas Hak dan Penyediaan Makam </t>
  </si>
  <si>
    <t>- Pengembang bersurat terkait Permohonan Berita Acara Serah Terima Prasarana, Sarana dan Utilitas (PSU) tanggal 22 Juli 2020
- Akan dikirimkan surat terkait kekurangan berkas secara administrasi.
(Pengembang belum melengkapi : Akta Pendirian PT terbaru, jadwal pembangunan proyek dan jadwal serah terima secara fisik, bukti setor / bukti pembayaran kompensasi lahan makam berupa uang dan plotting alas hak di atas siteplan).</t>
  </si>
  <si>
    <t>12/BAST−Pemkot/ST/IV/2010
590/1172.1/436.6.2/2010
12 April 2010</t>
  </si>
  <si>
    <t>- Terdapat Surat Penagihan No.590/9426/436.6.2/2014 tanggal 29 Oktober 2014
- Terdapat Surat Penagihan No. 590/10606/436.6.2/2014 tanggal 21 November  2014
- Terdapat Surat Peringatan 1 No. .590/12279/436.6.2/2014  tanggal 31 Desember 2014
- Terdapat Surat Peringatan 2 No. 590/897/436.6.2/2015  tanggal 22 Januari 2015
- Terdapat surat  Peringatan ke 3 No. 590/2406/436.6.2/2015 tanggal 25 Februari 2015
- Terdapat Surat Media Massa No. 590/5743/436.6.2/2015 tanggal 29 April 2016</t>
  </si>
  <si>
    <t>Pengembang belum melengkapi kekurangan berupa :
- Jadwal/waktu penyelesaian pembangunan masa pemeliharaan dan serah terima fisik PSU yang akan diserahkan
- Fotocopy SPPT dan Tanda Lunas PBB atau surat keterangan dari BPKPD
- Fotocopy gambar situasi pada HGB No. 270 Kel. Rungkut Tengah Kec. Rungkut
- Plotting alas hak di atas siteplan
- Terdapat perbedaan luasan antara alas hak dengan Siteplan</t>
  </si>
  <si>
    <t xml:space="preserve"> - Penagihan 12 Agustus 2020
- Teguran 2 September 2020
- SURAT PERINGATAN 1  tanggal 18 september 2020
- Pengembang melengkapi berkas bulan September 2020
-Surat pemberitahuan kekurangan berkas tanggal 14 desember 2020
- Hasil BA Monitoring 25 Februari 2021 : 
- Pengembang dimohon untuk melengkapi selambat-lambatnya 5 Maret 2021 : jadwal/waktu penyelesaian pembangunan, Fotocopy SPPT dan tanda lunas PBB atau surat keterangan dari BPKPD,  Fotocopy gambar situasi pada HGB No. 270 Kel. Rungkut Tengah Kec. Rungkut, Plotting alas hak di atas siteplan
- Berkoordinasi dengan DPBT terkait proses Akta Notaris Pernyataan Pelepasan Hak Atas Tanah dan/atau bangunan yang akan diserahkan kepada Pemerintah Kota Surabaya
- PT. Karya Yundarzah untuk berkoordinasi dengan DKRTH terkait kewajiban penyediaan makam
- Mengajukan permohonan pemecahan sertifikat kepada BPN II paling lambat tanggal 1 Maret 2021
- SURAT KE BPN 2 No. 590/3973/436.7.5/2021 tanggal 05 maret 2021 perihal permohonan Informasi Tahap I 
- Bahwa hasil BA Monitoring belum ditindaklanjuti oleh pengembang sehingga akan dikirimkan surat Tindak Lanjut BA Monitoring</t>
  </si>
  <si>
    <t xml:space="preserve">-PENAGIHAN No. 590/7763/436.6.2/2014 Tgl. 25 SEPTEMBER 2014
-TEGURAN No.590/8880/436.6.2/2014 Tgl. 17 OKTOBER 2014
- PERINGATAN KE-1 No. 590/675/436.6.2/2015 Tgl. 16 JANUARI 2015
- PERINGATAN KE-2 No. 590/1641/436.6.2/2015 Tgl. 09 FEBRUARI 2015
- PERINGATAN KE-3 No. 590/2477/436.6.2/2015 Tgl. 26 FEBRUARI 2015
- MEDIA MASSA No. 590/5743/436.6.2/2015 Tgl. 29 APRIL 2015
1. 07 Maret 2018 : Surat Kelurahan rungkut tengah kepada DPRKPCKTR perihal Jawaban Permohonan Informasi
2. 13 Meret 2018 L Surat Kelurahan Rungkut Tengah Kepada DPRKPCKTR perihal Permohonan untuk memberikan sosialisasi penyerahan fasum
3. 19 Maret 2018 : Terdapat BA Persetujuan warga RW 06
4. 08 April 2016 Terdapat surat Sekretaris Daerah Kepada Lurah Rungkut Tengah No. 648/1489/436.6.2/2016 perihal Permohonan Bantuan informasi domisili
5. Survey Lapangan pada 10 April 2018
6. 21 April 2016 : Sosialisasi warga
7.  Proses Kemenkumham, APERSI, BPN
8. DPRKPCKTR bersurat ke Kelurahan Rungkut Tengah No. 590/2819/436.7.5/2021 tanggal 16 Februari 2021
9. balasan dari Lurah Rungkut Tengah No. 590/24/436.9.25.2/2021 menerangkan bahwa keberadaan pengembang Perumahan Rungkut Permai - PT. Bangun Reksa sampai saat ini tidak diketahui keberadaannya dan untuk pengembang PT. Barata M&amp;E yang berlokasi di Rungkut Menanggal semula berada di wilayah Kelurahan Rungkut Tengah setelah adanya pemekaran wilayah termasuk dalam wilayah administrasi Kelurahan Rungkut Menanggal
2. Proses Kemenkumham, APERSI, BPN  </t>
  </si>
  <si>
    <t>28 September 2020 
Pengembang berkirim surat kepada DPRKPCKTR
dan sedang mempersiapkan kelengkapan persyaratan untuk penyerahan PSU Secara Fisik</t>
  </si>
  <si>
    <t xml:space="preserve">Pengolahan data hasil survey oleh Pengembang </t>
  </si>
  <si>
    <t>Belum ada perhomohan penyerahan PSU secara fisik</t>
  </si>
  <si>
    <t>-TTD BAST fisik No.</t>
  </si>
  <si>
    <t>Terdapat perbedaan subjek antara SKRK Perumahan dan kewajiban makam</t>
  </si>
  <si>
    <t>-Proses TTD BAST Fisik Ass 2</t>
  </si>
  <si>
    <t>proses koreksi BAST Administrasi Bagian Hukum</t>
  </si>
  <si>
    <t>Belum ada permohonan penyerahan PSU secara fisik</t>
  </si>
  <si>
    <t>Kekurangan persyaraatan penyerahan PSU secara administrasi berupa bukti setor kewajiban penyediaan makam</t>
  </si>
  <si>
    <t>Terdapat perbedaan luasan makam</t>
  </si>
  <si>
    <t xml:space="preserve">-BAST Administrasi No. 590/6078.2/436.6.2/2014 dan No. 27/PD/D-RA/VIII/2014 tanggal 22 Agustus 2014
-Bukti Pembayaran Makam berupa kompensasi uang senilai Rp 1.776.880.200,00
-Jadwal Penyerahan Fisik Jalan (2019) dan Fisik RTH Fasum (2022)
</t>
  </si>
  <si>
    <t>-Belum ada permohonan penyerahan PSU secara Fisik
-Belum splitzing alas hak</t>
  </si>
  <si>
    <t xml:space="preserve">-Proses TTD BAST Fisik dan BA Verifikasi Sekda </t>
  </si>
  <si>
    <t xml:space="preserve">-Proses TTD BAST Fisik Ass 2
</t>
  </si>
  <si>
    <t>Proses konsep BAST Fisik Tahap I (lahan makam) dan BA Verifikasi</t>
  </si>
  <si>
    <t xml:space="preserve">PROSES DRAFT BAST FISIK  DAN BA VERIFIKASI </t>
  </si>
  <si>
    <t>-Pengembang belum meyerahkan surat permohonan PSU Secara Fisik dan fotokopi SPPT PBB atau surat keterangan dari BPKPD, informasi dari pengembang akan segera bersurat kepada DPRKPCKTR perihal permohonan penyerahan PSU secara fisik</t>
  </si>
  <si>
    <t xml:space="preserve"> -Penagihan tanggal 18 September 2020
- Teguran tanggal 6 Oktober 2020
- Terdapat surat pengembang tanggal 12 Oktober 2020 bahwa pengembang berkeberatan menyerahkan PSU dikarenakan keterbatasan SDM pada masa pendemi
-Peringatan Ke-1 tanggal 25 November 2020
- Peringatan ke-2  Tanggal 16 Februari 2021
- SURAT KE BPN 2 No. 590/3973/436.7.5/2021 tanggal 05 maret 2021 perihal permohonan Informasi Tahap I 
- Peringatan ke - 3 tanggal 02 Agustus 2021
- Proses Penundaan Perijinan</t>
  </si>
  <si>
    <t>REPLANNING</t>
  </si>
  <si>
    <t>640/11391/436.7.5/2021 dan
 001/BAST-FISIK I/RSPR/VI/2021</t>
  </si>
  <si>
    <t xml:space="preserve">
Proses Penyerahan PSU Secara Fisik Tahap I</t>
  </si>
  <si>
    <t>GADING PANTAI I</t>
  </si>
  <si>
    <t>-Akan ditindaklanjuti penagihan Penyerahan PSU</t>
  </si>
  <si>
    <t>- Tidak ada Kewajiban Penyerahan PSU</t>
  </si>
  <si>
    <t>-Penyerahan fisik dilakukan secara bertahap
- Penyerahan fisik tahap I proses penandatangan BA Verifikasi</t>
  </si>
  <si>
    <t>Alas Hak SHM
(SKRK berbadan Hukum namun alas hak Perorangan a.n Direksi )</t>
  </si>
  <si>
    <t>terdapat permasalahan lahan SDN Rungkut Kidul II</t>
  </si>
  <si>
    <t>04 Juli 2019
Terdapat rapat di ruang Kasi Datun Kejaksaan Negeri Surabaya dengan kesimpulan :
'- DPRKPCKTR meminta kepada pihak Yayasan Kisma Wisma agar memenuhi kewajiban penyerahan PSU
- Bahwa Pemkot Surabaya melakukan pengamanan yuridis di lokasi yang tercatat sebagai PSU dengan No. Register : 12345678-0000-52054-1
- Bahwa Pemerintah Kota Surbaya melalui Jaksa Pengacara Negara pada Kejaksaan Negeri Surabaya berkirim surat kepada BPN yang menyatakan di lokasi yang telah terbit SHGB Nomor 244,245,246,247,248,249,250 Kelurahan Rungkut Kidul tercatat sebagai aset</t>
  </si>
  <si>
    <t>Terdapat Proses Replanning</t>
  </si>
  <si>
    <t>Rapat 20 oktober 2020 membahas kewajiban penyediaan sarana pemakaman oleh PT. Samator land selaku pengembang pertokoan, hotel, perkantoran/soho dan fasilitas penunjang Jl. Kedung baruk 28 kel. Kedung baruk kec rungkut</t>
  </si>
  <si>
    <t>-Tidak ada Kewajiban</t>
  </si>
  <si>
    <t>a)Terdapat surat dari PT. Perusahaan Pembangunan Simpang Lontjeng No. 030/SL/VI/2019//SP tanggal 10 JULI 2019 Perihal Penyerahan Lahan Makam Berupa Kompensasi Uang
b) AKAN PERTELAAN KARENA ADANYA STRATA TITLE</t>
  </si>
  <si>
    <t xml:space="preserve">Resume Rapat 2 Oktober 2017
Surat walikota no 620/10210/436.7.5/2017 Menindak lanjuti surat saudara No: 071/SK-BKA/V/2017 tanggal 16 Mei 2017 perihal keberatan penyerahan PSU kepada pemerintah kota surabaya sebelum pembangunan perumahan darmo grend garden mencapai 75% dengan ini disampaikan bahwa terkait substansi surat saudara telah ditangapi oleh pemerintah kota surabaya sebagaimana surat kepala satuan pamong praja kota surabaya No 641/1746/436.7.22/2017 tanggal 3 april 2017.
-BPN I bersurat ke DPRKPCKTR No. 695/600-35.78/III/2017 tanggal 20 Maret 2017 perihal Permohonan pencabutan/pembatalan hak atas tanah terhadap prasarana, sarana dan utilitas perumahan Darmo Green Garden PT. Darmo Green Land  </t>
  </si>
  <si>
    <t xml:space="preserve">terdapat perbedaan subjek antara SKRK dengan alas hak
</t>
  </si>
  <si>
    <t>terdapat perbedaan subjek antara SKRK dengan alas hak
(SHGB No.6655 a.n PT. Ciputra Surya, Tbk)</t>
  </si>
  <si>
    <t>CLUSTER TAMAN SEJAHTERA</t>
  </si>
  <si>
    <t xml:space="preserve">Waktu : 11 Maret 2019
1. Tim verifikasi PSU telah melakukan identifikasi kondisi eksisting PSU terhadap siteplan No. 648.3/697/402.5.11/2001 Lamp. Gambar No. 4960/SP/2000 tanggal 12 April 2001
2. Pengembang sudah melengkapi kekurangan dokumen terkait Berita Acara Serah Terima Administrasi :
a. Bukti Alas Hak untuk SHGB No. 1779 Kel. Lontar Kec.  Lakarsantri an. Pakuwon Darma dan No. 1752 Kel. Lontar Kec. Lakarantri an. Pakuwon Darma
b. Surat Kuasa Penyerahan dan Pelepasan Hak atas Tanah dan Surat Perjanjian Pelepasan Hak dari PT. Artisan Surya Kreasi kepada PT. Pakuwon Darma (dan dilengkapi warmerking dari notaris).
3. Pengembang untuk menyampaikan revisi Surat Permohonan Penyerahan PSU secara Administrasi yang memuat rincian, jenis, jumlah dan ukuran obyek yang akan diserahkan.
4. Proses BAST Administrasi PSU PT. Pakuwon Darma Siteplan Perumahan Villa Bukit Regency I Kel. Lidah Wetan Kec. Lakarsantri akan ditindaklanjuti setelah poin 3 terpenuhi.
-PSU yang akan diserahkan sudah memenuhi ketentuan prosentase pembangunan fisik namun </t>
  </si>
  <si>
    <t xml:space="preserve">PSU yang akan diserahkan sudah memenuhi ketentuan prosentase pembangunan fisik namun </t>
  </si>
  <si>
    <t>Surat tanah masih induk belum splitzing</t>
  </si>
  <si>
    <t xml:space="preserve">Mohon arahan </t>
  </si>
  <si>
    <t>Sudah Peringatan Ke-3 
Kekurangan persyaratan berkas penyerahan PSU secara administrasi</t>
  </si>
  <si>
    <t xml:space="preserve">SURAT KE BPN 1 No. 590/3912/436.7.5/2021 tanggal 03 maret 2021 perihal permohonan Informasi Tahap I 
- Telah dikirim surat penagihan No. 590/14134/436.7.5/2021 Tanggal 7 September 2021
- Telah dikirim surat teguran No. 590/15497/436.7.5/2021 tanggal 30 September 2021 (alamat tidak ditemukan)
- Terdapat permohonan BAST Fisik tanggal 13 Oktober 2021
- Akan diagendakan rapat permohonan BAST Fisik </t>
  </si>
  <si>
    <t>SPLITZING SEBAGIAN (RTH)</t>
  </si>
  <si>
    <t>Pengembang belum melengkapi kekurangan berupa :
- Revisi surat permohonanan penyerahan PSU terkait rincian, jenis, jumlah, dan ukuran objek
- Fotocopy bukti alas hak atas tanah pada lokasi yang akan dibangun perumahan
- Kewajiban makam belum terpenuhi</t>
  </si>
  <si>
    <t xml:space="preserve">- Penagihan PSU tgl 10 Agustus 2020 
- Teguran  tanggal 30 September 2020
- Pengembang bersurat terkait permohonan kelonggaran waktu penyerahan PSU tanggal 7 Oktober 2020
- pengembang bersurat permohonan penyerahan PSU tgl 16 oktober 2020
- DPRKPCKTR bersurat kepada pengembang terkait pemberitahuan kekurangan berkas tanggal 11 november 2020
- Pengembang bersurat terkait pengantar kekurangan data untuk proses penyerahan PSU tanggal 18 Januari 2021
- Surat Kekurangan Berkas tanggal 22 Feb 2020 terkait kekurangan persyaratan BAST Administrasi
- Pengembang bersurat terkait pengantar kekurangan data untuk proses penyerahan PSU tanggal 18 Januari 2021
-  DPRKPCKTR bersurat kepada pengembang terkait Pemberitahuan Kekurangan Kelengkapan Berkas tanggal 23 Feb 2021 terkait kekurangan persyaratan BAST Administrasi
- DPRKPCKTR bersurat kepada pengembang terkait Pemberitahuan Kekurangan Kelengkapan Berkas tanggal 10 Maret 2021 terkait kekurangan persyaratan BAST Administrasi
-  Hadir zoom dengan KPK tanggal 29 Maret 2021 dan hadir desk tanggal 31 Maret 2021
- Hasil BA Monitoring 31 Maret 2021 :
1. Pengembang untuk menyampaikan surat kepada Kantor Pertanahan Surabaya I terkait informasi alas hak induk dan alas hak pada bidang PSU paling lambat 5 April 2021
2. Pengembang untuk bersurat ke Badan Pengelolaan Keuangan dan Pajak Daerah (BPKPD) terkait NOP pada bidang PSU yang akan diserahkan dengan melampirkan siteplan paling lambat 1 April 2021
3. Pengembang untuk mengirimkan surat permohonan penyerahan kompensasi lahan makam ke DKRTH paling lambat 6 April 2021
4. Pengembang untuk menyelesaikan kewajiban penyerahan makam paling lambat 5 Mei 2021
- Bahwa hasil BA Monitoring belum ditindaklanjuti oleh pengembang sehingga akan dikirimkan surat Tindak Lanjut BA Monitoring serta akan dilakukan proses sanksi Peringatan ke-1
- DPRKPCKTR bersurat kepada pengembang terkait Surat Peringatan Ke-1  tanggal 02 Agustus 2021 
-  September minggu ke IV pengembang Koor di MP terkait Kewajiban pembayaran  Makam </t>
  </si>
  <si>
    <t>PERINGATAN KE-1
590/3129/436.6.2/2013
15 MEI 2013
PERINGATAN KE-1
2 AGUSTUS 2021</t>
  </si>
  <si>
    <t>- Pengembang belum melengkapi persyaratan berkas administrasi (terdapat rencana replanning dari pengembang)</t>
  </si>
  <si>
    <t>- DPRKPCKTR bersurat kepada pengembang tanggal 12 Mei 2020 untuk melengkapi kekurangan berkas replanning 
-Penagihan tanggal 24 September 2020
-  Hadir zoom dengan KPK tanggal 26 Februari 2021 dan hadir desk tanggal 2 Maret 2021
-Hasil BA Monitoring 2 Maret 2021 :
-Pengembang telah menyampaikan copy induk 25 surat tanah SHGB
-Berdasarkan informasi Pengembang terdapat rencana replanning (penambahan luasan)
-Pengembang mengajukan permohonan BAST Fisik PSU paling lambat tanggal 15 Maret 2021
-Pengembang mengajukan permohonan splitzing untuk surat tanah paling lambat tanggal 29 Maret 2021
- Bahwa hasil BA Monitoring belum ditindaklanjuti oleh pengembang sehingga akan dikirimkan surat Tindak Lanjut BA Monitoring
- Surat Tindaklanjut tanggal 25 Agustus 2021
- Surat Peringatan Ke 1
- Surat dari pengembang tgl 22 Sept 2021 hal tanggapan peringatan ke 1
-  Tindak lanjut konsep surat jawaban terkait konsepkan surat kekurangan persyaratan berkas konsultasi replanning tanggal  5 Oktober 2021
SUDAH DISURATI</t>
  </si>
  <si>
    <t>- Kewajiban penyediaan makam secara fisik belum terpenuhi
- PSU yang akan diserahkan belum memenuhi ketentuan prosentase pembangunan fisik
- Diperlukan klarifikasi terhadap salah satu surat tanah terkait lokasi kecamatan (Koordinasi dengan BPN I)
- Surat tanah masih induk belum splitzing</t>
  </si>
  <si>
    <t xml:space="preserve">- Peringatan ke-1  tanggal 13 November 2020
- Pengembang bersurat tanggal 26 November 2020 perihal Permohonan Berita Acara Serah Terima Fisik PSU
- Proses verifikasi kelengkapan berkas
- Hadir zoom dengan tanggal KPK 29 Maret 2021 namun tidak responsif
- Berkas belum bisa diproses karena masih berada di Sekretariat bagian umum
- Surat Pemberitahuan Kekurangan Kelengkapan Berkas persyaratan tanggal 9 Agustus 2021
- Akan dikonsep Peringatan ke-2
- Ceklist kelengkapan Berkas
- rapat pendahuluan fisik tanggal 11 Oktober 2021
- Survey Lapangan tanggal 13 Oktober 2021
- menunggu jadwal rapat hasil  verifikasi survey lapangan </t>
  </si>
  <si>
    <t>Terdapat kekurangan berkas persyaratan administrasi</t>
  </si>
  <si>
    <t>Kompensasi dana kesepakatan makam di RW I Kel. Sumberejo sebesar Rp. 20.000.000,-</t>
  </si>
  <si>
    <t>-Resume Rapat tanggal 20 Maret 2015 dengan kesimpulan :
1) Pengembang agar melengkapi : jadwal, rincian, dan bukti setor /bukti pembayaran kompensasi makam berupa uang
2) Pengembang agar melengkapi kekurangan dokumen tersebut di atas paling lambat tanggal 3 April 2015
3) Akan dilakukan rapat lanjutan setelah pengembang melengkapi kekurangan tersebut di atas.
-Akan dilakukan penagihan kekurangan berkas administrasi</t>
  </si>
  <si>
    <t xml:space="preserve">Belum terbangun </t>
  </si>
  <si>
    <t>PENAGIHAN
590/15272/436.7.5/2021
28 SEPTEMBER 2021</t>
  </si>
  <si>
    <t>-  DPRKPCKTR telah bersurat anggal 16 Februari 2021 telah dikirimkan surat kepada Kemenkumham, DPD Apersi, Lurah lidah kulon, Camat lakarsantri No. 590/2773/436.7.5/2021 terkait permohonan informasi keberadaan pengembang
- balasan Lurah Lidah Kulon No. 590/35/436.9.18.4/2021 menerangkan bahwa setelah menggali informasi kepada pengurus kampung, kedua nama pengembang PT. Cahaya Baru Raya dan PT. Kohir Pribadi sampai saat ini tidak diketahui kedudukan dan keberadaannya
- DPRKPCKTR berurat penagihan Admin No. 590/15272/436.7.5/2021 yang dikirimkan ke alamat kelurahan dikarenakan alamat pengembang tidak diketahui
- Akan ditindaklanjuti dengan bersurat kembali terkait permohonan informasi keberadaan pengembang kepada lurah dan camat terkait</t>
  </si>
  <si>
    <t>Belum terdapat pengajuan permhononan SKRK</t>
  </si>
  <si>
    <t>Terdapat Aset Pemkot yang masuk dalam Batas Siteplan, sebagian siteplan tidak di kuasai, dan telah terbit a.n. PT Lain</t>
  </si>
  <si>
    <t>Luasan alas hak lebih kecil dari siteplan</t>
  </si>
  <si>
    <t>alamat pengembang tidak diketahui, Kondisi Eksisting berbeda dengan siteplan (berdiri bangunan RT di lokasi PSU)</t>
  </si>
  <si>
    <t xml:space="preserve">-BAST Administrasi No.590/24264/436.7.5/2018 dan No. 016/PD/D-SL/XII/2018 tanggal 21 Desember 2018
-Jadwal Penyerahan Fisik 2028-2029 
-Tanda Terima Asli Surat Kuasa Penyerahan dan Pelepasan  Hak Atas Tanah No. 018/PD/D-SL/XII/2018 PT. Pakuwon Darma - Perumahan Grand Pakuwon Cluster Lennard Edupark untuk Register Waarmerking Notaris tanggal 08  Februari 2019 </t>
  </si>
  <si>
    <t xml:space="preserve">-Plotting alas hak (SHGB) di atas siteplan 
-Splitzing sertifikat tanah (SHGB) pada bidang PSU </t>
  </si>
  <si>
    <t>KOORDINASI MELALUI SURAT ELEKTRONIK TERAKHIR TANGGAL 28 AGUSTUS 2019
PROSES BAST ADMINISTRASI, MENUNGGU PROSES PERALIHAN HAK ATAS TANAH DARI PENGEMBANG (2 PT)
-Surat Permohonan No.620/SY/npp/XII/21016-CPS perihal Permohonan Penyerahan PSU tanggal 21 Desember 2016 menjawab Surat Nomor 590/20883/436.6.2/2016 tanggal 14 Nopember 2016 perihal penagihan PSU secara administrasi Bukit Golf, terkendala dengan SKRK lama yang alas haknya terdiri dari lebih dari satu (&gt;1)  nama PT</t>
  </si>
  <si>
    <t>1996, 2004</t>
  </si>
  <si>
    <t xml:space="preserve">Kekurangan persyaratan berkas penyerahan Administrasi </t>
  </si>
  <si>
    <t>2001, 2013</t>
  </si>
  <si>
    <t>Belum ada permohonan penyerahan PSU secara administrasi</t>
  </si>
  <si>
    <t>Belum ada pengajuan Permohonan Penyerahan PSU secara Administrasi</t>
  </si>
  <si>
    <t>1999, 2001, 2005</t>
  </si>
  <si>
    <t>terdapat perbedaan subjek hukum SKRK Perumahan dan SKRK Makam</t>
  </si>
  <si>
    <t>Belum ada permohonan penyerahan PSU secara Fisik</t>
  </si>
  <si>
    <t>Belum ada permohonan Penyerahan PSU secara Administrasi</t>
  </si>
  <si>
    <t>PADDINGTON Wisata bukit mas surabaya</t>
  </si>
  <si>
    <t>barat</t>
  </si>
  <si>
    <t>jl. Abdul wahab siamon (ruko vila bukit mas blok Rc-36)</t>
  </si>
  <si>
    <t>jl. Perumahan wisata bukit mas</t>
  </si>
  <si>
    <t xml:space="preserve">648.3/5223/436.7.5/2020
SSWN-201120-8.7/SKRK/P&amp;TR/RT/XII/2020
</t>
  </si>
  <si>
    <t>JALAN DAN SALURAN : 5.608,50</t>
  </si>
  <si>
    <t>BOZEM : 522,41
FASUM 77
RTH 2.275,59</t>
  </si>
  <si>
    <t>- TTD BA Verifikasi dan BA Fisik Kepada OPD Pemerintah Kota Surabaya</t>
  </si>
  <si>
    <t>- Surat Kuasa yang perlu di waarmerking masih di pengembang
- Bast Administrasi No. 001/IMS/IV/2020 dan No. 590/11202.3/436.7.5/2020, tanggal 23 Juni 2020</t>
  </si>
  <si>
    <t>PERUMAHAN PT ISTANA MAS SEJAHTERA
( KALILOM LOR INDAH )</t>
  </si>
  <si>
    <t>Proses Penyusunan Naskah Addendum BAST Administrasi</t>
  </si>
  <si>
    <t xml:space="preserve">- </t>
  </si>
  <si>
    <t>PSU yang akan diserahkan belum memenuhi ketentuan prosentase pembangunan fisik
( Penyerahan Fisik 2024)</t>
  </si>
  <si>
    <t>CATURAHMAT LIMAS</t>
  </si>
  <si>
    <t>- Pengembang Perseorangan, Tidak ada Kewajiban Penyerahan PSU
- Belum Memenuhi Prosentase Pembangunan Fisik 30% Pembangunan Minimal
- Kondisi Lapangan Belum terbangun</t>
  </si>
  <si>
    <t>- Pengembang Perseorangan, Tidak terdapat Kewajiban Penyerahan PSU
- Pengembang wajib memenuhi ketentuan surat Dinas Tata Kota Surabaya No. 648,3/776/401.5.11/2001 tanggal 25 April 2001 perihal Pengesahan Site Plan/Bouwblock, berupa :
1.) Berpartisipasi dalam penyediaan makam sesuai dengan SK Walikota Surabaya No. 65 tahun 1997 tanggal 12 Agustus 1997 memulai Dinas Pertamanan dan Permakaman Surabaya.
2.) Menyerahkan areal tanah yang terkena garis sempadan pagar/pelebaran jalan dan fasilitas umum lainnya kepada Pemerintah Kota Surabaya tanpa gantii rugi dan syarat apapun sesuai dengan ketentuan dan peraturan yang berlaku.
- PSU yang akan diserahkan belum memenuhi Prosentase Pembangunan Fisik</t>
  </si>
  <si>
    <t>Jl. Pondok Benowo Indah Blok GA No. 1</t>
  </si>
  <si>
    <t>KENDALI JIWO</t>
  </si>
  <si>
    <t>JL. GRIYA BENOWO INDAH</t>
  </si>
  <si>
    <t xml:space="preserve"> 648.3/2628/436.7.5/2021
SSWN-210609-33/SKRK/P&amp;TR/RT/VI/2021</t>
  </si>
  <si>
    <t xml:space="preserve"> Jalan dan Saluran : 8.858,25</t>
  </si>
  <si>
    <t>Fasum : 1.381,04 RTH : 384,71</t>
  </si>
  <si>
    <t>PERUMAHAN C 
PERUM LLEBAK INDAH ASRI</t>
  </si>
  <si>
    <t xml:space="preserve">
JL. LEBAH INDAH ASRI </t>
  </si>
  <si>
    <t xml:space="preserve">
S/I/WT/83 :    M2
</t>
  </si>
  <si>
    <t xml:space="preserve">
S/I/WT/83</t>
  </si>
  <si>
    <t>PT. Bumi Megah Jaya</t>
  </si>
  <si>
    <t>Jln. Griya Kebraon</t>
  </si>
  <si>
    <t>Lebak Indah Utara</t>
  </si>
  <si>
    <t>Jl. Lebak Indah Utara</t>
  </si>
  <si>
    <t>gading</t>
  </si>
  <si>
    <t>tambaksari</t>
  </si>
  <si>
    <t>PERINGATAN KE-3 
NO : 590/2403/436.6.2/2015
TGL : 25 FEBRUARI 2015</t>
  </si>
  <si>
    <t>PT. Waskita Karya Realty dan Darmo Permai</t>
  </si>
  <si>
    <t>Jl. Darmo Permai III</t>
  </si>
  <si>
    <t>Apartemen 88 Avenue Surabaya</t>
  </si>
  <si>
    <t>Sonokwijenan</t>
  </si>
  <si>
    <t xml:space="preserve">510/4162/436.6.2/2014
</t>
  </si>
  <si>
    <t>Jalan dan Saluran : 1020.575</t>
  </si>
  <si>
    <t>Fasum : 1804.242
RTH : 176.081</t>
  </si>
  <si>
    <t xml:space="preserve">- Resume Rapat 2 Oktober 2015 dengan kesimpulan : 1. pengembang agar melengkapi kekurangan alas hak berupa petok beserta akta peralihan kepada pengembang, 2. kekurangan alas hak yang berupa sertifikat beserta akta peralihan kepada pengembang, 3. surat persetujuan dewan komisaris atau RUPS terkait penyerahan PSU kepada pemerintah kota surabaya  
- PROSES ADDENDUM, TANGGAL 19 JUNI 2019 DPRKPCKTR mengirimkan surat No. 590/10147/436.7.5/2019 kepada PT. Intiland Grande Perihal Pemberitahuan kekurangan Persyaratan Penyerahan PSU secara Administrasi Graha Natura 1
</t>
  </si>
  <si>
    <r>
      <t xml:space="preserve">ADA REPLANNING JADI HARUS ADDENDUM
</t>
    </r>
    <r>
      <rPr>
        <sz val="12"/>
        <color indexed="17"/>
        <rFont val="Arial"/>
        <family val="2"/>
      </rPr>
      <t xml:space="preserve">- Tanggal 16 Februari 2021 telah dikirimkan surat kepada Kemenkumham, DPD Apersi, Lurah Sambikerep, dan Camat Sambikerep perihal permohonan informasi keberadaan pengembangdengan No. 590/2807/436.7.5/2021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
</t>
    </r>
    <r>
      <rPr>
        <sz val="12"/>
        <color indexed="30"/>
        <rFont val="Arial"/>
        <family val="2"/>
      </rPr>
      <t xml:space="preserve">-Akan ditindaklanjuti penagihan administrasi PSU
</t>
    </r>
    <r>
      <rPr>
        <sz val="12"/>
        <color indexed="17"/>
        <rFont val="Arial"/>
        <family val="2"/>
      </rPr>
      <t>-Resume Rapat Narasumber, dengan kesimpulan : 
1. Terhadap SKRK No.648.3/2299/436.6.2/2013 tanggal 03 Juni 2013 dapat dilakukan replanning a.n Perorangan.
2. Berdasarkan PP No. 24 Tahun 2009 dan PP No.142 Tahun 2015 bahwa  Pembangunan Kawasan Industri dilakukan oleh badan usaha yang berbentuk badan hukum.
3. Ketentuan kegiatan pada peruntukan industri sesuai dengan Peraturan Menteri Perindustrian Republik Indonesia No.30 Tahun 2020 tentang Kriteria Teknis Kawasan Peruntukan Industri dan Perda No.8 Tahun 2018 tentang RDTRK dan PZ Kota Surabaya Tahun 2018-2038.
4. Untuk menjamin kepastian hukum pada Pengembang SKRK yang dimaksud pada poin 1 yang telah dilakukan BAST Administrasi Tahun 2014, maka untuk proses penyerahan PSU selanjutnya dilakukan dengan BAST Fisik</t>
    </r>
    <r>
      <rPr>
        <sz val="12"/>
        <color indexed="30"/>
        <rFont val="Arial"/>
        <family val="2"/>
      </rPr>
      <t xml:space="preserve">
</t>
    </r>
  </si>
  <si>
    <r>
      <t xml:space="preserve">SESUAI PERWALI NO. 49 TAHUN 2008 TIDAK ADA KEWAJIBAN KARENA LUAS &lt; 1 Ha dan JUMLAH KAVLING &lt; 50
</t>
    </r>
    <r>
      <rPr>
        <sz val="12"/>
        <color indexed="62"/>
        <rFont val="Arial"/>
        <family val="2"/>
      </rPr>
      <t>- Peringatan Ke-3 No. 590/22726/436.6.2/2015 tanggal 22 Desember 2015</t>
    </r>
  </si>
  <si>
    <r>
      <t xml:space="preserve">TIDAK ADA KEWAJIBAN
</t>
    </r>
    <r>
      <rPr>
        <sz val="12"/>
        <color indexed="62"/>
        <rFont val="Arial"/>
        <family val="2"/>
      </rPr>
      <t>- Peringatan Ke-3 No. 590/22727/436.6.2/2015 tanggal 22 Desember 2015</t>
    </r>
  </si>
  <si>
    <r>
      <t xml:space="preserve">KARENA SESUAI PERWALI TH 2008
TIDAK ADA KEWAJIBAN PSU (LUAS &lt; 1 HA &amp; JUMLAH KAVLING &lt; 50)
TELAH DILAKUKAN SOSIALISASI PADA 20 APRIL 2016
1. Sosialisasi tanggal  10 Nopember 2016
</t>
    </r>
    <r>
      <rPr>
        <sz val="12"/>
        <color indexed="17"/>
        <rFont val="Arial"/>
        <family val="2"/>
      </rPr>
      <t>-Akan dikonsep surat permohonan informasi ke Lurah, Camat, REI, dan APERSI</t>
    </r>
  </si>
  <si>
    <r>
      <t xml:space="preserve">-Penagihan Admin, tanggal 17 Maret 2021
- Teguran Admin, tanggal  20 April 2021
- Pengembang bersurat Perihal Peninjauan Luas PSU, tanggal 21 April 2021
- Peringatan I, tanggal 1 Oktober 2021
</t>
    </r>
    <r>
      <rPr>
        <sz val="12"/>
        <color indexed="30"/>
        <rFont val="Arial"/>
        <family val="2"/>
      </rPr>
      <t>- Pengembang bersurat perihal Tanggapan, tanggal 6 Oktober 2021</t>
    </r>
  </si>
  <si>
    <t>-SURAT PENAGIHAN NO. 590/19097.4/436.7.5/2019 TANGGAL 19 SEPTEMBER 2019
(fiktif)
-12 Maret 2020, pengembang melengkapi via email berupa 
a) Akta Pernyataan Keputusan Pemegang Saham PT. Tamancitra Suryahijau No. 166 tanggal 28 Maret 2018
b) Surat Kemenkumham No. AHU-AH.01.03-0144473 perihal Penerimaan Pemberitahuan Perubahan Data Perseroan PT. Tamancitra Suryahijau tanggal 12 April 2018
Kekurangan persyaratan berkas penyerahan Administrasi berupa : -bukti alas hak atas tanah 
-rincian, jenis, jumlah  dan ukuran objek yang akan diserahkan -jadwal/waktu penyelsaian, pembangunan, masa pemeliharaan dan -bukti setor/pembayaran kompensasi berupa uang
- akan dikirimkan surat penagihan penyerahan PSU secara administrasi</t>
  </si>
  <si>
    <t>resume rapat tanggal 25 mei 2015: 
-Pemerintah kota surabaya berkoordinasi dengan PT Dian Permana terkait penyediaan lahan makam dan/atau kompensasi uang untuk rencana pembangunan apartemen yang berada di kawasan perumahan dian istana. - PT. Dian Permana akan berkoordinasi internal terkait penyediaan lahan makam. - Perhitungan kompensasi lahan makam diterapkan sesuai ketentuan yang berlaku saat ini.
Resume rapat 23 November terdapat usulan replanning
- usulan perubahan fasum menjadi bozem
- usulan penambahan luasan lahan untuk area perumahan masih dimungkinkan dan diperlukan penyesuaian penambahan kewajiban lahan makam 
- perlu dilakukan perubahan bast admin menyesuaikan replanning Juli 2018</t>
  </si>
  <si>
    <t>Resume Rapat tgl 11 April 2013 : - Proses erita Acara Serah Terims Administrasi akan diproses lebih lanjut apabila FC alas hak atas tanah, Siteplan, zoning,, jadwal penyelesaian pembangunan, pemeliharaan dan masa serah terima fisik sudah dilengkapi.
Resume Rapat 17 Mei 2013 
- Proses BAST Admin akan diproses lebih lanjut</t>
  </si>
  <si>
    <t>- Resume Rapat tgl 24 Juli 2014 : - Pengembang agar melengkapi copy KTP direktur/direksi PT. Fortune Mate Indonesia. Melengkapi copy akta perubahan terbaru PT. Fortune Mate Indonesia beserta copy SK Kemenkumham atas akta perubahan terbaru PT. Fortune Mate Indonesia. akan diadakan rapat lanjutan terkait kekurangan dokumen dan masalah perjanjian kerjasama antara PT. Fortune Mate Indonesia dengan PT. Libra Graha Wisesa
- PENAGIHAN FISIK NO. 590/11862/436.7.5/2020 01 JULI 2020
- PENGEMBANG BERSURAT KEPADA DPRKPCKTR PADA TANGGAL 16/7/2020 BAHWA SEDANG MELENGKAPI DATA UNTUK MELAKUKAN PERMOHONAN FISIK
- bersurat kepada Pengembang tanggal 11 Mei 2021 No. 590/8548/436.7.5/2021 perihal Tindak lanjut permohonan BAST PSU Perumahan secara Fisik
- akan dikonsepkankan teguran fisik</t>
  </si>
  <si>
    <t xml:space="preserve">BERKAS FISIK TIDAK KETEMU
-BAST Administrasi No.590/1775.1/436.6.2/2016 tanggal 5 Februari 2016
-Bukti Penyerahan Makam berupa kompensasi uang Rp 2.030.467.680,00
-Surat Penagihan Fisik No.590/9500/436.7.5/2019 tanggal 10 Juni 2019
-Surat Penagihan Teguran No.590/11289/436.7.5/2020 tanggal 23 Juni 2020
-Jadwal Penyerahan 2019-2020
-Akan ditindaklanjuti sanksi </t>
  </si>
  <si>
    <t>DPRKPCKTR bersurat kepada DKRTH No. 590/15235/436.7.5/2020 tanggal 31 Agustus 2020 perihal Tindaklanjut Penyerahan PSU secara fisik 
Menunggu jadwal rapat HASIL VERIFIKASI SURVEY</t>
  </si>
  <si>
    <t>- Adanya Surat keberatan dari Sdr. Frangki atas penolakan permohonan SKRK Jl. Bangkingan X/6, 6A dan 8 karena berada pada peruntukan fasum (berdasarkan Siteplam Perum Wisma Lidah Kulon Tahun 1988 No. 211/86/III/B.214/86/III/L peruntukan lahan adalah Fasum, Berdasarkan RTRK UD Bangkingan Perwali 55 tahun 2008 peruntukan lahan di maksud adalah Perumahan)
- 27 JUNI 2019 surat dari kel. Bangkingan bahwa pengembang tidak ada
- PENAGIHAN 590/16558/436.7.5/2020 17 SEPTEMBER 2020 (surat kembali, kantor kosong)
- Tanggal 16 Februari 2021 telah dikirimkan surat kepada Kemenkumham, DPD Apersi, Lurah Sambikerep, dan Camat Sambikerep perihal permohonan informasi keberadaan pengembangdengan No. 590/2773/436.7.5/2021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
- balasan Lurah Lidah Kulon No. 590/35/436.9.18.4/2021 menerangkan bahwa setelah menggali informasi kepada pengurus kampung, kedua nama pengembang PT. Cahaya Baru Raya dan PT. Kohir Pribadi sampai saat ini tidak diketahui kedudukan dan keberadaannya
- Telah dilakukan penagihan tanggal 21 Juni 2021 No. 590/10679/436.7.5/2021
- Telah dilakukan teguran tanggal 6 September 2021 No. 590/14084/436.7.5/2021
- Telah dilakukan peringatan 1 tanggal 13 September 2021 No. 590/14480/436.7.5/2021
- Akan dikonsepkan peringatan 2</t>
  </si>
  <si>
    <t>Resume Rapat tgl 24 Maret 2015 : 
- Pengembang agar melengkapi : berkoordinasi dengan Kantor Pertanahan II terkait SHGB No. 1154 Sisa dan terkait pemegang hak yang telah meninggal, - Surat Kuasa dari para ahli waris kepada Ardian Chunadi terkait penyerahan PSU Perumahan (Notariil), - Revisi tim schedule penyerahan PSU, FC SKRK No. 648.3/34/436.6.2/2010, - Bukti setor pembayaran kompensasi makam berupa uang, - FC Identitas pemohon/pemilik sebelumnya. Pengembang agar melengkapi kekurangan dokumen paling lambat 7 April 2015, rapat akan dilanjutkan setelah pengembang melengkapi kekurangan tersebut diatas.
-Akan ditindaklanjuti penagihan administrasi PSU</t>
  </si>
  <si>
    <t>- KOORDINASI MELALUI SURAT ELEKTRONIK TERAKHIR TANGGAL 28 AGUSTUS 2019
- PROSES BAST ADMINISTRASI, MENUNGGU PROSES PERALIHAN HAK ATAS TANAH DARI PENGEMBANG (2 PT)
- 25 JUNI 2020 : PT. SUBURHIJAU JAYAMAKMUR bersurat kepada DPRKPCKTR No. 118/SY/DD/VI/2020-SHJM perihal permohonan penyerahan Administrasi PSU Waterfront II, pengembang melampirkan berkas kelengkapan berupa Akta PT, SKRK, Plotting SHGB, SHGB, dan Jadwal Penyerahan
-akan dikonsepkan surat pemberitahuan kekurangan berkas</t>
  </si>
  <si>
    <t>SURAT PENAGIHAN NO. 590/19097.5/436.7.5/2019 TANGGAL 19 SEPTEMBER 2019 (Fiktif)
- akan dikonsepkan surat penagihan administrasi</t>
  </si>
  <si>
    <t>Resume rapat  16-04-2019 :
1. Pengembang untuk melengkapi kekurangan :
-  Copy Akta Anggaran Dasar No. 80 dan No. 82 serta data kejelasan Nomor SK Menteri Kehakiman RI tanggal 05 Desember 1989
Copy Alas Hak / SHGB No. 7721
2. Proses BAST Administrasi PSU dapat ditindaklanjuti setelah poin no. 5 terpenuhi.
- akan dikirimkan surat tindak lanjut resume rapat</t>
  </si>
  <si>
    <t>PENAGIHAN ADMIIN
(DATA ARSIP TIDAK TERIDENTIFIKASI) ALAMAT TIDAK DIKETAHUI
'-Akan ditindaklanjuti penagihan administrasi PSU</t>
  </si>
  <si>
    <t>SURAT PENAGIHAN NO. 590/17628.3/436.7.5/2019 TANGGAL 11 SEPTEMBER 2019 (Fiktif)
- akan dikonsepkan surat penagihan administrasi</t>
  </si>
  <si>
    <t>SITEPLAN a.n PT. Ciputra Surya
-Surat Peringatan ke 3 No.590/13766.1/436.6.2/2015 tanggal 21 September 2015
-Surat No. 620/SY/npp/XII/21016-CPS tanggal 21 Desember 0216 perihal Permohonan Penyerahan Prasarana, Sarana dan Utilitas (PSU)  menjawab Surat Nomor 590/20282/436.6.2/2016 tanggal 14 Nopember 2016 perihal penagihan PSU secara administrasi Esplanade Park terkendala dengan SKRK lama yang alas haknya terdiri dari lebih dari satu nama (&gt;1) PT
Terdapat kekurangan persyaratan berkas penyerahan Administrasi berupa : 
-bukti alas hak atas tanah 
-rincian, jenis, jumlah  dan ukuran objek yang akan diserahkan
-jadwal/waktu penyelsaian, pembangunan, masa pemeliharaan
-bukti setor/pembayaran kompensasi berupa uang</t>
  </si>
  <si>
    <t>SURAT PENAGIHAN NO. 590/12940.8/436.7.5/2019 TANGGAL 23 JULI 2019 (Fiktif)
- akan dikonsepkan surat penagihan administrasi</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</si>
  <si>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PROSES IDENTIFIKASI ALAS HAK DI ATAS SITEPLAN OLEH PENGEMBANG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</si>
  <si>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KOORDINASI MELALUI SURAT ELEKTRONIK TERAKHIR TANGGAL 28 AGUSTUS 2019
PROSES BAST ADMINISTRASI, MENUNGGU PROSES PERALIHAN HAK ATAS TANAH DARI PENGEMBANG (2 PT)
-Surat Permohonan No.620/SY/npp/XII/21016-CPS perihal Permohonan Penyerahan PSU tanggal 21 Desember 2016 menjawab Surat Nomor 590/20279/436.6.2/2016 tanggal 14 Nopember 2016 perihal penagihan PSU secara administrasi Taman Internasional, terkendala dengan SKRK lama yang alas haknya terdiri dari lebih satu (&gt;1) nama PT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</si>
  <si>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SURAT PENAGIHAN NO. 590/17628.2/436.7.5/2019 TANGGAL 11 SEPTEMBER 2019 (Fiktif)
- akan dikonsepkan surat penagihan administrasi</t>
  </si>
  <si>
    <t>1) RESUME RAPAT 12-01-2017 : 1. Tim Verifikasi PSU akan bersurat kepada PT. Taman Citra Surya Hijau untuk melampirkan data plotting alas hak pada siteplan disertai FC Sertifikat, 2. Setelah data pada poin 1 terpenuhi, Tim Verifikasi PSU akan berkoordinasi dengan BPN I terkait atas hak tersebut
2) SURAT TINDAK LANJUT RESUME RAPAT NO. 590/15048.7/436.7.5/2019 TANGGAL 14 AGUSTUS 2019 (Fiktif)
-BERMASALAH/TERBANGUN
-Jadwal Penyerahan Admin 2015-2016 dan Fisik 2018-2020
-Terdapat persil 75 yang awalnya tercatat a.n Kas Desa di buku Krawangan Kel. Made. Namun berdasar buku letter C Kel. Made tanah tsb merupakan tanah Gogol Gilir yang dimanfaatkan oleh 52 orang penggarap dan kemudian dilepaskan ke PT. TCSH pada tahun 1992. Hal ini sesuai surat Kec Sambikerep No. 028/244/436.11.31/2014 kepada Sekda Kota Surabaya 8 Mei 2014. Saat ini persil 75 masih tercatat sbg aset Pemkot pada Simbada/Kartu Inventaris Barang (KIB) A thn 2013 luas 21.200 m2 dengan no.reg induk dan lokasl 0336277. Pada 3 Sep 2014, Kec. Sambikerep bersurat ke Sekda berisi permintaan koreksi hapus atas aset karena dibebaskan ke Citraland Surya berdasar surat No. 593/38/402.94.05/1994 tgl 16 Juni SK Gubernur No.143/8369/013/1994. Sehingga TPR belum dapat ditindaklanjuti sebelum ada penyelesaian terkait peralihan tanah kas desa yang menjadi milik PT. TCSH.
-Mohon arahan</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</si>
  <si>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KOORDINASI TANGGAL 9 OKTOBER 2019
PROSES IDENTIFIKASI ALAS HAK DI ATAS SITEPLAN OLEH PENGEMBANG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</si>
  <si>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 Waktu :  7-11-2017 Pengembalian Berkas 590/28296/436.7.5/2017 PENGEMBANG BELUM MELENGKAPI KEKURANGAN DOKUMEN SBG BERIKUT : 1. Kewajiban makam sesuai ketentuan yang berlaku, 2. plotting alas hak diatas siteplan dan fotocopy SHGB, 3. Fotocopy akta perubahan anggaran dasar yang menyebutkan kewenangan direksi BERKAS SUDAH DIKEMBALIKAN
- Tanggal 16 Februari 2021 telah dikirimkan surat kepada Kemenkumham, DPD Apersi, Lurah Sambikerep, dan Camat Sambikerep perihal permohonan informasi keberadaan pengembangdengan No. 590/2768/436.7.5/2021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t>
  </si>
  <si>
    <t>PROSES PENYEDIAAN LAHAN MAKAM
- tindak lanjut resume rapat tanggal 13 desember 2016</t>
  </si>
  <si>
    <t>KOORDINASI MELALUI SURAT ELEKTRONIK TERAKHIR TANGGAL 28 AGUSTUS 2019
PROSES BAST ADMINISTRASI, MENUNGGU PROSES PERALIHAN HAK ATAS TANAH DARI PENGEMBANG (2 PT)
-Surat Permohonan No.620/SY/npp/XII/21016-CPS perihal Permohonan Penyerahan PSU tanggal 21 Desember 2016 menjawab Surat Nomor 590/20288/436.6.2/2016 tanggal 14 Nopember 2016 perihal penagihan PSU secara administrasi Alam Hijau, terkendala dengan SKRK lama yang alas haknya terdiri dari lebih dari satu (&gt;1)  nama PT</t>
  </si>
  <si>
    <t xml:space="preserve">KOORDINASI MELALUI SURAT ELEKTRONIK TERAKHIR TANGGAL 28 AGUSTUS 2019
PROSES BAST ADMINISTRASI, MENUNGGU PROSES PERALIHAN HAK ATAS TANAH DARI PENGEMBANG (2 PT)
-Surat Permohonan No.620/SY/npp/XII/21016-CPS perihal Permohonan Penyerahan PSU tanggal 21 Desember 2016 menjawab Surat Nomor 590/20289/436.6.2/2016 tanggal 14 Nopember 2016 perihal penagihan PSU secara administrasi Bukit Golf Blok M, terkendala dengan SKRK lama yang alas haknya terdiri dari lebih dari satu (&gt;1)  nama PT
-Surat Penagihan No.590/4713/436.7.5/2018 hal Penagihan Penyerahan PSU tanggal 08 Maret 2018 
</t>
  </si>
  <si>
    <t>KOORDINASI MELALUI SURAT ELEKTRONIK TERAKHIR TANGGAL 28 AGUSTUS 2019
PROSES BAST ADMINISTRASI, MENUNGGU PROSES PERALIHAN HAK ATAS TANAH DARI PENGEMBANG (2 PT)
-Surat Permohonan No.620/SY/npp/XII/21016-CPS perihal Permohonan Penyerahan PSU tanggal 21 Desember 2016 menjawab Surat Nomor 590/20281/436.6.2/2016 tanggal 14 Nopember 2016 perihal penagihan PSU secara administrasi Perumahan Kelurahan Klakahrejo Kecamatan Benowo terkendala dengan SKRK lama yang alas haknya terdiri dari lebih dari satu nama (&gt;1) PT</t>
  </si>
  <si>
    <t>- Resume Rapat 1 September 2021
- Akan dilakukan Draft BAST Admin dan Akan dilakukan Replaning</t>
  </si>
  <si>
    <t xml:space="preserve">-BAST Administrasi No.294/SY/npp/X/436.6.2/2016 dan No. 590/17396/436.6.2/2016 tanggal 13 oktober 2016
-SKRK Makam PT. Citra Bahagia Elok lokasi di Jl. Alas Malang, Kel. Bringin, Kec. Sambikerep seluas 1218 m2
-Akan ditindaklanjuti penagihan fisik PSU 
</t>
  </si>
  <si>
    <t>- PERINGATAN III 590/20222/436.7.5/2020 13NOVEMBER 2020
- Akan dilakukan penundaan perijinan</t>
  </si>
  <si>
    <t>SURAT PENAGIHAN NO. 590/12061.5/436.7.5/2019 TANGGAL 15 JULI 2019 (Fiktif)
-PT. Ciputra Development, Tbk bersurat ke DPRKPCKTR No.195/SY/DD/VIII/C.DEV-2019 tanggal 20 Agustus 2019 perihal Penyerahan PSU, tentang penyerahan fisik dan administrasi lahan makam di wilayah Rejosari Kel. Benowo Kec. Pakal Kota Surabaya terhadap kewajiban 12 siteplan di Perumahan Citraland agar proses PSU secara administrasi dapat dilanjutkan kembali
-Akan dilakukan penagihan administrasi penyerahan PSU</t>
  </si>
  <si>
    <t>SURAT PENAGIHAN NO. 590/12061.4/436.7.5/2019 TANGGAL 15 JULI 2019 (fiktif)
-Akan dilakukan penagihan administrasi penyerahan PSU</t>
  </si>
  <si>
    <t xml:space="preserve">-SURAT PERMOHONAN BAST ADMIN PERUMAHAN BUONA VISTA NO. 325/SY/DD/XII/2019-TCSH TANGGAL 12 DESEMBER 2019
-SURAT PEMBERITAHUAN KEKURANGAN BERKAS NO. 590/30484/436.7.5/2019 TANGGAL 31 DESEMBER 2019, PENGEMBANG DIMOHON UNTUK MELENGKAPI :
a.Fotokopi asal usul Peta Bidang NIB No. 13344;
b.Jadwal / waktu penyelesaian pembangunan, masa pemeliharaan dan serah terima fisik PSU;
c.Bukti setor / bukti pembayaran kompensasi berupa uang.
-PT. TamanCitra SuryaHijau melengkapi Jadwal/Waktu penyelesaian pembangunan, Kutipan Letter C No. 3550, Kutipan Letter C No. 4638, Akta Pelepasan Hak dengan Ganti Rugi No. 10, Akta Pelepasan Hak dengan Ganti Rugi No. 12, Akta Pelepasan Hak dengan Ganti Rugi No. 14, Akta Pelepasan Hak dengan Ganti Rugi No. 16 pada tanggal 30 Januari 2020
-Jadwal Penyerahan Makam 2020, Penyerahan Administrasi 2020-2021, Penyerahan Fisik 2029-2030
-Akan dilakukan penagihan administrasi penyerahan PSU
</t>
  </si>
  <si>
    <t xml:space="preserve">-DPRKPCKTR BERSURAT KEPADA PT. INTILAND GRANDE NO. 590/10146/436.7.5/2019 TANGGAL 19 JUNI 2019 PERIHAL PEMBERITAHUAN
-PT. INTILAND GRANDE bersurat ke DPRKPCKTR No.57/IG/BAST/TR-PSU/V/2020 tanggal 5 Mei 2020
-Akan dilakukan penagihan administrasi penyerahan PSU
</t>
  </si>
  <si>
    <t>- Tanggal 11 AGUSTUS 2020 pengembang membalas terkait surat penagihan surat teguran dengan no. 11.1/Ms/Db-Bm.EMB.BLMBNG/VIII/20 yang menyampaikan bahwa belum bisa menyerahkan PSU dikarenakan adanya perubahan desain yang belum final dan IMB belum diproses
- Akan dilakukan TL balasan surat tgl 11 agustus 2020 terkait replanning</t>
  </si>
  <si>
    <t xml:space="preserve"> - Pemohon belum mengajukan BAST Penyerahan PSU 
-   Ada Kewajiban Penyerahan PSU  akan dikirim surat penagihan
- dikembalikan ke UPTSA, , data tanah tidak ada
-Surat Teguran tanggal 27 Juli 2020 No.590/13265/436.7.5/2020
- Tanggal 30 JULI 2020 pengembang mengirimkan surat terkait tanggapan atas surat penagihan dan teguran dengan no. 10.002/KLD/DIR/VII/2020 yang menerangkan bahwa adanya kemungkinan perubahan konsep pembangunan
-BELUM TERBANGUN
-Akan dilakukan penagihan ulang</t>
  </si>
  <si>
    <t>Proses kelengkapan dokumen administrasi</t>
  </si>
  <si>
    <t>VIA</t>
  </si>
  <si>
    <t>SL</t>
  </si>
  <si>
    <t>- Splitzing dan sisa Induk yang sudah dilampirkan berupa fasum dan RTH (splitzing jalan masih sebagian yang dilampirkan)
- Laporan Hasil Survey DPUMBP belum terlampir
- Proses TTD Keliling</t>
  </si>
  <si>
    <t>Proses TTD BA VERIFIKASI</t>
  </si>
  <si>
    <t>- Pengembang belum dapat melengkapi kekurangan berkas berupa tanda lunas PBB</t>
  </si>
  <si>
    <r>
      <t xml:space="preserve">
resume rapat terkait permohonan penyerahan PSU secara Fisik, Pengembang Pauline Irawan akan memenuhi kelengkapan persyaratan sesuai dengan ketentuan yang berlaku dan</t>
    </r>
    <r>
      <rPr>
        <sz val="12"/>
        <color indexed="10"/>
        <rFont val="Arial"/>
        <family val="2"/>
      </rPr>
      <t xml:space="preserve"> Pengembang Pauline Irawan akan berkoordinasi dengan: DKRTH terkait penyediaan LPS, DPUBMP terkait kewajiban jalan. </t>
    </r>
  </si>
  <si>
    <r>
      <t xml:space="preserve">14 Oktober 2014 : 1. telah dilakukan survey lapangan untuk perumahan western regency terkait hasil replanning siteplan, 2. DPUBMP dan DKP akan melakukan pengecekan ulang terkait PSU yang akan diserahkan dan mengirimkan hasilnya paling lambat 31 Oktober 2014 ke DCKTR, 3. Akan dilakukan rapat lanjutan setelah poin diatas terpenuhi
terdapat surat dari DKP pada Desember 2014 perihal hasil peninjauan lapangan
</t>
    </r>
    <r>
      <rPr>
        <sz val="12"/>
        <color indexed="10"/>
        <rFont val="Arial"/>
        <family val="2"/>
      </rPr>
      <t>- Pengembang memohon untuk perpanjangan waktu dalam penyerahan fisik</t>
    </r>
  </si>
  <si>
    <t>- Surat Penagihan No.  590/14037/436.7.5/2020 tanggal 10 AGUSTUS 2020
- Terdapat surat dari PT. Yekape Surabaya No. 523/Um/VIII/2020 tanggal 12 Agustus 2020 perihal pemberitahuan atas penyerahan PSU, bahwa lokasi tersebut masih dalam proses revisi siteplan
- Terdapat rencana replanning jadi satu dengan yekape wonorejo</t>
  </si>
  <si>
    <t>KOMPENSASI</t>
  </si>
  <si>
    <t>LAHAN MAKAM</t>
  </si>
  <si>
    <t>KEWAJIBAN MAKAM</t>
  </si>
  <si>
    <t>PENYERAHAN MAKAM 
SUDAH/BELUM</t>
  </si>
  <si>
    <t>STATUS ALAS HAK
(INDUK/SISA INDUK/SPLITZING SEMPURNA/SPLITZING SEBAGIAN)</t>
  </si>
  <si>
    <t>BAYAR PBB
(SUDAH/BELUM)</t>
  </si>
  <si>
    <t>FASUM TUMPANG TINDIH DENGAN ASET PEMKOT
(YA/TIDAK)</t>
  </si>
  <si>
    <t>FISIK TERBANGUN &gt; 30%
(SUDAH/BELUM)</t>
  </si>
  <si>
    <t>RTH (Jalur Hijau) : 3.450,50
Lapangan OR : 5.130,00
Masjid : 442,25
SDN : 1.604,25
Puskesmas : 737,00
Kelurahan : 1.402,50
Fasum Lain : 1.737,00</t>
  </si>
  <si>
    <t>JY</t>
  </si>
  <si>
    <t>PERBEDAAN SUBJEK ANTARA ALAS HAK DENGAN SKRK
(PETUNJUK : JIKALAU ADA DI TAMBAH KETERANGAN CLEAR ATAU BELUM)</t>
  </si>
  <si>
    <t>YA</t>
  </si>
  <si>
    <t>TIDAK</t>
  </si>
  <si>
    <t>SEBAGIAN INDUK, SEBAGIAN SPLITZING</t>
  </si>
  <si>
    <t>TIDAK ADA</t>
  </si>
  <si>
    <t xml:space="preserve">TIDAK </t>
  </si>
  <si>
    <t xml:space="preserve">TIDAK ADA </t>
  </si>
  <si>
    <t>ADA</t>
  </si>
  <si>
    <t xml:space="preserve">SUDAH </t>
  </si>
  <si>
    <t xml:space="preserve">SISA INDUK </t>
  </si>
  <si>
    <t>SHM</t>
  </si>
  <si>
    <t>tidak</t>
  </si>
  <si>
    <t>- Belum memenuhi kewajiban penyediaan sarana pemakaman
- Jadwal/waktu penyerahan psu 
- Rincian, jenis, jumlah, dan ukuran objek
- Pengembang belum melampirkan splitzing
-Belum melengkapi SPPT dan tanda lunas PBB
- Kondisi eksisting berbeda di lapangan</t>
  </si>
  <si>
    <t>Pengembang belum melengkapi kekurangan persyaratan administrasi berupa :
 - Revisi surat permohonan penyerahan PSU secara administrasi dan dilengkapi dengan rincian, jenis, jumlah dan ukuran obyek yang akan diserahkan.
- Jadwal / waktu penyelesaian pembangunan, masa pemeliharaan dan serah terima fisik PSU.</t>
  </si>
  <si>
    <t xml:space="preserve">Proses Draft BAST Administrasi
Pengembang belum melengkapi kekurangan berupa :
- Belum melengkapi SPPT dan tanda lunas PBB </t>
  </si>
  <si>
    <t>SPLITZING SEBAGIAN DAN SISA INDUK</t>
  </si>
  <si>
    <t>SPLITZIING</t>
  </si>
  <si>
    <t>ADA (CLEAR)</t>
  </si>
  <si>
    <t>ADA (BELUM)</t>
  </si>
  <si>
    <t>- Rp. 204.800.000
1620/RET.III/2019 (BA MAKAM 900/4621/436.7.4/2019 Tanggal 27 Februari 2019)
- Rp. 702.261.760
4864/RET.VII/2019 (BA MAKAM 900/16593/436.7.4/2019 Tanggal 12 Juli 2019)
-Rp. 2.265.562.432
7142/RET.X/2019 (BA MAKAM 900/26881/436.7.4/2019 Tanggal 28 Oktober 2019)
- Rp. 1.100.600.270
7141/RET.X/2019 (BA MAKAM 900/26576/436.7.4/2019 Tanggal 24 Oktober 2019</t>
  </si>
  <si>
    <t>260/RET.I/2015</t>
  </si>
  <si>
    <t>ADA
BELUM CLEAR</t>
  </si>
  <si>
    <t>930/RETIV/2014</t>
  </si>
  <si>
    <t>3915/RET.XI/2016</t>
  </si>
  <si>
    <t xml:space="preserve"> 596/UM/VII/2021
590/1252.3/436.7.5/2021                
 30 Juli 2021</t>
  </si>
  <si>
    <t>BELUM CLEAR</t>
  </si>
  <si>
    <t>JALAN/ SALURAN 125,72</t>
  </si>
  <si>
    <t>RTH 72,58
FASUM 908,16</t>
  </si>
  <si>
    <t>SUDAH (PERIBADATAN)</t>
  </si>
  <si>
    <t>ADA (BELUM CLEAR)</t>
  </si>
  <si>
    <t>RP 114.403.120,00
TANDA BUKTI NO. 2321/RET.VIII/2014</t>
  </si>
  <si>
    <t>CLEAR</t>
  </si>
  <si>
    <t>8413/RET.XII/2019
Rp 1.107.646.800,00</t>
  </si>
  <si>
    <t>√
Makam : 2.450 m2
di Jl. Raya Babat Jerawat Kel. Pakal, Kec. Pakal</t>
  </si>
  <si>
    <t xml:space="preserve">BELUM ADA </t>
  </si>
  <si>
    <t>- Rp. 113.859.200
2896/RET.XI/2013 (BA Makam 900/12454/436.6.5/2013 Tanggal 25 Oktober 2013)</t>
  </si>
  <si>
    <t>3757/RET.XII/2014
Rp 94.215.400,00</t>
  </si>
  <si>
    <t>INDUK DAN TERDAPAT ALAS HAK TIDAK DIKUASAI</t>
  </si>
  <si>
    <t>INDUK DAN PETA BIDANG</t>
  </si>
  <si>
    <t>LAHAN
(√)</t>
  </si>
  <si>
    <t>BELUM
Makam dan Sirkulasi :
 1.487,45
SKRK No. 648.3/445.C/436.6.2/2012 (makam didalam siteplan)</t>
  </si>
  <si>
    <t>Tanda Bukti Penerimaan No. 4893/RET.VI/2019 Tanggal 18 Juli 2019 a.n. Direktur PT. Waskita Karya Realty &amp; PT. Darmo Permai (Proyek 88AVENUE)</t>
  </si>
  <si>
    <t>5546/RET.X/2021
12 Oktober 2021
5644/RET.X/2021
14 Oktober 2021</t>
  </si>
  <si>
    <t>5545/RET.X/2021
12 Oktober 2021</t>
  </si>
  <si>
    <t>7305/RET.XI/2019
05 November 2019</t>
  </si>
  <si>
    <t xml:space="preserve">INDUK  </t>
  </si>
  <si>
    <t xml:space="preserve">Rp. 29.962.720,00
4590/RET.XI/2017
22 November 2017
</t>
  </si>
  <si>
    <t>6429/RET.XI/2021
22 N ovember 2021</t>
  </si>
  <si>
    <t>GRAND SEMANGGI RESIDENCE THP II</t>
  </si>
  <si>
    <t>2293/RET.VII/2016
13 Juli 2016</t>
  </si>
  <si>
    <t>- Rp. 151.990.862,4
4747/RET.IX/2021 (BA Makam No. 900/20037/436.7.4/2021 Tanggal 6 Agustus 2021)</t>
  </si>
  <si>
    <t xml:space="preserve">No. 3235/RET.XI/2015 tanggal 02 Nopember 2015
 No. 3686/RET.VI/2020 tanggal 15 Juni 2020 </t>
  </si>
  <si>
    <t>No. 1420/RET.V/2014
Rp. 1.026.655.448,01</t>
  </si>
  <si>
    <t>5618/RET.X/2021
11 Oktober 2021</t>
  </si>
  <si>
    <t>NO. 255/RET.I/2014
3 JANUARI 2014</t>
  </si>
  <si>
    <t>PT. KAMILINDO SEJAHTERA
( MUSTOFA BAWAZIR)</t>
  </si>
  <si>
    <t>1600/RET.III/2021
25 Maret 2021</t>
  </si>
  <si>
    <t>BELUM 
1500 m2</t>
  </si>
  <si>
    <t>5369/RET.XI/2017
Rp 14.542.454.541,00</t>
  </si>
  <si>
    <t xml:space="preserve">- Rp. 112.556.928
3296/RET.XII/2013 (BA Makam No. 900/18239/436.6.5/2013 Tanggal 18 Desember 2013)  </t>
  </si>
  <si>
    <t xml:space="preserve">- Rp. 735.224.320
6354/RET.X/2020 (BA Makam No. 900/15386/436.7.4/2020 Tanggal 8 Juli 2020)
</t>
  </si>
  <si>
    <t>- Rp 349.465.575
6071/RET.XI/2021 (BA Makam No. 469/24360/436.7.4/2021 Tanggal 30 September 2021)</t>
  </si>
  <si>
    <t>Perumahan PT. Seruni Surabaya</t>
  </si>
  <si>
    <t>PERUMAHAN BINTANG DIPONGGO</t>
  </si>
  <si>
    <t>PERUMAHAN VILLA DARMA INDAH</t>
  </si>
  <si>
    <t>PERUMAHAN JL. KENJERAN NO. 621</t>
  </si>
  <si>
    <t>PERUMAHAN MILIK CV REJO AMAN</t>
  </si>
  <si>
    <t>PERUMAHAN SEDERHANA MILIK GAJAH PERDANA</t>
  </si>
  <si>
    <t>PERUMAHAN DI MENANGGAL UTARA</t>
  </si>
  <si>
    <t>KAEANGAN DAN PULOSARI</t>
  </si>
  <si>
    <t>SUTOREJO</t>
  </si>
  <si>
    <t>BELUM 
SKRK Lahan Makam No.469/5176/436.7.5/2020</t>
  </si>
  <si>
    <t>PERUMAHAN MURAH MILIK PT. KARYA UTAMA JAYA</t>
  </si>
  <si>
    <t xml:space="preserve">- Rp. 2.991.862.738
8342/RET.XII/2019 (BA Makam No. 900/31481/436.7.4/2019 Tanggal 10 Desember 2019) 
</t>
  </si>
  <si>
    <t>- Rp, 3.348.306.816
0508/RET.XII/2019 (BA Makam No. 900/33583/436.7.4/2019 Tanggal 31 Desember 2019)</t>
  </si>
  <si>
    <t>- Rp.2.377.666.287,00
2440/RET.V/2021 (BA Makam No. 900/11471/436.7.4/2021 Tanggal 23 April 2021)</t>
  </si>
  <si>
    <t>- Rp. 513.133.950
2569/RET.V/2021 ( BA Makam No. 900/12853/436.7.4/2021 Tanggal 10 Mei 2021)</t>
  </si>
  <si>
    <t>RP274.087.680,00
TANDA BUKTI PENERIMAAN
NO. 5927/RET.VII/2020</t>
  </si>
  <si>
    <t>INDUK DAN SISA SPLITZING</t>
  </si>
  <si>
    <t>RP 41.643.850,00
TANDA BUKTI PENERIMAAN
NO. 1830/RET.VI2017
BA MAKAM : 900/9777/436.7.4/2017 tanggal 23 Mei 2017</t>
  </si>
  <si>
    <t>RP. 281.323.200,00
TANDA BUKTI PENERIMAAN NO. 6488/RET.IX/2019
2 SEPTEMBER 2019</t>
  </si>
  <si>
    <t>RP 1.107.646.800,00
TANDA BUKTI PENERIMAAN NO. 8413/RET.XII/2019
26 Desember 2019</t>
  </si>
  <si>
    <t>PERUM. JL. ABDUL LATIEF NO. 2 (BULAK KALI TINJANG)</t>
  </si>
  <si>
    <t>± 6615,95</t>
  </si>
  <si>
    <t>39 Kavling</t>
  </si>
  <si>
    <t>900/21500/436.6.5/2016
8 Nopember 2016</t>
  </si>
  <si>
    <t>1231 / SKRP / XII /2021
640/16351/436.7.5/2021
31 Desember 2021</t>
  </si>
  <si>
    <t xml:space="preserve"> 20 september 2021</t>
  </si>
  <si>
    <t xml:space="preserve"> 16 november 2021</t>
  </si>
  <si>
    <t>23 November 2021</t>
  </si>
  <si>
    <t>PALMA GRANDIA TIMUR</t>
  </si>
  <si>
    <t>PERUM. PT GALAXY CITRA PERDANA</t>
  </si>
  <si>
    <t xml:space="preserve"> ± 85066,25</t>
  </si>
  <si>
    <t>648.3/51C/436.4.5/05</t>
  </si>
  <si>
    <t>JALAN : 24985,02</t>
  </si>
  <si>
    <t>RTH  : 3250,81
FASUM : 8669,79</t>
  </si>
  <si>
    <t>± 1.258.868,85 m2
± 137.500, m2</t>
  </si>
  <si>
    <t>Tidak ada Data</t>
  </si>
  <si>
    <t>19/MBS/XI/2021 640/13204/436.7.5/2021 tgl 5 November 2021</t>
  </si>
  <si>
    <t>15/MBS/X/2021 602/12101/436.7.5/2021 tgl 14 Oktober 2021</t>
  </si>
  <si>
    <t>PT. CIVA GARETT</t>
  </si>
  <si>
    <t>ROYAL RESIDENCE BLOK 15 NO. 39, 50-52</t>
  </si>
  <si>
    <t>5330/RET.IX/2021 TANGGAL 30 SEPT 2021
RP 217.280.000,-</t>
  </si>
  <si>
    <t>-SURAT PENAGIHAN no.590/1668/436.7.4/2022 tanggal 11 Februari 2022 
-PT.Civa Garett bersurat ke DPRKPP No.006/CGT-LEG/III/2022 tanggal 25 Maret 2022 perihal Permohonan BAST Administrasi PSU</t>
  </si>
  <si>
    <t>SOEPARDJO / NURHADI</t>
  </si>
  <si>
    <t>RP. 604.216.576,00
TANDA BUKTI PENERIMAAN NO. 606/RET.III/2015
09 Maret 2015</t>
  </si>
  <si>
    <t>LUAS MAKAM (M2)</t>
  </si>
  <si>
    <t>√
TW 1 2022</t>
  </si>
  <si>
    <t>(IIIB) PROSES ADMINISTRASI
(PENGEMBANG BARU)</t>
  </si>
  <si>
    <t>APARTEMEN TAMANSARI PAPILIO</t>
  </si>
  <si>
    <t>JL. AHAMDA YANI NO. 176-178</t>
  </si>
  <si>
    <t xml:space="preserve">4.588,87 </t>
  </si>
  <si>
    <t>556.2/2784/436.6.2/2012</t>
  </si>
  <si>
    <t>667.028.040</t>
  </si>
  <si>
    <t xml:space="preserve">NORTH WEST CENTRAL DAN NORTHWEST PARK EXTENTION </t>
  </si>
  <si>
    <t>PERUM NORTH WEST CENTRAL DAN NORTHWEST PARK EXTENTION</t>
  </si>
  <si>
    <t>PAKAL DAN BABAT JERAWAT</t>
  </si>
  <si>
    <t xml:space="preserve"> ± 229686,59</t>
  </si>
  <si>
    <t>648.3/5623/436.7.5/2021</t>
  </si>
  <si>
    <t>JALAN dan Saluran Pemkot: 79.364,47 m2
Saluran / Bozem Pemkot : 8.411,71 m2</t>
  </si>
  <si>
    <t>RTH PEMKOT : 15.872,25 m2
FASUM PEMKOT: 1.997,84 m2</t>
  </si>
  <si>
    <t xml:space="preserve">Jl. North West Hill </t>
  </si>
  <si>
    <t>NORTHWEST HILL</t>
  </si>
  <si>
    <t xml:space="preserve"> ± 155313,16</t>
  </si>
  <si>
    <t>648.3/5622/436.7.5/2021</t>
  </si>
  <si>
    <t>Jalan dan Saluran Pemkot 48.167,14 m2
Saluran Bozem Pemkot 7.610,48 m2</t>
  </si>
  <si>
    <t>-Surat Permohonan Penyerahan Administrasi PSU Perumahan Northwest Hill</t>
  </si>
  <si>
    <t>NORTH  WEST LAKE</t>
  </si>
  <si>
    <t>Jl. BUKIT PALMA  (LAMA) JL. NOTRH WEST LAKE (BARU)</t>
  </si>
  <si>
    <t xml:space="preserve"> ± 236297,9</t>
  </si>
  <si>
    <t>648.3/3080/436.7.5/2021</t>
  </si>
  <si>
    <t>RTH  : 8.086,70 m2
FASUM : 5. m2</t>
  </si>
  <si>
    <t>RTH  : 18.486,51 m2
FASUM : 5.868,83 m2</t>
  </si>
  <si>
    <t>JL. Taman Jayengrono No. 2-4</t>
  </si>
  <si>
    <t>SUMBER REJO</t>
  </si>
  <si>
    <t xml:space="preserve">-Surat Permohonan Penyerahan Administrasi PSU Apartemen </t>
  </si>
  <si>
    <t>BERKAS DI DAFTAR RAK TIDAK KETEMU
HIBAH (PERORANGAN) PADA SITEPLAN TAHUN &lt; 2010</t>
  </si>
  <si>
    <t>PERBEDAAN SUBJEK 
(PETUNJUK : JIKALAU ADA DI TAMBAH KETERANGAN CLEAR ATAU BELUM)</t>
  </si>
  <si>
    <t>URUT</t>
  </si>
  <si>
    <t>Puri Kencana Karah</t>
  </si>
  <si>
    <t>Puri Regency</t>
  </si>
  <si>
    <t>011/I/CPT/21−1/2010 dan 590/207/436.6.2/2010
Tanggal 19 Januari 2010</t>
  </si>
  <si>
    <t>PT. Kendali Jiwo</t>
  </si>
  <si>
    <t>PT. PAKUWON JATI, PT. PAKUWON DARMA</t>
  </si>
  <si>
    <t>PT. GRAHA ABDAEL SUKSES</t>
  </si>
  <si>
    <t>Jl.Gunung Anyar tambak</t>
  </si>
  <si>
    <t xml:space="preserve"> ± 20610</t>
  </si>
  <si>
    <t xml:space="preserve">Jalan dan Saluran Pemkot 6.064,03 m2
</t>
  </si>
  <si>
    <t xml:space="preserve">Jalan dan Saluran Pemkot 84.919,96 m2
</t>
  </si>
  <si>
    <t>RTH  : 235,53 m2
FASUM : 142,40 m2</t>
  </si>
  <si>
    <t>Apartemen Puncak marina Tower 2 lt. 2 Jl. Margorejo Indah Surabaya  (031-8439889)</t>
  </si>
  <si>
    <t xml:space="preserve">Diamond Hill DR2 No. 3 Citraland atau
JALAN H.R. MUHAMMAD 92A </t>
  </si>
  <si>
    <t>APARTEMEN DARMO HILL</t>
  </si>
  <si>
    <t xml:space="preserve"> - Telah diadakan rapat tanggal 2 Maret 2022 membahas tindak lanjut penyerahan Prasarana, Sarana, dan Utilitas, :2. Pengembang untuk melakukan pengajuan permohonan kembali penyerahan tanah makam (berupa uang) kepada DLH, 3. Setelah poin tsb terpenuhi pengembang untuk penajukan permohonan BAST penyerahan PSU ke DPRKPP</t>
  </si>
  <si>
    <t>QQ
DT
JY</t>
  </si>
  <si>
    <t>Darmo Baru Barat</t>
  </si>
  <si>
    <t>PT. AGRA PARIPURNA
(Forum Komunikasi Rukun Warga)</t>
  </si>
  <si>
    <t xml:space="preserve"> - SK Penundaan Perijinan Nomor :  188.4/19610/436.7.5/2021, tanggal 12 Oktober 2021</t>
  </si>
  <si>
    <t>PENAGIHAN
590/14136/436.7.5/2021
7 September 2021</t>
  </si>
  <si>
    <t>TEGURAN
590/533/436.7.4/2022
18 Januari 2022</t>
  </si>
  <si>
    <t>7 Februari 2022</t>
  </si>
  <si>
    <t xml:space="preserve">- Tanggal 21 Februari 2022 Resume Rapat Membahas Penyerahan Prasarana, Sarana dan Utilitas Berupa Sarana Pemakaman dengan kesimpulan : (1) Bahwa kewajiban penyediaan makam sebagai bagian Prasarana, Sarana dan Utilitas (PSU) yang diserahkan oleh Pengembang telah tercantum dalam : Pasal 5 Undang-Undang RI No. 1 Tahun 1964, Pasal 5 angka 6 huruf c dan d Permendagri No. 5 Tahun 1974, Pasal 23 Permendagri No. 1 Tahun 1987, Permendagri No. 9 Tahun 2009, Perda Kota Surabaya No. 7 Tahun 2010, dan Perwali Kota Surabaya No. 14 Tahun 2016; (2) Bahwa ketentuan Pasal 27 Perwali No. 14 Tahun 2016 terkait komposisi lahan makam yang harus disediakan sebesar 2% x Luas Lahan juga berlaku kepada pengembang yang belum menyerahkan PSU nya
</t>
  </si>
  <si>
    <t>Belum menyerahkan lahan makam</t>
  </si>
  <si>
    <t>Pengembang perlu melakukan penyerahan lahan makam terlebih dahulu</t>
  </si>
  <si>
    <t>± 3.000.000</t>
  </si>
  <si>
    <t>- Telah diadakan survey lapangan tanggal 7 Februari 2022
- Telah diadakan rapat dengan BPN II terkait sisa alas hak induk tanggal 9 Juni 2022</t>
  </si>
  <si>
    <t>- Sisa alas hak induk berada di BPN</t>
  </si>
  <si>
    <t>Fasum : 
 53,83 m2</t>
  </si>
  <si>
    <t>4382/RET.XII/2016
Tanggal 21 Desember 2016</t>
  </si>
  <si>
    <t xml:space="preserve">Proses </t>
  </si>
  <si>
    <t>'-</t>
  </si>
  <si>
    <t>Dokumen BAST Administrasi telah mendapat koreksi dari Bagian Hukum dan Kerjasama</t>
  </si>
  <si>
    <t>Terdapat koreksi dari pengembang teradap dokumen BAST Administrasi</t>
  </si>
  <si>
    <t>PENAGIHAN FISIK
No. 590/5505/436.7.4/2022 Tanggal 12 Mei 2022</t>
  </si>
  <si>
    <t xml:space="preserve">SUDAH ADA PENYERAHAN P.S.U SECARA FISIK TAHAP 1 </t>
  </si>
  <si>
    <t>- Belum melengkapi SPPT dan tanda lunas PBB</t>
  </si>
  <si>
    <t>- BAST FISIK TAHAP I NO. 02/BAF-GSM1/XII/2021 dan 590/16336/436.7.5/2021 Tanggal 30 Desember 2021</t>
  </si>
  <si>
    <t>- 590/10658.5/436.6.2/2015
- 590/15024.2/436.7.5/2020
27 AGUSTUS 2020
TGL DITERIMA
14 SEPTEMBER 2020</t>
  </si>
  <si>
    <t>TELAH TERBIT BAST FISIK TAHAP 1 TANGGAL 30 JUNI 2022</t>
  </si>
  <si>
    <t>PERINGATAN KE 2 TANGGAL 22 MARET 2022 NO. SURAT 590/3392/436.7.4/202</t>
  </si>
  <si>
    <t>-Surat Permohonan Penyerahan Administrasi PSU Perumahan Northwest Central dan Northwest Park Extention
- Pemberitahuan Kekurangan
Persyaratan Penyerahan
Prasarana, Sarana dan Utilitas
(PSU) Secara Administrasi 590/6229/436.7.4/2022 31 Mei 2022</t>
  </si>
  <si>
    <t>PENAGIHAN
590/5012/436.7.4/2022
22 April 2022</t>
  </si>
  <si>
    <t xml:space="preserve"> - Terdapat Surat dari Forum Komunikasi Rukun Warga Perumahan Gunung Sari Indah No. 08/03.12.FK.RW-GSI/VI/2022 tanggal 29 Juni 2022
- Terdapat Resume tanggal 12 Juni 2014, Permohonan Penyerahan PSU Secara Fisik Tahap II akan di tindaklanjuti setelah dokumen penguasaan hak atas tanah telah dilengkapi</t>
  </si>
  <si>
    <t xml:space="preserve">- Alas hak yang dipunya tidak lengkap
</t>
  </si>
  <si>
    <t>-Proses Waarmerking BAST Admin oleh pengembang tanggal 18 Agustus 2021
- Penagihan Fisik 22 April 2022
- Pengembang bersurat terkait permohonan penundaan peneyrahan PSU Secara Fisik tanggal 12 Mei 2022
- Surat TL Kekurangan Berkas 19 Mei 2022</t>
  </si>
  <si>
    <t>- resume rapat 8 September 2015 Berdasarkan informasi dari pengembang, untuk lahan disebelah Perumahan yang akan dimanfaatkan sebagai Sentra PKL akan dilakukan proses hibah dari pengembang kepada Pemerintah Kota Surabaya, bukan menjadi bagian dari PSU yang akan diserahkan kepada Pemerintah Kota Surabaya. dan DPUCKTR akan melakukan klarifikasi terhadap komposisi PSU pada Siteplan No. 648.3/55/402.4.5/2002, No.648.3/54/402.4.5/2002, No. 648.3/288/402.4.5/02 dan Pengembang agar melengkapi: Plotting alas hak diata ssiteplan &amp; rincian Kewajiban penyediaan makam dan Pengembang agar melengkapi kekurangan dokumen tersebut diatas paling lambat tanggal 22 September 2015 &amp; akan dilakukan rapat lanjutan setelah pengembang melengkapi kekurangan dokumenBukti setor / bukti pembayaran kompensasi berupa uang tersebut diatas.
- Terdapat proses replanning siteplan perumahan tersebut namun, surat tanah belum atas nama pengembang</t>
  </si>
  <si>
    <t>- Resume rapat 9 April 2012: 1. Berdasarkan siteplan PT. Papan Utama Indonesia (SKRK No. 648.3/2/436.5.2/2006) dengan luas lahan 33.290 m2, secara fisik di lapangan sudah terbangun Â± 90% sehingga sudah bisa dilakukan BAST fisik. 2. Pihak pengembang harus melengkapi persyaratan untuk BAST Administrasi 3. Pengembang berkewajiban untuk menyediakan lahan makam minimal 2 % dari total luas lahan, lahan untuk TPS, PJE, IPAL, Rekomendasi drainase (sesuai yang dipersayaratkan SKRK).Sesuai keterangan bahwa pihak pengembang akan menyerahkan lahan makam berupa uang. 4. Pengembang dimohon berkoordinasi dengan DKP terkait penyediaan lahan makam. 5. Perumahan BAST Administrasi dari PT. Papan Utama Indonesia (Perum Regency) akan diproses lebih lanjut bila point 2 dan 3 telah dipenuhi. Apabila BAST Administrasi telah selesai akan dibuat tembusan kepada Instansi/Dinas teknis terkait
- Surat Tindak Lanjut Resume rapat No. 590/11719/436.7.5/2020 tanggal 30 Juni 2020 (Tanda Terima Surat 2 JULI 2020)</t>
  </si>
  <si>
    <t xml:space="preserve">- Resume rapat 26 Oktober 2018 terdapat alternatif terkait permasalahan jalan akses menuju persil yang terletak di sisi selatan perumahan ramada kelurahan kebraon 
- terkait dengan pembangunan bangunan tanpa izin perlu dilakukan penertiban oleh Pemerintah Kota Surabaya </t>
  </si>
  <si>
    <t>- RESUME RAPAT TANGGAL 3 SEPTEMBER 2020: 1. Perumahan Pesona Alam Gunung Anyar I dan II telah terbit BAST Administrasi sebagai berikut: a. Berita Acara Serah Terima Administrasi Prasarana, Sarana Dan Utilitas CV. Guna Nusa, Perum. Pesona Alam Gunung Anyar di Kelurahan Gunung Anyar, Kecamatan Gunung Anyar Kota Subaya No. 590/2686/436.6.2/2014 tanggal 21 April 2014; b. Berita Acara Serah Tenma Administrasi Prasarana Lingkungan, Utilitas Umum Dan Fasilitas Sosial Perumahan Pesona Alam Gunung Anyar di Kelurahan Gunung Anyar Kecamatan Gunung Anyar Kota Surabaya No. 131XPAGA/2009 tanggal 29 Oktober 2009; 2. Pengembang untuk memastikan subjek hukum penyerahan Prasarana, Sarana dan Utilitas (PSU) perumahan Pesona Alam Gunung Anyar I dan ll ; 3. Pengembang untuk melengkapi fotokopi Surat Pemberitahuan Pajak Terutan9 Pajak Bumi dan Bangunan (SPPT PBB) dan Tanda Lunas Pajak Bumi dan Bangunan (PBB) tahun terakhir sesuai ketentuan yang berlaku ; 4. Proses BAST Fisik Perumahan Pesona Alam Gunung Anyar I dan II Kel. Gununganyar Kec. Gununganyar akan ditindaklanjuti setelah poin 2 dan 3 terpenuhi.</t>
  </si>
  <si>
    <t>- Telah masuk permohonan fisik dari pengembang 13 Junin 2022
- Akan diadakan rapat koordinasi dengan pengembang tanggal 5 juli 2022</t>
  </si>
  <si>
    <t>590/19250.4/436.7.5/2021
12 Oktober 2021</t>
  </si>
  <si>
    <t>- Prosentase pembangunan &lt;30%</t>
  </si>
  <si>
    <t>- Akan dilakukan penagihan fisik</t>
  </si>
  <si>
    <t>SHM SPLITZING SEBAGIAN</t>
  </si>
  <si>
    <t>PENYERAHAN PSU TAHAP 2</t>
  </si>
  <si>
    <t>BELUM ADA SPLITZING ALAS HAK</t>
  </si>
  <si>
    <t>RAPAT PEMDAHHULUAN FISIK</t>
  </si>
  <si>
    <t>590/14025/436,7,5/2021 
3 SEPTEMBER 2021</t>
  </si>
  <si>
    <t>590/12852/436.7.5/2021
09 AGUSTUS 2021</t>
  </si>
  <si>
    <t>590/3253/436.7.5/2021
22 FEBRUARI 2021</t>
  </si>
  <si>
    <t>590/3257/436.7.5/2021
22 FEBRUARI 2021</t>
  </si>
  <si>
    <t>590/12851/436.7.5/2021
09 AGUSTUS 2021</t>
  </si>
  <si>
    <t>590/14032/436.7.5/2021
3 SEPTEMBER 2021</t>
  </si>
  <si>
    <t>590/16925/436.7.5/2021
01 OKTOBER 2021</t>
  </si>
  <si>
    <t>590/2840/436.7.5/2021
16 FEBRUARI 2021</t>
  </si>
  <si>
    <t>590/22118/436.7.5/2020
8 DESEMBER 2020</t>
  </si>
  <si>
    <t>590/21016/436.7.5/2020
25 NOVEMBER 2020</t>
  </si>
  <si>
    <t>590/22119/436.7.5/2020
8 DESEMBER 2020</t>
  </si>
  <si>
    <t>590/2875/436.7.5/2021
16 FBERUARI 2021</t>
  </si>
  <si>
    <t>590/14022/436.7.5/2021
03 SEPTEMBER 2021</t>
  </si>
  <si>
    <t>590/13223/436.7.5/2021
19  AGUSTUS 2021</t>
  </si>
  <si>
    <t>590/14664/436.7.5/2021
16 SEPTEMBER 2021</t>
  </si>
  <si>
    <t xml:space="preserve">590/12886/436.7.5/2021
09 AGUSTUS 2021
</t>
  </si>
  <si>
    <t>PENAGIHAN FISIK PSU TAHAP 2</t>
  </si>
  <si>
    <t>MENUNGGU HASIL SURVEY DLH DAN SPUBMP</t>
  </si>
  <si>
    <t>590/14024/436.7.5/2021
03 SEPTEMBER 2021</t>
  </si>
  <si>
    <t>NAMA PERUMAHAN/APARTEMEN/PERGUDANGAN</t>
  </si>
  <si>
    <t>- 17 JUNI 2020 : DPRKPCKTR bersurat kepada Sdr. Wahyu Prasetyawan No. 590/10859/436.7.5/2020 perihal Pengembalian Berkas Permohonan
- 12 NOVEMBER 2020 : Dikirimkan surat ke Lurah Medokan Ayu dengan No. 590/20127/436.7.5/2020 perihal Permohonan Informasi terkait keberadaan pengembang dan lokasi perumahan 
HIBAH (PERORANGAN) PADA SITEPLAN TAHUN &lt; 2010
- 24 Februari 2022 Paguyuban Warga Tira Medayu RT 02/RW 01 Kel. Medokan Ayu, Kec. Rungkut mengirim surat kepada Walikota Surabaya dengan tembusan DPRKPCKTR No. 02/EXT/TM/IV/2022 Perihal Permohonan Penyerahan Fasum ke Pemerintah Kota Surabaya
- 17 Maret 2022 Telah diadakan rapat di Ruang Rapat Gedung Baru Lt.1 DPRKPP membahas Tindak Lanjut Penyerahan Prasarana, Sarana dan Utilitas (PSU) oleh Warga Perumahan Tira Medayu
- 21 Maret 2022 :1. DPRKPP mengirim surat kepada Dispendukcapil No. 590/3318/436.7.4/2022 Hal Permohonan Informasi, 2. DPRKPP mengirim surat kepada Lurah Pacarkeling No. 590/3317/436.7.4/2022 Hal Permohonan Informasi, 3. DPRKPP mengirim surat kepada Kepala Kantor Pertanahan Kota Surabaya II No. 590/3319/436.7.4/2022 Hal Permohonan Informasi Data Hak Atas Tanah sebagai Prasarana, Sarana dan Utilitas Perumahan Tira Medayu, 4. Kelurahan Pacarkeling mengirim surat jawaban kepada DPRKPP No. 590/65/436.9.25.4/2022 Hal Informasi
- 22 Maret 2022 DPRKPP mengirim surat kepada Asisten Perekonomian dan Pembangunan Sekretariat Daerah No. 590/3334/436.7.4/2022
- 25 Maret 2022 DLH mengirim surat kepada DPRKPP No. 900/4635/436.7.10/2022 Hal Pemberitahuan
- 31 Maret 2022 Telah diadakan Rapat di Ruang Rapat Gedung Baru Lt.1 (Depan), DPRKPP membahas Tindak Lanjut Penyerahan Prasarana, Sarana dan Utilitas (PSU) oleh Pengembang Perorangan Perumahan Tira Medayu
- 22 April 2022 DPRKPP mengirim surat kepada Sdr. Wahyu Prasetiawan (Pengembang Perumahan Tira Medayu) No. 590/5013/436.7.4/2022 Hal Tindak Lanjut Penyerahan PSU oleh Pengembang Perorangan Perumahan Tira Medayu
- 11 Mei 2022 DPRKPP mengirim surat kepada Sdr. Wahyu Prasetiawan (Pengembang Perumahan Tira Medayu) No. 590/5423/436.7.4/2022 Hal Tindak Lanjut Penyerahan PSU oleh Pengembang Perorangan Perumahan Tira Medayu</t>
  </si>
  <si>
    <t xml:space="preserve">Proses Hibah
- Pengembang belum melengkapi Kewajiban Kompensasi Makam berupa Uang </t>
  </si>
  <si>
    <t>AKAN DILAKUKAN REPLANNING</t>
  </si>
  <si>
    <t>590/18015/436.7.5/2021
06 OKTOBER 2021</t>
  </si>
  <si>
    <t>590/14086/436.7.5/2021
06 SEPTEMBER 2021</t>
  </si>
  <si>
    <t>RAPAT HASIL SUREVY</t>
  </si>
  <si>
    <t>590/14023/436.7.5/2021
03 SEPTEMBER 2021</t>
  </si>
  <si>
    <t>590/13287/436.75/2021
23 AGUSTUS 2021</t>
  </si>
  <si>
    <t>590/3347/436.7.5/2021
23 FEBRUARI 2021</t>
  </si>
  <si>
    <t>VERIFIKASI  HASIL SURVEY LAPANGAN</t>
  </si>
  <si>
    <t>Pengmbang tidak diketahui keberadaannya</t>
  </si>
  <si>
    <t>surat ke kelurahan informasi keberadaan  pengembang</t>
  </si>
  <si>
    <t>-Surat Permohonan Penyerahan Administrasi PSU Perumahan Northwest Lake
- surat kekurangan kelengkapan persyratan</t>
  </si>
  <si>
    <t>belum splitzing alas hak psu</t>
  </si>
  <si>
    <t>belum bayar PBB</t>
  </si>
  <si>
    <t>tanda tangan pengembang BA Verif</t>
  </si>
  <si>
    <t xml:space="preserve">590/342/436.7.4/2022
11 JANUARI 2022
</t>
  </si>
  <si>
    <t>590/2428/436.7.4/2022
24 FEBRUARI 2022</t>
  </si>
  <si>
    <t>Secara Administrasi Yayasan Kisma Wisma 590/1286/436.7.5/2021 tanggal 25 Januari 2021</t>
  </si>
  <si>
    <t>Teguran Penyerahan PSU
Secara Administrasi Yayasan Kisma Wisma 590/1286/436.7.5/2021 tanggal 25 Januari 2021</t>
  </si>
  <si>
    <t>PERINGATAN KE 1  Penyerahan PSU Secara Administrasi Yayasan Kisma Wisma 590/26895/436.7.5/2021 tanggal 24 November 2021</t>
  </si>
  <si>
    <t>PERINGATAN KE 2 TANGGAL 22 MARET 2022 NO. SURAT 590/3392/436.7.4/2022</t>
  </si>
  <si>
    <t>`</t>
  </si>
  <si>
    <t xml:space="preserve">- Surat Dinas Perumahan Rakyat dan Kawasan Permukiman, Cipta Karya dan Tata Ruang Kota
Surabaya Nomor : 590/12934/436.7.5/2021 tanggal 10 Agustus 2021 hal Penagihan Penyerahan
PSU Secara Administrasi dan Fisik PT. Tandes Indah – Perumahan Jl. Jajar Tunggal;
- Surat Dinas Perumahan Rakyat dan Kawasan Permukiman, Cipta Karya dan Tata Ruang Kota
Surabaya Nomor : 590/14441/436.7.5/2021 tanggal 13 September 2021 hal Teguran Penyerahan
PSU Secara Administrasi dan Fisik PT. Tandes Indah – Perumahan Jl. Jajar Tunggal;
- Surat Dinas Perumahan Rakyat dan Kawasan Permukiman, Cipta Karya dan Tata Ruang Kota
Surabaya Nomor 590/24746/436.7.5/2021 tanggal 27 Oktober 2021 hal Jawaban Penyerahan
Prasarana, Sarana dan Utilitas (PSU)
</t>
  </si>
  <si>
    <t>- Pengembang bersurat terkait Permohonan Berita Acara Serah Terima Prasarana, Sarana dan Utilitas (PSU) tanggal 22 Juli 2020
- Akan dikirimkan surat terkait kekurangan berkas secara administrasi.
(Pengembang belum melengkapi : Akta Pendirian PT terbaru, jadwal pembangunan proyek dan jadwal serah terima secara fisik, bukti setor / bukti pembayaran kompensasi lahan makam berupa uang dan plotting alas hak di atas siteplan).
-  Hadir zoom dengan KPK tanggal 29 Maret 2021 dan hadir desk tanggal 31 Maret 2021
- Hasil BA Monitoring 31 Maret 2021 :
- Pengembang untuk menyelesaikan kewajiban makam paling lambat 7 April 2021
- Pengembang belum dapat memastikan penyelesaian proses peralihan hak menjadi atas nama PT. Muara Artha Purnama serta splitzing alas hak pada posisi PSU yang akan diserahkan
- Pengembang agar menyampaikan data ploting alas hak di atas siteplan serta data terkait peralihan alas hak paling lambat 9 April 2021
- Bahwa hasil BA Monitoring belum ditindaklanjuti oleh pengembang sehingga akan dikirimkan surat Tindak Lanjut BA Monitoring serta akan dilakukan proses surat Penagihan
- Telah dilakukan rapat membahas permohonan penyerahan PSU secara Administrasi tanggal 11 Mei 2021
- Proses Draft BAST Administrasi
-  DPRKPP bersurat ke Pengembang terkait Tindak Lanjut Penyarahan PSU secara Administrasi PT. Muara Artha Purnama - Perumahan Green Lake Natural Living agar segera melampirkan fotocopy SHGB atas nama PT. Muara Artha Purnama tanggal 10 Februari 2022
- Akan dikonsepkan surat Penagihan</t>
  </si>
  <si>
    <t>± 31.524,20</t>
  </si>
  <si>
    <t>Fisik PSU sudah selesai diserahkan, kurang penyerahan lahan makam</t>
  </si>
  <si>
    <t xml:space="preserve">resume rapat terkait permohonan penyerahan PSU secara Fisik, Pengembang Pauline Irawan akan memenuhi kelengkapan persyaratan sesuai dengan ketentuan yang berlaku dan Pengembang Pauline Irawan akan berkoordinasi dengan: DKRTH terkait penyediaan LPS, DPUBMP terkait kewajiban jalan. </t>
  </si>
  <si>
    <t>Makam di dalam siteplan</t>
  </si>
  <si>
    <t>TAHAP I
062/KU-DIR/XII/2021 dan 640/14685/436.7.5/2021
tanggal
01 Desember 2021</t>
  </si>
  <si>
    <t xml:space="preserve">JALAN : 37.715,15
SALURAN : 545,25
</t>
  </si>
  <si>
    <t>Fasum : 3.883,24
RTH : 7.530,07
FISIK TAHAP I
FASUM :
3.024,91 m2
RTH :
1.737,70 m2</t>
  </si>
  <si>
    <t xml:space="preserve">Pengembang belum melengkapi kekurangan berkas fisik berupa :
- Splitzing surah tanah
-Belum melengkapi SPPT dan tanda lunas PBB </t>
  </si>
  <si>
    <t>8 Desember 2020</t>
  </si>
  <si>
    <t>5 Maret 2021</t>
  </si>
  <si>
    <t>27 April 2021</t>
  </si>
  <si>
    <t>- TERDAPAT RESUME RAPAT TANGGAL 14 MEI 2020
1. Berdasarkan informasi dari pengembang bahwa telah terbit SHGB pada PSU Perumahan Central Park Merr yang akan diserahkan, namun perlu dilakukan klarifikasi terkait kesesuaian dengan luas lahan PSU.
2. Proses penyerahan BAST Administrasi Perumahan Central Park Merr akan ditindaklanjuti setelah poin 1 terpenuhi.
- telah dikirimkan draf konsep BA Admin ke Bankum pada tanggal 12 AGUSTUS 2020 dengan nomer 042.2/14340/436.7.5/2020 (Tanda Terima Surat 14 AGUSTUS 2020)</t>
  </si>
  <si>
    <t>Resume Rapat 09 Juli 2009 : - pengembang agar melengkapi FC Sertifikat, siteplan, KTP pengembang perumahan, schedule pembangunan. - peninjauan  lokasi akan dilaksanakan setelah poin diatas terpenuhi dan setelah ada surat pemberitahuan dari pengembang tentang kesiapan fisik pembangunan kepada BAPEKKO. - pemilik/pengembang segera memenuhi ketentuan sebagaimana dimaksud pada SKRK (persyaratan teknis pada syarat zoning)
SESUAI PERWALI NO. 49 TAHUN 2008 TIDAK ADA KEWAJIBAN KARENA LUAS &lt; 1 Ha dan JUMLAH KAVLING &lt; 50</t>
  </si>
  <si>
    <t>- RESUME RAPAT 6 OKTOBER 2020, dengan kesimpulan 1) Pengembang untuk melakukan klarifikasi pada BPKPD tentang SPPT PBB dan Tanda Lunas PBB tahun terakhir sesuai ketentuan yang berlaku pada lahan PSU, 2) Akan diadakan survey lapangan dalam rangka evaluasi dan verifikasi fisik terhadap PSU.
- RESUME RAPAT SURVEY 14 OKTOBER 2020: Menunggu laporan dari DKRTH akan diadakan rapat lanjutan setelah DPUBMP dan DKRTH menyerahkan hasil survey selambat -lambatnya tanggal 21 Oktober 2020</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</si>
  <si>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KOORDINASI TANGGAL 17 SEPTEMBER 2019
PROSES IDENTIFIKASI ALAS HAK DI ATAS SITEPLAN OLEH PENGEMBANG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</si>
  <si>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 KESIMPULAN RESUME RAPAT 16 Maret 2020 :
1) PT. Araya Bumi Megah agar melengkapi kekurangan persyaratan berkas untuk BAST Fisik sebagai berikut:
a. Fotokopi Akta Pendirian badan usaha/badan hukum penyelenggara perumahan/permukiman dan/atau perubahannya yang telah mendapat pengesahan dari pejabat yang berwenang
b. PT. Araya Bumi Megah untuk berkoordinasi dengan BPKPD terkait SPPT PBB dan tanda lunas PBB tahun terakhir sesuai ketentuan yang berlaku
- DPUBMP BERSURAT NO. 621.5/2471/436.7.3/2020 TANGGAL 8 APRIL 2020 PERIHAL HASIL PEMERIKSAAN LAPANGAN</t>
  </si>
  <si>
    <t>324.322,60</t>
  </si>
  <si>
    <t xml:space="preserve">JUMLAH KAVLING </t>
  </si>
  <si>
    <t>3238/RET.XII/2013
Rp. 830.265.856,-</t>
  </si>
  <si>
    <t>- PT. BIPT - PERUMNAS :
KOORDINASI TANGGAL9 OKTOBER 2019
PROSES IDENTIFIKASI ALAS HAK DI ATAS SITEPLAN OLEH PENGEMBANG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</si>
  <si>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 xml:space="preserve">-DPRKPCKTR bersurat kepada pengembang tanggal 8 Maret 2018 perihal kekurangan berkas penyerahan PSU
-  Hadir zoom dengan KPK tanggal 26 Februari 2021 dan hadir desk tanggal 2 Maret 2021
-Hasil  BA Monitoring 2 Maret 2021: Pengembang menyampaikan 44 copy  surat tanah induk dan Akta Perubahan PT terakhir; DPRKPCKTR untuk segera menyelesaikan proses BAST Administrasi PSU; Pengembang untuk  mengajukan permohonan splitzing surat tanah paling lambat tanggal 22 Maret 2021
-DPRKPCKTR bersurat kepada Pengembang No.590/5550/436.7.5/2021 tanggal 26 Maret 2021 perihal Tindak Lanjut Penyerahan PSU secara Administrasi 
-Hasil BA Monitoring 24 Juni 2021 : 1. Pengembang menyampaikan copy 8 surat tanah induk; 2. Pengembang untuk melakukan klarifikasi daftar SHGB dan plotting alas hak pada lokasi Siteplan Gambar Bouwblock Bukit Golf Internasional No.3911/SP/2001; 3. Pengembang untuk segera mengajukan permohonan splitzing  alas hak pada bidang PSU ke BPN I paling lambat tanggal 30 Juli 2021; 4. Pengembang untuk segera menyelesaikan kewajiban PBB pada lahan PSu yang akan diserahkan ke BPKPD paling lambat tanggal 30 Juli 2021
-DPRKPCKTR bersurat ke Pengembang No. 590/12888/436.7.5/2021 hal Penagihan Penyerahan PSU tanggal 9 Agustus 2021
-PT. Ciputra Development, Tbk bersurat ke DPRKPCKTR No.154/SY/DD/VIII/2021-CDEV hal Tanggapan Penagihan Penyerahan PSU Secara Administrasi PT. Ciputra Surya,Tbk Perumahan Bukit Golf Internasional tanggal 16 Agustus 2021
-DPRKPCKTR bersurat ke Pengembang No. 590/13452/436.7.5/2021 hal Tindak lanjut Penagihan Penyerahan PSU tanggal 25 Agustus 2021
-DPRKPCKTR bersurat ke Pengembang No. 590/14663/436.7.5/2021 hal Teguran Penyerahan PSU tanggal 16 September 2021 
-PT. Ciputra Development, Tbk bersurat ke DPRKPCKTR No.CLS/SK-CD/038.09.2021-BGI tanggal 22 September 2021 hal Tanggapan Penagihan Penyerahan PSU Secara Administrasi PT. Ciputra Surya, Tbk - Perumahan Bukit Golf Internasional
-Akan ditindaklanjuti berupa surat Pemberitahuan Kekurangan Berkas  
-DPRKPCKTR bersurat ke PT. Ciputra Surya, Tbk No.590/22727/436.7.5/2021  hal Tindak Lanjut Penyerhan PSU Secara Administrasi PT. Ciputra Surya Tbk- Perumahan Bukit Golf Internasional tanggal 21 Oktober 2021 </t>
  </si>
  <si>
    <t xml:space="preserve">-DPRKPCKTR bersurat ke PT. Galaxy Citra Perdana No.590/12581/436.7.5/2021 tanggal 2 Agustus 2021 hal Penagihan Penyerahan PSU Secara Administrasi PT. Galaxy Citra Perdana  - Perumahan Green Hill Ext
-PT. Galaxy Citra Perdana bersurat ke DPRKPCKTR No.151/SY/DD/VIII/2021-GCP tanggal 16 Agustus 2021 hal Tanggapan Penagihan Penyerahan PSU Secara Administrasi PT. Galaxy Citra Perdana  - Perumahan Green Hill Ext
-DPRKPCKTR bersurat ke PT. Galaxy Citra Perdana No.590/13454/436.7.5/2021 tanggal 25 Agustus  2021 hal Tindak Lanjut Penagihan Penyerahan PSU Secara Administrasi PT. Galaxy Citra Perdana  - Perumahan Green Hill Ext
-DPRKPCKTR bersurat ke PT. Galaxy Citra Perdana No.590/14659/436.7.5/2021 tanggal 16 September 2021 hal Teguran Penyerahan PSU Secara Administrasi PT. Galaxy Citra Perdana  - Perumahan Green Hill Ext
-PT. Galaxy Citra Perdana  bersurat ke DPRKPCKTR No.007/IX/2021/GH-EXT/GAS/Pemkot tanggal 22 September 2021 hal Tanggapan Teguran Penyerahan PSU Secara Administrasi PT. Galaxy Citra Perdana - Perumahan Green Hill Ext
-Akan ditindaklanjuti berupa surat Pemberitahuan Kekurangan Berkas  
-DPRKPCKTR bersurat ke PT. Galaxy Citra Perdana No.590/22728/436.7.5/2021  hal Tindak Lanjut Penyerhan PSU Secara Administrasi PT. Galaxy Citra Perdana- Perumahan Greenhill Extension tanggal 21 Oktober 2021 </t>
  </si>
  <si>
    <t>3 November 2021</t>
  </si>
  <si>
    <t>10 Agustus 2021</t>
  </si>
  <si>
    <t xml:space="preserve">- PENGEMBANG BERSURAT KE DPRKPCKTR NO. 042/DIR-AG/IX/2013 TANGGAL 10 SEPTEMBER 2013 PERIHAL PENYERAHAN FASILITAS UMUM LAHAN MAKAM
</t>
  </si>
  <si>
    <t>590/2052/436.7.5/2021
02 MEI 2021</t>
  </si>
  <si>
    <t>590/2927/436.7.5/2021
2/22/2021</t>
  </si>
  <si>
    <t>590/8244/436.7.5/2021
5/7/2021</t>
  </si>
  <si>
    <t>590/15270/436.7.5/2021
9/29/2021</t>
  </si>
  <si>
    <t>590/24068/436.7.5/2021
10/26/2021</t>
  </si>
  <si>
    <t>2603/RET.V/2021
Rp. 55.948.800,00</t>
  </si>
  <si>
    <t>648.3/12/436.5.2/2007 (309/TR/VI/2007)
511.3/3668.c/436.6.2/2011
(628/TR/NRT/IX/2011)</t>
  </si>
  <si>
    <t>2007
2011</t>
  </si>
  <si>
    <t>2896/RET.XI/2013
Rp. 291.794.506,-</t>
  </si>
  <si>
    <t>SPLITZING (SHM)</t>
  </si>
  <si>
    <t>PROSES</t>
  </si>
  <si>
    <t>-Terdapat BAST Admin Tahun 2013
- 19 Agustus 2015
resume rapat : 1) Telah dilakukan survey lapangan pada tanggal 19 Agustus 2015 di perumahan Mulia Residence; 2) Kondisi pembangunan perumahan di lapangan baru mencapai kurang lebih 17%; 3) Penyerahan fisik PSU bisa ditindaklanjuti ketika pembangunan perumahan minimal mencapai 70%; 4) Proses penyerahan fisik PSU untuk saat ini belum dapat ditindaklanjuti. Pengembang agar mengirimkan surat ulang terkait penyerahan fisik PSU kepada pemerintah Kota Surabaya ketika pembangunan perumahan dilapangan mencapai 70%. 
- Terdapat Surat Permohonan No. 011/DBP/S-PER/VI/2022 tanggal 17 Juni 2022</t>
  </si>
  <si>
    <t>JL. Kayu Putih 6 B No. 28, Jakarta
Tlp . 0214896434</t>
  </si>
  <si>
    <t>PENAGIHAN
590/10679/436.7.5/2021
21 JUNI 2021</t>
  </si>
  <si>
    <t>TEGURAN
590/14084/436.7.5/2021
06 SEPTEMBER 2021</t>
  </si>
  <si>
    <t>PERINGATAN KE-1 
590/14480/436.7.5/2021
13 SEPTEMBER 2021</t>
  </si>
  <si>
    <t>PERINGATAN KE-2
590/17962/436.7.5/2021
05 OKTOBER 2021</t>
  </si>
  <si>
    <t xml:space="preserve">PERINGATAN KE-3
590/24989/436.7.5/2021
29 OKTOBER 2021
</t>
  </si>
  <si>
    <t>SK PENUNDAAN PERIJINAN</t>
  </si>
  <si>
    <t>Resume Rapat tgl 24 Maret 2015 : 
- Pengembang agar melengkapi : berkoordinasi dengan Kantor Pertanahan II terkait SHGB No. 1154 Sisa dan terkait pemegang hak yang telah meninggal, - Surat Kuasa dari para ahli waris kepada Ardian Chunadi terkait penyerahan PSU Perumahan (Notariil), - Revisi tim schedule penyerahan PSU, FC SKRK No. 648.3/34/436.6.2/2010, - Bukti setor pembayaran kompensasi makam berupa uang, - FC Identitas pemohon/pemilik sebelumnya. Pengembang agar melengkapi kekurangan dokumen paling lambat 7 April 2015, rapat akan dilanjutkan setelah pengembang melengkapi kekurangan tersebut diatas.
-DPRKPCKTR BERSURAT PERMOHONAN INFORMASI, TANGGAL 16 FEBRUARI 2021</t>
  </si>
  <si>
    <t>- PEMBERITAHUAN
590/11722/436.7.5/2020
TANGGAL 30 JUNI 2020</t>
  </si>
  <si>
    <t>-TEGURAN
590/4012/436.7.4/2022
TANGGAL 01 APRIL 2022</t>
  </si>
  <si>
    <t>- Resume Rapat Tanggal 04 Februari 2011 : 1. PT. Pakuwon darma agar segera memproses BAST Admin terlebih dahulu ke DPRKPCKTR dengan melengkapi persyaratan Siteplan/SKRK, jadwal pembangunan, identitas pihak yang membuat serah terima paling lambat 11 februari 2011, 2. untuk perumahan yang pembangunan fisik telah mencapai 50% ()perum villa bukit regency) akan dilakukan survey lapangan
-SURAT PEMBERITAHUAN KEKURANGAN BERKAS 590/11722/436.7.5/2020 30 JUNI 2020 TGL DITERIMA 2 JULI 2020
- DPRKPP BERSURAT TEGURAN, TANGGAL 01 APRIL 2022</t>
  </si>
  <si>
    <t>- PEMBERITAHUAN
590/2421/436.7.5/2020
TANGGAL 31 JANUARI 2020</t>
  </si>
  <si>
    <t>-TEGURAN
590/8008/436.7.4/2022
TANGGAL 24 JUNI 2022</t>
  </si>
  <si>
    <t>RESUME RAPAT 15 FEBRUARI 2019 :
 Replanning atau revisi SKRK/Site Plan sebagaimana dimaksud pada Pasal 27 ayat (2) Perwali Nomor 14 Tahun 2016 tentang Tata Cara Penyerahan Prasarana, Sarana Dan Utilitas Pada Kawasan Industri, Perdagangan, Perumahan Dan Permukiman kepada Pemerintah Daerah wajib memenuhi persyaratan persentase proporsi luas prasarana, sarana dan utifitas yang akan diserahkan oleh perorangan/perusahaan/pengembang sekurang-kurangnya sebesar persentase proporsi luas prasarana, sarana dan utilitas yang menjadi kewajiban perorangan/perusahaan/pengembang sebagaimana yang dimaksud dalam Pasal 2 ayat (1) perwali  
- PENGEMBANG BERSURAT PENYERAHAN PSU SECARA ADMIN, TANGGAL 21 JANUARI 2020
- DPRKPCKTR BERSURAT PERIHAL PEMBERITAHUAN KEKURANGAN BERKAS TANGGAL, 31 JANUARI 2020
- DPRKPP BERSURAT TEGURAN, TANGGAL 24 JUNI 2022</t>
  </si>
  <si>
    <t>Wisata Bukit Mas 1</t>
  </si>
  <si>
    <t>PERINGATAN KE- 1
590/17563/436.7.5/2020
01 OKTOBER 2020
TGL DITERIMA
05 OKTOBER 2020</t>
  </si>
  <si>
    <t>PERINGATAN KE-2
590/18577/436.7.5/2020
16 OKTOBER 2020
TGL DITERIMA
23 OKTOBER 2020</t>
  </si>
  <si>
    <t>PERINGATAN IKE-3
590/19452/436.7.5/2020
04 NOVEMBER 2020
TGL DITERIMA
06 NOVEMBER 2020</t>
  </si>
  <si>
    <t>PERINGATAN KE-1
590/19449/436.7.5/2020
04 NOVEMBER 2020
TGL DITERIMA
09 NOVEMBER 2020</t>
  </si>
  <si>
    <t>PERINGATAN KE-2
590/20220/436.7.5/2020
13 NOVEMBER 2020
TGL DITERIMA
17 NOVEMBER 2020</t>
  </si>
  <si>
    <t>PERINGATAN KE-3
590/3208/436.7.5/2020
22 FEBRUARI 2021
TGL DITERIMA
.......................</t>
  </si>
  <si>
    <t>PERINGATAN-KE 1 590/19447/436.7.5/2020
4 NOVEMBER 2020</t>
  </si>
  <si>
    <t>PERINGATAN  KE-1 590/13224/436.7.5/2021
19 AGUSTUS 2021</t>
  </si>
  <si>
    <t>PERINGATAN  KE-2 590/24766/436.7.5/2021
27 OKTOBER 2021</t>
  </si>
  <si>
    <t>PENAGIHAN
590/15237/436.7.5/2020
31 AGUSTUS 2020
TGL DITERIMA 
2 SEPTEMBER 2020</t>
  </si>
  <si>
    <t>TEGURAN
590/16148/436.7.5/2020
11 SEPTEMBER 2020
TGL DITERIMA
15 SEPTEMBER 2020</t>
  </si>
  <si>
    <t>PENAGIHAN
590/13122/436.7.5/2021
TANGGAL 16 AGUSTUS 2021</t>
  </si>
  <si>
    <t>TEGURAN
590/14590/436.7.5/2021
TANGGAL 15 SEPTEMBER 2021</t>
  </si>
  <si>
    <t>- Telah dilakukan BA Monitoring PSU tanggal 1 Maret 2021 : 
1. Pengembang menyampaikan asli SHGB 03091, SHGB 03092, SHGB 03103 dan SHGB 03104 (merupakan bidang PSU)
2. Berdasarkan Info pengembang, surat tanah untuk bidang PSU berupa jalan (SHGB 02580) tidak diterbitkan BPN II
3. BPN II untuk mengecek sisa surat tanah berupa jalan sebagaimana pada poin 2 paling lambat 4 Maret 2021
4. Pengembang untuk menyampaikan surat pernyataan notariil terkait surat tanah pada poin 2 dengan substansi bahwa : (1) sisa setifikat tanah berupa jalan terdapat di BPN II dan (2) pengembangakan melepaskan sisa sertifikat dimaksud kepada Pemkot Surabaya, paling lambat 3 Maret 2021
5. DPRKPCKTR bersurat ke BPN II terkait rencanapengajuan setifikat hak pakai atas jalan
6. Pengembang berkoordinasi dengan DPBT terkait berkas untuk proses akta notariil pernyataan pelepasan hak atas tanah dan bangunan yang akan diserahkan kepada Pemkot Surabaya setelah poin 3 terpenuhi.
7. Pengembang segera melengkapai SPPT dan tanda lunas PBB tahun terakhir serta menyelesaikan tunggakan PBB paling lambat tanggal 15 Maret 2021.
8. Perwakilan PT. Gunung Anyar Sentosa yang hadir a.n. Qowi (081331346744) selaku direktur.
- SURAT KE BPN 2 No. 590/4341/436.7.5/2021 tanggal 10 maret 2021 perihal permohonan Informasi Tahap II 
- DPRKPP BERSURAT PERIHAL TINDAK LANJUT PENYERAHAN PSU FISIK THP I, TANGGAL 27 APRIL 2022</t>
  </si>
  <si>
    <t>-( KEKURANGAN KELENGKAPAN ADMINISTRASI PEMBAYARAN SPPT-PBB)</t>
  </si>
  <si>
    <t>PENAGIHAN
590/13249/436.7.5/2020
27 JULI 2020
TGL TERIMA 6 AGUSTUS 2020</t>
  </si>
  <si>
    <t>TEGURAN
590/16557/436.7.5/2020
17 SEPTEMBER 2020
TGL DITERIMA
22 SEPTEMBER 2020</t>
  </si>
  <si>
    <t>PERINGATAN KE-1
590/17564/436.7.5/2020
01 Oktober 2020
TGL DITERIMA
05 OKTOBER 2020</t>
  </si>
  <si>
    <t>PERINGATAN KE-2
590/18578/436.7.5/2020
16 Oktober 2020
TGL DITERIMA
23 OKTOBER 2020</t>
  </si>
  <si>
    <t>PERINGATAN KE-3
590/19450/436.7.5/2020
04 November 2020
TGL DITERIMA
NOVEMBER 2020</t>
  </si>
  <si>
    <t>PT. BALI MASA DEPAN CERAH</t>
  </si>
  <si>
    <t>JL.TUKAD GANGGA NO.2,DPS MANDALA SARI DENPASAR BALI</t>
  </si>
  <si>
    <t>- SURAT DARI PENGEMBANG PERIHAL PERMOHONAN BAST ADMIN, TANGGAL 30 MEI 2022
- DPRKPP BERSURAT PERIHAL PERMOHONAN INFORMASI ALAS HAK LOTUS REGENCY, TANGGAL 06 JUNI 2022</t>
  </si>
  <si>
    <t>-DPRKPCKTR BERSURAT PERIHAL PERMOHONAN INFORMASI, TANGGAL 16 FEBRUARI 2021</t>
  </si>
  <si>
    <t>PERINGATAN KE-2
590/10469/436.7.5/2021
18 JUNI 2021                                  TGL DITERIMA
22 JUNI 2021</t>
  </si>
  <si>
    <t xml:space="preserve">PERINGATAN KE-3
590/12579/436.7.5/2021
02 AGUSTUS 2021     </t>
  </si>
  <si>
    <t>Wonocolo
Sidosermo</t>
  </si>
  <si>
    <t>PENAGIHAN
590/25661/436.7.5/2021
TANGGAL 09 NOVEMBER 2021</t>
  </si>
  <si>
    <t>TEGURAN
590/5650/436.7.5/2021
TANGGAL 18 MEI 2022</t>
  </si>
  <si>
    <t>-PENGEMBANG BERSURAT PERIHAL JAWABAN PENAGIHAN, TANGGAL 12 NOVEMBER 2021
- DPRKPCKTR BERSURAT PERIHAL PEMBERITAHUAN, TANGGAL 08 DESEMBER 2021
- PENGEMBANG BERSURAT KONFIRMASI TEGURAN, TANGGAL 27 MEI 2022
- PENGEMBANG BERSURAT BAST FISIK MARGOREJO INDAH, TANGGAL 13 JUNI 2022
- DPRKPP BERSURAT PEMBERITAHUAN KEKURANGAN BERKAS, 30 JUNI 2022</t>
  </si>
  <si>
    <t>- DPRKPP BERSURAT PERMOHONAN INFORMASI, 18 MEI 2022</t>
  </si>
  <si>
    <t>JL. BUKIT DARMO RAYA NO. 77
Kota Surabaya
(KOSONG)</t>
  </si>
  <si>
    <t>DPRKPCKTR bersurat ke DKRTH tentang tindak lanjut resume rapat tanggal 3 feb 2016 terkait Penyerahan PSU secara administrasi, tentang pengecekan lokasi pembuangan sampah  dan melaporkan hasilnya ke DPRKPCKTR Pada 25 Oktober 2016
- Terdapat Surat Penagihan No. 590/10224/436.6.2/2014 tanggal 14 November 2014
- Terdapat Surat Penagihan No. 590/11206/436.6.2/2014 tanggal  5 Desember 2014
- Terdapat Surat Peringatan 1 No. .590/800/436.6.2/2015 tanggal 20 Januari 2015
- Terdapat Surat Peringatan 2 No. 590/2050/436.6.2/2015 tanggal 17 Februari 2015
- Terdapat surat  Peringatan ke 3 No. 590/3730/436.6.2/2015 tanggal 24 Maret 2015
- Terdapat Surat Media Massa No. 590/5743/436.6.2/2015 tanggal 29 April 2016
- DPRKPCKTR bersurat ke KelurahanPutat Gede No. 590/2778/436.7.5/2021 tanggal 16 Februari 2021
- DPRKPCKTR BERSURAT PERIHAL PERMOHONAN INFORMASI, 16 FEBRUARI 2021</t>
  </si>
  <si>
    <t>-No. ........./RET.XII/2014 tanggal 22 DESEMBER 2014</t>
  </si>
  <si>
    <t>PENAGIHAN
590/5649/436.7.5/2022
TANGGAL 18 MEI 2022</t>
  </si>
  <si>
    <t>TEGURAN
590/8011/436.7.5/2022
TANGGAL 24 JUNI 2022</t>
  </si>
  <si>
    <t>-DPRKPP BERSURAT PENAGIHAN ADMIN, TANGGAL 18 MEI 2022
- DPRKPP BERSURAT TEGURAN ADMIN, TANGGAL 24 JUNI 2022</t>
  </si>
  <si>
    <t>PENAGIHAN
590/5642/436.7.5/2022
TANGGAL 17 MEI 2022</t>
  </si>
  <si>
    <t>TEGURAN
590/8010/436.7.5/2022
TANGGAL 24 JUNI 2022</t>
  </si>
  <si>
    <t>- Surat Penagihan  tanggal 17 September 2020
- Surat Teguran tanggal 30 September 2020
- Surat Peringatan ke-1 tanggal 9 November 2020
- Surat Peringatan ke-2 tanggal 4 Desember 2020
- Surat Peringatan Ke-3 tanggal 7 Januari 2021
- Pihak Perumahan Royal Park Kutisari bersurat perihal Permohonan BAST Administrasi PSU, tanggal 19 Januari 2021 
- DPRKPCKTR bersurat perihal pemberitahuan tanggal 8 Februari 2021 untuk melengkapi persyaratan administrasi.
- Pihak Perumahan Royal Park Kutisari bersurat Tanggal 23 Februari 2021 perihal Permohonan BAST Administrasi (tidak terdapat kelengkapan persyaratan administrasi yang diminta) dan menyampaikan bahwa :
 1. Management Perumahan Royale Park Kutisari sudah tidak ada dikarenakan proyek tersebut sudah selesai pada tahun 2009, maka secara administrasi kami masih mencari dan mengumpulkan data-data
2. Sehingga serah terima PSU sebagai berikut : PJU 12 titik, jalan paving, saluran 4 titik dan Gedung Serbaguna. (kondisi fisik tersebut dapat kami serahkan bulan maret 2021)
- SK PENUNDAAN PERIJINAN NOMOR: 188.4/19608/436.7.5/2021, TANGGAL 12 OKTOBER 2021</t>
  </si>
  <si>
    <t>-DPRKPCKTR BERSURAT PERMOHONAN INFORMASI, TANGGAL 16 FEBRUARI 2021</t>
  </si>
  <si>
    <t>-BAST Fisik Tahap I  No. 002/CI-MKC/PEMKOT/III/2022 DAN 640/5752/436.7.5/2021  tanggal 31 MARET 2022, yang diserahkan :
Jalan dan Saluran Pemkot: 24.183,54 m2
RTH Pemkot :3.625,54 m2
PJU: 87 Titik, 3 Unit KWH meter</t>
  </si>
  <si>
    <t>-BAST Fisik Tahap I  No. PT.001/PHU-PSU/IV/2022 DAN 640/7497/436.7.4/2021  tanggal 27 APRIL 2022, yang diserahkan :
Jalan dan Saluran Pemkot: 5.862,03 m2
Fasum Pemkot:398 m2
RTH Pemkot :759,51 m2
PJU: 35 Titik, 1 Unit KWH meter</t>
  </si>
  <si>
    <t>QQ, JY</t>
  </si>
  <si>
    <t>Makam : 322 M2
Fasum : 3246,10 M2</t>
  </si>
  <si>
    <t>07 / BKS / II / 2005
640/578/436.5.1/2005
16 Februari 2005
27 / B KJ / X / 2005
640/4451/436.1.2/2005
 20 Oktober 2005</t>
  </si>
  <si>
    <t>PAGA I</t>
  </si>
  <si>
    <t xml:space="preserve">590/3259/436.7.5/2021
22 Februari 2021
</t>
  </si>
  <si>
    <t>590/12576/436.7.5/2021
2 Agustus 2021</t>
  </si>
  <si>
    <t>590/13229/436.7.5/2021
19 Agustus 2021</t>
  </si>
  <si>
    <t>590/14028/436.7.5/2021
3 September 2021</t>
  </si>
  <si>
    <t>SURAT PENAGIHAN NO. 590/12061.6/436.7.5/2019 TANGGAL 15 JULI 2019 (Fiktif)
-Akan dilakukan penagihan administrasi penyerahan PSU
- Surat Pemberitahuan Kekurangan Kelengkapan Berkas Penyerahan PSU Secara Administrasi No. 590/5988/436.7.4/2022 Tanggal 25 Mei 2022</t>
  </si>
  <si>
    <t>Jalan dan saluran termasuk RTH bel;um diserahkan. Warga meminta mediasi terkait Club House yang dijanjikan ke warga yang di siteplan merupakan lahan efektif</t>
  </si>
  <si>
    <t>akan di rapatkan koordinasi penyerahan PSU dengan Tim Verif terkait penyerahan Tahap terakhirnya</t>
  </si>
  <si>
    <t>600/1010.1/402.5.1/2002
14 Juni 2002
dan
593/5957.2/402.6.01/2000</t>
  </si>
  <si>
    <t>Terdapat Surat Jawaban dari PT menunggu kejelasan tentang alas hak yang tidak berada di PT</t>
  </si>
  <si>
    <t>Telah Penyerahan Fisik Oleh Warga dengan nomor 035/LPMK-BJ/30.2/2022 - 590/2244/436.7.4/2022 tangga; 22-02-2022</t>
  </si>
  <si>
    <t>PENAGIHAN
NO. 590/560/436.7.4/2022
TGL : 19 JANUARI 2022</t>
  </si>
  <si>
    <t>akan dilakukan sosialisasi</t>
  </si>
  <si>
    <t>Perumahan Murah PT. Wisma Surya</t>
  </si>
  <si>
    <t>Menunggu surat permohonan warga pagesangan karena dalam 1 Siteplan Terdapat 2 Kelurahan berbeda untuk segera di TL Sosialisasi bersama dengan warga Perumahan Wisma Dukuh Menanggal</t>
  </si>
  <si>
    <t>TTD WALIKOTA BAST Fisik dan BA Verifikasi Tahap I</t>
  </si>
  <si>
    <t>24 November 2021</t>
  </si>
  <si>
    <t>15 Februari 2022</t>
  </si>
  <si>
    <t>24 Januari 2022</t>
  </si>
  <si>
    <t>- Hasil BA Monitoring 31 Maret 2021 Pengembang untuk menyampaikan :
a. Surat pernyataan terkait sertifikat sisa berupa PSU yang saat ini terdapat di Kantor Pertanahan Surabaya II paling lambat 5 April 2021
b. Surat kepada Kantor Pertanahan Surabaya II dengan tembusan kepada DPRKPCKTR terkait sisa sertifikat yang berupa PSU yang akan diserahkan  kepada Pemerintah Kota Surabaya yang menyampaikan pada intinyta :
(-) Agar dapat diterbitkan sertifikat berupa PSU pada 3 SHM (SHM 1780, 2575 Kel. Gununganyar dan SHM 850 Kel. Gununganyar Tambak)
(-) Asli sertifikat sisa agar dapat diserahkan kembali yang diperlukan untuk proses penyerahan PSU secara Fisik (dibutuhkan untuk proses peralihan dari SHM mejadi atas nama pengembang atau Pemerintah Kota Surabaya) paling lambat tanggal 12 April 2021
- telah dikirimkan surat Tindak Lanjut Hasil BA Monitoring tanggal 15 April 2021
- Proses Koordinasi dengan BPN terkait alas hak
- Pengembang bersurat (tembusan) terkait meminta tindak lanjut kepada BPN terhadap alas hak milik pengembang yang masih ditahan di BPN tanggal 16 September 2021</t>
  </si>
  <si>
    <t>Terdapat alas hak masih berupa SHM atas nama salah satu direksi pengembang</t>
  </si>
  <si>
    <t>33 titik lampu, 1 unit KWH</t>
  </si>
  <si>
    <t>50 titik lampu, 5 unit KWH</t>
  </si>
  <si>
    <t>590/14140/436.7.5/2021
7 September 2021
TGL DITERIMA
14 September 2021</t>
  </si>
  <si>
    <t>- Pengembang belum melengkapi Tanda Lunas Pajak Bumi dan Bangunan (PBB) Tahun Terakhir  dan terdapat tunggakan sejak tahun 2017.
- sebagian sertifikat sudah dilakukan splitzing sebagian belum
-Terdapat replanning sebagian (perubahan peruntukan dari RTH ke Fasum)</t>
  </si>
  <si>
    <t xml:space="preserve">-Terdapat sisa alas hak yang tidak diketahui </t>
  </si>
  <si>
    <t>-BAST Fisik No. 1231/SKRP/XII/2021 DAN 640/16351/436.7.5/2021  tanggal 31 DESEMBER 2022, yang diserahkan :
Jalan dan Saluran Pemkot: 18.745,66 m2
Fasum Pemkot:3.260,14 m2
RTH Pemkot :2.334,84 m2
PJU: 71 Titik, 1 Unit KWH meter</t>
  </si>
  <si>
    <t>BAST Fisik Tahap I  No.  640/11391/436.7.5/2021 dan 001/BAST-FISIK I/RSPR/VI/2021 tanggal 30 September 2021, yang diserahkan :
-FASUM PEMKOT : 426 M2
- RTH PEMKOT : 503 M2</t>
  </si>
  <si>
    <t>- Resume Rapat 1 September 2021
- BAST ADMIN 2022</t>
  </si>
  <si>
    <t>- TERDAPAT BANGUNAN DI PRASARANA JALAN DAN SALURAN (PSU)</t>
  </si>
  <si>
    <t>-BIPT-Perumnas terdapat HPL di atas HGB
-Kewajiban penyediaan makam berupa lahan makam di Jurang Kuping</t>
  </si>
  <si>
    <t>2001, 2016</t>
  </si>
  <si>
    <t>133 titik lampu, 4 unit KWH</t>
  </si>
  <si>
    <t>0</t>
  </si>
  <si>
    <t>07/ABMJ/XII/2011
590/6072/436.6.2/2011
20 Desember 2011
ADDENDUM BAST
08 / ABMJ / VI / 2021
590 / 10811 / 436.7.5 / 2021
22 Juni 2021</t>
  </si>
  <si>
    <t>590/799/436.7.4/2022 tgl 25 Januari 2022</t>
  </si>
  <si>
    <t>590/2474/436.7.4/2022 tgl 25 Februari 2022</t>
  </si>
  <si>
    <t>13 April 2022</t>
  </si>
  <si>
    <t>KOREKSI BAST FISIK DAN BA VERIFIKASI TAHAP 1</t>
  </si>
  <si>
    <t>± 29.161,85</t>
  </si>
  <si>
    <t>Jalan dan Saluran : 12.177,35</t>
  </si>
  <si>
    <t>RTH : 998,15
Fasum : 1.097,20</t>
  </si>
  <si>
    <t>36 titik lampu PJU, 1 unit KWH</t>
  </si>
  <si>
    <t>31/SP.BAST/PSU-GBI.2/XII/21 dan 590/16345/436.7.5/2021 tanggal 30 Desember 2021</t>
  </si>
  <si>
    <t>590/11088/436.7.5/2021 tanggal 24 Juni 2021</t>
  </si>
  <si>
    <t>15 November 2021</t>
  </si>
  <si>
    <t>- BAST Fisik No.  021/DIR/JNW-RE/VI/2022 Dan No. 640/11124/436.7.4/2022, tanggal 29 Juli 2022, yang diserahkan :
- JALAN DAN SALURAN PEMKOT : 2.045,05 M2
- FASUM PEMKOT : 82 M2
- RTH PEMKOT : 111,43 M2
- PJU: 11 Titik, 1 Unit KWH meter</t>
  </si>
  <si>
    <t>TEGURAN
590/6970/436.7.5/2021
TANGGAL 20 APRIL 2021</t>
  </si>
  <si>
    <t>PENAGIHAN
590/4733/436.7.5/2021
TANGGAL 17 MARET 2021</t>
  </si>
  <si>
    <t>PERINGATAN KE-1
590/16928/436.7.5/2021
TANGGAL 01 OKTOBER 2021</t>
  </si>
  <si>
    <t>PERINGATAN KE-2
590/5641/436.7.4/2022
TANGGAL 17 MEI 2022</t>
  </si>
  <si>
    <t>PERINGATAN KE-3
590/8034/436.7.4/2022
TANGGAL 24 JUNI 2022</t>
  </si>
  <si>
    <t>PENAGIHAN
590/14081/436.7.5/2021
TANGGAL 06 SEPTEMBER 2021</t>
  </si>
  <si>
    <t>TEGURAN
590/15681/436.7.5/2021
TANGGAL 30 SEPTEMBER 2021</t>
  </si>
  <si>
    <t>PERINGATAN KE-1
590/25074/436.7.5/2021
TANGGAL 01 NOVEMBER 2021</t>
  </si>
  <si>
    <t xml:space="preserve"> PERINGATAN KE-2
590/27742/436.7.5/2021
TANGGAL 06 DESEMBER 2021</t>
  </si>
  <si>
    <t xml:space="preserve">  PERINGATAN KE-3
590/225/436.7.4/2022
TANGGAL 11 JANUARI 2022</t>
  </si>
  <si>
    <t>- BELUM TERBANGUN</t>
  </si>
  <si>
    <t>PERINGATAN KE-1
590/16555/436.7.5/2020
17 SEPTEMBER 2020
TGL DITERIMA
22 SEPTEMBER 2020</t>
  </si>
  <si>
    <t>PERINGATAN KE-2
590/17562/436.7.5/2020
01 OKTOBER 2020
TGL DITERIMA
05 OKTOBER 2020</t>
  </si>
  <si>
    <t>PERINGATAN KE-3
590/18574/436.7.5/2020
16 OKTOBER 2020
TGL DITERIMA
23 OKTOBER 2020</t>
  </si>
  <si>
    <t>-Peringatan ke-3 No. 590/18574/436.7.5/2020 tanggal 16 Oktober 2020 
- SK PENUNDAAN PERIJINAN NOMOR: 188.4/19612/436.7.5/2021, TANGGAL 21 OKTOBER 2021</t>
  </si>
  <si>
    <t>- BA FISIK THP I NOMOR: 020/DIRR/JNW-RE/VI/2022 DAN NOMOR: 640/11125/436.7.4/2022, TANGGAL 29 JUNI 2022, YANG DISERAHKAN:
- JALAN DAN SALURAN PEMKOT : 751,68 m2
- RTH PEMKOT : 142 m2
- PJU : 3 TITIK LAMPU DAN 1 KWH METER</t>
  </si>
  <si>
    <t>- SURAT PENGANTAR DRAFT BAST ADMINISTASI, TANGGAL 06 JULI 2022</t>
  </si>
  <si>
    <t>- PERINGATAN III 590/20222/436.7.5/2020 13NOVEMBER 2020
- SK PENUNDAAN PERIJINAN NOMOR: 188.4/19609/436.7.5/2021, TANGGAL 21 OKTOBER 2021</t>
  </si>
  <si>
    <t>PENAGIHAN
590/5647/436.7.4/2022
TANGGAL 18 MEI 2022</t>
  </si>
  <si>
    <t>PENAGIHAN
590/8009/436.7.4/2022
TANGGAL 24 JUNI 2022</t>
  </si>
  <si>
    <t>- PERMOHONAN INFORMASI, TANGGAL 16 FEBRUARI 2021
- KEC. WIYUNG BERSURAT PERIHAL INFORMASI. TANGGAL 03 MARET 2021</t>
  </si>
  <si>
    <t>JL. IMPERIAL GOLF AB8-9, PAKUWON INDAH SURABAYA</t>
  </si>
  <si>
    <t>VILLA DARMO INDAH</t>
  </si>
  <si>
    <t>- KONDISI EKSITING BERBEDA DENGAN SITEPLAN</t>
  </si>
  <si>
    <t>PENAGIHAN
590/14657/436.7.5/2021
TANGGAL 16 SEPTEMBER 2021</t>
  </si>
  <si>
    <t>TEGURAN
590/24988/436.7.5/2021
TANGGAL 29 OKTOBER 2021</t>
  </si>
  <si>
    <t>PERINGATAN KE-1
590/224/436.7.4/2022
TANGGAL 11 JANUARI 2022</t>
  </si>
  <si>
    <t>PERINGATAN KE-2
590/2781/436.7.4/2022
TANGGAL 08 MARET 2022</t>
  </si>
  <si>
    <t>PERINGATAN KE-3
590/8007/436.7.4/2022
TANGGAL 24 JUNI 2022</t>
  </si>
  <si>
    <t>PERINGATAN KE-1
590/18576/436.7.5/2020
16 OKTOBER 2020
TGL DITERIMA
26 OKTOBER 2020</t>
  </si>
  <si>
    <t>PERINGATAN KE-2
590/19451/436.7.5/2020
04 NOVEMBER 2020
09 TGL DITERIMA
NOVEMBER 2020</t>
  </si>
  <si>
    <t>PERINGATAN KE-3
590/20222/436.7.5/2020
13NOVEMBER 2020
17 TGL DITERIMA
NOVEMBER 2020</t>
  </si>
  <si>
    <t>PERINGATAN KE-3
590/274/436.7.5/2021
07 JANUARI 2021
TGL DITERIMA
.... JANUARI 2021</t>
  </si>
  <si>
    <t>PENAGIHAN
590/10804.8/436.6.2/2015</t>
  </si>
  <si>
    <t>PERINGATAN KE-1
590/12644.8/436.6.2/2015</t>
  </si>
  <si>
    <t>TEGURAN
590/12067.9/436.6.2/2015</t>
  </si>
  <si>
    <t>PERINGATAN KE-2
590/13165.8/436.6.2/2015</t>
  </si>
  <si>
    <t>PERINGATAN KE-3
590/13727.8/436.6.2/2015</t>
  </si>
  <si>
    <t>PERUM LLEBAK INDAH ASRI</t>
  </si>
  <si>
    <t>LEBAK INDAH UTARA</t>
  </si>
  <si>
    <t>-Terdapat BA Admin Tahun 2011
-RESUME RAPAT 24 AGUSTUS 2016 : 1. Terkait dengan proses penyerahan fisik PSU pengembang agar melengkapi kewajiban penyediaan dan penyerahan makam, akte notaris pernyataan pelepasan hak atas tanah / bangunan PSU oleh pengembang pada pemda, pengembang agar berkoordinasi dengan DPBT sertifikat asli tanah atas nama pengembang yang peruntukkannya sebagai PSU yang akan diserahkan kepada Pemkot Surabaya, nilai peroleh atas PSU yang akan diserahkan kepada pemkot Surabaya dan dilengkapi dengan SPPT PBB, plotting alas hak induk diatas siteplan serta Surat keterangan dari BPN 2 terkait luas tanah sisa SHGB 2488 yang akan digunakan sebagai prasarana jalan
-  Telah dikirim Surat Permohonan Informasi Kepada Lurah dan Camat mengenai keberadaan Pengembang, tetapi belum ada tanggapan dan Jawaban. Surat Nomor 590/2804/436.7.5/2021 tanggal 18 Februari 2021</t>
  </si>
  <si>
    <t>Belum memenuhi kewajiban makam</t>
  </si>
  <si>
    <t>√
(sama dengan san antonio dll)</t>
  </si>
  <si>
    <t>Telah mengirimkan Permohonan Penyerahan Fisik, akan ditindaklanjuti</t>
  </si>
  <si>
    <t>590/2846/436.7.5/2021
18 Februari 2021</t>
  </si>
  <si>
    <t>590/3253/436.7.5/2021
24 Februari 2021</t>
  </si>
  <si>
    <t>590/12852/436.7.5/2021
9 Agustus 2021</t>
  </si>
  <si>
    <t>590/14025/436.7.5/2021
6 September 2021</t>
  </si>
  <si>
    <t>2007, 2009 ATAU 2001</t>
  </si>
  <si>
    <t>50-51</t>
  </si>
  <si>
    <t>64-65</t>
  </si>
  <si>
    <t>-Terdapat Surat RW 04 Kelurahan Mojo Kecamatan Gubeng No. 525/09/6.61.RW.04/2017  tanggal 18 September 2017 perihal Permohonan Penyerahan Fasum Komplek Dharmahusada Selatan (Ex. PT. Bumi Nusa Indah Jaya) RW 04 Kel. Mojo Kec. Gubeng
-Terdapat Surat Jawaban dari DPRKPCKTR tanggal 13 Oktober 2017 perihal Permohonan Penyerahan Fasilitas Umum Komplek Dharmahusada Selatan (Ex. PT. Bumi Nusa Indah)
-  Terdapat surat dari Warga 04 Kelurahan Mojo Kecamtan Gubeng No. 214/04/6.61.RW.04/2018 tanggal 30 April 2018 perihal Pengajuan Proposal Fasilitas Umum Dharmahusada Selatan RT 01/RW04 Mojo 
- Terdapat surat dari Warga 04 Kelurahan Mojo Kecamtan Gubeng No. 595/12/6.61.RW.04/2018 tanggal 17 Desember 2018 perihal Kelanjutan Fasilitas Umum Jl. Dharmahusada Selatan RT 01/RW04 Mojo</t>
  </si>
  <si>
    <t>-Pengembang tidak diketahui keberadaannya
- tidak ada data siteplan</t>
  </si>
  <si>
    <t>SUDAH TAHAP I</t>
  </si>
  <si>
    <t>TELAH TERBIT BAST FISIK TAHAP I TANGGAL 22 JUNI 2021</t>
  </si>
  <si>
    <t>590/10809/436.7.5/2021 (04/R1BL/VI/2021) tanggal 22 Juni 2021</t>
  </si>
  <si>
    <t>640/16335/436.7.5/2021 (08/R1BL/XII/2021) tanggal 30 Desember 2021</t>
  </si>
  <si>
    <t>640/11226/436.7.4/2022 (42/DIR-LGL/DP/IV/2022) tanggal 30 juni 2022</t>
  </si>
  <si>
    <t>018/DIR/IV/2021
590/8460/436.7.5/2021
11 MEI 2021</t>
  </si>
  <si>
    <t>-TTD BAST Administrasi</t>
  </si>
  <si>
    <t>Belum Terbangun</t>
  </si>
  <si>
    <t>590/19097.7/436.7.5/2019
19 SEPTEMBER 2019</t>
  </si>
  <si>
    <t>-Surat Penagihan No.590/4710/436.7.5/2018 hal Penagihan Penyerahan PSU tanggal 08 Maret 2018 -SURAT PENAGIHAN NO. 590/19097.7/436.7.5/2019 TANGGAL 9 SEPTEMBER 2019
- akan dilakukan penagihan administrasi ulang</t>
  </si>
  <si>
    <t>√
(konfirmasi dari Lurah Sambikerep)</t>
  </si>
  <si>
    <t>Terdapat replanning siteplan, alas hak tidak dikuasai</t>
  </si>
  <si>
    <t xml:space="preserve">- berkas dikembalikan tanggal 30 oktober 2017 karena pengembang belum melengkapi sbg berikut :1. Alas hak atas tanah, 2. Rincian PSU yang akan diserahkan, 3. Time schedule untuk proses serah terima PSU
- Tanggal 16 Februari 2021 telah dikirimkan surat kepada Kemenkumham, DPD Apersi, Lurah Sambikerep, dan Camat Sambikerep perihal permohonan informasi keberadaan pengembangdengan No. 590/2821/436.7.5/2021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
- balasan dari Lurah Sambikerep No. 590/25/436.9.31.1/2021 menerangkan hasil cek lokasi terhadap Perumahan Graha Mitra Asri yaitu :
1. PT. Graha Andalan Permai adalah pengembang dari Perumahan Graha Mitra Asri Jl. Jugruk Rejosari masuk dalam wilayah Kelurahan Kandangan Kecamatan Benowo dan Perumahan Graha Mitra Asri Tahap III Jl. Dukuh Jelidro Kel. Sambikerep Kec. Sambikerep
2. Kedudukan dan keberadaan PT. Graha Andalan Permai berkantor di Jl. Taman Apsari No. 11 (031-52327144)
3. Kantor PT. Graha Andalan Permai buka setiap hari kerja mulai Jam 10.00-14.00 dan setiap hari dijaga oleh Penjaga Keamanan
- Telah dilakukan penagihan tanggal 17 Maret 2021 No. 590/4734/436.7.5/2021
- bersurat ke Pengembang terkait Pemberitahuan persyaratan penyerahan PSU secara administrasi tanggal 6 September 2021 No. 590/14083/436.7.5/2021
-BA DESK Monitoring tanggal 18 Mei 2022, kesimpulan : 1.Pengembang menyampaikan bahwa terdapat sebagian alas hak belum dikuasai oleh PT; 2) Pengembang agar gera melakukan replanning siteplan khususnya pada bagian lahan yang tidak dikuasai; 3. Pengajuan permohonan replanning paling lambat tanggal 27 Mei 2022.
-PT. Graha Mitra Asri bersurat ke DPRKPP No. 01/GMA/GAP/V/2022 tanggal 29 Mei 2022, bahwa adanya kendala di Perum GMA sehingga mengakibatkan tidak bisa mengajukan replanning siteplan sesuai jadwal dan akan konsultasi terlebih dahulu dengan DPRKPP </t>
  </si>
  <si>
    <t>± 10068</t>
  </si>
  <si>
    <t>± 5462,9</t>
  </si>
  <si>
    <t>± 41684,15</t>
  </si>
  <si>
    <t>± 194316</t>
  </si>
  <si>
    <t xml:space="preserve">TAHUN 1996
RTH : 196.310,93 
Fasum : 7701,25
TELAGA : 76.602,06
TAHUN 2013 Fasum : 5695,00 
RTH : 19823,70
TELAGA : 25.059,80
</t>
  </si>
  <si>
    <t>± 65211,95</t>
  </si>
  <si>
    <t>Saluran : 3.598 m2</t>
  </si>
  <si>
    <t>Jalan : 42.425,03 m2
Saluran : 3.598 m2</t>
  </si>
  <si>
    <t>Fasum :3.568,58 m2</t>
  </si>
  <si>
    <t>RTH : 7.950,25 m2
Fasum :3.568,58 m2</t>
  </si>
  <si>
    <t xml:space="preserve">1. BAST ADMINISTRASI TAHUN 2015
2. SURAT PENAGIHAN FISIK NO. 590/22424.10/436.7.5/2019 TANGGAL 17 OKTOBER 2019
- Belum ada permohonan penyerahan PSU secara Fisik
- akan dilakukan penagihan fisik
</t>
  </si>
  <si>
    <t xml:space="preserve">inventarisasi siteplan </t>
  </si>
  <si>
    <t>± 64612,6</t>
  </si>
  <si>
    <t>√
JURANGKUPING</t>
  </si>
  <si>
    <t>√ JURANGKUPING</t>
  </si>
  <si>
    <t xml:space="preserve">-DPRKPCKTR bersurat ke PT. AptaCitra Surya No. 590/8736/436.7.5/2021 hal COPY BAST ADMINISTRASI, PERJANJIAN, DAN SURAT KUASA PELEPASAN HAK
-DPRKPCKTR bersurat ke PT. AptaCitra Surya No. 590/13124/436.7.5/2021 tanggal 16 Agustus 2021  hal Penagihan Penyerahan PSU Secara Fisik
-DPRKPCKTR bersurat ke PT. AptaCitra Surya No. 590/14296/436.7.5/2021 tanggal 09 September 2021 hal Teguran Penyerahan PSU Secara Fisik
-PT. AptaCitra Surya bersurat ke DPRKPCKTR No.PSR/SK-CD/031.09.2021 tanggal 17 September 2021 Permohonan BAST Fisik Penyerahan PSU Perumahan Puri Sentra Raya 2
-Resume Rapat Penyerahan PSU Secara Fisik Tahap I (Makam) tanggal 22 September 2021 
-DKRTH bersurat ke DPRKPCKTR No.469/25172/436.7.4/2021 hal Update Laporan Hasil Survey tanggal 4 Oktober 2021
-Resume Rapat Hasil Evaluasi dan Verifikasi Prasarana, Sarana dan Utilitas Secara Fisik tanggal 13 Oktober 2021
</t>
  </si>
  <si>
    <t>FASUM :  271. 27 m2</t>
  </si>
  <si>
    <t>648.3/2726/436.7.4./2022
220521-2/skrk/pr/rt/v/2022 TANGGAL 30 MEI 2022</t>
  </si>
  <si>
    <t>590/10215/436.7.4/2022 TANGGAL13 Juli 2022</t>
  </si>
  <si>
    <t xml:space="preserve">-Surat Penagihan : 13 Juli 2022
</t>
  </si>
  <si>
    <t>071/DBAJ-DH/VII/22
590/10021/436.7.4/2022</t>
  </si>
  <si>
    <t>Menunggu hasil ttd Kabag BPKAD untuk segera TL Waarmerking ke pengembang</t>
  </si>
  <si>
    <t>PROGRESS TERINCI</t>
  </si>
  <si>
    <t>KENDALA/PERMASALAHAN</t>
  </si>
  <si>
    <t xml:space="preserve">sudah Peringatan Ke-3 
</t>
  </si>
  <si>
    <t>perbedaan kondisi eksisting</t>
  </si>
  <si>
    <t>sudah penyerahan Fisik, ikut penyerahan darmo satelite town (arsip nomer 31)</t>
  </si>
  <si>
    <t>- Penagihan tanggal 16 Februari 2021  (alamat tidak diketahui)
- Surat Penagihan tanggal 19 Agustus 2021
- Surat Dari pngembang (belum bisa menyerahkan PSU karena proses splitzing alas hak PSU) tanggal 1 September 2021
- telah dibuatkan surat jawaban tanggal 1 4 September 2021 
akan dibuatkan konsep surat Teguran (30 September)
- Sudah Penyerahan Fisik</t>
  </si>
  <si>
    <t>FISIK SUDAH DISERAHKAN SEBAGIAN</t>
  </si>
  <si>
    <t xml:space="preserve">FISIK BELUM DISERAHKAN </t>
  </si>
  <si>
    <t xml:space="preserve">FISIK SUDAH DISERAHKAN </t>
  </si>
  <si>
    <t>?</t>
  </si>
  <si>
    <t>alamat kirim sesuai dengan surat Pengembang tanggal 23 September 2019, namun surat selalu kembali dan tidak pernah diterima oleh Pengembang</t>
  </si>
  <si>
    <t>- penyerahan hanya makam (tidak ada kewajiban penyerahan PSU)</t>
  </si>
  <si>
    <t>590/4392/436.6.2/2016
21 Maret 2016</t>
  </si>
  <si>
    <t>- Telah diterbitkan surat Informasi Media Massa No. 590/4392/436.6.2/2016 Tanggal 21 Maret 2016</t>
  </si>
  <si>
    <t>Telah diterbitkan surat Informasi Media Massa No. 590/4392/436.6.2/2016 Tanggal 21 Maret 2016</t>
  </si>
  <si>
    <t>Belum ada permohonan penyerahan PSU</t>
  </si>
  <si>
    <t>Pengembang telah menyerahkan PSU secara fisik tahap 1</t>
  </si>
  <si>
    <t>02/MBS/III/2022 
640/5751/436.7.4/222
tanggal 31 Maret 2022</t>
  </si>
  <si>
    <t>Jalan dan Saluran  : 14.475,50 
Penyerahan Tahap I
9566,34</t>
  </si>
  <si>
    <t>RTH : 1.331
Fasum : 1.730
Tahap I
RTH
1851,04
Fasum
1211,25</t>
  </si>
  <si>
    <t>Pengembang telah menyerahakan PSU Secara Fisik Tahap I</t>
  </si>
  <si>
    <t>Terdapat penyerahan fisik tahap 1 No : 02/MBS/III/2022  dan 640/5751/436.7.4/222 tanggal 31 Maret 2022</t>
  </si>
  <si>
    <t>Terdapat sebagian jalan yang belum diserahkan karena kondisi dilapangan terbangun RTH</t>
  </si>
  <si>
    <t>Pengembang belum menyediakan kewajiban makam</t>
  </si>
  <si>
    <t>terdapat alas hak yang tidak dipunya pengembang</t>
  </si>
  <si>
    <t xml:space="preserve">590/3344/436.7.5/2021 tanggal 23 Februari 2021 2020 </t>
  </si>
  <si>
    <t>590/14085/436.7.5/2021 tanggal 06 September 2021</t>
  </si>
  <si>
    <t>590/18015/436.7.5/2021 tanggal 06 Oktober 2021</t>
  </si>
  <si>
    <t>Berkas Dikembalikan
karena diperlukan hasil koordinasi dari pengembang terkait gorong-gorong, saluran air yang ada dibawah PSU, dan kewajiban makam</t>
  </si>
  <si>
    <t xml:space="preserve">- Belum terdapat respon dari pengembang terkait surat penagihan penyerahan PSU </t>
  </si>
  <si>
    <t>14 Oktober 2014 : 1. telah dilakukan survey lapangan untuk perumahan western regency terkait hasil replanning siteplan, 2. DPUBMP dan DKP akan melakukan pengecekan ulang terkait PSU yang akan diserahkan dan mengirimkan hasilnya paling lambat 31 Oktober 2014 ke DCKTR, 3. Akan dilakukan rapat lanjutan setelah poin diatas terpenuhi
terdapat surat dari DKP pada Desember 2014 perihal hasil peninjauan lapangan
- Pengembang memohon untuk perpanjangan waktu dalam penyerahan fisik</t>
  </si>
  <si>
    <t>Terdapat perbedaan anatara kondisi eksisting dengan siteplan</t>
  </si>
  <si>
    <t xml:space="preserve">Pengembang memohon untuk perpanjangan waktu dalam penyerahan fisik karena berencana replanning steplan </t>
  </si>
  <si>
    <t>-Terdapat kendala pada addendum BA Admin karena terdapat perbedaan subjek antara Alas Hak dan Penyediaan Makam  (SKKRK perorangan dan kewajiban makam atas nama PT)</t>
  </si>
  <si>
    <t>Dapat Diserahkan dengan Proses Hibah</t>
  </si>
  <si>
    <t>TTD BA VERIF KE OPD (BAPENDA)</t>
  </si>
  <si>
    <t>CEKLIS KELENGKAPAN BERKAS</t>
  </si>
  <si>
    <t>CEKLIST KELENGKAPAN BERKAS</t>
  </si>
  <si>
    <t>PENUNDAAN PERIJINAN</t>
  </si>
  <si>
    <t>SUDAH DISURAT
- Alas hak masih SHM a.n direktur</t>
  </si>
  <si>
    <t>penurunan alas hak dari SHM ke SHGB a.n PT</t>
  </si>
  <si>
    <t>pengembang tidak merespon</t>
  </si>
  <si>
    <t>ADDENDUM BAST ADMINISTRASI</t>
  </si>
  <si>
    <t>TTD ADDENDUM BAST ADMINISTRASI KE PENGEMBANG</t>
  </si>
  <si>
    <t>SUDAH DISURATI
- TTD ADDENDUM BAST ADMINISTRASI KE PENGEMBANG</t>
  </si>
  <si>
    <t>BELUM BAYAR MAKAM</t>
  </si>
  <si>
    <t>- Tidak ada kewajiban karena Perjas, 
- Siteplan tahun 2006,</t>
  </si>
  <si>
    <t xml:space="preserve">- Kewajiban penyediaan makam belum terpenuhi
</t>
  </si>
  <si>
    <t>Akan dilakukan proses Peringatan Ke-2</t>
  </si>
  <si>
    <t>- Resume Rapat tanggal 20 Oktober 2020 Membahas kewajiban penyediaan sarana pemakaman oleh PT. Samator land selaku pengembang pertokoan, hotel, perkantoran/soho dan fasilitas penunjang Jl. Kedung baruk 28 kel. Kedung baruk kec rungkut, dengan kesimpulan:
1. Telah dilakukan pemaparan Pendapat Hukum (Legal Opinion) Nomor: LO-04/DATUN.SBY/09/2020 tertanggal 9 September 2020 tentang Kewajiban Penyediaan Sarana Pemakaman/Tempat Pemakaman oleh PT. Samator Land selaku Pengembang Pertokoan, Hotel, Perkantoran/SOHO dan Fasilitas Peunjangnya Jl. Kedung Baruk 28, Kelurahan Kedung Baruk, Kecamatan Rungkut oleh Jaksa Pengacara Negara pada Kejaksaan Negeri Surabaya kepada Koordinator Tim Penilai.
2. DPRKPCKTR dan DKRTH akan menindaklanjuti permohonan penggantian penyediaan lahan makam berupa kompensasi uang sesuai saran Pendapat Hukum sebagaimana dimaksud pada poin 1 dan ketentuan yang berlaku.</t>
  </si>
  <si>
    <t xml:space="preserve"> TIDAK ADA KEWAJIBAN karena Siteplan tahun 1997 dan BARU terdapat Kewajiban Penyerahan PSU Siteplan Tahun 2010 </t>
  </si>
  <si>
    <t xml:space="preserve"> TIDAK ADA KEWAJIBAN karena Siteplan tahun 1983 dan BARU terdapat Kewajiban Penyerahan PSU Siteplan Tahun 2010 </t>
  </si>
  <si>
    <t xml:space="preserve"> TIDAK ADA KEWAJIBAN karena Siteplan tahun 2004 dan BARU terdapat Kewajiban Penyerahan PSU Siteplan Tahun 2010 </t>
  </si>
  <si>
    <t>disurati Peringatan Ke-3 No. 590/1885/436.6.2/2015 Tanggal 12 Februari 2015</t>
  </si>
  <si>
    <t xml:space="preserve">- Resume rapat 25 September 2019 :
1. Terdapat perbedaan kondisi eksisting PSU dengan Siteplan; 2. Proses tindaklanjut BAST Administrasi dilakukan setelah dilakukan replanning
- Surat Penagihan No. 590/15880/436.7.5/2020 tanggal 8 September 2020
- Surat Tindaklanjut Resume rapat Penyerahan PSU 25 September 2019, tanggal 22 Juli 2020
- Surat Penagihan PSU tgl 9 agustus 2020
 - Surat dari pengembang penjelasan permasalahan penyerahan PSU 
tgl 15 september 2020
- Surat Teguran tanggal 28 September 2020
-surat dari pengembang tindaklanjut penyerahan PSU, terkait permohonan audiensi  tgl 6 november 2020
- Akan dikirimkan surat pemberitahuan terkait audiensi dengan warga perumahan
-  Hadir zoom dengan KPK tanggal 29 Maret 2021 dan hadir desk tanggal 31 Maret 2021
- Hasil BA Monitoring 31 Maret 2021 :
- Pengembang telah menyampaikan fotocopy splitzing SHGB 1983, 1984, 1985, 1986, 1987, 1988, 1989, 1990, 1991, 1992 Kel. Sememi
- Pengembang untuk menyampaikan asli SHGB dimaksud pada poin 1 paling lambat tanggal 7 April 2021
- Pengembang untuk berkoordinasi dengan BPKPD untuk kewajiban PBB paling lambat tanggal 5 April 2021
- Akan diadakan koordinasi lanjutan terkait kewajiban penyediaan makam paling lambat minggu kedua bulan April 2021
- Pengembang telah menyerahkan sertifikat asli tanggal 6 April 2021 namun belum menyelesaikan kewajiban makam dan PBB
- Bahwa hasil BA Monitoring belum ditindaklanjuti oleh pengembang sehingga  dikirimkan surat Tindak Lanjut BA Monitoring 14 september 2021, di terima 22 September  2021
- Proses Peringatan ke-1
- 07 Juli 2022 terdapat surat permohonan kompensasi lahan makam
- 08 Juli 2022 terdapat surat DPRKPP perihal TL Penyerahan PSU Perumahan Western Village
</t>
  </si>
  <si>
    <t>- Tanggal 16 Februari 2021 telah dikirimkan surat kepada Kemenkumham, DPD Apersi, Lurah Tambak Langon, dan Camat Asemrowo perihal permohonan informasi keberadaan pengembangdengan No. 590/2808/436.7.5/2021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
- Surat Permohonan Informasi ke LUrah Tambak Langon tanggal 16 Februari 2021</t>
  </si>
  <si>
    <t>TL SURAT</t>
  </si>
  <si>
    <t>- disurati Peringatan Ke-3 No. 590/1885/436.6.2/2015 Tanggal 12 Februari 2015
- Siteplan terbit Tahun 1997, belum terdapat aturan yang memfasilitasi penyerahan PSU untuk penggunaan lahan Perdagangan dan Jasa pada tahun tersebut</t>
  </si>
  <si>
    <t>- Proses Draft BAST Administrasi 
-  Tidak hadir zoom dengan KPK tanggal 29 Maret 2021 dan tidak hadir desk
- Proses penandatanganan Draft BAST Administrasi oleh Pengembang (pengembang tidak dapat dihubungi/kontaknya tidak aktif)</t>
  </si>
  <si>
    <t>Proses penandatanganan Draft BAST Administrasi oleh Pengembang (pengembang tidak dapat dihubungi/kontaknya tidak aktif)</t>
  </si>
  <si>
    <t>pengembang tidak dapat dihubungi/kontaknya tidak aktif</t>
  </si>
  <si>
    <t>Jalan dan Saluran : ± 2.236,15</t>
  </si>
  <si>
    <t>- Pengembangan Milik BUMD JATIM
- Pengembang Berkeberatan Komposisi PSU Lebih Besar dibandingkan Efektif/Pergudangan</t>
  </si>
  <si>
    <t>-Surat Permohonan Informasi DPRKPCTR ke Lurah Balongsari No.590/2809/436.7.5/2021 tanggal 16 Februari 2021</t>
  </si>
  <si>
    <t xml:space="preserve">  036/TMP-DIR/LGL/VIII/2017 dan 590/21481.1/436.7.5/2017
25 AGUSTUS 2017</t>
  </si>
  <si>
    <t>PERGUDANGAN PT. GRAHA MITRA GITA LESTARINDO (AKSES STADION GBT)</t>
  </si>
  <si>
    <t>- Telah rapat penyerahan PSU secara Administrasi tanggal 11 November 2020
- DPRKPCKTR bersurat kepada PT. Surya Sakti Propertindo perihal Tindak Lanjut Rapat 7 Januari 2021
- DPRKPCKTR bersurat Peringatan Ke-1 tanggal 17 Februari 2021
- Hasil koreksi Draft BAST Administrasi oleh Bagian Hukum, masih terdapat kekurangan proporsi pada PSU yang akan diserahkan
- Klarifikasi luasan PSU yang diserahkan 31 - 08-2021  via Whatsapp
- Pengembang menyampaikan bahwa dasar luasan PSU berdasarkan lahan setelah terpotong GSP  10-09-2021 (namun tidak tertulis/disampaikan konsultasi lisan di meeting point pada 10 September 2021)</t>
  </si>
  <si>
    <t>Pengembang masih belum dapat menyediakan kekurangan proporsi lahan PSU yang kurang</t>
  </si>
  <si>
    <t>- 30-07-2019 Telah dilakukan rapat penyerahan PSU  secara administrasi, pengembang masih terdapat kekurangan kewajiban penyediaan makam
- 11 SEPTEMBER 2020 : Surat TL Penyerahan PSU No. 590/16141/436.7.5/2020
- Resume rapat 9 Februari 2022 : 1. Bahwa PT. Trans Properti Indonesia berkomitmen untuk menyerahkan kewajiban penyediaan makam berupa lahan makam seluas ± 454,59 m2 yang berlokasi di Kelurahan Bangkingan; 2. PT. Trans Properti Indonesia akan menyelesaikan proses penyediaan lahan makam selambat-lambatnya bulan April 2022 dan saat penyerahan lahan makam sudah atas nama Pengembang yaitu PT. Trans Properti Indonesia</t>
  </si>
  <si>
    <t>Belum melakukan penyerahan lahan makam dan belum ada permohonan penyerahan PSU</t>
  </si>
  <si>
    <t>- RESUME RAPAT 13 Agustus 2020 Kesimpulan : Pengembang Untuk Segera Melengkapi Bukti Bayar Makam
- DPRKCKTR Bersurat Tindak lanjut Penyerahan PSU Secara Administrasi, tanggal 16 September 2021
-  DPRKPCKTR bersurat Teguran Penyerahan PSU Secara Admin, tanggal 29 Oktober 2021
-  DPRKPP bersurat Peringatan Ke-1, tanggal 11 Januari 2022
-  DPRKPP bersurat Peringatan Ke-2 tanggal 08  Maret  2022
-  DPRKPP bersurat Peringatan Ke-3 tanggal 24  Juni  2022</t>
  </si>
  <si>
    <t xml:space="preserve">- RESUME RAPAT ADDENDUM BAST ADMIN, TANGGAL 28 MARET 2022
- TL PENYERAHAN PSU SECARA ADMINISTRASI, TANGGAL 3 JUNI 2022
</t>
  </si>
  <si>
    <t>- TL PENYERAHAN PSU SECARA ADMINISTRASI, TANGGAL 3 JUNI 2022</t>
  </si>
  <si>
    <t>TEGURAN ADMIN</t>
  </si>
  <si>
    <t>proses penyusunan desain bangunan,</t>
  </si>
  <si>
    <t>- KEC. WIYUNG BERSURAT PERIHAL INFORMASI. TANGGAL 03 MARET 2021</t>
  </si>
  <si>
    <t>- PERMOHONAN INFORMASI, TANGGAL 16 FEBRUARI 2021</t>
  </si>
  <si>
    <t>- TEGURAN TANGGAL 24 JUNI 2022</t>
  </si>
  <si>
    <t>- SK PENUNDAAN PERIJINAN NOMOR: 188.4/19609/436.7.5/2021, TANGGAL 21 OKTOBER 2021</t>
  </si>
  <si>
    <t>PT. PENINSULA ABADI SENTOSA</t>
  </si>
  <si>
    <t>jadwal penyerahan fisik PSU 2023</t>
  </si>
  <si>
    <t>Tidak terdapat kewajiban penyerahan PSU</t>
  </si>
  <si>
    <t>Siteplan terbit Tahun 1997, belum terdapat aturan yang memfasilitasi penyerahan PSU untuk penggunaan lahan Perdagangan dan Jasa pada tahun tersebut. Sehingga tidak terdapat kewajiban penyerahan PSU</t>
  </si>
  <si>
    <t>JL. MAYJEND SUNGKONO 127 SURABAYA</t>
  </si>
  <si>
    <t>± 49575,95</t>
  </si>
  <si>
    <t>Berita Acara Penghitungan Kompensasi Berupa Uang PT. Pembangunan Perumahan RP 2.565.998.100,-</t>
  </si>
  <si>
    <t>590/3341/436.7.5/2021 tanggal 23 Februari 2021
TT 03 Maret 2021</t>
  </si>
  <si>
    <t>590/25536/436.7.5/2021 tanggal8 November 2021</t>
  </si>
  <si>
    <t>590/5129/436.7.4/2022 tanggal 27 April 2022</t>
  </si>
  <si>
    <t>590/2472/436.7.4/2022 tanggal 25 Februari 2022</t>
  </si>
  <si>
    <t>-DPRKPCKTR bersurat ke PT. PP Properti,Tbk No.590/3341/436.7.5/2021 tanggal 23 Februari 2021 hal Teguran Penyerahan Prasarana, Sarana dan Utilitas (PSU) Secara Fisik 
-PT. PP Properti,Tbk bersurat ke DPRKPCKTR No.637/EXT/PP-PROP/GSL/III/21 tanggal 05 Maret 2021 perihal Tanggapan  Penyerahan Prasarana, Sarana dan Utilitas (PSU) Secara Fisik
-DPRKPCKTR bersurat ke PT. PP Properti,Tbk No.590/14528/436.7.5/2021 tanggal 14 September 2021 hal Tindak Lanjut Penagihan Penyerahan Prasarana, Sarana dan Utilitas (PSU) Secara Fisik 
-DPRKPCKTR menemui perwakilan PT. PP Properti, Tbk di MP tanggal 12 Oktober 2021 terkait progres pembangunan dan rencana penyerahan PSU
-Surat Peringatan Ke-1  No.590/25536/436.7.5/2021 tanggal 8 November 2021
-PT. PP Properti, Tbk bersurat ke DPRKPCKTR No.673/EXT/PP-PROP/GSL/XI/21 tanggal 22 November 2021 Perihal Surat Tanggapan atas Peringatan Ke-1 
-Mohon arahan pimpinan terkait kesanggupan Pengembang untuk penyerahan PSU tahun 2023
-DPRKPCKTR bersurat ke PT. PP Properti,Tbk No.590/2472/436.7.4/2022 tanggal 25 Februari 2022 hal Peringatan ke-2
-DPRKPCKTR bersurat ke PT. PP Properti,Tbk No590/5129/436.7.4/2022 tanggal 27 April 2022 hal Peringatan ke-3</t>
  </si>
  <si>
    <t>-DPRKPCKTR bersurat ke PT. PP Properti,Tbk No590/5129/436.7.4/2022 tanggal 27 April 2022 hal Peringatan ke-3</t>
  </si>
  <si>
    <t xml:space="preserve">Pengembang keberatan menyerahkan Fisik PSU karena lokasi fasum dipakai sebagai tempat bahan material bangunan </t>
  </si>
  <si>
    <t>± 35.515,00</t>
  </si>
  <si>
    <t>Fasum Pemkot : 380</t>
  </si>
  <si>
    <t>087/SY/DD/V/2021-ACS
590/26751/436.7.5/2021
TANGGAL 22 NOVEMBER 2021</t>
  </si>
  <si>
    <t>-DPRKPCKTR bersurat ke DPBT No.045.2/26409/436.7.5/2021 tanggal 18 November 2021 hal Surat Pengantar Dokumen Surat Kuasa Penyerahan dan Pelepasan Hak Atas Tanah PT. PP Properti, Tbk – Apartemen Grand Dharmahusada Lagoon Keluarahan Mulyorejo Kecamatan Mulyorejo
-DPBT bersurat ke DPRKPCKTR No.593/9065/436.7.11/2021 tanggal 29 November 2021 hal Surat Kuasa Penyerahan dan Pelepasan Hak Atas Tanah PT. PP Properti, Tbk – Apartemen Grand Dharmahusada Lagoon 
-Mohon arahan terkait tindaklanjut dari surat DPBT
-Akan dikonsep surat jawaban kepada DPBT
-Surat Jawaban ke DPBT No.590/30053/436.7.5/2021  tanggal 30 Desember 2021
-Akan dikonsep ulang Surat Kuasa Penyerahan dan Pelepasan Hak Atas Tanah Apartemen Grand Dharmahusada Lagooon sesuai Surat Kuasa Walikota terbaru
-Akan dilakukan konfirmasi ke Pengembang terkait waarmerking Surat Kuasa
-Dokumen dikirimkan ke alamat pengembang berkas Surat Kuasa Pelepasan Hak Atas Tanah untuk waarmerking notaris paling lambat 30 Maret 2022</t>
  </si>
  <si>
    <t>-Dokumen dikirimkan ke alamat pengembang berkas Surat Kuasa Pelepasan Hak Atas Tanah untuk waarmerking notaris paling lambat 30 Maret 2022</t>
  </si>
  <si>
    <t xml:space="preserve">Pengembang belum mengembalikan dokumen Surat Kuasa Pelepasan Hak Atas Tanah untuk waarmerking notaris </t>
  </si>
  <si>
    <t>JL. TUNJUNGAN 101, EMBOG KALIASIN, GENTENG</t>
  </si>
  <si>
    <t>AKAN PERTELAAN KARENA ADANYA STRATA TITLE</t>
  </si>
  <si>
    <t>Adanya strata title</t>
  </si>
  <si>
    <t>SKRK sudah melebihi batas berlaku, sehingga tidak berlaku</t>
  </si>
  <si>
    <t xml:space="preserve"> -SKRK 3 tahun belum IMB terdapat pada ketentuan/kewajiban poin 5 bahwa apabila dalam waktu 3 tahun sejak diterbitkannya SKRK belum IMB, maka harus mengajukan SKRK yang baru sesuai peraturan perundangan yang berlaku.
-SRKR No. 510/5649/436.7.5/2018 tanggal 4 Oktober 2018
-Kondisi belum terbangun
-Telah dilakukan BA Desk Monitoring tanggal 12 Mei 2022
-SKRK sudah melebihi batas berlaku, sehingga tidak berlaku</t>
  </si>
  <si>
    <t>Jl. Sulung Sekolahan No.6A, Alun-alun Contong, Kec. Bubutan, Kota SBY, Jawa Timur 60174</t>
  </si>
  <si>
    <t>-Luas siteplan 20 Ha (PERDA 7 TAHUN 2010 PASAL 1 &amp; 9) 
-Penagihan Administrasi</t>
  </si>
  <si>
    <t>- BELUM TERBANGUN 30%</t>
  </si>
  <si>
    <t>-  TERDAPAT REPLANING SEBAGIAN</t>
  </si>
  <si>
    <t>PENCABUTAN SKRK</t>
  </si>
  <si>
    <t>- PERINGATAN KE-3,  TANGGAL 11 JANUARI 2022</t>
  </si>
  <si>
    <t>FISIK PSU SUDAH DISERAHKAN</t>
  </si>
  <si>
    <t>-  BAST ADMINISTRASI, 19 JANUARI 2022</t>
  </si>
  <si>
    <t>-BAST Fisik Tahap I  No.  640/11391/436.7.5/2021 dan 001/BAST-FISIK I/RSPR/VI/2021 tanggal 30 September 2021, yang diserahkan :
-FASUM PEMKOT : 426 M2
- RTH PEMKOT : 503 M2</t>
  </si>
  <si>
    <t>- ALAS HAK JALAN TIDAK DIKELUARKAN OLEH BPN
- RTH SEBAGIAN TERBANGUN POWER HOUSE</t>
  </si>
  <si>
    <t>BAST ADMIN 2020</t>
  </si>
  <si>
    <t>- SK PENUNDAAN PERIJINAN NOMOR: 188.4/19608/436.7.5/2021, TANGGAL 12 OKTOBER 2021</t>
  </si>
  <si>
    <t>PERBEDAAN KONDISI EKSISTING DENGAN SITEPLAN</t>
  </si>
  <si>
    <t>Siteplan terbit Tahun 2004, belum terdapat aturan yang memfasilitasi penyerahan PSU untuk penggunaan lahan Perdagangan dan Jasa pada tahun tersebut
SESUAI PERWALI NO. 49 TAHUN 2008 TIDAK ADA KEWAJIBAN KARENA LUAS &lt; 30 Ha
- WAJIB MENYEDIAKAN PSU TAPI PENYERAHAN DAPAT MELALUI HIBAH</t>
  </si>
  <si>
    <t>Siteplan terbit Tahun 1990, belum terdapat aturan yang memfasilitasi penyerahan PSU untuk penggunaan lahan Pergudangan pada tahun tersebut</t>
  </si>
  <si>
    <t>Siteplan terbit Tahun 2004, belum terdapat aturan yang memfasilitasi penyerahan PSU untuk penggunaan lahan Pergudangan pada tahun tersebut</t>
  </si>
  <si>
    <t>Siteplan terbit Tahun 1995, belum terdapat aturan yang memfasilitasi penyerahan PSU untuk penggunaan lahan Pergudangan pada tahun tersebut</t>
  </si>
  <si>
    <t>SK : 648.3/264/402.5.11/94
NO. GAMBAR :
33/SS3/PTSK/95
REVISI
SK : 648.3/13/402.5.11/97
NO. GAMBAR : 
210-TRTL-PRK/96</t>
  </si>
  <si>
    <t>Siteplan terbit Tahun 1996 dan 2002, belum terdapat aturan yang memfasilitasi penyerahan PSU untuk penggunaan lahan Perdagangan dan Jasa pada tahun tersebut</t>
  </si>
  <si>
    <t>- alamat pengembang tidak diketahui
- Tidak terdapat kewajiban penyerahan PSU</t>
  </si>
  <si>
    <t>- Pengembang perseorangan
- Sesuai SKRK tidak ada kewajiban menyerahkan PSU
- Siteplan tahun 2013</t>
  </si>
  <si>
    <t>- terdapat kekurangan berkas:
1. Foto Copy Kartu Tanda Penduduk (KTP) pemohon yang masih berlaku.
2. Foto Copy Akta Pendirian Badan Usaha / Badan Hukum Penyelenggara Perumahan/Permukiman dan/atau Perubahannya yang Telah Mendapat Pengesahan dari Pejabat yang Berwenang.
3. Fotocopy Surat Pemberitahuan Pajak Terutang Pajak Bumi dan Bangunan (SPPT PBB) dan Tanda Lunas Pajak Bumi dan Bangunan (PBB) Tahun Terakhir Sesuai Ketentuan yang Berlaku.
4. Fotocopy Sertifikat Tanah Atas Nama Pengembang yang Peruntukkannya Sebagai Prasarana, Sarana dan Utilitas yang akan Diserahkan Kepada Pemerintah Daerah.
5. Plotting alas hak pada lokasi yang akan diserahkan.
6. PT. Mahkota Berlian Cemerlang melakukan revisi terhadap surat permohonan dan dilengkapi dengan detail kelengkapan yang akan diserahkan.</t>
  </si>
  <si>
    <t>- Pengembang Perseorangan, Tidak ada Kewajiban Penyerahan PSU</t>
  </si>
  <si>
    <t xml:space="preserve">KARENA ATURAN PENYERAHAN PSU UNTUK SUPERBLOCK BERLAKU UNTUK SITEPLAN DIATAS TAHUN 2011 DAN TIDAK BERLAKU SURUT (SITEPLAN PT. HARDAYA WIDYA GRAHA TERBIT TAHUN 2006) 
- sesuai dengan Perwali No, 3 Tahun 2007 Pasal 41 poin e, yang wajib menyediakan dan selanjutnya menyerahkan ke Pemerintah Daerah adalah Perumahan
- sesuai dengan Perda No. 7 tahun 2010 Pasal 7 Ayat 2,  pengembang yang mengembangkan kawasan dengan luas lebih dari atau sama dengan 3 Ha (tiga hektar) sampai dengan kurang dari 25  Ha (dua puluh lima hektar) wajib menyediakan prasarana, 
sarana dan utilitas dengan proporsi paling sedikit 20% (dua  puluh persen) dari keseluruhan luas lahan. </t>
  </si>
  <si>
    <t>- Perbedaan subjek alas hak 2 PT</t>
  </si>
  <si>
    <t xml:space="preserve">- Rapat tgl 9 Februari 2022 terkait klatifikasi proses penyerahan fisik PSU
- </t>
  </si>
  <si>
    <t>- Permohonan fisik tanggal 13 Juni 2022
- Rapat 5 Juli 2022 terkait rapat koordinasi permohonan fisik</t>
  </si>
  <si>
    <t>- Pengembang untuk identifikasi alas hak yang akan diserahkan kepada pemkot  surabaya</t>
  </si>
  <si>
    <t>- Sisa alas hak induk berada di BPN
- rapat dengan BPN tanggal 9 juni dengan hasil pengembang untuk mengajukan peta bidang ke BPN II terkait alas hak PSU yang akan diserahkan</t>
  </si>
  <si>
    <t>- Pengembang belum mengajukan surat permohonan fisik</t>
  </si>
  <si>
    <t>Surat Permohonan Informasi ke LUrah Tambak Langon tanggal 16 Februari 2021</t>
  </si>
  <si>
    <t>- Pengembang belum memenuhi kewajiban makam</t>
  </si>
  <si>
    <t>- Sesuai SKRK tidak ada kewajiban penyerahan PSU
- Siteplan 2006 berupa Perdagangan dan Jasa dan belum terdapat aturan yang memfasilitasi penyerahan PSU untuk penggunaan lahan Pergudangan pada tahun tersebut</t>
  </si>
  <si>
    <t>HIBAH (PERORANGAN) PADA SITEPLAN TAHUN &lt; 2010
- Tidak terdapat aturan yang mengakomodir Pengembang Perorangan yang memiliki siteplan dengan peruntukan Perdagangan/Jasa dan Pergudangan untuk wajib menyerahkan PSU kepada Pemerintah Daerah</t>
  </si>
  <si>
    <t>Tidak terdapat aturan yang mengakomodir Pengembang Perorangan yang memiliki Siteplan dengan peruntukan Perdagangan/Jasa dan Pergudangan untuk wajib menyerahkan PSU kepada Pemerintah Daerah</t>
  </si>
  <si>
    <t>SESUAI PERDA 07 TAHUN 2010  TIDAK ADA KEWAJIBAN KARENA LUAS &lt; 3 Ha 
Tidak terdapat aturan yang mengakomodir Pengembang Perorangan yang memiliki Siteplan dengan peruntukan Perdagangan/Jasa dan Pergudangan untuk wajib menyerahkan PSU kepada Pemerintah Daerah</t>
  </si>
  <si>
    <t>PERMASALAHAN SITEPLAN PERORANGAN TAHUN &gt;2010 S/D 2016
Tidak terdapat aturan yang mengakomodir Pengembang Perorangan yang memiliki Siteplan dengan peruntukan Perdagangan/Jasa dan Pergudangan untuk wajib menyerahkan PSU kepada Pemerintah Daerah</t>
  </si>
  <si>
    <t>- PENGEMBANG TIDAK RESPON</t>
  </si>
  <si>
    <t>- SK PENUNDAAN PERIJINAN NOMOR : 1884.4/1961/436.7.5/2021, TANGGAL 12 OKTOBER 2021</t>
  </si>
  <si>
    <t>- DPRKPP BERSURAT PERIHAL PERMOHONAN INFORMASI ALAS HAK LOTUS REGENCY, TANGGAL 06 JUNI 2022</t>
  </si>
  <si>
    <t>- ALAS HAK BELUM NAMA PT (BELUM PERALIHAN HAK)
- BELUM BAYAR MAKAM</t>
  </si>
  <si>
    <t>- KEKURANGAN KOMPENSASI MAKAM</t>
  </si>
  <si>
    <t xml:space="preserve">-PENGANTAR DRAFT BAS FISIK KE BANKUM, TANGGAL 30 JUNI 2022
- PENYAMPAIAN KEMBALI DARI BANKUM DRAFT BA DAN VERIF FISIK PSU THP I, 
</t>
  </si>
  <si>
    <t>-PROSES TTD OPD BA VERIFIKASI DAN FISIK PSU THP I</t>
  </si>
  <si>
    <t>- Tidak terdapat aturan yang mengakomodir Pengembang Perorangan yang memiliki Siteplan dengan peruntukan Perdagangan/Jasa dan Pergudangan untuk wajib menyerahkan PSU kepada Pemerintah Daerah
- Sesuai SKRK tidak ada kewajiban menyerahkan PSU
- Siteplan tahun 2013, belum terdapat aturan yang memfasilitasi penyerahan PSU untuk penggunaan lahan Pergudangan pada tahun tersebut</t>
  </si>
  <si>
    <t>HIBAH (PERORANGAN) PADA SITEPLAN TAHUN &lt; 2010
Tidak terdapat aturan yang mengakomodir Pengembang Perorangan yang memiliki Siteplan dengan peruntukan Perdagangan/Jasa dan Pergudangan untuk wajib menyerahkan PSU kepada Pemerintah Daerah</t>
  </si>
  <si>
    <t xml:space="preserve">Pembangunan belum berjalan </t>
  </si>
  <si>
    <t>Siteplan terdapat rencana JLLB</t>
  </si>
  <si>
    <t>- Siteplan tidak diketahui
- Tidak terdapat kewajiban penyerahan PSU</t>
  </si>
  <si>
    <t xml:space="preserve">SESUAI PERWALI NO. 49 TAHUN 2008 TIDAK ADA KEWAJIBAN KARENA LUAS &lt; 30 Ha
 TIDAK ADA KEWAJIBAN karena Siteplan tahun 1997 dan BARU terdapat Kewajiban Penyerahan PSU Siteplan Tahun 2010 </t>
  </si>
  <si>
    <t xml:space="preserve">Wajib menyediakan RTH seluas 5.401,6 m2 termasuk menanam/memelihara pohon </t>
  </si>
  <si>
    <t>SESUAI PERWALI NO. 49 TAHUN 2008 TIDAK ADA KEWAJIBAN KARENA LUAS &lt; 30 Ha
Siteplan terbit Tahun 2008, belum terdapat aturan yang memfasilitasi penyerahan PSU untuk penggunaan lahan Pergudangan pada tahun tersebut</t>
  </si>
  <si>
    <t>Siteplan terbit Tahun 2008, belum terdapat aturan yang memfasilitasi penyerahan PSU untuk penggunaan lahan Pergudangan pada tahun tersebut</t>
  </si>
  <si>
    <t>SESUAI PERWALI NO. 49 TAHUN 2008 TIDAK ADA KEWAJIBAN KARENA LUAS &lt; 30 Ha
Siteplan terbit Tahun 1990, belum terdapat aturan yang memfasilitasi penyerahan PSU untuk penggunaan lahan Pergudangan pada tahun tersebut</t>
  </si>
  <si>
    <t>Sesuai Perwali 49 Tahun 2008 Pasal 8 ayat (1) dan ayat (3) bahwa Pengembang wajib menyiapkan/menyediakan PSU dengan proporsi 40% dari keseluruhan luas lahan dan selanjutnya diserahkan kepada Pemerintah Daerah</t>
  </si>
  <si>
    <t>- KONDISI EKSISTING DENGAN SITEPLAN BERBEDA
- PT. TIDAK RESPON</t>
  </si>
  <si>
    <t>- ALAMAT BELUM DIKETAHUI</t>
  </si>
  <si>
    <t>- PENGEMBANG TIDAK DIKETAHUI KEBERADAAANYA 
(BUBAR)</t>
  </si>
  <si>
    <t>- RESUME RAPAT, 26 JANUARI 2017 (PERMASALAHAN PENYERAHAN PSU)
KESIMPULAN : BELUM DAPAT DITINDAKLANJUTI DIKARENAKAN:
1. KOPERASI TKBM BELUM DAPAT MEMENUHI PERSYARATAN ADMINISTRASI SESUAI KETENTUAN PERWALI 14 2016
2. KONDISI EKSISTING TIDAK SESUAI SITEPLAN (FASUM DIBANGUN RUMAH)
3. PENGUASAAN ALAS HAK YAYASAN UKA SELUAS 18 Ha, SEDANGKAN YANG DIALIHKAN KE KOPERASI TKBM HANYA 1,9 Ha.</t>
  </si>
  <si>
    <t>- ALAMAT BELUM DIKETAHUI
(DIKELOLAH OLEH KOPERASI TKBM)</t>
  </si>
  <si>
    <t>-DPRKPP BERSURAT PENAGIHAN ADMIN, TANGGAL 17 MEI 2022
- DPRKPP BERSURAT TEGURAN ADMIN, TANGGAL 24 JUNI 2022</t>
  </si>
  <si>
    <t>TEGURAN ADMIN, TANGGAL 24 JUNI 2022</t>
  </si>
  <si>
    <t>BELUM TERBANGUN 30%</t>
  </si>
  <si>
    <t>- DPRKPCKTR BERSURAT PERIHAL PERMOHONAN INFORMASI, 16 FEBRUARI 2021</t>
  </si>
  <si>
    <t>- DPRKPP BERSURAT PEMBERITAHUAN KEKURANGAN BERKAS, 30 JUNI 2022</t>
  </si>
  <si>
    <t>- BELUM BAYAR MAKAM
- ALAS HAK BERAKHIR</t>
  </si>
  <si>
    <t>SESUAI PERWALI NO. 49 TAHUN 2008 TIDAK ADA KEWAJIBAN KARENA LUAS &lt; 30 Ha
Siteplan terbit Tahun 1997, belum terdapat aturan yang memfasilitasi penyerahan PSU untuk penggunaan lahan Pergudangan pada tahun tersebut</t>
  </si>
  <si>
    <t>Siteplan terbit Tahun 1997, belum terdapat aturan yang memfasilitasi penyerahan PSU untuk penggunaan lahan Pergudangan pada tahun tersebut</t>
  </si>
  <si>
    <t>Siteplan terbit Tahun 1986, belum terdapat aturan yang memfasilitasi penyerahan PSU untuk penggunaan lahan Pergudangan pada tahun tersebut</t>
  </si>
  <si>
    <t>Siteplan terbit Tahun 2005, belum terdapat aturan yang memfasilitasi penyerahan PSU untuk penggunaan lahan Pergudangan pada tahun tersebut</t>
  </si>
  <si>
    <t>Nomor :  143 / GWK / Man / XII / 2021 
Nomor : 640 / 16334 / 436.7.5 / 2021
Tanggal 30 Desember 2021</t>
  </si>
  <si>
    <t>BAST FISIK Nomor :  143 / GWK / Man / XII / 2021  dan Nomor : 640 / 16334 / 436.7.5 / 2021 Tanggal 30 Desember 2021</t>
  </si>
  <si>
    <t>- ALAMAT BELUM DIKETAHUI
(Hanya Arsip Siteplan tanpa SKRK)
- Perbedaan Kondisi Eksisting dengan Siteplan</t>
  </si>
  <si>
    <t>Alas hak masih ada yang bukan atas nama Pengembang</t>
  </si>
  <si>
    <t>Belum terdapat permohonan penyerahan PSU</t>
  </si>
  <si>
    <t xml:space="preserve">- Belum terdapat permohonan penyerahan PSU
- Alamat belum diketahui </t>
  </si>
  <si>
    <t>- ALAMAT BELUM DIKETAHUI
- BELUM TERBANGUN 30%</t>
  </si>
  <si>
    <t>- PENGANTAR, TANGGAL 21 JULI 2022
- PEMBERITAHUAN FISIK, TANGGAL 21 JULI 2022</t>
  </si>
  <si>
    <t xml:space="preserve"> BELUM MELENGKAPI:
- PBB
- ALAS HAK SPLITZING PSU</t>
  </si>
  <si>
    <t>- BELUM DILAKUKAN PENAGIHAN</t>
  </si>
  <si>
    <t>- OVERLAP
- KONDISI EKSISTING BERBEDA DENGAN SITEPLAN</t>
  </si>
  <si>
    <t>'- ALAMAT BELUM DIKETAHUI</t>
  </si>
  <si>
    <t>- DPRKPP BERSURAT PERIHAL TINDAK LANJUT PENYERAHAN PSU FISIK THP I, TANGGAL 27 APRIL 2022</t>
  </si>
  <si>
    <t>- DPRKPCKTR telah bersurat tanggal 16 Februari 2021 
telah dikirimkan surat kepada Kemenkumham, DPD Apersi, Lurah Klakah rejo, Camat Benowo No. 590/2774/436.7.5/2021 terkait permohonan informasi keberadaan pengembang, namun tidak ada tanggapan</t>
  </si>
  <si>
    <t>- DPRKPCKTR telah bersurat anggal 16 Februari 2021 telah dikirimkan surat kepada Kemenkumham, DPD Apersi, Lurah Klakah rejo, Camat Benowo No. 590/2802/436.7.5/2021 terkait permohonan informasi keberadaan pengembang, namun tidak ada tanggapan</t>
  </si>
  <si>
    <t>-DPRKPP BERSURAT PERMOHONAN INFORMASI, TANGGAL 03 FEBRUARI 2022
- TELAH DILAKUKAN SURVEY PENGUKURAN DAN PEMETAAN BIDANG TANAH OLEH BPN 1, TANGGAL 22 MARET 2022</t>
  </si>
  <si>
    <t>- MENUNGGU PENERBITAN PETA BIDANG PSU OLEH BPN</t>
  </si>
  <si>
    <t>- DPRKPP BERSURAT TEGURAN, TANGGAL 24 JUNI 2022</t>
  </si>
  <si>
    <t>KEKURANGAN :
- KOMPENSASI MAKAM
- ALAS HAK</t>
  </si>
  <si>
    <t>- DPRKPP BERSURAT TEGURAN, TANGGAL 01 APRIL 2022</t>
  </si>
  <si>
    <t>TERDAPAT PERBEDAAN SUBYEK ANTARA SKRK DAN ALAS HAK
- ALAS HAK
- KOMPENSASI MAKAM</t>
  </si>
  <si>
    <t xml:space="preserve"> - RESUME RAPAT, TANGGAL 06 MEI 2020
- RESUME RAPAT, TANGGAL 09 MARET 2022</t>
  </si>
  <si>
    <t>- BAST ADMINISTRASI, 2020</t>
  </si>
  <si>
    <t>TERDAPAT PERBEDAAN SUBYEK ANTARA SKRK DAN ALAS HAK
- PENYERAHAN TAHUN 2027</t>
  </si>
  <si>
    <t>- HIBAH</t>
  </si>
  <si>
    <t>- Adanya Surat keberatan dari Sdr. Frangki atas penolakan permohonan SKRK Jl. Bangkingan X/6, 6A dan 8 karena berada pada peruntukan fasum (berdasarkan Siteplam Perum Wisma Lidah Kulon Tahun 1988 No. 211/86/III/B.214/86/III/L peruntukan lahan adalah Fasum, Berdasarkan RTRK UD Bangkingan Perwali 55 tahun 2008 peruntukan lahan di maksud adalah Perumahan)
- 27 JUNI 2019 surat dari kel. Bangkingan bahwa pengembang tidak ada
- PENAGIHAN 590/16558/436.7.5/2020 17 SEPTEMBER 2020 (surat kembali, kantor kosong)
- Tanggal 16 Februari 2021 telah dikirimkan surat kepada Kemenkumham, DPD Apersi, Lurah Sambikerep, dan Camat Sambikerep perihal permohonan informasi keberadaan pengembangdengan No. 590/2773/436.7.5/2021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
- balasan Lurah Lidah Kulon No. 590/35/436.9.18.4/2021 menerangkan bahwa setelah menggali informasi kepada pengurus kampung, kedua nama pengembang PT. Cahaya Baru Raya dan PT. Kohir Pribadi sampai saat ini tidak diketahui kedudukan dan keberadaannya
- SURAT PEMBERITAHUAN DARI KUASA PT. CAHAYA BARU RAYA, TANGGAL 07 DESEMBER 2021
-DPRKPCKTR BERSURAT PEMBERITAHUAN, TANGGAL 30 DESEMBER 2021
-SURAT RENCANA PENYERAHAN PSU SECARA FISIK, TANGGAL 20 JANUARI 2022
- DPRKPP BERSURAT PERIHAL PEMBERITAHUAN KEKURANGAN BERKAS, TANGGAL 26 JANUARI 2021
- DPRKPP BERSURAT TEGURAN, TANGGAL 15 JULI 2022</t>
  </si>
  <si>
    <t>- DPRKPP BERSURAT PERIHAL PEMBERITAHUAN KEKURANGAN BERKAS, TANGGAL 26 JANUARI 2021
- DPRKPP BERSURAT TEGURAN, TANGGAL 15 JULI 2022</t>
  </si>
  <si>
    <t xml:space="preserve"> - Tanggal 16 Februari 2021 telah dikirimkan surat kepada Kemenkumham, DPD Apersi, Lurah Sonokwijenan, Lurah Sukomanunggal, dan Camat Sukomanunggal perihal permohonan informasi keberadaan pengembangdengan No. 590/2825/436.7.5/2021</t>
  </si>
  <si>
    <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</si>
  <si>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TERDAPAT PERBEDAAN SUBYEK ANTARA SKRK DAN ALAS HAK</t>
  </si>
  <si>
    <t xml:space="preserve">- Resume Rapat Permohonan Penyerahan PSU secara Fisik, tanggal 10 Maret 2021 
- Resume Rapat Lanjutan Permohonan Penyerahan PSU secara Fisik, tanggal 29 Juni 2021
- Resume Survey Lapangan, tanggal 05 Juli 2021
- DKRTH bersurat Hal lap. Peninjauan RTH, tanggal 26 Juli 2021
- DPUBMP bersurat Hal Lap. Evaluasi dab Verifikasi PSU, tanggal 13 September 2021
- DPBT bersurat Hal Lap. Hasil evaluasi dan verifikasi PSU, tanggal 16 September 2021
- Pengembang bersurat ke DPRKPCKTR hal Permohonan Addendum BAST Administrasi, tanggal 12 November 2021
- NOTA DINAS INTERNAL, TANGGAL 12 JULI 2022
</t>
  </si>
  <si>
    <t>- Terdapat perbedaan kondisi Eksisting dan Siteplan
- Terdapat ketidaksesuain antara SKRK dan Lamp. Gambar</t>
  </si>
  <si>
    <t xml:space="preserve"> PENGEMBANG TIDAK RESPON</t>
  </si>
  <si>
    <t>No. BAST Fisik</t>
  </si>
  <si>
    <t>Penyerahan Fisik (Belum/Sudah/Sebagian)</t>
  </si>
  <si>
    <t>KESESUAIAN</t>
  </si>
  <si>
    <r>
      <t>Jalan +Saluran + Gorong-Gorong : 108735 M</t>
    </r>
    <r>
      <rPr>
        <vertAlign val="superscript"/>
        <sz val="12"/>
        <color indexed="8"/>
        <rFont val="Arial"/>
        <family val="2"/>
      </rPr>
      <t>2</t>
    </r>
  </si>
  <si>
    <t xml:space="preserve">- Resume Rapat 17 Juni 2016
- Surat TL proses penyerahan PSU tanggal 30 september 2020
- Hasil BA Monitoring Percepatan PSU tanggal 2 Maret 2021 :
-  Pengembang telah melengkapi persyaratan BAST Administrasi berupa : KTP a.n Nurhadi, SE dan a.n. Anna Josefah; Akta Turunan Perseroan Terbatas PT.Kopatas Niaga Kencana No. 34 tanggal 08 Mei 2002; Akta Turunan Berita Acara Rapat No. 59 tanggal 12 Mei 2003; Akta Berita Acara Rapat Umum Pemegang Saham Luar Biasa PT. Graha Agung Kencana No. 67 tanggal 11 Desember 2019 ;HGB 04503 Kel. Wonorejo, HGB No. 04502 Kel. Wonorejo, HGB No. 04501 Kel. Wonorejo, HGB 04500 Kel. Wonorejo, HGB 04499 Kel. Wonorejo, HGB 4498 Kel. Wonorejo ; akta pelepasan hak atas tanah No.5 tanggal 1 Februari 
- Pengembang untuk melengkapi kekurangan persyaratan BAST Administrasi berupa surat Permohonan Penyerahan PSU Secara Administrasi, jadwal/waktu penyelesaian pembangunan dan ploting alas hak diatas siteplan paling lambat tanggal 5 Maret 2021
- Informasi pengembang kondisi di lapangan belum terbangun dan surat tanah masih berupa induk.
- Pengembang belum dapat memastikan penyelesaian kewajiban makam (kompensasi uang), tunggakan PBB dan Rencana balik nama surat tanah serta splitzing.
</t>
  </si>
  <si>
    <t xml:space="preserve">- Hasil BA Monitoring 30 Maret 2021 :
- Akan diadakan koordinasi lanjutan terkait kewajiban penyediaan sarana pemakaman dan data terkait  PBB pada bidang PSU perumahan tanggal 31 Maret 2021
- Pengembang untuk segera menyelesaikan kewajiban PBB pada lahan makam ke BPKPD paling lambat tanggal 5 April 2021
- Pengembang untuk mengajukan splitzing alas hak pada bidang PSU yang akan diserahkan ke Kantor Pertanahan Surabaya I paling lambat 13 April 2021
- Pengembang untuk mengajukan permohonan penyerahan BAST Fisik Perumahan Greenwood Citraland pada tanggal 1 April 2021
- Hasil BA Monitoring 31 Maret 2021 :
- Pengembang untuk menyampaikan asli alas hak makam perumahan Greenwood paling lambat 5 April 2021
- Pengembang telah melengkapi sertifikat asli untuk lahan Makam namun kewajiban PBB dan splitzing alas hak untuk PSU belum ditindaklanjuti 
- Pengembang dalam proses menyiapkan kelengkapan berkas untuk proses penyusunan BAST Fisik Tahap I untuk Penyerahan lahan Makam
- Telah dikirimkan surat Tindak Lanjut Penyerahan PSU tanggal 25 Agustus 2021
- Proses konsep penundaan perizinan 
</t>
  </si>
  <si>
    <t>Proses penandatanganan BAST Fisik serta BA Verifikasi dan Evaluasi hasil survey 
(namun masih terganjal dengan masalah pada Perumahan Eastwood) 
Proses TTD BA VERIFIKASI</t>
  </si>
  <si>
    <t>- Bahwa terdapat BAST Fisik a. No. 640/578/436.5.1/05 dan No. 07/BKS/II/2005 Tanggal 16 Februari 2005 dan b. No. 640/4451/436.5.1/05 dan No. 27/BKJ/X/2005 Tanggal 20 Oktober 2005
- Pengembang agar segera menindaklanjuti dengan pelepasan hak kepada Pemerintah Kota Surabaya secara notariil. 
- Proses Jilid BAST Administrasi (Telah di Waarmerking)
- BAST ADMIN No. 01/BA/BKJ/LGL/I/2022 dan 590/2205/436.7.4/2022 Tanggal 21 Februari 2022
- Surat Penagihan PSU secara Fisik tanggal 12 Mei 2022</t>
  </si>
  <si>
    <t>Waktu : 21 Februari 2017
Pengembang untuk segera melengkapi : Surat permohonan  Penyerahan PSU kepada walikota dilampiri copy KTP penanggungjawab perusahaan dan siteplan perumahan Mulyosari prima, - melengkapi sesuai dengan form yang telah diterima kepada Dinas PRKPCKTR sesuai rapat 21 September 2015. PT Aneka Graha Wisesa segera melengkapi Surat Permohonan Penyerahan PSU kepada walikota dengan melampirkan FC KTP penanggungjawab perusahaan dan Siteplan perumahan Sutorejo Prima - PT. Aneka Graha Wisesa, - melengkaoi kelngkapan sesuai dengan form yang telah diterima kepada Dinas PRKPCKTR sesuai data terakhir. Poin 1 dan 2 dilengkapi paling lambat diserahkan tanggal 03 maret 2017. Rapat lanjutan akan dilaksanakan setelah semua terpenuhi.
- Dilakukan Pengembalian Berkas tgl 30 JUNI 2020 dengan nomer surat 590/11727/436.7.5/2020 (Tanda Terima Surat tgl 9 JULI 2020)
- Pengembang berkirim surat No. 07/AKY/IX/2020 tanggal 4 September 2020 Perihal Jawaban atas penagihan penyerahan PSU secara admin dari PT. Aneka Karya Yundarzah Perumahan Graha Prima bahwa pengembang belum dapat melakukan penyerahan karena akan melakukan replanning
-  Tidak hadir zoom dengan KPK tanggal 26 Februari 2021 dan tidak hadir desk
- Akan dilakukan proses surat Teguran
- Hasil BA Monitoring 02 November 2021 : Kondisi Eksisting di lapangan berbeda dengan Siteplan. Pengembang agar mengajukan permohonan replanning Siteplan ke DPRKPCKTR paling lambat tanggal 16 November 2021</t>
  </si>
  <si>
    <t>- Surat Penagihan Fisik tanggal 3 September 2021 ( Tanda terima 10 September)
- surat permohonan PSU Fisik tanggal 8 september 2021
- Rapat membahas Permohonan penyerahan Hibah tanah dan bangunan  serta membahas permohonan penyerahan PSU  secara fisik tanggal 21 September 2021
- survey lapangan tgl 27 September 2021
- Proses menyusun konsep BA Pemeriksaan</t>
  </si>
  <si>
    <t xml:space="preserve">- SURAT PENAGIHAN FISIK NO. 590/16982/436.7.5/2020 TANGGAL 24 SEPTEMBER 2020
- 7 OKTOBER 2020 : Pengembang bersedia untuk melengkapi persyaratan penyerahan PSU secara fisik
Proses TTD BA VERIFIKASI
</t>
  </si>
  <si>
    <t xml:space="preserve">-Hasil BA Monitoring 2 Maret 2021 :
-Pengembang telah menyampaikan 6 copy SHGB induk
-Pengembang mengajukan permohonan splitzing untuk surat tanah SHGB poin 1 paling lambat tanggal 22 Maret 2021
-Untuk kewajiban lahan makam secara fisik : Pengembang menyerahkan asli surat tanah paling lambat tanggal tanggal 5 Maret 2021, BPKPD segera menyelesaikan permohonan dari pengembang terkait kewajiban PBB dengan NOP PBB 35.78.191.001.013.0070.0, Pengembang segera menyelesaikan tunggakan PBB paling lambat 2 minggu setelah poin 3b terpenuhi, DPRKPCKTR berkoordinasi dengan Bagian Hukum dan DKRTH untuk penyelesaian BA Penyerahan Fisik Tahap I (Makam)
-PROSES TTD BA VERIF
</t>
  </si>
  <si>
    <t>-Resume Rapat tanggal 13 April 2018 di Ruang Rapat Arjuna, dengan kesimpulan : pengembang untuk melengkapi Surat Kuasa mewakili pemohon yang merupakan Direktur PT dan Plotting alas hak di atas siteplan
-BAST Administrasi No.59/S-SK/PMU/VI/2018 dan 590/11996/436.7.5/2018 tanggal 25 Juni 2018
-Akan dillakukan penagihan fisik</t>
  </si>
  <si>
    <t>Resume Rapat 11 November 2015 : - Pengembang agar menyampaikan data hubungan hukum antara Wiranto Nurhadi dan Rianto Nurhadi (terkait dengan SHM yang dilampirkan dalam permohonan penyerahan PSU) dengan Widjijono Nurhadi paling lambar tanggal 18 November 2015. - Pengembang agar berkoordinasib dengan DKP terkait kewajiban penyediaan dan penyerahan makam. akan dilakukan rapat lanjutan setelah poin diatas terpenuhi. 
- DPRKPCKTR telah bersurat anggal 16 Februari 2021 telah dikirimkan surat kepada Kemenkumham, DPD Apersi, Lurah Klakah rejo, Camat Benowo No. 590/2802/436.7.5/2021 terkait permohonan informasi keberadaan pengembang, namun tidak ada tanggapan</t>
  </si>
  <si>
    <t>-DPRKPCKTR bersurat kepada pengembang No. 590/10435/436.7.5/2020 tanggal 12 Juni 2020 perihal Tindaklanjut Penyerahan PSU secara fisik PT. Anekacipta Santosoraya Perumahan Grand Peninsula Park
- Terdapat selisih antara Splitzing alas hak atas tanah PSU  yang akan diserahkan dengan kondisi dilapangan
- Proses Konsep Addendum BA Admin</t>
  </si>
  <si>
    <t xml:space="preserve">BERKAS FISIK TIDAK KETEMU
HIBAH (PERORANGAN) PADA SITEPLAN TAHUN &lt; 2010
PROSES KOREKSI BA VERIF DI BANKUM DAN AKTA HIBAH DI BAG ADMINISTRASI KERJASAMA </t>
  </si>
  <si>
    <t xml:space="preserve">Proses Sosialisasi 09-04-2016
Isi : Sosialisasi I dilakukan di Kelurahan Jemur Wonosari dihadiri perwakilan warga RW 08 &amp; RW 10. Warga akan berkoordinasi dengan Kelurahan Jemur Wonosari dan Kecamatan Wonocolo untuk membuat Berita Acara Serah Terima Penyerahan PSU dari warga, paling lambat 23 April 2016
PROSES PENYERAHAN PSU OLEH WARGA
Berdasarkan Media Masa tanggal 29 April 2015
Terdapat surat dari RT 02 RW VIII Kel. Jemur Wonosari Tanggal 07 Februari 2020 Perihal Penyerahan Fasum di Perumahan Jemur Sari Selatan
PENYERAHAN OLEH WARGA TAHUN 2022 (Proses TTD BAST)
</t>
  </si>
  <si>
    <r>
      <t>- TERDAPAT RESUME RAPAT 29 JANUARI 2020 :
DPRKPCKTR untuk membuat surat permohonan LO kepada Kejaksaan Negeri Surabaya terkait permasalahan penyerahan PSU PT. Grande Family View perumahan Graha Family
- TERDAPAT RESUME RAPAT TANGGAL 06 MEI 2020 PT. GFV dan PT. SAS tidak keberatan menyerahkan PSU sesuai siteplan Graha Family dengan catatan tidak ada perubahan peruntukan dan luasan terhadap PSU yang akan diserahkan kepada Pemerintah Kota Surabaya
- Terdapat Surat dari Kejaksaan Negeri Surabaya No. B-1260/M.5.10/Gph.1/05/2020 tanggal 19 Mei 2020 perihal Pendapat Hukum (</t>
    </r>
    <r>
      <rPr>
        <i/>
        <sz val="12"/>
        <color indexed="8"/>
        <rFont val="Arial"/>
        <family val="2"/>
      </rPr>
      <t>Legal Opinion</t>
    </r>
    <r>
      <rPr>
        <sz val="12"/>
        <color indexed="8"/>
        <rFont val="Arial"/>
        <family val="2"/>
      </rPr>
      <t>)</t>
    </r>
    <r>
      <rPr>
        <i/>
        <sz val="12"/>
        <color indexed="8"/>
        <rFont val="Arial"/>
        <family val="2"/>
      </rPr>
      <t xml:space="preserve"> </t>
    </r>
    <r>
      <rPr>
        <sz val="12"/>
        <color indexed="8"/>
        <rFont val="Arial"/>
        <family val="2"/>
      </rPr>
      <t>terkait permasalahan penyerahan PSU pada kawasan industri, perdagangan, perumahan dan permukiman kepada Pemerintah Kota Surabaya yang belum dapat ditindaklanjuti
- DPRKPCKTR berkirim surat kepada Bagian Hukum No. 045.2/436.7.5/2020 tanggal 14 Juli 2020 perihal Surat Pengantar BAST Administrasi PT. Grande Family View Perumahan Graha Family (Tanda Terima Surat 15 JULI 2020)
- Tanggal 26 AGUSTUS 2020 mengirimkan berkas terkait proses Waarmerking  Dokumen Surat  Kuasa Pelepasan Hak Atas Tanah dengan Surat Pengantar nomer 045.2/15019/436.7.5/2020 (Tanda Terima Surat tgl 26 AGUSTUS 2020)</t>
    </r>
  </si>
  <si>
    <t>- Surat Penagihan No. 590/11721/436.7.5/2020 tanggal 30 JUNI 2020 (Tanda Terima Surat tgl 2 JULI 2020)
- Pengembang mengkornfimasi bahwa masih dalam proses penyerahan makam
- RESUME RAPAT 13 AGUSTUS 2020 Rapat koordinasi permohonan kompensasi lahan makam dari PT. Aneka Graha Wisesa &amp; PT. Wahana Wisma Permai
1. PT. Aneka Graha Wisesa Dan PT. Wahana  Wisma  Permai  mencari  kembali  data pendukung NJOP tahun SKRK diterbitkan atau sesudahnya sebagai dasar penghitungan kompensasi Lahan makam berupa uang
2. Data pada poin kesatu Tersebut Diatas akan dikoordinasikan dengan BPKPD sebagai dasar penghitungan nilai kompensasi berupa uang
3. Bedasarkan surat dari DJP Jawa Timur I no S-988/WPJ. 11/2020 Tanggal 20-7-2020 hal Jawaban Permohonan Data Nilai Jual Objek Pajak, yang isinya üahwa ”terhitung se/ak tanggal 1-1-2011 pengelolaan PBB sector perdesaan dan perkotaan (P2) telah diserahkan dari direktorat jendral pajak kepada Pemerintah Kota Surabaya. Untuk itu permohonan data njop dapat saudara ajukan kepada instansi Pemkot  Surabaya  yang  mempunyai kewenangan penentuan njop dimaksud.
4. Apabila   data”  pendukung   Pada   poin   pertama   tidak   ditemukan,   make   penghitungan didasarkan pada NJOP tertinggi tahun 1994 sesuai dengan data Sismiop
- 9 SEPTEMBER 2020 : Pengembang berkirim surat kepada DPRKPCKTR perihal Permohonan Penyerahan PSU Secara Administrasi
- DPRKPCKTR bersurat kepada pengembang terkait Pemberitahuan Kekurangan Kelengkapan Berkas tanggal 10 Maret 2021 terkait kekurangan persyaratan BAST Administrasi
- Akan ditindaklanjuti rapat proses penyerahan PSU secara Administrasi
- Hasil BA Monitoring 02 November 2021 : Kondisi Eksisting di lapangan berbeda dengan Siteplan. Pengembang agar mengajukan permohonan replanning Siteplan ke DPRKPCKTR paling lambat tanggal 16 November 2021</t>
  </si>
  <si>
    <t>- Bersurat kekelurahan mengenai keberadaan Pengembang Pada 8 April 2016
- Teguran Admin 590/14798.10/436.7.5/2020 tanggal 25 AGUSTUS 2020 (surat kembali, lestoran kosong)
1. TELAH DILAKUKAN SOSIALISASI PADA 8 APRIL 2016                                                       
2.  DPRKPCKTR Bersurat kekelurahan mengenai keberadaan Pengembang Pada 8 April 2016</t>
  </si>
  <si>
    <t>SESUAI PERWALI NO. 49 TAHUN 2008 TIDAK ADA KEWAJIBAN KARENA LUAS &lt; 1 Ha dan JUMLAH KAVLING &lt; 50
- Peringatan Ke-3 No. 590/22726/436.6.2/2015 tanggal 22 Desember 2015</t>
  </si>
  <si>
    <t>TIDAK ADA KEWAJIBAN
- Peringatan Ke-3 No. 590/22727/436.6.2/2015 tanggal 22 Desember 2015</t>
  </si>
  <si>
    <t>- DPRKPCKTR bersurat kepada Kelurahan Bulak Kec. Kenjeran, tanggal 16 Februari 2021 perihal Permohonan Informasi 
- Kecamatan Kenjeran bersurat kepada DPRKPCKTR, tanggal 19 Februaru 2021 perihal informasi terkait PSU Gading Pantai I
- Kelurahan Bulak bersurat kepada DPRKPCKTR, tanggal 22 Februari 2021, perihal Informasi Wilayah Admnistrasi.
- DPRKPCKTR bersurat kepada Kel. Dukuh Sutorejo, tanggal 24 Februari 2021 perihal Permohonan Informasi
- DPRKPCKTR bersurat kepada Kel.Sukolilo Baru, tanggal 24 Februari 2021 perihal Permohonan Informasi
- Kelurahan Sukolilo baru bersurat kepada DPRKPCKTR, tanggal 1 Maret 2021 perihalJawaban Permohonan Informasi
- Akan dilakukan Penagihan Penyerahan PSU</t>
  </si>
  <si>
    <t>- Telah diadakan rapat membahas penyerahan PSU secara Fisik Tanggal 18 Juni 2020
- Pengembang bersurat kepada DPRKPCKTR terkait penyerahan fisik Tanggal 21 Januari 2021
- DPRKPCKKTR bersurat kepada Pengembang tindak lanjut proses penyerahan fisik Tanggal 21 Januari 2021
- Penagihan Tanggal 18 Februari 2021
- Peringatan ke-1 tanggal 25 Oktober 2021
- Hasil BA monitoring 1 Maret 2021 :
- Pengembang telah menyampaikan asli HGB 293 yang berdasar info dari pengembang adalah sisa efektif dari induk
-Perlu klarifikasi dari BPN II terkait surat tanah yang merupakan PSU paling lambat 1 April 2021
-Pengembang agar menyampaikan permohonan pengukuran peta bidang kepada BPN II untuk seluruh Bidang PSU paling lambat 8 Maret 2021
- Pengembang belum memenuhi kewajiban penyediaan makam dan agar mengajukan ke DKRTH paling lambat 8 Maret 2021
-  Pengembang untuk mengajukan permohonan penyerahan PSU secara administrasi untuk keseluruhan area siteplan dengan melengkapi jadwal/waktu serah terima fisik PSU paling lambat 8 Maret 2021
- SURAT KE BPN 2 No. 590/3973/436.7.5/2021 tanggal 05 maret 2021 perihal permohonan Informasi Tahap I 
- Bahwa hasil BA Monitoring belum ditindaklanjuti oleh pengembang sehingga akan dikirimkan surat Tindak Lanjut BA Monitoring
- Pengembang Belum melengkapi Alas Hak Ex Kelurahan Panjang Jiwo</t>
  </si>
  <si>
    <t>1. Surat Media Massa No. 590/4392/436.6.2/2016 Tanggal 21 Maret 2016
- Tanggal 16 Februari 2021 telah dikirimkan surat kepada Kemenkumham, DPD Apersi, Lurah Sambikerep, dan Camat Sambikerep perihal permohonan informasi keberadaan pengembangdengan No. 590/2820/436.7.5/2021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
- Belum ada tanggapan keberadaan pengembang dari kewilayahan</t>
  </si>
  <si>
    <t>-Hasil BA Monitoring PSU tanggal 2 Maret 2021 :
-Pengembang telah menyampaikan 22 copy SHGB induk
-Pengembang mengajukan permohonan splitzing untuk surat tanah paling lambat tanggal 22 Maret 2021
-Untuk kewajiban lahan makam secara fisik : Pengembang menyerahkan asli surat tanah paling lambat tanggal 5 Maret 2021, BPKPD segera menyelesaikan permohonan dari pengembang terkait kewajiban PBB dengan NOP PBB 35.78.191.001.013.0070.0, Pengembang segera menyelesaikan tunggakan PBB paling lambat 2 minggu setelah poin 3b terpenuhi, DPRKPCKTR berkoordinasi dengan Bagian Hukum dan DKRTH untuk penyelesaian BA Penyerahan Fisik Tahap I (Makam)
- Akan di konsep BA Fisik Penyerahan Makam
- Proses TTD BA VERIFIKASI</t>
  </si>
  <si>
    <t xml:space="preserve">- Resume Rapat tanggal 10 April 2018, Survey Lapangan Terkait Permohonan Penyerahan PSU Perumahan Oleh Warga Perumahan Mulyosari Utara (Eks. Pengembang Perumahan PT. Bumi Indah Jaya)
- Berita Acara Survei Lapangan tanggal 10 April 2018.
- DPRKPCKTR bersurat kepada Kelurahan Kalisari, tanggal 16 Februari 2021 Perihal Permohonan Informasi
-Telah dilakukan Rapat Membahas Penyerahan Prasarana, Sarana dan Utilitas (PSU) Perumahan Mulyosari Utara Tanggal 17 Desember 2021 dengan kesimpulan:
1. Berdasarkan Berita Acara persetujuan warga RW.I Kel Kalisari Kec. Mulyorejo Nomor: ST/DK.I/08/IV/2018 tanggal 2 April 2018, bahwa bidang PSU yang akan diserahkan meliputi seluruh PSU Perumahan Mulyosari Utara
2. OPD terkait (DPUBMP, DKRTH dan DPBT) untuk melakukan pengecekan kembali terhadap hasil survey dalam rangka evaluasi dan verifikasi fisik terhadap PSU perumahan yang akan diserahkan dan menyampaikan hasilnya kepada DPRKPCKTR
3. DPRKPCKTR bersurat kepada Kantor Pertanahan Kota Surabaya II untuk memohon informasi Status Hak Atas Tanah sebagai PSU pada Siteplan Mulyosari Utara
4. Proses penyerahan PSU Perumahan Mulyosari Utara akan ditindaklanjuti setelah poin 2 dan 3 terpenuhi.
- Surat DPRKPP kepada BPN II No. 590/742/436.7.4/2022 Hal Permohonan Informasi Status Hak Atas Tanah sebagai Prasarana, Sarana dan Utilitas Tanggal 21 Januari 2022 
</t>
  </si>
  <si>
    <t xml:space="preserve">-DPRKPCKTR bersurat ke PT. SuburHijau JayaMakmur No.590/12569/436.7.5/2021 tanggal 2 Agustus 2021 hal Penagihan Penyerahan PSU Secara Administrasi PT. SuburHijau JayaMakmur - Perumahan Waterfront
-PT. Ciputra Development, Tbk bersurat ke DPRKPCKTR No.154/SY/DD/VIII/2021-CDEV tanggal 16 Agustus 2021 hal Tanggapan Penagihan Penyerahan PSU Secara Administrasi Perumahan Water Front
-DPRKPCKTR bersurat ke Pengembang No. 590/113452/436.7.5/2021 hal Tindak Lanjut Penagihan Penyerahan PSU secara Administrasi tanggal 25 Agustus 2021 
-DPRKPCKTR bersurat ke Pengembang No. 590/114027/436.7.5/2021 03 September 2021 hal Teguran Penyerahan PSU Secara Administrasi PT. SuburHijau JayaMakmur - Perumahan Water Front 
-PT. Ciputra Development, Tbk bersurat ke DPRKPCKTR No.CLS/SK-CD/038.09.2021 tanggal  10 September 2021  hal Tanggapan Teguran Penyerahan PSU Secara Administrasi PT. SuburHijau JayaMakmur - Perumahan Water Front 
-PT. Ciputra Development, Tbk bersurat ke DPRKPCKTR No.WF/SK-CD/044.09.21 tanggal  29 September 2021  hal Permohonan BAST Penyerahan PSU Secara Administrasi PT. SuburHijau JayaMakmur - Perumahan Water Front 
-Akan ditindaklanjuti berupa surat Pemberitahuan Kekurangan Berkas  
-DPRKPCKTR bersurat ke PT. SuburHijau JayaMakmur No.590/22729/436.7.5/2021  hal Pemberitahuan Kekurangan Berkas  tanggal 21 Oktober 2021 </t>
  </si>
  <si>
    <t>- 23 SEPTEMBER 2020 : Pengembang datang ke MP untuk konsultasi terkait penyerahan PSU
- 23 SEPTEMBER 2020 : Pengembang bersurat kepada DPRKPCKTR No. 04/MBS-PO/IX/2020 perihal penagihan penyerahan PSU, bahwa pembangunan perumahan belum dilakukan dan akan ada rencana replanning atas SKRK yang semula luas lahan 49.859,20 m2 menjadi 200.000 m2
- PERMOHONAN DIBATALKAN</t>
  </si>
  <si>
    <t>KARENA SESUAI PERWALI TH 2008
TIDAK ADA KEWAJIBAN PSU (LUAS &lt; 1 HA &amp; JUMLAH KAVLING &lt; 50)
TELAH DILAKUKAN SOSIALISASI PADA 20 APRIL 2016
1. Sosialisasi tanggal  10 Nopember 2016
-Akan dikonsep surat permohonan informasi ke Lurah, Camat, REI, dan APERSI</t>
  </si>
  <si>
    <t xml:space="preserve">648.3/26.C/436.4.5/04
4150/SP/04
KOREKSI di BAST tertulis :
SKRK No. 648.3/01/436.6.2/2010 
Lampiran Gambar No. : 936/P&amp;P/V/09 </t>
  </si>
  <si>
    <t xml:space="preserve">- Dirapatkan tanggal 05 Desember 2018 dengan resume sebagai berikut :
a. Foto Copy Kartu Tanda Penduduk (KTP) pemohon yang masih berlaku
b. Data peralihan alas hak atas tanah (riwayat tanah) kepada Sdr. Nurhadi, S.E.
c. Surat permohonan terkait kewajiban penyerahan lahan makam kepada Walikota melalui Kepala DKRTH dengan tembusan kepada Kepala DPRKPCKTR
d. Menyampaikan data SKRK dan Siteplan yang dimiliki
e. Rincian, jenis, jumlah dan ukuran obyek yang akan diserahkan
f. Jadwal / waktu penyelesaian pembangunan, masa pemeliharaan dan serah terima fisik PSU
- Masih proses mencari pengalihan hak atas tanah dari pemilik 1 ke Nurhadi, SE.
- Nurhadi, SE bersurat ke DPRKPCKTR No.01/SK/I/2019 tanggal 14 Januari 2019 perihal Tindak Lanjut Serah Terima PSU Perum Graha Kencana Pakal 
-Kantor Pertanahan Kota Surabaya I bersurat ke DPRKPCKTR No.1328/200-35.78/111/2019 tanggal 15 Maret 2019 perihal Permohonan Informasi Data Alas Hak Prasarana, Sarana dan Utilitas (PSU) Graha Kencana Pakal dengan kesimpulan bahwa : 1) SHM No.560/Sumberejo Surat Ukur no.998/2006 2) PSU yang ditandai sengan angka I pada gambar adalah SHM No.1458/Sumberejo Surat Ukur Nomor 837/2010
</t>
  </si>
  <si>
    <t>1. Sosialisasi pada 10 Nopember 2016
2. Proses Kemenkumham, APERSI, BPN
- DPRKPCKTR telah bersurat Tanggal 16 Februari 2021 telah dikirimkan surat kepada Kemenkumham, DPD Apersi, Lurah lidah wetan, Camat lakarsantri No. 590/2784/436.7.5/2021 terkait permohonan informasi keberadaan pengembang, namun tidak ada tanggapan</t>
  </si>
  <si>
    <t>- DPRKPCKTR bersurat kepada PT. Insan Utama, tanggal 15 Maret 2019, Perihal Penagihan Penyerahan PSU
- DPRKPCKTR bersurat kepada Kel. Kejawan Putih Tambak, tanggal 16 Februari 2021 perihal Permohonan Informasi
-Akan ditindaklanjuti penagihan Penyerahan PSU</t>
  </si>
  <si>
    <t>- DPRKPCKTR bersurat kepada Kelurahan Wonokusumo, taggal 16 Februari 2021 perihal Permohonan Informasi
- Akan dilakukan Penagihan Penyerahan PSU</t>
  </si>
  <si>
    <t>PERINGATAN KE-1
590/19831/436.7.5/2020
09 SEPTEMBER 2020
TGL DITERIMA
20 NOVEMBER 2020</t>
  </si>
  <si>
    <t>PERINGATAN KE-2
590/21731/436.7.5/2020
04 DESEMBER 2020
TGL DITERIMA
11 DESEMBER 2020</t>
  </si>
  <si>
    <t>resume rapat tanggal 09 mei 2017 
- PENCABUTAN SKRK (TIDAK MEMILIKI KEWAJIBAN PSU)</t>
  </si>
  <si>
    <t xml:space="preserve">HIBAH (PERORANGAN) PADA SITEPLAN TAHUN &lt; 2010
PROSES KOREKSI BA VERIF DI BANKUM DAN AKTA HIBAH DI BAG ADMINISTRASI KERJASAMA </t>
  </si>
  <si>
    <t xml:space="preserve">- 3 NOVEMBER 2020 : Pengembang bersurat kepada DPRKPCKTR No. 001/BT.EKS/XI/2020 perihal Permohonan Berita Acara Serah Terima administrasi Penyerahan PSU Perumahan Royal Residence
- 4 DESEMBER 2020 : Surat Pengantar Konsep BAST ke Bagian Hukum No. 045.2/21828/436.7.5/2020
-Surat Bagian Hukum ke DPRKPCKTR No.045.2/777/436.1.2/2021 tanggal 3 Agustus 2021 
-Surat DPRKPCKTR ke PT. Bhakti Tamara No.045.2/13102/436.7.5/2021 tanggal 16 Agustus 2021
-Surat PT. Bhakti Tamara ke DPRKPCKTR No.048/DIR/IX/2021 tanggal 09 September 2021 perihal Pengembalian Dokumen BAST Administrasi ttd Direktur Utama
-Surat DPRKPCKTR ke DPBT No.045.2/14714/436.7.5/2021 tanggal 17 September 2021 hal koreksi dan tandatangan Surat Kuasa Penyerahan dan Pelepasan Hak Atas Tanah
-Surat DPBT ke DPRKPCTR No.593/6959/436.7.11/2021 tanggal 24 September 2021 hal Surat Kuasa Penyerahan dan Pelepasan Hak Atas Tanah telah ditandatangani
-Surat DPRKPCTR ke PT. Bhakti Tamara No. 045.2/25496/436.7.5/2021 tanggal 29 September 2021 hal Waarmerking  </t>
  </si>
  <si>
    <t>- REPLANING</t>
  </si>
  <si>
    <t>- Proses pengiriman konsep BAST Administrasi ke Bagian Hukum
- Siap jilid tetapi surat kuasa belum kembali dari pengembang
- Surat kuasa telah kembali namun stempel dan TTD direktur berupa scan sehingga dikembalikan lagi ke pengembang agar mendapat TTD dan stempel basah
- Bast Administrasi No. 590/2770/436.7.5/2020 dan No. 05/BAST/PPPS/II/2020, tanggal 05 Februari 2020 
- telah disampaikan Surat Pengantar Waarmerking surat kuasa pelepasan hak atas tanah ke Pengembang dengan Tanggal 16 Februari 2021, dan telah diterima oleh Pengembang (Nita) pada Tanggal 7 April 2021 namun belum kembali hingga saat ini</t>
  </si>
  <si>
    <t>Jalan : 64.414.80  Saluran : 4.465.90
REPLANNING :
JALAN : 11.594,50
SALURAN : 5.440,00</t>
  </si>
  <si>
    <t>BAST ADMINISTRASI
013/DIR-PG/V/2011
590/2688.2/436.6.2/2011            
          20 Mei 2011
ADDENDUM BAST ADMIN
082 / DIR-PG / VIII / 2019
590 / 20355 / 436.7.5 / 2019
30 SEPTEMBER 2019</t>
  </si>
  <si>
    <t xml:space="preserve">648.3/07/436.5.2/2007
745/TR/XII/06
07 MARET 2007
BERTALIAN DENGAN :
REKAVLING SEBAGIAN
648.3/1600C/436.6.2/2012
37/TR/RPL/XI/2011
26 JUNI 2012
REPLANNING SEBAGIAN SKRK 2012 :
648.3/3304/436.6.2/2012
120906-34/TR/RPL/IX/2012
30 OKTOBER 2012
</t>
  </si>
  <si>
    <t>-OVERLAP (SITEPLAN NO. 1079/SP/2001 DAN SITEPLAN NO. 95/98/V/K)</t>
  </si>
  <si>
    <t>Telah Penyerahan Fisik Oleh Warga RW X dengan nomor 03/LPMK.JW/K/VI/2022 - 590/8800/436.7/2022 tangga; 29-06-2022 dan Penyerahan Fisik Oleh Warga RW VIII dengan nomor 04/LPMK.JW/K/VI/2022 - 590/8801/436.7/2022 tangga; 29-06-2022</t>
  </si>
  <si>
    <t>648.3/1528/436.6.2/2016
150610-6.1/SKRK/P&amp;P/BB/III/2016
BERTALIAN DENGAN :
653/2348/436.7.5/2019 
SSWN-190404-63/SKRK/P&amp;TR/RT/IV/2019 
15 APRIL 2019</t>
  </si>
  <si>
    <r>
      <t xml:space="preserve">- SKRK atas nama perorangan (Tee Teguh Kinarto), kondisi jalan dilapangan berbeda dengan siteplan
</t>
    </r>
    <r>
      <rPr>
        <i/>
        <sz val="12"/>
        <color indexed="8"/>
        <rFont val="Arial"/>
        <family val="2"/>
      </rPr>
      <t>- Mohon arahan apakah dapat diserahkan hibah?</t>
    </r>
  </si>
  <si>
    <r>
      <t xml:space="preserve">- SKRK atas nama perorangan (Pauline Irawan)
- Terdapat Surat dari Sdr. Maria Juliana Octaviany dan Oktaviolin Putri tanggal 11 Maret 2022 dengan isi surat bahwa pemohon mengajukan pembangunan pagar batas antara fasilitas umum dengan persil 
</t>
    </r>
    <r>
      <rPr>
        <i/>
        <sz val="12"/>
        <color indexed="8"/>
        <rFont val="Arial"/>
        <family val="2"/>
      </rPr>
      <t>- Mohon arahan apakah dapat diserahkan hibah?</t>
    </r>
  </si>
  <si>
    <t>KOMPENSASI MAKAM</t>
  </si>
  <si>
    <t>KEL.</t>
  </si>
  <si>
    <t>KEC.</t>
  </si>
  <si>
    <t>STATUS ALAS HAK 
(INDUK/SISA INDUK/SPLITZING SEMPURNA/SPLITZING SEBAGIAN)</t>
  </si>
  <si>
    <t>FISIK TERBANGUN 
&gt; 30%
(SUDAH/BELUM)</t>
  </si>
  <si>
    <t>No. BAST Admin</t>
  </si>
  <si>
    <t>SERAH TERIMA PSU</t>
  </si>
  <si>
    <t>MASTER DATA/
SITEPLAN</t>
  </si>
  <si>
    <t>PERINGATAN 1</t>
  </si>
  <si>
    <t>PERINGATAN 2</t>
  </si>
  <si>
    <t>PERINGATAN 3</t>
  </si>
  <si>
    <t>PENUNDAAN PERIZINAN</t>
  </si>
  <si>
    <t>DENDA</t>
  </si>
  <si>
    <t>BLACKLIST</t>
  </si>
  <si>
    <t>590/5743/436.6.2/2015
TGL. 29 APRIL 2015</t>
  </si>
  <si>
    <t>590/4392/436.6.2/2016
 TGL : 21 MARET 2016</t>
  </si>
  <si>
    <t>590/4392/436.6.2/2016
21 MARET 2016</t>
  </si>
  <si>
    <t>590/4392/436.6.2/2016                       21 MARET 2016</t>
  </si>
  <si>
    <t>590/5743/436.6.2/2015 tanggal 29 April 2015</t>
  </si>
  <si>
    <t>590/16470.1/436.6.2/2016
3 Oktober 2016</t>
  </si>
  <si>
    <t>590/16470.1/436.6.2/2016  3 Oktober 2016</t>
  </si>
  <si>
    <t xml:space="preserve">590/16470.1/436.6.2/2016 </t>
  </si>
  <si>
    <t>590/149/436,7,5/2018 4 JANURI 2018</t>
  </si>
  <si>
    <t>SK Tim Verifikasi Penyerahan PSU No. 642.2/677/436.6.2/2015 tentang Sanksi Pencantuman dalam Daftar Hitam</t>
  </si>
  <si>
    <t>BLACKLST</t>
  </si>
  <si>
    <t>188.4/19622/436.7.5/2021 tanggal 12 Oktober 2021</t>
  </si>
  <si>
    <t>188.4/19620/436.7.5/2021 TANGGAL 12 OKTOBER 2021</t>
  </si>
  <si>
    <t>590/5743/436.6.2/2015
29 april 2015</t>
  </si>
  <si>
    <t>590/24068/436.7.5/2021
Tanggal 25 Oktober 2021</t>
  </si>
  <si>
    <t>RAPAT PENDAHULUAN</t>
  </si>
  <si>
    <t>TTD PENGEMBANG</t>
  </si>
  <si>
    <t>NOTA DINAS</t>
  </si>
  <si>
    <t>TTD SURAT KUASA (BPKAD)</t>
  </si>
  <si>
    <t>VERIFIKASI BERKAS</t>
  </si>
  <si>
    <t>RAPAT EVALUASI HASIL SURVEY</t>
  </si>
  <si>
    <t>PENYUSUNAN KONSEP BA</t>
  </si>
  <si>
    <t>PENGESAHAN</t>
  </si>
  <si>
    <t>PENGEMBALIAN BERKAS FISIK</t>
  </si>
  <si>
    <t>PENAGIHAN ADMINISTRASI</t>
  </si>
  <si>
    <t>PENGEMBALIAN BERKAS ADMINISTRASI</t>
  </si>
  <si>
    <t>HANYA KEWAJIBAN MAKAM</t>
  </si>
  <si>
    <t>√
TW 1 2021</t>
  </si>
  <si>
    <t>√
TW 3 2021</t>
  </si>
  <si>
    <t>√
TW 2 2021</t>
  </si>
  <si>
    <t>√
TW 4 2021</t>
  </si>
  <si>
    <t>PROGRESS PENYERAHAN ADMIN (isikan nomer dan tanggal atau tanggalnya saja)</t>
  </si>
  <si>
    <r>
      <t xml:space="preserve">PROGRESS PENYERAHAN FISIK </t>
    </r>
    <r>
      <rPr>
        <sz val="12"/>
        <color indexed="8"/>
        <rFont val="Arial"/>
        <family val="2"/>
      </rPr>
      <t>(isikan nomer dan tanggal atau tanggalnya saja)</t>
    </r>
  </si>
  <si>
    <t>- KEKURANGAN ALAS HAK
- KOMPENSASI MAKAM
-PBB
Terdapat Aset Pemkot yang masuk dalam Batas Siteplan, sebagian siteplan tidak di kuasai, dan telah terbit a.n. PT Lain
(GAMBAR SITEPLAN OVERLAP DENGAN GAMBAR SITEPLAN LAIN)</t>
  </si>
  <si>
    <t xml:space="preserve">01 JULI 2016
Resume rapat pengembanmg agar melengkapi FC KTP, FC akta pendiri dan perubahan terbaru beserta SK Kemenkumham PT. Sanggar Asri Sentosa,FC data alas hak beserta bukti peralihan atas perumahan yang dimaksud
- PENGEMBANG BERSURAT PERIHAL REPLANNING, TANGGAL 18 JUNI 2019
- DPRKPCKTR BERSURAT REPLANNING, TANGGAL 12 JULI 2019
- RESUME RAPAT, TANGGAL 06 MEI 2020
- RESUME RAPAT, TANGGAL 09 MARET 2022 (DRAINASE)
</t>
  </si>
  <si>
    <t>- KEKURANGAN ALAS HAK UNTUK SALURAN
- PROPORSI PSU DARI SITEPLAN DAN ALAS HAK BERBEDA
(REPLANING DAN /ADDENDUM)</t>
  </si>
  <si>
    <t>Resume Rapat 15 Januari 2013 :
dikarenakan perwakilan PT. Intan Berlian tidak hadir, 
maka rapat verifikasi dibatalkan dan akan dilakukan rapat verifikasi lanjutkan.
( SURAT INFORMASI MEDIA MASSA 21 MARET 2016)
- DPRKPCKTR telah bersurat tanggal 16 Februari 2021 
telah dikirimkan surat kepada Kemenkumham, DPD Apersi, Lurah Klakah rejo, Camat Benowo No. 590/2774/436.7.5/2021 terkait permohonan informasi keberadaan pengembang, namun tidak ada tanggapan</t>
  </si>
  <si>
    <t>-Surat Permohonan Informasi DPRKPCTR ke Lurah Balongsari No.590/2809/436.7.5/2021 tanggal 16 Februari 2021
(Alamat Belum Diketahui )</t>
  </si>
  <si>
    <t>Sesuai website PT. Bukit Darmo Property Tbk :
Surabaya Office : Jl. Mayjen Yono Soewoyo No.9, Surabaya 60225
(Mal Lenmarc Lt. 6)
Jakarta Office : Jl. Tanah Abang III No. 6, Jakarta 10160</t>
  </si>
  <si>
    <t>PROGRESS TERAKHIR
(diringkas seringkas mungkin progress paling terakhir)</t>
  </si>
  <si>
    <t>BOUWBLOCK : 302/P&amp;P/I/2012
SKRK : 648.3/2299/436.6.2/2013
Dan
SKRK : 516/4759/436.7.5/2021
Replanning : 211111-1/ SKRK/P&amp;TR/NRT/XII/2021</t>
  </si>
  <si>
    <t>590/15138/436.6.2/2015
08 OKTOBER 2015</t>
  </si>
  <si>
    <t>590/16442/436.6.2/2015
28 OKTOBER 2015</t>
  </si>
  <si>
    <t>590/18216/436.6.2/2015
25 NOVEMBER 2015</t>
  </si>
  <si>
    <t>590/21963/436.6.2/2015
16 DESEMBER 2015</t>
  </si>
  <si>
    <t>590/22715/436.6.2/2015
22 DESEMBER 2015</t>
  </si>
  <si>
    <t>Akan di kirimkan laporan tindak lanjut kepada Asisten dan Sekda</t>
  </si>
  <si>
    <t xml:space="preserve">- Resume Rapat tgl 24 Juli 2014 : - Pengembang agar melengkapi copy KTP direktur/direksi PT. Fortune Mate Indonesia. Melengkapi copy akta perubahan terbaru PT. Fortune Mate Indonesia beserta copy SK Kemenkumham atas akta perubahan terbaru PT. Fortune Mate Indonesia. akan diadakan rapat lanjutan terkait kekurangan dokumen dan masalah perjanjian kerjasama antara PT. Fortune Mate Indonesia dengan PT. Libra Graha Wisesa
- PENAGIHAN FISIK NO. 590/11862/436.7.5/2020 01 JULI 2020
- PENGEMBANG BERSURAT KEPADA DPRKPCKTR PADA TANGGAL 16/7/2020 BAHWA SEDANG MELENGKAPI DATA UNTUK MELAKUKAN PERMOHONAN FISIK
- DPRKPP bersurat kepada Pengembang tanggal 11 Mei 2021 No. 590/8548/436.7.5/2021 perihal Tindak lanjut permohonan BAST PSU Perumahan secara Fisik
- PT. Fortune Mate bersurat kepada Walikota Surabaya dengan Nomor 17/FMI-CS/V/2021 Tindak Lanjut Permohonan BAST PSU secara Fisik 
- PT. Fortune Mate bersurat kepada Walikota Surabaya dengan Nomor20/FMI-CS/V/2021 Permohonan Menghibahkan Lahan Tanah Sisa </t>
  </si>
  <si>
    <t xml:space="preserve">PT. Fortune Mate bersurat kepada Walikota Surabaya dengan Nomor 17/FMI-CS/V/2021 Tindak Lanjut Permohonan BAST PSU secara Fisik </t>
  </si>
  <si>
    <t>Akan dikirimkan surat Penagihan</t>
  </si>
  <si>
    <t>- Adanya Perbedaaan Peruntukan dengan Kondisi Eksisting, Harus Replaning.
(Replaning)</t>
  </si>
  <si>
    <t xml:space="preserve">Replanning
</t>
  </si>
  <si>
    <t>- Tanggal 16 Februari 2021 telah dikirimkan surat kepada Kemenkumham, DPD Apersi, Lurah Sambikerep, dan Camat Sambikerep perihal permohonan informasi keberadaan pengembangdengan No. 590/2807/436.7.5/2021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
-Resume Rapat Narasumber,tanggal 18 Oktober 2022 dengan kesimpulan : 
1. Terhadap SKRK No.648.3/2299/436.6.2/2013 tanggal 03 Juni 2013 dapat dilakukan replanning a.n Perorangan.; 2. Berdasarkan PP No. 24 Tahun 2009 dan PP No.142 Tahun 2015 bahwa  Pembangunan Kawasan Industri dilakukan oleh badan usaha yang berbentuk badan hukum.; 3. Ketentuan kegiatan pada peruntukan industri sesuai dengan Peraturan Menteri Perindustrian Republik Indonesia No.30 Tahun 2020 tentang Kriteria Teknis Kawasan Peruntukan Industri dan Perda No.8 Tahun 2018 tentang RDTRK dan PZ Kota Surabaya Tahun 2018-2038.; 4. Untuk menjamin kepastian hukum pada Pengembang SKRK yang dimaksud pada poin 1 yang telah dilakukan BAST Administrasi Tahun 2014, maka untuk proses penyerahan PSU selanjutnya dilakukan dengan BAST Fisik
- Telah selesai dilakukan proses replanning</t>
  </si>
  <si>
    <t>Akan dikirimkan Konsep BAST Administrasi ke alamat pengembang untuk ditandatangani Direktur</t>
  </si>
  <si>
    <t>Akan dikonsepkan Surat balasan Perihal Tanggapan dari Pengembang</t>
  </si>
  <si>
    <t>-Penagihan Admin, tanggal 17 Maret 2021
- Teguran Admin, tanggal  20 April 2021
- Pengembang bersurat Perihal Peninjauan Luas PSU, tanggal 21 April 2021
- Peringatan Ke 1, tanggal 1 Oktober 2021
- Pengembang bersurat perihal Tanggapan, tanggal 6 Oktober 2021
- PERINGATAN KE-2, TANGGAL 17 MEI 2022
- PERINGATAN KE-3, TANGGAL 24 JUNI 2022
- PENGEMBANG BERSURAT TANGGAPAN, TANGGAL 1 JULI 2022
- Akan dikonsepkan Surat balasan Perihal Tanggapan dari Pengembang</t>
  </si>
  <si>
    <t>PENGEMBANG BERSURAT TANGGAPAN, TANGGAL 1 JULI 2022</t>
  </si>
  <si>
    <t>Telah terbit SK Penundaan Perizinan No. 188.4/19612/436.7.5/2021, Tanggal 21 Oktober 2021</t>
  </si>
  <si>
    <t>-Berita Acara Penghitungan Kompensasi Berupa Uang Kepada Pemerintah Daerah tanggal 09 Juni 2017
- BAST Admin tanggal 25 Agustus 2017 nomor 036/TMP-DIR/LGL/VIII/2017 dan 590/21481,1/436,7,5/2017
-  penyerahan hanya makam (tidak ada kewajiban penyerahan PSU)</t>
  </si>
  <si>
    <t>Pemberitahuan Kekurangan
Persyaratan Penyerahan
Prasarana, Sarana dan Utilitas
(PSU) Secara Administrasi 590/6229/436.7.4/2022 31 Mei 2022</t>
  </si>
  <si>
    <t>STATUS PROSES PSU YG SEDANG BERJALAN</t>
  </si>
  <si>
    <t>Diperlukan Addendum BAST Administrasi</t>
  </si>
  <si>
    <t>Akan dikirimkan surat Teguran</t>
  </si>
  <si>
    <t>- Belum terbangun
- Pengembang belum mengajukan surat permohonan fisik</t>
  </si>
  <si>
    <t>Proses checklist kelengkapan BAST Fisik</t>
  </si>
  <si>
    <t>FISIK PSU SEBAGIAN SUDAH DISERAHKAN</t>
  </si>
  <si>
    <t>Proses penandatanganan surat kuasa pelepasan hak atas tanah ke BPKAD</t>
  </si>
  <si>
    <t>Akan dikirimkan surat pengantar untuk Waarmerking oleh Pengembang</t>
  </si>
  <si>
    <t>Hanya kewajiban penyerahan makam (tidak ada kewajiban penyerahan PSU)</t>
  </si>
  <si>
    <t>Telah disampaikan Surat Pengantar Waarmerking surat kuasa pelepasan hak atas tanah ke Pengembang dengan Tanggal 16 Februari 2021</t>
  </si>
  <si>
    <t>Akan menghubungi Pengembang terkait tindak lanjut waarmerking</t>
  </si>
  <si>
    <t>Pengembang belum dapat menyediakan kekurangan proporsi PSU yang kurang</t>
  </si>
  <si>
    <t>Akan dikirimkan surat dirapatkan terkait kekurangan proporsi PSU di siteplan</t>
  </si>
  <si>
    <t>Pengembang belum melakukan kewajiban penyerahan lahan makam</t>
  </si>
  <si>
    <t>Telah dikirimkan surat Peringatan Ke-3 tanggal 24  Juni  2022</t>
  </si>
  <si>
    <t>Akan dikirim Surat penagihan</t>
  </si>
  <si>
    <t>Tim PSU akan melakukan cek terhadap penyerahan BAST fisik masjid.</t>
  </si>
  <si>
    <t>Jadwal penyerahan fisik tahun 2023</t>
  </si>
  <si>
    <t>Pengembang belum melakukan kewajiban penyerahan kompensasi/lahan makam</t>
  </si>
  <si>
    <t>190/WWI/Man/IX/2020 dan 590/15641.1/436.7.5/2020 Tanggal 4 September 2020</t>
  </si>
  <si>
    <t xml:space="preserve">SESUAI PERWALI NO. 49 TAHUN 2008 tidak terdapat kewajiban untuk luas lahan &lt; 4 Ha
</t>
  </si>
  <si>
    <t>SESUAI PERWALI NO. 49 TAHUN 2008 tidak terdapat kewajiban untuk luas lahan &lt; 4 Ha</t>
  </si>
  <si>
    <t>648.3/28.5/402.4.5/2003
3576/AP/2003
Revisi : 381/SP/2004</t>
  </si>
  <si>
    <t>2003,
2004</t>
  </si>
  <si>
    <t>JL.LAKARSANTRI NO. 109</t>
  </si>
  <si>
    <t>900/20648/436.7.4/2019 
Tanggal 27 Agustus 2019</t>
  </si>
  <si>
    <t>590/2770/436.7.5/2020 dan 05/BAST/PPS/II/2020
Tanggal 5 Februari 2020</t>
  </si>
  <si>
    <t xml:space="preserve"> EDDY SUSANTO SUMINTO</t>
  </si>
  <si>
    <t>Penagihan Addendum Admisitrasi PSU, tanggal 28 Juli 2022</t>
  </si>
  <si>
    <t>-DPRKPCKTR bersurat ke PT. Bhakti Tamara No.590/14715/436.7.5/2021 tanggal 17 September 2021 hal Tindak Lanjut Addendum Penyerahan PSU secara Administrasi PT. Bhakti Tamara - Perumahan Royal Residence (Sumur Welut)
-DPRKPCKTR menemui perwakilan pengembang PT. Bhakti Tamara tanggal 21  September 2021 di MP koordinasi terkait kekurangan berkas penyerahan PSU
-PT. Bhakti Tamara bersurat ke DPRKPCKTR No.050/DIR/IX/2021 tanggal 27 September 2021 perihal Permohonan Addendum Penyerahan PSU Secara Administrasi Perumahan Royal Residence Jl. Sumur Welut Kecamatan Lakarsantri
-Telah dilakukan survey lapangan tgl 24 November 2021
-Resume Rapat hasil survey tgl 23 Desember 2021
-DPRKPP bersurat ke PT.Bhakti Tamara  tgl 15 Februari 2022  No.590/1878/436.7.4/2022 hal Tindak Lanjut Penyerahan PSU Secara Fisik
-DPRKPP bersurat ke PT.Bhakti Tamara  tgl 25 April 2022  No.590/5051/436.7.4/2022 hal Tindak Lanjut Penyerahan PSU Perumahan Royal Residence Kel.Sumur Welut Kec.Lakarsantri
-tanda bukti pengukuran SKRK parsial tgl 21 Maret 2022 sehingga proses penyerahan PSU dihold
-Telah terbit SKRK parsial No. 648.3/2052/436.7.4/2022 tanggal 14 April 202 (rumah ibadah)
-DPRKPP bersurat ke PT. Bhakti Tamara No.590/5051/436.7.4/2022 tanggal 25 April 2022 hal Tindak Lanjut Penyerahan PSU Perumahan Royal Residence Kelurahan Sumur Welut Kecamatan Lakarsantri
-DPRKPP bersurat ke PT. Bhakti Tamara No.590/10017/436.7.4/2022 tanggal 11 Juli 2022 hal Penagihan Addendum Penyerahan PSU Perumahan Royal Residence Kelurahan Sumur Welut Kecamatan Lakarsantri
-Akan ditindaklanjuti surat teguran ke PT</t>
  </si>
  <si>
    <t>RUMAH SUSUN UNIT SURABAYA MENANGGAL+BU4Jl. Menanggal Utara</t>
  </si>
  <si>
    <t>TANGGAL 03/08/2020 TELAH BERSURAT DALAM PERIHAL PENAGIHAN FISIK DENGAN NO. FISIK TAHAP II
590/13673/436.7.5/2020
AKAN DIBUAT SURAT TEGURAN FISIK 
Resume Rapat Tanggal 07 Oktober  2020 
1. Pengembang untuk :
- Melengkapi Fotocopy Surat Pemberitahuan Pajak Terutang Pajak Bumi dan Bangunan (SPPT PBB) dan Tanda Lunas Pajak Bumi dan Bangunan (PBB) Tahun Terakhir Sesuai Ketentuan yang Berlaku.
- Melakukan cek Plotting Alas Hak dan Sertifikat Tanah Atas Nama Pengembang yang Peruntukkannya Sebagai Prasarana, Sarana dan Utilitas yang akan Diserahkan Kepada Pemerintah Daerah
2. Perlu dilakukan koordinasi terkait Peta Bidang NIB  12392101 11291
3. DPRKPCKTR melakukan cek luas PSU yang diserahkan pada siteplan.
4. Tim PSU melakukan cek terhadap BAST Fisik Masjid.
5. Akan diadakan survei lapangan sehubungan dengan proses penyerahan PSU Secara Fisik Perumahan Purimas Pada tanggal 13 Oktober 2020.</t>
  </si>
  <si>
    <t>1) Rapat 26-01-2017 dengan kesimpulan : 1. Pemkot Surabaya akan meminta PT.Apta Citra Surya mengajukan permohonan pengembalian batas ke Kantor Pertanahan Kota Surabaya I, dalam rangka proses Replanning Perumahan Puri Widya Kencana, 2. Terkait replanning Perumahan Puri Widya Kencana, PT. Apta Citra Surya harus memenuhi komposisi PSU sesuai dengan ketentuan pada siteplan awal
2) SURAT TINDAK LANJUT RESUME RAPAT NO. 590/14520.2/436.7.5/2019 TANGGAL 8 AGUSTUS 2019 (Fiktif)
 -SITEPLAN Perumahan a.n PT. Ciputra Surya  dan -SITEPLAN Makam a.n PT. AptaCitra Surya
-alas hak a.n PT. Aptacitra Surya 
- akan dilakukan penagihan replanning</t>
  </si>
  <si>
    <t>Pengembang belum melengkapi kekurangan persyaratan administrasi :
- Fotocopy Bukti Alas hak atas tanah
- Jadwal / waktu penyelesaian pembangunan, masa pemeliharaan dan serah terima fisik PSU
 - Surat Penagihan tanggl 17 September 2020
 -  Surat Teguran tanggal 2 November 2020
 - Surat Peringatan ke 1 tanggal 9 November 2020
- Pengembang bersurat perihal Permohonan BAST Administrasi tanggal 12 November 2020
- DPRKPCKTR Bersurat tanggal 16 Februari 2021 perihal kekurangan berkas
- SURAT KE BPN 2 No. 590/3973/436.7.5/2021 tanggal 05 maret 2021 perihal permohonan Informasi Tahap I 
- RESUME RAPAT 28 JUNI 2022
- PENAGIHAN FISIK, TANGGAL 18 JULI 2022
- PENGANTAR, TANGGAL 21 JULI 2022
- PEMBERITAHUAN FISIK, TANGGAL 21 JULI 2022</t>
  </si>
  <si>
    <t>- Terdapat Surat Penagihan No.590/13010/436.6.2/2015 tanggal 9 September 2015
- terdapat surat teguran N0. 590/14493/436.6.2/2015 tanggal 30 September 2015
- terdapat surat peringatan ke 1 No. 590/15381/436.6.2/2015 tanggal 12 oktober 2015
- terdapat surat peringatan ke 2 No. 590/17443/436.6.2/2015 tanggal 12 november 2015
 -  Terdapat Surat media Massa No. 590/5743/436.6.2/2015 tanggal  21 Maret 2016
- DPRKPCKTR bersurat kepada Kelurahan Panjang Jiwo perihal permohonan informasi No. 590/2787/436.7.5/2021 tanggal 16 Februari 2021</t>
  </si>
  <si>
    <t xml:space="preserve">04 Juli 2019
Terdapat rapat di ruang Kasi Datun Kejaksaan Negeri Surabaya dengan kesimpulan :
 - DPRKPCKTR meminta kepada pihak Yayasan Kisma Wisma agar memenuhi kewajiban penyerahan PSU
- Bahwa Pemkot Surabaya melakukan pengamanan yuridis di lokasi yang tercatat sebagai PSU dengan No. Register : 12345678-0000-52054-1
- Bahwa Pemerintah Kota Surbaya melalui Jaksa Pengacara Negara pada Kejaksaan Negeri Surabaya berkirim surat kepada BPN yang menyatakan di lokasi yang telah terbit SHGB Nomor 244,245,246,247,248,249,250 Kelurahan Rungkut Kidul tercatat sebagai aset
</t>
  </si>
  <si>
    <t>1. Surat permohonan bantuan ke kelurahan Medokan ayu No. 648/1488/436.6.2/2016 Tanggal 8 April 2016
2. Berita Acara Persetujuan (Kelompok Perwakilan Warga) pada 18 April 2016
- Terdapat Surat   Penagihan  590/15388/436.6.2/2015 tanggal 12 Oktober 2014
- Terdapat surat Teguran No.  590/16839/436.6.2/2015 tanggal 04 November 2014
- Terdapat surat  Peringatan ke 1 No. 590/18207/436.6.2/2015 tanggal 25 November 2015
- Terdapat Surat Peringatan ke 2 No. 590/21968/436.6.2/2015 16 Desember 2015
- Terdapat Surat Peringatan 3 No.590/22724/436.6.2/2015 tanggal 22 Desember 2015
- terdapat Surat media Massa No. 590/5743/436.6.2/2015 tanggal  21 Maret 2016
3. Proses Kemenkumham, APERSI, BPN
4.  DPRKPCKTR bersurat kepada Kelurahan Medokan Ayu No. 590/2803/436.7.5/2021 tanggal 16 Februari 2021</t>
  </si>
  <si>
    <t>Pengembang mengirimkan SKRK lahan makam, akan di checklist dan sudah pernah rapat 
1) RESUME RAPAT 06-02-2017
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makam
2) SURAT TINDAK LANJUT RESUME RAPAT NO 590/15048.6/436.7.5/2019 tanggal 14 Agustus 2019 (fiktif)
 -SKRK Perumahan PT. SuburHijau JayaMakmur
-SKRK Makam PT. SuburHijau JayaMakmur lokasi di Jl. Alas Malang, Kel. Bringin, Kec. Sambikerep seluas 878 m2
-proses ceklist administrasi
 -Akan ditindaklanjuti penagihan administrasi PSU</t>
  </si>
  <si>
    <t>BAST ADMIN 2020
 PSU yang akan diserahkan belum memenuhi ketentuan prosentase pembangunan fisik
(Rencana Penyerahan Fisik Tahun 2024)</t>
  </si>
  <si>
    <t xml:space="preserve"> -Surat Penagihan : 19 September 2014
-surat teguran 17 Oktober 2014
-Surat peringatan 1 16 januari 2014
-Surat peringatan 2  9 May 2014
-Surat peringatan 3 19 September 2014
-Media Massa No. 590/16470.1/436.6.2/2016 Tgl. 3 Oktober 2016
- Resume Rapat 11 Juli 2019 :
1. DPRKPCKTR bersurat kepada BLP2A, DPBT, Dinas Kesehatan, dan Dinas Pendidikan terkait data aset Pemerintah Kota Surabaya di Perumahan Rungkut Barata.
2. Akan dilakukan rapat koordinasi lanjutan dengan mengundang PT. Barata Indonesia (Persero), Tim Verifikasi PSU, dan Narasumber.
3.  Surat kecamat Gunung anyar No. 590/15018/436.6.2/2015 Tanggal 7 Oktober 2015
4. 13 Mei 2016 Terdapat BA Persetujuan Warga RW 03 Rungkut Barata
5. Terdapat Sosialisasi tanggal 18 Juli 2016
6. Permohonan bantuan Keberadaan pengembang No. 650/265/436.7.5/2018 tanggal 05 Januari 2018
7. Terdapat Surat dari Kecamatan Gunung Anyar No. 600/64/436.9.25/2018 tanggal 15 januari 2018 perihal Pemberitahuan keberadaan pengembang
8.  Surat dari lurah rungkut  menanggal No. 650/07/436.9.25.3/2018 tanggal 11 januari 2018
9.  Terdapat Resume rapat bertempat di Kantor Pertanahan Surabaya II dengan kesimpulan :
- Siteplan PT. Barata terdiri dari SHGB 358/ Kel. Rungkut Menanggal dan SHGB 498 Kel. Rungkut Menanggal
- Berdasarkan Informasi BPN II, bahwa fasum yang diajukan penyerahan oleh warga masih sesuai dengan peruntukannya dan dapat ditindaklanjuti sesuai ketentuan
10. DPRKPCKTR bersurat ke Kelurahan Rungkut Tengah No. 590/2819/436.7.5/2021 tanggal 16 Februari 2021
11. balasan dari Lurah Rungkut Tengah No. 590/24/436.9.25.2/2021 menerangkan bahwa keberadaan pengembang Perumahan Rungkut Permai - PT. Bangun Reksa sampai saat ini tidak diketahui keberadaannya dan untuk pengembang PT. Barata M&amp;E yang berlokasi di Rungkut Menanggal semula berada di wilayah Kelurahan Rungkut Tengah setelah adanya pemekaran wilayah termasuk dalam wilayah administrasi Kelurahan Rungkut Menanggal</t>
  </si>
  <si>
    <t>PERLU PEMBAHASAN DENGAN NARASUMBER
 - TEGURAN TANGGAL 24 JUNI 2022</t>
  </si>
  <si>
    <t xml:space="preserve"> - PERMOHONAN INFORMASI, TANGGAL 16 FEBRUARI 2021</t>
  </si>
  <si>
    <t xml:space="preserve"> SESUAI PERWALI TH 2008 TIDAK ADA KEWAJIBAN PSU 
(LUAS &lt; 3 HA)
 -SKRK Ruko dan Kios a.n PT.Citra Bahagia Elok seluas 2752 m2
- Pembangunan belum berjalan </t>
  </si>
  <si>
    <t>a. RESUME RAPAT 5 FEBRUARI 2020 :
1. Pengembang untuk melengkapi kekurangan : Jadwal / waktu penyelesaian pembangunan, masa pemeliharaan dan serah terima fisik PSU, Plotting Alas Hak diatas Siteplan
2. DKRTH agar menyampaikan copy Berita Acara penghitungan kompensasi lahan makam berupa uang
b. Telah dikirm ke pengembang konsep draft BA Admin dengan nomer 045.2/14339/436.7.5/2020
BAST ADMINISTRASI SIAP JILID
 - Telah dikirimkan Penagihan fisik yang diterima oleh Pengembang tanggal 10 Agustus 2021
- Pengembang telah berkonsultasi terkait penagihan tanggal 31 Agustus 2021 dan sedang dalam proses melengkapi berkas
- Pengembang bersurat tanggal 1 September 2021 terkait balasan dari penagihan fisik dan menjelaskan bahwa serah terima fisik akan dilakukan sesuai jadwal yaitu pada Tahun 2023</t>
  </si>
  <si>
    <t xml:space="preserve">- SESUAI PERWALI NO. 49 TAHUN 2008 TIDAK ADA KEWAJIBAN KARENA LUAS &lt; 30 Ha
 Tidak terdapat aturan yang mengakomodir Pengembang Perorangan yang memiliki Siteplan dengan peruntukan Perdagangan/Jasa dan Pergudangan untuk wajib menyerahkan PSU kepada Pemerintah Daerah
- Siteplan tidak diketahui
</t>
  </si>
  <si>
    <t>SESUAI PERWALI NO. 49 TAHUN 2008 TIDAK ADA KEWAJIBAN KARENA LUAS &lt; 30 Ha
 Tidak terdapat aturan yang mengakomodir Pengembang Perorangan yang memiliki Siteplan dengan peruntukan Perdagangan/Jasa dan Pergudangan untuk wajib menyerahkan PSU kepada Pemerintah Daerah</t>
  </si>
  <si>
    <t>SESUAI PERWALI NO. 49 TAHUN 2008 TIDAK ADA KEWAJIBAN KARENA LUAS &lt; 30 Ha
- WAJIB MENYEDIAKAN PSU TAPI PENYERAHAN DAPAT MELALUI HIBAH
 Tidak terdapat aturan yang mengakomodir Pengembang Perorangan yang memiliki Siteplan dengan peruntukan Perdagangan/Jasa dan Pergudangan untuk wajib menyerahkan PSU kepada Pemerintah Daerah</t>
  </si>
  <si>
    <t>- Penagihan  tanggal 18 September 2020
- Pengembang bersurat tanggal 28 September 2020
- Surat Pemberitahuan tanggal 10 November 2020 
- Resume Rapat membahas Addendum BAST Administrasi tanggal 5 Januari 2021
- Pengembang bersurat  tanggal 7 Januari 2021
-  Surat TL Penyerahan PSU tanggal  9 Februari 2021
-  Hadir zoom dengan KPK tanggal 26 Februari 2021 dan hadir desk tanggal 1 Maret 2021
-Hasil BA Monitoring 1 Maret 2021 :
-Pengembang telah menyampaikan fotocopy SHGB No.1043 Kel. Sememi, dimana berdasarkan informasi pengembang bahwa sertifikat tersebut merupakan bidang PSU (sisa efektif) dan memiliki asli sertifikat
-BPN I untuk klarifikasi surat tanah berupa PSU sebagaimana dimaksud pada poin 1 paling lambat tanggal 15 Maret 2021
-Pengembang belum bisa memastikan penyelesaian kewajiban tunggakan PBB dan kompensasi makam
-Pengembang berkoordinasi dengan DPBT terkait berkas untuk proses akta notariil pernyataan pelepasan hak atas tanah dan/atau bangunan yang akan diserahkan kepada Pemerintah Kota Surabaya
- Konsep Draft Addendum BAST Administrasi sedang dalam proses koreksi di Bagian Hukum
- Hasil BA Monitoring 28 Mei 2021 :
1. Pengembang untuk berkoordinasi secara tertulis kepada Kantor Pertanahan Surabaya I (BPN I) terkait surat tanah SHGB No. 1043 Kel. Sememi yang merupakan bidang PSU (sisa efektif) paling lambat 4 Juni 2021
2. Pengembang telah menyelesaikan kewajiban tunggakan dan pembatalan PBB serta kompensasi lahan makam
3. Terbit Addendum  BAST Administrasi 
-Pengembang keberatan terkait kekurangan alas hak sisa induk seluas  186,96 m2 (kewajiban PSU seluas : 18.264 m2 dan sisa induk pada lahan PSU seluas : 18.078 m2 )
-Akan diagendakan Rapat Pendahuluan Penyerahan PSU Secara Fisik
 -Konsep Rapat Hasil Survey
- Terdapat penyerahan fisik tahap 1 No : 02/MBS/III/2022  dan 640/5751/436.7.4/222 tanggal 31 Maret 2022</t>
  </si>
  <si>
    <t>PROSES ADDENDUM BAST ADMINISTRASI
 -DPRKPCKTR bersurat ke PT.Bhakti Tamara tanggal 7 September 2021  No.590/14140/436.7.5/2021 hal Penagihan Addendum Penyerahan PSU
-BA Desk Monitoring tgl 4 November 2021, kesimpulan : 1.Pengembang menyampaikan : - fc sisa induk SHGB 2225, SHGB 4676,SHGB 7733, SHGB 5753 dan SHGB 5752/Kel.Babatan; 
2.Bahwa pengembang bersedia menyerahkan kewajiban PSU berdasarkan siteplan.
-Akan ditindaklanjuti surat penagihan</t>
  </si>
  <si>
    <t>PROSES ADMIN
 - Tanggal 30 September 2021 rapat dengan Narasumber (pakar hukum Dr. Agus Sekarmaji) membahas Permasalahan Perbedaan Subjek Penyerahan PSU, kesimpulan : dapat dilakukan perubahan (penambahan) subjek SKRK sesuai pemegang Hak Atas Tanah.
- Tanggal 1 Oktober 2021 Pukul 09.00 dan 13.00 rapat dengan Narasumber (Kejari dan Dr. Rusdianto Sesung), kesimpulan : diperlukan kuasa pelepasan hak atas tanah dan penegasan/komitmen dari Kantor Pertanahan Kota Surabaya serta dimungkinkan adanya perubahan (penambahan) subjek SKRK sesuai Pemegang Hak Atas Tanah.
-Tanggal 8 Maret 2022 rapat pembahasan penyerahan PSU BIPT-Perumnas,  kesimpulan : perlu dibuat pernyataan pelepasan hak atas tanah dari Perumnas ke BIPT dalam bentuk akta notariil.
-Tanggal 11 Maret 2022 rapat koordinasi BPN 1, kesimpulan : 1) Tanah beralas HPL Perumnas dikelola Citraland dan terdapat PSU perlu ditinjau perjanjian untuk pihak yang menyerahkan PSU kepada Pemkot Surabaya. 2) Hak Prioritas kembali pada pemegang haknya. 3) PSU harus diserahkan ke Pemkot Surabaya, untuk sisa dari HGB Pengembang dimatikan sebagian untuk Fasum.
- Tanggal 23 Maret 2022 rapat koordinasi BPN 1, kesimpulan : PSU yang masih berstatus HPL dilakukan pelepasan hak kepada Pemkot Surabaya oleh pemegang HPL (atau kepada pihak yang sudah diperjanjikan).</t>
  </si>
  <si>
    <t xml:space="preserve">- DPRKPP bersurat ke PT.ABMJ No. 590/799/436.7.4/2022 tgl 25 Januari 2022 hal Penagihan  Penyerahan PSU secara Fisik
 - DPRKPP bersurat ke PT.ABMJ No. 590/2474/436.7.4/2022 tgl 25 Februari 2022 hal Teguran  Penyerahan PSU secara Fisik
-Resume Rapat Pendahuluan Fisik tanggal 30 Maret 2022
-Survei lapangan tanggal 13 April 2022
- Resume Rapat Hasil Survei tanggal 22 Juni 2022 </t>
  </si>
  <si>
    <t>- Terdapat surat peringatan 3 No. 590/13728.1/436.6.2/2015 tanggal 18 September 2015
 - Surat dari Pengembang Perihal Permohonan Berita Acara Serah Terima Fisik PSU Perumahan San Diego Tanggal 13 Juni 2022</t>
  </si>
  <si>
    <t>PERINGATAN KE-1  NO : 590/14452.5/436.7.5/2020 TANGGAL 14 AGUSTUS 2020 TGL DITERIMA 2 SEPTEMBER 2020
 PERINGATAN KE-2  NO : 590/17420/436.7.5/2020 TGL : 30 SEPTEMBER 2020 TGL DITERIMA  6 SEPTEMBER 2020
 PERINGATAN KE -3 NO : 590/18070/436.7.5/2020 TGL : 7 OKTOBER 2020
PENGEMBANG SUDAH BERSURAT KE DPRKPCKTR PERIHAL PERMOHONAN BERITA ACARA SERAH TERIMA ADMIN PENYERAHAN PSU TGL 21  OKTOBER 2020
- Hadir Zoom dengan KPK tanggal 24 Februari 2021 dan hadir desk tanggal 25 Februari 2021
Hasil BA Monitoring tanggal 25 Februari 2021 :
- Pengembang telah melengkapi : permohonan BAST Administrasi; KTP; Fotocopy akta pendirian badan hukum dan perubahannya; Fotocopy bukti alas hak SHGB 3048 (sisa induk); SKRK yang terbit Tanggal 20 Februari 2013
- Pengembang untuk melengkapi jadwal/waktu (time schedule) penyelesaian pembangunan paling lambat tanggal 26 Februari 
- Berdasarkan informasi dari pengembang kondisi fisik PSU sudah terbangun 100% 
- Pengembang segera mengajukan permohonan splitzing sertifikat untuk PSU ke Kantor Pertanahan Surabaya I paling lambat tanggal 26 Februari 2021.
- DKRTH segera menindaklanjuti permohonan kewajiban makam dari pengembang
- SURAT KE BPN 1 No. 590/3912/436.7.5/2021 tanggal 03 maret 2021 tentang informasi splitzing sisa induk 
- Hasil BA Monitoring 27 Mei 2021 : Pengembang telah mengajukan permohonan kewajiban makam ke DKRTH dan telah diproses oleh Tim Kompensasi Makam menunggu hasil
- Telah dikirim Surat Tindak Lanjut Penyerahan PSU secara Administrasi PT. Kamilindo Sejahtera Perumahan Rayan Regency pada tanggal 18 Maret 2021
- Akan dilakukan rapat penyerahan PSU secara Administrasi, 
- arahan pimpinan jika siteplan sdh diterima pengembang dan belum sesuai panggil pengembang untuk replanning (Proses cek alas hak dengan eksisting siteplan 2-09-2021)</t>
  </si>
  <si>
    <t xml:space="preserve"> Berdasarkan BA Monitoring Percepatan PSU tanggal 25 Februari 2021 : 
- Terdapat kekurangan fotocopy bukti alas hak di (sisi utara Perumahan JL. Ketintang Baru Selatan VII )
- Berdasarkan SKRK dan bukti penyerahan lahan makam terdapat kekurangan kewajiban makam kurang lebih 682,8 m2  dan berdasarkan informasi Setifikat makam berada di Kelurahan/Kecamatan.
 -Surat Penagihan tanggal 28 September 2020
- Surat Teguran  tanggal 10 Oktober 2020
-Surat peringatan ke 1 tanggal 4 November 2020
 -Surat Peringatan Ke-2  tanggal 13 November 2020
- Pengembang bersurat perihal permohonan BAST Administrasi tanggal 16 November 2020
- DPRKPCKTR bersurat No. 590/1387/436.7.5/2021, perihal Pemberitahuan melengkapi berkas tanggal 26 Januari 2021
- Telah dilakukan BA Monitoring PSU tanggal 25 Februari 2021:
1. Kelengkapan BAST Administrasi PT. Kamilindo Sejahtera yang telah diserahkan :
- Permohonan BAST Adminsitrasi
-Fotocopy KTP pemohon
-Fotocopy Akta Pendirian badan usaha/badan hukum penyelenggaraan perumahan/permukiman dan atau perubahannya
- Fotocopy Sertifikat tanah untuk PSU atas nama perorangan (komisaris)SHM 2201, SHM 2530, SHM 2532, SHM 2533, SHM 2536, SHM 2537, SHM 2538, SHM 2539, SHM 2540, SHM 2541 Kel. Ketintang.
- SKRK No. 648.3/49c.UPT/436.4.5/2004 tanggal 29 Juli 2004.
- Bukti Penyerahan lahan makam ke Panitia Perluasan Makam Kelurahan Ketintang
2. Pengembang untuk melengkapi jadwal/waktu (time schedule) penyelesaian pembangunan dan kekurangan surat tanah untuk PSU paling lambat tanggal 26 Februari 2021
3. Berdasarkan Informasi dari Pengembang kondisi fisik PSU sudah 100%
4. Berdasarkan SKRK dan Bukti Penyerahan lahan makam terdapat kekurangan kewajiban makam seluas kurang lebih 682,8 m2
5. DPRKPCKTR,DKRTH dan Bagian Hukum segera menindaklanjuti untuk aturan hukum terkait kekurangan pada kewajiban makam dari Pengembang
6. Pengembang segera membuat akta penyertaan modal terhadap sertifikat yang masih atas nama perorangan (Komisaris) paling lambat 1 Maret 2021
7. Perwakilan dari Pengembang adalah Direktur Utama PT. Kamilindo Sejahtera a.n. Bapak. Novel (087788111978)
- Akan dilakukan TL Monitoring PSU</t>
  </si>
  <si>
    <t>- BAST ADMINISTRASI, 2020
PSU yang akan diserahkan sudah memenuhi ketentuan prosentase pembangunan fisik namun Rencana Penyerahan Fisik Tahun 2027
 - SURAT KE BPN 1 No. 590/3912/436.7.5/2021 tanggal 03 maret 2021 perihal permohonan Informasi Tahap I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</si>
  <si>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 Terdapat perbedaan kondisi eksisting dengan siteplan (terdapat bidang siteplan dimana lahannya tidak dikuasai oleh pengembang) 
- Terdapat kekurangan berkas persyaratan administrasi
(Alas hak berdirinya perumahan, kewajiban makam, rincian yang akan diserahkan dan jadwal)
 - Surat Pengembalian berkas tgl 29 Juni 2010
- surat Penagihan tgl 9 juli 2020
- Surat Teguran tgl 15 Juli 2020
- Pengembang bersurat Perihal Penyerahan Fasos Fasum tgl 16 juli 2020
-Surat Pemberitahuan tgl 23 Juli 2020
- Pengembang bersurat perihal penyerahan PSU secara Admin, tgl 6 agustus 2020.
- Surat TL Permohonan BAST Admin tanggal 25 Agustus 2020
-Pengembang bersurat perihal TL BAST Admin tanggal 16 Oktober 2020
- Surat Pemberitahuan tgl 22 Februari 2021
- DPRKPCKTR BERSURAT PERINGATAN KE-1, TANGGAL 19 AGUSTUS 2021
- DPRKPCKTR BERSURAT PERINGATAN KE-2, TANGGAL 27 OKTOBER 2021
- DPRKPP BERSURAT PERMOHONAN INFORMASI, TANGGAL 03 FEBRUARI 2022
- TELAH DILAKUKAN SURVEY PENGUKURAN DAN PEMETAAN BIDANG TANAH OLEH BPN 1, TANGGAL 22 MARET 2022</t>
  </si>
  <si>
    <t>Pengembang belum melengkapi persyaratan administrasi 
(Belum terdapat tanggapan dari pengembang)
 - Penagihan tanggal 27 Juli 2020
- Teguran tanggal 17 September 2020
- Peringatan ke -1 tanggal 01 Oktober 2020
- Peringatan Ke-2 tanggal 16 Oktober 2020
- Peringatan ke-3 tanggal 4 November 2020
- SK PENUNDAAN PERIJINAN NOMOR : 1884.4/1961/436.7.5/2021, TANGGAL 12 OKTOBER 2021</t>
  </si>
  <si>
    <t xml:space="preserve">KARENA ATURAN PENYERAHAN PSU UNTUK SUPERBLOCK BERLAKU UNTUK SITEPLAN DIATAS TAHUN 2011 DAN TIDAK BERLAKU SURUT ( SITEPLAN PT. HARDAYA WIDYA GRAHA TERBIT TAHUN 2006) 
 -  sesuai dengan Perwali No, 3 Tahun 2007 Pasal 41 poin e, yang wajib menyediakan dan selanjutnya menyerahkan ke Pemerintah Daerah adalah Perumahan
- sesuai dengan Perda No. 7 tahun 2010 Pasal 7 Ayat 2,  pengembang yang mengembangkan kawasan dengan luas lebih dari atau sama dengan 3 Ha (tiga hektar) sampai dengan kurang dari 25  Ha (dua puluh lima hektar) wajib menyediakan prasarana, 
sarana dan utilitas dengan proporsi paling sedikit 20% (dua  puluh persen) dari keseluruhan luas lahan. </t>
  </si>
  <si>
    <t>-  Surat Dinas Tata Kota Surabaya ke Direktur PT. Surya Citra Indoraya No. 648.3/765/401.5.11/2001 tanggal 25 April 2001 perihal Pengesahan Site Plan/Bouwblock
- SURAT PENAGIHAN kepada PT. Surya Citra Indoraya No. 590/6605/436.6.2/2014 tanggal 03 September 2014
- SURAT TEGURAN kepada PT. Surya Citra Indoraya No. 590/8175/436.6.2/2014 tanggal 06 Oktober 2014
- SURAT PERINGATAN KE-1  kepada PT. Surya Citra Indoraya No. 650/11643/436.6.2/2014 tanggal 15 Desember 2014
- SURAT PERINGATAN KE-2  kepada PT. Surya Citra Indoraya No. 590/485/436.6.2/2015 tanggal 14 Januari 2015
- SURAT PERINGATAN KE-3 kepada PT. Surya Citra Indoraya No. 590/1884/436.6.2/2015 tanggal 12Februari 2015
- Telah dilakukan rapat membahas permohonan penyerahan PSU secara Fisik Perumahan d Gunung Anyar Emas tanggal 21 Mei 2015
- Berita Acara Persetujuan Warga RW VIII Gunung Anyar Emas Gunung Anyar Tambak, Gunung Anyar Surabaya No. CO35/SK/RW.VIII/05-2015 Perihal Penyerahan Prasarana, Sarana &amp; Utilitas tanggal 28 Mei 2015
- Telah dilakukan survei lapangan membahas permohonan penyerahan PSU secara Fisik Perumahan d Gunung Anyar Emas tanggal 28 Juli 2015
- Nota Dinas DPUCKTR Bidang Tata Ruang kepada Ka. Bid. Pemetaan &amp; Pengukuran No. 123/TR/VII/436.6.2/2015 Hal Permohonan Pengukuran Fasilitas Umum dan Ruang Terbuka Hijau Perum. Gunung Anyar Emas tanggal 29 Juli 2015
- Surat Media Massa No. 590/5743/436.6.2/2015 Tanggal 29 April 2015
 - Telah dilakukan rapat membahas informasi permohonan penyerahan PSU Perumahan di wilayah Kelurahan Gununganyar Tambak tanggal 19 September 2017. 
-  Telah dilakukan rapat membahas Surat dari Kelurahan Gununganyar Tambak terkait peningkatan Hak Milik Persil 2 Letter C No. 6026 an. Drs. Suhariono tanggal 21 April 2021.  Kesimpulan: 1. DPRKPCKTR akan memastikan terkait siteplan PT. Surya Citra Indoraya; 2. Lurah Gunung Anyar akan berkoordinasi dengan Kantor Pertanahan Kota Surabaya II terkait proses sertifikasi Persil yang dimohonkan.
- Proses Kemenkumham, APERSI, BPN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</si>
</sst>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00_-;\-* #,##0.00_-;_-* &quot;-&quot;??_-;_-@_-"/>
    <numFmt numFmtId="165" formatCode="_(&quot;$&quot;* #,##0.00_);_(&quot;$&quot;* \(#,##0.00\);_(&quot;$&quot;* &quot;-&quot;??_);_(@_)"/>
    <numFmt numFmtId="166" formatCode="[$-F800]dddd\,\ mmmm\ dd\,\ yyyy"/>
    <numFmt numFmtId="167" formatCode="_(* #,##0.00_);_(* \(#,##0.00\);_(* &quot;-&quot;_);_(@_)"/>
    <numFmt numFmtId="168" formatCode="_(* #,##0_);_(* \(#,##0\);_(* &quot;-&quot;??_);_(@_)"/>
  </numFmts>
  <fonts count="129">
    <font>
      <sz val="11"/>
      <color indexed="8"/>
      <name val="Calibri"/>
      <family val="2"/>
      <charset val="1"/>
    </font>
    <font>
      <sz val="11"/>
      <color indexed="8"/>
      <name val="Calibri"/>
      <family val="2"/>
      <charset val="1"/>
    </font>
    <font>
      <sz val="12"/>
      <name val="Arial"/>
      <family val="2"/>
    </font>
    <font>
      <sz val="11"/>
      <color indexed="8"/>
      <name val="Calibri"/>
      <family val="2"/>
      <charset val="1"/>
    </font>
    <font>
      <sz val="12"/>
      <name val="Calibri"/>
      <family val="2"/>
    </font>
    <font>
      <i/>
      <sz val="12"/>
      <name val="Arial"/>
      <family val="2"/>
    </font>
    <font>
      <b/>
      <sz val="12"/>
      <name val="Arial"/>
      <family val="2"/>
    </font>
    <font>
      <sz val="11"/>
      <color indexed="8"/>
      <name val="Calibri"/>
      <family val="2"/>
      <charset val="1"/>
    </font>
    <font>
      <sz val="12"/>
      <name val="Times New Roman"/>
      <family val="1"/>
    </font>
    <font>
      <sz val="11"/>
      <name val="Arial"/>
      <family val="2"/>
    </font>
    <font>
      <sz val="11"/>
      <name val="Calibri"/>
      <family val="2"/>
    </font>
    <font>
      <sz val="14"/>
      <name val="Arial"/>
      <family val="2"/>
    </font>
    <font>
      <b/>
      <sz val="14"/>
      <name val="Arial"/>
      <family val="2"/>
    </font>
    <font>
      <b/>
      <sz val="11"/>
      <name val="Calibri"/>
      <family val="2"/>
    </font>
    <font>
      <sz val="16"/>
      <name val="Arial"/>
      <family val="2"/>
    </font>
    <font>
      <b/>
      <sz val="16"/>
      <name val="Arial"/>
      <family val="2"/>
    </font>
    <font>
      <sz val="11"/>
      <color indexed="8"/>
      <name val="Calibri"/>
      <family val="2"/>
    </font>
    <font>
      <b/>
      <sz val="12"/>
      <color indexed="8"/>
      <name val="Calibri"/>
      <family val="2"/>
    </font>
    <font>
      <b/>
      <sz val="12"/>
      <name val="Calibri"/>
      <family val="2"/>
    </font>
    <font>
      <b/>
      <sz val="18"/>
      <name val="Arial"/>
      <family val="2"/>
    </font>
    <font>
      <b/>
      <sz val="20"/>
      <name val="Arial"/>
      <family val="2"/>
    </font>
    <font>
      <sz val="14"/>
      <name val="Times New Roman"/>
      <family val="1"/>
    </font>
    <font>
      <sz val="12"/>
      <color indexed="10"/>
      <name val="Arial"/>
      <family val="2"/>
    </font>
    <font>
      <sz val="14"/>
      <name val="Calibri"/>
      <family val="2"/>
      <charset val="1"/>
    </font>
    <font>
      <sz val="11"/>
      <name val="Calibri"/>
      <family val="2"/>
      <charset val="1"/>
    </font>
    <font>
      <sz val="12"/>
      <name val="Calibri"/>
      <family val="2"/>
    </font>
    <font>
      <sz val="14"/>
      <color indexed="8"/>
      <name val="Arial"/>
      <family val="2"/>
    </font>
    <font>
      <sz val="11"/>
      <name val="Calibri"/>
      <family val="2"/>
    </font>
    <font>
      <b/>
      <sz val="16"/>
      <color indexed="8"/>
      <name val="Arial"/>
      <family val="2"/>
    </font>
    <font>
      <sz val="14"/>
      <color indexed="8"/>
      <name val="Calibri"/>
      <family val="2"/>
      <charset val="1"/>
    </font>
    <font>
      <b/>
      <sz val="14"/>
      <color indexed="8"/>
      <name val="Arial"/>
      <family val="2"/>
    </font>
    <font>
      <sz val="14"/>
      <name val="Calibri"/>
      <family val="2"/>
    </font>
    <font>
      <b/>
      <sz val="16"/>
      <color indexed="8"/>
      <name val="Calibri"/>
      <family val="2"/>
    </font>
    <font>
      <sz val="11"/>
      <color indexed="8"/>
      <name val="Calibri"/>
      <family val="2"/>
      <charset val="1"/>
    </font>
    <font>
      <sz val="11"/>
      <color indexed="9"/>
      <name val="Calibri"/>
      <family val="2"/>
      <charset val="1"/>
    </font>
    <font>
      <sz val="11"/>
      <color indexed="20"/>
      <name val="Calibri"/>
      <family val="2"/>
      <charset val="1"/>
    </font>
    <font>
      <b/>
      <sz val="11"/>
      <color indexed="52"/>
      <name val="Calibri"/>
      <family val="2"/>
      <charset val="1"/>
    </font>
    <font>
      <b/>
      <sz val="11"/>
      <color indexed="9"/>
      <name val="Calibri"/>
      <family val="2"/>
      <charset val="1"/>
    </font>
    <font>
      <i/>
      <sz val="11"/>
      <color indexed="23"/>
      <name val="Calibri"/>
      <family val="2"/>
      <charset val="1"/>
    </font>
    <font>
      <sz val="11"/>
      <color indexed="17"/>
      <name val="Calibri"/>
      <family val="2"/>
      <charset val="1"/>
    </font>
    <font>
      <b/>
      <sz val="15"/>
      <color indexed="56"/>
      <name val="Calibri"/>
      <family val="2"/>
      <charset val="1"/>
    </font>
    <font>
      <b/>
      <sz val="13"/>
      <color indexed="56"/>
      <name val="Calibri"/>
      <family val="2"/>
      <charset val="1"/>
    </font>
    <font>
      <b/>
      <sz val="11"/>
      <color indexed="56"/>
      <name val="Calibri"/>
      <family val="2"/>
      <charset val="1"/>
    </font>
    <font>
      <u/>
      <sz val="11"/>
      <color indexed="12"/>
      <name val="Calibri"/>
      <family val="2"/>
      <charset val="1"/>
    </font>
    <font>
      <sz val="11"/>
      <color indexed="62"/>
      <name val="Calibri"/>
      <family val="2"/>
      <charset val="1"/>
    </font>
    <font>
      <sz val="11"/>
      <color indexed="52"/>
      <name val="Calibri"/>
      <family val="2"/>
      <charset val="1"/>
    </font>
    <font>
      <sz val="11"/>
      <color indexed="60"/>
      <name val="Calibri"/>
      <family val="2"/>
      <charset val="1"/>
    </font>
    <font>
      <b/>
      <sz val="11"/>
      <color indexed="63"/>
      <name val="Calibri"/>
      <family val="2"/>
      <charset val="1"/>
    </font>
    <font>
      <b/>
      <sz val="18"/>
      <color indexed="56"/>
      <name val="Cambria"/>
      <family val="2"/>
      <charset val="1"/>
    </font>
    <font>
      <b/>
      <sz val="11"/>
      <color indexed="8"/>
      <name val="Calibri"/>
      <family val="2"/>
      <charset val="1"/>
    </font>
    <font>
      <sz val="11"/>
      <color indexed="10"/>
      <name val="Calibri"/>
      <family val="2"/>
      <charset val="1"/>
    </font>
    <font>
      <sz val="12"/>
      <color indexed="8"/>
      <name val="Arial"/>
      <family val="2"/>
    </font>
    <font>
      <sz val="12"/>
      <color indexed="10"/>
      <name val="Arial"/>
      <family val="2"/>
    </font>
    <font>
      <b/>
      <sz val="18"/>
      <color indexed="8"/>
      <name val="Calibri"/>
      <family val="2"/>
    </font>
    <font>
      <i/>
      <sz val="14"/>
      <name val="Arial"/>
      <family val="2"/>
    </font>
    <font>
      <sz val="8"/>
      <name val="Calibri"/>
      <family val="2"/>
      <charset val="1"/>
    </font>
    <font>
      <b/>
      <sz val="20"/>
      <name val="Calibri"/>
      <family val="2"/>
    </font>
    <font>
      <b/>
      <sz val="22"/>
      <name val="Calibri"/>
      <family val="2"/>
    </font>
    <font>
      <sz val="18"/>
      <color indexed="8"/>
      <name val="Calibri"/>
      <family val="2"/>
      <charset val="1"/>
    </font>
    <font>
      <b/>
      <sz val="16"/>
      <name val="Calibri"/>
      <family val="2"/>
    </font>
    <font>
      <sz val="12"/>
      <name val="Arial"/>
      <family val="2"/>
    </font>
    <font>
      <sz val="22"/>
      <name val="Calibri"/>
      <family val="2"/>
    </font>
    <font>
      <b/>
      <sz val="26"/>
      <name val="Arial"/>
      <family val="2"/>
    </font>
    <font>
      <sz val="10"/>
      <name val="Arial"/>
      <family val="2"/>
    </font>
    <font>
      <sz val="12"/>
      <name val="Arial"/>
      <family val="2"/>
    </font>
    <font>
      <b/>
      <sz val="22"/>
      <color indexed="8"/>
      <name val="Calibri"/>
      <family val="2"/>
    </font>
    <font>
      <sz val="16"/>
      <name val="Calibri"/>
      <family val="2"/>
      <charset val="1"/>
    </font>
    <font>
      <vertAlign val="superscript"/>
      <sz val="16"/>
      <name val="Arial"/>
      <family val="2"/>
    </font>
    <font>
      <sz val="16"/>
      <name val="Calibri"/>
      <family val="2"/>
    </font>
    <font>
      <sz val="16"/>
      <name val="Times New Roman"/>
      <family val="1"/>
    </font>
    <font>
      <sz val="16"/>
      <color indexed="10"/>
      <name val="Arial"/>
      <family val="2"/>
    </font>
    <font>
      <sz val="16"/>
      <color indexed="8"/>
      <name val="Calibri"/>
      <family val="2"/>
      <charset val="1"/>
    </font>
    <font>
      <sz val="16"/>
      <color indexed="8"/>
      <name val="Arial"/>
      <family val="2"/>
    </font>
    <font>
      <sz val="16"/>
      <name val="AcadEref"/>
    </font>
    <font>
      <sz val="22"/>
      <color indexed="8"/>
      <name val="Arial"/>
      <family val="2"/>
    </font>
    <font>
      <sz val="16"/>
      <name val="Arial"/>
      <family val="2"/>
    </font>
    <font>
      <u/>
      <sz val="14"/>
      <color indexed="12"/>
      <name val="Calibri"/>
      <family val="2"/>
      <charset val="1"/>
    </font>
    <font>
      <b/>
      <sz val="11"/>
      <color indexed="8"/>
      <name val="Calibri"/>
      <family val="2"/>
    </font>
    <font>
      <b/>
      <sz val="24"/>
      <name val="Arial"/>
      <family val="2"/>
    </font>
    <font>
      <sz val="24"/>
      <name val="Arial"/>
      <family val="2"/>
    </font>
    <font>
      <b/>
      <sz val="36"/>
      <name val="Arial"/>
      <family val="2"/>
    </font>
    <font>
      <b/>
      <sz val="36"/>
      <color indexed="8"/>
      <name val="Calibri"/>
      <family val="2"/>
    </font>
    <font>
      <sz val="36"/>
      <name val="Arial"/>
      <family val="2"/>
    </font>
    <font>
      <sz val="11"/>
      <color indexed="10"/>
      <name val="Calibri"/>
      <family val="2"/>
    </font>
    <font>
      <sz val="11"/>
      <color indexed="49"/>
      <name val="Calibri"/>
      <family val="2"/>
    </font>
    <font>
      <sz val="11"/>
      <color indexed="12"/>
      <name val="Calibri"/>
      <family val="2"/>
    </font>
    <font>
      <sz val="11"/>
      <color indexed="62"/>
      <name val="Calibri"/>
      <family val="2"/>
    </font>
    <font>
      <sz val="11"/>
      <color indexed="60"/>
      <name val="Calibri"/>
      <family val="2"/>
    </font>
    <font>
      <sz val="11"/>
      <color indexed="17"/>
      <name val="Calibri"/>
      <family val="2"/>
    </font>
    <font>
      <sz val="11"/>
      <color indexed="40"/>
      <name val="Calibri"/>
      <family val="2"/>
    </font>
    <font>
      <sz val="11"/>
      <color indexed="30"/>
      <name val="Calibri"/>
      <family val="2"/>
    </font>
    <font>
      <sz val="11"/>
      <color indexed="16"/>
      <name val="Calibri"/>
      <family val="2"/>
    </font>
    <font>
      <sz val="11"/>
      <color indexed="53"/>
      <name val="Calibri"/>
      <family val="2"/>
    </font>
    <font>
      <sz val="12"/>
      <color indexed="8"/>
      <name val="Calibri"/>
      <family val="2"/>
      <charset val="1"/>
    </font>
    <font>
      <b/>
      <sz val="14"/>
      <name val="Calibri"/>
      <family val="2"/>
      <charset val="1"/>
    </font>
    <font>
      <sz val="12"/>
      <color indexed="17"/>
      <name val="Arial"/>
      <family val="2"/>
    </font>
    <font>
      <sz val="12"/>
      <color indexed="30"/>
      <name val="Arial"/>
      <family val="2"/>
    </font>
    <font>
      <b/>
      <i/>
      <sz val="12"/>
      <name val="Arial"/>
      <family val="2"/>
    </font>
    <font>
      <sz val="12"/>
      <color indexed="62"/>
      <name val="Arial"/>
      <family val="2"/>
    </font>
    <font>
      <vertAlign val="superscript"/>
      <sz val="12"/>
      <color indexed="8"/>
      <name val="Arial"/>
      <family val="2"/>
    </font>
    <font>
      <i/>
      <sz val="12"/>
      <color indexed="8"/>
      <name val="Arial"/>
      <family val="2"/>
    </font>
    <font>
      <sz val="11"/>
      <color theme="1"/>
      <name val="Calibri"/>
      <family val="2"/>
      <charset val="1"/>
      <scheme val="minor"/>
    </font>
    <font>
      <sz val="12"/>
      <color theme="1"/>
      <name val="Arial"/>
      <family val="2"/>
    </font>
    <font>
      <b/>
      <sz val="12"/>
      <color theme="1"/>
      <name val="Arial"/>
      <family val="2"/>
    </font>
    <font>
      <sz val="12"/>
      <color rgb="FFFF0000"/>
      <name val="Arial"/>
      <family val="2"/>
    </font>
    <font>
      <b/>
      <sz val="14"/>
      <name val="Calibri"/>
      <family val="2"/>
      <scheme val="minor"/>
    </font>
    <font>
      <b/>
      <sz val="22"/>
      <name val="Calibri"/>
      <family val="2"/>
      <scheme val="minor"/>
    </font>
    <font>
      <b/>
      <sz val="12"/>
      <color rgb="FFFF0000"/>
      <name val="Arial"/>
      <family val="2"/>
    </font>
    <font>
      <b/>
      <sz val="20"/>
      <name val="Calibri"/>
      <family val="2"/>
      <scheme val="minor"/>
    </font>
    <font>
      <b/>
      <sz val="20"/>
      <color rgb="FFFF0000"/>
      <name val="Calibri"/>
      <family val="2"/>
    </font>
    <font>
      <b/>
      <sz val="20"/>
      <color rgb="FFFF0000"/>
      <name val="Calibri"/>
      <family val="2"/>
      <scheme val="minor"/>
    </font>
    <font>
      <b/>
      <sz val="20"/>
      <color theme="1"/>
      <name val="Calibri"/>
      <family val="2"/>
    </font>
    <font>
      <b/>
      <sz val="22"/>
      <color theme="1"/>
      <name val="Calibri"/>
      <family val="2"/>
    </font>
    <font>
      <sz val="16"/>
      <color theme="1"/>
      <name val="Arial"/>
      <family val="2"/>
    </font>
    <font>
      <b/>
      <sz val="16"/>
      <color theme="1"/>
      <name val="Calibri"/>
      <family val="2"/>
    </font>
    <font>
      <sz val="16"/>
      <color rgb="FFFF0000"/>
      <name val="Arial"/>
      <family val="2"/>
    </font>
    <font>
      <b/>
      <sz val="16"/>
      <name val="Calibri"/>
      <family val="2"/>
      <scheme val="minor"/>
    </font>
    <font>
      <b/>
      <sz val="16"/>
      <color rgb="FFFF0000"/>
      <name val="Calibri"/>
      <family val="2"/>
      <scheme val="minor"/>
    </font>
    <font>
      <b/>
      <sz val="16"/>
      <color rgb="FFFF0000"/>
      <name val="Arial"/>
      <family val="2"/>
    </font>
    <font>
      <b/>
      <sz val="16"/>
      <color rgb="FFFF0000"/>
      <name val="Calibri"/>
      <family val="2"/>
    </font>
    <font>
      <sz val="14"/>
      <color theme="1"/>
      <name val="Arial"/>
      <family val="2"/>
    </font>
    <font>
      <sz val="14"/>
      <color rgb="FFFF0000"/>
      <name val="Arial"/>
      <family val="2"/>
    </font>
    <font>
      <sz val="12"/>
      <name val="Calibri"/>
      <family val="2"/>
      <scheme val="minor"/>
    </font>
    <font>
      <sz val="12"/>
      <color theme="4"/>
      <name val="Arial"/>
      <family val="2"/>
    </font>
    <font>
      <i/>
      <sz val="12"/>
      <color theme="1"/>
      <name val="Arial"/>
      <family val="2"/>
    </font>
    <font>
      <sz val="12"/>
      <color theme="1"/>
      <name val="Calibri"/>
      <family val="2"/>
      <charset val="1"/>
    </font>
    <font>
      <u/>
      <sz val="12"/>
      <color theme="1"/>
      <name val="Arial"/>
      <family val="2"/>
    </font>
    <font>
      <b/>
      <sz val="16"/>
      <color theme="1"/>
      <name val="Arial"/>
      <family val="2"/>
    </font>
    <font>
      <b/>
      <sz val="14"/>
      <color theme="1"/>
      <name val="Arial"/>
      <family val="2"/>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3"/>
        <bgColor indexed="64"/>
      </patternFill>
    </fill>
    <fill>
      <patternFill patternType="solid">
        <fgColor indexed="11"/>
        <bgColor indexed="64"/>
      </patternFill>
    </fill>
    <fill>
      <patternFill patternType="solid">
        <fgColor indexed="10"/>
        <bgColor indexed="64"/>
      </patternFill>
    </fill>
    <fill>
      <patternFill patternType="solid">
        <fgColor theme="6"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tint="-0.249977111117893"/>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34998626667073579"/>
        <bgColor indexed="64"/>
      </patternFill>
    </fill>
    <fill>
      <patternFill patternType="solid">
        <fgColor theme="5"/>
        <bgColor indexed="64"/>
      </patternFill>
    </fill>
    <fill>
      <patternFill patternType="solid">
        <fgColor theme="6" tint="-0.249977111117893"/>
        <bgColor indexed="64"/>
      </patternFill>
    </fill>
    <fill>
      <patternFill patternType="solid">
        <fgColor theme="9" tint="0.59999389629810485"/>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6"/>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rgb="FFFF0000"/>
        <bgColor indexed="64"/>
      </patternFill>
    </fill>
    <fill>
      <patternFill patternType="solid">
        <fgColor theme="0"/>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rgb="FFE6B8B7"/>
      </patternFill>
    </fill>
    <fill>
      <patternFill patternType="solid">
        <fgColor rgb="FF5AB5CA"/>
        <bgColor indexed="64"/>
      </patternFill>
    </fill>
    <fill>
      <patternFill patternType="solid">
        <fgColor rgb="FF00B0F0"/>
        <bgColor indexed="64"/>
      </patternFill>
    </fill>
    <fill>
      <patternFill patternType="solid">
        <fgColor theme="2" tint="-0.249977111117893"/>
        <bgColor indexed="64"/>
      </patternFill>
    </fill>
    <fill>
      <patternFill patternType="solid">
        <fgColor theme="4"/>
        <bgColor indexed="64"/>
      </patternFill>
    </fill>
    <fill>
      <patternFill patternType="solid">
        <fgColor theme="2"/>
        <bgColor indexed="64"/>
      </patternFill>
    </fill>
    <fill>
      <patternFill patternType="solid">
        <fgColor rgb="FFCCECFF"/>
        <bgColor indexed="64"/>
      </patternFill>
    </fill>
    <fill>
      <patternFill patternType="solid">
        <fgColor theme="4" tint="0.39997558519241921"/>
        <bgColor indexed="64"/>
      </patternFill>
    </fill>
  </fills>
  <borders count="7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medium">
        <color indexed="64"/>
      </left>
      <right style="thin">
        <color indexed="64"/>
      </right>
      <top/>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top style="thin">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right style="thin">
        <color indexed="8"/>
      </right>
      <top/>
      <bottom/>
      <diagonal/>
    </border>
    <border>
      <left style="thick">
        <color indexed="44"/>
      </left>
      <right/>
      <top style="thin">
        <color indexed="8"/>
      </top>
      <bottom style="thin">
        <color indexed="8"/>
      </bottom>
      <diagonal/>
    </border>
    <border>
      <left/>
      <right style="thin">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diagonal/>
    </border>
    <border>
      <left/>
      <right/>
      <top/>
      <bottom style="medium">
        <color indexed="64"/>
      </bottom>
      <diagonal/>
    </border>
    <border>
      <left style="thin">
        <color indexed="64"/>
      </left>
      <right/>
      <top style="medium">
        <color indexed="64"/>
      </top>
      <bottom style="thin">
        <color indexed="64"/>
      </bottom>
      <diagonal/>
    </border>
    <border>
      <left/>
      <right style="medium">
        <color indexed="64"/>
      </right>
      <top/>
      <bottom style="medium">
        <color indexed="64"/>
      </bottom>
      <diagonal/>
    </border>
  </borders>
  <cellStyleXfs count="65">
    <xf numFmtId="43" fontId="0" fillId="0" borderId="0"/>
    <xf numFmtId="43" fontId="33" fillId="2" borderId="0" applyNumberFormat="0" applyBorder="0" applyAlignment="0" applyProtection="0"/>
    <xf numFmtId="43" fontId="33" fillId="3" borderId="0" applyNumberFormat="0" applyBorder="0" applyAlignment="0" applyProtection="0"/>
    <xf numFmtId="43" fontId="33" fillId="4" borderId="0" applyNumberFormat="0" applyBorder="0" applyAlignment="0" applyProtection="0"/>
    <xf numFmtId="43" fontId="33" fillId="5" borderId="0" applyNumberFormat="0" applyBorder="0" applyAlignment="0" applyProtection="0"/>
    <xf numFmtId="43" fontId="33" fillId="6" borderId="0" applyNumberFormat="0" applyBorder="0" applyAlignment="0" applyProtection="0"/>
    <xf numFmtId="43" fontId="33" fillId="7" borderId="0" applyNumberFormat="0" applyBorder="0" applyAlignment="0" applyProtection="0"/>
    <xf numFmtId="43" fontId="33" fillId="8" borderId="0" applyNumberFormat="0" applyBorder="0" applyAlignment="0" applyProtection="0"/>
    <xf numFmtId="43" fontId="33" fillId="9" borderId="0" applyNumberFormat="0" applyBorder="0" applyAlignment="0" applyProtection="0"/>
    <xf numFmtId="43" fontId="33" fillId="10" borderId="0" applyNumberFormat="0" applyBorder="0" applyAlignment="0" applyProtection="0"/>
    <xf numFmtId="43" fontId="33" fillId="5" borderId="0" applyNumberFormat="0" applyBorder="0" applyAlignment="0" applyProtection="0"/>
    <xf numFmtId="43" fontId="33" fillId="8" borderId="0" applyNumberFormat="0" applyBorder="0" applyAlignment="0" applyProtection="0"/>
    <xf numFmtId="43" fontId="33" fillId="11" borderId="0" applyNumberFormat="0" applyBorder="0" applyAlignment="0" applyProtection="0"/>
    <xf numFmtId="43" fontId="34" fillId="12" borderId="0" applyNumberFormat="0" applyBorder="0" applyAlignment="0" applyProtection="0"/>
    <xf numFmtId="43" fontId="34" fillId="9" borderId="0" applyNumberFormat="0" applyBorder="0" applyAlignment="0" applyProtection="0"/>
    <xf numFmtId="43" fontId="34" fillId="10" borderId="0" applyNumberFormat="0" applyBorder="0" applyAlignment="0" applyProtection="0"/>
    <xf numFmtId="43" fontId="34" fillId="13" borderId="0" applyNumberFormat="0" applyBorder="0" applyAlignment="0" applyProtection="0"/>
    <xf numFmtId="43" fontId="34" fillId="14" borderId="0" applyNumberFormat="0" applyBorder="0" applyAlignment="0" applyProtection="0"/>
    <xf numFmtId="43" fontId="34" fillId="15" borderId="0" applyNumberFormat="0" applyBorder="0" applyAlignment="0" applyProtection="0"/>
    <xf numFmtId="43" fontId="34" fillId="16" borderId="0" applyNumberFormat="0" applyBorder="0" applyAlignment="0" applyProtection="0"/>
    <xf numFmtId="43" fontId="34" fillId="17" borderId="0" applyNumberFormat="0" applyBorder="0" applyAlignment="0" applyProtection="0"/>
    <xf numFmtId="43" fontId="34" fillId="18" borderId="0" applyNumberFormat="0" applyBorder="0" applyAlignment="0" applyProtection="0"/>
    <xf numFmtId="43" fontId="34" fillId="13" borderId="0" applyNumberFormat="0" applyBorder="0" applyAlignment="0" applyProtection="0"/>
    <xf numFmtId="43" fontId="34" fillId="14" borderId="0" applyNumberFormat="0" applyBorder="0" applyAlignment="0" applyProtection="0"/>
    <xf numFmtId="43" fontId="34" fillId="19" borderId="0" applyNumberFormat="0" applyBorder="0" applyAlignment="0" applyProtection="0"/>
    <xf numFmtId="43" fontId="35" fillId="3" borderId="0" applyNumberFormat="0" applyBorder="0" applyAlignment="0" applyProtection="0"/>
    <xf numFmtId="43" fontId="36" fillId="20" borderId="1" applyNumberFormat="0" applyAlignment="0" applyProtection="0"/>
    <xf numFmtId="43" fontId="37" fillId="21" borderId="2"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43" fontId="38" fillId="0" borderId="0" applyNumberFormat="0" applyFill="0" applyBorder="0" applyAlignment="0" applyProtection="0"/>
    <xf numFmtId="43" fontId="39" fillId="4" borderId="0" applyNumberFormat="0" applyBorder="0" applyAlignment="0" applyProtection="0"/>
    <xf numFmtId="43" fontId="40" fillId="0" borderId="3" applyNumberFormat="0" applyFill="0" applyAlignment="0" applyProtection="0"/>
    <xf numFmtId="43" fontId="41" fillId="0" borderId="4" applyNumberFormat="0" applyFill="0" applyAlignment="0" applyProtection="0"/>
    <xf numFmtId="43" fontId="42" fillId="0" borderId="5" applyNumberFormat="0" applyFill="0" applyAlignment="0" applyProtection="0"/>
    <xf numFmtId="43" fontId="42" fillId="0" borderId="0" applyNumberFormat="0" applyFill="0" applyBorder="0" applyAlignment="0" applyProtection="0"/>
    <xf numFmtId="43" fontId="43" fillId="0" borderId="0" applyNumberFormat="0" applyFill="0" applyBorder="0" applyAlignment="0" applyProtection="0"/>
    <xf numFmtId="43" fontId="44" fillId="7" borderId="1" applyNumberFormat="0" applyAlignment="0" applyProtection="0"/>
    <xf numFmtId="43" fontId="45" fillId="0" borderId="6" applyNumberFormat="0" applyFill="0" applyAlignment="0" applyProtection="0"/>
    <xf numFmtId="43" fontId="46" fillId="22" borderId="0" applyNumberFormat="0" applyBorder="0" applyAlignment="0" applyProtection="0"/>
    <xf numFmtId="43" fontId="33" fillId="0" borderId="0"/>
    <xf numFmtId="43" fontId="33" fillId="0" borderId="0"/>
    <xf numFmtId="43" fontId="101" fillId="0" borderId="0"/>
    <xf numFmtId="43" fontId="7" fillId="23" borderId="7" applyNumberFormat="0" applyFont="0" applyAlignment="0" applyProtection="0"/>
    <xf numFmtId="43" fontId="47" fillId="20" borderId="8" applyNumberFormat="0" applyAlignment="0" applyProtection="0"/>
    <xf numFmtId="43" fontId="48" fillId="0" borderId="0" applyNumberFormat="0" applyFill="0" applyBorder="0" applyAlignment="0" applyProtection="0"/>
    <xf numFmtId="43" fontId="49" fillId="0" borderId="9" applyNumberFormat="0" applyFill="0" applyAlignment="0" applyProtection="0"/>
    <xf numFmtId="43" fontId="50" fillId="0" borderId="0" applyNumberFormat="0" applyFill="0" applyBorder="0" applyAlignment="0" applyProtection="0"/>
  </cellStyleXfs>
  <cellXfs count="2041">
    <xf numFmtId="43" fontId="0" fillId="0" borderId="0" xfId="0"/>
    <xf numFmtId="43" fontId="6" fillId="0" borderId="0" xfId="0" applyFont="1" applyFill="1" applyBorder="1" applyAlignment="1" applyProtection="1">
      <alignment horizontal="center" vertical="center" wrapText="1"/>
      <protection locked="0"/>
    </xf>
    <xf numFmtId="43" fontId="2" fillId="0" borderId="10" xfId="0" applyNumberFormat="1" applyFont="1" applyFill="1" applyBorder="1" applyAlignment="1" applyProtection="1">
      <alignment horizontal="center" vertical="center" wrapText="1"/>
      <protection locked="0"/>
    </xf>
    <xf numFmtId="43" fontId="2" fillId="0" borderId="10" xfId="0" applyFont="1" applyFill="1" applyBorder="1" applyAlignment="1" applyProtection="1">
      <alignment horizontal="center" vertical="center" wrapText="1"/>
      <protection locked="0"/>
    </xf>
    <xf numFmtId="43" fontId="2" fillId="0" borderId="10" xfId="0" applyFont="1" applyFill="1" applyBorder="1" applyAlignment="1">
      <alignment horizontal="center" vertical="center" wrapText="1"/>
    </xf>
    <xf numFmtId="43" fontId="2" fillId="0" borderId="0" xfId="0" applyFont="1" applyFill="1" applyBorder="1" applyAlignment="1" applyProtection="1">
      <alignment horizontal="center" vertical="center" wrapText="1"/>
      <protection locked="0"/>
    </xf>
    <xf numFmtId="43" fontId="2" fillId="0" borderId="0" xfId="0" applyFont="1" applyFill="1" applyBorder="1" applyAlignment="1">
      <alignment horizontal="center" vertical="center" wrapText="1"/>
    </xf>
    <xf numFmtId="43" fontId="2" fillId="0" borderId="10" xfId="0" applyNumberFormat="1" applyFont="1" applyFill="1" applyBorder="1" applyAlignment="1">
      <alignment horizontal="center" vertical="center" wrapText="1"/>
    </xf>
    <xf numFmtId="43" fontId="2" fillId="0" borderId="10" xfId="57" applyFont="1" applyFill="1" applyBorder="1" applyAlignment="1" applyProtection="1">
      <alignment horizontal="center" vertical="center" wrapText="1"/>
      <protection locked="0"/>
    </xf>
    <xf numFmtId="43" fontId="6" fillId="0" borderId="10" xfId="0" applyFont="1" applyFill="1" applyBorder="1" applyAlignment="1" applyProtection="1">
      <alignment horizontal="center" vertical="center" wrapText="1"/>
      <protection locked="0"/>
    </xf>
    <xf numFmtId="165" fontId="2" fillId="0" borderId="10" xfId="45" applyFont="1" applyFill="1" applyBorder="1" applyAlignment="1">
      <alignment horizontal="center" vertical="center" wrapText="1"/>
    </xf>
    <xf numFmtId="43" fontId="2" fillId="0" borderId="0" xfId="0" applyFont="1" applyFill="1" applyBorder="1" applyAlignment="1">
      <alignment vertical="center" wrapText="1"/>
    </xf>
    <xf numFmtId="43" fontId="6" fillId="0" borderId="0" xfId="0" applyFont="1" applyFill="1" applyBorder="1" applyAlignment="1">
      <alignment horizontal="center" vertical="center" wrapText="1"/>
    </xf>
    <xf numFmtId="43" fontId="2" fillId="0" borderId="0" xfId="0" applyFont="1" applyFill="1" applyBorder="1" applyAlignment="1">
      <alignment horizontal="left" vertical="center" wrapText="1"/>
    </xf>
    <xf numFmtId="43" fontId="2" fillId="0" borderId="0" xfId="0" applyNumberFormat="1" applyFont="1" applyFill="1" applyBorder="1" applyAlignment="1">
      <alignment horizontal="center" vertical="center" wrapText="1"/>
    </xf>
    <xf numFmtId="166" fontId="8" fillId="0" borderId="10" xfId="0" applyNumberFormat="1" applyFont="1" applyFill="1" applyBorder="1" applyAlignment="1">
      <alignment horizontal="center" vertical="center" wrapText="1"/>
    </xf>
    <xf numFmtId="43" fontId="2" fillId="0" borderId="10" xfId="0" quotePrefix="1" applyNumberFormat="1" applyFont="1" applyFill="1" applyBorder="1" applyAlignment="1" applyProtection="1">
      <alignment horizontal="center" vertical="center" wrapText="1"/>
      <protection locked="0"/>
    </xf>
    <xf numFmtId="43" fontId="2" fillId="0" borderId="10" xfId="0" quotePrefix="1" applyFont="1" applyFill="1" applyBorder="1" applyAlignment="1" applyProtection="1">
      <alignment horizontal="center" vertical="center" wrapText="1"/>
      <protection locked="0"/>
    </xf>
    <xf numFmtId="43" fontId="2" fillId="0" borderId="10" xfId="0" quotePrefix="1" applyFont="1" applyFill="1" applyBorder="1" applyAlignment="1">
      <alignment horizontal="center" vertical="center" wrapText="1"/>
    </xf>
    <xf numFmtId="43" fontId="2" fillId="0" borderId="10" xfId="0" quotePrefix="1" applyNumberFormat="1" applyFont="1" applyFill="1" applyBorder="1" applyAlignment="1">
      <alignment horizontal="center" vertical="center" wrapText="1"/>
    </xf>
    <xf numFmtId="43" fontId="2" fillId="24" borderId="0" xfId="0" applyFont="1" applyFill="1" applyBorder="1" applyAlignment="1">
      <alignment horizontal="center" vertical="center" wrapText="1"/>
    </xf>
    <xf numFmtId="43" fontId="6" fillId="0" borderId="10" xfId="0" applyFont="1" applyFill="1" applyBorder="1" applyAlignment="1">
      <alignment horizontal="center" vertical="center" wrapText="1"/>
    </xf>
    <xf numFmtId="43" fontId="2" fillId="0" borderId="11" xfId="0" applyFont="1" applyFill="1" applyBorder="1" applyAlignment="1" applyProtection="1">
      <alignment horizontal="center" vertical="center" wrapText="1"/>
      <protection locked="0"/>
    </xf>
    <xf numFmtId="43" fontId="2" fillId="0" borderId="11" xfId="0" applyFont="1" applyFill="1" applyBorder="1" applyAlignment="1" applyProtection="1">
      <alignment horizontal="left" vertical="center" wrapText="1"/>
      <protection locked="0"/>
    </xf>
    <xf numFmtId="43" fontId="2" fillId="0" borderId="11" xfId="0" applyFont="1" applyFill="1" applyBorder="1" applyAlignment="1">
      <alignment horizontal="center" vertical="center" wrapText="1"/>
    </xf>
    <xf numFmtId="43" fontId="2" fillId="0" borderId="11" xfId="0" applyFont="1" applyFill="1" applyBorder="1" applyAlignment="1">
      <alignment vertical="top" wrapText="1"/>
    </xf>
    <xf numFmtId="43" fontId="2" fillId="0" borderId="11" xfId="0" applyFont="1" applyFill="1" applyBorder="1" applyAlignment="1" applyProtection="1">
      <alignment vertical="top" wrapText="1"/>
      <protection locked="0"/>
    </xf>
    <xf numFmtId="43" fontId="2" fillId="0" borderId="12" xfId="0" applyFont="1" applyFill="1" applyBorder="1" applyAlignment="1">
      <alignment horizontal="center" vertical="center" wrapText="1"/>
    </xf>
    <xf numFmtId="43" fontId="2" fillId="0" borderId="10" xfId="0" applyFont="1" applyFill="1" applyBorder="1" applyAlignment="1">
      <alignment vertical="center" wrapText="1"/>
    </xf>
    <xf numFmtId="43" fontId="6" fillId="0" borderId="11" xfId="0" applyFont="1" applyFill="1" applyBorder="1" applyAlignment="1" applyProtection="1">
      <alignment horizontal="center" vertical="center" wrapText="1"/>
      <protection locked="0"/>
    </xf>
    <xf numFmtId="43" fontId="6" fillId="0" borderId="12" xfId="0" applyFont="1" applyFill="1" applyBorder="1" applyAlignment="1" applyProtection="1">
      <alignment horizontal="center" vertical="center" wrapText="1"/>
      <protection locked="0"/>
    </xf>
    <xf numFmtId="43" fontId="6" fillId="0" borderId="13" xfId="0" applyFont="1" applyFill="1" applyBorder="1" applyAlignment="1" applyProtection="1">
      <alignment horizontal="center" vertical="center" wrapText="1"/>
      <protection locked="0"/>
    </xf>
    <xf numFmtId="43" fontId="6" fillId="0" borderId="14" xfId="0" applyFont="1" applyFill="1" applyBorder="1" applyAlignment="1" applyProtection="1">
      <alignment horizontal="center" vertical="center" wrapText="1"/>
      <protection locked="0"/>
    </xf>
    <xf numFmtId="43" fontId="6" fillId="0" borderId="12" xfId="0" applyFont="1" applyFill="1" applyBorder="1" applyAlignment="1">
      <alignment horizontal="center" vertical="center" wrapText="1"/>
    </xf>
    <xf numFmtId="43" fontId="23" fillId="0" borderId="10" xfId="0" applyFont="1" applyFill="1" applyBorder="1" applyAlignment="1">
      <alignment horizontal="center" vertical="center" wrapText="1"/>
    </xf>
    <xf numFmtId="43" fontId="2" fillId="0" borderId="11" xfId="0" applyFont="1" applyFill="1" applyBorder="1" applyAlignment="1">
      <alignment horizontal="left" vertical="center" wrapText="1"/>
    </xf>
    <xf numFmtId="43" fontId="2" fillId="0" borderId="11" xfId="0" quotePrefix="1" applyFont="1" applyFill="1" applyBorder="1" applyAlignment="1">
      <alignment horizontal="center" vertical="center" wrapText="1"/>
    </xf>
    <xf numFmtId="43" fontId="2" fillId="0" borderId="10" xfId="0" applyNumberFormat="1" applyFont="1" applyFill="1" applyBorder="1" applyAlignment="1">
      <alignment horizontal="center" vertical="center"/>
    </xf>
    <xf numFmtId="43" fontId="25" fillId="0" borderId="10" xfId="0" applyNumberFormat="1" applyFont="1" applyFill="1" applyBorder="1" applyAlignment="1">
      <alignment horizontal="center" vertical="center"/>
    </xf>
    <xf numFmtId="43" fontId="2" fillId="0" borderId="10" xfId="58" applyFont="1" applyFill="1" applyBorder="1" applyAlignment="1">
      <alignment horizontal="center" vertical="center" wrapText="1"/>
    </xf>
    <xf numFmtId="167" fontId="2" fillId="0" borderId="10" xfId="29" applyNumberFormat="1" applyFont="1" applyFill="1" applyBorder="1" applyAlignment="1">
      <alignment horizontal="center" vertical="center"/>
    </xf>
    <xf numFmtId="43" fontId="2" fillId="0" borderId="15" xfId="0" applyFont="1" applyFill="1" applyBorder="1" applyAlignment="1">
      <alignment horizontal="center" vertical="center" wrapText="1"/>
    </xf>
    <xf numFmtId="43" fontId="2" fillId="0" borderId="10" xfId="0" applyFont="1" applyFill="1" applyBorder="1" applyAlignment="1">
      <alignment horizontal="center" vertical="center"/>
    </xf>
    <xf numFmtId="43" fontId="2" fillId="0" borderId="10" xfId="0" applyFont="1" applyFill="1" applyBorder="1" applyAlignment="1">
      <alignment wrapText="1"/>
    </xf>
    <xf numFmtId="43" fontId="2" fillId="0" borderId="10" xfId="0" applyFont="1" applyFill="1" applyBorder="1" applyAlignment="1">
      <alignment vertical="top" wrapText="1"/>
    </xf>
    <xf numFmtId="43" fontId="2" fillId="0" borderId="0" xfId="0" applyFont="1" applyFill="1" applyAlignment="1">
      <alignment horizontal="center" vertical="center" wrapText="1"/>
    </xf>
    <xf numFmtId="43" fontId="2" fillId="0" borderId="0" xfId="58" applyFont="1" applyFill="1" applyBorder="1" applyAlignment="1">
      <alignment horizontal="center" vertical="center" wrapText="1"/>
    </xf>
    <xf numFmtId="43" fontId="2" fillId="0" borderId="11" xfId="0" applyFont="1" applyFill="1" applyBorder="1" applyAlignment="1">
      <alignment horizontal="left" vertical="top" wrapText="1"/>
    </xf>
    <xf numFmtId="43" fontId="2" fillId="0" borderId="10" xfId="0" applyFont="1" applyFill="1" applyBorder="1" applyAlignment="1">
      <alignment horizontal="left" vertical="top" wrapText="1"/>
    </xf>
    <xf numFmtId="43" fontId="2" fillId="0" borderId="10" xfId="0" applyFont="1" applyFill="1" applyBorder="1" applyAlignment="1">
      <alignment horizontal="center" vertical="top"/>
    </xf>
    <xf numFmtId="43" fontId="2" fillId="0" borderId="10" xfId="28" applyNumberFormat="1" applyFont="1" applyFill="1" applyBorder="1" applyAlignment="1">
      <alignment horizontal="center" vertical="center" wrapText="1"/>
    </xf>
    <xf numFmtId="43" fontId="2" fillId="0" borderId="10" xfId="0" quotePrefix="1" applyFont="1" applyFill="1" applyBorder="1" applyAlignment="1">
      <alignment horizontal="center" vertical="center"/>
    </xf>
    <xf numFmtId="43" fontId="2" fillId="0" borderId="12" xfId="0" quotePrefix="1" applyFont="1" applyFill="1" applyBorder="1" applyAlignment="1">
      <alignment horizontal="center" vertical="center" wrapText="1"/>
    </xf>
    <xf numFmtId="43" fontId="2" fillId="0" borderId="11" xfId="0" applyFont="1" applyFill="1" applyBorder="1" applyAlignment="1">
      <alignment horizontal="center" vertical="center"/>
    </xf>
    <xf numFmtId="43" fontId="2" fillId="0" borderId="13" xfId="0" applyFont="1" applyFill="1" applyBorder="1" applyAlignment="1" applyProtection="1">
      <alignment horizontal="center" vertical="top" wrapText="1"/>
      <protection locked="0"/>
    </xf>
    <xf numFmtId="43" fontId="2" fillId="0" borderId="13" xfId="0" applyFont="1" applyFill="1" applyBorder="1" applyAlignment="1">
      <alignment horizontal="center" vertical="top"/>
    </xf>
    <xf numFmtId="43" fontId="2" fillId="0" borderId="10" xfId="0" applyFont="1" applyFill="1" applyBorder="1" applyAlignment="1">
      <alignment horizontal="left" vertical="center" wrapText="1"/>
    </xf>
    <xf numFmtId="43" fontId="2" fillId="0" borderId="10" xfId="0" applyFont="1" applyFill="1" applyBorder="1" applyAlignment="1">
      <alignment horizontal="left" vertical="center"/>
    </xf>
    <xf numFmtId="43" fontId="9" fillId="0" borderId="10" xfId="0" applyFont="1" applyFill="1" applyBorder="1" applyAlignment="1">
      <alignment horizontal="center" vertical="center" wrapText="1"/>
    </xf>
    <xf numFmtId="43" fontId="2" fillId="0" borderId="10" xfId="45" applyNumberFormat="1" applyFont="1" applyFill="1" applyBorder="1" applyAlignment="1">
      <alignment horizontal="center" vertical="center" wrapText="1"/>
    </xf>
    <xf numFmtId="43" fontId="2" fillId="0" borderId="10" xfId="0" applyFont="1" applyFill="1" applyBorder="1" applyAlignment="1">
      <alignment horizontal="center" vertical="top" wrapText="1"/>
    </xf>
    <xf numFmtId="43" fontId="2" fillId="0" borderId="15" xfId="0" applyFont="1" applyFill="1" applyBorder="1" applyAlignment="1">
      <alignment horizontal="center" wrapText="1"/>
    </xf>
    <xf numFmtId="43" fontId="2" fillId="0" borderId="10" xfId="0" applyFont="1" applyFill="1" applyBorder="1" applyAlignment="1">
      <alignment horizontal="center" wrapText="1"/>
    </xf>
    <xf numFmtId="43" fontId="2" fillId="0" borderId="14" xfId="0" applyFont="1" applyFill="1" applyBorder="1" applyAlignment="1">
      <alignment horizontal="center" vertical="center" wrapText="1"/>
    </xf>
    <xf numFmtId="43" fontId="10" fillId="0" borderId="10" xfId="0" applyFont="1" applyFill="1" applyBorder="1" applyAlignment="1">
      <alignment horizontal="center" vertical="center" wrapText="1"/>
    </xf>
    <xf numFmtId="43" fontId="24" fillId="0" borderId="10" xfId="0" applyFont="1" applyFill="1" applyBorder="1"/>
    <xf numFmtId="43" fontId="11" fillId="0" borderId="10" xfId="0" applyFont="1" applyFill="1" applyBorder="1" applyAlignment="1">
      <alignment horizontal="center" vertical="center" wrapText="1"/>
    </xf>
    <xf numFmtId="43" fontId="0" fillId="0" borderId="0" xfId="0" applyAlignment="1">
      <alignment vertical="center"/>
    </xf>
    <xf numFmtId="43" fontId="11" fillId="0" borderId="10" xfId="0" applyFont="1" applyFill="1" applyBorder="1" applyAlignment="1" applyProtection="1">
      <alignment horizontal="center" vertical="center" wrapText="1"/>
      <protection locked="0"/>
    </xf>
    <xf numFmtId="43" fontId="12" fillId="0" borderId="10" xfId="0" applyFont="1" applyFill="1" applyBorder="1" applyAlignment="1">
      <alignment horizontal="center" vertical="center" wrapText="1"/>
    </xf>
    <xf numFmtId="43" fontId="2" fillId="0" borderId="12" xfId="0" applyFont="1" applyFill="1" applyBorder="1" applyAlignment="1">
      <alignment vertical="top"/>
    </xf>
    <xf numFmtId="43" fontId="2" fillId="0" borderId="13" xfId="0" applyFont="1" applyFill="1" applyBorder="1" applyAlignment="1">
      <alignment vertical="top"/>
    </xf>
    <xf numFmtId="43" fontId="2" fillId="0" borderId="14" xfId="0" applyFont="1" applyFill="1" applyBorder="1" applyAlignment="1">
      <alignment vertical="top"/>
    </xf>
    <xf numFmtId="43" fontId="2" fillId="0" borderId="12" xfId="0" applyFont="1" applyFill="1" applyBorder="1" applyAlignment="1">
      <alignment vertical="top" wrapText="1"/>
    </xf>
    <xf numFmtId="43" fontId="2" fillId="0" borderId="13" xfId="0" applyFont="1" applyFill="1" applyBorder="1" applyAlignment="1">
      <alignment vertical="top" wrapText="1"/>
    </xf>
    <xf numFmtId="43" fontId="2" fillId="0" borderId="14" xfId="0" applyFont="1" applyFill="1" applyBorder="1" applyAlignment="1">
      <alignment vertical="top" wrapText="1"/>
    </xf>
    <xf numFmtId="43" fontId="2" fillId="0" borderId="10" xfId="0" applyFont="1" applyFill="1" applyBorder="1" applyAlignment="1">
      <alignment vertical="top"/>
    </xf>
    <xf numFmtId="43" fontId="26" fillId="0" borderId="10" xfId="0" applyFont="1" applyBorder="1" applyAlignment="1">
      <alignment horizontal="center" vertical="center"/>
    </xf>
    <xf numFmtId="43" fontId="11" fillId="0" borderId="10" xfId="0" applyNumberFormat="1" applyFont="1" applyFill="1" applyBorder="1" applyAlignment="1" applyProtection="1">
      <alignment horizontal="center" vertical="center" wrapText="1"/>
      <protection locked="0"/>
    </xf>
    <xf numFmtId="43" fontId="11" fillId="0" borderId="10" xfId="57" applyFont="1" applyFill="1" applyBorder="1" applyAlignment="1" applyProtection="1">
      <alignment horizontal="center" vertical="center" wrapText="1"/>
      <protection locked="0"/>
    </xf>
    <xf numFmtId="43" fontId="11" fillId="0" borderId="10" xfId="58" applyFont="1" applyFill="1" applyBorder="1" applyAlignment="1">
      <alignment horizontal="center" vertical="center" wrapText="1"/>
    </xf>
    <xf numFmtId="43" fontId="27" fillId="0" borderId="10" xfId="0" applyFont="1" applyFill="1" applyBorder="1" applyAlignment="1">
      <alignment horizontal="center" vertical="center" wrapText="1"/>
    </xf>
    <xf numFmtId="43" fontId="27" fillId="0" borderId="10" xfId="0" applyFont="1" applyFill="1" applyBorder="1" applyAlignment="1">
      <alignment horizontal="left" vertical="center" wrapText="1"/>
    </xf>
    <xf numFmtId="43" fontId="11" fillId="0" borderId="0" xfId="0" applyFont="1" applyFill="1" applyBorder="1" applyAlignment="1">
      <alignment horizontal="center" vertical="center" wrapText="1"/>
    </xf>
    <xf numFmtId="43" fontId="11" fillId="0" borderId="10" xfId="0" applyFont="1" applyFill="1" applyBorder="1" applyAlignment="1">
      <alignment horizontal="center" vertical="top"/>
    </xf>
    <xf numFmtId="43" fontId="11" fillId="0" borderId="10" xfId="0" applyFont="1" applyFill="1" applyBorder="1" applyAlignment="1">
      <alignment horizontal="center" vertical="center"/>
    </xf>
    <xf numFmtId="43" fontId="11" fillId="0" borderId="10" xfId="0" quotePrefix="1" applyFont="1" applyFill="1" applyBorder="1" applyAlignment="1" applyProtection="1">
      <alignment horizontal="center" vertical="center" wrapText="1"/>
      <protection locked="0"/>
    </xf>
    <xf numFmtId="43" fontId="11" fillId="0" borderId="10" xfId="0" quotePrefix="1" applyFont="1" applyFill="1" applyBorder="1" applyAlignment="1">
      <alignment horizontal="center" vertical="center" wrapText="1"/>
    </xf>
    <xf numFmtId="43" fontId="29" fillId="0" borderId="0" xfId="0" applyFont="1"/>
    <xf numFmtId="43" fontId="11" fillId="0" borderId="14" xfId="0" applyFont="1" applyFill="1" applyBorder="1" applyAlignment="1" applyProtection="1">
      <alignment horizontal="center" vertical="center" wrapText="1"/>
      <protection locked="0"/>
    </xf>
    <xf numFmtId="43" fontId="12" fillId="0" borderId="10" xfId="0" applyFont="1" applyFill="1" applyBorder="1" applyAlignment="1" applyProtection="1">
      <alignment horizontal="center" vertical="center" wrapText="1"/>
      <protection locked="0"/>
    </xf>
    <xf numFmtId="43" fontId="11" fillId="0" borderId="10" xfId="0" applyNumberFormat="1" applyFont="1" applyFill="1" applyBorder="1" applyAlignment="1">
      <alignment horizontal="center" vertical="center" wrapText="1"/>
    </xf>
    <xf numFmtId="43" fontId="11" fillId="0" borderId="0" xfId="0" applyFont="1" applyFill="1" applyBorder="1" applyAlignment="1" applyProtection="1">
      <alignment horizontal="center" vertical="center" wrapText="1"/>
      <protection locked="0"/>
    </xf>
    <xf numFmtId="43" fontId="11" fillId="0" borderId="10" xfId="0" applyFont="1" applyFill="1" applyBorder="1" applyAlignment="1">
      <alignment vertical="center" wrapText="1"/>
    </xf>
    <xf numFmtId="43" fontId="11" fillId="0" borderId="10" xfId="0" applyFont="1" applyFill="1" applyBorder="1" applyAlignment="1">
      <alignment vertical="top" wrapText="1"/>
    </xf>
    <xf numFmtId="43" fontId="11" fillId="0" borderId="10" xfId="0" applyNumberFormat="1" applyFont="1" applyFill="1" applyBorder="1" applyAlignment="1">
      <alignment horizontal="center" vertical="center"/>
    </xf>
    <xf numFmtId="43" fontId="4" fillId="0" borderId="0" xfId="0" applyFont="1" applyFill="1" applyBorder="1" applyAlignment="1">
      <alignment horizontal="center" vertical="center" wrapText="1"/>
    </xf>
    <xf numFmtId="43" fontId="5" fillId="0" borderId="0" xfId="0" applyFont="1" applyFill="1" applyBorder="1" applyAlignment="1">
      <alignment horizontal="center" vertical="center" wrapText="1"/>
    </xf>
    <xf numFmtId="43" fontId="2" fillId="0" borderId="13" xfId="0" applyFont="1" applyFill="1" applyBorder="1" applyAlignment="1" applyProtection="1">
      <alignment vertical="top" wrapText="1"/>
      <protection locked="0"/>
    </xf>
    <xf numFmtId="43" fontId="2" fillId="0" borderId="0" xfId="0" applyFont="1" applyFill="1" applyBorder="1" applyAlignment="1" applyProtection="1">
      <alignment horizontal="left" vertical="center" wrapText="1"/>
      <protection locked="0"/>
    </xf>
    <xf numFmtId="43" fontId="2" fillId="0" borderId="12" xfId="0" applyFont="1" applyFill="1" applyBorder="1" applyAlignment="1">
      <alignment horizontal="left" vertical="center"/>
    </xf>
    <xf numFmtId="43" fontId="2" fillId="0" borderId="10" xfId="0" quotePrefix="1" applyFont="1" applyFill="1" applyBorder="1" applyAlignment="1">
      <alignment horizontal="left" vertical="center" wrapText="1"/>
    </xf>
    <xf numFmtId="43" fontId="2" fillId="0" borderId="14" xfId="0" applyFont="1" applyFill="1" applyBorder="1" applyAlignment="1" applyProtection="1">
      <alignment vertical="top" wrapText="1"/>
      <protection locked="0"/>
    </xf>
    <xf numFmtId="43" fontId="2" fillId="0" borderId="0" xfId="0" applyFont="1" applyFill="1" applyAlignment="1">
      <alignment horizontal="center" vertical="center"/>
    </xf>
    <xf numFmtId="43" fontId="2" fillId="0" borderId="13" xfId="0" applyFont="1" applyFill="1" applyBorder="1" applyAlignment="1">
      <alignment horizontal="center" vertical="center" wrapText="1"/>
    </xf>
    <xf numFmtId="43" fontId="2" fillId="0" borderId="10" xfId="0" quotePrefix="1" applyNumberFormat="1" applyFont="1" applyFill="1" applyBorder="1" applyAlignment="1">
      <alignment horizontal="left" vertical="center" wrapText="1"/>
    </xf>
    <xf numFmtId="43" fontId="23" fillId="0" borderId="10" xfId="0" applyFont="1" applyFill="1" applyBorder="1"/>
    <xf numFmtId="43" fontId="14" fillId="0" borderId="0" xfId="0" applyFont="1" applyFill="1" applyBorder="1" applyAlignment="1">
      <alignment horizontal="center" vertical="center" wrapText="1"/>
    </xf>
    <xf numFmtId="43" fontId="14" fillId="0" borderId="0" xfId="0" applyNumberFormat="1" applyFont="1" applyFill="1" applyBorder="1" applyAlignment="1">
      <alignment horizontal="center" vertical="center" wrapText="1"/>
    </xf>
    <xf numFmtId="43" fontId="6" fillId="0" borderId="14" xfId="0" applyFont="1" applyFill="1" applyBorder="1" applyAlignment="1">
      <alignment horizontal="center" vertical="center" wrapText="1"/>
    </xf>
    <xf numFmtId="43" fontId="2" fillId="0" borderId="14" xfId="0" applyFont="1" applyFill="1" applyBorder="1" applyAlignment="1" applyProtection="1">
      <alignment horizontal="center" vertical="center" wrapText="1"/>
      <protection locked="0"/>
    </xf>
    <xf numFmtId="43" fontId="2" fillId="0" borderId="14" xfId="0" applyNumberFormat="1" applyFont="1" applyFill="1" applyBorder="1" applyAlignment="1" applyProtection="1">
      <alignment horizontal="center" vertical="center" wrapText="1"/>
      <protection locked="0"/>
    </xf>
    <xf numFmtId="43" fontId="2" fillId="0" borderId="16" xfId="0" applyFont="1" applyFill="1" applyBorder="1" applyAlignment="1">
      <alignment horizontal="center" vertical="center" wrapText="1"/>
    </xf>
    <xf numFmtId="43" fontId="2" fillId="0" borderId="14" xfId="0" applyFont="1" applyFill="1" applyBorder="1" applyAlignment="1">
      <alignment horizontal="center" wrapText="1"/>
    </xf>
    <xf numFmtId="43" fontId="2" fillId="0" borderId="14" xfId="0" applyNumberFormat="1" applyFont="1" applyFill="1" applyBorder="1" applyAlignment="1">
      <alignment horizontal="center" vertical="center"/>
    </xf>
    <xf numFmtId="43" fontId="22" fillId="0" borderId="10" xfId="0" applyFont="1" applyFill="1" applyBorder="1" applyAlignment="1">
      <alignment horizontal="center" vertical="center" wrapText="1"/>
    </xf>
    <xf numFmtId="43" fontId="11" fillId="0" borderId="12" xfId="0" applyFont="1" applyFill="1" applyBorder="1" applyAlignment="1">
      <alignment horizontal="center" vertical="center" wrapText="1"/>
    </xf>
    <xf numFmtId="43" fontId="11" fillId="0" borderId="0" xfId="0" applyNumberFormat="1" applyFont="1" applyFill="1" applyBorder="1" applyAlignment="1" applyProtection="1">
      <alignment horizontal="center" vertical="center" wrapText="1"/>
      <protection locked="0"/>
    </xf>
    <xf numFmtId="43" fontId="2" fillId="0" borderId="12" xfId="0" applyFont="1" applyFill="1" applyBorder="1" applyAlignment="1" applyProtection="1">
      <alignment horizontal="center" vertical="center" wrapText="1"/>
      <protection locked="0"/>
    </xf>
    <xf numFmtId="43" fontId="6" fillId="0" borderId="17" xfId="0" applyFont="1" applyFill="1" applyBorder="1" applyAlignment="1" applyProtection="1">
      <alignment horizontal="center" vertical="center" wrapText="1"/>
      <protection locked="0"/>
    </xf>
    <xf numFmtId="43" fontId="6" fillId="0" borderId="11" xfId="0" applyFont="1" applyFill="1" applyBorder="1" applyAlignment="1">
      <alignment horizontal="center" vertical="center" wrapText="1"/>
    </xf>
    <xf numFmtId="43" fontId="2" fillId="0" borderId="13" xfId="0" applyFont="1" applyFill="1" applyBorder="1" applyAlignment="1" applyProtection="1">
      <alignment horizontal="center" vertical="center" wrapText="1"/>
      <protection locked="0"/>
    </xf>
    <xf numFmtId="43" fontId="6" fillId="0" borderId="18" xfId="0" applyFont="1" applyFill="1" applyBorder="1" applyAlignment="1" applyProtection="1">
      <alignment horizontal="center" vertical="center" wrapText="1"/>
      <protection locked="0"/>
    </xf>
    <xf numFmtId="43" fontId="2" fillId="0" borderId="11" xfId="0" applyNumberFormat="1" applyFont="1" applyFill="1" applyBorder="1" applyAlignment="1" applyProtection="1">
      <alignment horizontal="center" vertical="center" wrapText="1"/>
      <protection locked="0"/>
    </xf>
    <xf numFmtId="43" fontId="2" fillId="0" borderId="15" xfId="0" applyNumberFormat="1" applyFont="1" applyFill="1" applyBorder="1" applyAlignment="1" applyProtection="1">
      <alignment horizontal="center" vertical="center" wrapText="1"/>
      <protection locked="0"/>
    </xf>
    <xf numFmtId="43" fontId="2" fillId="0" borderId="0" xfId="0" applyNumberFormat="1" applyFont="1" applyFill="1" applyAlignment="1">
      <alignment horizontal="center" vertical="center"/>
    </xf>
    <xf numFmtId="43" fontId="2" fillId="0" borderId="14" xfId="0" applyNumberFormat="1" applyFont="1" applyFill="1" applyBorder="1" applyAlignment="1">
      <alignment horizontal="center" vertical="center" wrapText="1"/>
    </xf>
    <xf numFmtId="43" fontId="2" fillId="0" borderId="15" xfId="0" applyFont="1" applyFill="1" applyBorder="1" applyAlignment="1" applyProtection="1">
      <alignment horizontal="center" vertical="center" wrapText="1"/>
      <protection locked="0"/>
    </xf>
    <xf numFmtId="43" fontId="2" fillId="0" borderId="19" xfId="0" applyFont="1" applyFill="1" applyBorder="1" applyAlignment="1" applyProtection="1">
      <alignment horizontal="center" vertical="center" wrapText="1"/>
      <protection locked="0"/>
    </xf>
    <xf numFmtId="43" fontId="2" fillId="0" borderId="16" xfId="0" applyFont="1" applyFill="1" applyBorder="1" applyAlignment="1" applyProtection="1">
      <alignment horizontal="center" vertical="center" wrapText="1"/>
      <protection locked="0"/>
    </xf>
    <xf numFmtId="43" fontId="2" fillId="0" borderId="0" xfId="0" applyNumberFormat="1" applyFont="1" applyFill="1" applyBorder="1" applyAlignment="1" applyProtection="1">
      <alignment horizontal="center" vertical="center" wrapText="1"/>
      <protection locked="0"/>
    </xf>
    <xf numFmtId="43" fontId="2" fillId="0" borderId="20" xfId="0" applyFont="1" applyFill="1" applyBorder="1" applyAlignment="1">
      <alignment horizontal="center" vertical="center" wrapText="1"/>
    </xf>
    <xf numFmtId="43" fontId="6" fillId="0" borderId="10" xfId="0" applyNumberFormat="1" applyFont="1" applyFill="1" applyBorder="1" applyAlignment="1" applyProtection="1">
      <alignment horizontal="center" vertical="center" wrapText="1"/>
      <protection locked="0"/>
    </xf>
    <xf numFmtId="43" fontId="6" fillId="0" borderId="21" xfId="0" applyNumberFormat="1" applyFont="1" applyFill="1" applyBorder="1" applyAlignment="1" applyProtection="1">
      <alignment horizontal="center" vertical="center" wrapText="1"/>
      <protection locked="0"/>
    </xf>
    <xf numFmtId="43" fontId="6" fillId="0" borderId="18" xfId="0" applyNumberFormat="1" applyFont="1" applyFill="1" applyBorder="1" applyAlignment="1" applyProtection="1">
      <alignment horizontal="center" vertical="center" wrapText="1"/>
      <protection locked="0"/>
    </xf>
    <xf numFmtId="43" fontId="6" fillId="0" borderId="16" xfId="0" applyNumberFormat="1" applyFont="1" applyFill="1" applyBorder="1" applyAlignment="1" applyProtection="1">
      <alignment horizontal="center" vertical="center" wrapText="1"/>
      <protection locked="0"/>
    </xf>
    <xf numFmtId="43" fontId="2" fillId="0" borderId="11" xfId="0" applyNumberFormat="1" applyFont="1" applyFill="1" applyBorder="1" applyAlignment="1" applyProtection="1">
      <alignment horizontal="left" vertical="center" wrapText="1"/>
      <protection locked="0"/>
    </xf>
    <xf numFmtId="43" fontId="2" fillId="0" borderId="11" xfId="0" applyNumberFormat="1" applyFont="1" applyFill="1" applyBorder="1" applyAlignment="1">
      <alignment horizontal="center" vertical="center" wrapText="1"/>
    </xf>
    <xf numFmtId="43" fontId="2" fillId="0" borderId="11" xfId="0" applyNumberFormat="1" applyFont="1" applyFill="1" applyBorder="1" applyAlignment="1">
      <alignment vertical="top" wrapText="1"/>
    </xf>
    <xf numFmtId="43" fontId="2" fillId="0" borderId="11" xfId="0" applyNumberFormat="1" applyFont="1" applyFill="1" applyBorder="1" applyAlignment="1" applyProtection="1">
      <alignment vertical="top" wrapText="1"/>
      <protection locked="0"/>
    </xf>
    <xf numFmtId="43" fontId="2" fillId="0" borderId="11" xfId="0" applyNumberFormat="1" applyFont="1" applyFill="1" applyBorder="1" applyAlignment="1">
      <alignment horizontal="left" vertical="center" wrapText="1"/>
    </xf>
    <xf numFmtId="43" fontId="2" fillId="0" borderId="11" xfId="0" quotePrefix="1" applyNumberFormat="1" applyFont="1" applyFill="1" applyBorder="1" applyAlignment="1">
      <alignment horizontal="center" vertical="center" wrapText="1"/>
    </xf>
    <xf numFmtId="43" fontId="2" fillId="0" borderId="11" xfId="0" applyNumberFormat="1" applyFont="1" applyFill="1" applyBorder="1" applyAlignment="1">
      <alignment horizontal="left" vertical="top" wrapText="1"/>
    </xf>
    <xf numFmtId="43" fontId="2" fillId="0" borderId="11" xfId="0" applyNumberFormat="1" applyFont="1" applyFill="1" applyBorder="1" applyAlignment="1">
      <alignment horizontal="center" vertical="center"/>
    </xf>
    <xf numFmtId="43" fontId="2" fillId="0" borderId="10" xfId="0" applyNumberFormat="1" applyFont="1" applyFill="1" applyBorder="1" applyAlignment="1">
      <alignment vertical="top" wrapText="1"/>
    </xf>
    <xf numFmtId="43" fontId="2" fillId="0" borderId="16" xfId="0" applyNumberFormat="1" applyFont="1" applyFill="1" applyBorder="1" applyAlignment="1">
      <alignment horizontal="center" vertical="center" wrapText="1"/>
    </xf>
    <xf numFmtId="43" fontId="2" fillId="0" borderId="15" xfId="0" applyFont="1" applyFill="1" applyBorder="1" applyAlignment="1">
      <alignment wrapText="1"/>
    </xf>
    <xf numFmtId="43" fontId="2" fillId="0" borderId="22" xfId="0" applyNumberFormat="1" applyFont="1" applyFill="1" applyBorder="1" applyAlignment="1" applyProtection="1">
      <alignment horizontal="center" vertical="center" wrapText="1"/>
      <protection locked="0"/>
    </xf>
    <xf numFmtId="43" fontId="2" fillId="0" borderId="19" xfId="0" applyNumberFormat="1" applyFont="1" applyFill="1" applyBorder="1" applyAlignment="1" applyProtection="1">
      <alignment horizontal="center" vertical="center" wrapText="1"/>
      <protection locked="0"/>
    </xf>
    <xf numFmtId="43" fontId="2" fillId="0" borderId="16" xfId="0" applyNumberFormat="1" applyFont="1" applyFill="1" applyBorder="1" applyAlignment="1" applyProtection="1">
      <alignment horizontal="center" vertical="center" wrapText="1"/>
      <protection locked="0"/>
    </xf>
    <xf numFmtId="43" fontId="2" fillId="0" borderId="12" xfId="0" applyNumberFormat="1" applyFont="1" applyFill="1" applyBorder="1" applyAlignment="1" applyProtection="1">
      <alignment horizontal="center" vertical="center" wrapText="1"/>
      <protection locked="0"/>
    </xf>
    <xf numFmtId="43" fontId="2" fillId="0" borderId="21" xfId="0" applyFont="1" applyFill="1" applyBorder="1" applyAlignment="1" applyProtection="1">
      <alignment horizontal="center" vertical="center" wrapText="1"/>
      <protection locked="0"/>
    </xf>
    <xf numFmtId="43" fontId="2" fillId="0" borderId="18" xfId="0" applyFont="1" applyFill="1" applyBorder="1" applyAlignment="1" applyProtection="1">
      <alignment horizontal="center" vertical="center" wrapText="1"/>
      <protection locked="0"/>
    </xf>
    <xf numFmtId="43" fontId="2" fillId="0" borderId="17" xfId="0" applyFont="1" applyFill="1" applyBorder="1" applyAlignment="1" applyProtection="1">
      <alignment horizontal="center" vertical="center" wrapText="1"/>
      <protection locked="0"/>
    </xf>
    <xf numFmtId="43" fontId="2" fillId="0" borderId="13" xfId="0" applyFont="1" applyFill="1" applyBorder="1" applyAlignment="1">
      <alignment vertical="center" wrapText="1"/>
    </xf>
    <xf numFmtId="43" fontId="2" fillId="0" borderId="13" xfId="0" applyNumberFormat="1" applyFont="1" applyFill="1" applyBorder="1" applyAlignment="1" applyProtection="1">
      <alignment horizontal="center" vertical="center" wrapText="1"/>
      <protection locked="0"/>
    </xf>
    <xf numFmtId="43" fontId="2" fillId="0" borderId="23" xfId="0" applyFont="1" applyFill="1" applyBorder="1" applyAlignment="1" applyProtection="1">
      <alignment horizontal="center" vertical="center" wrapText="1"/>
      <protection locked="0"/>
    </xf>
    <xf numFmtId="43" fontId="2" fillId="0" borderId="15" xfId="0" applyFont="1" applyFill="1" applyBorder="1" applyAlignment="1">
      <alignment vertical="center" wrapText="1"/>
    </xf>
    <xf numFmtId="43" fontId="2" fillId="0" borderId="24" xfId="0" applyFont="1" applyFill="1" applyBorder="1" applyAlignment="1" applyProtection="1">
      <alignment horizontal="center" vertical="center" wrapText="1"/>
      <protection locked="0"/>
    </xf>
    <xf numFmtId="43" fontId="23" fillId="0" borderId="15" xfId="0" applyFont="1" applyFill="1" applyBorder="1" applyAlignment="1">
      <alignment horizontal="center" vertical="center" wrapText="1"/>
    </xf>
    <xf numFmtId="43" fontId="2" fillId="0" borderId="14" xfId="0" applyFont="1" applyFill="1" applyBorder="1" applyAlignment="1">
      <alignment vertical="center" wrapText="1"/>
    </xf>
    <xf numFmtId="43" fontId="2" fillId="0" borderId="12" xfId="0" applyFont="1" applyFill="1" applyBorder="1" applyAlignment="1">
      <alignment horizontal="center" vertical="center"/>
    </xf>
    <xf numFmtId="43" fontId="2" fillId="0" borderId="13" xfId="0" applyFont="1" applyFill="1" applyBorder="1" applyAlignment="1">
      <alignment vertical="center"/>
    </xf>
    <xf numFmtId="43" fontId="2" fillId="0" borderId="13" xfId="0" applyFont="1" applyFill="1" applyBorder="1" applyAlignment="1">
      <alignment horizontal="center" vertical="center"/>
    </xf>
    <xf numFmtId="43" fontId="2" fillId="0" borderId="14" xfId="0" applyFont="1" applyFill="1" applyBorder="1" applyAlignment="1">
      <alignment horizontal="center" vertical="center"/>
    </xf>
    <xf numFmtId="43" fontId="2" fillId="0" borderId="19" xfId="0" applyFont="1" applyFill="1" applyBorder="1" applyAlignment="1">
      <alignment horizontal="center" vertical="center"/>
    </xf>
    <xf numFmtId="43" fontId="2" fillId="0" borderId="20" xfId="0" applyFont="1" applyFill="1" applyBorder="1" applyAlignment="1">
      <alignment horizontal="center" vertical="center"/>
    </xf>
    <xf numFmtId="43" fontId="2" fillId="0" borderId="16" xfId="0" applyFont="1" applyFill="1" applyBorder="1" applyAlignment="1">
      <alignment horizontal="center" vertical="center"/>
    </xf>
    <xf numFmtId="43" fontId="2" fillId="0" borderId="15" xfId="28" applyNumberFormat="1" applyFont="1" applyFill="1" applyBorder="1" applyAlignment="1">
      <alignment horizontal="center" vertical="center" wrapText="1"/>
    </xf>
    <xf numFmtId="43" fontId="2" fillId="0" borderId="15" xfId="0" applyNumberFormat="1" applyFont="1" applyFill="1" applyBorder="1" applyAlignment="1">
      <alignment horizontal="center" vertical="center" wrapText="1"/>
    </xf>
    <xf numFmtId="43" fontId="2" fillId="0" borderId="22" xfId="0" applyNumberFormat="1" applyFont="1" applyFill="1" applyBorder="1" applyAlignment="1">
      <alignment horizontal="center" vertical="center" wrapText="1"/>
    </xf>
    <xf numFmtId="43" fontId="2" fillId="0" borderId="15" xfId="0" quotePrefix="1" applyFont="1" applyFill="1" applyBorder="1" applyAlignment="1">
      <alignment horizontal="center" vertical="center" wrapText="1"/>
    </xf>
    <xf numFmtId="43" fontId="2" fillId="0" borderId="12" xfId="0" applyNumberFormat="1" applyFont="1" applyFill="1" applyBorder="1" applyAlignment="1">
      <alignment horizontal="center" vertical="center" wrapText="1"/>
    </xf>
    <xf numFmtId="43" fontId="2" fillId="0" borderId="12" xfId="0" applyFont="1" applyFill="1" applyBorder="1" applyAlignment="1">
      <alignment horizontal="left" vertical="center" wrapText="1"/>
    </xf>
    <xf numFmtId="43" fontId="2" fillId="0" borderId="13" xfId="0" applyFont="1" applyFill="1" applyBorder="1" applyAlignment="1">
      <alignment horizontal="left" vertical="center" wrapText="1"/>
    </xf>
    <xf numFmtId="43" fontId="2" fillId="0" borderId="13" xfId="0" applyFont="1" applyFill="1" applyBorder="1" applyAlignment="1">
      <alignment horizontal="left" vertical="center"/>
    </xf>
    <xf numFmtId="43" fontId="2" fillId="0" borderId="14" xfId="0" applyFont="1" applyFill="1" applyBorder="1" applyAlignment="1">
      <alignment horizontal="left" vertical="center" wrapText="1"/>
    </xf>
    <xf numFmtId="43" fontId="2" fillId="0" borderId="14" xfId="0" applyFont="1" applyFill="1" applyBorder="1" applyAlignment="1">
      <alignment vertical="center"/>
    </xf>
    <xf numFmtId="43" fontId="2" fillId="0" borderId="13" xfId="0" applyNumberFormat="1" applyFont="1" applyFill="1" applyBorder="1" applyAlignment="1">
      <alignment horizontal="center" vertical="center" wrapText="1"/>
    </xf>
    <xf numFmtId="43" fontId="2" fillId="0" borderId="17" xfId="0" applyFont="1" applyFill="1" applyBorder="1" applyAlignment="1">
      <alignment horizontal="center" vertical="center" wrapText="1"/>
    </xf>
    <xf numFmtId="43" fontId="2" fillId="0" borderId="12" xfId="0" applyNumberFormat="1" applyFont="1" applyFill="1" applyBorder="1" applyAlignment="1">
      <alignment horizontal="center" vertical="center"/>
    </xf>
    <xf numFmtId="43" fontId="2" fillId="0" borderId="13" xfId="0" applyNumberFormat="1" applyFont="1" applyFill="1" applyBorder="1" applyAlignment="1">
      <alignment horizontal="center" vertical="center"/>
    </xf>
    <xf numFmtId="43" fontId="2" fillId="0" borderId="11" xfId="57" applyFont="1" applyFill="1" applyBorder="1" applyAlignment="1" applyProtection="1">
      <alignment horizontal="center" vertical="center" wrapText="1"/>
      <protection locked="0"/>
    </xf>
    <xf numFmtId="43" fontId="2" fillId="0" borderId="15" xfId="57" applyFont="1" applyFill="1" applyBorder="1" applyAlignment="1" applyProtection="1">
      <alignment horizontal="center" vertical="center" wrapText="1"/>
      <protection locked="0"/>
    </xf>
    <xf numFmtId="43" fontId="12" fillId="0" borderId="0" xfId="0" applyFont="1" applyFill="1" applyBorder="1" applyAlignment="1">
      <alignment horizontal="center" vertical="center" wrapText="1"/>
    </xf>
    <xf numFmtId="43" fontId="11" fillId="0" borderId="0" xfId="0" applyNumberFormat="1" applyFont="1" applyFill="1" applyBorder="1" applyAlignment="1">
      <alignment horizontal="center" vertical="center" wrapText="1"/>
    </xf>
    <xf numFmtId="43" fontId="12" fillId="0" borderId="0" xfId="0" applyNumberFormat="1" applyFont="1" applyFill="1" applyBorder="1" applyAlignment="1">
      <alignment horizontal="center" vertical="center" wrapText="1"/>
    </xf>
    <xf numFmtId="43" fontId="12" fillId="0" borderId="0" xfId="0" applyFont="1" applyFill="1" applyBorder="1" applyAlignment="1">
      <alignment horizontal="left" vertical="center" wrapText="1"/>
    </xf>
    <xf numFmtId="43" fontId="11" fillId="0" borderId="0" xfId="0" applyFont="1" applyFill="1" applyBorder="1" applyAlignment="1">
      <alignment horizontal="left" vertical="center" wrapText="1"/>
    </xf>
    <xf numFmtId="43" fontId="23" fillId="0" borderId="12" xfId="0" applyFont="1" applyFill="1" applyBorder="1" applyAlignment="1">
      <alignment horizontal="center" vertical="center" wrapText="1"/>
    </xf>
    <xf numFmtId="43" fontId="14" fillId="0" borderId="24" xfId="0" applyNumberFormat="1" applyFont="1" applyFill="1" applyBorder="1" applyAlignment="1">
      <alignment horizontal="right" vertical="center" wrapText="1"/>
    </xf>
    <xf numFmtId="43" fontId="15" fillId="0" borderId="0" xfId="0" applyFont="1" applyFill="1" applyBorder="1" applyAlignment="1">
      <alignment vertical="center" wrapText="1"/>
    </xf>
    <xf numFmtId="43" fontId="14" fillId="0" borderId="0" xfId="0" applyFont="1" applyFill="1" applyBorder="1" applyAlignment="1">
      <alignment vertical="center" wrapText="1"/>
    </xf>
    <xf numFmtId="43" fontId="11" fillId="0" borderId="0" xfId="0" applyFont="1" applyFill="1" applyBorder="1" applyAlignment="1">
      <alignment vertical="center" wrapText="1"/>
    </xf>
    <xf numFmtId="43" fontId="14" fillId="0" borderId="23" xfId="0" applyNumberFormat="1" applyFont="1" applyFill="1" applyBorder="1" applyAlignment="1">
      <alignment horizontal="center" vertical="center" wrapText="1"/>
    </xf>
    <xf numFmtId="43" fontId="15" fillId="0" borderId="22" xfId="0" applyNumberFormat="1" applyFont="1" applyFill="1" applyBorder="1" applyAlignment="1">
      <alignment horizontal="right" vertical="center" wrapText="1"/>
    </xf>
    <xf numFmtId="43" fontId="15" fillId="0" borderId="22" xfId="0" applyFont="1" applyFill="1" applyBorder="1" applyAlignment="1">
      <alignment horizontal="right" vertical="center" wrapText="1"/>
    </xf>
    <xf numFmtId="43" fontId="14" fillId="0" borderId="24" xfId="0" applyNumberFormat="1" applyFont="1" applyFill="1" applyBorder="1" applyAlignment="1">
      <alignment horizontal="center" vertical="center" wrapText="1"/>
    </xf>
    <xf numFmtId="43" fontId="12" fillId="0" borderId="11" xfId="0" applyFont="1" applyFill="1" applyBorder="1" applyAlignment="1" applyProtection="1">
      <alignment horizontal="center" vertical="center" wrapText="1"/>
      <protection locked="0"/>
    </xf>
    <xf numFmtId="43" fontId="12" fillId="0" borderId="12" xfId="0" applyFont="1" applyFill="1" applyBorder="1" applyAlignment="1" applyProtection="1">
      <alignment horizontal="center" vertical="center" wrapText="1"/>
      <protection locked="0"/>
    </xf>
    <xf numFmtId="43" fontId="12" fillId="0" borderId="17" xfId="0" applyFont="1" applyFill="1" applyBorder="1" applyAlignment="1" applyProtection="1">
      <alignment horizontal="center" vertical="center" wrapText="1"/>
      <protection locked="0"/>
    </xf>
    <xf numFmtId="43" fontId="12" fillId="0" borderId="13" xfId="0" applyFont="1" applyFill="1" applyBorder="1" applyAlignment="1" applyProtection="1">
      <alignment horizontal="center" vertical="center" wrapText="1"/>
      <protection locked="0"/>
    </xf>
    <xf numFmtId="43" fontId="12" fillId="0" borderId="11" xfId="0" applyFont="1" applyFill="1" applyBorder="1" applyAlignment="1">
      <alignment horizontal="center" vertical="center" wrapText="1"/>
    </xf>
    <xf numFmtId="43" fontId="12" fillId="0" borderId="18" xfId="0" applyNumberFormat="1" applyFont="1" applyFill="1" applyBorder="1" applyAlignment="1" applyProtection="1">
      <alignment horizontal="center" vertical="center" wrapText="1"/>
      <protection locked="0"/>
    </xf>
    <xf numFmtId="43" fontId="12" fillId="0" borderId="14" xfId="0" applyFont="1" applyFill="1" applyBorder="1" applyAlignment="1" applyProtection="1">
      <alignment horizontal="center" vertical="center" wrapText="1"/>
      <protection locked="0"/>
    </xf>
    <xf numFmtId="43" fontId="12" fillId="0" borderId="10" xfId="0" applyNumberFormat="1" applyFont="1" applyFill="1" applyBorder="1" applyAlignment="1" applyProtection="1">
      <alignment horizontal="center" vertical="center" wrapText="1"/>
      <protection locked="0"/>
    </xf>
    <xf numFmtId="43" fontId="12" fillId="0" borderId="12" xfId="0" applyFont="1" applyFill="1" applyBorder="1" applyAlignment="1">
      <alignment horizontal="center" vertical="center" wrapText="1"/>
    </xf>
    <xf numFmtId="43" fontId="12" fillId="0" borderId="16" xfId="0" applyNumberFormat="1" applyFont="1" applyFill="1" applyBorder="1" applyAlignment="1" applyProtection="1">
      <alignment horizontal="center" vertical="center" wrapText="1"/>
      <protection locked="0"/>
    </xf>
    <xf numFmtId="43" fontId="12" fillId="25" borderId="10" xfId="0" applyFont="1" applyFill="1" applyBorder="1" applyAlignment="1" applyProtection="1">
      <alignment horizontal="center" vertical="center" wrapText="1"/>
      <protection locked="0"/>
    </xf>
    <xf numFmtId="43" fontId="11" fillId="0" borderId="11" xfId="0" applyFont="1" applyFill="1" applyBorder="1" applyAlignment="1" applyProtection="1">
      <alignment horizontal="center" vertical="center" wrapText="1"/>
      <protection locked="0"/>
    </xf>
    <xf numFmtId="43" fontId="11" fillId="0" borderId="11" xfId="0" applyNumberFormat="1" applyFont="1" applyFill="1" applyBorder="1" applyAlignment="1" applyProtection="1">
      <alignment horizontal="center" vertical="center" wrapText="1"/>
      <protection locked="0"/>
    </xf>
    <xf numFmtId="43" fontId="11" fillId="0" borderId="11" xfId="0" applyFont="1" applyFill="1" applyBorder="1" applyAlignment="1">
      <alignment horizontal="center" vertical="center" wrapText="1"/>
    </xf>
    <xf numFmtId="43" fontId="11" fillId="0" borderId="12" xfId="0" applyFont="1" applyFill="1" applyBorder="1" applyAlignment="1" applyProtection="1">
      <alignment horizontal="center" vertical="center" wrapText="1"/>
      <protection locked="0"/>
    </xf>
    <xf numFmtId="43" fontId="11" fillId="0" borderId="10" xfId="0" applyFont="1" applyFill="1" applyBorder="1" applyAlignment="1">
      <alignment wrapText="1"/>
    </xf>
    <xf numFmtId="43" fontId="11" fillId="0" borderId="12" xfId="0" applyNumberFormat="1" applyFont="1" applyFill="1" applyBorder="1" applyAlignment="1" applyProtection="1">
      <alignment horizontal="center" vertical="center" wrapText="1"/>
      <protection locked="0"/>
    </xf>
    <xf numFmtId="43" fontId="11" fillId="0" borderId="19" xfId="0" applyNumberFormat="1" applyFont="1" applyFill="1" applyBorder="1" applyAlignment="1" applyProtection="1">
      <alignment horizontal="center" vertical="center" wrapText="1"/>
      <protection locked="0"/>
    </xf>
    <xf numFmtId="43" fontId="11" fillId="0" borderId="24" xfId="0" applyFont="1" applyFill="1" applyBorder="1" applyAlignment="1" applyProtection="1">
      <alignment horizontal="center" vertical="center" wrapText="1"/>
      <protection locked="0"/>
    </xf>
    <xf numFmtId="43" fontId="11" fillId="0" borderId="19" xfId="0" applyFont="1" applyFill="1" applyBorder="1" applyAlignment="1" applyProtection="1">
      <alignment horizontal="center" vertical="center" wrapText="1"/>
      <protection locked="0"/>
    </xf>
    <xf numFmtId="43" fontId="11" fillId="0" borderId="15" xfId="0" applyFont="1" applyFill="1" applyBorder="1" applyAlignment="1">
      <alignment wrapText="1"/>
    </xf>
    <xf numFmtId="43" fontId="11" fillId="0" borderId="22" xfId="0" applyNumberFormat="1" applyFont="1" applyFill="1" applyBorder="1" applyAlignment="1" applyProtection="1">
      <alignment horizontal="center" vertical="center" wrapText="1"/>
      <protection locked="0"/>
    </xf>
    <xf numFmtId="43" fontId="11" fillId="0" borderId="15" xfId="0" applyNumberFormat="1" applyFont="1" applyFill="1" applyBorder="1" applyAlignment="1" applyProtection="1">
      <alignment horizontal="center" vertical="center" wrapText="1"/>
      <protection locked="0"/>
    </xf>
    <xf numFmtId="43" fontId="11" fillId="0" borderId="23" xfId="0" applyFont="1" applyFill="1" applyBorder="1" applyAlignment="1" applyProtection="1">
      <alignment horizontal="center" vertical="center" wrapText="1"/>
      <protection locked="0"/>
    </xf>
    <xf numFmtId="43" fontId="11" fillId="0" borderId="16" xfId="0" applyFont="1" applyFill="1" applyBorder="1" applyAlignment="1" applyProtection="1">
      <alignment horizontal="center" vertical="center" wrapText="1"/>
      <protection locked="0"/>
    </xf>
    <xf numFmtId="43" fontId="11" fillId="0" borderId="14" xfId="0" applyNumberFormat="1" applyFont="1" applyFill="1" applyBorder="1" applyAlignment="1" applyProtection="1">
      <alignment horizontal="center" vertical="center" wrapText="1"/>
      <protection locked="0"/>
    </xf>
    <xf numFmtId="43" fontId="11" fillId="0" borderId="16" xfId="0" applyNumberFormat="1" applyFont="1" applyFill="1" applyBorder="1" applyAlignment="1" applyProtection="1">
      <alignment horizontal="center" vertical="center" wrapText="1"/>
      <protection locked="0"/>
    </xf>
    <xf numFmtId="43" fontId="11" fillId="0" borderId="14" xfId="0" applyFont="1" applyFill="1" applyBorder="1" applyAlignment="1">
      <alignment horizontal="center" vertical="center" wrapText="1"/>
    </xf>
    <xf numFmtId="43" fontId="11" fillId="0" borderId="21" xfId="0" applyFont="1" applyFill="1" applyBorder="1" applyAlignment="1" applyProtection="1">
      <alignment horizontal="center" vertical="center" wrapText="1"/>
      <protection locked="0"/>
    </xf>
    <xf numFmtId="43" fontId="11" fillId="0" borderId="13" xfId="0" applyFont="1" applyFill="1" applyBorder="1" applyAlignment="1" applyProtection="1">
      <alignment horizontal="center" vertical="center" wrapText="1"/>
      <protection locked="0"/>
    </xf>
    <xf numFmtId="43" fontId="11" fillId="0" borderId="18" xfId="0" applyFont="1" applyFill="1" applyBorder="1" applyAlignment="1" applyProtection="1">
      <alignment horizontal="center" vertical="center" wrapText="1"/>
      <protection locked="0"/>
    </xf>
    <xf numFmtId="43" fontId="11" fillId="0" borderId="13" xfId="0" applyNumberFormat="1" applyFont="1" applyFill="1" applyBorder="1" applyAlignment="1" applyProtection="1">
      <alignment horizontal="center" vertical="center" wrapText="1"/>
      <protection locked="0"/>
    </xf>
    <xf numFmtId="43" fontId="11" fillId="0" borderId="17" xfId="0" applyFont="1" applyFill="1" applyBorder="1" applyAlignment="1" applyProtection="1">
      <alignment horizontal="center" vertical="center" wrapText="1"/>
      <protection locked="0"/>
    </xf>
    <xf numFmtId="43" fontId="11" fillId="0" borderId="21" xfId="0" applyFont="1" applyFill="1" applyBorder="1" applyAlignment="1">
      <alignment wrapText="1"/>
    </xf>
    <xf numFmtId="43" fontId="11" fillId="0" borderId="12" xfId="0" applyFont="1" applyFill="1" applyBorder="1" applyAlignment="1">
      <alignment vertical="center" wrapText="1"/>
    </xf>
    <xf numFmtId="43" fontId="11" fillId="0" borderId="24" xfId="0" applyNumberFormat="1" applyFont="1" applyFill="1" applyBorder="1" applyAlignment="1" applyProtection="1">
      <alignment horizontal="center" vertical="center" wrapText="1"/>
      <protection locked="0"/>
    </xf>
    <xf numFmtId="43" fontId="11" fillId="0" borderId="21" xfId="0" applyNumberFormat="1" applyFont="1" applyFill="1" applyBorder="1" applyAlignment="1" applyProtection="1">
      <alignment horizontal="center" vertical="center" wrapText="1"/>
      <protection locked="0"/>
    </xf>
    <xf numFmtId="43" fontId="11" fillId="0" borderId="19" xfId="0" applyFont="1" applyFill="1" applyBorder="1" applyAlignment="1">
      <alignment horizontal="center" vertical="center" wrapText="1"/>
    </xf>
    <xf numFmtId="43" fontId="11" fillId="0" borderId="13" xfId="0" applyFont="1" applyFill="1" applyBorder="1" applyAlignment="1">
      <alignment horizontal="center" vertical="center" wrapText="1"/>
    </xf>
    <xf numFmtId="43" fontId="11" fillId="0" borderId="15" xfId="0" applyFont="1" applyFill="1" applyBorder="1" applyAlignment="1" applyProtection="1">
      <alignment horizontal="center" vertical="center" wrapText="1"/>
      <protection locked="0"/>
    </xf>
    <xf numFmtId="43" fontId="11" fillId="0" borderId="15" xfId="0" applyFont="1" applyFill="1" applyBorder="1" applyAlignment="1">
      <alignment vertical="center" wrapText="1"/>
    </xf>
    <xf numFmtId="43" fontId="11" fillId="0" borderId="11" xfId="0" applyFont="1" applyFill="1" applyBorder="1" applyAlignment="1" applyProtection="1">
      <alignment vertical="top" wrapText="1"/>
      <protection locked="0"/>
    </xf>
    <xf numFmtId="43" fontId="11" fillId="0" borderId="11" xfId="0" applyNumberFormat="1" applyFont="1" applyFill="1" applyBorder="1" applyAlignment="1" applyProtection="1">
      <alignment vertical="top" wrapText="1"/>
      <protection locked="0"/>
    </xf>
    <xf numFmtId="43" fontId="11" fillId="0" borderId="15" xfId="0" applyFont="1" applyFill="1" applyBorder="1" applyAlignment="1">
      <alignment horizontal="center" vertical="center" wrapText="1"/>
    </xf>
    <xf numFmtId="43" fontId="11" fillId="0" borderId="22" xfId="0" applyNumberFormat="1" applyFont="1" applyFill="1" applyBorder="1" applyAlignment="1">
      <alignment horizontal="center" vertical="center" wrapText="1"/>
    </xf>
    <xf numFmtId="43" fontId="11" fillId="0" borderId="12" xfId="0" applyNumberFormat="1" applyFont="1" applyFill="1" applyBorder="1" applyAlignment="1">
      <alignment horizontal="center" vertical="center" wrapText="1"/>
    </xf>
    <xf numFmtId="43" fontId="11" fillId="0" borderId="11" xfId="0" applyNumberFormat="1" applyFont="1" applyFill="1" applyBorder="1" applyAlignment="1">
      <alignment horizontal="center" vertical="center" wrapText="1"/>
    </xf>
    <xf numFmtId="43" fontId="11" fillId="0" borderId="14" xfId="0" applyNumberFormat="1" applyFont="1" applyFill="1" applyBorder="1" applyAlignment="1">
      <alignment horizontal="center" vertical="center" wrapText="1"/>
    </xf>
    <xf numFmtId="43" fontId="12" fillId="0" borderId="10" xfId="0" applyNumberFormat="1" applyFont="1" applyFill="1" applyBorder="1" applyAlignment="1">
      <alignment horizontal="center" vertical="center" wrapText="1"/>
    </xf>
    <xf numFmtId="43" fontId="11" fillId="25" borderId="10" xfId="0" applyFont="1" applyFill="1" applyBorder="1" applyAlignment="1" applyProtection="1">
      <alignment horizontal="center" vertical="center" wrapText="1"/>
      <protection locked="0"/>
    </xf>
    <xf numFmtId="43" fontId="11" fillId="0" borderId="0" xfId="0" applyFont="1" applyFill="1" applyAlignment="1">
      <alignment horizontal="center" vertical="center" wrapText="1"/>
    </xf>
    <xf numFmtId="43" fontId="11" fillId="0" borderId="11" xfId="0" applyFont="1" applyFill="1" applyBorder="1" applyAlignment="1" applyProtection="1">
      <alignment horizontal="left" vertical="center" wrapText="1"/>
      <protection locked="0"/>
    </xf>
    <xf numFmtId="43" fontId="11" fillId="0" borderId="11" xfId="0" applyNumberFormat="1" applyFont="1" applyFill="1" applyBorder="1" applyAlignment="1" applyProtection="1">
      <alignment horizontal="left" vertical="center" wrapText="1"/>
      <protection locked="0"/>
    </xf>
    <xf numFmtId="43" fontId="11" fillId="0" borderId="10" xfId="0" quotePrefix="1" applyNumberFormat="1" applyFont="1" applyFill="1" applyBorder="1" applyAlignment="1" applyProtection="1">
      <alignment horizontal="center" vertical="center" wrapText="1"/>
      <protection locked="0"/>
    </xf>
    <xf numFmtId="43" fontId="11" fillId="0" borderId="0" xfId="58" applyFont="1" applyFill="1" applyBorder="1" applyAlignment="1">
      <alignment horizontal="center" vertical="center" wrapText="1"/>
    </xf>
    <xf numFmtId="166" fontId="21" fillId="0" borderId="10" xfId="0" applyNumberFormat="1" applyFont="1" applyFill="1" applyBorder="1" applyAlignment="1">
      <alignment horizontal="center" vertical="center" wrapText="1"/>
    </xf>
    <xf numFmtId="43" fontId="11" fillId="0" borderId="11" xfId="0" applyFont="1" applyFill="1" applyBorder="1" applyAlignment="1">
      <alignment vertical="top" wrapText="1"/>
    </xf>
    <xf numFmtId="43" fontId="11" fillId="0" borderId="11" xfId="0" applyNumberFormat="1" applyFont="1" applyFill="1" applyBorder="1" applyAlignment="1">
      <alignment vertical="top" wrapText="1"/>
    </xf>
    <xf numFmtId="43" fontId="11" fillId="0" borderId="11" xfId="0" applyFont="1" applyFill="1" applyBorder="1" applyAlignment="1">
      <alignment horizontal="left" vertical="center" wrapText="1"/>
    </xf>
    <xf numFmtId="43" fontId="11" fillId="0" borderId="11" xfId="0" applyNumberFormat="1" applyFont="1" applyFill="1" applyBorder="1" applyAlignment="1">
      <alignment horizontal="left" vertical="center" wrapText="1"/>
    </xf>
    <xf numFmtId="43" fontId="11" fillId="0" borderId="11" xfId="0" quotePrefix="1" applyFont="1" applyFill="1" applyBorder="1" applyAlignment="1">
      <alignment horizontal="center" vertical="center" wrapText="1"/>
    </xf>
    <xf numFmtId="43" fontId="11" fillId="0" borderId="11" xfId="0" quotePrefix="1" applyNumberFormat="1" applyFont="1" applyFill="1" applyBorder="1" applyAlignment="1">
      <alignment horizontal="center" vertical="center" wrapText="1"/>
    </xf>
    <xf numFmtId="43" fontId="11" fillId="0" borderId="10" xfId="0" quotePrefix="1" applyNumberFormat="1" applyFont="1" applyFill="1" applyBorder="1" applyAlignment="1">
      <alignment horizontal="center" vertical="center" wrapText="1"/>
    </xf>
    <xf numFmtId="43" fontId="11" fillId="0" borderId="11" xfId="0" applyFont="1" applyFill="1" applyBorder="1" applyAlignment="1">
      <alignment horizontal="left" vertical="top" wrapText="1"/>
    </xf>
    <xf numFmtId="43" fontId="11" fillId="0" borderId="11" xfId="0" applyNumberFormat="1" applyFont="1" applyFill="1" applyBorder="1" applyAlignment="1">
      <alignment horizontal="left" vertical="top" wrapText="1"/>
    </xf>
    <xf numFmtId="43" fontId="11" fillId="0" borderId="19" xfId="0" applyFont="1" applyFill="1" applyBorder="1" applyAlignment="1">
      <alignment horizontal="center" vertical="center"/>
    </xf>
    <xf numFmtId="43" fontId="11" fillId="0" borderId="12" xfId="0" applyFont="1" applyFill="1" applyBorder="1" applyAlignment="1">
      <alignment horizontal="left" vertical="center" wrapText="1"/>
    </xf>
    <xf numFmtId="43" fontId="11" fillId="0" borderId="12" xfId="0" applyFont="1" applyFill="1" applyBorder="1" applyAlignment="1">
      <alignment horizontal="center" vertical="center"/>
    </xf>
    <xf numFmtId="43" fontId="11" fillId="0" borderId="15" xfId="28" applyNumberFormat="1" applyFont="1" applyFill="1" applyBorder="1" applyAlignment="1">
      <alignment horizontal="center" vertical="center" wrapText="1"/>
    </xf>
    <xf numFmtId="43" fontId="11" fillId="0" borderId="10" xfId="28" applyNumberFormat="1" applyFont="1" applyFill="1" applyBorder="1" applyAlignment="1">
      <alignment horizontal="center" vertical="center" wrapText="1"/>
    </xf>
    <xf numFmtId="43" fontId="11" fillId="0" borderId="11" xfId="0" applyFont="1" applyFill="1" applyBorder="1" applyAlignment="1">
      <alignment horizontal="center" vertical="center"/>
    </xf>
    <xf numFmtId="43" fontId="11" fillId="0" borderId="11" xfId="0" applyNumberFormat="1" applyFont="1" applyFill="1" applyBorder="1" applyAlignment="1">
      <alignment horizontal="center" vertical="center"/>
    </xf>
    <xf numFmtId="43" fontId="11" fillId="0" borderId="20" xfId="0" applyFont="1" applyFill="1" applyBorder="1" applyAlignment="1">
      <alignment horizontal="center" vertical="center"/>
    </xf>
    <xf numFmtId="43" fontId="11" fillId="0" borderId="13" xfId="0" applyFont="1" applyFill="1" applyBorder="1" applyAlignment="1">
      <alignment horizontal="left" vertical="center" wrapText="1"/>
    </xf>
    <xf numFmtId="43" fontId="11" fillId="0" borderId="13" xfId="0" applyFont="1" applyFill="1" applyBorder="1" applyAlignment="1">
      <alignment vertical="top"/>
    </xf>
    <xf numFmtId="43" fontId="11" fillId="0" borderId="13" xfId="0" applyFont="1" applyFill="1" applyBorder="1" applyAlignment="1">
      <alignment vertical="center" wrapText="1"/>
    </xf>
    <xf numFmtId="43" fontId="11" fillId="0" borderId="13" xfId="0" applyFont="1" applyFill="1" applyBorder="1" applyAlignment="1">
      <alignment vertical="center"/>
    </xf>
    <xf numFmtId="43" fontId="11" fillId="0" borderId="13" xfId="0" applyNumberFormat="1" applyFont="1" applyFill="1" applyBorder="1" applyAlignment="1">
      <alignment horizontal="center" vertical="center" wrapText="1"/>
    </xf>
    <xf numFmtId="43" fontId="11" fillId="0" borderId="13" xfId="0" applyFont="1" applyFill="1" applyBorder="1" applyAlignment="1">
      <alignment horizontal="left" vertical="center"/>
    </xf>
    <xf numFmtId="43" fontId="11" fillId="0" borderId="15" xfId="0" applyNumberFormat="1" applyFont="1" applyFill="1" applyBorder="1" applyAlignment="1">
      <alignment horizontal="center" vertical="center" wrapText="1"/>
    </xf>
    <xf numFmtId="43" fontId="11" fillId="0" borderId="15" xfId="0" quotePrefix="1" applyFont="1" applyFill="1" applyBorder="1" applyAlignment="1">
      <alignment horizontal="center" vertical="center" wrapText="1"/>
    </xf>
    <xf numFmtId="43" fontId="11" fillId="0" borderId="16" xfId="0" applyFont="1" applyFill="1" applyBorder="1" applyAlignment="1">
      <alignment horizontal="center" vertical="center"/>
    </xf>
    <xf numFmtId="43" fontId="11" fillId="0" borderId="14" xfId="0" applyFont="1" applyFill="1" applyBorder="1" applyAlignment="1">
      <alignment horizontal="left" vertical="center" wrapText="1"/>
    </xf>
    <xf numFmtId="43" fontId="11" fillId="0" borderId="14" xfId="0" applyFont="1" applyFill="1" applyBorder="1" applyAlignment="1">
      <alignment vertical="top"/>
    </xf>
    <xf numFmtId="43" fontId="11" fillId="0" borderId="14" xfId="0" applyFont="1" applyFill="1" applyBorder="1" applyAlignment="1">
      <alignment vertical="center" wrapText="1"/>
    </xf>
    <xf numFmtId="43" fontId="11" fillId="0" borderId="14" xfId="0" applyFont="1" applyFill="1" applyBorder="1" applyAlignment="1">
      <alignment vertical="center"/>
    </xf>
    <xf numFmtId="43" fontId="11" fillId="0" borderId="10" xfId="0" applyNumberFormat="1" applyFont="1" applyFill="1" applyBorder="1" applyAlignment="1">
      <alignment vertical="top" wrapText="1"/>
    </xf>
    <xf numFmtId="43" fontId="11" fillId="0" borderId="16" xfId="0" applyFont="1" applyFill="1" applyBorder="1" applyAlignment="1">
      <alignment horizontal="center" vertical="center" wrapText="1"/>
    </xf>
    <xf numFmtId="43" fontId="11" fillId="0" borderId="17" xfId="0" applyFont="1" applyFill="1" applyBorder="1" applyAlignment="1">
      <alignment horizontal="center" vertical="center" wrapText="1"/>
    </xf>
    <xf numFmtId="43" fontId="31" fillId="0" borderId="10" xfId="0" applyNumberFormat="1" applyFont="1" applyFill="1" applyBorder="1" applyAlignment="1">
      <alignment horizontal="center" vertical="center"/>
    </xf>
    <xf numFmtId="43" fontId="11" fillId="0" borderId="0" xfId="0" applyNumberFormat="1" applyFont="1" applyFill="1" applyAlignment="1">
      <alignment horizontal="center" vertical="center"/>
    </xf>
    <xf numFmtId="43" fontId="11" fillId="0" borderId="12" xfId="0" applyNumberFormat="1" applyFont="1" applyFill="1" applyBorder="1" applyAlignment="1">
      <alignment horizontal="center" vertical="center"/>
    </xf>
    <xf numFmtId="43" fontId="12" fillId="0" borderId="18" xfId="0" applyFont="1" applyFill="1" applyBorder="1" applyAlignment="1" applyProtection="1">
      <alignment horizontal="center" vertical="center" wrapText="1"/>
      <protection locked="0"/>
    </xf>
    <xf numFmtId="43" fontId="11" fillId="0" borderId="13" xfId="0" applyFont="1" applyFill="1" applyBorder="1" applyAlignment="1">
      <alignment horizontal="center" vertical="center"/>
    </xf>
    <xf numFmtId="43" fontId="11" fillId="0" borderId="13" xfId="0" applyNumberFormat="1" applyFont="1" applyFill="1" applyBorder="1" applyAlignment="1">
      <alignment horizontal="center" vertical="center"/>
    </xf>
    <xf numFmtId="43" fontId="11" fillId="0" borderId="14" xfId="0" applyFont="1" applyFill="1" applyBorder="1" applyAlignment="1">
      <alignment horizontal="center" vertical="center"/>
    </xf>
    <xf numFmtId="43" fontId="11" fillId="0" borderId="14" xfId="0" applyNumberFormat="1" applyFont="1" applyFill="1" applyBorder="1" applyAlignment="1">
      <alignment horizontal="center" vertical="center"/>
    </xf>
    <xf numFmtId="43" fontId="11" fillId="0" borderId="11" xfId="57" applyFont="1" applyFill="1" applyBorder="1" applyAlignment="1" applyProtection="1">
      <alignment horizontal="center" vertical="center" wrapText="1"/>
      <protection locked="0"/>
    </xf>
    <xf numFmtId="43" fontId="11" fillId="0" borderId="15" xfId="57" applyFont="1" applyFill="1" applyBorder="1" applyAlignment="1" applyProtection="1">
      <alignment horizontal="center" vertical="center" wrapText="1"/>
      <protection locked="0"/>
    </xf>
    <xf numFmtId="43" fontId="12" fillId="0" borderId="14" xfId="0" applyFont="1" applyFill="1" applyBorder="1" applyAlignment="1">
      <alignment horizontal="center" vertical="center" wrapText="1"/>
    </xf>
    <xf numFmtId="167" fontId="11" fillId="0" borderId="10" xfId="29" applyNumberFormat="1" applyFont="1" applyFill="1" applyBorder="1" applyAlignment="1">
      <alignment horizontal="center" vertical="center"/>
    </xf>
    <xf numFmtId="165" fontId="11" fillId="0" borderId="10" xfId="45" applyFont="1" applyFill="1" applyBorder="1" applyAlignment="1">
      <alignment horizontal="center" vertical="center" wrapText="1"/>
    </xf>
    <xf numFmtId="43" fontId="11" fillId="0" borderId="10" xfId="45" applyNumberFormat="1" applyFont="1" applyFill="1" applyBorder="1" applyAlignment="1">
      <alignment horizontal="center" vertical="center" wrapText="1"/>
    </xf>
    <xf numFmtId="43" fontId="11" fillId="0" borderId="15" xfId="0" applyFont="1" applyFill="1" applyBorder="1" applyAlignment="1">
      <alignment horizontal="center" wrapText="1"/>
    </xf>
    <xf numFmtId="43" fontId="11" fillId="0" borderId="10" xfId="0" applyFont="1" applyFill="1" applyBorder="1" applyAlignment="1">
      <alignment horizontal="center" wrapText="1"/>
    </xf>
    <xf numFmtId="43" fontId="11" fillId="0" borderId="14" xfId="0" applyFont="1" applyFill="1" applyBorder="1" applyAlignment="1">
      <alignment horizontal="center" wrapText="1"/>
    </xf>
    <xf numFmtId="43" fontId="11" fillId="0" borderId="16" xfId="0" applyNumberFormat="1" applyFont="1" applyFill="1" applyBorder="1" applyAlignment="1">
      <alignment horizontal="center" vertical="center" wrapText="1"/>
    </xf>
    <xf numFmtId="43" fontId="12" fillId="0" borderId="16" xfId="0" applyNumberFormat="1" applyFont="1" applyFill="1" applyBorder="1" applyAlignment="1" applyProtection="1">
      <alignment vertical="center" wrapText="1"/>
      <protection locked="0"/>
    </xf>
    <xf numFmtId="43" fontId="12" fillId="0" borderId="11" xfId="0" applyNumberFormat="1" applyFont="1" applyFill="1" applyBorder="1" applyAlignment="1" applyProtection="1">
      <alignment horizontal="center" vertical="center" wrapText="1"/>
      <protection locked="0"/>
    </xf>
    <xf numFmtId="43" fontId="15" fillId="0" borderId="10" xfId="0" applyFont="1" applyFill="1" applyBorder="1" applyAlignment="1">
      <alignment vertical="center" wrapText="1"/>
    </xf>
    <xf numFmtId="43" fontId="14" fillId="0" borderId="12" xfId="0" applyFont="1" applyFill="1" applyBorder="1" applyAlignment="1">
      <alignment vertical="center" wrapText="1"/>
    </xf>
    <xf numFmtId="43" fontId="14" fillId="0" borderId="14" xfId="0" applyFont="1" applyFill="1" applyBorder="1" applyAlignment="1">
      <alignment vertical="center" wrapText="1"/>
    </xf>
    <xf numFmtId="43" fontId="14" fillId="0" borderId="14" xfId="0" applyNumberFormat="1" applyFont="1" applyFill="1" applyBorder="1" applyAlignment="1">
      <alignment horizontal="center" vertical="center" wrapText="1"/>
    </xf>
    <xf numFmtId="43" fontId="14" fillId="0" borderId="23" xfId="0" applyNumberFormat="1" applyFont="1" applyFill="1" applyBorder="1" applyAlignment="1">
      <alignment horizontal="right" vertical="center" wrapText="1"/>
    </xf>
    <xf numFmtId="43" fontId="11" fillId="0" borderId="20" xfId="0" applyFont="1" applyFill="1" applyBorder="1" applyAlignment="1" applyProtection="1">
      <alignment horizontal="center" vertical="center" wrapText="1"/>
      <protection locked="0"/>
    </xf>
    <xf numFmtId="43" fontId="11" fillId="0" borderId="20" xfId="0" applyFont="1" applyFill="1" applyBorder="1" applyAlignment="1">
      <alignment horizontal="center" vertical="center" wrapText="1"/>
    </xf>
    <xf numFmtId="43" fontId="2" fillId="24" borderId="10" xfId="0" applyFont="1" applyFill="1" applyBorder="1" applyAlignment="1" applyProtection="1">
      <alignment horizontal="center" vertical="center" wrapText="1"/>
      <protection locked="0"/>
    </xf>
    <xf numFmtId="43" fontId="2" fillId="24" borderId="10" xfId="0" applyNumberFormat="1" applyFont="1" applyFill="1" applyBorder="1" applyAlignment="1" applyProtection="1">
      <alignment horizontal="center" vertical="center" wrapText="1"/>
      <protection locked="0"/>
    </xf>
    <xf numFmtId="43" fontId="23" fillId="24" borderId="10" xfId="0" applyFont="1" applyFill="1" applyBorder="1" applyAlignment="1">
      <alignment horizontal="center" vertical="center" wrapText="1"/>
    </xf>
    <xf numFmtId="43" fontId="2" fillId="0" borderId="10" xfId="0" applyFont="1" applyFill="1" applyBorder="1" applyAlignment="1" applyProtection="1">
      <alignment vertical="top" wrapText="1"/>
      <protection locked="0"/>
    </xf>
    <xf numFmtId="43" fontId="2" fillId="24" borderId="0" xfId="0" applyFont="1" applyFill="1" applyBorder="1" applyAlignment="1" applyProtection="1">
      <alignment horizontal="center" vertical="center" wrapText="1"/>
      <protection locked="0"/>
    </xf>
    <xf numFmtId="43" fontId="2" fillId="24" borderId="10" xfId="0" applyFont="1" applyFill="1" applyBorder="1" applyAlignment="1">
      <alignment horizontal="center" vertical="center" wrapText="1"/>
    </xf>
    <xf numFmtId="43" fontId="2" fillId="24" borderId="10" xfId="0" applyFont="1" applyFill="1" applyBorder="1" applyAlignment="1" applyProtection="1">
      <alignment horizontal="left" vertical="center" wrapText="1"/>
      <protection locked="0"/>
    </xf>
    <xf numFmtId="43" fontId="2" fillId="24" borderId="0" xfId="0" applyFont="1" applyFill="1" applyBorder="1" applyAlignment="1">
      <alignment vertical="center" wrapText="1"/>
    </xf>
    <xf numFmtId="43" fontId="2" fillId="24" borderId="10" xfId="0" quotePrefix="1" applyFont="1" applyFill="1" applyBorder="1" applyAlignment="1" applyProtection="1">
      <alignment horizontal="center" vertical="center" wrapText="1"/>
      <protection locked="0"/>
    </xf>
    <xf numFmtId="43" fontId="2" fillId="24" borderId="10" xfId="0" applyFont="1" applyFill="1" applyBorder="1" applyAlignment="1" applyProtection="1">
      <alignment vertical="top" wrapText="1"/>
      <protection locked="0"/>
    </xf>
    <xf numFmtId="43" fontId="5" fillId="24" borderId="0" xfId="0" applyFont="1" applyFill="1" applyBorder="1" applyAlignment="1">
      <alignment horizontal="center" vertical="center" wrapText="1"/>
    </xf>
    <xf numFmtId="43" fontId="2" fillId="24" borderId="10" xfId="0" quotePrefix="1" applyFont="1" applyFill="1" applyBorder="1" applyAlignment="1">
      <alignment horizontal="center" vertical="center" wrapText="1"/>
    </xf>
    <xf numFmtId="43" fontId="2" fillId="24" borderId="10" xfId="0" applyFont="1" applyFill="1" applyBorder="1" applyAlignment="1">
      <alignment vertical="top" wrapText="1"/>
    </xf>
    <xf numFmtId="43" fontId="6" fillId="24" borderId="10" xfId="0" applyFont="1" applyFill="1" applyBorder="1" applyAlignment="1" applyProtection="1">
      <alignment horizontal="center" vertical="center" wrapText="1"/>
      <protection locked="0"/>
    </xf>
    <xf numFmtId="43" fontId="2" fillId="24" borderId="0" xfId="0" applyFont="1" applyFill="1" applyAlignment="1">
      <alignment horizontal="center" vertical="center" wrapText="1"/>
    </xf>
    <xf numFmtId="43" fontId="2" fillId="24" borderId="10" xfId="0" applyFont="1" applyFill="1" applyBorder="1" applyAlignment="1">
      <alignment horizontal="left" vertical="center" wrapText="1"/>
    </xf>
    <xf numFmtId="43" fontId="2" fillId="24" borderId="0" xfId="0" applyFont="1" applyFill="1" applyBorder="1" applyAlignment="1">
      <alignment horizontal="left" vertical="center" wrapText="1"/>
    </xf>
    <xf numFmtId="43" fontId="2" fillId="24" borderId="10" xfId="0" applyFont="1" applyFill="1" applyBorder="1" applyAlignment="1">
      <alignment horizontal="left" vertical="top" wrapText="1"/>
    </xf>
    <xf numFmtId="43" fontId="2" fillId="24" borderId="12" xfId="0" applyFont="1" applyFill="1" applyBorder="1" applyAlignment="1">
      <alignment horizontal="center" vertical="center" wrapText="1"/>
    </xf>
    <xf numFmtId="43" fontId="2" fillId="24" borderId="12" xfId="0" applyFont="1" applyFill="1" applyBorder="1" applyAlignment="1">
      <alignment vertical="top"/>
    </xf>
    <xf numFmtId="43" fontId="2" fillId="0" borderId="19" xfId="0" applyFont="1" applyFill="1" applyBorder="1" applyAlignment="1">
      <alignment horizontal="center" vertical="center" wrapText="1"/>
    </xf>
    <xf numFmtId="43" fontId="10" fillId="0" borderId="10" xfId="0" applyFont="1" applyFill="1" applyBorder="1" applyAlignment="1">
      <alignment horizontal="left" vertical="center" wrapText="1"/>
    </xf>
    <xf numFmtId="43" fontId="24" fillId="0" borderId="10" xfId="0" applyFont="1" applyFill="1" applyBorder="1" applyAlignment="1">
      <alignment vertical="top"/>
    </xf>
    <xf numFmtId="43" fontId="2" fillId="0" borderId="0" xfId="0" applyFont="1" applyFill="1" applyBorder="1" applyAlignment="1">
      <alignment horizontal="center" vertical="top" wrapText="1"/>
    </xf>
    <xf numFmtId="43" fontId="24" fillId="0" borderId="10" xfId="0" applyFont="1" applyFill="1" applyBorder="1" applyAlignment="1">
      <alignment vertical="center"/>
    </xf>
    <xf numFmtId="43" fontId="2" fillId="0" borderId="10" xfId="0" applyFont="1" applyFill="1" applyBorder="1" applyAlignment="1" applyProtection="1">
      <alignment horizontal="left" vertical="center" wrapText="1"/>
      <protection locked="0"/>
    </xf>
    <xf numFmtId="43" fontId="2" fillId="0" borderId="11" xfId="0" applyFont="1" applyFill="1" applyBorder="1" applyAlignment="1" applyProtection="1">
      <alignment horizontal="center" vertical="top" wrapText="1"/>
      <protection locked="0"/>
    </xf>
    <xf numFmtId="43" fontId="52" fillId="0" borderId="0" xfId="0" applyFont="1" applyFill="1" applyBorder="1" applyAlignment="1">
      <alignment horizontal="center" vertical="center" wrapText="1"/>
    </xf>
    <xf numFmtId="43" fontId="52" fillId="0" borderId="10" xfId="0" applyFont="1" applyFill="1" applyBorder="1" applyAlignment="1">
      <alignment horizontal="center" vertical="center" wrapText="1"/>
    </xf>
    <xf numFmtId="43" fontId="30" fillId="0" borderId="10" xfId="0" applyFont="1" applyBorder="1" applyAlignment="1">
      <alignment horizontal="center" vertical="center"/>
    </xf>
    <xf numFmtId="43" fontId="2" fillId="0" borderId="12" xfId="0" applyFont="1" applyFill="1" applyBorder="1" applyAlignment="1">
      <alignment horizontal="center" vertical="top"/>
    </xf>
    <xf numFmtId="43" fontId="2" fillId="0" borderId="14" xfId="0" applyFont="1" applyFill="1" applyBorder="1" applyAlignment="1">
      <alignment horizontal="center" vertical="top"/>
    </xf>
    <xf numFmtId="43" fontId="52" fillId="0" borderId="0" xfId="0" applyFont="1" applyFill="1" applyBorder="1" applyAlignment="1" applyProtection="1">
      <alignment horizontal="center" vertical="center" wrapText="1"/>
      <protection locked="0"/>
    </xf>
    <xf numFmtId="43" fontId="13" fillId="0" borderId="10" xfId="0" applyFont="1" applyFill="1" applyBorder="1" applyAlignment="1">
      <alignment horizontal="center" vertical="center" wrapText="1"/>
    </xf>
    <xf numFmtId="43" fontId="18" fillId="0" borderId="10" xfId="0" applyFont="1" applyBorder="1" applyAlignment="1">
      <alignment horizontal="center" vertical="center" wrapText="1"/>
    </xf>
    <xf numFmtId="43" fontId="10" fillId="0" borderId="10" xfId="0" applyFont="1" applyFill="1" applyBorder="1" applyAlignment="1">
      <alignment horizontal="center" vertical="top" wrapText="1"/>
    </xf>
    <xf numFmtId="43" fontId="30" fillId="0" borderId="10" xfId="0" applyFont="1" applyBorder="1" applyAlignment="1">
      <alignment horizontal="center" vertical="center" wrapText="1"/>
    </xf>
    <xf numFmtId="43" fontId="12" fillId="0" borderId="10" xfId="0" applyFont="1" applyBorder="1" applyAlignment="1">
      <alignment horizontal="center" vertical="center" wrapText="1"/>
    </xf>
    <xf numFmtId="43" fontId="11" fillId="0" borderId="10" xfId="0" applyFont="1" applyFill="1" applyBorder="1" applyAlignment="1">
      <alignment horizontal="left" vertical="center" wrapText="1"/>
    </xf>
    <xf numFmtId="43" fontId="6" fillId="0" borderId="15" xfId="0" applyFont="1" applyFill="1" applyBorder="1" applyAlignment="1" applyProtection="1">
      <alignment horizontal="center" vertical="center" wrapText="1"/>
      <protection locked="0"/>
    </xf>
    <xf numFmtId="43" fontId="26" fillId="0" borderId="10" xfId="0" quotePrefix="1" applyFont="1" applyBorder="1" applyAlignment="1">
      <alignment horizontal="center" vertical="center"/>
    </xf>
    <xf numFmtId="43" fontId="11" fillId="0" borderId="21" xfId="0" applyFont="1" applyFill="1" applyBorder="1" applyAlignment="1">
      <alignment horizontal="left" vertical="center" wrapText="1"/>
    </xf>
    <xf numFmtId="43" fontId="0" fillId="0" borderId="0" xfId="0" applyAlignment="1">
      <alignment horizontal="left"/>
    </xf>
    <xf numFmtId="43" fontId="26" fillId="0" borderId="10" xfId="0" applyFont="1" applyBorder="1" applyAlignment="1">
      <alignment horizontal="left" vertical="center" wrapText="1"/>
    </xf>
    <xf numFmtId="43" fontId="26" fillId="0" borderId="10" xfId="0" applyFont="1" applyBorder="1" applyAlignment="1">
      <alignment horizontal="left" vertical="center"/>
    </xf>
    <xf numFmtId="43" fontId="30" fillId="0" borderId="10" xfId="0" applyFont="1" applyBorder="1" applyAlignment="1">
      <alignment horizontal="left" vertical="center"/>
    </xf>
    <xf numFmtId="43" fontId="49" fillId="0" borderId="0" xfId="0" applyFont="1"/>
    <xf numFmtId="43" fontId="11" fillId="0" borderId="25" xfId="0" applyFont="1" applyFill="1" applyBorder="1" applyAlignment="1">
      <alignment horizontal="center" vertical="center" wrapText="1"/>
    </xf>
    <xf numFmtId="43" fontId="11" fillId="0" borderId="26" xfId="0" applyFont="1" applyFill="1" applyBorder="1" applyAlignment="1">
      <alignment vertical="center" wrapText="1"/>
    </xf>
    <xf numFmtId="43" fontId="2" fillId="27" borderId="0" xfId="0" applyFont="1" applyFill="1" applyBorder="1" applyAlignment="1">
      <alignment horizontal="center" vertical="center" wrapText="1"/>
    </xf>
    <xf numFmtId="43" fontId="11" fillId="0" borderId="27" xfId="0" applyFont="1" applyFill="1" applyBorder="1" applyAlignment="1">
      <alignment horizontal="center" vertical="center" wrapText="1"/>
    </xf>
    <xf numFmtId="43" fontId="11" fillId="0" borderId="28" xfId="0" applyFont="1" applyFill="1" applyBorder="1" applyAlignment="1">
      <alignment vertical="center" wrapText="1"/>
    </xf>
    <xf numFmtId="43" fontId="11" fillId="0" borderId="29" xfId="0" applyFont="1" applyFill="1" applyBorder="1" applyAlignment="1">
      <alignment vertical="center" wrapText="1"/>
    </xf>
    <xf numFmtId="43" fontId="101" fillId="0" borderId="0" xfId="59"/>
    <xf numFmtId="43" fontId="101" fillId="0" borderId="0" xfId="59" applyAlignment="1">
      <alignment horizontal="center"/>
    </xf>
    <xf numFmtId="43" fontId="102" fillId="0" borderId="10" xfId="59" applyFont="1" applyBorder="1" applyAlignment="1">
      <alignment horizontal="center" vertical="center"/>
    </xf>
    <xf numFmtId="43" fontId="2" fillId="0" borderId="10" xfId="59" applyFont="1" applyBorder="1" applyAlignment="1" applyProtection="1">
      <alignment horizontal="left" vertical="center" wrapText="1"/>
      <protection locked="0"/>
    </xf>
    <xf numFmtId="43" fontId="2" fillId="0" borderId="10" xfId="59" applyFont="1" applyBorder="1" applyAlignment="1" applyProtection="1">
      <alignment horizontal="center" vertical="center" wrapText="1"/>
      <protection locked="0"/>
    </xf>
    <xf numFmtId="43" fontId="102" fillId="0" borderId="10" xfId="59" applyFont="1" applyBorder="1" applyAlignment="1">
      <alignment horizontal="center" vertical="center"/>
    </xf>
    <xf numFmtId="43" fontId="102" fillId="0" borderId="13" xfId="59" applyFont="1" applyBorder="1" applyAlignment="1">
      <alignment vertical="top"/>
    </xf>
    <xf numFmtId="43" fontId="102" fillId="0" borderId="14" xfId="59" applyFont="1" applyBorder="1" applyAlignment="1">
      <alignment vertical="top"/>
    </xf>
    <xf numFmtId="43" fontId="2" fillId="0" borderId="12" xfId="59" applyFont="1" applyBorder="1" applyAlignment="1" applyProtection="1">
      <alignment vertical="center" wrapText="1"/>
      <protection locked="0"/>
    </xf>
    <xf numFmtId="43" fontId="2" fillId="0" borderId="14" xfId="59" applyFont="1" applyBorder="1" applyAlignment="1" applyProtection="1">
      <alignment vertical="center" wrapText="1"/>
      <protection locked="0"/>
    </xf>
    <xf numFmtId="43" fontId="2" fillId="0" borderId="10" xfId="59" applyFont="1" applyBorder="1" applyAlignment="1">
      <alignment horizontal="left" vertical="center" wrapText="1"/>
    </xf>
    <xf numFmtId="43" fontId="2" fillId="0" borderId="10" xfId="59" applyFont="1" applyBorder="1" applyAlignment="1">
      <alignment horizontal="center" vertical="center" wrapText="1"/>
    </xf>
    <xf numFmtId="43" fontId="2" fillId="0" borderId="13" xfId="59" applyFont="1" applyBorder="1" applyAlignment="1" applyProtection="1">
      <alignment vertical="center" wrapText="1"/>
      <protection locked="0"/>
    </xf>
    <xf numFmtId="43" fontId="103" fillId="0" borderId="12" xfId="59" applyFont="1" applyBorder="1" applyAlignment="1">
      <alignment horizontal="left" vertical="center"/>
    </xf>
    <xf numFmtId="43" fontId="2" fillId="0" borderId="10" xfId="59" applyFont="1" applyBorder="1" applyAlignment="1">
      <alignment horizontal="center" vertical="center"/>
    </xf>
    <xf numFmtId="43" fontId="2" fillId="0" borderId="13" xfId="59" applyFont="1" applyBorder="1" applyAlignment="1">
      <alignment horizontal="left" vertical="center"/>
    </xf>
    <xf numFmtId="43" fontId="2" fillId="0" borderId="10" xfId="59" applyFont="1" applyBorder="1" applyAlignment="1">
      <alignment vertical="center" wrapText="1"/>
    </xf>
    <xf numFmtId="43" fontId="2" fillId="0" borderId="10" xfId="59" applyFont="1" applyBorder="1" applyAlignment="1">
      <alignment vertical="center"/>
    </xf>
    <xf numFmtId="43" fontId="102" fillId="0" borderId="13" xfId="59" applyFont="1" applyBorder="1" applyAlignment="1">
      <alignment horizontal="left" vertical="center"/>
    </xf>
    <xf numFmtId="43" fontId="2" fillId="0" borderId="15" xfId="59" applyFont="1" applyBorder="1" applyAlignment="1">
      <alignment horizontal="center" vertical="center"/>
    </xf>
    <xf numFmtId="43" fontId="2" fillId="0" borderId="13" xfId="59" applyFont="1" applyBorder="1" applyAlignment="1">
      <alignment horizontal="left" vertical="center" wrapText="1"/>
    </xf>
    <xf numFmtId="43" fontId="2" fillId="0" borderId="14" xfId="59" applyFont="1" applyBorder="1" applyAlignment="1">
      <alignment horizontal="left" vertical="center" wrapText="1"/>
    </xf>
    <xf numFmtId="43" fontId="2" fillId="0" borderId="14" xfId="59" applyFont="1" applyBorder="1" applyAlignment="1" applyProtection="1">
      <alignment horizontal="left" vertical="center" wrapText="1"/>
      <protection locked="0"/>
    </xf>
    <xf numFmtId="43" fontId="102" fillId="0" borderId="10" xfId="59" applyFont="1" applyBorder="1" applyAlignment="1">
      <alignment horizontal="center" vertical="center" wrapText="1"/>
    </xf>
    <xf numFmtId="43" fontId="2" fillId="0" borderId="12" xfId="59" applyFont="1" applyBorder="1" applyAlignment="1" applyProtection="1">
      <alignment horizontal="left" vertical="center" wrapText="1"/>
      <protection locked="0"/>
    </xf>
    <xf numFmtId="43" fontId="2" fillId="0" borderId="13" xfId="59" applyFont="1" applyBorder="1" applyAlignment="1" applyProtection="1">
      <alignment horizontal="left" vertical="center" wrapText="1"/>
      <protection locked="0"/>
    </xf>
    <xf numFmtId="43" fontId="2" fillId="0" borderId="12" xfId="59" applyFont="1" applyBorder="1" applyAlignment="1">
      <alignment horizontal="left" vertical="center" wrapText="1"/>
    </xf>
    <xf numFmtId="43" fontId="2" fillId="0" borderId="15" xfId="59" applyFont="1" applyBorder="1" applyAlignment="1" applyProtection="1">
      <alignment horizontal="center" vertical="center" wrapText="1"/>
      <protection locked="0"/>
    </xf>
    <xf numFmtId="43" fontId="6" fillId="0" borderId="12" xfId="59" applyFont="1" applyBorder="1" applyAlignment="1" applyProtection="1">
      <alignment vertical="center" wrapText="1"/>
      <protection locked="0"/>
    </xf>
    <xf numFmtId="43" fontId="2" fillId="28" borderId="10" xfId="59" applyFont="1" applyFill="1" applyBorder="1" applyAlignment="1" applyProtection="1">
      <alignment horizontal="center" vertical="center" wrapText="1"/>
      <protection locked="0"/>
    </xf>
    <xf numFmtId="43" fontId="2" fillId="28" borderId="10" xfId="59" applyFont="1" applyFill="1" applyBorder="1" applyAlignment="1">
      <alignment horizontal="center" vertical="center" wrapText="1"/>
    </xf>
    <xf numFmtId="43" fontId="6" fillId="0" borderId="12" xfId="59" applyFont="1" applyBorder="1" applyAlignment="1" applyProtection="1">
      <alignment horizontal="left" vertical="center" wrapText="1"/>
      <protection locked="0"/>
    </xf>
    <xf numFmtId="43" fontId="2" fillId="0" borderId="15" xfId="59" applyFont="1" applyBorder="1" applyAlignment="1">
      <alignment horizontal="center" vertical="center" wrapText="1"/>
    </xf>
    <xf numFmtId="43" fontId="102" fillId="0" borderId="14" xfId="59" applyFont="1" applyBorder="1" applyAlignment="1">
      <alignment horizontal="center" vertical="center" wrapText="1"/>
    </xf>
    <xf numFmtId="43" fontId="102" fillId="0" borderId="14" xfId="59" applyFont="1" applyBorder="1" applyAlignment="1">
      <alignment horizontal="center" vertical="center"/>
    </xf>
    <xf numFmtId="43" fontId="102" fillId="28" borderId="10" xfId="59" applyFont="1" applyFill="1" applyBorder="1" applyAlignment="1">
      <alignment horizontal="center" vertical="center"/>
    </xf>
    <xf numFmtId="43" fontId="101" fillId="28" borderId="0" xfId="59" applyFill="1"/>
    <xf numFmtId="43" fontId="2" fillId="0" borderId="12" xfId="59" applyFont="1" applyBorder="1" applyAlignment="1">
      <alignment horizontal="left" vertical="center"/>
    </xf>
    <xf numFmtId="43" fontId="104" fillId="0" borderId="10" xfId="59" applyFont="1" applyBorder="1" applyAlignment="1">
      <alignment horizontal="center" vertical="center" wrapText="1"/>
    </xf>
    <xf numFmtId="43" fontId="101" fillId="0" borderId="0" xfId="59" applyAlignment="1">
      <alignment horizontal="center" vertical="center"/>
    </xf>
    <xf numFmtId="43" fontId="101" fillId="0" borderId="0" xfId="59" applyAlignment="1">
      <alignment horizontal="left"/>
    </xf>
    <xf numFmtId="43" fontId="102" fillId="0" borderId="0" xfId="0" applyFont="1" applyAlignment="1">
      <alignment horizontal="center" vertical="center"/>
    </xf>
    <xf numFmtId="43" fontId="103" fillId="0" borderId="10" xfId="0" applyFont="1" applyBorder="1" applyAlignment="1">
      <alignment horizontal="center" vertical="center" wrapText="1"/>
    </xf>
    <xf numFmtId="43" fontId="102" fillId="0" borderId="10" xfId="0" applyFont="1" applyBorder="1" applyAlignment="1">
      <alignment horizontal="center" vertical="center" wrapText="1"/>
    </xf>
    <xf numFmtId="43" fontId="2" fillId="0" borderId="10" xfId="0" applyFont="1" applyBorder="1" applyAlignment="1" applyProtection="1">
      <alignment horizontal="center" vertical="center" wrapText="1"/>
      <protection locked="0"/>
    </xf>
    <xf numFmtId="43" fontId="2" fillId="0" borderId="10" xfId="0" applyFont="1" applyBorder="1" applyAlignment="1">
      <alignment horizontal="center" vertical="center" wrapText="1"/>
    </xf>
    <xf numFmtId="43" fontId="2" fillId="0" borderId="10" xfId="0" applyNumberFormat="1" applyFont="1" applyBorder="1" applyAlignment="1">
      <alignment horizontal="center" vertical="center" wrapText="1"/>
    </xf>
    <xf numFmtId="43" fontId="102" fillId="0" borderId="10" xfId="59" applyFont="1" applyBorder="1" applyAlignment="1">
      <alignment horizontal="center" vertical="center"/>
    </xf>
    <xf numFmtId="43" fontId="102" fillId="0" borderId="10" xfId="59" applyFont="1" applyBorder="1" applyAlignment="1">
      <alignment horizontal="center" vertical="center" wrapText="1"/>
    </xf>
    <xf numFmtId="43" fontId="102" fillId="0" borderId="14" xfId="59" applyFont="1" applyBorder="1" applyAlignment="1">
      <alignment horizontal="center" vertical="center" wrapText="1"/>
    </xf>
    <xf numFmtId="43" fontId="102" fillId="0" borderId="13" xfId="59" applyFont="1" applyBorder="1" applyAlignment="1">
      <alignment horizontal="center" vertical="center"/>
    </xf>
    <xf numFmtId="43" fontId="102" fillId="0" borderId="14" xfId="59" applyFont="1" applyBorder="1" applyAlignment="1">
      <alignment horizontal="center" vertical="center"/>
    </xf>
    <xf numFmtId="43" fontId="2" fillId="0" borderId="11" xfId="0" applyFont="1" applyFill="1" applyBorder="1" applyAlignment="1">
      <alignment horizontal="center" vertical="top" wrapText="1"/>
    </xf>
    <xf numFmtId="43" fontId="2" fillId="0" borderId="14" xfId="0" quotePrefix="1" applyFont="1" applyFill="1" applyBorder="1" applyAlignment="1">
      <alignment horizontal="center" vertical="center" wrapText="1"/>
    </xf>
    <xf numFmtId="43" fontId="6" fillId="0" borderId="14" xfId="59" applyFont="1" applyBorder="1" applyAlignment="1" applyProtection="1">
      <alignment horizontal="center" vertical="center" wrapText="1"/>
      <protection locked="0"/>
    </xf>
    <xf numFmtId="43" fontId="6" fillId="0" borderId="12" xfId="59" applyFont="1" applyBorder="1" applyAlignment="1">
      <alignment horizontal="left" vertical="center" wrapText="1"/>
    </xf>
    <xf numFmtId="43" fontId="6" fillId="0" borderId="13" xfId="59" applyFont="1" applyBorder="1" applyAlignment="1" applyProtection="1">
      <alignment vertical="center" wrapText="1"/>
      <protection locked="0"/>
    </xf>
    <xf numFmtId="43" fontId="102" fillId="0" borderId="10" xfId="0" applyFont="1" applyFill="1" applyBorder="1" applyAlignment="1">
      <alignment horizontal="center" vertical="center" wrapText="1"/>
    </xf>
    <xf numFmtId="43" fontId="6" fillId="0" borderId="17" xfId="59" applyFont="1" applyBorder="1" applyAlignment="1" applyProtection="1">
      <alignment horizontal="center" vertical="center" wrapText="1"/>
      <protection locked="0"/>
    </xf>
    <xf numFmtId="43" fontId="2" fillId="28" borderId="15" xfId="59" applyFont="1" applyFill="1" applyBorder="1" applyAlignment="1" applyProtection="1">
      <alignment horizontal="center" vertical="center" wrapText="1"/>
      <protection locked="0"/>
    </xf>
    <xf numFmtId="43" fontId="2" fillId="28" borderId="15" xfId="59" applyFont="1" applyFill="1" applyBorder="1" applyAlignment="1">
      <alignment horizontal="center" vertical="center" wrapText="1"/>
    </xf>
    <xf numFmtId="43" fontId="104" fillId="0" borderId="15" xfId="59" applyFont="1" applyBorder="1" applyAlignment="1">
      <alignment horizontal="center" vertical="center" wrapText="1"/>
    </xf>
    <xf numFmtId="43" fontId="2" fillId="0" borderId="30" xfId="59" applyFont="1" applyBorder="1" applyAlignment="1" applyProtection="1">
      <alignment horizontal="left" vertical="center" wrapText="1"/>
      <protection locked="0"/>
    </xf>
    <xf numFmtId="43" fontId="2" fillId="0" borderId="30" xfId="59" applyFont="1" applyBorder="1" applyAlignment="1">
      <alignment horizontal="left" vertical="center" wrapText="1"/>
    </xf>
    <xf numFmtId="43" fontId="2" fillId="0" borderId="29" xfId="59" applyFont="1" applyBorder="1" applyAlignment="1">
      <alignment horizontal="left" vertical="center" wrapText="1"/>
    </xf>
    <xf numFmtId="43" fontId="2" fillId="0" borderId="30" xfId="0" applyFont="1" applyBorder="1" applyAlignment="1" applyProtection="1">
      <alignment horizontal="left" vertical="center" wrapText="1"/>
      <protection locked="0"/>
    </xf>
    <xf numFmtId="43" fontId="2" fillId="0" borderId="30" xfId="0" applyFont="1" applyBorder="1" applyAlignment="1">
      <alignment horizontal="left" vertical="center" wrapText="1"/>
    </xf>
    <xf numFmtId="43" fontId="102" fillId="0" borderId="30" xfId="0" applyFont="1" applyBorder="1" applyAlignment="1">
      <alignment horizontal="left" vertical="center" wrapText="1"/>
    </xf>
    <xf numFmtId="43" fontId="2" fillId="0" borderId="30" xfId="0" applyNumberFormat="1" applyFont="1" applyBorder="1" applyAlignment="1">
      <alignment horizontal="left" vertical="center" wrapText="1"/>
    </xf>
    <xf numFmtId="43" fontId="2" fillId="0" borderId="30" xfId="0" applyFont="1" applyFill="1" applyBorder="1" applyAlignment="1">
      <alignment horizontal="left" vertical="center" wrapText="1"/>
    </xf>
    <xf numFmtId="43" fontId="2" fillId="0" borderId="30" xfId="59" applyFont="1" applyBorder="1" applyAlignment="1" applyProtection="1">
      <alignment vertical="center" wrapText="1"/>
      <protection locked="0"/>
    </xf>
    <xf numFmtId="43" fontId="2" fillId="0" borderId="30" xfId="59" applyFont="1" applyBorder="1" applyAlignment="1">
      <alignment vertical="center" wrapText="1"/>
    </xf>
    <xf numFmtId="43" fontId="102" fillId="0" borderId="0" xfId="59" applyFont="1" applyBorder="1" applyAlignment="1">
      <alignment horizontal="left" vertical="center"/>
    </xf>
    <xf numFmtId="43" fontId="102" fillId="0" borderId="31" xfId="59" applyFont="1" applyBorder="1" applyAlignment="1">
      <alignment horizontal="left" vertical="center"/>
    </xf>
    <xf numFmtId="43" fontId="102" fillId="0" borderId="0" xfId="59" applyFont="1" applyBorder="1" applyAlignment="1">
      <alignment vertical="center"/>
    </xf>
    <xf numFmtId="43" fontId="2" fillId="0" borderId="32" xfId="59" applyFont="1" applyBorder="1" applyAlignment="1">
      <alignment horizontal="left" vertical="center" wrapText="1"/>
    </xf>
    <xf numFmtId="43" fontId="2" fillId="0" borderId="32" xfId="59" applyFont="1" applyBorder="1" applyAlignment="1" applyProtection="1">
      <alignment horizontal="left" vertical="center" wrapText="1"/>
      <protection locked="0"/>
    </xf>
    <xf numFmtId="43" fontId="102" fillId="0" borderId="31" xfId="59" applyFont="1" applyBorder="1" applyAlignment="1">
      <alignment vertical="center"/>
    </xf>
    <xf numFmtId="43" fontId="2" fillId="0" borderId="30" xfId="59" applyFont="1" applyBorder="1" applyAlignment="1">
      <alignment horizontal="left" vertical="center"/>
    </xf>
    <xf numFmtId="43" fontId="101" fillId="0" borderId="0" xfId="59" applyBorder="1"/>
    <xf numFmtId="43" fontId="2" fillId="0" borderId="33" xfId="59" applyFont="1" applyBorder="1" applyAlignment="1" applyProtection="1">
      <alignment vertical="center" wrapText="1"/>
      <protection locked="0"/>
    </xf>
    <xf numFmtId="43" fontId="2" fillId="0" borderId="34" xfId="59" applyFont="1" applyBorder="1" applyAlignment="1">
      <alignment horizontal="left" vertical="center" wrapText="1"/>
    </xf>
    <xf numFmtId="43" fontId="2" fillId="0" borderId="29" xfId="59" applyFont="1" applyBorder="1" applyAlignment="1" applyProtection="1">
      <alignment horizontal="left" vertical="center" wrapText="1"/>
      <protection locked="0"/>
    </xf>
    <xf numFmtId="43" fontId="6" fillId="0" borderId="35" xfId="59" applyFont="1" applyBorder="1" applyAlignment="1" applyProtection="1">
      <alignment horizontal="center" vertical="center" wrapText="1"/>
      <protection locked="0"/>
    </xf>
    <xf numFmtId="43" fontId="6" fillId="0" borderId="36" xfId="59" applyFont="1" applyBorder="1" applyAlignment="1" applyProtection="1">
      <alignment horizontal="center" vertical="center" wrapText="1"/>
      <protection locked="0"/>
    </xf>
    <xf numFmtId="43" fontId="2" fillId="0" borderId="37" xfId="59" applyFont="1" applyBorder="1" applyAlignment="1" applyProtection="1">
      <alignment vertical="center" wrapText="1"/>
      <protection locked="0"/>
    </xf>
    <xf numFmtId="43" fontId="2" fillId="0" borderId="38" xfId="59" applyFont="1" applyBorder="1" applyAlignment="1" applyProtection="1">
      <alignment horizontal="left" vertical="center" wrapText="1"/>
      <protection locked="0"/>
    </xf>
    <xf numFmtId="43" fontId="2" fillId="0" borderId="39" xfId="59" applyFont="1" applyBorder="1" applyAlignment="1">
      <alignment horizontal="left" vertical="center" wrapText="1"/>
    </xf>
    <xf numFmtId="43" fontId="2" fillId="0" borderId="37" xfId="59" applyFont="1" applyBorder="1" applyAlignment="1">
      <alignment horizontal="left" vertical="center" wrapText="1"/>
    </xf>
    <xf numFmtId="43" fontId="2" fillId="0" borderId="38" xfId="59" applyFont="1" applyBorder="1" applyAlignment="1">
      <alignment horizontal="left" vertical="center" wrapText="1"/>
    </xf>
    <xf numFmtId="43" fontId="2" fillId="0" borderId="33" xfId="59" applyFont="1" applyBorder="1" applyAlignment="1">
      <alignment horizontal="left" vertical="center" wrapText="1"/>
    </xf>
    <xf numFmtId="43" fontId="2" fillId="0" borderId="40" xfId="59" applyFont="1" applyBorder="1" applyAlignment="1">
      <alignment horizontal="left" vertical="center" wrapText="1"/>
    </xf>
    <xf numFmtId="43" fontId="102" fillId="0" borderId="37" xfId="59" applyFont="1" applyBorder="1" applyAlignment="1">
      <alignment horizontal="left" vertical="center" wrapText="1"/>
    </xf>
    <xf numFmtId="43" fontId="2" fillId="0" borderId="38" xfId="0" applyFont="1" applyFill="1" applyBorder="1" applyAlignment="1">
      <alignment horizontal="left" vertical="center" wrapText="1"/>
    </xf>
    <xf numFmtId="43" fontId="2" fillId="0" borderId="29" xfId="0" applyFont="1" applyFill="1" applyBorder="1" applyAlignment="1">
      <alignment horizontal="left" vertical="center" wrapText="1"/>
    </xf>
    <xf numFmtId="43" fontId="102" fillId="0" borderId="33" xfId="59" applyFont="1" applyBorder="1" applyAlignment="1">
      <alignment horizontal="center" vertical="center"/>
    </xf>
    <xf numFmtId="43" fontId="2" fillId="0" borderId="34" xfId="0" applyFont="1" applyFill="1" applyBorder="1" applyAlignment="1">
      <alignment horizontal="left" vertical="center" wrapText="1"/>
    </xf>
    <xf numFmtId="43" fontId="102" fillId="0" borderId="10" xfId="59" applyFont="1" applyBorder="1" applyAlignment="1">
      <alignment horizontal="center" vertical="center"/>
    </xf>
    <xf numFmtId="43" fontId="11" fillId="0" borderId="41" xfId="0" applyFont="1" applyFill="1" applyBorder="1" applyAlignment="1">
      <alignment vertical="center" wrapText="1"/>
    </xf>
    <xf numFmtId="43" fontId="11" fillId="0" borderId="22" xfId="0" applyFont="1" applyFill="1" applyBorder="1" applyAlignment="1">
      <alignment horizontal="left" vertical="center" wrapText="1"/>
    </xf>
    <xf numFmtId="43" fontId="2" fillId="29" borderId="0" xfId="0" applyFont="1" applyFill="1" applyBorder="1" applyAlignment="1">
      <alignment horizontal="center" vertical="center" wrapText="1"/>
    </xf>
    <xf numFmtId="43" fontId="2" fillId="27" borderId="10" xfId="0" applyFont="1" applyFill="1" applyBorder="1" applyAlignment="1" applyProtection="1">
      <alignment horizontal="center" vertical="center" wrapText="1"/>
      <protection locked="0"/>
    </xf>
    <xf numFmtId="43" fontId="2" fillId="27" borderId="15" xfId="0" applyFont="1" applyFill="1" applyBorder="1" applyAlignment="1" applyProtection="1">
      <alignment horizontal="center" vertical="center" wrapText="1"/>
      <protection locked="0"/>
    </xf>
    <xf numFmtId="43" fontId="2" fillId="27" borderId="11" xfId="0" applyFont="1" applyFill="1" applyBorder="1" applyAlignment="1" applyProtection="1">
      <alignment horizontal="center" vertical="center" wrapText="1"/>
      <protection locked="0"/>
    </xf>
    <xf numFmtId="43" fontId="2" fillId="27" borderId="10" xfId="0" applyFont="1" applyFill="1" applyBorder="1" applyAlignment="1">
      <alignment horizontal="center" vertical="center" wrapText="1"/>
    </xf>
    <xf numFmtId="43" fontId="2" fillId="30" borderId="10" xfId="0" applyFont="1" applyFill="1" applyBorder="1" applyAlignment="1" applyProtection="1">
      <alignment horizontal="center" vertical="center" wrapText="1"/>
      <protection locked="0"/>
    </xf>
    <xf numFmtId="43" fontId="2" fillId="30" borderId="15" xfId="0" applyFont="1" applyFill="1" applyBorder="1" applyAlignment="1" applyProtection="1">
      <alignment horizontal="center" vertical="center" wrapText="1"/>
      <protection locked="0"/>
    </xf>
    <xf numFmtId="43" fontId="2" fillId="30" borderId="11" xfId="0" applyFont="1" applyFill="1" applyBorder="1" applyAlignment="1" applyProtection="1">
      <alignment horizontal="center" vertical="center" wrapText="1"/>
      <protection locked="0"/>
    </xf>
    <xf numFmtId="43" fontId="2" fillId="30" borderId="10" xfId="0" applyFont="1" applyFill="1" applyBorder="1" applyAlignment="1">
      <alignment horizontal="center" vertical="center" wrapText="1"/>
    </xf>
    <xf numFmtId="43" fontId="2" fillId="31" borderId="10" xfId="0" applyFont="1" applyFill="1" applyBorder="1" applyAlignment="1" applyProtection="1">
      <alignment horizontal="center" vertical="center" wrapText="1"/>
      <protection locked="0"/>
    </xf>
    <xf numFmtId="43" fontId="2" fillId="31" borderId="15" xfId="0" applyFont="1" applyFill="1" applyBorder="1" applyAlignment="1" applyProtection="1">
      <alignment horizontal="center" vertical="center" wrapText="1"/>
      <protection locked="0"/>
    </xf>
    <xf numFmtId="43" fontId="2" fillId="31" borderId="10" xfId="0" applyFont="1" applyFill="1" applyBorder="1" applyAlignment="1">
      <alignment horizontal="center" vertical="center" wrapText="1"/>
    </xf>
    <xf numFmtId="43" fontId="2" fillId="31" borderId="0" xfId="0" applyFont="1" applyFill="1" applyBorder="1" applyAlignment="1">
      <alignment horizontal="center" vertical="center" wrapText="1"/>
    </xf>
    <xf numFmtId="43" fontId="2" fillId="32" borderId="10" xfId="0" applyFont="1" applyFill="1" applyBorder="1" applyAlignment="1" applyProtection="1">
      <alignment horizontal="center" vertical="center" wrapText="1"/>
      <protection locked="0"/>
    </xf>
    <xf numFmtId="43" fontId="2" fillId="32" borderId="15" xfId="0" applyFont="1" applyFill="1" applyBorder="1" applyAlignment="1" applyProtection="1">
      <alignment horizontal="center" vertical="center" wrapText="1"/>
      <protection locked="0"/>
    </xf>
    <xf numFmtId="43" fontId="2" fillId="32" borderId="10" xfId="0" applyFont="1" applyFill="1" applyBorder="1" applyAlignment="1">
      <alignment horizontal="center" vertical="center" wrapText="1"/>
    </xf>
    <xf numFmtId="43" fontId="2" fillId="31" borderId="11" xfId="0" applyFont="1" applyFill="1" applyBorder="1" applyAlignment="1">
      <alignment horizontal="center" vertical="center" wrapText="1"/>
    </xf>
    <xf numFmtId="43" fontId="2" fillId="27" borderId="11" xfId="0" applyFont="1" applyFill="1" applyBorder="1" applyAlignment="1">
      <alignment horizontal="center" vertical="center" wrapText="1"/>
    </xf>
    <xf numFmtId="43" fontId="2" fillId="27" borderId="11" xfId="0" applyFont="1" applyFill="1" applyBorder="1" applyAlignment="1" applyProtection="1">
      <alignment horizontal="center" vertical="top" wrapText="1"/>
      <protection locked="0"/>
    </xf>
    <xf numFmtId="43" fontId="2" fillId="27" borderId="10" xfId="0" applyNumberFormat="1" applyFont="1" applyFill="1" applyBorder="1" applyAlignment="1" applyProtection="1">
      <alignment horizontal="center" vertical="center" wrapText="1"/>
      <protection locked="0"/>
    </xf>
    <xf numFmtId="43" fontId="2" fillId="32" borderId="11" xfId="0" applyFont="1" applyFill="1" applyBorder="1" applyAlignment="1">
      <alignment horizontal="center" vertical="center" wrapText="1"/>
    </xf>
    <xf numFmtId="43" fontId="2" fillId="33" borderId="10" xfId="0" applyFont="1" applyFill="1" applyBorder="1" applyAlignment="1">
      <alignment horizontal="center" vertical="center" wrapText="1"/>
    </xf>
    <xf numFmtId="43" fontId="2" fillId="33" borderId="0" xfId="0" applyFont="1" applyFill="1" applyBorder="1" applyAlignment="1">
      <alignment horizontal="center" vertical="center" wrapText="1"/>
    </xf>
    <xf numFmtId="43" fontId="2" fillId="34" borderId="10" xfId="0" applyFont="1" applyFill="1" applyBorder="1" applyAlignment="1" applyProtection="1">
      <alignment horizontal="center" vertical="center" wrapText="1"/>
      <protection locked="0"/>
    </xf>
    <xf numFmtId="43" fontId="2" fillId="34" borderId="15" xfId="0" applyFont="1" applyFill="1" applyBorder="1" applyAlignment="1" applyProtection="1">
      <alignment horizontal="center" vertical="center" wrapText="1"/>
      <protection locked="0"/>
    </xf>
    <xf numFmtId="43" fontId="2" fillId="34" borderId="10" xfId="0" applyFont="1" applyFill="1" applyBorder="1" applyAlignment="1">
      <alignment horizontal="center" vertical="center" wrapText="1"/>
    </xf>
    <xf numFmtId="43" fontId="2" fillId="34" borderId="11" xfId="0" applyFont="1" applyFill="1" applyBorder="1" applyAlignment="1">
      <alignment horizontal="center" vertical="center" wrapText="1"/>
    </xf>
    <xf numFmtId="43" fontId="2" fillId="34" borderId="0" xfId="0" applyFont="1" applyFill="1" applyBorder="1" applyAlignment="1">
      <alignment horizontal="center" vertical="center" wrapText="1"/>
    </xf>
    <xf numFmtId="43" fontId="6" fillId="31" borderId="0" xfId="0" applyFont="1" applyFill="1" applyBorder="1" applyAlignment="1">
      <alignment horizontal="center" vertical="center" wrapText="1"/>
    </xf>
    <xf numFmtId="43" fontId="6" fillId="27" borderId="0" xfId="0" applyFont="1" applyFill="1" applyBorder="1" applyAlignment="1">
      <alignment horizontal="center" vertical="center" wrapText="1"/>
    </xf>
    <xf numFmtId="43" fontId="6" fillId="34" borderId="0" xfId="0" applyFont="1" applyFill="1" applyBorder="1" applyAlignment="1">
      <alignment horizontal="center" vertical="center" wrapText="1"/>
    </xf>
    <xf numFmtId="43" fontId="2" fillId="31" borderId="10" xfId="0" applyNumberFormat="1" applyFont="1" applyFill="1" applyBorder="1" applyAlignment="1">
      <alignment horizontal="center" vertical="center" wrapText="1"/>
    </xf>
    <xf numFmtId="43" fontId="52" fillId="34" borderId="0" xfId="0" applyFont="1" applyFill="1" applyBorder="1" applyAlignment="1">
      <alignment horizontal="center" vertical="center" wrapText="1"/>
    </xf>
    <xf numFmtId="43" fontId="2" fillId="27" borderId="10" xfId="0" quotePrefix="1" applyNumberFormat="1" applyFont="1" applyFill="1" applyBorder="1" applyAlignment="1" applyProtection="1">
      <alignment horizontal="center" vertical="center" wrapText="1"/>
      <protection locked="0"/>
    </xf>
    <xf numFmtId="43" fontId="2" fillId="27" borderId="10" xfId="0" applyNumberFormat="1" applyFont="1" applyFill="1" applyBorder="1" applyAlignment="1">
      <alignment horizontal="center" vertical="center" wrapText="1"/>
    </xf>
    <xf numFmtId="43" fontId="52" fillId="34" borderId="10" xfId="0" applyFont="1" applyFill="1" applyBorder="1" applyAlignment="1">
      <alignment horizontal="center" vertical="center" wrapText="1"/>
    </xf>
    <xf numFmtId="43" fontId="11" fillId="0" borderId="19" xfId="0" applyFont="1" applyFill="1" applyBorder="1" applyAlignment="1">
      <alignment horizontal="left" vertical="center" wrapText="1"/>
    </xf>
    <xf numFmtId="43" fontId="6" fillId="0" borderId="20" xfId="0" applyFont="1" applyFill="1" applyBorder="1" applyAlignment="1" applyProtection="1">
      <alignment horizontal="center" vertical="center" wrapText="1"/>
      <protection locked="0"/>
    </xf>
    <xf numFmtId="43" fontId="6" fillId="0" borderId="19" xfId="0" applyFont="1" applyFill="1" applyBorder="1" applyAlignment="1">
      <alignment horizontal="center" vertical="center" wrapText="1"/>
    </xf>
    <xf numFmtId="43" fontId="23" fillId="0" borderId="11" xfId="0" applyFont="1" applyFill="1" applyBorder="1" applyAlignment="1">
      <alignment horizontal="center" vertical="center" wrapText="1"/>
    </xf>
    <xf numFmtId="43" fontId="2" fillId="0" borderId="11" xfId="0" quotePrefix="1" applyFont="1" applyFill="1" applyBorder="1" applyAlignment="1" applyProtection="1">
      <alignment horizontal="center" vertical="center" wrapText="1"/>
      <protection locked="0"/>
    </xf>
    <xf numFmtId="43" fontId="24" fillId="0" borderId="11" xfId="0" applyFont="1" applyFill="1" applyBorder="1"/>
    <xf numFmtId="43" fontId="2" fillId="0" borderId="15" xfId="0" quotePrefix="1" applyFont="1" applyFill="1" applyBorder="1" applyAlignment="1" applyProtection="1">
      <alignment horizontal="center" vertical="center" wrapText="1"/>
      <protection locked="0"/>
    </xf>
    <xf numFmtId="43" fontId="52" fillId="0" borderId="15" xfId="0" applyFont="1" applyFill="1" applyBorder="1" applyAlignment="1">
      <alignment horizontal="center" vertical="center" wrapText="1"/>
    </xf>
    <xf numFmtId="43" fontId="6" fillId="0" borderId="42" xfId="0" applyFont="1" applyFill="1" applyBorder="1" applyAlignment="1" applyProtection="1">
      <alignment horizontal="center" vertical="center" wrapText="1"/>
      <protection locked="0"/>
    </xf>
    <xf numFmtId="43" fontId="6" fillId="0" borderId="32" xfId="0" applyFont="1" applyFill="1" applyBorder="1" applyAlignment="1">
      <alignment horizontal="center" vertical="center" wrapText="1"/>
    </xf>
    <xf numFmtId="43" fontId="2" fillId="0" borderId="30" xfId="0" applyNumberFormat="1" applyFont="1" applyFill="1" applyBorder="1" applyAlignment="1" applyProtection="1">
      <alignment horizontal="center" vertical="center" wrapText="1"/>
      <protection locked="0"/>
    </xf>
    <xf numFmtId="43" fontId="2" fillId="0" borderId="43" xfId="0" applyFont="1" applyFill="1" applyBorder="1" applyAlignment="1" applyProtection="1">
      <alignment horizontal="center" vertical="center" wrapText="1"/>
      <protection locked="0"/>
    </xf>
    <xf numFmtId="43" fontId="2" fillId="0" borderId="30" xfId="0" applyFont="1" applyFill="1" applyBorder="1" applyAlignment="1">
      <alignment horizontal="center" vertical="center" wrapText="1"/>
    </xf>
    <xf numFmtId="43" fontId="2" fillId="0" borderId="43" xfId="0" applyFont="1" applyFill="1" applyBorder="1" applyAlignment="1">
      <alignment horizontal="center" vertical="center" wrapText="1"/>
    </xf>
    <xf numFmtId="43" fontId="2" fillId="0" borderId="30" xfId="0" applyFont="1" applyFill="1" applyBorder="1" applyAlignment="1" applyProtection="1">
      <alignment horizontal="center" vertical="center" wrapText="1"/>
      <protection locked="0"/>
    </xf>
    <xf numFmtId="43" fontId="2" fillId="0" borderId="43" xfId="0" applyNumberFormat="1" applyFont="1" applyFill="1" applyBorder="1" applyAlignment="1" applyProtection="1">
      <alignment horizontal="center" vertical="center" wrapText="1"/>
      <protection locked="0"/>
    </xf>
    <xf numFmtId="43" fontId="2" fillId="0" borderId="43" xfId="0" quotePrefix="1" applyFont="1" applyFill="1" applyBorder="1" applyAlignment="1">
      <alignment horizontal="center" vertical="center" wrapText="1"/>
    </xf>
    <xf numFmtId="43" fontId="2" fillId="0" borderId="30" xfId="0" quotePrefix="1" applyFont="1" applyFill="1" applyBorder="1" applyAlignment="1">
      <alignment horizontal="center" vertical="center" wrapText="1"/>
    </xf>
    <xf numFmtId="43" fontId="2" fillId="0" borderId="31" xfId="0" applyFont="1" applyFill="1" applyBorder="1" applyAlignment="1">
      <alignment horizontal="center" vertical="center" wrapText="1"/>
    </xf>
    <xf numFmtId="43" fontId="2" fillId="0" borderId="43" xfId="0" quotePrefix="1" applyFont="1" applyFill="1" applyBorder="1" applyAlignment="1" applyProtection="1">
      <alignment horizontal="center" vertical="center" wrapText="1"/>
      <protection locked="0"/>
    </xf>
    <xf numFmtId="43" fontId="2" fillId="0" borderId="30" xfId="0" quotePrefix="1" applyFont="1" applyFill="1" applyBorder="1" applyAlignment="1" applyProtection="1">
      <alignment horizontal="center" vertical="center" wrapText="1"/>
      <protection locked="0"/>
    </xf>
    <xf numFmtId="43" fontId="2" fillId="0" borderId="30" xfId="0" applyFont="1" applyFill="1" applyBorder="1" applyAlignment="1">
      <alignment vertical="center" wrapText="1"/>
    </xf>
    <xf numFmtId="43" fontId="2" fillId="0" borderId="42" xfId="0" quotePrefix="1" applyFont="1" applyFill="1" applyBorder="1" applyAlignment="1">
      <alignment horizontal="center" vertical="center" wrapText="1"/>
    </xf>
    <xf numFmtId="43" fontId="2" fillId="0" borderId="32" xfId="0" quotePrefix="1" applyFont="1" applyFill="1" applyBorder="1" applyAlignment="1">
      <alignment horizontal="center" vertical="center" wrapText="1"/>
    </xf>
    <xf numFmtId="43" fontId="2" fillId="0" borderId="43" xfId="0" quotePrefix="1" applyFont="1" applyFill="1" applyBorder="1" applyAlignment="1">
      <alignment horizontal="left" vertical="center" wrapText="1"/>
    </xf>
    <xf numFmtId="43" fontId="2" fillId="0" borderId="30" xfId="0" quotePrefix="1" applyFont="1" applyFill="1" applyBorder="1" applyAlignment="1">
      <alignment horizontal="left" vertical="center" wrapText="1"/>
    </xf>
    <xf numFmtId="43" fontId="2" fillId="0" borderId="44" xfId="0" applyFont="1" applyFill="1" applyBorder="1" applyAlignment="1">
      <alignment horizontal="center" vertical="center" wrapText="1"/>
    </xf>
    <xf numFmtId="43" fontId="10" fillId="0" borderId="43" xfId="0" applyFont="1" applyFill="1" applyBorder="1" applyAlignment="1">
      <alignment horizontal="center" vertical="center" wrapText="1"/>
    </xf>
    <xf numFmtId="43" fontId="24" fillId="0" borderId="43" xfId="0" applyFont="1" applyFill="1" applyBorder="1"/>
    <xf numFmtId="43" fontId="24" fillId="0" borderId="30" xfId="0" applyFont="1" applyFill="1" applyBorder="1"/>
    <xf numFmtId="43" fontId="2" fillId="0" borderId="42" xfId="0" applyFont="1" applyFill="1" applyBorder="1" applyAlignment="1">
      <alignment horizontal="center" vertical="center" wrapText="1"/>
    </xf>
    <xf numFmtId="43" fontId="52" fillId="0" borderId="43" xfId="0" applyFont="1" applyFill="1" applyBorder="1" applyAlignment="1">
      <alignment horizontal="center" vertical="center" wrapText="1"/>
    </xf>
    <xf numFmtId="43" fontId="52" fillId="0" borderId="30" xfId="0" applyFont="1" applyFill="1" applyBorder="1" applyAlignment="1">
      <alignment horizontal="center" vertical="center" wrapText="1"/>
    </xf>
    <xf numFmtId="43" fontId="2" fillId="0" borderId="45" xfId="0" applyFont="1" applyFill="1" applyBorder="1" applyAlignment="1">
      <alignment horizontal="center" vertical="center" wrapText="1"/>
    </xf>
    <xf numFmtId="43" fontId="2" fillId="0" borderId="11" xfId="0" applyFont="1" applyFill="1" applyBorder="1" applyAlignment="1">
      <alignment vertical="center" wrapText="1"/>
    </xf>
    <xf numFmtId="43" fontId="2" fillId="0" borderId="19" xfId="0" quotePrefix="1" applyFont="1" applyFill="1" applyBorder="1" applyAlignment="1">
      <alignment horizontal="center" vertical="center" wrapText="1"/>
    </xf>
    <xf numFmtId="43" fontId="2" fillId="0" borderId="11" xfId="0" quotePrefix="1" applyFont="1" applyFill="1" applyBorder="1" applyAlignment="1">
      <alignment horizontal="left" vertical="center" wrapText="1"/>
    </xf>
    <xf numFmtId="43" fontId="2" fillId="31" borderId="10" xfId="0" applyNumberFormat="1" applyFont="1" applyFill="1" applyBorder="1" applyAlignment="1">
      <alignment horizontal="center" vertical="center" wrapText="1"/>
    </xf>
    <xf numFmtId="43" fontId="2" fillId="35" borderId="10" xfId="0" applyFont="1" applyFill="1" applyBorder="1" applyAlignment="1" applyProtection="1">
      <alignment horizontal="center" vertical="center" wrapText="1"/>
      <protection locked="0"/>
    </xf>
    <xf numFmtId="43" fontId="2" fillId="35" borderId="15" xfId="0" applyFont="1" applyFill="1" applyBorder="1" applyAlignment="1" applyProtection="1">
      <alignment horizontal="center" vertical="center" wrapText="1"/>
      <protection locked="0"/>
    </xf>
    <xf numFmtId="43" fontId="2" fillId="35" borderId="10" xfId="0" applyNumberFormat="1" applyFont="1" applyFill="1" applyBorder="1" applyAlignment="1" applyProtection="1">
      <alignment horizontal="center" vertical="center" wrapText="1"/>
      <protection locked="0"/>
    </xf>
    <xf numFmtId="43" fontId="2" fillId="35" borderId="10" xfId="0" applyFont="1" applyFill="1" applyBorder="1" applyAlignment="1">
      <alignment horizontal="center" vertical="center" wrapText="1"/>
    </xf>
    <xf numFmtId="43" fontId="2" fillId="35" borderId="0" xfId="0" applyFont="1" applyFill="1" applyBorder="1" applyAlignment="1">
      <alignment horizontal="center" vertical="center" wrapText="1"/>
    </xf>
    <xf numFmtId="43" fontId="2" fillId="35" borderId="11" xfId="0" applyFont="1" applyFill="1" applyBorder="1" applyAlignment="1" applyProtection="1">
      <alignment horizontal="center" vertical="center" wrapText="1"/>
      <protection locked="0"/>
    </xf>
    <xf numFmtId="43" fontId="2" fillId="35" borderId="10" xfId="0" quotePrefix="1" applyFont="1" applyFill="1" applyBorder="1" applyAlignment="1">
      <alignment horizontal="center" vertical="center" wrapText="1"/>
    </xf>
    <xf numFmtId="43" fontId="2" fillId="35" borderId="11" xfId="0" applyFont="1" applyFill="1" applyBorder="1" applyAlignment="1">
      <alignment horizontal="center" vertical="center" wrapText="1"/>
    </xf>
    <xf numFmtId="43" fontId="2" fillId="36" borderId="10" xfId="0" applyFont="1" applyFill="1" applyBorder="1" applyAlignment="1" applyProtection="1">
      <alignment horizontal="center" vertical="center" wrapText="1"/>
      <protection locked="0"/>
    </xf>
    <xf numFmtId="43" fontId="2" fillId="36" borderId="15" xfId="0" applyFont="1" applyFill="1" applyBorder="1" applyAlignment="1" applyProtection="1">
      <alignment horizontal="center" vertical="center" wrapText="1"/>
      <protection locked="0"/>
    </xf>
    <xf numFmtId="43" fontId="2" fillId="36" borderId="10" xfId="0" applyNumberFormat="1" applyFont="1" applyFill="1" applyBorder="1" applyAlignment="1" applyProtection="1">
      <alignment horizontal="center" vertical="center" wrapText="1"/>
      <protection locked="0"/>
    </xf>
    <xf numFmtId="43" fontId="2" fillId="36" borderId="10" xfId="0" applyFont="1" applyFill="1" applyBorder="1" applyAlignment="1">
      <alignment horizontal="center" vertical="center" wrapText="1"/>
    </xf>
    <xf numFmtId="43" fontId="2" fillId="36" borderId="10" xfId="0" quotePrefix="1" applyFont="1" applyFill="1" applyBorder="1" applyAlignment="1" applyProtection="1">
      <alignment horizontal="left" vertical="center" wrapText="1"/>
      <protection locked="0"/>
    </xf>
    <xf numFmtId="43" fontId="2" fillId="35" borderId="11" xfId="0" quotePrefix="1" applyFont="1" applyFill="1" applyBorder="1" applyAlignment="1">
      <alignment horizontal="center" vertical="center" wrapText="1"/>
    </xf>
    <xf numFmtId="43" fontId="2" fillId="36" borderId="10" xfId="0" applyFont="1" applyFill="1" applyBorder="1" applyAlignment="1">
      <alignment horizontal="left" vertical="center" wrapText="1"/>
    </xf>
    <xf numFmtId="43" fontId="2" fillId="35" borderId="11" xfId="0" applyFont="1" applyFill="1" applyBorder="1" applyAlignment="1">
      <alignment vertical="top" wrapText="1"/>
    </xf>
    <xf numFmtId="43" fontId="2" fillId="36" borderId="10" xfId="0" applyFont="1" applyFill="1" applyBorder="1" applyAlignment="1" applyProtection="1">
      <alignment horizontal="left" vertical="center" wrapText="1"/>
      <protection locked="0"/>
    </xf>
    <xf numFmtId="43" fontId="2" fillId="35" borderId="12" xfId="0" applyFont="1" applyFill="1" applyBorder="1" applyAlignment="1">
      <alignment horizontal="center" vertical="center" wrapText="1"/>
    </xf>
    <xf numFmtId="43" fontId="2" fillId="36" borderId="11" xfId="0" applyFont="1" applyFill="1" applyBorder="1" applyAlignment="1">
      <alignment horizontal="center" vertical="center" wrapText="1"/>
    </xf>
    <xf numFmtId="43" fontId="2" fillId="35" borderId="10" xfId="0" applyFont="1" applyFill="1" applyBorder="1" applyAlignment="1" applyProtection="1">
      <alignment horizontal="left" vertical="center" wrapText="1"/>
      <protection locked="0"/>
    </xf>
    <xf numFmtId="43" fontId="2" fillId="36" borderId="13" xfId="0" applyFont="1" applyFill="1" applyBorder="1" applyAlignment="1">
      <alignment horizontal="center" vertical="center" wrapText="1"/>
    </xf>
    <xf numFmtId="43" fontId="2" fillId="35" borderId="10" xfId="0" applyNumberFormat="1" applyFont="1" applyFill="1" applyBorder="1" applyAlignment="1">
      <alignment horizontal="center" vertical="center" wrapText="1"/>
    </xf>
    <xf numFmtId="43" fontId="2" fillId="35" borderId="15" xfId="0" applyFont="1" applyFill="1" applyBorder="1" applyAlignment="1">
      <alignment horizontal="center" vertical="center" wrapText="1"/>
    </xf>
    <xf numFmtId="43" fontId="2" fillId="0" borderId="11" xfId="0" applyFont="1" applyFill="1" applyBorder="1" applyAlignment="1" applyProtection="1">
      <alignment horizontal="left" vertical="top" wrapText="1"/>
      <protection locked="0"/>
    </xf>
    <xf numFmtId="43" fontId="2" fillId="0" borderId="11" xfId="0" quotePrefix="1" applyFont="1" applyFill="1" applyBorder="1" applyAlignment="1" applyProtection="1">
      <alignment horizontal="left" vertical="center" wrapText="1"/>
      <protection locked="0"/>
    </xf>
    <xf numFmtId="43" fontId="2" fillId="0" borderId="10" xfId="0" quotePrefix="1" applyFont="1" applyFill="1" applyBorder="1" applyAlignment="1">
      <alignment horizontal="left" vertical="top" wrapText="1"/>
    </xf>
    <xf numFmtId="43" fontId="2" fillId="0" borderId="11" xfId="0" quotePrefix="1" applyFont="1" applyFill="1" applyBorder="1" applyAlignment="1">
      <alignment horizontal="left" vertical="top" wrapText="1"/>
    </xf>
    <xf numFmtId="43" fontId="24" fillId="0" borderId="15" xfId="0" applyFont="1" applyFill="1" applyBorder="1"/>
    <xf numFmtId="43" fontId="2" fillId="0" borderId="21" xfId="0" applyFont="1" applyFill="1" applyBorder="1" applyAlignment="1">
      <alignment horizontal="center" vertical="center" wrapText="1"/>
    </xf>
    <xf numFmtId="43" fontId="2" fillId="0" borderId="46" xfId="0" applyFont="1" applyFill="1" applyBorder="1" applyAlignment="1">
      <alignment horizontal="center" vertical="center" wrapText="1"/>
    </xf>
    <xf numFmtId="43" fontId="2" fillId="0" borderId="39" xfId="0" applyFont="1" applyFill="1" applyBorder="1" applyAlignment="1">
      <alignment horizontal="center" vertical="center" wrapText="1"/>
    </xf>
    <xf numFmtId="43" fontId="2" fillId="0" borderId="34" xfId="0" applyFont="1" applyFill="1" applyBorder="1" applyAlignment="1">
      <alignment horizontal="center" vertical="center" wrapText="1"/>
    </xf>
    <xf numFmtId="43" fontId="6" fillId="0" borderId="10" xfId="0" applyFont="1" applyFill="1" applyBorder="1" applyAlignment="1" applyProtection="1">
      <alignment horizontal="center" vertical="top" wrapText="1"/>
      <protection locked="0"/>
    </xf>
    <xf numFmtId="43" fontId="2" fillId="0" borderId="10" xfId="0" quotePrefix="1" applyFont="1" applyFill="1" applyBorder="1" applyAlignment="1">
      <alignment horizontal="center" vertical="top" wrapText="1"/>
    </xf>
    <xf numFmtId="43" fontId="104" fillId="0" borderId="0" xfId="0" applyFont="1" applyFill="1" applyBorder="1" applyAlignment="1" applyProtection="1">
      <alignment horizontal="center" vertical="center" wrapText="1"/>
      <protection locked="0"/>
    </xf>
    <xf numFmtId="43" fontId="104" fillId="0" borderId="10" xfId="0" applyFont="1" applyFill="1" applyBorder="1" applyAlignment="1" applyProtection="1">
      <alignment horizontal="center" vertical="center" wrapText="1"/>
      <protection locked="0"/>
    </xf>
    <xf numFmtId="43" fontId="104" fillId="0" borderId="15" xfId="0" applyFont="1" applyFill="1" applyBorder="1" applyAlignment="1" applyProtection="1">
      <alignment horizontal="center" vertical="center" wrapText="1"/>
      <protection locked="0"/>
    </xf>
    <xf numFmtId="43" fontId="104" fillId="0" borderId="10" xfId="0" applyNumberFormat="1" applyFont="1" applyFill="1" applyBorder="1" applyAlignment="1" applyProtection="1">
      <alignment horizontal="center" vertical="center" wrapText="1"/>
      <protection locked="0"/>
    </xf>
    <xf numFmtId="43" fontId="104" fillId="0" borderId="11" xfId="0" applyFont="1" applyFill="1" applyBorder="1" applyAlignment="1" applyProtection="1">
      <alignment horizontal="center" vertical="center" wrapText="1"/>
      <protection locked="0"/>
    </xf>
    <xf numFmtId="43" fontId="104" fillId="0" borderId="43" xfId="0" applyFont="1" applyFill="1" applyBorder="1" applyAlignment="1" applyProtection="1">
      <alignment horizontal="center" vertical="center" wrapText="1"/>
      <protection locked="0"/>
    </xf>
    <xf numFmtId="43" fontId="104" fillId="0" borderId="10" xfId="0" applyFont="1" applyFill="1" applyBorder="1" applyAlignment="1">
      <alignment horizontal="center" vertical="center" wrapText="1"/>
    </xf>
    <xf numFmtId="43" fontId="104" fillId="0" borderId="11" xfId="0" applyFont="1" applyFill="1" applyBorder="1" applyAlignment="1">
      <alignment horizontal="center" vertical="center" wrapText="1"/>
    </xf>
    <xf numFmtId="43" fontId="104" fillId="0" borderId="30" xfId="0" applyFont="1" applyFill="1" applyBorder="1" applyAlignment="1">
      <alignment horizontal="center" vertical="center" wrapText="1"/>
    </xf>
    <xf numFmtId="43" fontId="104" fillId="0" borderId="0" xfId="0" applyFont="1" applyFill="1" applyBorder="1" applyAlignment="1">
      <alignment horizontal="center" vertical="center" wrapText="1"/>
    </xf>
    <xf numFmtId="43" fontId="104" fillId="0" borderId="43" xfId="0" applyFont="1" applyFill="1" applyBorder="1" applyAlignment="1">
      <alignment horizontal="center" vertical="center" wrapText="1"/>
    </xf>
    <xf numFmtId="43" fontId="104" fillId="0" borderId="10" xfId="0" quotePrefix="1" applyFont="1" applyFill="1" applyBorder="1" applyAlignment="1" applyProtection="1">
      <alignment horizontal="center" vertical="center" wrapText="1"/>
      <protection locked="0"/>
    </xf>
    <xf numFmtId="43" fontId="104" fillId="0" borderId="11" xfId="0" quotePrefix="1" applyFont="1" applyFill="1" applyBorder="1" applyAlignment="1" applyProtection="1">
      <alignment horizontal="center" vertical="center" wrapText="1"/>
      <protection locked="0"/>
    </xf>
    <xf numFmtId="43" fontId="104" fillId="0" borderId="10" xfId="0" quotePrefix="1" applyFont="1" applyFill="1" applyBorder="1" applyAlignment="1">
      <alignment horizontal="center" vertical="center" wrapText="1"/>
    </xf>
    <xf numFmtId="43" fontId="26" fillId="0" borderId="0" xfId="0" applyFont="1" applyBorder="1" applyAlignment="1">
      <alignment horizontal="center" vertical="center"/>
    </xf>
    <xf numFmtId="43" fontId="2" fillId="31" borderId="43" xfId="0" applyFont="1" applyFill="1" applyBorder="1" applyAlignment="1" applyProtection="1">
      <alignment horizontal="center" vertical="center" wrapText="1"/>
      <protection locked="0"/>
    </xf>
    <xf numFmtId="43" fontId="4" fillId="0" borderId="10" xfId="0" applyNumberFormat="1" applyFont="1" applyFill="1" applyBorder="1" applyAlignment="1">
      <alignment horizontal="center" vertical="center"/>
    </xf>
    <xf numFmtId="43" fontId="26" fillId="0" borderId="0" xfId="0" applyFont="1" applyFill="1" applyBorder="1" applyAlignment="1">
      <alignment horizontal="center" vertical="center"/>
    </xf>
    <xf numFmtId="43" fontId="6" fillId="31" borderId="10" xfId="0" applyFont="1" applyFill="1" applyBorder="1" applyAlignment="1">
      <alignment horizontal="center" vertical="center" wrapText="1"/>
    </xf>
    <xf numFmtId="43" fontId="6" fillId="27" borderId="10" xfId="0" applyFont="1" applyFill="1" applyBorder="1" applyAlignment="1">
      <alignment horizontal="center" vertical="center" wrapText="1"/>
    </xf>
    <xf numFmtId="43" fontId="6" fillId="36" borderId="10" xfId="0" applyFont="1" applyFill="1" applyBorder="1" applyAlignment="1" applyProtection="1">
      <alignment horizontal="center" vertical="center" wrapText="1"/>
      <protection locked="0"/>
    </xf>
    <xf numFmtId="43" fontId="6" fillId="27" borderId="10" xfId="0" applyFont="1" applyFill="1" applyBorder="1" applyAlignment="1" applyProtection="1">
      <alignment horizontal="center" vertical="center" wrapText="1"/>
      <protection locked="0"/>
    </xf>
    <xf numFmtId="43" fontId="6" fillId="35" borderId="10" xfId="0" applyFont="1" applyFill="1" applyBorder="1" applyAlignment="1" applyProtection="1">
      <alignment horizontal="center" vertical="center" wrapText="1"/>
      <protection locked="0"/>
    </xf>
    <xf numFmtId="43" fontId="6" fillId="37" borderId="10" xfId="0" applyFont="1" applyFill="1" applyBorder="1" applyAlignment="1" applyProtection="1">
      <alignment horizontal="center" vertical="center" wrapText="1"/>
      <protection locked="0"/>
    </xf>
    <xf numFmtId="43" fontId="6" fillId="36" borderId="10" xfId="0" applyFont="1" applyFill="1" applyBorder="1" applyAlignment="1">
      <alignment horizontal="center" vertical="center" wrapText="1"/>
    </xf>
    <xf numFmtId="43" fontId="6" fillId="35" borderId="10" xfId="0" applyFont="1" applyFill="1" applyBorder="1" applyAlignment="1">
      <alignment horizontal="center" vertical="center" wrapText="1"/>
    </xf>
    <xf numFmtId="43" fontId="6" fillId="32" borderId="10" xfId="0" applyFont="1" applyFill="1" applyBorder="1" applyAlignment="1" applyProtection="1">
      <alignment horizontal="center" vertical="center" wrapText="1"/>
      <protection locked="0"/>
    </xf>
    <xf numFmtId="43" fontId="17" fillId="0" borderId="0" xfId="0" applyFont="1" applyAlignment="1">
      <alignment horizontal="center"/>
    </xf>
    <xf numFmtId="43" fontId="17" fillId="0" borderId="10" xfId="0" applyFont="1" applyBorder="1" applyAlignment="1">
      <alignment horizontal="center" vertical="center"/>
    </xf>
    <xf numFmtId="43" fontId="2" fillId="35" borderId="10" xfId="0" applyFont="1" applyFill="1" applyBorder="1" applyAlignment="1">
      <alignment vertical="center" wrapText="1"/>
    </xf>
    <xf numFmtId="43" fontId="6" fillId="34" borderId="10" xfId="0" applyFont="1" applyFill="1" applyBorder="1" applyAlignment="1">
      <alignment horizontal="center" vertical="center" wrapText="1"/>
    </xf>
    <xf numFmtId="43" fontId="2" fillId="29" borderId="10" xfId="0" applyFont="1" applyFill="1" applyBorder="1" applyAlignment="1">
      <alignment horizontal="center" vertical="center" wrapText="1"/>
    </xf>
    <xf numFmtId="43" fontId="2" fillId="35" borderId="11" xfId="0" applyFont="1" applyFill="1" applyBorder="1" applyAlignment="1">
      <alignment horizontal="left" vertical="center" wrapText="1"/>
    </xf>
    <xf numFmtId="43" fontId="2" fillId="38" borderId="10" xfId="0" applyFont="1" applyFill="1" applyBorder="1" applyAlignment="1" applyProtection="1">
      <alignment horizontal="center" vertical="center" wrapText="1"/>
      <protection locked="0"/>
    </xf>
    <xf numFmtId="43" fontId="2" fillId="38" borderId="15" xfId="0" applyFont="1" applyFill="1" applyBorder="1" applyAlignment="1" applyProtection="1">
      <alignment horizontal="center" vertical="center" wrapText="1"/>
      <protection locked="0"/>
    </xf>
    <xf numFmtId="43" fontId="2" fillId="38" borderId="11" xfId="0" applyFont="1" applyFill="1" applyBorder="1" applyAlignment="1" applyProtection="1">
      <alignment horizontal="center" vertical="center" wrapText="1"/>
      <protection locked="0"/>
    </xf>
    <xf numFmtId="43" fontId="2" fillId="38" borderId="10" xfId="0" applyFont="1" applyFill="1" applyBorder="1" applyAlignment="1">
      <alignment horizontal="center" vertical="center" wrapText="1"/>
    </xf>
    <xf numFmtId="43" fontId="2" fillId="38" borderId="12" xfId="0" applyFont="1" applyFill="1" applyBorder="1" applyAlignment="1">
      <alignment horizontal="center" vertical="center" wrapText="1"/>
    </xf>
    <xf numFmtId="43" fontId="57" fillId="38" borderId="12" xfId="0" applyFont="1" applyFill="1" applyBorder="1" applyAlignment="1">
      <alignment horizontal="center" vertical="center"/>
    </xf>
    <xf numFmtId="43" fontId="2" fillId="38" borderId="11" xfId="0" applyFont="1" applyFill="1" applyBorder="1" applyAlignment="1">
      <alignment horizontal="center" vertical="center" wrapText="1"/>
    </xf>
    <xf numFmtId="43" fontId="2" fillId="38" borderId="12" xfId="0" applyFont="1" applyFill="1" applyBorder="1" applyAlignment="1">
      <alignment horizontal="center" vertical="center"/>
    </xf>
    <xf numFmtId="43" fontId="2" fillId="38" borderId="10" xfId="0" applyFont="1" applyFill="1" applyBorder="1" applyAlignment="1">
      <alignment horizontal="left" vertical="top" wrapText="1"/>
    </xf>
    <xf numFmtId="43" fontId="2" fillId="38" borderId="12" xfId="0" applyFont="1" applyFill="1" applyBorder="1" applyAlignment="1">
      <alignment horizontal="center" vertical="top"/>
    </xf>
    <xf numFmtId="43" fontId="2" fillId="38" borderId="10" xfId="0" applyFont="1" applyFill="1" applyBorder="1" applyAlignment="1">
      <alignment horizontal="left" vertical="center" wrapText="1"/>
    </xf>
    <xf numFmtId="43" fontId="2" fillId="38" borderId="13" xfId="0" applyFont="1" applyFill="1" applyBorder="1" applyAlignment="1">
      <alignment horizontal="center" vertical="top"/>
    </xf>
    <xf numFmtId="43" fontId="2" fillId="38" borderId="12" xfId="0" applyFont="1" applyFill="1" applyBorder="1" applyAlignment="1">
      <alignment horizontal="center" vertical="top" wrapText="1"/>
    </xf>
    <xf numFmtId="43" fontId="2" fillId="38" borderId="11" xfId="0" applyFont="1" applyFill="1" applyBorder="1" applyAlignment="1">
      <alignment horizontal="center" vertical="center"/>
    </xf>
    <xf numFmtId="43" fontId="2" fillId="38" borderId="13" xfId="0" applyFont="1" applyFill="1" applyBorder="1" applyAlignment="1">
      <alignment horizontal="center" vertical="top" wrapText="1"/>
    </xf>
    <xf numFmtId="43" fontId="2" fillId="38" borderId="10" xfId="0" applyFont="1" applyFill="1" applyBorder="1" applyAlignment="1">
      <alignment horizontal="left" vertical="center"/>
    </xf>
    <xf numFmtId="43" fontId="2" fillId="35" borderId="12" xfId="0" applyFont="1" applyFill="1" applyBorder="1" applyAlignment="1">
      <alignment horizontal="center" vertical="center"/>
    </xf>
    <xf numFmtId="43" fontId="57" fillId="35" borderId="12" xfId="0" applyFont="1" applyFill="1" applyBorder="1" applyAlignment="1">
      <alignment horizontal="center" vertical="center"/>
    </xf>
    <xf numFmtId="43" fontId="2" fillId="35" borderId="10" xfId="0" applyFont="1" applyFill="1" applyBorder="1" applyAlignment="1">
      <alignment horizontal="left" vertical="center" wrapText="1"/>
    </xf>
    <xf numFmtId="43" fontId="2" fillId="35" borderId="13" xfId="0" applyFont="1" applyFill="1" applyBorder="1" applyAlignment="1">
      <alignment horizontal="center" vertical="center"/>
    </xf>
    <xf numFmtId="43" fontId="2" fillId="35" borderId="10" xfId="0" applyFont="1" applyFill="1" applyBorder="1" applyAlignment="1">
      <alignment horizontal="center" vertical="top" wrapText="1"/>
    </xf>
    <xf numFmtId="43" fontId="2" fillId="35" borderId="10" xfId="0" applyFont="1" applyFill="1" applyBorder="1" applyAlignment="1">
      <alignment horizontal="left" vertical="center"/>
    </xf>
    <xf numFmtId="43" fontId="2" fillId="35" borderId="10" xfId="0" applyFont="1" applyFill="1" applyBorder="1" applyAlignment="1">
      <alignment horizontal="center" vertical="center"/>
    </xf>
    <xf numFmtId="43" fontId="2" fillId="35" borderId="13" xfId="0" applyFont="1" applyFill="1" applyBorder="1" applyAlignment="1">
      <alignment horizontal="center" vertical="top" wrapText="1"/>
    </xf>
    <xf numFmtId="43" fontId="2" fillId="38" borderId="14" xfId="0" applyFont="1" applyFill="1" applyBorder="1" applyAlignment="1">
      <alignment horizontal="center" vertical="top"/>
    </xf>
    <xf numFmtId="43" fontId="2" fillId="38" borderId="14" xfId="0" applyFont="1" applyFill="1" applyBorder="1" applyAlignment="1">
      <alignment horizontal="center" vertical="top" wrapText="1"/>
    </xf>
    <xf numFmtId="43" fontId="6" fillId="38" borderId="10" xfId="0" applyFont="1" applyFill="1" applyBorder="1" applyAlignment="1">
      <alignment horizontal="center" vertical="center" wrapText="1"/>
    </xf>
    <xf numFmtId="43" fontId="2" fillId="32" borderId="12" xfId="0" applyFont="1" applyFill="1" applyBorder="1" applyAlignment="1">
      <alignment horizontal="center" vertical="center" wrapText="1"/>
    </xf>
    <xf numFmtId="43" fontId="2" fillId="32" borderId="19" xfId="0" applyFont="1" applyFill="1" applyBorder="1" applyAlignment="1">
      <alignment horizontal="center" vertical="center" wrapText="1"/>
    </xf>
    <xf numFmtId="43" fontId="6" fillId="38" borderId="10" xfId="0" applyFont="1" applyFill="1" applyBorder="1" applyAlignment="1" applyProtection="1">
      <alignment horizontal="center" vertical="center" wrapText="1"/>
      <protection locked="0"/>
    </xf>
    <xf numFmtId="43" fontId="105" fillId="30" borderId="14" xfId="0" applyFont="1" applyFill="1" applyBorder="1" applyAlignment="1" applyProtection="1">
      <alignment horizontal="center" vertical="center" wrapText="1"/>
      <protection locked="0"/>
    </xf>
    <xf numFmtId="43" fontId="0" fillId="38" borderId="0" xfId="0" applyFill="1"/>
    <xf numFmtId="43" fontId="11" fillId="38" borderId="10" xfId="0" applyFont="1" applyFill="1" applyBorder="1" applyAlignment="1">
      <alignment horizontal="center" vertical="center" wrapText="1"/>
    </xf>
    <xf numFmtId="43" fontId="59" fillId="32" borderId="10" xfId="0" applyFont="1" applyFill="1" applyBorder="1" applyAlignment="1" applyProtection="1">
      <alignment horizontal="center" vertical="center" wrapText="1"/>
      <protection locked="0"/>
    </xf>
    <xf numFmtId="43" fontId="0" fillId="35" borderId="0" xfId="0" applyFill="1"/>
    <xf numFmtId="43" fontId="2" fillId="35" borderId="10" xfId="0" applyFont="1" applyFill="1" applyBorder="1" applyAlignment="1">
      <alignment horizontal="left" vertical="top" wrapText="1"/>
    </xf>
    <xf numFmtId="43" fontId="5" fillId="0" borderId="10" xfId="0" applyFont="1" applyFill="1" applyBorder="1" applyAlignment="1">
      <alignment horizontal="center" vertical="center" wrapText="1"/>
    </xf>
    <xf numFmtId="43" fontId="11" fillId="0" borderId="30" xfId="0" applyFont="1" applyFill="1" applyBorder="1" applyAlignment="1">
      <alignment vertical="center" wrapText="1"/>
    </xf>
    <xf numFmtId="43" fontId="57" fillId="0" borderId="10" xfId="0" applyFont="1" applyFill="1" applyBorder="1" applyAlignment="1" applyProtection="1">
      <alignment horizontal="center" vertical="center" wrapText="1"/>
      <protection locked="0"/>
    </xf>
    <xf numFmtId="43" fontId="57" fillId="0" borderId="12" xfId="0" applyFont="1" applyFill="1" applyBorder="1" applyAlignment="1">
      <alignment horizontal="center" vertical="center"/>
    </xf>
    <xf numFmtId="43" fontId="106" fillId="0" borderId="10" xfId="0" applyFont="1" applyFill="1" applyBorder="1" applyAlignment="1" applyProtection="1">
      <alignment horizontal="center" vertical="center" wrapText="1"/>
      <protection locked="0"/>
    </xf>
    <xf numFmtId="43" fontId="56" fillId="0" borderId="10" xfId="0" applyFont="1" applyFill="1" applyBorder="1" applyAlignment="1" applyProtection="1">
      <alignment horizontal="center" vertical="center" wrapText="1"/>
      <protection locked="0"/>
    </xf>
    <xf numFmtId="43" fontId="107" fillId="0" borderId="10" xfId="0" applyFont="1" applyFill="1" applyBorder="1" applyAlignment="1">
      <alignment horizontal="center" vertical="center" wrapText="1"/>
    </xf>
    <xf numFmtId="43" fontId="4" fillId="0" borderId="10" xfId="0" applyFont="1" applyFill="1" applyBorder="1" applyAlignment="1">
      <alignment horizontal="center" vertical="center" wrapText="1"/>
    </xf>
    <xf numFmtId="43" fontId="56" fillId="0" borderId="12" xfId="0" applyFont="1" applyFill="1" applyBorder="1" applyAlignment="1">
      <alignment horizontal="center" vertical="center"/>
    </xf>
    <xf numFmtId="43" fontId="56" fillId="0" borderId="10" xfId="0" applyFont="1" applyFill="1" applyBorder="1" applyAlignment="1">
      <alignment horizontal="center" vertical="center"/>
    </xf>
    <xf numFmtId="43" fontId="2" fillId="0" borderId="11" xfId="0" quotePrefix="1" applyFont="1" applyFill="1" applyBorder="1" applyAlignment="1" applyProtection="1">
      <alignment horizontal="center" vertical="top" wrapText="1"/>
      <protection locked="0"/>
    </xf>
    <xf numFmtId="43" fontId="2" fillId="0" borderId="22" xfId="0" applyFont="1" applyFill="1" applyBorder="1" applyAlignment="1">
      <alignment horizontal="center" vertical="center" wrapText="1"/>
    </xf>
    <xf numFmtId="43" fontId="2" fillId="0" borderId="11" xfId="0" quotePrefix="1" applyFont="1" applyFill="1" applyBorder="1" applyAlignment="1">
      <alignment vertical="center" wrapText="1"/>
    </xf>
    <xf numFmtId="43" fontId="2" fillId="0" borderId="47" xfId="0" applyFont="1" applyFill="1" applyBorder="1" applyAlignment="1">
      <alignment horizontal="center" vertical="center" wrapText="1"/>
    </xf>
    <xf numFmtId="43" fontId="6" fillId="0" borderId="43" xfId="0" applyFont="1" applyFill="1" applyBorder="1" applyAlignment="1" applyProtection="1">
      <alignment horizontal="center" vertical="center" wrapText="1"/>
      <protection locked="0"/>
    </xf>
    <xf numFmtId="43" fontId="6" fillId="0" borderId="30" xfId="0" applyFont="1" applyFill="1" applyBorder="1" applyAlignment="1">
      <alignment horizontal="center" vertical="center" wrapText="1"/>
    </xf>
    <xf numFmtId="43" fontId="6" fillId="0" borderId="43" xfId="0" applyFont="1" applyFill="1" applyBorder="1" applyAlignment="1">
      <alignment horizontal="center" vertical="center" wrapText="1"/>
    </xf>
    <xf numFmtId="43" fontId="2" fillId="34" borderId="12" xfId="0" applyFont="1" applyFill="1" applyBorder="1" applyAlignment="1">
      <alignment horizontal="center" vertical="center" wrapText="1"/>
    </xf>
    <xf numFmtId="43" fontId="6" fillId="0" borderId="25" xfId="0" applyFont="1" applyFill="1" applyBorder="1" applyAlignment="1" applyProtection="1">
      <alignment horizontal="center" vertical="center" wrapText="1"/>
      <protection locked="0"/>
    </xf>
    <xf numFmtId="43" fontId="6" fillId="0" borderId="28" xfId="0" applyFont="1" applyFill="1" applyBorder="1" applyAlignment="1" applyProtection="1">
      <alignment horizontal="center" vertical="center" wrapText="1"/>
      <protection locked="0"/>
    </xf>
    <xf numFmtId="43" fontId="2" fillId="31" borderId="30" xfId="0" applyFont="1" applyFill="1" applyBorder="1" applyAlignment="1" applyProtection="1">
      <alignment horizontal="center" vertical="center" wrapText="1"/>
      <protection locked="0"/>
    </xf>
    <xf numFmtId="43" fontId="2" fillId="31" borderId="43" xfId="0" applyFont="1" applyFill="1" applyBorder="1" applyAlignment="1">
      <alignment horizontal="center" vertical="center" wrapText="1"/>
    </xf>
    <xf numFmtId="43" fontId="2" fillId="31" borderId="30" xfId="0" applyFont="1" applyFill="1" applyBorder="1" applyAlignment="1">
      <alignment horizontal="center" vertical="center" wrapText="1"/>
    </xf>
    <xf numFmtId="43" fontId="12" fillId="0" borderId="48" xfId="0" applyFont="1" applyFill="1" applyBorder="1" applyAlignment="1">
      <alignment horizontal="center" vertical="center" wrapText="1"/>
    </xf>
    <xf numFmtId="43" fontId="2" fillId="0" borderId="11" xfId="0" quotePrefix="1" applyFont="1" applyFill="1" applyBorder="1" applyAlignment="1" applyProtection="1">
      <alignment horizontal="left" vertical="top" wrapText="1"/>
      <protection locked="0"/>
    </xf>
    <xf numFmtId="43" fontId="102" fillId="0" borderId="10" xfId="0" applyFont="1" applyFill="1" applyBorder="1" applyAlignment="1" applyProtection="1">
      <alignment horizontal="center" vertical="center" wrapText="1"/>
      <protection locked="0"/>
    </xf>
    <xf numFmtId="43" fontId="108" fillId="0" borderId="10" xfId="0" applyFont="1" applyFill="1" applyBorder="1" applyAlignment="1" applyProtection="1">
      <alignment horizontal="center" vertical="center" wrapText="1"/>
      <protection locked="0"/>
    </xf>
    <xf numFmtId="43" fontId="2" fillId="39" borderId="43" xfId="0" applyFont="1" applyFill="1" applyBorder="1" applyAlignment="1">
      <alignment horizontal="center" vertical="center" wrapText="1"/>
    </xf>
    <xf numFmtId="43" fontId="2" fillId="0" borderId="49" xfId="0" applyFont="1" applyFill="1" applyBorder="1" applyAlignment="1">
      <alignment horizontal="center" vertical="center" wrapText="1"/>
    </xf>
    <xf numFmtId="43" fontId="109" fillId="0" borderId="10" xfId="0" applyFont="1" applyFill="1" applyBorder="1" applyAlignment="1" applyProtection="1">
      <alignment horizontal="center" vertical="center" wrapText="1"/>
      <protection locked="0"/>
    </xf>
    <xf numFmtId="43" fontId="109" fillId="0" borderId="12" xfId="0" applyFont="1" applyFill="1" applyBorder="1" applyAlignment="1">
      <alignment horizontal="center" vertical="center"/>
    </xf>
    <xf numFmtId="43" fontId="110" fillId="0" borderId="10" xfId="0" applyFont="1" applyFill="1" applyBorder="1" applyAlignment="1" applyProtection="1">
      <alignment horizontal="center" vertical="center" wrapText="1"/>
      <protection locked="0"/>
    </xf>
    <xf numFmtId="43" fontId="2" fillId="40" borderId="43" xfId="0" applyFont="1" applyFill="1" applyBorder="1" applyAlignment="1" applyProtection="1">
      <alignment horizontal="center" vertical="center" wrapText="1"/>
      <protection locked="0"/>
    </xf>
    <xf numFmtId="43" fontId="2" fillId="40" borderId="10" xfId="0" quotePrefix="1" applyFont="1" applyFill="1" applyBorder="1" applyAlignment="1" applyProtection="1">
      <alignment horizontal="center" vertical="center" wrapText="1"/>
      <protection locked="0"/>
    </xf>
    <xf numFmtId="43" fontId="2" fillId="40" borderId="43" xfId="0" quotePrefix="1" applyFont="1" applyFill="1" applyBorder="1" applyAlignment="1" applyProtection="1">
      <alignment horizontal="center" vertical="center" wrapText="1"/>
      <protection locked="0"/>
    </xf>
    <xf numFmtId="43" fontId="11" fillId="0" borderId="10" xfId="0" quotePrefix="1" applyFont="1" applyFill="1" applyBorder="1" applyAlignment="1">
      <alignment horizontal="left" vertical="top" wrapText="1"/>
    </xf>
    <xf numFmtId="43" fontId="2" fillId="40" borderId="43" xfId="0" applyFont="1" applyFill="1" applyBorder="1" applyAlignment="1">
      <alignment horizontal="center" vertical="center" wrapText="1"/>
    </xf>
    <xf numFmtId="43" fontId="2" fillId="0" borderId="43" xfId="0" applyFont="1" applyFill="1" applyBorder="1" applyAlignment="1">
      <alignment horizontal="left" vertical="top" wrapText="1"/>
    </xf>
    <xf numFmtId="43" fontId="102" fillId="0" borderId="10" xfId="0" applyFont="1" applyFill="1" applyBorder="1" applyAlignment="1" applyProtection="1">
      <alignment horizontal="left" vertical="top" wrapText="1"/>
      <protection locked="0"/>
    </xf>
    <xf numFmtId="43" fontId="2" fillId="0" borderId="10" xfId="0" quotePrefix="1" applyFont="1" applyFill="1" applyBorder="1" applyAlignment="1" applyProtection="1">
      <alignment horizontal="left" vertical="center" wrapText="1"/>
      <protection locked="0"/>
    </xf>
    <xf numFmtId="43" fontId="109" fillId="0" borderId="10" xfId="0" applyFont="1" applyFill="1" applyBorder="1" applyAlignment="1">
      <alignment horizontal="center" vertical="center"/>
    </xf>
    <xf numFmtId="43" fontId="12" fillId="0" borderId="38" xfId="0" applyFont="1" applyFill="1" applyBorder="1" applyAlignment="1">
      <alignment vertical="center" wrapText="1"/>
    </xf>
    <xf numFmtId="43" fontId="12" fillId="0" borderId="50" xfId="0" applyFont="1" applyFill="1" applyBorder="1" applyAlignment="1">
      <alignment vertical="center" wrapText="1"/>
    </xf>
    <xf numFmtId="43" fontId="26" fillId="0" borderId="0" xfId="0" applyFont="1" applyAlignment="1">
      <alignment horizontal="center" vertical="center" wrapText="1"/>
    </xf>
    <xf numFmtId="43" fontId="11" fillId="0" borderId="15" xfId="0" quotePrefix="1" applyFont="1" applyFill="1" applyBorder="1" applyAlignment="1">
      <alignment horizontal="left" vertical="top" wrapText="1"/>
    </xf>
    <xf numFmtId="43" fontId="2" fillId="0" borderId="15" xfId="0" applyFont="1" applyFill="1" applyBorder="1" applyAlignment="1">
      <alignment horizontal="left" vertical="top" wrapText="1"/>
    </xf>
    <xf numFmtId="43" fontId="2" fillId="0" borderId="11" xfId="0" quotePrefix="1" applyNumberFormat="1" applyFont="1" applyFill="1" applyBorder="1" applyAlignment="1">
      <alignment horizontal="left" vertical="center" wrapText="1"/>
    </xf>
    <xf numFmtId="43" fontId="60" fillId="0" borderId="10" xfId="0" applyFont="1" applyFill="1" applyBorder="1" applyAlignment="1">
      <alignment horizontal="center" vertical="center" wrapText="1"/>
    </xf>
    <xf numFmtId="43" fontId="60" fillId="0" borderId="10" xfId="0" applyFont="1" applyFill="1" applyBorder="1" applyAlignment="1" applyProtection="1">
      <alignment horizontal="center" vertical="center" wrapText="1"/>
      <protection locked="0"/>
    </xf>
    <xf numFmtId="43" fontId="2" fillId="0" borderId="0" xfId="0" applyNumberFormat="1" applyFont="1" applyFill="1" applyBorder="1" applyAlignment="1" applyProtection="1">
      <alignment horizontal="center" vertical="center" wrapText="1"/>
    </xf>
    <xf numFmtId="43" fontId="2" fillId="28" borderId="15" xfId="0" applyFont="1" applyFill="1" applyBorder="1" applyAlignment="1" applyProtection="1">
      <alignment horizontal="center" vertical="center" wrapText="1"/>
      <protection locked="0"/>
    </xf>
    <xf numFmtId="43" fontId="2" fillId="28" borderId="10" xfId="0" applyFont="1" applyFill="1" applyBorder="1" applyAlignment="1">
      <alignment horizontal="center" vertical="center" wrapText="1"/>
    </xf>
    <xf numFmtId="43" fontId="2" fillId="28" borderId="0" xfId="0" applyFont="1" applyFill="1" applyBorder="1" applyAlignment="1">
      <alignment horizontal="center" vertical="center" wrapText="1"/>
    </xf>
    <xf numFmtId="43" fontId="2" fillId="28" borderId="11" xfId="0" applyFont="1" applyFill="1" applyBorder="1" applyAlignment="1">
      <alignment horizontal="center" vertical="center" wrapText="1"/>
    </xf>
    <xf numFmtId="43" fontId="2" fillId="28" borderId="43" xfId="0" applyFont="1" applyFill="1" applyBorder="1" applyAlignment="1">
      <alignment horizontal="center" vertical="center" wrapText="1"/>
    </xf>
    <xf numFmtId="43" fontId="2" fillId="28" borderId="30" xfId="0" applyFont="1" applyFill="1" applyBorder="1" applyAlignment="1">
      <alignment horizontal="center" vertical="center" wrapText="1"/>
    </xf>
    <xf numFmtId="43" fontId="2" fillId="28" borderId="14" xfId="0" applyFont="1" applyFill="1" applyBorder="1" applyAlignment="1">
      <alignment horizontal="center" vertical="center" wrapText="1"/>
    </xf>
    <xf numFmtId="43" fontId="2" fillId="28" borderId="10" xfId="0" applyFont="1" applyFill="1" applyBorder="1" applyAlignment="1">
      <alignment horizontal="center" vertical="center"/>
    </xf>
    <xf numFmtId="43" fontId="24" fillId="28" borderId="10" xfId="0" applyFont="1" applyFill="1" applyBorder="1"/>
    <xf numFmtId="43" fontId="24" fillId="28" borderId="10" xfId="0" applyFont="1" applyFill="1" applyBorder="1" applyAlignment="1">
      <alignment vertical="center"/>
    </xf>
    <xf numFmtId="43" fontId="2" fillId="28" borderId="10" xfId="0" applyFont="1" applyFill="1" applyBorder="1" applyAlignment="1">
      <alignment horizontal="center" wrapText="1"/>
    </xf>
    <xf numFmtId="43" fontId="24" fillId="28" borderId="11" xfId="0" applyFont="1" applyFill="1" applyBorder="1"/>
    <xf numFmtId="43" fontId="24" fillId="28" borderId="43" xfId="0" applyFont="1" applyFill="1" applyBorder="1"/>
    <xf numFmtId="43" fontId="24" fillId="28" borderId="30" xfId="0" applyFont="1" applyFill="1" applyBorder="1"/>
    <xf numFmtId="43" fontId="2" fillId="28" borderId="11" xfId="0" applyFont="1" applyFill="1" applyBorder="1" applyAlignment="1">
      <alignment horizontal="center" vertical="center"/>
    </xf>
    <xf numFmtId="43" fontId="56" fillId="28" borderId="10" xfId="0" applyFont="1" applyFill="1" applyBorder="1" applyAlignment="1" applyProtection="1">
      <alignment horizontal="center" vertical="center" wrapText="1"/>
      <protection locked="0"/>
    </xf>
    <xf numFmtId="43" fontId="12" fillId="0" borderId="51" xfId="0" applyFont="1" applyFill="1" applyBorder="1" applyAlignment="1">
      <alignment vertical="center" wrapText="1"/>
    </xf>
    <xf numFmtId="43" fontId="12" fillId="0" borderId="52" xfId="0" applyFont="1" applyFill="1" applyBorder="1" applyAlignment="1">
      <alignment horizontal="center" vertical="center" wrapText="1"/>
    </xf>
    <xf numFmtId="43" fontId="11" fillId="0" borderId="53" xfId="0" applyFont="1" applyFill="1" applyBorder="1" applyAlignment="1">
      <alignment vertical="center" wrapText="1"/>
    </xf>
    <xf numFmtId="43" fontId="11" fillId="0" borderId="34" xfId="0" applyFont="1" applyFill="1" applyBorder="1" applyAlignment="1">
      <alignment vertical="center" wrapText="1"/>
    </xf>
    <xf numFmtId="43" fontId="2" fillId="24" borderId="43" xfId="0" applyFont="1" applyFill="1" applyBorder="1" applyAlignment="1" applyProtection="1">
      <alignment horizontal="center" vertical="center" wrapText="1"/>
      <protection locked="0"/>
    </xf>
    <xf numFmtId="43" fontId="2" fillId="24" borderId="43" xfId="0" quotePrefix="1" applyFont="1" applyFill="1" applyBorder="1" applyAlignment="1">
      <alignment horizontal="center" vertical="center" wrapText="1"/>
    </xf>
    <xf numFmtId="43" fontId="2" fillId="0" borderId="10" xfId="0" quotePrefix="1" applyFont="1" applyBorder="1" applyAlignment="1">
      <alignment horizontal="center" vertical="center" wrapText="1"/>
    </xf>
    <xf numFmtId="43" fontId="51" fillId="0" borderId="0" xfId="0" applyFont="1" applyFill="1" applyBorder="1" applyAlignment="1">
      <alignment horizontal="center" vertical="center" wrapText="1"/>
    </xf>
    <xf numFmtId="43" fontId="51" fillId="0" borderId="10" xfId="0" applyFont="1" applyFill="1" applyBorder="1" applyAlignment="1">
      <alignment horizontal="center" vertical="center" wrapText="1"/>
    </xf>
    <xf numFmtId="43" fontId="51" fillId="0" borderId="10" xfId="0" applyFont="1" applyFill="1" applyBorder="1" applyAlignment="1" applyProtection="1">
      <alignment horizontal="center" vertical="center" wrapText="1"/>
      <protection locked="0"/>
    </xf>
    <xf numFmtId="43" fontId="51" fillId="0" borderId="11" xfId="0" applyFont="1" applyFill="1" applyBorder="1" applyAlignment="1">
      <alignment horizontal="center" vertical="center" wrapText="1"/>
    </xf>
    <xf numFmtId="43" fontId="51" fillId="0" borderId="43" xfId="0" applyFont="1" applyFill="1" applyBorder="1" applyAlignment="1">
      <alignment horizontal="center" vertical="center" wrapText="1"/>
    </xf>
    <xf numFmtId="43" fontId="51" fillId="0" borderId="30" xfId="0" applyFont="1" applyFill="1" applyBorder="1" applyAlignment="1">
      <alignment horizontal="center" vertical="center" wrapText="1"/>
    </xf>
    <xf numFmtId="43" fontId="51" fillId="0" borderId="11" xfId="0" quotePrefix="1" applyFont="1" applyFill="1" applyBorder="1" applyAlignment="1">
      <alignment horizontal="left" vertical="top" wrapText="1"/>
    </xf>
    <xf numFmtId="43" fontId="51" fillId="0" borderId="10" xfId="0" quotePrefix="1" applyFont="1" applyFill="1" applyBorder="1" applyAlignment="1">
      <alignment horizontal="center" vertical="center" wrapText="1"/>
    </xf>
    <xf numFmtId="43" fontId="51" fillId="0" borderId="15" xfId="0" applyFont="1" applyFill="1" applyBorder="1" applyAlignment="1">
      <alignment horizontal="center" vertical="center" wrapText="1"/>
    </xf>
    <xf numFmtId="43" fontId="51" fillId="0" borderId="15" xfId="0" applyFont="1" applyFill="1" applyBorder="1" applyAlignment="1" applyProtection="1">
      <alignment horizontal="center" vertical="center" wrapText="1"/>
      <protection locked="0"/>
    </xf>
    <xf numFmtId="43" fontId="2" fillId="0" borderId="43" xfId="0" quotePrefix="1" applyFont="1" applyFill="1" applyBorder="1" applyAlignment="1">
      <alignment horizontal="left" vertical="top" wrapText="1"/>
    </xf>
    <xf numFmtId="43" fontId="2" fillId="0" borderId="10" xfId="0" quotePrefix="1" applyFont="1" applyFill="1" applyBorder="1" applyAlignment="1" applyProtection="1">
      <alignment horizontal="center" vertical="center" wrapText="1"/>
    </xf>
    <xf numFmtId="43" fontId="2" fillId="40" borderId="10" xfId="0" quotePrefix="1" applyFont="1" applyFill="1" applyBorder="1" applyAlignment="1">
      <alignment horizontal="center" vertical="center" wrapText="1"/>
    </xf>
    <xf numFmtId="43" fontId="102" fillId="0" borderId="15" xfId="0" applyFont="1" applyFill="1" applyBorder="1" applyAlignment="1" applyProtection="1">
      <alignment horizontal="center" vertical="center" wrapText="1"/>
      <protection locked="0"/>
    </xf>
    <xf numFmtId="43" fontId="102" fillId="0" borderId="0" xfId="0" applyFont="1" applyFill="1" applyBorder="1" applyAlignment="1" applyProtection="1">
      <alignment horizontal="center" vertical="center" wrapText="1"/>
      <protection locked="0"/>
    </xf>
    <xf numFmtId="43" fontId="111" fillId="0" borderId="10" xfId="0" applyFont="1" applyFill="1" applyBorder="1" applyAlignment="1">
      <alignment horizontal="center" vertical="center"/>
    </xf>
    <xf numFmtId="43" fontId="102" fillId="0" borderId="11" xfId="0" applyFont="1" applyFill="1" applyBorder="1" applyAlignment="1">
      <alignment horizontal="center" vertical="center" wrapText="1"/>
    </xf>
    <xf numFmtId="43" fontId="102" fillId="0" borderId="43" xfId="0" applyFont="1" applyFill="1" applyBorder="1" applyAlignment="1">
      <alignment horizontal="center" vertical="center" wrapText="1"/>
    </xf>
    <xf numFmtId="43" fontId="102" fillId="0" borderId="30" xfId="0" applyFont="1" applyFill="1" applyBorder="1" applyAlignment="1">
      <alignment horizontal="center" vertical="center" wrapText="1"/>
    </xf>
    <xf numFmtId="43" fontId="102" fillId="0" borderId="0" xfId="0" applyFont="1" applyFill="1" applyBorder="1" applyAlignment="1">
      <alignment horizontal="center" vertical="center" wrapText="1"/>
    </xf>
    <xf numFmtId="43" fontId="102" fillId="0" borderId="11" xfId="0" applyFont="1" applyFill="1" applyBorder="1" applyAlignment="1">
      <alignment horizontal="left" vertical="top" wrapText="1"/>
    </xf>
    <xf numFmtId="43" fontId="2" fillId="40" borderId="10" xfId="0" applyFont="1" applyFill="1" applyBorder="1" applyAlignment="1">
      <alignment horizontal="center" vertical="center" wrapText="1"/>
    </xf>
    <xf numFmtId="43" fontId="112" fillId="0" borderId="10" xfId="0" applyFont="1" applyFill="1" applyBorder="1" applyAlignment="1" applyProtection="1">
      <alignment horizontal="center" vertical="center" wrapText="1"/>
      <protection locked="0"/>
    </xf>
    <xf numFmtId="43" fontId="102" fillId="0" borderId="10" xfId="0" applyNumberFormat="1" applyFont="1" applyFill="1" applyBorder="1" applyAlignment="1" applyProtection="1">
      <alignment horizontal="center" vertical="center" wrapText="1"/>
      <protection locked="0"/>
    </xf>
    <xf numFmtId="43" fontId="102" fillId="0" borderId="11" xfId="0" applyFont="1" applyFill="1" applyBorder="1" applyAlignment="1" applyProtection="1">
      <alignment horizontal="center" vertical="center" wrapText="1"/>
      <protection locked="0"/>
    </xf>
    <xf numFmtId="43" fontId="61" fillId="0" borderId="10" xfId="0" applyFont="1" applyFill="1" applyBorder="1" applyAlignment="1" applyProtection="1">
      <alignment horizontal="center" vertical="center" wrapText="1"/>
      <protection locked="0"/>
    </xf>
    <xf numFmtId="43" fontId="57" fillId="0" borderId="14" xfId="0" applyFont="1" applyFill="1" applyBorder="1" applyAlignment="1" applyProtection="1">
      <alignment horizontal="center" vertical="center" wrapText="1"/>
      <protection locked="0"/>
    </xf>
    <xf numFmtId="43" fontId="22" fillId="0" borderId="0" xfId="0" applyFont="1" applyFill="1" applyBorder="1" applyAlignment="1">
      <alignment horizontal="center" vertical="center" wrapText="1"/>
    </xf>
    <xf numFmtId="43" fontId="51" fillId="0" borderId="11" xfId="0" applyFont="1" applyFill="1" applyBorder="1" applyAlignment="1" applyProtection="1">
      <alignment horizontal="center" vertical="center" wrapText="1"/>
      <protection locked="0"/>
    </xf>
    <xf numFmtId="43" fontId="2" fillId="0" borderId="11" xfId="0" quotePrefix="1" applyNumberFormat="1" applyFont="1" applyFill="1" applyBorder="1" applyAlignment="1" applyProtection="1">
      <alignment horizontal="center" vertical="center" wrapText="1"/>
      <protection locked="0"/>
    </xf>
    <xf numFmtId="43" fontId="2" fillId="28" borderId="11" xfId="0" quotePrefix="1" applyFont="1" applyFill="1" applyBorder="1" applyAlignment="1">
      <alignment horizontal="left" vertical="top" wrapText="1"/>
    </xf>
    <xf numFmtId="43" fontId="2" fillId="0" borderId="23" xfId="0" applyFont="1" applyFill="1" applyBorder="1" applyAlignment="1">
      <alignment horizontal="center" vertical="center" wrapText="1"/>
    </xf>
    <xf numFmtId="43" fontId="6" fillId="0" borderId="13" xfId="0" applyFont="1" applyFill="1" applyBorder="1" applyAlignment="1">
      <alignment horizontal="center" vertical="center" wrapText="1"/>
    </xf>
    <xf numFmtId="43" fontId="6" fillId="0" borderId="20" xfId="0" applyFont="1" applyFill="1" applyBorder="1" applyAlignment="1">
      <alignment horizontal="center" vertical="center" wrapText="1"/>
    </xf>
    <xf numFmtId="43" fontId="6" fillId="0" borderId="16" xfId="0" applyFont="1" applyFill="1" applyBorder="1" applyAlignment="1" applyProtection="1">
      <alignment horizontal="center" vertical="center" textRotation="90" wrapText="1"/>
      <protection locked="0"/>
    </xf>
    <xf numFmtId="43" fontId="6" fillId="41" borderId="19" xfId="0" applyFont="1" applyFill="1" applyBorder="1" applyAlignment="1">
      <alignment horizontal="center" vertical="center" wrapText="1"/>
    </xf>
    <xf numFmtId="43" fontId="6" fillId="37" borderId="11" xfId="0" applyFont="1" applyFill="1" applyBorder="1" applyAlignment="1" applyProtection="1">
      <alignment horizontal="center" vertical="center" wrapText="1"/>
      <protection locked="0"/>
    </xf>
    <xf numFmtId="43" fontId="6" fillId="41" borderId="21" xfId="0" applyFont="1" applyFill="1" applyBorder="1" applyAlignment="1" applyProtection="1">
      <alignment horizontal="center" vertical="center" wrapText="1"/>
      <protection locked="0"/>
    </xf>
    <xf numFmtId="43" fontId="6" fillId="42" borderId="10" xfId="0" applyFont="1" applyFill="1" applyBorder="1" applyAlignment="1">
      <alignment horizontal="center" vertical="center" textRotation="90" wrapText="1"/>
    </xf>
    <xf numFmtId="43" fontId="6" fillId="42" borderId="10" xfId="0" applyFont="1" applyFill="1" applyBorder="1" applyAlignment="1" applyProtection="1">
      <alignment horizontal="center" vertical="center" textRotation="90" wrapText="1"/>
      <protection locked="0"/>
    </xf>
    <xf numFmtId="43" fontId="6" fillId="35" borderId="10" xfId="0" applyFont="1" applyFill="1" applyBorder="1" applyAlignment="1" applyProtection="1">
      <alignment horizontal="center" vertical="center" textRotation="90" wrapText="1"/>
      <protection locked="0"/>
    </xf>
    <xf numFmtId="43" fontId="63" fillId="0" borderId="10" xfId="0" applyFont="1" applyFill="1" applyBorder="1" applyAlignment="1">
      <alignment horizontal="center" vertical="center" wrapText="1"/>
    </xf>
    <xf numFmtId="43" fontId="2" fillId="0" borderId="43" xfId="0" quotePrefix="1" applyFont="1" applyFill="1" applyBorder="1" applyAlignment="1" applyProtection="1">
      <alignment horizontal="left" vertical="top" wrapText="1"/>
      <protection locked="0"/>
    </xf>
    <xf numFmtId="43" fontId="6" fillId="0" borderId="0" xfId="0" applyFont="1" applyFill="1" applyBorder="1" applyAlignment="1">
      <alignment horizontal="center" vertical="center"/>
    </xf>
    <xf numFmtId="43" fontId="64" fillId="28" borderId="11" xfId="0" applyFont="1" applyFill="1" applyBorder="1" applyAlignment="1">
      <alignment horizontal="center" vertical="center"/>
    </xf>
    <xf numFmtId="43" fontId="64" fillId="0" borderId="10" xfId="0" applyFont="1" applyBorder="1" applyAlignment="1" applyProtection="1">
      <alignment horizontal="center" vertical="center" wrapText="1"/>
      <protection locked="0"/>
    </xf>
    <xf numFmtId="43" fontId="64" fillId="0" borderId="10" xfId="0" applyFont="1" applyBorder="1" applyAlignment="1">
      <alignment horizontal="center" vertical="center" wrapText="1"/>
    </xf>
    <xf numFmtId="43" fontId="2" fillId="0" borderId="11" xfId="0" applyFont="1" applyFill="1" applyBorder="1" applyAlignment="1" applyProtection="1">
      <alignment horizontal="center" vertical="center" wrapText="1"/>
    </xf>
    <xf numFmtId="43" fontId="2" fillId="0" borderId="16" xfId="0" quotePrefix="1" applyFont="1" applyBorder="1" applyAlignment="1">
      <alignment horizontal="center" vertical="top" wrapText="1"/>
    </xf>
    <xf numFmtId="43" fontId="2" fillId="0" borderId="16" xfId="0" quotePrefix="1" applyFont="1" applyFill="1" applyBorder="1" applyAlignment="1">
      <alignment horizontal="left" vertical="top" wrapText="1"/>
    </xf>
    <xf numFmtId="43" fontId="2" fillId="0" borderId="29" xfId="0" applyFont="1" applyFill="1" applyBorder="1" applyAlignment="1">
      <alignment horizontal="center" vertical="center" wrapText="1"/>
    </xf>
    <xf numFmtId="43" fontId="6" fillId="26" borderId="16" xfId="0" applyFont="1" applyFill="1" applyBorder="1" applyAlignment="1" applyProtection="1">
      <alignment horizontal="center" vertical="center" textRotation="90" wrapText="1"/>
      <protection locked="0"/>
    </xf>
    <xf numFmtId="43" fontId="2" fillId="26" borderId="11" xfId="0" quotePrefix="1" applyFont="1" applyFill="1" applyBorder="1" applyAlignment="1" applyProtection="1">
      <alignment horizontal="left" vertical="center" wrapText="1"/>
      <protection locked="0"/>
    </xf>
    <xf numFmtId="43" fontId="2" fillId="26" borderId="11" xfId="0" applyNumberFormat="1" applyFont="1" applyFill="1" applyBorder="1" applyAlignment="1" applyProtection="1">
      <alignment horizontal="center" vertical="center" wrapText="1"/>
      <protection locked="0"/>
    </xf>
    <xf numFmtId="43" fontId="2" fillId="26" borderId="11" xfId="0" quotePrefix="1" applyFont="1" applyFill="1" applyBorder="1" applyAlignment="1" applyProtection="1">
      <alignment horizontal="center" vertical="center" wrapText="1"/>
      <protection locked="0"/>
    </xf>
    <xf numFmtId="43" fontId="104" fillId="26" borderId="11" xfId="0" applyFont="1" applyFill="1" applyBorder="1" applyAlignment="1" applyProtection="1">
      <alignment horizontal="center" vertical="center" wrapText="1"/>
      <protection locked="0"/>
    </xf>
    <xf numFmtId="43" fontId="2" fillId="26" borderId="11" xfId="0" applyFont="1" applyFill="1" applyBorder="1" applyAlignment="1" applyProtection="1">
      <alignment horizontal="left" vertical="top" wrapText="1"/>
      <protection locked="0"/>
    </xf>
    <xf numFmtId="43" fontId="2" fillId="26" borderId="11" xfId="0" quotePrefix="1" applyNumberFormat="1" applyFont="1" applyFill="1" applyBorder="1" applyAlignment="1" applyProtection="1">
      <alignment horizontal="left" vertical="center" wrapText="1"/>
      <protection locked="0"/>
    </xf>
    <xf numFmtId="43" fontId="2" fillId="26" borderId="11" xfId="0" quotePrefix="1" applyFont="1" applyFill="1" applyBorder="1" applyAlignment="1" applyProtection="1">
      <alignment horizontal="left" vertical="top" wrapText="1"/>
      <protection locked="0"/>
    </xf>
    <xf numFmtId="43" fontId="2" fillId="26" borderId="11" xfId="0" applyFont="1" applyFill="1" applyBorder="1" applyAlignment="1">
      <alignment horizontal="center" vertical="top" wrapText="1"/>
    </xf>
    <xf numFmtId="43" fontId="2" fillId="26" borderId="11" xfId="0" quotePrefix="1" applyFont="1" applyFill="1" applyBorder="1" applyAlignment="1" applyProtection="1">
      <alignment horizontal="center" vertical="top" wrapText="1"/>
      <protection locked="0"/>
    </xf>
    <xf numFmtId="43" fontId="2" fillId="26" borderId="11" xfId="0" applyFont="1" applyFill="1" applyBorder="1" applyAlignment="1" applyProtection="1">
      <alignment horizontal="center" vertical="top" wrapText="1"/>
      <protection locked="0"/>
    </xf>
    <xf numFmtId="43" fontId="2" fillId="26" borderId="11" xfId="0" quotePrefix="1" applyFont="1" applyFill="1" applyBorder="1" applyAlignment="1">
      <alignment horizontal="left" vertical="top" wrapText="1"/>
    </xf>
    <xf numFmtId="43" fontId="2" fillId="26" borderId="11" xfId="0" quotePrefix="1" applyNumberFormat="1" applyFont="1" applyFill="1" applyBorder="1" applyAlignment="1">
      <alignment horizontal="center" vertical="center" wrapText="1"/>
    </xf>
    <xf numFmtId="43" fontId="2" fillId="26" borderId="10" xfId="0" quotePrefix="1" applyFont="1" applyFill="1" applyBorder="1" applyAlignment="1">
      <alignment horizontal="left" vertical="top" wrapText="1"/>
    </xf>
    <xf numFmtId="43" fontId="2" fillId="26" borderId="10" xfId="0" quotePrefix="1" applyNumberFormat="1" applyFont="1" applyFill="1" applyBorder="1" applyAlignment="1">
      <alignment horizontal="center" vertical="center" wrapText="1"/>
    </xf>
    <xf numFmtId="43" fontId="2" fillId="26" borderId="11" xfId="0" applyFont="1" applyFill="1" applyBorder="1" applyAlignment="1">
      <alignment horizontal="left" vertical="top" wrapText="1"/>
    </xf>
    <xf numFmtId="43" fontId="2" fillId="26" borderId="11" xfId="0" applyFont="1" applyFill="1" applyBorder="1" applyAlignment="1">
      <alignment horizontal="center" vertical="center"/>
    </xf>
    <xf numFmtId="43" fontId="11" fillId="26" borderId="11" xfId="0" applyFont="1" applyFill="1" applyBorder="1" applyAlignment="1">
      <alignment horizontal="center" vertical="center" wrapText="1"/>
    </xf>
    <xf numFmtId="43" fontId="104" fillId="26" borderId="11" xfId="0" applyFont="1" applyFill="1" applyBorder="1" applyAlignment="1">
      <alignment horizontal="center" vertical="center" wrapText="1"/>
    </xf>
    <xf numFmtId="43" fontId="11" fillId="26" borderId="15" xfId="0" quotePrefix="1" applyFont="1" applyFill="1" applyBorder="1" applyAlignment="1">
      <alignment horizontal="left" vertical="top" wrapText="1"/>
    </xf>
    <xf numFmtId="43" fontId="2" fillId="26" borderId="11" xfId="0" quotePrefix="1" applyFont="1" applyFill="1" applyBorder="1" applyAlignment="1">
      <alignment horizontal="left" vertical="center" wrapText="1"/>
    </xf>
    <xf numFmtId="43" fontId="2" fillId="26" borderId="11" xfId="0" applyFont="1" applyFill="1" applyBorder="1" applyAlignment="1" applyProtection="1">
      <alignment horizontal="left" vertical="center" wrapText="1"/>
      <protection locked="0"/>
    </xf>
    <xf numFmtId="43" fontId="2" fillId="26" borderId="11" xfId="0" applyNumberFormat="1" applyFont="1" applyFill="1" applyBorder="1" applyAlignment="1" applyProtection="1">
      <alignment horizontal="left" vertical="center" wrapText="1"/>
      <protection locked="0"/>
    </xf>
    <xf numFmtId="43" fontId="2" fillId="26" borderId="11" xfId="0" applyNumberFormat="1" applyFont="1" applyFill="1" applyBorder="1" applyAlignment="1">
      <alignment horizontal="center" vertical="center" wrapText="1"/>
    </xf>
    <xf numFmtId="43" fontId="2" fillId="26" borderId="11" xfId="0" quotePrefix="1" applyFont="1" applyFill="1" applyBorder="1" applyAlignment="1">
      <alignment vertical="center" wrapText="1"/>
    </xf>
    <xf numFmtId="43" fontId="102" fillId="26" borderId="11" xfId="0" applyFont="1" applyFill="1" applyBorder="1" applyAlignment="1">
      <alignment horizontal="center" vertical="center" wrapText="1"/>
    </xf>
    <xf numFmtId="43" fontId="2" fillId="26" borderId="16" xfId="0" applyFont="1" applyFill="1" applyBorder="1" applyAlignment="1">
      <alignment horizontal="center" vertical="center" wrapText="1"/>
    </xf>
    <xf numFmtId="43" fontId="2" fillId="26" borderId="15" xfId="0" applyFont="1" applyFill="1" applyBorder="1" applyAlignment="1">
      <alignment horizontal="left" vertical="top" wrapText="1"/>
    </xf>
    <xf numFmtId="43" fontId="102" fillId="26" borderId="10" xfId="0" applyNumberFormat="1" applyFont="1" applyFill="1" applyBorder="1" applyAlignment="1" applyProtection="1">
      <alignment horizontal="left" vertical="top" wrapText="1"/>
      <protection locked="0"/>
    </xf>
    <xf numFmtId="43" fontId="2" fillId="26" borderId="11" xfId="0" quotePrefix="1" applyNumberFormat="1" applyFont="1" applyFill="1" applyBorder="1" applyAlignment="1">
      <alignment horizontal="left" vertical="center" wrapText="1"/>
    </xf>
    <xf numFmtId="43" fontId="24" fillId="26" borderId="11" xfId="0" applyFont="1" applyFill="1" applyBorder="1"/>
    <xf numFmtId="43" fontId="2" fillId="26" borderId="15" xfId="0" quotePrefix="1" applyFont="1" applyFill="1" applyBorder="1" applyAlignment="1">
      <alignment horizontal="center" vertical="center" wrapText="1"/>
    </xf>
    <xf numFmtId="43" fontId="2" fillId="26" borderId="16" xfId="0" quotePrefix="1" applyNumberFormat="1" applyFont="1" applyFill="1" applyBorder="1" applyAlignment="1">
      <alignment horizontal="center" vertical="center" wrapText="1"/>
    </xf>
    <xf numFmtId="43" fontId="51" fillId="26" borderId="11" xfId="0" quotePrefix="1" applyFont="1" applyFill="1" applyBorder="1" applyAlignment="1">
      <alignment horizontal="left" vertical="top" wrapText="1"/>
    </xf>
    <xf numFmtId="43" fontId="62" fillId="43" borderId="10" xfId="0" applyFont="1" applyFill="1" applyBorder="1" applyAlignment="1">
      <alignment horizontal="center" vertical="center" wrapText="1"/>
    </xf>
    <xf numFmtId="43" fontId="62" fillId="29" borderId="23" xfId="0" applyFont="1" applyFill="1" applyBorder="1" applyAlignment="1">
      <alignment horizontal="center" vertical="center" wrapText="1"/>
    </xf>
    <xf numFmtId="43" fontId="62" fillId="37" borderId="23" xfId="0" applyFont="1" applyFill="1" applyBorder="1" applyAlignment="1">
      <alignment horizontal="center" vertical="center" wrapText="1"/>
    </xf>
    <xf numFmtId="43" fontId="6" fillId="37" borderId="19" xfId="0" applyFont="1" applyFill="1" applyBorder="1" applyAlignment="1" applyProtection="1">
      <alignment horizontal="center" vertical="center" wrapText="1"/>
      <protection locked="0"/>
    </xf>
    <xf numFmtId="43" fontId="6" fillId="37" borderId="24" xfId="0" applyFont="1" applyFill="1" applyBorder="1" applyAlignment="1" applyProtection="1">
      <alignment horizontal="center" vertical="center" wrapText="1"/>
      <protection locked="0"/>
    </xf>
    <xf numFmtId="43" fontId="6" fillId="37" borderId="21" xfId="0" applyFont="1" applyFill="1" applyBorder="1" applyAlignment="1" applyProtection="1">
      <alignment horizontal="center" vertical="center" wrapText="1"/>
      <protection locked="0"/>
    </xf>
    <xf numFmtId="43" fontId="6" fillId="37" borderId="16" xfId="0" applyFont="1" applyFill="1" applyBorder="1" applyAlignment="1" applyProtection="1">
      <alignment horizontal="center" vertical="center" wrapText="1"/>
      <protection locked="0"/>
    </xf>
    <xf numFmtId="43" fontId="6" fillId="37" borderId="23" xfId="0" applyFont="1" applyFill="1" applyBorder="1" applyAlignment="1" applyProtection="1">
      <alignment horizontal="center" vertical="center" wrapText="1"/>
      <protection locked="0"/>
    </xf>
    <xf numFmtId="43" fontId="6" fillId="37" borderId="17" xfId="0" applyFont="1" applyFill="1" applyBorder="1" applyAlignment="1" applyProtection="1">
      <alignment horizontal="center" vertical="center" wrapText="1"/>
      <protection locked="0"/>
    </xf>
    <xf numFmtId="43" fontId="6" fillId="29" borderId="15" xfId="0" applyFont="1" applyFill="1" applyBorder="1" applyAlignment="1" applyProtection="1">
      <alignment horizontal="center" vertical="center" wrapText="1"/>
      <protection locked="0"/>
    </xf>
    <xf numFmtId="43" fontId="6" fillId="29" borderId="10" xfId="0" applyFont="1" applyFill="1" applyBorder="1" applyAlignment="1" applyProtection="1">
      <alignment horizontal="center" vertical="center" wrapText="1"/>
      <protection locked="0"/>
    </xf>
    <xf numFmtId="43" fontId="6" fillId="29" borderId="11" xfId="0" applyFont="1" applyFill="1" applyBorder="1" applyAlignment="1" applyProtection="1">
      <alignment horizontal="center" vertical="center" wrapText="1"/>
      <protection locked="0"/>
    </xf>
    <xf numFmtId="43" fontId="107" fillId="44" borderId="0" xfId="0" applyFont="1" applyFill="1" applyBorder="1" applyAlignment="1" applyProtection="1">
      <alignment horizontal="center" vertical="center" wrapText="1"/>
      <protection locked="0"/>
    </xf>
    <xf numFmtId="43" fontId="107" fillId="44" borderId="20" xfId="0" applyFont="1" applyFill="1" applyBorder="1" applyAlignment="1" applyProtection="1">
      <alignment horizontal="center" vertical="center" wrapText="1"/>
      <protection locked="0"/>
    </xf>
    <xf numFmtId="43" fontId="107" fillId="44" borderId="16" xfId="0" applyFont="1" applyFill="1" applyBorder="1" applyAlignment="1" applyProtection="1">
      <alignment horizontal="center" vertical="center" wrapText="1"/>
      <protection locked="0"/>
    </xf>
    <xf numFmtId="43" fontId="6" fillId="44" borderId="13" xfId="0" applyFont="1" applyFill="1" applyBorder="1" applyAlignment="1">
      <alignment horizontal="center" vertical="center" wrapText="1"/>
    </xf>
    <xf numFmtId="43" fontId="6" fillId="44" borderId="14" xfId="0" applyFont="1" applyFill="1" applyBorder="1" applyAlignment="1">
      <alignment horizontal="center" vertical="center" wrapText="1"/>
    </xf>
    <xf numFmtId="43" fontId="6" fillId="37" borderId="12" xfId="0" applyFont="1" applyFill="1" applyBorder="1" applyAlignment="1" applyProtection="1">
      <alignment horizontal="center" vertical="center" wrapText="1"/>
      <protection locked="0"/>
    </xf>
    <xf numFmtId="43" fontId="6" fillId="37" borderId="13" xfId="0" applyFont="1" applyFill="1" applyBorder="1" applyAlignment="1" applyProtection="1">
      <alignment horizontal="center" vertical="center" wrapText="1"/>
      <protection locked="0"/>
    </xf>
    <xf numFmtId="43" fontId="6" fillId="37" borderId="14" xfId="0" applyFont="1" applyFill="1" applyBorder="1" applyAlignment="1" applyProtection="1">
      <alignment horizontal="center" vertical="center" wrapText="1"/>
      <protection locked="0"/>
    </xf>
    <xf numFmtId="43" fontId="107" fillId="44" borderId="13" xfId="0" applyFont="1" applyFill="1" applyBorder="1" applyAlignment="1">
      <alignment horizontal="center" vertical="center" wrapText="1"/>
    </xf>
    <xf numFmtId="43" fontId="107" fillId="44" borderId="14" xfId="0" applyFont="1" applyFill="1" applyBorder="1" applyAlignment="1">
      <alignment horizontal="center" vertical="center" wrapText="1"/>
    </xf>
    <xf numFmtId="43" fontId="6" fillId="37" borderId="18" xfId="0" applyFont="1" applyFill="1" applyBorder="1" applyAlignment="1" applyProtection="1">
      <alignment horizontal="center" vertical="center" wrapText="1"/>
      <protection locked="0"/>
    </xf>
    <xf numFmtId="43" fontId="62" fillId="44" borderId="11" xfId="0" applyFont="1" applyFill="1" applyBorder="1" applyAlignment="1">
      <alignment horizontal="center" vertical="center" wrapText="1"/>
    </xf>
    <xf numFmtId="43" fontId="62" fillId="44" borderId="22" xfId="0" applyFont="1" applyFill="1" applyBorder="1" applyAlignment="1">
      <alignment horizontal="center" vertical="center" wrapText="1"/>
    </xf>
    <xf numFmtId="43" fontId="62" fillId="44" borderId="15" xfId="0" applyFont="1" applyFill="1" applyBorder="1" applyAlignment="1">
      <alignment horizontal="center" vertical="center" wrapText="1"/>
    </xf>
    <xf numFmtId="43" fontId="6" fillId="37" borderId="12" xfId="0" applyFont="1" applyFill="1" applyBorder="1" applyAlignment="1" applyProtection="1">
      <alignment horizontal="center" vertical="center" wrapText="1"/>
      <protection locked="0"/>
    </xf>
    <xf numFmtId="43" fontId="6" fillId="37" borderId="13" xfId="0" applyFont="1" applyFill="1" applyBorder="1" applyAlignment="1" applyProtection="1">
      <alignment horizontal="center" vertical="center" wrapText="1"/>
      <protection locked="0"/>
    </xf>
    <xf numFmtId="43" fontId="6" fillId="37" borderId="14" xfId="0" applyFont="1" applyFill="1" applyBorder="1" applyAlignment="1" applyProtection="1">
      <alignment horizontal="center" vertical="center" wrapText="1"/>
      <protection locked="0"/>
    </xf>
    <xf numFmtId="43" fontId="107" fillId="44" borderId="13" xfId="0" applyFont="1" applyFill="1" applyBorder="1" applyAlignment="1">
      <alignment horizontal="center" vertical="center" wrapText="1"/>
    </xf>
    <xf numFmtId="43" fontId="107" fillId="44" borderId="14" xfId="0" applyFont="1" applyFill="1" applyBorder="1" applyAlignment="1">
      <alignment horizontal="center" vertical="center" wrapText="1"/>
    </xf>
    <xf numFmtId="43" fontId="6" fillId="37" borderId="21" xfId="0" applyFont="1" applyFill="1" applyBorder="1" applyAlignment="1" applyProtection="1">
      <alignment horizontal="center" vertical="center" wrapText="1"/>
      <protection locked="0"/>
    </xf>
    <xf numFmtId="43" fontId="6" fillId="37" borderId="18" xfId="0" applyFont="1" applyFill="1" applyBorder="1" applyAlignment="1" applyProtection="1">
      <alignment horizontal="center" vertical="center" wrapText="1"/>
      <protection locked="0"/>
    </xf>
    <xf numFmtId="43" fontId="6" fillId="37" borderId="17" xfId="0" applyFont="1" applyFill="1" applyBorder="1" applyAlignment="1" applyProtection="1">
      <alignment horizontal="center" vertical="center" wrapText="1"/>
      <protection locked="0"/>
    </xf>
    <xf numFmtId="43" fontId="6" fillId="44" borderId="13" xfId="0" applyFont="1" applyFill="1" applyBorder="1" applyAlignment="1">
      <alignment horizontal="center" vertical="center" wrapText="1"/>
    </xf>
    <xf numFmtId="43" fontId="6" fillId="44" borderId="14" xfId="0" applyFont="1" applyFill="1" applyBorder="1" applyAlignment="1">
      <alignment horizontal="center" vertical="center" wrapText="1"/>
    </xf>
    <xf numFmtId="43" fontId="6" fillId="37" borderId="19" xfId="0" applyFont="1" applyFill="1" applyBorder="1" applyAlignment="1" applyProtection="1">
      <alignment horizontal="center" vertical="center" wrapText="1"/>
      <protection locked="0"/>
    </xf>
    <xf numFmtId="43" fontId="6" fillId="37" borderId="16" xfId="0" applyFont="1" applyFill="1" applyBorder="1" applyAlignment="1" applyProtection="1">
      <alignment horizontal="center" vertical="center" wrapText="1"/>
      <protection locked="0"/>
    </xf>
    <xf numFmtId="43" fontId="107" fillId="44" borderId="0" xfId="0" applyFont="1" applyFill="1" applyBorder="1" applyAlignment="1" applyProtection="1">
      <alignment horizontal="center" vertical="center" wrapText="1"/>
      <protection locked="0"/>
    </xf>
    <xf numFmtId="43" fontId="107" fillId="44" borderId="20" xfId="0" applyFont="1" applyFill="1" applyBorder="1" applyAlignment="1" applyProtection="1">
      <alignment horizontal="center" vertical="center" wrapText="1"/>
      <protection locked="0"/>
    </xf>
    <xf numFmtId="43" fontId="107" fillId="44" borderId="16" xfId="0" applyFont="1" applyFill="1" applyBorder="1" applyAlignment="1" applyProtection="1">
      <alignment horizontal="center" vertical="center" wrapText="1"/>
      <protection locked="0"/>
    </xf>
    <xf numFmtId="43" fontId="6" fillId="37" borderId="24" xfId="0" applyFont="1" applyFill="1" applyBorder="1" applyAlignment="1" applyProtection="1">
      <alignment horizontal="center" vertical="center" wrapText="1"/>
      <protection locked="0"/>
    </xf>
    <xf numFmtId="43" fontId="6" fillId="37" borderId="23" xfId="0" applyFont="1" applyFill="1" applyBorder="1" applyAlignment="1" applyProtection="1">
      <alignment horizontal="center" vertical="center" wrapText="1"/>
      <protection locked="0"/>
    </xf>
    <xf numFmtId="43" fontId="62" fillId="43" borderId="10" xfId="0" applyFont="1" applyFill="1" applyBorder="1" applyAlignment="1">
      <alignment horizontal="center" vertical="center" wrapText="1"/>
    </xf>
    <xf numFmtId="43" fontId="62" fillId="29" borderId="23" xfId="0" applyFont="1" applyFill="1" applyBorder="1" applyAlignment="1">
      <alignment horizontal="center" vertical="center" wrapText="1"/>
    </xf>
    <xf numFmtId="43" fontId="62" fillId="37" borderId="23" xfId="0" applyFont="1" applyFill="1" applyBorder="1" applyAlignment="1">
      <alignment horizontal="center" vertical="center" wrapText="1"/>
    </xf>
    <xf numFmtId="43" fontId="62" fillId="44" borderId="11" xfId="0" applyFont="1" applyFill="1" applyBorder="1" applyAlignment="1">
      <alignment horizontal="center" vertical="center" wrapText="1"/>
    </xf>
    <xf numFmtId="43" fontId="62" fillId="44" borderId="22" xfId="0" applyFont="1" applyFill="1" applyBorder="1" applyAlignment="1">
      <alignment horizontal="center" vertical="center" wrapText="1"/>
    </xf>
    <xf numFmtId="43" fontId="62" fillId="44" borderId="15" xfId="0" applyFont="1" applyFill="1" applyBorder="1" applyAlignment="1">
      <alignment horizontal="center" vertical="center" wrapText="1"/>
    </xf>
    <xf numFmtId="43" fontId="0" fillId="0" borderId="0" xfId="0" applyFill="1"/>
    <xf numFmtId="43" fontId="0" fillId="45" borderId="10" xfId="0" applyFill="1" applyBorder="1"/>
    <xf numFmtId="43" fontId="0" fillId="41" borderId="10" xfId="0" applyFill="1" applyBorder="1"/>
    <xf numFmtId="43" fontId="0" fillId="46" borderId="10" xfId="0" applyFill="1" applyBorder="1"/>
    <xf numFmtId="43" fontId="0" fillId="47" borderId="10" xfId="0" applyFill="1" applyBorder="1"/>
    <xf numFmtId="43" fontId="108" fillId="0" borderId="10" xfId="0" applyFont="1" applyFill="1" applyBorder="1" applyAlignment="1">
      <alignment horizontal="center" vertical="center" wrapText="1"/>
    </xf>
    <xf numFmtId="43" fontId="14" fillId="0" borderId="10" xfId="0" applyFont="1" applyFill="1" applyBorder="1" applyAlignment="1" applyProtection="1">
      <alignment horizontal="center" vertical="center" wrapText="1"/>
      <protection locked="0"/>
    </xf>
    <xf numFmtId="43" fontId="14" fillId="0" borderId="15" xfId="0" applyFont="1" applyFill="1" applyBorder="1" applyAlignment="1" applyProtection="1">
      <alignment horizontal="center" vertical="center" wrapText="1"/>
      <protection locked="0"/>
    </xf>
    <xf numFmtId="43" fontId="14" fillId="0" borderId="10" xfId="0" applyFont="1" applyFill="1" applyBorder="1" applyAlignment="1">
      <alignment vertical="center" wrapText="1"/>
    </xf>
    <xf numFmtId="43" fontId="14" fillId="0" borderId="10" xfId="0" applyNumberFormat="1" applyFont="1" applyFill="1" applyBorder="1" applyAlignment="1" applyProtection="1">
      <alignment horizontal="center" vertical="center" wrapText="1"/>
      <protection locked="0"/>
    </xf>
    <xf numFmtId="43" fontId="66" fillId="0" borderId="11" xfId="0" applyFont="1" applyFill="1" applyBorder="1" applyAlignment="1">
      <alignment horizontal="center" vertical="center" wrapText="1"/>
    </xf>
    <xf numFmtId="43" fontId="14" fillId="0" borderId="43" xfId="0" applyNumberFormat="1" applyFont="1" applyFill="1" applyBorder="1" applyAlignment="1" applyProtection="1">
      <alignment horizontal="center" vertical="center" wrapText="1"/>
      <protection locked="0"/>
    </xf>
    <xf numFmtId="43" fontId="14" fillId="0" borderId="11" xfId="0" applyNumberFormat="1" applyFont="1" applyFill="1" applyBorder="1" applyAlignment="1" applyProtection="1">
      <alignment horizontal="center" vertical="center" wrapText="1"/>
      <protection locked="0"/>
    </xf>
    <xf numFmtId="43" fontId="14" fillId="0" borderId="16" xfId="0" applyNumberFormat="1" applyFont="1" applyFill="1" applyBorder="1" applyAlignment="1" applyProtection="1">
      <alignment horizontal="center" vertical="center" wrapText="1"/>
      <protection locked="0"/>
    </xf>
    <xf numFmtId="43" fontId="14" fillId="26" borderId="16" xfId="0" applyNumberFormat="1" applyFont="1" applyFill="1" applyBorder="1" applyAlignment="1" applyProtection="1">
      <alignment horizontal="center" vertical="center" wrapText="1"/>
      <protection locked="0"/>
    </xf>
    <xf numFmtId="43" fontId="14" fillId="0" borderId="16" xfId="0" applyFont="1" applyFill="1" applyBorder="1" applyAlignment="1" applyProtection="1">
      <alignment horizontal="center" vertical="center" wrapText="1"/>
      <protection locked="0"/>
    </xf>
    <xf numFmtId="43" fontId="14" fillId="0" borderId="30" xfId="0" applyNumberFormat="1" applyFont="1" applyFill="1" applyBorder="1" applyAlignment="1" applyProtection="1">
      <alignment horizontal="center" vertical="center" wrapText="1"/>
      <protection locked="0"/>
    </xf>
    <xf numFmtId="43" fontId="14" fillId="35" borderId="11" xfId="0" applyFont="1" applyFill="1" applyBorder="1" applyAlignment="1" applyProtection="1">
      <alignment horizontal="center" vertical="center" wrapText="1"/>
      <protection locked="0"/>
    </xf>
    <xf numFmtId="43" fontId="14" fillId="0" borderId="11" xfId="0" applyFont="1" applyFill="1" applyBorder="1" applyAlignment="1" applyProtection="1">
      <alignment horizontal="center" vertical="center" wrapText="1"/>
      <protection locked="0"/>
    </xf>
    <xf numFmtId="43" fontId="14" fillId="0" borderId="10" xfId="0" applyFont="1" applyFill="1" applyBorder="1" applyAlignment="1">
      <alignment wrapText="1"/>
    </xf>
    <xf numFmtId="43" fontId="15" fillId="0" borderId="10" xfId="0" applyFont="1" applyFill="1" applyBorder="1" applyAlignment="1" applyProtection="1">
      <alignment horizontal="center" vertical="center" wrapText="1"/>
      <protection locked="0"/>
    </xf>
    <xf numFmtId="43" fontId="14" fillId="0" borderId="12" xfId="0" applyFont="1" applyFill="1" applyBorder="1" applyAlignment="1">
      <alignment horizontal="center" vertical="center"/>
    </xf>
    <xf numFmtId="43" fontId="14" fillId="0" borderId="10" xfId="0" applyFont="1" applyFill="1" applyBorder="1" applyAlignment="1">
      <alignment horizontal="center" vertical="center" wrapText="1"/>
    </xf>
    <xf numFmtId="43" fontId="14" fillId="0" borderId="10" xfId="0" applyFont="1" applyFill="1" applyBorder="1" applyAlignment="1">
      <alignment vertical="top" wrapText="1"/>
    </xf>
    <xf numFmtId="43" fontId="14" fillId="0" borderId="11" xfId="0" applyFont="1" applyFill="1" applyBorder="1" applyAlignment="1">
      <alignment horizontal="center" vertical="center" wrapText="1"/>
    </xf>
    <xf numFmtId="43" fontId="14" fillId="0" borderId="22" xfId="0" applyFont="1" applyFill="1" applyBorder="1" applyAlignment="1">
      <alignment horizontal="center" vertical="center" wrapText="1"/>
    </xf>
    <xf numFmtId="43" fontId="14" fillId="0" borderId="15" xfId="0" applyFont="1" applyFill="1" applyBorder="1" applyAlignment="1">
      <alignment horizontal="center" vertical="center" wrapText="1"/>
    </xf>
    <xf numFmtId="43" fontId="15" fillId="0" borderId="10" xfId="0" applyFont="1" applyFill="1" applyBorder="1" applyAlignment="1">
      <alignment horizontal="center" vertical="center" wrapText="1"/>
    </xf>
    <xf numFmtId="43" fontId="14" fillId="35" borderId="10" xfId="0" applyFont="1" applyFill="1" applyBorder="1" applyAlignment="1">
      <alignment horizontal="center" vertical="center" wrapText="1"/>
    </xf>
    <xf numFmtId="43" fontId="14" fillId="0" borderId="10" xfId="0" applyNumberFormat="1" applyFont="1" applyFill="1" applyBorder="1" applyAlignment="1">
      <alignment horizontal="center" vertical="center" wrapText="1"/>
    </xf>
    <xf numFmtId="43" fontId="14" fillId="0" borderId="43" xfId="0" applyFont="1" applyFill="1" applyBorder="1" applyAlignment="1" applyProtection="1">
      <alignment horizontal="center" vertical="center" wrapText="1"/>
      <protection locked="0"/>
    </xf>
    <xf numFmtId="43" fontId="14" fillId="0" borderId="30" xfId="0" applyFont="1" applyFill="1" applyBorder="1" applyAlignment="1">
      <alignment horizontal="center" vertical="center" wrapText="1"/>
    </xf>
    <xf numFmtId="43" fontId="66" fillId="0" borderId="10" xfId="0" applyFont="1" applyFill="1" applyBorder="1" applyAlignment="1">
      <alignment horizontal="center" vertical="center" wrapText="1"/>
    </xf>
    <xf numFmtId="43" fontId="14" fillId="0" borderId="43" xfId="0" applyFont="1" applyFill="1" applyBorder="1" applyAlignment="1">
      <alignment horizontal="center" vertical="center" wrapText="1"/>
    </xf>
    <xf numFmtId="43" fontId="59" fillId="0" borderId="10" xfId="0" applyFont="1" applyFill="1" applyBorder="1" applyAlignment="1" applyProtection="1">
      <alignment horizontal="center" vertical="center" wrapText="1"/>
      <protection locked="0"/>
    </xf>
    <xf numFmtId="43" fontId="14" fillId="26" borderId="11" xfId="0" quotePrefix="1" applyFont="1" applyFill="1" applyBorder="1" applyAlignment="1" applyProtection="1">
      <alignment horizontal="left" vertical="center" wrapText="1"/>
      <protection locked="0"/>
    </xf>
    <xf numFmtId="43" fontId="14" fillId="0" borderId="11" xfId="0" quotePrefix="1" applyFont="1" applyFill="1" applyBorder="1" applyAlignment="1" applyProtection="1">
      <alignment horizontal="left" vertical="center" wrapText="1"/>
      <protection locked="0"/>
    </xf>
    <xf numFmtId="43" fontId="68" fillId="0" borderId="10" xfId="0" applyFont="1" applyFill="1" applyBorder="1" applyAlignment="1" applyProtection="1">
      <alignment horizontal="center" vertical="center" wrapText="1"/>
      <protection locked="0"/>
    </xf>
    <xf numFmtId="43" fontId="14" fillId="0" borderId="30" xfId="0" applyFont="1" applyFill="1" applyBorder="1" applyAlignment="1" applyProtection="1">
      <alignment horizontal="center" vertical="center" wrapText="1"/>
      <protection locked="0"/>
    </xf>
    <xf numFmtId="43" fontId="14" fillId="0" borderId="0" xfId="0" applyFont="1" applyFill="1" applyAlignment="1">
      <alignment horizontal="center" vertical="center" wrapText="1"/>
    </xf>
    <xf numFmtId="43" fontId="14" fillId="0" borderId="12" xfId="0" applyFont="1" applyFill="1" applyBorder="1" applyAlignment="1">
      <alignment horizontal="center" vertical="center" wrapText="1"/>
    </xf>
    <xf numFmtId="43" fontId="59" fillId="0" borderId="12" xfId="0" applyFont="1" applyFill="1" applyBorder="1" applyAlignment="1">
      <alignment horizontal="center" vertical="center"/>
    </xf>
    <xf numFmtId="43" fontId="14" fillId="26" borderId="11" xfId="0" applyNumberFormat="1" applyFont="1" applyFill="1" applyBorder="1" applyAlignment="1" applyProtection="1">
      <alignment horizontal="center" vertical="center" wrapText="1"/>
      <protection locked="0"/>
    </xf>
    <xf numFmtId="43" fontId="14" fillId="26" borderId="11" xfId="0" quotePrefix="1" applyFont="1" applyFill="1" applyBorder="1" applyAlignment="1" applyProtection="1">
      <alignment horizontal="center" vertical="center" wrapText="1"/>
      <protection locked="0"/>
    </xf>
    <xf numFmtId="43" fontId="14" fillId="0" borderId="11" xfId="0" quotePrefix="1" applyFont="1" applyFill="1" applyBorder="1" applyAlignment="1" applyProtection="1">
      <alignment horizontal="center" vertical="center" wrapText="1"/>
      <protection locked="0"/>
    </xf>
    <xf numFmtId="43" fontId="14" fillId="40" borderId="10" xfId="0" applyFont="1" applyFill="1" applyBorder="1" applyAlignment="1">
      <alignment horizontal="center" vertical="center" wrapText="1"/>
    </xf>
    <xf numFmtId="43" fontId="14" fillId="0" borderId="14" xfId="0" applyFont="1" applyFill="1" applyBorder="1" applyAlignment="1" applyProtection="1">
      <alignment horizontal="center" vertical="center" wrapText="1"/>
      <protection locked="0"/>
    </xf>
    <xf numFmtId="43" fontId="59" fillId="0" borderId="14" xfId="0" applyFont="1" applyFill="1" applyBorder="1" applyAlignment="1" applyProtection="1">
      <alignment horizontal="center" vertical="center" wrapText="1"/>
      <protection locked="0"/>
    </xf>
    <xf numFmtId="43" fontId="14" fillId="0" borderId="10" xfId="0" quotePrefix="1" applyNumberFormat="1" applyFont="1" applyFill="1" applyBorder="1" applyAlignment="1" applyProtection="1">
      <alignment horizontal="center" vertical="center" wrapText="1"/>
      <protection locked="0"/>
    </xf>
    <xf numFmtId="43" fontId="14" fillId="0" borderId="43" xfId="0" quotePrefix="1" applyFont="1" applyFill="1" applyBorder="1" applyAlignment="1">
      <alignment horizontal="center" vertical="center" wrapText="1"/>
    </xf>
    <xf numFmtId="43" fontId="14" fillId="0" borderId="10" xfId="0" quotePrefix="1" applyFont="1" applyFill="1" applyBorder="1" applyAlignment="1">
      <alignment horizontal="center" vertical="center" wrapText="1"/>
    </xf>
    <xf numFmtId="43" fontId="14" fillId="0" borderId="11" xfId="0" quotePrefix="1" applyFont="1" applyFill="1" applyBorder="1" applyAlignment="1">
      <alignment horizontal="center" vertical="center" wrapText="1"/>
    </xf>
    <xf numFmtId="43" fontId="113" fillId="0" borderId="10" xfId="0" applyFont="1" applyFill="1" applyBorder="1" applyAlignment="1" applyProtection="1">
      <alignment horizontal="center" vertical="center" wrapText="1"/>
      <protection locked="0"/>
    </xf>
    <xf numFmtId="43" fontId="114" fillId="0" borderId="10" xfId="0" applyFont="1" applyFill="1" applyBorder="1" applyAlignment="1" applyProtection="1">
      <alignment horizontal="center" vertical="center" wrapText="1"/>
      <protection locked="0"/>
    </xf>
    <xf numFmtId="43" fontId="113" fillId="0" borderId="10" xfId="0" applyNumberFormat="1" applyFont="1" applyFill="1" applyBorder="1" applyAlignment="1" applyProtection="1">
      <alignment horizontal="center" vertical="center" wrapText="1"/>
      <protection locked="0"/>
    </xf>
    <xf numFmtId="43" fontId="115" fillId="0" borderId="43" xfId="0" applyFont="1" applyFill="1" applyBorder="1" applyAlignment="1" applyProtection="1">
      <alignment horizontal="center" vertical="center" wrapText="1"/>
      <protection locked="0"/>
    </xf>
    <xf numFmtId="43" fontId="115" fillId="0" borderId="10" xfId="0" applyFont="1" applyFill="1" applyBorder="1" applyAlignment="1">
      <alignment horizontal="center" vertical="center" wrapText="1"/>
    </xf>
    <xf numFmtId="43" fontId="115" fillId="0" borderId="11" xfId="0" applyFont="1" applyFill="1" applyBorder="1" applyAlignment="1">
      <alignment horizontal="center" vertical="center" wrapText="1"/>
    </xf>
    <xf numFmtId="43" fontId="115" fillId="26" borderId="11" xfId="0" applyFont="1" applyFill="1" applyBorder="1" applyAlignment="1" applyProtection="1">
      <alignment horizontal="center" vertical="center" wrapText="1"/>
      <protection locked="0"/>
    </xf>
    <xf numFmtId="43" fontId="115" fillId="0" borderId="11" xfId="0" applyFont="1" applyFill="1" applyBorder="1" applyAlignment="1" applyProtection="1">
      <alignment horizontal="center" vertical="center" wrapText="1"/>
      <protection locked="0"/>
    </xf>
    <xf numFmtId="43" fontId="115" fillId="0" borderId="10" xfId="0" applyFont="1" applyFill="1" applyBorder="1" applyAlignment="1" applyProtection="1">
      <alignment horizontal="center" vertical="center" wrapText="1"/>
      <protection locked="0"/>
    </xf>
    <xf numFmtId="43" fontId="115" fillId="0" borderId="30" xfId="0" applyFont="1" applyFill="1" applyBorder="1" applyAlignment="1">
      <alignment horizontal="center" vertical="center" wrapText="1"/>
    </xf>
    <xf numFmtId="43" fontId="14" fillId="0" borderId="31" xfId="0" applyFont="1" applyFill="1" applyBorder="1" applyAlignment="1">
      <alignment horizontal="center" vertical="center" wrapText="1"/>
    </xf>
    <xf numFmtId="43" fontId="116" fillId="0" borderId="10" xfId="0" applyFont="1" applyFill="1" applyBorder="1" applyAlignment="1" applyProtection="1">
      <alignment horizontal="center" vertical="center" wrapText="1"/>
      <protection locked="0"/>
    </xf>
    <xf numFmtId="43" fontId="14" fillId="0" borderId="10" xfId="0" applyFont="1" applyBorder="1" applyAlignment="1" applyProtection="1">
      <alignment horizontal="center" vertical="center" wrapText="1"/>
      <protection locked="0"/>
    </xf>
    <xf numFmtId="43" fontId="115" fillId="0" borderId="10" xfId="0" applyNumberFormat="1" applyFont="1" applyFill="1" applyBorder="1" applyAlignment="1" applyProtection="1">
      <alignment horizontal="center" vertical="center" wrapText="1"/>
      <protection locked="0"/>
    </xf>
    <xf numFmtId="43" fontId="117" fillId="0" borderId="10" xfId="0" applyFont="1" applyFill="1" applyBorder="1" applyAlignment="1" applyProtection="1">
      <alignment horizontal="center" vertical="center" wrapText="1"/>
      <protection locked="0"/>
    </xf>
    <xf numFmtId="43" fontId="14" fillId="26" borderId="11" xfId="0" applyFont="1" applyFill="1" applyBorder="1" applyAlignment="1" applyProtection="1">
      <alignment horizontal="left" vertical="top" wrapText="1"/>
      <protection locked="0"/>
    </xf>
    <xf numFmtId="43" fontId="14" fillId="0" borderId="11" xfId="0" applyFont="1" applyFill="1" applyBorder="1" applyAlignment="1" applyProtection="1">
      <alignment horizontal="left" vertical="top" wrapText="1"/>
      <protection locked="0"/>
    </xf>
    <xf numFmtId="43" fontId="14" fillId="26" borderId="11" xfId="0" quotePrefix="1" applyNumberFormat="1" applyFont="1" applyFill="1" applyBorder="1" applyAlignment="1" applyProtection="1">
      <alignment horizontal="left" vertical="center" wrapText="1"/>
      <protection locked="0"/>
    </xf>
    <xf numFmtId="43" fontId="14" fillId="0" borderId="0" xfId="0" applyNumberFormat="1" applyFont="1" applyFill="1" applyBorder="1" applyAlignment="1" applyProtection="1">
      <alignment horizontal="center" vertical="center" wrapText="1"/>
    </xf>
    <xf numFmtId="43" fontId="14" fillId="24" borderId="43" xfId="0" applyFont="1" applyFill="1" applyBorder="1" applyAlignment="1" applyProtection="1">
      <alignment horizontal="center" vertical="center" wrapText="1"/>
      <protection locked="0"/>
    </xf>
    <xf numFmtId="43" fontId="118" fillId="0" borderId="10" xfId="0" applyFont="1" applyFill="1" applyBorder="1" applyAlignment="1">
      <alignment horizontal="center" vertical="center" wrapText="1"/>
    </xf>
    <xf numFmtId="43" fontId="14" fillId="26" borderId="11" xfId="0" quotePrefix="1" applyFont="1" applyFill="1" applyBorder="1" applyAlignment="1" applyProtection="1">
      <alignment horizontal="left" vertical="top" wrapText="1"/>
      <protection locked="0"/>
    </xf>
    <xf numFmtId="43" fontId="14" fillId="0" borderId="11" xfId="0" quotePrefix="1" applyFont="1" applyFill="1" applyBorder="1" applyAlignment="1" applyProtection="1">
      <alignment horizontal="left" vertical="top" wrapText="1"/>
      <protection locked="0"/>
    </xf>
    <xf numFmtId="43" fontId="14" fillId="0" borderId="10" xfId="58" applyFont="1" applyFill="1" applyBorder="1" applyAlignment="1">
      <alignment horizontal="center" vertical="center" wrapText="1"/>
    </xf>
    <xf numFmtId="166" fontId="69" fillId="0" borderId="10" xfId="0" applyNumberFormat="1" applyFont="1" applyFill="1" applyBorder="1" applyAlignment="1">
      <alignment horizontal="center" vertical="center" wrapText="1"/>
    </xf>
    <xf numFmtId="43" fontId="14" fillId="40" borderId="43" xfId="0" applyFont="1" applyFill="1" applyBorder="1" applyAlignment="1" applyProtection="1">
      <alignment horizontal="center" vertical="center" wrapText="1"/>
      <protection locked="0"/>
    </xf>
    <xf numFmtId="43" fontId="14" fillId="35" borderId="11" xfId="0" applyFont="1" applyFill="1" applyBorder="1" applyAlignment="1">
      <alignment horizontal="center" vertical="center" wrapText="1"/>
    </xf>
    <xf numFmtId="43" fontId="14" fillId="0" borderId="10" xfId="0" quotePrefix="1" applyFont="1" applyFill="1" applyBorder="1" applyAlignment="1" applyProtection="1">
      <alignment horizontal="center" vertical="center" wrapText="1"/>
      <protection locked="0"/>
    </xf>
    <xf numFmtId="43" fontId="14" fillId="0" borderId="43" xfId="0" quotePrefix="1" applyFont="1" applyFill="1" applyBorder="1" applyAlignment="1" applyProtection="1">
      <alignment horizontal="center" vertical="center" wrapText="1"/>
      <protection locked="0"/>
    </xf>
    <xf numFmtId="43" fontId="14" fillId="26" borderId="11" xfId="0" applyFont="1" applyFill="1" applyBorder="1" applyAlignment="1">
      <alignment horizontal="center" vertical="top" wrapText="1"/>
    </xf>
    <xf numFmtId="43" fontId="14" fillId="0" borderId="11" xfId="0" applyFont="1" applyFill="1" applyBorder="1" applyAlignment="1">
      <alignment horizontal="center" vertical="top" wrapText="1"/>
    </xf>
    <xf numFmtId="43" fontId="14" fillId="0" borderId="30" xfId="0" quotePrefix="1" applyFont="1" applyFill="1" applyBorder="1" applyAlignment="1" applyProtection="1">
      <alignment horizontal="center" vertical="center" wrapText="1"/>
      <protection locked="0"/>
    </xf>
    <xf numFmtId="43" fontId="14" fillId="0" borderId="30" xfId="0" quotePrefix="1" applyFont="1" applyFill="1" applyBorder="1" applyAlignment="1">
      <alignment horizontal="center" vertical="center" wrapText="1"/>
    </xf>
    <xf numFmtId="43" fontId="14" fillId="26" borderId="11" xfId="0" quotePrefix="1" applyFont="1" applyFill="1" applyBorder="1" applyAlignment="1" applyProtection="1">
      <alignment horizontal="center" vertical="top" wrapText="1"/>
      <protection locked="0"/>
    </xf>
    <xf numFmtId="43" fontId="14" fillId="0" borderId="11" xfId="0" quotePrefix="1" applyFont="1" applyFill="1" applyBorder="1" applyAlignment="1" applyProtection="1">
      <alignment horizontal="center" vertical="top" wrapText="1"/>
      <protection locked="0"/>
    </xf>
    <xf numFmtId="43" fontId="14" fillId="26" borderId="11" xfId="0" applyFont="1" applyFill="1" applyBorder="1" applyAlignment="1" applyProtection="1">
      <alignment horizontal="center" vertical="top" wrapText="1"/>
      <protection locked="0"/>
    </xf>
    <xf numFmtId="43" fontId="14" fillId="0" borderId="11" xfId="0" applyFont="1" applyFill="1" applyBorder="1" applyAlignment="1" applyProtection="1">
      <alignment horizontal="center" vertical="top" wrapText="1"/>
      <protection locked="0"/>
    </xf>
    <xf numFmtId="43" fontId="113" fillId="0" borderId="10" xfId="0" applyFont="1" applyFill="1" applyBorder="1" applyAlignment="1">
      <alignment horizontal="center" vertical="center" wrapText="1"/>
    </xf>
    <xf numFmtId="43" fontId="115" fillId="0" borderId="10" xfId="0" quotePrefix="1" applyFont="1" applyFill="1" applyBorder="1" applyAlignment="1" applyProtection="1">
      <alignment horizontal="center" vertical="center" wrapText="1"/>
      <protection locked="0"/>
    </xf>
    <xf numFmtId="43" fontId="14" fillId="35" borderId="11" xfId="0" quotePrefix="1" applyFont="1" applyFill="1" applyBorder="1" applyAlignment="1">
      <alignment horizontal="center" vertical="center" wrapText="1"/>
    </xf>
    <xf numFmtId="43" fontId="14" fillId="0" borderId="11" xfId="0" quotePrefix="1" applyFont="1" applyFill="1" applyBorder="1" applyAlignment="1">
      <alignment horizontal="left" vertical="top" wrapText="1"/>
    </xf>
    <xf numFmtId="43" fontId="14" fillId="0" borderId="11" xfId="0" applyNumberFormat="1" applyFont="1" applyFill="1" applyBorder="1" applyAlignment="1">
      <alignment horizontal="center" vertical="center" wrapText="1"/>
    </xf>
    <xf numFmtId="43" fontId="14" fillId="26" borderId="10" xfId="0" quotePrefix="1" applyFont="1" applyFill="1" applyBorder="1" applyAlignment="1" applyProtection="1">
      <alignment horizontal="left" vertical="center" wrapText="1"/>
      <protection locked="0"/>
    </xf>
    <xf numFmtId="43" fontId="14" fillId="0" borderId="10" xfId="0" quotePrefix="1" applyFont="1" applyFill="1" applyBorder="1" applyAlignment="1" applyProtection="1">
      <alignment horizontal="left" vertical="center" wrapText="1"/>
      <protection locked="0"/>
    </xf>
    <xf numFmtId="43" fontId="14" fillId="0" borderId="10" xfId="0" quotePrefix="1" applyFont="1" applyFill="1" applyBorder="1" applyAlignment="1" applyProtection="1">
      <alignment horizontal="center" vertical="center" wrapText="1"/>
    </xf>
    <xf numFmtId="43" fontId="14" fillId="40" borderId="10" xfId="0" quotePrefix="1" applyFont="1" applyFill="1" applyBorder="1" applyAlignment="1" applyProtection="1">
      <alignment horizontal="center" vertical="center" wrapText="1"/>
      <protection locked="0"/>
    </xf>
    <xf numFmtId="43" fontId="115" fillId="0" borderId="11" xfId="0" quotePrefix="1" applyFont="1" applyFill="1" applyBorder="1" applyAlignment="1" applyProtection="1">
      <alignment horizontal="center" vertical="center" wrapText="1"/>
      <protection locked="0"/>
    </xf>
    <xf numFmtId="43" fontId="14" fillId="0" borderId="11" xfId="0" quotePrefix="1" applyNumberFormat="1" applyFont="1" applyFill="1" applyBorder="1" applyAlignment="1">
      <alignment horizontal="center" vertical="center" wrapText="1"/>
    </xf>
    <xf numFmtId="43" fontId="14" fillId="0" borderId="11" xfId="0" applyFont="1" applyFill="1" applyBorder="1" applyAlignment="1">
      <alignment vertical="center" wrapText="1"/>
    </xf>
    <xf numFmtId="43" fontId="14" fillId="0" borderId="30" xfId="0" applyFont="1" applyFill="1" applyBorder="1" applyAlignment="1">
      <alignment vertical="center" wrapText="1"/>
    </xf>
    <xf numFmtId="43" fontId="14" fillId="24" borderId="43" xfId="0" quotePrefix="1" applyFont="1" applyFill="1" applyBorder="1" applyAlignment="1">
      <alignment horizontal="center" vertical="center" wrapText="1"/>
    </xf>
    <xf numFmtId="43" fontId="14" fillId="0" borderId="10" xfId="0" quotePrefix="1" applyNumberFormat="1" applyFont="1" applyFill="1" applyBorder="1" applyAlignment="1">
      <alignment horizontal="center" vertical="center" wrapText="1"/>
    </xf>
    <xf numFmtId="43" fontId="14" fillId="35" borderId="11" xfId="0" applyFont="1" applyFill="1" applyBorder="1" applyAlignment="1">
      <alignment horizontal="left" vertical="center" wrapText="1"/>
    </xf>
    <xf numFmtId="43" fontId="14" fillId="0" borderId="11" xfId="0" applyFont="1" applyFill="1" applyBorder="1" applyAlignment="1">
      <alignment horizontal="left" vertical="center" wrapText="1"/>
    </xf>
    <xf numFmtId="43" fontId="14" fillId="26" borderId="11" xfId="0" quotePrefix="1" applyNumberFormat="1" applyFont="1" applyFill="1" applyBorder="1" applyAlignment="1">
      <alignment horizontal="center" vertical="center" wrapText="1"/>
    </xf>
    <xf numFmtId="43" fontId="14" fillId="26" borderId="10" xfId="0" quotePrefix="1" applyFont="1" applyFill="1" applyBorder="1" applyAlignment="1">
      <alignment horizontal="left" vertical="top" wrapText="1"/>
    </xf>
    <xf numFmtId="43" fontId="14" fillId="0" borderId="10" xfId="0" quotePrefix="1" applyFont="1" applyFill="1" applyBorder="1" applyAlignment="1">
      <alignment horizontal="left" vertical="top" wrapText="1"/>
    </xf>
    <xf numFmtId="43" fontId="14" fillId="0" borderId="10" xfId="0" quotePrefix="1" applyFont="1" applyBorder="1" applyAlignment="1">
      <alignment horizontal="center" vertical="center" wrapText="1"/>
    </xf>
    <xf numFmtId="43" fontId="14" fillId="26" borderId="10" xfId="0" quotePrefix="1" applyNumberFormat="1" applyFont="1" applyFill="1" applyBorder="1" applyAlignment="1">
      <alignment horizontal="center" vertical="center" wrapText="1"/>
    </xf>
    <xf numFmtId="43" fontId="14" fillId="0" borderId="10" xfId="0" quotePrefix="1" applyFont="1" applyFill="1" applyBorder="1" applyAlignment="1">
      <alignment horizontal="left" vertical="center" wrapText="1"/>
    </xf>
    <xf numFmtId="43" fontId="115" fillId="0" borderId="10" xfId="0" quotePrefix="1" applyFont="1" applyFill="1" applyBorder="1" applyAlignment="1">
      <alignment horizontal="center" vertical="center" wrapText="1"/>
    </xf>
    <xf numFmtId="43" fontId="14" fillId="26" borderId="11" xfId="0" applyFont="1" applyFill="1" applyBorder="1" applyAlignment="1">
      <alignment horizontal="left" vertical="top" wrapText="1"/>
    </xf>
    <xf numFmtId="43" fontId="14" fillId="0" borderId="11" xfId="0" applyFont="1" applyFill="1" applyBorder="1" applyAlignment="1">
      <alignment horizontal="left" vertical="top" wrapText="1"/>
    </xf>
    <xf numFmtId="43" fontId="14" fillId="0" borderId="10" xfId="0" applyFont="1" applyBorder="1" applyAlignment="1">
      <alignment horizontal="center" vertical="center" wrapText="1"/>
    </xf>
    <xf numFmtId="43" fontId="14" fillId="35" borderId="11" xfId="0" applyFont="1" applyFill="1" applyBorder="1" applyAlignment="1">
      <alignment vertical="top" wrapText="1"/>
    </xf>
    <xf numFmtId="43" fontId="14" fillId="0" borderId="11" xfId="0" applyFont="1" applyFill="1" applyBorder="1" applyAlignment="1">
      <alignment vertical="top" wrapText="1"/>
    </xf>
    <xf numFmtId="43" fontId="14" fillId="0" borderId="31" xfId="0" applyFont="1" applyFill="1" applyBorder="1" applyAlignment="1">
      <alignment vertical="center" wrapText="1"/>
    </xf>
    <xf numFmtId="43" fontId="14" fillId="40" borderId="43" xfId="0" quotePrefix="1" applyFont="1" applyFill="1" applyBorder="1" applyAlignment="1" applyProtection="1">
      <alignment horizontal="center" vertical="center" wrapText="1"/>
      <protection locked="0"/>
    </xf>
    <xf numFmtId="43" fontId="14" fillId="0" borderId="11" xfId="0" applyNumberFormat="1" applyFont="1" applyFill="1" applyBorder="1" applyAlignment="1">
      <alignment horizontal="left" vertical="center" wrapText="1"/>
    </xf>
    <xf numFmtId="43" fontId="14" fillId="0" borderId="10" xfId="0" applyFont="1" applyFill="1" applyBorder="1" applyAlignment="1">
      <alignment horizontal="left" vertical="top" wrapText="1"/>
    </xf>
    <xf numFmtId="43" fontId="14" fillId="0" borderId="12" xfId="0" applyFont="1" applyFill="1" applyBorder="1" applyAlignment="1">
      <alignment horizontal="center" vertical="top"/>
    </xf>
    <xf numFmtId="43" fontId="14" fillId="0" borderId="12" xfId="0" applyFont="1" applyFill="1" applyBorder="1" applyAlignment="1">
      <alignment vertical="top" wrapText="1"/>
    </xf>
    <xf numFmtId="43" fontId="14" fillId="0" borderId="12" xfId="0" applyFont="1" applyFill="1" applyBorder="1" applyAlignment="1">
      <alignment vertical="top"/>
    </xf>
    <xf numFmtId="43" fontId="14" fillId="0" borderId="10" xfId="28" applyNumberFormat="1" applyFont="1" applyFill="1" applyBorder="1" applyAlignment="1">
      <alignment horizontal="center" vertical="center" wrapText="1"/>
    </xf>
    <xf numFmtId="43" fontId="14" fillId="0" borderId="10" xfId="0" quotePrefix="1" applyFont="1" applyFill="1" applyBorder="1" applyAlignment="1">
      <alignment horizontal="center" vertical="center"/>
    </xf>
    <xf numFmtId="43" fontId="14" fillId="0" borderId="10" xfId="0" applyFont="1" applyFill="1" applyBorder="1" applyAlignment="1">
      <alignment horizontal="center" vertical="top"/>
    </xf>
    <xf numFmtId="43" fontId="14" fillId="0" borderId="12" xfId="0" quotePrefix="1" applyFont="1" applyFill="1" applyBorder="1" applyAlignment="1">
      <alignment horizontal="center" vertical="center" wrapText="1"/>
    </xf>
    <xf numFmtId="43" fontId="14" fillId="0" borderId="19" xfId="0" applyFont="1" applyFill="1" applyBorder="1" applyAlignment="1">
      <alignment horizontal="center" vertical="center" wrapText="1"/>
    </xf>
    <xf numFmtId="43" fontId="14" fillId="0" borderId="42" xfId="0" quotePrefix="1" applyFont="1" applyFill="1" applyBorder="1" applyAlignment="1">
      <alignment horizontal="center" vertical="center" wrapText="1"/>
    </xf>
    <xf numFmtId="43" fontId="14" fillId="0" borderId="19" xfId="0" quotePrefix="1" applyFont="1" applyFill="1" applyBorder="1" applyAlignment="1">
      <alignment horizontal="center" vertical="center" wrapText="1"/>
    </xf>
    <xf numFmtId="43" fontId="14" fillId="26" borderId="11" xfId="0" applyFont="1" applyFill="1" applyBorder="1" applyAlignment="1">
      <alignment horizontal="center" vertical="center"/>
    </xf>
    <xf numFmtId="43" fontId="14" fillId="0" borderId="11" xfId="0" applyFont="1" applyFill="1" applyBorder="1" applyAlignment="1">
      <alignment horizontal="center" vertical="center"/>
    </xf>
    <xf numFmtId="43" fontId="14" fillId="0" borderId="32" xfId="0" quotePrefix="1" applyFont="1" applyFill="1" applyBorder="1" applyAlignment="1">
      <alignment horizontal="center" vertical="center" wrapText="1"/>
    </xf>
    <xf numFmtId="43" fontId="14" fillId="0" borderId="10" xfId="0" applyFont="1" applyFill="1" applyBorder="1" applyAlignment="1">
      <alignment horizontal="left" vertical="center" wrapText="1"/>
    </xf>
    <xf numFmtId="43" fontId="14" fillId="0" borderId="13" xfId="0" applyFont="1" applyFill="1" applyBorder="1" applyAlignment="1">
      <alignment horizontal="center" vertical="top"/>
    </xf>
    <xf numFmtId="43" fontId="14" fillId="0" borderId="13" xfId="0" applyFont="1" applyFill="1" applyBorder="1" applyAlignment="1">
      <alignment vertical="top" wrapText="1"/>
    </xf>
    <xf numFmtId="43" fontId="14" fillId="0" borderId="13" xfId="0" applyFont="1" applyFill="1" applyBorder="1" applyAlignment="1">
      <alignment vertical="top"/>
    </xf>
    <xf numFmtId="43" fontId="14" fillId="0" borderId="13" xfId="0" applyFont="1" applyFill="1" applyBorder="1" applyAlignment="1">
      <alignment horizontal="center" vertical="center"/>
    </xf>
    <xf numFmtId="43" fontId="14" fillId="0" borderId="10" xfId="0" applyFont="1" applyFill="1" applyBorder="1" applyAlignment="1">
      <alignment horizontal="center" vertical="center"/>
    </xf>
    <xf numFmtId="43" fontId="14" fillId="0" borderId="10" xfId="0" applyFont="1" applyFill="1" applyBorder="1" applyAlignment="1">
      <alignment vertical="top"/>
    </xf>
    <xf numFmtId="43" fontId="14" fillId="0" borderId="10" xfId="0" applyFont="1" applyFill="1" applyBorder="1" applyAlignment="1">
      <alignment horizontal="left" vertical="center"/>
    </xf>
    <xf numFmtId="43" fontId="14" fillId="0" borderId="10" xfId="0" quotePrefix="1" applyNumberFormat="1" applyFont="1" applyFill="1" applyBorder="1" applyAlignment="1">
      <alignment horizontal="left" vertical="center" wrapText="1"/>
    </xf>
    <xf numFmtId="43" fontId="14" fillId="0" borderId="43" xfId="0" quotePrefix="1" applyFont="1" applyFill="1" applyBorder="1" applyAlignment="1">
      <alignment horizontal="left" vertical="center" wrapText="1"/>
    </xf>
    <xf numFmtId="43" fontId="14" fillId="0" borderId="11" xfId="0" quotePrefix="1" applyFont="1" applyFill="1" applyBorder="1" applyAlignment="1">
      <alignment horizontal="left" vertical="center" wrapText="1"/>
    </xf>
    <xf numFmtId="43" fontId="14" fillId="0" borderId="30" xfId="0" quotePrefix="1" applyFont="1" applyFill="1" applyBorder="1" applyAlignment="1">
      <alignment horizontal="left" vertical="center" wrapText="1"/>
    </xf>
    <xf numFmtId="43" fontId="14" fillId="0" borderId="14" xfId="0" applyFont="1" applyFill="1" applyBorder="1" applyAlignment="1">
      <alignment horizontal="center" vertical="top"/>
    </xf>
    <xf numFmtId="43" fontId="14" fillId="0" borderId="14" xfId="0" applyFont="1" applyFill="1" applyBorder="1" applyAlignment="1">
      <alignment vertical="top" wrapText="1"/>
    </xf>
    <xf numFmtId="43" fontId="14" fillId="0" borderId="14" xfId="0" applyFont="1" applyFill="1" applyBorder="1" applyAlignment="1">
      <alignment vertical="top"/>
    </xf>
    <xf numFmtId="43" fontId="14" fillId="28" borderId="10" xfId="0" applyFont="1" applyFill="1" applyBorder="1" applyAlignment="1" applyProtection="1">
      <alignment horizontal="center" vertical="center" wrapText="1"/>
      <protection locked="0"/>
    </xf>
    <xf numFmtId="43" fontId="14" fillId="28" borderId="10" xfId="0" applyFont="1" applyFill="1" applyBorder="1" applyAlignment="1">
      <alignment horizontal="center" vertical="center" wrapText="1"/>
    </xf>
    <xf numFmtId="43" fontId="14" fillId="28" borderId="0" xfId="0" applyFont="1" applyFill="1" applyBorder="1" applyAlignment="1">
      <alignment horizontal="center" vertical="center" wrapText="1"/>
    </xf>
    <xf numFmtId="43" fontId="14" fillId="28" borderId="11" xfId="0" applyFont="1" applyFill="1" applyBorder="1" applyAlignment="1">
      <alignment horizontal="center" vertical="center" wrapText="1"/>
    </xf>
    <xf numFmtId="43" fontId="14" fillId="28" borderId="43" xfId="0" applyFont="1" applyFill="1" applyBorder="1" applyAlignment="1">
      <alignment horizontal="center" vertical="center" wrapText="1"/>
    </xf>
    <xf numFmtId="43" fontId="14" fillId="28" borderId="30" xfId="0" applyFont="1" applyFill="1" applyBorder="1" applyAlignment="1">
      <alignment horizontal="center" vertical="center" wrapText="1"/>
    </xf>
    <xf numFmtId="43" fontId="14" fillId="35" borderId="10" xfId="0" applyFont="1" applyFill="1" applyBorder="1" applyAlignment="1">
      <alignment horizontal="left" vertical="center" wrapText="1"/>
    </xf>
    <xf numFmtId="43" fontId="119" fillId="0" borderId="10" xfId="0" applyFont="1" applyFill="1" applyBorder="1" applyAlignment="1">
      <alignment horizontal="center" vertical="center"/>
    </xf>
    <xf numFmtId="43" fontId="115" fillId="0" borderId="43" xfId="0" applyFont="1" applyFill="1" applyBorder="1" applyAlignment="1">
      <alignment horizontal="center" vertical="center" wrapText="1"/>
    </xf>
    <xf numFmtId="43" fontId="115" fillId="26" borderId="11" xfId="0" applyFont="1" applyFill="1" applyBorder="1" applyAlignment="1">
      <alignment horizontal="center" vertical="center" wrapText="1"/>
    </xf>
    <xf numFmtId="43" fontId="14" fillId="40" borderId="10" xfId="0" quotePrefix="1" applyFont="1" applyFill="1" applyBorder="1" applyAlignment="1">
      <alignment horizontal="center" vertical="center" wrapText="1"/>
    </xf>
    <xf numFmtId="43" fontId="14" fillId="0" borderId="10" xfId="0" applyNumberFormat="1" applyFont="1" applyFill="1" applyBorder="1" applyAlignment="1">
      <alignment horizontal="center" vertical="center"/>
    </xf>
    <xf numFmtId="43" fontId="14" fillId="35" borderId="15" xfId="0" applyFont="1" applyFill="1" applyBorder="1" applyAlignment="1">
      <alignment horizontal="center" vertical="center" wrapText="1"/>
    </xf>
    <xf numFmtId="43" fontId="14" fillId="26" borderId="15" xfId="0" quotePrefix="1" applyFont="1" applyFill="1" applyBorder="1" applyAlignment="1">
      <alignment horizontal="left" vertical="top" wrapText="1"/>
    </xf>
    <xf numFmtId="43" fontId="14" fillId="0" borderId="15" xfId="0" quotePrefix="1" applyFont="1" applyFill="1" applyBorder="1" applyAlignment="1">
      <alignment horizontal="left" vertical="top" wrapText="1"/>
    </xf>
    <xf numFmtId="43" fontId="14" fillId="26" borderId="11" xfId="0" quotePrefix="1" applyFont="1" applyFill="1" applyBorder="1" applyAlignment="1">
      <alignment horizontal="left" vertical="center" wrapText="1"/>
    </xf>
    <xf numFmtId="43" fontId="14" fillId="26" borderId="11" xfId="0" quotePrefix="1" applyFont="1" applyFill="1" applyBorder="1" applyAlignment="1">
      <alignment horizontal="left" vertical="top" wrapText="1"/>
    </xf>
    <xf numFmtId="43" fontId="14" fillId="0" borderId="10" xfId="57" applyFont="1" applyFill="1" applyBorder="1" applyAlignment="1" applyProtection="1">
      <alignment horizontal="center" vertical="center" wrapText="1"/>
      <protection locked="0"/>
    </xf>
    <xf numFmtId="43" fontId="14" fillId="0" borderId="11" xfId="57" applyFont="1" applyFill="1" applyBorder="1" applyAlignment="1" applyProtection="1">
      <alignment horizontal="center" vertical="center" wrapText="1"/>
      <protection locked="0"/>
    </xf>
    <xf numFmtId="43" fontId="14" fillId="0" borderId="0" xfId="0" applyFont="1" applyFill="1" applyAlignment="1">
      <alignment horizontal="center" vertical="center"/>
    </xf>
    <xf numFmtId="43" fontId="14" fillId="40" borderId="43" xfId="0" applyFont="1" applyFill="1" applyBorder="1" applyAlignment="1">
      <alignment horizontal="center" vertical="center" wrapText="1"/>
    </xf>
    <xf numFmtId="43" fontId="14" fillId="26" borderId="11" xfId="0" applyFont="1" applyFill="1" applyBorder="1" applyAlignment="1" applyProtection="1">
      <alignment horizontal="left" vertical="center" wrapText="1"/>
      <protection locked="0"/>
    </xf>
    <xf numFmtId="43" fontId="14" fillId="0" borderId="11" xfId="0" applyNumberFormat="1" applyFont="1" applyFill="1" applyBorder="1" applyAlignment="1" applyProtection="1">
      <alignment horizontal="left" vertical="center" wrapText="1"/>
      <protection locked="0"/>
    </xf>
    <xf numFmtId="43" fontId="14" fillId="0" borderId="11" xfId="0" applyFont="1" applyFill="1" applyBorder="1" applyAlignment="1" applyProtection="1">
      <alignment horizontal="left" vertical="center" wrapText="1"/>
      <protection locked="0"/>
    </xf>
    <xf numFmtId="43" fontId="14" fillId="26" borderId="11" xfId="0" applyNumberFormat="1" applyFont="1" applyFill="1" applyBorder="1" applyAlignment="1" applyProtection="1">
      <alignment horizontal="left" vertical="center" wrapText="1"/>
      <protection locked="0"/>
    </xf>
    <xf numFmtId="43" fontId="14" fillId="26" borderId="11" xfId="0" applyNumberFormat="1" applyFont="1" applyFill="1" applyBorder="1" applyAlignment="1">
      <alignment horizontal="center" vertical="center" wrapText="1"/>
    </xf>
    <xf numFmtId="43" fontId="59" fillId="0" borderId="10" xfId="0" applyFont="1" applyFill="1" applyBorder="1" applyAlignment="1">
      <alignment horizontal="center" vertical="center"/>
    </xf>
    <xf numFmtId="167" fontId="14" fillId="0" borderId="10" xfId="29" applyNumberFormat="1" applyFont="1" applyFill="1" applyBorder="1" applyAlignment="1">
      <alignment horizontal="center" vertical="center"/>
    </xf>
    <xf numFmtId="165" fontId="14" fillId="0" borderId="10" xfId="45" applyFont="1" applyFill="1" applyBorder="1" applyAlignment="1">
      <alignment horizontal="center" vertical="center" wrapText="1"/>
    </xf>
    <xf numFmtId="43" fontId="14" fillId="0" borderId="10" xfId="45" applyNumberFormat="1" applyFont="1" applyFill="1" applyBorder="1" applyAlignment="1">
      <alignment horizontal="center" vertical="center" wrapText="1"/>
    </xf>
    <xf numFmtId="43" fontId="14" fillId="26" borderId="11" xfId="0" quotePrefix="1" applyFont="1" applyFill="1" applyBorder="1" applyAlignment="1">
      <alignment vertical="center" wrapText="1"/>
    </xf>
    <xf numFmtId="43" fontId="14" fillId="0" borderId="11" xfId="0" quotePrefix="1" applyFont="1" applyFill="1" applyBorder="1" applyAlignment="1">
      <alignment vertical="center" wrapText="1"/>
    </xf>
    <xf numFmtId="43" fontId="71" fillId="0" borderId="20" xfId="0" applyFont="1" applyBorder="1"/>
    <xf numFmtId="43" fontId="14" fillId="35" borderId="16" xfId="0" applyFont="1" applyFill="1" applyBorder="1" applyAlignment="1">
      <alignment horizontal="center" vertical="center" wrapText="1"/>
    </xf>
    <xf numFmtId="43" fontId="119" fillId="0" borderId="12" xfId="0" applyFont="1" applyFill="1" applyBorder="1" applyAlignment="1">
      <alignment horizontal="center" vertical="center"/>
    </xf>
    <xf numFmtId="43" fontId="114" fillId="0" borderId="10" xfId="0" applyFont="1" applyFill="1" applyBorder="1" applyAlignment="1">
      <alignment horizontal="center" vertical="center"/>
    </xf>
    <xf numFmtId="43" fontId="113" fillId="0" borderId="11" xfId="0" applyFont="1" applyFill="1" applyBorder="1" applyAlignment="1">
      <alignment horizontal="center" vertical="center" wrapText="1"/>
    </xf>
    <xf numFmtId="43" fontId="113" fillId="0" borderId="43" xfId="0" applyFont="1" applyFill="1" applyBorder="1" applyAlignment="1">
      <alignment horizontal="center" vertical="center" wrapText="1"/>
    </xf>
    <xf numFmtId="43" fontId="113" fillId="26" borderId="11" xfId="0" applyFont="1" applyFill="1" applyBorder="1" applyAlignment="1">
      <alignment horizontal="center" vertical="center" wrapText="1"/>
    </xf>
    <xf numFmtId="43" fontId="113" fillId="0" borderId="30" xfId="0" applyFont="1" applyFill="1" applyBorder="1" applyAlignment="1">
      <alignment horizontal="center" vertical="center" wrapText="1"/>
    </xf>
    <xf numFmtId="43" fontId="14" fillId="0" borderId="0" xfId="0" quotePrefix="1" applyFont="1" applyFill="1" applyBorder="1" applyAlignment="1">
      <alignment horizontal="center" vertical="center" wrapText="1"/>
    </xf>
    <xf numFmtId="43" fontId="72" fillId="0" borderId="10" xfId="0" applyFont="1" applyFill="1" applyBorder="1" applyAlignment="1" applyProtection="1">
      <alignment horizontal="center" vertical="center" wrapText="1"/>
      <protection locked="0"/>
    </xf>
    <xf numFmtId="43" fontId="72" fillId="0" borderId="10" xfId="0" applyFont="1" applyFill="1" applyBorder="1" applyAlignment="1">
      <alignment horizontal="center" vertical="center" wrapText="1"/>
    </xf>
    <xf numFmtId="43" fontId="32" fillId="0" borderId="10" xfId="0" applyFont="1" applyFill="1" applyBorder="1" applyAlignment="1" applyProtection="1">
      <alignment horizontal="center" vertical="center" wrapText="1"/>
      <protection locked="0"/>
    </xf>
    <xf numFmtId="43" fontId="72" fillId="0" borderId="10" xfId="0" applyNumberFormat="1" applyFont="1" applyFill="1" applyBorder="1" applyAlignment="1">
      <alignment horizontal="center" vertical="center" wrapText="1"/>
    </xf>
    <xf numFmtId="43" fontId="72" fillId="0" borderId="11" xfId="0" applyFont="1" applyFill="1" applyBorder="1" applyAlignment="1">
      <alignment horizontal="center" vertical="center" wrapText="1"/>
    </xf>
    <xf numFmtId="43" fontId="72" fillId="0" borderId="43" xfId="0" applyFont="1" applyFill="1" applyBorder="1" applyAlignment="1">
      <alignment horizontal="center" vertical="center" wrapText="1"/>
    </xf>
    <xf numFmtId="43" fontId="72" fillId="26" borderId="11" xfId="0" applyFont="1" applyFill="1" applyBorder="1" applyAlignment="1" applyProtection="1">
      <alignment horizontal="center" vertical="center" wrapText="1"/>
      <protection locked="0"/>
    </xf>
    <xf numFmtId="43" fontId="72" fillId="0" borderId="11" xfId="0" applyFont="1" applyFill="1" applyBorder="1" applyAlignment="1" applyProtection="1">
      <alignment horizontal="center" vertical="center" wrapText="1"/>
      <protection locked="0"/>
    </xf>
    <xf numFmtId="43" fontId="72" fillId="0" borderId="30" xfId="0" applyFont="1" applyFill="1" applyBorder="1" applyAlignment="1">
      <alignment horizontal="center" vertical="center" wrapText="1"/>
    </xf>
    <xf numFmtId="43" fontId="14" fillId="0" borderId="14" xfId="0" applyFont="1" applyFill="1" applyBorder="1" applyAlignment="1">
      <alignment horizontal="center" vertical="center" wrapText="1"/>
    </xf>
    <xf numFmtId="43" fontId="14" fillId="0" borderId="16" xfId="0" applyFont="1" applyFill="1" applyBorder="1" applyAlignment="1">
      <alignment horizontal="center" vertical="center" wrapText="1"/>
    </xf>
    <xf numFmtId="43" fontId="14" fillId="0" borderId="44" xfId="0" applyFont="1" applyFill="1" applyBorder="1" applyAlignment="1">
      <alignment horizontal="center" vertical="center" wrapText="1"/>
    </xf>
    <xf numFmtId="43" fontId="14" fillId="26" borderId="11" xfId="0" applyFont="1" applyFill="1" applyBorder="1" applyAlignment="1">
      <alignment vertical="center" wrapText="1"/>
    </xf>
    <xf numFmtId="43" fontId="14" fillId="0" borderId="15" xfId="0" applyFont="1" applyFill="1" applyBorder="1" applyAlignment="1">
      <alignment horizontal="center" wrapText="1"/>
    </xf>
    <xf numFmtId="43" fontId="14" fillId="0" borderId="10" xfId="0" applyFont="1" applyFill="1" applyBorder="1" applyAlignment="1">
      <alignment horizontal="center" wrapText="1"/>
    </xf>
    <xf numFmtId="43" fontId="73" fillId="0" borderId="43" xfId="0" applyFont="1" applyFill="1" applyBorder="1" applyAlignment="1">
      <alignment horizontal="center" vertical="center" wrapText="1"/>
    </xf>
    <xf numFmtId="43" fontId="73" fillId="0" borderId="10" xfId="0" applyFont="1" applyFill="1" applyBorder="1" applyAlignment="1">
      <alignment horizontal="center" vertical="top" wrapText="1"/>
    </xf>
    <xf numFmtId="43" fontId="73" fillId="0" borderId="43" xfId="0" applyFont="1" applyFill="1" applyBorder="1" applyAlignment="1">
      <alignment horizontal="center" vertical="top" wrapText="1"/>
    </xf>
    <xf numFmtId="43" fontId="14" fillId="26" borderId="15" xfId="0" applyFont="1" applyFill="1" applyBorder="1" applyAlignment="1">
      <alignment horizontal="left" vertical="top" wrapText="1"/>
    </xf>
    <xf numFmtId="43" fontId="14" fillId="0" borderId="15" xfId="0" applyFont="1" applyFill="1" applyBorder="1" applyAlignment="1">
      <alignment horizontal="left" vertical="top" wrapText="1"/>
    </xf>
    <xf numFmtId="43" fontId="113" fillId="26" borderId="10" xfId="0" applyNumberFormat="1" applyFont="1" applyFill="1" applyBorder="1" applyAlignment="1" applyProtection="1">
      <alignment horizontal="left" vertical="top" wrapText="1"/>
      <protection locked="0"/>
    </xf>
    <xf numFmtId="43" fontId="113" fillId="0" borderId="10" xfId="0" applyFont="1" applyFill="1" applyBorder="1" applyAlignment="1" applyProtection="1">
      <alignment horizontal="left" vertical="top" wrapText="1"/>
      <protection locked="0"/>
    </xf>
    <xf numFmtId="43" fontId="14" fillId="26" borderId="11" xfId="0" quotePrefix="1" applyNumberFormat="1" applyFont="1" applyFill="1" applyBorder="1" applyAlignment="1">
      <alignment horizontal="left" vertical="center" wrapText="1"/>
    </xf>
    <xf numFmtId="43" fontId="14" fillId="0" borderId="11" xfId="0" quotePrefix="1" applyNumberFormat="1" applyFont="1" applyFill="1" applyBorder="1" applyAlignment="1">
      <alignment horizontal="left" vertical="center" wrapText="1"/>
    </xf>
    <xf numFmtId="43" fontId="14" fillId="0" borderId="14" xfId="0" quotePrefix="1" applyFont="1" applyFill="1" applyBorder="1" applyAlignment="1">
      <alignment horizontal="center" vertical="center" wrapText="1"/>
    </xf>
    <xf numFmtId="43" fontId="14" fillId="39" borderId="43" xfId="0" applyFont="1" applyFill="1" applyBorder="1" applyAlignment="1">
      <alignment horizontal="center" vertical="center" wrapText="1"/>
    </xf>
    <xf numFmtId="43" fontId="119" fillId="0" borderId="10" xfId="0" applyFont="1" applyFill="1" applyBorder="1" applyAlignment="1" applyProtection="1">
      <alignment horizontal="center" vertical="center" wrapText="1"/>
      <protection locked="0"/>
    </xf>
    <xf numFmtId="43" fontId="68" fillId="0" borderId="10" xfId="0" applyFont="1" applyFill="1" applyBorder="1" applyAlignment="1">
      <alignment horizontal="center" vertical="center" wrapText="1"/>
    </xf>
    <xf numFmtId="43" fontId="68" fillId="0" borderId="43" xfId="0" applyFont="1" applyFill="1" applyBorder="1" applyAlignment="1">
      <alignment horizontal="center" vertical="center" wrapText="1"/>
    </xf>
    <xf numFmtId="43" fontId="14" fillId="0" borderId="14" xfId="0" applyNumberFormat="1" applyFont="1" applyFill="1" applyBorder="1" applyAlignment="1">
      <alignment horizontal="center" vertical="center"/>
    </xf>
    <xf numFmtId="43" fontId="14" fillId="28" borderId="10" xfId="0" applyFont="1" applyFill="1" applyBorder="1" applyAlignment="1">
      <alignment horizontal="center" vertical="center"/>
    </xf>
    <xf numFmtId="43" fontId="66" fillId="28" borderId="10" xfId="0" applyFont="1" applyFill="1" applyBorder="1"/>
    <xf numFmtId="43" fontId="66" fillId="28" borderId="10" xfId="0" applyFont="1" applyFill="1" applyBorder="1" applyAlignment="1">
      <alignment vertical="center"/>
    </xf>
    <xf numFmtId="43" fontId="14" fillId="28" borderId="10" xfId="0" applyFont="1" applyFill="1" applyBorder="1" applyAlignment="1">
      <alignment horizontal="center" wrapText="1"/>
    </xf>
    <xf numFmtId="43" fontId="66" fillId="28" borderId="11" xfId="0" applyFont="1" applyFill="1" applyBorder="1"/>
    <xf numFmtId="43" fontId="66" fillId="28" borderId="43" xfId="0" applyFont="1" applyFill="1" applyBorder="1"/>
    <xf numFmtId="43" fontId="66" fillId="26" borderId="11" xfId="0" applyFont="1" applyFill="1" applyBorder="1"/>
    <xf numFmtId="43" fontId="66" fillId="28" borderId="30" xfId="0" applyFont="1" applyFill="1" applyBorder="1"/>
    <xf numFmtId="43" fontId="14" fillId="28" borderId="11" xfId="0" applyFont="1" applyFill="1" applyBorder="1" applyAlignment="1">
      <alignment horizontal="center" vertical="center"/>
    </xf>
    <xf numFmtId="43" fontId="59" fillId="28" borderId="10" xfId="0" applyFont="1" applyFill="1" applyBorder="1" applyAlignment="1" applyProtection="1">
      <alignment horizontal="center" vertical="center" wrapText="1"/>
      <protection locked="0"/>
    </xf>
    <xf numFmtId="43" fontId="14" fillId="26" borderId="15" xfId="0" quotePrefix="1" applyFont="1" applyFill="1" applyBorder="1" applyAlignment="1">
      <alignment horizontal="center" vertical="center" wrapText="1"/>
    </xf>
    <xf numFmtId="43" fontId="14" fillId="0" borderId="15" xfId="0" quotePrefix="1" applyFont="1" applyFill="1" applyBorder="1" applyAlignment="1">
      <alignment horizontal="center" vertical="center" wrapText="1"/>
    </xf>
    <xf numFmtId="43" fontId="14" fillId="0" borderId="12" xfId="0" applyNumberFormat="1" applyFont="1" applyFill="1" applyBorder="1" applyAlignment="1">
      <alignment horizontal="center" vertical="center" wrapText="1"/>
    </xf>
    <xf numFmtId="43" fontId="14" fillId="0" borderId="42" xfId="0" applyFont="1" applyFill="1" applyBorder="1" applyAlignment="1">
      <alignment horizontal="center" vertical="center" wrapText="1"/>
    </xf>
    <xf numFmtId="43" fontId="14" fillId="26" borderId="19" xfId="0" applyFont="1" applyFill="1" applyBorder="1" applyAlignment="1">
      <alignment horizontal="center" vertical="center" wrapText="1"/>
    </xf>
    <xf numFmtId="43" fontId="70" fillId="0" borderId="10" xfId="0" applyFont="1" applyFill="1" applyBorder="1" applyAlignment="1">
      <alignment horizontal="center" vertical="center" wrapText="1"/>
    </xf>
    <xf numFmtId="43" fontId="70" fillId="0" borderId="11" xfId="0" applyFont="1" applyFill="1" applyBorder="1" applyAlignment="1">
      <alignment horizontal="center" vertical="center" wrapText="1"/>
    </xf>
    <xf numFmtId="43" fontId="70" fillId="0" borderId="43" xfId="0" applyFont="1" applyFill="1" applyBorder="1" applyAlignment="1">
      <alignment horizontal="center" vertical="center" wrapText="1"/>
    </xf>
    <xf numFmtId="43" fontId="70" fillId="0" borderId="30" xfId="0" applyFont="1" applyFill="1" applyBorder="1" applyAlignment="1">
      <alignment horizontal="center" vertical="center" wrapText="1"/>
    </xf>
    <xf numFmtId="43" fontId="14" fillId="35" borderId="10" xfId="0" quotePrefix="1" applyFont="1" applyFill="1" applyBorder="1" applyAlignment="1">
      <alignment horizontal="center" vertical="center" wrapText="1"/>
    </xf>
    <xf numFmtId="43" fontId="14" fillId="0" borderId="45" xfId="0" applyFont="1" applyFill="1" applyBorder="1" applyAlignment="1">
      <alignment horizontal="center" vertical="center" wrapText="1"/>
    </xf>
    <xf numFmtId="43" fontId="14" fillId="26" borderId="16" xfId="0" quotePrefix="1" applyNumberFormat="1" applyFont="1" applyFill="1" applyBorder="1" applyAlignment="1">
      <alignment horizontal="center" vertical="center" wrapText="1"/>
    </xf>
    <xf numFmtId="43" fontId="14" fillId="0" borderId="16" xfId="0" quotePrefix="1" applyFont="1" applyBorder="1" applyAlignment="1">
      <alignment horizontal="center" vertical="top" wrapText="1"/>
    </xf>
    <xf numFmtId="43" fontId="14" fillId="0" borderId="16" xfId="0" quotePrefix="1" applyFont="1" applyFill="1" applyBorder="1" applyAlignment="1">
      <alignment horizontal="left" vertical="top" wrapText="1"/>
    </xf>
    <xf numFmtId="43" fontId="14" fillId="0" borderId="29" xfId="0" applyFont="1" applyFill="1" applyBorder="1" applyAlignment="1">
      <alignment horizontal="center" vertical="center" wrapText="1"/>
    </xf>
    <xf numFmtId="43" fontId="14" fillId="35" borderId="10" xfId="0" applyFont="1" applyFill="1" applyBorder="1" applyAlignment="1">
      <alignment horizontal="left" vertical="top" wrapText="1"/>
    </xf>
    <xf numFmtId="43" fontId="72" fillId="26" borderId="11" xfId="0" quotePrefix="1" applyFont="1" applyFill="1" applyBorder="1" applyAlignment="1">
      <alignment horizontal="left" vertical="top" wrapText="1"/>
    </xf>
    <xf numFmtId="43" fontId="72" fillId="0" borderId="11" xfId="0" quotePrefix="1" applyFont="1" applyFill="1" applyBorder="1" applyAlignment="1">
      <alignment horizontal="left" vertical="top" wrapText="1"/>
    </xf>
    <xf numFmtId="43" fontId="14" fillId="0" borderId="46" xfId="0" applyFont="1" applyFill="1" applyBorder="1" applyAlignment="1">
      <alignment horizontal="center" vertical="center" wrapText="1"/>
    </xf>
    <xf numFmtId="43" fontId="14" fillId="0" borderId="39" xfId="0" applyFont="1" applyFill="1" applyBorder="1" applyAlignment="1">
      <alignment horizontal="center" vertical="center" wrapText="1"/>
    </xf>
    <xf numFmtId="43" fontId="14" fillId="0" borderId="47" xfId="0" applyFont="1" applyFill="1" applyBorder="1" applyAlignment="1">
      <alignment horizontal="center" vertical="center" wrapText="1"/>
    </xf>
    <xf numFmtId="43" fontId="14" fillId="0" borderId="34" xfId="0" applyFont="1" applyFill="1" applyBorder="1" applyAlignment="1">
      <alignment horizontal="center" vertical="center" wrapText="1"/>
    </xf>
    <xf numFmtId="43" fontId="14" fillId="24" borderId="11" xfId="0" quotePrefix="1" applyFont="1" applyFill="1" applyBorder="1" applyAlignment="1">
      <alignment horizontal="left" vertical="center" wrapText="1"/>
    </xf>
    <xf numFmtId="43" fontId="2" fillId="24" borderId="11" xfId="0" quotePrefix="1" applyFont="1" applyFill="1" applyBorder="1" applyAlignment="1">
      <alignment horizontal="left" vertical="center" wrapText="1"/>
    </xf>
    <xf numFmtId="43" fontId="14" fillId="24" borderId="10" xfId="0" applyNumberFormat="1" applyFont="1" applyFill="1" applyBorder="1" applyAlignment="1" applyProtection="1">
      <alignment horizontal="center" vertical="center" wrapText="1"/>
      <protection locked="0"/>
    </xf>
    <xf numFmtId="43" fontId="14" fillId="24" borderId="11" xfId="0" applyFont="1" applyFill="1" applyBorder="1" applyAlignment="1" applyProtection="1">
      <alignment horizontal="center" vertical="center" wrapText="1"/>
      <protection locked="0"/>
    </xf>
    <xf numFmtId="43" fontId="2" fillId="24" borderId="11" xfId="0" applyFont="1" applyFill="1" applyBorder="1" applyAlignment="1" applyProtection="1">
      <alignment horizontal="center" vertical="center" wrapText="1"/>
      <protection locked="0"/>
    </xf>
    <xf numFmtId="43" fontId="59" fillId="24" borderId="12" xfId="0" applyFont="1" applyFill="1" applyBorder="1" applyAlignment="1">
      <alignment horizontal="center" vertical="center"/>
    </xf>
    <xf numFmtId="43" fontId="14" fillId="24" borderId="10" xfId="57" applyFont="1" applyFill="1" applyBorder="1" applyAlignment="1" applyProtection="1">
      <alignment horizontal="center" vertical="center" wrapText="1"/>
      <protection locked="0"/>
    </xf>
    <xf numFmtId="43" fontId="14" fillId="24" borderId="11" xfId="57" applyFont="1" applyFill="1" applyBorder="1" applyAlignment="1" applyProtection="1">
      <alignment horizontal="center" vertical="center" wrapText="1"/>
      <protection locked="0"/>
    </xf>
    <xf numFmtId="43" fontId="74" fillId="0" borderId="0" xfId="0" applyFont="1" applyAlignment="1">
      <alignment horizontal="center" vertical="center"/>
    </xf>
    <xf numFmtId="43" fontId="75" fillId="0" borderId="10" xfId="0" applyFont="1" applyFill="1" applyBorder="1" applyAlignment="1" applyProtection="1">
      <alignment horizontal="center" vertical="center" wrapText="1"/>
      <protection locked="0"/>
    </xf>
    <xf numFmtId="43" fontId="75" fillId="0" borderId="10" xfId="0" applyFont="1" applyBorder="1" applyAlignment="1" applyProtection="1">
      <alignment horizontal="center" vertical="center" wrapText="1"/>
      <protection locked="0"/>
    </xf>
    <xf numFmtId="43" fontId="14" fillId="35" borderId="16" xfId="0" quotePrefix="1" applyFont="1" applyFill="1" applyBorder="1" applyAlignment="1">
      <alignment horizontal="center" vertical="center" wrapText="1"/>
    </xf>
    <xf numFmtId="43" fontId="14" fillId="0" borderId="16" xfId="0" quotePrefix="1" applyFont="1" applyFill="1" applyBorder="1" applyAlignment="1">
      <alignment horizontal="center" vertical="center" wrapText="1"/>
    </xf>
    <xf numFmtId="43" fontId="14" fillId="0" borderId="17" xfId="0" applyFont="1" applyFill="1" applyBorder="1" applyAlignment="1">
      <alignment horizontal="center" vertical="center" wrapText="1"/>
    </xf>
    <xf numFmtId="43" fontId="14" fillId="0" borderId="23" xfId="0" quotePrefix="1" applyFont="1" applyFill="1" applyBorder="1" applyAlignment="1">
      <alignment horizontal="center" vertical="center" wrapText="1"/>
    </xf>
    <xf numFmtId="43" fontId="2" fillId="0" borderId="16" xfId="0" quotePrefix="1" applyFont="1" applyFill="1" applyBorder="1" applyAlignment="1">
      <alignment horizontal="center" vertical="center" wrapText="1"/>
    </xf>
    <xf numFmtId="43" fontId="68" fillId="0" borderId="10" xfId="0" applyNumberFormat="1" applyFont="1" applyFill="1" applyBorder="1" applyAlignment="1">
      <alignment horizontal="center" vertical="center" wrapText="1"/>
    </xf>
    <xf numFmtId="43" fontId="14" fillId="35" borderId="11" xfId="0" applyNumberFormat="1" applyFont="1" applyFill="1" applyBorder="1" applyAlignment="1">
      <alignment horizontal="center" vertical="center" wrapText="1"/>
    </xf>
    <xf numFmtId="43" fontId="14" fillId="35" borderId="11" xfId="0" applyNumberFormat="1" applyFont="1" applyFill="1" applyBorder="1" applyAlignment="1" applyProtection="1">
      <alignment horizontal="center" vertical="center" wrapText="1"/>
      <protection locked="0"/>
    </xf>
    <xf numFmtId="43" fontId="6" fillId="48" borderId="10" xfId="0" applyFont="1" applyFill="1" applyBorder="1" applyAlignment="1" applyProtection="1">
      <alignment horizontal="center" vertical="center" textRotation="90" wrapText="1"/>
      <protection locked="0"/>
    </xf>
    <xf numFmtId="43" fontId="6" fillId="48" borderId="16" xfId="0" applyFont="1" applyFill="1" applyBorder="1" applyAlignment="1" applyProtection="1">
      <alignment horizontal="center" vertical="center" textRotation="90" wrapText="1"/>
      <protection locked="0"/>
    </xf>
    <xf numFmtId="43" fontId="14" fillId="48" borderId="11" xfId="0" quotePrefix="1" applyFont="1" applyFill="1" applyBorder="1" applyAlignment="1" applyProtection="1">
      <alignment horizontal="left" vertical="center" wrapText="1"/>
      <protection locked="0"/>
    </xf>
    <xf numFmtId="43" fontId="14" fillId="48" borderId="11" xfId="0" applyFont="1" applyFill="1" applyBorder="1" applyAlignment="1" applyProtection="1">
      <alignment horizontal="center" vertical="center" wrapText="1"/>
      <protection locked="0"/>
    </xf>
    <xf numFmtId="43" fontId="14" fillId="48" borderId="11" xfId="0" applyFont="1" applyFill="1" applyBorder="1" applyAlignment="1">
      <alignment horizontal="center" vertical="center" wrapText="1"/>
    </xf>
    <xf numFmtId="43" fontId="14" fillId="48" borderId="10" xfId="0" quotePrefix="1" applyFont="1" applyFill="1" applyBorder="1" applyAlignment="1">
      <alignment horizontal="left" vertical="center" wrapText="1"/>
    </xf>
    <xf numFmtId="43" fontId="14" fillId="48" borderId="11" xfId="0" applyFont="1" applyFill="1" applyBorder="1" applyAlignment="1">
      <alignment vertical="top" wrapText="1"/>
    </xf>
    <xf numFmtId="43" fontId="14" fillId="48" borderId="11" xfId="0" quotePrefix="1" applyFont="1" applyFill="1" applyBorder="1" applyAlignment="1">
      <alignment horizontal="center" vertical="center" wrapText="1"/>
    </xf>
    <xf numFmtId="43" fontId="14" fillId="48" borderId="16" xfId="0" applyFont="1" applyFill="1" applyBorder="1" applyAlignment="1">
      <alignment horizontal="center" vertical="center" wrapText="1"/>
    </xf>
    <xf numFmtId="43" fontId="14" fillId="48" borderId="11" xfId="0" quotePrefix="1" applyFont="1" applyFill="1" applyBorder="1" applyAlignment="1">
      <alignment horizontal="left" vertical="center" wrapText="1"/>
    </xf>
    <xf numFmtId="43" fontId="115" fillId="48" borderId="11" xfId="0" applyFont="1" applyFill="1" applyBorder="1" applyAlignment="1">
      <alignment horizontal="center" vertical="center" wrapText="1"/>
    </xf>
    <xf numFmtId="43" fontId="14" fillId="48" borderId="10" xfId="0" quotePrefix="1" applyFont="1" applyFill="1" applyBorder="1" applyAlignment="1">
      <alignment horizontal="left" vertical="top" wrapText="1"/>
    </xf>
    <xf numFmtId="43" fontId="14" fillId="48" borderId="11" xfId="0" applyFont="1" applyFill="1" applyBorder="1" applyAlignment="1">
      <alignment horizontal="left" vertical="top" wrapText="1"/>
    </xf>
    <xf numFmtId="43" fontId="2" fillId="48" borderId="0" xfId="0" applyFont="1" applyFill="1" applyBorder="1" applyAlignment="1">
      <alignment horizontal="center" vertical="center" wrapText="1"/>
    </xf>
    <xf numFmtId="43" fontId="14" fillId="48" borderId="11" xfId="0" applyNumberFormat="1" applyFont="1" applyFill="1" applyBorder="1" applyAlignment="1" applyProtection="1">
      <alignment horizontal="center" vertical="center" wrapText="1"/>
      <protection locked="0"/>
    </xf>
    <xf numFmtId="43" fontId="14" fillId="48" borderId="11" xfId="0" applyNumberFormat="1" applyFont="1" applyFill="1" applyBorder="1" applyAlignment="1">
      <alignment horizontal="center" vertical="center" wrapText="1"/>
    </xf>
    <xf numFmtId="43" fontId="14" fillId="49" borderId="10" xfId="0" applyFont="1" applyFill="1" applyBorder="1" applyAlignment="1" applyProtection="1">
      <alignment horizontal="center" vertical="center" wrapText="1"/>
      <protection locked="0"/>
    </xf>
    <xf numFmtId="43" fontId="14" fillId="49" borderId="10" xfId="0" applyFont="1" applyFill="1" applyBorder="1" applyAlignment="1">
      <alignment horizontal="center" vertical="center" wrapText="1"/>
    </xf>
    <xf numFmtId="43" fontId="59" fillId="49" borderId="10" xfId="0" applyFont="1" applyFill="1" applyBorder="1" applyAlignment="1" applyProtection="1">
      <alignment horizontal="center" vertical="center" wrapText="1"/>
      <protection locked="0"/>
    </xf>
    <xf numFmtId="43" fontId="14" fillId="49" borderId="10" xfId="0" applyNumberFormat="1" applyFont="1" applyFill="1" applyBorder="1" applyAlignment="1">
      <alignment horizontal="center" vertical="center" wrapText="1"/>
    </xf>
    <xf numFmtId="43" fontId="14" fillId="49" borderId="16" xfId="0" applyFont="1" applyFill="1" applyBorder="1" applyAlignment="1">
      <alignment horizontal="center" vertical="center" wrapText="1"/>
    </xf>
    <xf numFmtId="43" fontId="14" fillId="49" borderId="45" xfId="0" applyFont="1" applyFill="1" applyBorder="1" applyAlignment="1">
      <alignment horizontal="center" vertical="center" wrapText="1"/>
    </xf>
    <xf numFmtId="43" fontId="14" fillId="49" borderId="14" xfId="0" applyFont="1" applyFill="1" applyBorder="1" applyAlignment="1">
      <alignment horizontal="center" vertical="center" wrapText="1"/>
    </xf>
    <xf numFmtId="43" fontId="14" fillId="49" borderId="16" xfId="0" quotePrefix="1" applyFont="1" applyFill="1" applyBorder="1" applyAlignment="1">
      <alignment horizontal="center" vertical="center" wrapText="1"/>
    </xf>
    <xf numFmtId="43" fontId="14" fillId="49" borderId="17" xfId="0" applyFont="1" applyFill="1" applyBorder="1" applyAlignment="1">
      <alignment horizontal="center" vertical="center" wrapText="1"/>
    </xf>
    <xf numFmtId="43" fontId="14" fillId="49" borderId="29" xfId="0" applyFont="1" applyFill="1" applyBorder="1" applyAlignment="1">
      <alignment horizontal="center" vertical="center" wrapText="1"/>
    </xf>
    <xf numFmtId="43" fontId="14" fillId="49" borderId="23" xfId="0" quotePrefix="1" applyFont="1" applyFill="1" applyBorder="1" applyAlignment="1">
      <alignment horizontal="center" vertical="center" wrapText="1"/>
    </xf>
    <xf numFmtId="43" fontId="2" fillId="49" borderId="16" xfId="0" quotePrefix="1" applyFont="1" applyFill="1" applyBorder="1" applyAlignment="1">
      <alignment horizontal="center" vertical="center" wrapText="1"/>
    </xf>
    <xf numFmtId="43" fontId="2" fillId="49" borderId="14" xfId="0" applyFont="1" applyFill="1" applyBorder="1" applyAlignment="1">
      <alignment horizontal="center" vertical="center" wrapText="1"/>
    </xf>
    <xf numFmtId="43" fontId="2" fillId="49" borderId="10" xfId="0" applyFont="1" applyFill="1" applyBorder="1" applyAlignment="1">
      <alignment horizontal="center" vertical="center" wrapText="1"/>
    </xf>
    <xf numFmtId="43" fontId="2" fillId="49" borderId="0" xfId="0" applyFont="1" applyFill="1" applyBorder="1" applyAlignment="1">
      <alignment horizontal="center" vertical="center" wrapText="1"/>
    </xf>
    <xf numFmtId="43" fontId="14" fillId="49" borderId="10" xfId="57" applyFont="1" applyFill="1" applyBorder="1" applyAlignment="1" applyProtection="1">
      <alignment horizontal="center" vertical="center" wrapText="1"/>
      <protection locked="0"/>
    </xf>
    <xf numFmtId="43" fontId="14" fillId="49" borderId="11" xfId="57" applyFont="1" applyFill="1" applyBorder="1" applyAlignment="1" applyProtection="1">
      <alignment horizontal="center" vertical="center" wrapText="1"/>
      <protection locked="0"/>
    </xf>
    <xf numFmtId="43" fontId="14" fillId="49" borderId="43" xfId="0" applyFont="1" applyFill="1" applyBorder="1" applyAlignment="1">
      <alignment horizontal="center" vertical="center" wrapText="1"/>
    </xf>
    <xf numFmtId="43" fontId="14" fillId="49" borderId="11" xfId="0" applyFont="1" applyFill="1" applyBorder="1" applyAlignment="1">
      <alignment horizontal="center" vertical="center" wrapText="1"/>
    </xf>
    <xf numFmtId="43" fontId="14" fillId="49" borderId="30" xfId="0" applyFont="1" applyFill="1" applyBorder="1" applyAlignment="1">
      <alignment horizontal="center" vertical="center" wrapText="1"/>
    </xf>
    <xf numFmtId="43" fontId="2" fillId="49" borderId="11" xfId="0" applyFont="1" applyFill="1" applyBorder="1" applyAlignment="1">
      <alignment horizontal="center" vertical="center" wrapText="1"/>
    </xf>
    <xf numFmtId="43" fontId="2" fillId="49" borderId="10" xfId="0" applyNumberFormat="1" applyFont="1" applyFill="1" applyBorder="1" applyAlignment="1" applyProtection="1">
      <alignment horizontal="center" vertical="center" wrapText="1"/>
      <protection locked="0"/>
    </xf>
    <xf numFmtId="43" fontId="2" fillId="49" borderId="15" xfId="0" quotePrefix="1" applyFont="1" applyFill="1" applyBorder="1" applyAlignment="1" applyProtection="1">
      <alignment horizontal="center" vertical="center" wrapText="1"/>
      <protection locked="0"/>
    </xf>
    <xf numFmtId="43" fontId="62" fillId="43" borderId="23" xfId="0" applyFont="1" applyFill="1" applyBorder="1" applyAlignment="1">
      <alignment horizontal="center" vertical="center" wrapText="1"/>
    </xf>
    <xf numFmtId="168" fontId="14" fillId="0" borderId="0" xfId="0" applyNumberFormat="1" applyFont="1" applyFill="1" applyBorder="1" applyAlignment="1" applyProtection="1">
      <alignment horizontal="center" vertical="center" wrapText="1"/>
      <protection locked="0"/>
    </xf>
    <xf numFmtId="168" fontId="14" fillId="0" borderId="10" xfId="0" applyNumberFormat="1" applyFont="1" applyFill="1" applyBorder="1" applyAlignment="1" applyProtection="1">
      <alignment horizontal="center" vertical="center" wrapText="1"/>
      <protection locked="0"/>
    </xf>
    <xf numFmtId="168" fontId="14" fillId="0" borderId="15" xfId="0" applyNumberFormat="1" applyFont="1" applyFill="1" applyBorder="1" applyAlignment="1" applyProtection="1">
      <alignment horizontal="center" vertical="center" wrapText="1"/>
      <protection locked="0"/>
    </xf>
    <xf numFmtId="168" fontId="14" fillId="28" borderId="10" xfId="0" applyNumberFormat="1" applyFont="1" applyFill="1" applyBorder="1" applyAlignment="1" applyProtection="1">
      <alignment horizontal="center" vertical="center" wrapText="1"/>
      <protection locked="0"/>
    </xf>
    <xf numFmtId="168" fontId="14" fillId="28" borderId="15" xfId="0" applyNumberFormat="1" applyFont="1" applyFill="1" applyBorder="1" applyAlignment="1" applyProtection="1">
      <alignment horizontal="center" vertical="center" wrapText="1"/>
      <protection locked="0"/>
    </xf>
    <xf numFmtId="168" fontId="113" fillId="0" borderId="10" xfId="0" applyNumberFormat="1" applyFont="1" applyFill="1" applyBorder="1" applyAlignment="1" applyProtection="1">
      <alignment horizontal="center" vertical="center" wrapText="1"/>
      <protection locked="0"/>
    </xf>
    <xf numFmtId="168" fontId="113" fillId="0" borderId="15" xfId="0" applyNumberFormat="1" applyFont="1" applyFill="1" applyBorder="1" applyAlignment="1" applyProtection="1">
      <alignment horizontal="center" vertical="center" wrapText="1"/>
      <protection locked="0"/>
    </xf>
    <xf numFmtId="168" fontId="115" fillId="0" borderId="10" xfId="0" applyNumberFormat="1" applyFont="1" applyFill="1" applyBorder="1" applyAlignment="1" applyProtection="1">
      <alignment horizontal="center" vertical="center" wrapText="1"/>
      <protection locked="0"/>
    </xf>
    <xf numFmtId="168" fontId="115" fillId="0" borderId="15" xfId="0" applyNumberFormat="1" applyFont="1" applyFill="1" applyBorder="1" applyAlignment="1" applyProtection="1">
      <alignment horizontal="center" vertical="center" wrapText="1"/>
      <protection locked="0"/>
    </xf>
    <xf numFmtId="168" fontId="14" fillId="49" borderId="0" xfId="0" applyNumberFormat="1" applyFont="1" applyFill="1" applyBorder="1" applyAlignment="1" applyProtection="1">
      <alignment horizontal="center" vertical="center" wrapText="1"/>
      <protection locked="0"/>
    </xf>
    <xf numFmtId="168" fontId="14" fillId="49" borderId="10" xfId="0" applyNumberFormat="1" applyFont="1" applyFill="1" applyBorder="1" applyAlignment="1" applyProtection="1">
      <alignment horizontal="center" vertical="center" wrapText="1"/>
      <protection locked="0"/>
    </xf>
    <xf numFmtId="168" fontId="14" fillId="49" borderId="15" xfId="0" applyNumberFormat="1" applyFont="1" applyFill="1" applyBorder="1" applyAlignment="1" applyProtection="1">
      <alignment horizontal="center" vertical="center" wrapText="1"/>
      <protection locked="0"/>
    </xf>
    <xf numFmtId="168" fontId="14" fillId="24" borderId="15" xfId="0" applyNumberFormat="1" applyFont="1" applyFill="1" applyBorder="1" applyAlignment="1">
      <alignment horizontal="center" vertical="center" wrapText="1"/>
    </xf>
    <xf numFmtId="168" fontId="72" fillId="0" borderId="10" xfId="0" applyNumberFormat="1" applyFont="1" applyFill="1" applyBorder="1" applyAlignment="1" applyProtection="1">
      <alignment horizontal="center" vertical="center" wrapText="1"/>
      <protection locked="0"/>
    </xf>
    <xf numFmtId="168" fontId="72" fillId="0" borderId="15" xfId="0" applyNumberFormat="1" applyFont="1" applyFill="1" applyBorder="1" applyAlignment="1" applyProtection="1">
      <alignment horizontal="center" vertical="center" wrapText="1"/>
      <protection locked="0"/>
    </xf>
    <xf numFmtId="168" fontId="14" fillId="0" borderId="15" xfId="0" applyNumberFormat="1" applyFont="1" applyFill="1" applyBorder="1" applyAlignment="1">
      <alignment horizontal="center" vertical="center" wrapText="1"/>
    </xf>
    <xf numFmtId="168" fontId="14" fillId="0" borderId="10" xfId="0" applyNumberFormat="1" applyFont="1" applyFill="1" applyBorder="1" applyAlignment="1">
      <alignment horizontal="center" vertical="center" wrapText="1"/>
    </xf>
    <xf numFmtId="168" fontId="14" fillId="49" borderId="10" xfId="0" applyNumberFormat="1" applyFont="1" applyFill="1" applyBorder="1" applyAlignment="1">
      <alignment horizontal="center" vertical="center" wrapText="1"/>
    </xf>
    <xf numFmtId="11" fontId="14" fillId="0" borderId="10" xfId="0" applyNumberFormat="1" applyFont="1" applyFill="1" applyBorder="1" applyAlignment="1">
      <alignment vertical="center" wrapText="1"/>
    </xf>
    <xf numFmtId="49" fontId="14" fillId="0" borderId="10" xfId="0" applyNumberFormat="1" applyFont="1" applyFill="1" applyBorder="1" applyAlignment="1">
      <alignment vertical="center" wrapText="1"/>
    </xf>
    <xf numFmtId="49" fontId="2" fillId="0" borderId="0" xfId="0" applyNumberFormat="1" applyFont="1" applyFill="1" applyBorder="1" applyAlignment="1">
      <alignment horizontal="center" vertical="center" wrapText="1"/>
    </xf>
    <xf numFmtId="49" fontId="0" fillId="0" borderId="0" xfId="0" applyNumberFormat="1"/>
    <xf numFmtId="49" fontId="2" fillId="0" borderId="10" xfId="0" applyNumberFormat="1" applyFont="1" applyFill="1" applyBorder="1" applyAlignment="1">
      <alignment horizontal="center" vertical="center" wrapText="1"/>
    </xf>
    <xf numFmtId="0" fontId="14" fillId="0" borderId="43" xfId="0" applyNumberFormat="1" applyFont="1" applyFill="1" applyBorder="1" applyAlignment="1">
      <alignment horizontal="center" vertical="center" wrapText="1"/>
    </xf>
    <xf numFmtId="0" fontId="6" fillId="0" borderId="16" xfId="0" applyNumberFormat="1" applyFont="1" applyFill="1" applyBorder="1" applyAlignment="1" applyProtection="1">
      <alignment horizontal="left" vertical="center" wrapText="1"/>
      <protection locked="0"/>
    </xf>
    <xf numFmtId="0" fontId="2" fillId="0" borderId="11" xfId="0" applyNumberFormat="1" applyFont="1" applyFill="1" applyBorder="1" applyAlignment="1" applyProtection="1">
      <alignment horizontal="left" vertical="center" wrapText="1"/>
      <protection locked="0"/>
    </xf>
    <xf numFmtId="0" fontId="2" fillId="0" borderId="11" xfId="0" quotePrefix="1" applyNumberFormat="1" applyFont="1" applyFill="1" applyBorder="1" applyAlignment="1" applyProtection="1">
      <alignment horizontal="left" vertical="center" wrapText="1"/>
      <protection locked="0"/>
    </xf>
    <xf numFmtId="0" fontId="2" fillId="24" borderId="11" xfId="0" applyNumberFormat="1" applyFont="1" applyFill="1" applyBorder="1" applyAlignment="1" applyProtection="1">
      <alignment horizontal="left" vertical="center" wrapText="1"/>
      <protection locked="0"/>
    </xf>
    <xf numFmtId="0" fontId="102" fillId="0" borderId="11" xfId="0" applyNumberFormat="1" applyFont="1" applyFill="1" applyBorder="1" applyAlignment="1" applyProtection="1">
      <alignment horizontal="left" vertical="center" wrapText="1"/>
      <protection locked="0"/>
    </xf>
    <xf numFmtId="0" fontId="104" fillId="0" borderId="11" xfId="0" applyNumberFormat="1" applyFont="1" applyFill="1" applyBorder="1" applyAlignment="1" applyProtection="1">
      <alignment horizontal="left" vertical="center" wrapText="1"/>
      <protection locked="0"/>
    </xf>
    <xf numFmtId="0" fontId="2" fillId="0" borderId="11" xfId="0" applyNumberFormat="1" applyFont="1" applyFill="1" applyBorder="1" applyAlignment="1" applyProtection="1">
      <alignment horizontal="left" vertical="top" wrapText="1"/>
      <protection locked="0"/>
    </xf>
    <xf numFmtId="0" fontId="2" fillId="0" borderId="11" xfId="0" quotePrefix="1" applyNumberFormat="1" applyFont="1" applyFill="1" applyBorder="1" applyAlignment="1" applyProtection="1">
      <alignment horizontal="left" vertical="top" wrapText="1"/>
      <protection locked="0"/>
    </xf>
    <xf numFmtId="0" fontId="2" fillId="0" borderId="11" xfId="0" applyNumberFormat="1" applyFont="1" applyFill="1" applyBorder="1" applyAlignment="1">
      <alignment horizontal="left" vertical="center" wrapText="1"/>
    </xf>
    <xf numFmtId="0" fontId="2" fillId="0" borderId="11" xfId="0" applyNumberFormat="1" applyFont="1" applyFill="1" applyBorder="1" applyAlignment="1">
      <alignment horizontal="left" vertical="top" wrapText="1"/>
    </xf>
    <xf numFmtId="0" fontId="2" fillId="0" borderId="43" xfId="0" quotePrefix="1" applyNumberFormat="1" applyFont="1" applyFill="1" applyBorder="1" applyAlignment="1" applyProtection="1">
      <alignment horizontal="left" vertical="top" wrapText="1"/>
      <protection locked="0"/>
    </xf>
    <xf numFmtId="0" fontId="2" fillId="0" borderId="11" xfId="0" quotePrefix="1" applyNumberFormat="1" applyFont="1" applyFill="1" applyBorder="1" applyAlignment="1">
      <alignment horizontal="left" vertical="top" wrapText="1"/>
    </xf>
    <xf numFmtId="0" fontId="2" fillId="0" borderId="10" xfId="0" quotePrefix="1" applyNumberFormat="1" applyFont="1" applyFill="1" applyBorder="1" applyAlignment="1" applyProtection="1">
      <alignment horizontal="left" vertical="center" wrapText="1"/>
      <protection locked="0"/>
    </xf>
    <xf numFmtId="0" fontId="2" fillId="0" borderId="11" xfId="0" quotePrefix="1" applyNumberFormat="1" applyFont="1" applyFill="1" applyBorder="1" applyAlignment="1">
      <alignment horizontal="left" vertical="center" wrapText="1"/>
    </xf>
    <xf numFmtId="0" fontId="2" fillId="0" borderId="10" xfId="0" applyNumberFormat="1" applyFont="1" applyFill="1" applyBorder="1" applyAlignment="1" applyProtection="1">
      <alignment horizontal="left" vertical="center" wrapText="1"/>
      <protection locked="0"/>
    </xf>
    <xf numFmtId="0" fontId="2" fillId="0" borderId="10" xfId="0" quotePrefix="1" applyNumberFormat="1" applyFont="1" applyFill="1" applyBorder="1" applyAlignment="1">
      <alignment horizontal="left" vertical="top" wrapText="1"/>
    </xf>
    <xf numFmtId="0" fontId="2" fillId="0" borderId="10" xfId="0" quotePrefix="1" applyNumberFormat="1" applyFont="1" applyFill="1" applyBorder="1" applyAlignment="1">
      <alignment horizontal="left" vertical="center" wrapText="1"/>
    </xf>
    <xf numFmtId="0" fontId="2" fillId="0" borderId="11" xfId="0" applyNumberFormat="1" applyFont="1" applyFill="1" applyBorder="1" applyAlignment="1">
      <alignment horizontal="left" vertical="center"/>
    </xf>
    <xf numFmtId="0" fontId="2" fillId="0" borderId="11" xfId="0" applyNumberFormat="1" applyFont="1" applyFill="1" applyBorder="1" applyAlignment="1">
      <alignment horizontal="center" vertical="center" wrapText="1"/>
    </xf>
    <xf numFmtId="0" fontId="2" fillId="28" borderId="11" xfId="0" applyNumberFormat="1" applyFont="1" applyFill="1" applyBorder="1" applyAlignment="1">
      <alignment horizontal="left" vertical="center" wrapText="1"/>
    </xf>
    <xf numFmtId="0" fontId="11" fillId="0" borderId="11" xfId="0" quotePrefix="1" applyNumberFormat="1" applyFont="1" applyFill="1" applyBorder="1" applyAlignment="1">
      <alignment horizontal="left" vertical="center" wrapText="1"/>
    </xf>
    <xf numFmtId="0" fontId="2" fillId="0" borderId="10" xfId="0" applyNumberFormat="1" applyFont="1" applyFill="1" applyBorder="1" applyAlignment="1">
      <alignment horizontal="left" vertical="center" wrapText="1"/>
    </xf>
    <xf numFmtId="0" fontId="104" fillId="0" borderId="11" xfId="0" applyNumberFormat="1" applyFont="1" applyFill="1" applyBorder="1" applyAlignment="1">
      <alignment horizontal="left" vertical="center" wrapText="1"/>
    </xf>
    <xf numFmtId="0" fontId="2" fillId="0" borderId="43" xfId="0" applyNumberFormat="1" applyFont="1" applyFill="1" applyBorder="1" applyAlignment="1">
      <alignment horizontal="left" vertical="center" wrapText="1"/>
    </xf>
    <xf numFmtId="0" fontId="11" fillId="0" borderId="10" xfId="0" quotePrefix="1" applyNumberFormat="1" applyFont="1" applyFill="1" applyBorder="1" applyAlignment="1">
      <alignment horizontal="left" vertical="top" wrapText="1"/>
    </xf>
    <xf numFmtId="0" fontId="2" fillId="49" borderId="11" xfId="0" applyNumberFormat="1" applyFont="1" applyFill="1" applyBorder="1" applyAlignment="1">
      <alignment horizontal="left" vertical="center" wrapText="1"/>
    </xf>
    <xf numFmtId="0" fontId="2" fillId="28" borderId="11" xfId="0" quotePrefix="1" applyNumberFormat="1" applyFont="1" applyFill="1" applyBorder="1" applyAlignment="1">
      <alignment horizontal="left" vertical="top" wrapText="1"/>
    </xf>
    <xf numFmtId="0" fontId="2" fillId="24" borderId="11" xfId="0" quotePrefix="1" applyNumberFormat="1" applyFont="1" applyFill="1" applyBorder="1" applyAlignment="1">
      <alignment horizontal="left" vertical="center" wrapText="1"/>
    </xf>
    <xf numFmtId="0" fontId="2" fillId="0" borderId="49" xfId="0" applyNumberFormat="1" applyFont="1" applyFill="1" applyBorder="1" applyAlignment="1">
      <alignment horizontal="left" vertical="center" wrapText="1"/>
    </xf>
    <xf numFmtId="0" fontId="102" fillId="0" borderId="11" xfId="0" applyNumberFormat="1" applyFont="1" applyFill="1" applyBorder="1" applyAlignment="1">
      <alignment horizontal="left" vertical="top" wrapText="1"/>
    </xf>
    <xf numFmtId="0" fontId="51" fillId="0" borderId="11" xfId="0" applyNumberFormat="1" applyFont="1" applyFill="1" applyBorder="1" applyAlignment="1" applyProtection="1">
      <alignment horizontal="left" vertical="center" wrapText="1"/>
      <protection locked="0"/>
    </xf>
    <xf numFmtId="0" fontId="2" fillId="0" borderId="16" xfId="0" applyNumberFormat="1" applyFont="1" applyFill="1" applyBorder="1" applyAlignment="1">
      <alignment horizontal="left" vertical="center" wrapText="1"/>
    </xf>
    <xf numFmtId="0" fontId="2" fillId="0" borderId="43" xfId="0" applyNumberFormat="1" applyFont="1" applyFill="1" applyBorder="1" applyAlignment="1">
      <alignment horizontal="left" vertical="top" wrapText="1"/>
    </xf>
    <xf numFmtId="0" fontId="102" fillId="0" borderId="10" xfId="0" applyNumberFormat="1" applyFont="1" applyFill="1" applyBorder="1" applyAlignment="1" applyProtection="1">
      <alignment horizontal="left" vertical="top" wrapText="1"/>
      <protection locked="0"/>
    </xf>
    <xf numFmtId="0" fontId="2" fillId="0" borderId="16" xfId="0" quotePrefix="1" applyNumberFormat="1" applyFont="1" applyFill="1" applyBorder="1" applyAlignment="1">
      <alignment horizontal="left" vertical="center" wrapText="1"/>
    </xf>
    <xf numFmtId="0" fontId="64" fillId="28" borderId="11" xfId="0" applyNumberFormat="1" applyFont="1" applyFill="1" applyBorder="1" applyAlignment="1">
      <alignment horizontal="left" vertical="center"/>
    </xf>
    <xf numFmtId="0" fontId="2" fillId="0" borderId="43" xfId="0" quotePrefix="1" applyNumberFormat="1" applyFont="1" applyFill="1" applyBorder="1" applyAlignment="1">
      <alignment horizontal="left" vertical="center" wrapText="1"/>
    </xf>
    <xf numFmtId="0" fontId="2" fillId="0" borderId="19" xfId="0" applyNumberFormat="1" applyFont="1" applyFill="1" applyBorder="1" applyAlignment="1">
      <alignment horizontal="left" vertical="center" wrapText="1"/>
    </xf>
    <xf numFmtId="0" fontId="2" fillId="0" borderId="16" xfId="0" quotePrefix="1" applyNumberFormat="1" applyFont="1" applyFill="1" applyBorder="1" applyAlignment="1">
      <alignment horizontal="left" vertical="top" wrapText="1"/>
    </xf>
    <xf numFmtId="0" fontId="2" fillId="0" borderId="43" xfId="0" quotePrefix="1" applyNumberFormat="1" applyFont="1" applyFill="1" applyBorder="1" applyAlignment="1">
      <alignment horizontal="left" vertical="top" wrapText="1"/>
    </xf>
    <xf numFmtId="0" fontId="2" fillId="49" borderId="16" xfId="0" quotePrefix="1" applyNumberFormat="1" applyFont="1" applyFill="1" applyBorder="1" applyAlignment="1">
      <alignment horizontal="left" vertical="top" wrapText="1"/>
    </xf>
    <xf numFmtId="0" fontId="2" fillId="0" borderId="10" xfId="0" applyNumberFormat="1" applyFont="1" applyFill="1" applyBorder="1" applyAlignment="1">
      <alignment horizontal="left" vertical="top" wrapText="1"/>
    </xf>
    <xf numFmtId="0" fontId="51" fillId="0" borderId="11" xfId="0" quotePrefix="1" applyNumberFormat="1" applyFont="1" applyFill="1" applyBorder="1" applyAlignment="1">
      <alignment horizontal="left" vertical="top" wrapText="1"/>
    </xf>
    <xf numFmtId="0" fontId="2" fillId="0" borderId="0" xfId="0" applyNumberFormat="1" applyFont="1" applyFill="1" applyBorder="1" applyAlignment="1">
      <alignment horizontal="left" vertical="center" wrapText="1"/>
    </xf>
    <xf numFmtId="0" fontId="6" fillId="0" borderId="16" xfId="0" applyNumberFormat="1" applyFont="1" applyFill="1" applyBorder="1" applyAlignment="1">
      <alignment horizontal="center" vertical="center" wrapText="1"/>
    </xf>
    <xf numFmtId="0" fontId="2" fillId="0" borderId="11" xfId="0" quotePrefix="1" applyNumberFormat="1" applyFont="1" applyFill="1" applyBorder="1" applyAlignment="1" applyProtection="1">
      <alignment horizontal="center" vertical="center" wrapText="1"/>
      <protection locked="0"/>
    </xf>
    <xf numFmtId="0" fontId="2" fillId="0" borderId="11" xfId="0" quotePrefix="1" applyNumberFormat="1" applyFont="1" applyFill="1" applyBorder="1" applyAlignment="1" applyProtection="1">
      <alignment vertical="center" wrapText="1"/>
      <protection locked="0"/>
    </xf>
    <xf numFmtId="0" fontId="2" fillId="0" borderId="11" xfId="0" applyNumberFormat="1" applyFont="1" applyFill="1" applyBorder="1" applyAlignment="1" applyProtection="1">
      <alignment horizontal="center" vertical="center" wrapText="1"/>
      <protection locked="0"/>
    </xf>
    <xf numFmtId="0" fontId="2" fillId="24" borderId="11" xfId="0" applyNumberFormat="1" applyFont="1" applyFill="1" applyBorder="1" applyAlignment="1" applyProtection="1">
      <alignment horizontal="center" vertical="center" wrapText="1"/>
      <protection locked="0"/>
    </xf>
    <xf numFmtId="0" fontId="102" fillId="0" borderId="11" xfId="0" applyNumberFormat="1" applyFont="1" applyFill="1" applyBorder="1" applyAlignment="1" applyProtection="1">
      <alignment horizontal="center" vertical="center" wrapText="1"/>
      <protection locked="0"/>
    </xf>
    <xf numFmtId="0" fontId="2" fillId="0" borderId="10" xfId="0" applyNumberFormat="1" applyFont="1" applyFill="1" applyBorder="1" applyAlignment="1" applyProtection="1">
      <alignment horizontal="center" vertical="center" wrapText="1"/>
      <protection locked="0"/>
    </xf>
    <xf numFmtId="0" fontId="104" fillId="0" borderId="11" xfId="0" applyNumberFormat="1" applyFont="1" applyFill="1" applyBorder="1" applyAlignment="1" applyProtection="1">
      <alignment horizontal="center" vertical="center" wrapText="1"/>
      <protection locked="0"/>
    </xf>
    <xf numFmtId="0" fontId="2" fillId="0" borderId="10" xfId="0" quotePrefix="1" applyNumberFormat="1" applyFont="1" applyFill="1" applyBorder="1" applyAlignment="1">
      <alignment horizontal="center" vertical="center" wrapText="1"/>
    </xf>
    <xf numFmtId="0" fontId="2" fillId="0" borderId="11" xfId="0" quotePrefix="1" applyNumberFormat="1" applyFont="1" applyFill="1" applyBorder="1" applyAlignment="1">
      <alignment horizontal="center" vertical="center" wrapText="1"/>
    </xf>
    <xf numFmtId="0" fontId="2" fillId="0" borderId="10" xfId="0" applyNumberFormat="1" applyFont="1" applyFill="1" applyBorder="1" applyAlignment="1">
      <alignment horizontal="center" vertical="center" wrapText="1"/>
    </xf>
    <xf numFmtId="0" fontId="2" fillId="0" borderId="10" xfId="0" quotePrefix="1" applyNumberFormat="1" applyFont="1" applyFill="1" applyBorder="1" applyAlignment="1" applyProtection="1">
      <alignment horizontal="center" vertical="center" wrapText="1"/>
      <protection locked="0"/>
    </xf>
    <xf numFmtId="0" fontId="2" fillId="0" borderId="11" xfId="0" applyNumberFormat="1" applyFont="1" applyFill="1" applyBorder="1" applyAlignment="1">
      <alignment horizontal="center" vertical="center"/>
    </xf>
    <xf numFmtId="0" fontId="2" fillId="28" borderId="10" xfId="0" applyNumberFormat="1" applyFont="1" applyFill="1" applyBorder="1" applyAlignment="1">
      <alignment horizontal="center" vertical="center" wrapText="1"/>
    </xf>
    <xf numFmtId="0" fontId="104" fillId="0" borderId="11" xfId="0" applyNumberFormat="1" applyFont="1" applyFill="1" applyBorder="1" applyAlignment="1">
      <alignment horizontal="center" vertical="center" wrapText="1"/>
    </xf>
    <xf numFmtId="0" fontId="2" fillId="49" borderId="11" xfId="0" applyNumberFormat="1" applyFont="1" applyFill="1" applyBorder="1" applyAlignment="1">
      <alignment horizontal="center" vertical="center" wrapText="1"/>
    </xf>
    <xf numFmtId="0" fontId="2" fillId="28" borderId="11" xfId="0" applyNumberFormat="1" applyFont="1" applyFill="1" applyBorder="1" applyAlignment="1">
      <alignment horizontal="center" vertical="center" wrapText="1"/>
    </xf>
    <xf numFmtId="0" fontId="102" fillId="0" borderId="11" xfId="0" applyNumberFormat="1" applyFont="1" applyFill="1" applyBorder="1" applyAlignment="1">
      <alignment horizontal="center" vertical="center" wrapText="1"/>
    </xf>
    <xf numFmtId="0" fontId="2" fillId="0" borderId="11" xfId="57" applyNumberFormat="1" applyFont="1" applyFill="1" applyBorder="1" applyAlignment="1">
      <alignment horizontal="center" vertical="center" wrapText="1"/>
    </xf>
    <xf numFmtId="0" fontId="2" fillId="0" borderId="16" xfId="0" applyNumberFormat="1" applyFont="1" applyFill="1" applyBorder="1" applyAlignment="1">
      <alignment horizontal="center" vertical="center" wrapText="1"/>
    </xf>
    <xf numFmtId="0" fontId="2" fillId="28" borderId="10" xfId="0" applyNumberFormat="1" applyFont="1" applyFill="1" applyBorder="1" applyAlignment="1">
      <alignment horizontal="center" vertical="center"/>
    </xf>
    <xf numFmtId="0" fontId="104" fillId="0" borderId="10" xfId="0" applyNumberFormat="1" applyFont="1" applyFill="1" applyBorder="1" applyAlignment="1">
      <alignment horizontal="center" vertical="center" wrapText="1"/>
    </xf>
    <xf numFmtId="0" fontId="2" fillId="0" borderId="14" xfId="0" applyNumberFormat="1" applyFont="1" applyFill="1" applyBorder="1" applyAlignment="1">
      <alignment horizontal="center" vertical="center" wrapText="1"/>
    </xf>
    <xf numFmtId="0" fontId="2" fillId="49" borderId="14" xfId="0" applyNumberFormat="1" applyFont="1" applyFill="1" applyBorder="1" applyAlignment="1">
      <alignment horizontal="center" vertical="center" wrapText="1"/>
    </xf>
    <xf numFmtId="0" fontId="2" fillId="0" borderId="14" xfId="0" quotePrefix="1" applyNumberFormat="1" applyFont="1" applyFill="1" applyBorder="1" applyAlignment="1">
      <alignment horizontal="center" vertical="center" wrapText="1"/>
    </xf>
    <xf numFmtId="0" fontId="2" fillId="24" borderId="10" xfId="0" quotePrefix="1" applyNumberFormat="1" applyFont="1" applyFill="1" applyBorder="1" applyAlignment="1">
      <alignment horizontal="center" vertical="center" wrapText="1"/>
    </xf>
    <xf numFmtId="0" fontId="51" fillId="0" borderId="10" xfId="0" quotePrefix="1" applyNumberFormat="1" applyFont="1" applyFill="1" applyBorder="1" applyAlignment="1">
      <alignment horizontal="center" vertical="center" wrapText="1"/>
    </xf>
    <xf numFmtId="0" fontId="2" fillId="0" borderId="0" xfId="0" applyNumberFormat="1" applyFont="1" applyFill="1" applyBorder="1" applyAlignment="1">
      <alignment horizontal="center" vertical="center" wrapText="1"/>
    </xf>
    <xf numFmtId="43" fontId="11" fillId="24" borderId="10" xfId="0" applyFont="1" applyFill="1" applyBorder="1" applyAlignment="1">
      <alignment horizontal="center" vertical="center" wrapText="1"/>
    </xf>
    <xf numFmtId="43" fontId="76" fillId="0" borderId="0" xfId="53" applyFont="1" applyAlignment="1">
      <alignment horizontal="center" vertical="center"/>
    </xf>
    <xf numFmtId="43" fontId="11" fillId="24" borderId="15" xfId="0" applyFont="1" applyFill="1" applyBorder="1" applyAlignment="1">
      <alignment horizontal="center" vertical="center" wrapText="1"/>
    </xf>
    <xf numFmtId="43" fontId="31" fillId="0" borderId="10" xfId="0" applyFont="1" applyFill="1" applyBorder="1" applyAlignment="1">
      <alignment horizontal="center" vertical="center" wrapText="1"/>
    </xf>
    <xf numFmtId="43" fontId="120" fillId="0" borderId="10" xfId="0" applyFont="1" applyFill="1" applyBorder="1" applyAlignment="1">
      <alignment horizontal="center" vertical="center" wrapText="1"/>
    </xf>
    <xf numFmtId="43" fontId="121" fillId="0" borderId="10" xfId="0" applyFont="1" applyFill="1" applyBorder="1" applyAlignment="1">
      <alignment horizontal="center" vertical="center" wrapText="1"/>
    </xf>
    <xf numFmtId="43" fontId="54" fillId="0" borderId="10" xfId="0" applyFont="1" applyFill="1" applyBorder="1" applyAlignment="1">
      <alignment horizontal="center" vertical="center" wrapText="1"/>
    </xf>
    <xf numFmtId="43" fontId="11" fillId="49" borderId="15" xfId="0" applyFont="1" applyFill="1" applyBorder="1" applyAlignment="1">
      <alignment horizontal="center" vertical="center" wrapText="1"/>
    </xf>
    <xf numFmtId="43" fontId="22" fillId="0" borderId="15" xfId="0" applyFont="1" applyFill="1" applyBorder="1" applyAlignment="1">
      <alignment horizontal="center" vertical="center" wrapText="1"/>
    </xf>
    <xf numFmtId="43" fontId="0" fillId="0" borderId="10" xfId="0" applyBorder="1" applyAlignment="1">
      <alignment horizontal="center" vertical="center"/>
    </xf>
    <xf numFmtId="43" fontId="0" fillId="0" borderId="10" xfId="0" applyBorder="1" applyAlignment="1">
      <alignment vertical="center" wrapText="1"/>
    </xf>
    <xf numFmtId="168" fontId="0" fillId="0" borderId="10" xfId="0" applyNumberFormat="1" applyBorder="1" applyAlignment="1">
      <alignment vertical="center"/>
    </xf>
    <xf numFmtId="43" fontId="77" fillId="50" borderId="10" xfId="0" applyFont="1" applyFill="1" applyBorder="1" applyAlignment="1">
      <alignment horizontal="center" vertical="center" wrapText="1"/>
    </xf>
    <xf numFmtId="43" fontId="77" fillId="50" borderId="10" xfId="0" applyFont="1" applyFill="1" applyBorder="1" applyAlignment="1">
      <alignment horizontal="center" vertical="center"/>
    </xf>
    <xf numFmtId="168" fontId="0" fillId="48" borderId="10" xfId="0" applyNumberFormat="1" applyFill="1" applyBorder="1" applyAlignment="1">
      <alignment vertical="center"/>
    </xf>
    <xf numFmtId="43" fontId="0" fillId="51" borderId="10" xfId="0" applyFill="1" applyBorder="1"/>
    <xf numFmtId="43" fontId="77" fillId="51" borderId="10" xfId="0" applyFont="1" applyFill="1" applyBorder="1" applyAlignment="1">
      <alignment vertical="center" wrapText="1"/>
    </xf>
    <xf numFmtId="168" fontId="77" fillId="51" borderId="10" xfId="0" applyNumberFormat="1" applyFont="1" applyFill="1" applyBorder="1"/>
    <xf numFmtId="43" fontId="77" fillId="45" borderId="10" xfId="0" applyFont="1" applyFill="1" applyBorder="1" applyAlignment="1">
      <alignment horizontal="center" vertical="center"/>
    </xf>
    <xf numFmtId="43" fontId="77" fillId="45" borderId="10" xfId="0" applyFont="1" applyFill="1" applyBorder="1" applyAlignment="1">
      <alignment vertical="center" wrapText="1"/>
    </xf>
    <xf numFmtId="168" fontId="77" fillId="45" borderId="10" xfId="0" applyNumberFormat="1" applyFont="1" applyFill="1" applyBorder="1" applyAlignment="1">
      <alignment vertical="center"/>
    </xf>
    <xf numFmtId="168" fontId="77" fillId="45" borderId="10" xfId="0" applyNumberFormat="1" applyFont="1" applyFill="1" applyBorder="1" applyAlignment="1">
      <alignment horizontal="center" vertical="center"/>
    </xf>
    <xf numFmtId="43" fontId="77" fillId="52" borderId="10" xfId="0" applyFont="1" applyFill="1" applyBorder="1" applyAlignment="1">
      <alignment horizontal="center" vertical="center"/>
    </xf>
    <xf numFmtId="43" fontId="77" fillId="52" borderId="10" xfId="0" applyFont="1" applyFill="1" applyBorder="1" applyAlignment="1">
      <alignment vertical="center" wrapText="1"/>
    </xf>
    <xf numFmtId="168" fontId="77" fillId="52" borderId="10" xfId="0" applyNumberFormat="1" applyFont="1" applyFill="1" applyBorder="1" applyAlignment="1">
      <alignment vertical="center"/>
    </xf>
    <xf numFmtId="43" fontId="6" fillId="29" borderId="11" xfId="0" applyFont="1" applyFill="1" applyBorder="1" applyAlignment="1" applyProtection="1">
      <alignment horizontal="center" vertical="center" wrapText="1"/>
      <protection locked="0"/>
    </xf>
    <xf numFmtId="43" fontId="6" fillId="43" borderId="10" xfId="0" applyFont="1" applyFill="1" applyBorder="1" applyAlignment="1" applyProtection="1">
      <alignment horizontal="center" vertical="center" wrapText="1"/>
      <protection locked="0"/>
    </xf>
    <xf numFmtId="43" fontId="6" fillId="37" borderId="12" xfId="0" applyFont="1" applyFill="1" applyBorder="1" applyAlignment="1" applyProtection="1">
      <alignment horizontal="center" vertical="center" wrapText="1"/>
      <protection locked="0"/>
    </xf>
    <xf numFmtId="43" fontId="6" fillId="37" borderId="14" xfId="0" applyFont="1" applyFill="1" applyBorder="1" applyAlignment="1" applyProtection="1">
      <alignment horizontal="center" vertical="center" wrapText="1"/>
      <protection locked="0"/>
    </xf>
    <xf numFmtId="43" fontId="107" fillId="44" borderId="13" xfId="0" applyFont="1" applyFill="1" applyBorder="1" applyAlignment="1">
      <alignment horizontal="center" vertical="center" wrapText="1"/>
    </xf>
    <xf numFmtId="43" fontId="6" fillId="37" borderId="21" xfId="0" applyFont="1" applyFill="1" applyBorder="1" applyAlignment="1" applyProtection="1">
      <alignment horizontal="center" vertical="center" wrapText="1"/>
      <protection locked="0"/>
    </xf>
    <xf numFmtId="43" fontId="6" fillId="44" borderId="13" xfId="0" applyFont="1" applyFill="1" applyBorder="1" applyAlignment="1">
      <alignment horizontal="center" vertical="center" wrapText="1"/>
    </xf>
    <xf numFmtId="43" fontId="6" fillId="44" borderId="14" xfId="0" applyFont="1" applyFill="1" applyBorder="1" applyAlignment="1">
      <alignment horizontal="center" vertical="center" wrapText="1"/>
    </xf>
    <xf numFmtId="43" fontId="6" fillId="43" borderId="12" xfId="0" applyFont="1" applyFill="1" applyBorder="1" applyAlignment="1" applyProtection="1">
      <alignment horizontal="center" vertical="center" wrapText="1"/>
      <protection locked="0"/>
    </xf>
    <xf numFmtId="43" fontId="6" fillId="37" borderId="19" xfId="0" applyFont="1" applyFill="1" applyBorder="1" applyAlignment="1" applyProtection="1">
      <alignment horizontal="center" vertical="center" wrapText="1"/>
      <protection locked="0"/>
    </xf>
    <xf numFmtId="43" fontId="6" fillId="44" borderId="16" xfId="0" applyFont="1" applyFill="1" applyBorder="1" applyAlignment="1" applyProtection="1">
      <alignment horizontal="center" vertical="center" wrapText="1"/>
      <protection locked="0"/>
    </xf>
    <xf numFmtId="0" fontId="107" fillId="44" borderId="0" xfId="0" applyNumberFormat="1" applyFont="1" applyFill="1" applyBorder="1" applyAlignment="1" applyProtection="1">
      <alignment horizontal="center" vertical="center" wrapText="1"/>
      <protection locked="0"/>
    </xf>
    <xf numFmtId="0" fontId="107" fillId="44" borderId="13" xfId="0" applyNumberFormat="1" applyFont="1" applyFill="1" applyBorder="1" applyAlignment="1">
      <alignment horizontal="center" vertical="center" wrapText="1"/>
    </xf>
    <xf numFmtId="43" fontId="6" fillId="48" borderId="10" xfId="0" applyFont="1" applyFill="1" applyBorder="1" applyAlignment="1" applyProtection="1">
      <alignment horizontal="center" vertical="center" wrapText="1"/>
      <protection locked="0"/>
    </xf>
    <xf numFmtId="43" fontId="6" fillId="42" borderId="10" xfId="0" applyFont="1" applyFill="1" applyBorder="1" applyAlignment="1" applyProtection="1">
      <alignment horizontal="center" vertical="center" wrapText="1"/>
      <protection locked="0"/>
    </xf>
    <xf numFmtId="43" fontId="62" fillId="41" borderId="0" xfId="0" applyFont="1" applyFill="1" applyBorder="1" applyAlignment="1">
      <alignment horizontal="center" vertical="center" wrapText="1"/>
    </xf>
    <xf numFmtId="43" fontId="6" fillId="29" borderId="15" xfId="0" applyFont="1" applyFill="1" applyBorder="1" applyAlignment="1" applyProtection="1">
      <alignment horizontal="center" vertical="center" wrapText="1"/>
      <protection locked="0"/>
    </xf>
    <xf numFmtId="43" fontId="6" fillId="29" borderId="10" xfId="0" applyFont="1" applyFill="1" applyBorder="1" applyAlignment="1" applyProtection="1">
      <alignment horizontal="center" vertical="center" wrapText="1"/>
      <protection locked="0"/>
    </xf>
    <xf numFmtId="43" fontId="62" fillId="44" borderId="11" xfId="0" applyFont="1" applyFill="1" applyBorder="1" applyAlignment="1">
      <alignment horizontal="center" vertical="center" wrapText="1"/>
    </xf>
    <xf numFmtId="43" fontId="20" fillId="0" borderId="10" xfId="0" applyFont="1" applyFill="1" applyBorder="1" applyAlignment="1">
      <alignment horizontal="center" vertical="center" wrapText="1"/>
    </xf>
    <xf numFmtId="43" fontId="6" fillId="32" borderId="10" xfId="0" applyFont="1" applyFill="1" applyBorder="1" applyAlignment="1" applyProtection="1">
      <alignment horizontal="center" vertical="center" wrapText="1"/>
      <protection locked="0"/>
    </xf>
    <xf numFmtId="43" fontId="6" fillId="27" borderId="10" xfId="0" applyFont="1" applyFill="1" applyBorder="1" applyAlignment="1">
      <alignment horizontal="center" vertical="center" wrapText="1"/>
    </xf>
    <xf numFmtId="43" fontId="6" fillId="41" borderId="10" xfId="0" applyFont="1" applyFill="1" applyBorder="1" applyAlignment="1">
      <alignment horizontal="center" vertical="center" wrapText="1"/>
    </xf>
    <xf numFmtId="43" fontId="62" fillId="43" borderId="10" xfId="0" applyFont="1" applyFill="1" applyBorder="1" applyAlignment="1">
      <alignment horizontal="center" vertical="center" wrapText="1"/>
    </xf>
    <xf numFmtId="43" fontId="62" fillId="37" borderId="23" xfId="0" applyFont="1" applyFill="1" applyBorder="1" applyAlignment="1">
      <alignment horizontal="center" vertical="center" wrapText="1"/>
    </xf>
    <xf numFmtId="43" fontId="62" fillId="32" borderId="10" xfId="0" applyFont="1" applyFill="1" applyBorder="1" applyAlignment="1">
      <alignment horizontal="center" vertical="center" wrapText="1"/>
    </xf>
    <xf numFmtId="43" fontId="62" fillId="27" borderId="10" xfId="0" applyFont="1" applyFill="1" applyBorder="1" applyAlignment="1">
      <alignment horizontal="center" vertical="center" wrapText="1"/>
    </xf>
    <xf numFmtId="43" fontId="6" fillId="41" borderId="12" xfId="0" applyFont="1" applyFill="1" applyBorder="1" applyAlignment="1" applyProtection="1">
      <alignment horizontal="center" vertical="center" wrapText="1"/>
      <protection locked="0"/>
    </xf>
    <xf numFmtId="43" fontId="6" fillId="41" borderId="12" xfId="0" applyFont="1" applyFill="1" applyBorder="1" applyAlignment="1">
      <alignment horizontal="center" vertical="center" wrapText="1"/>
    </xf>
    <xf numFmtId="43" fontId="6" fillId="32" borderId="10" xfId="0" applyFont="1" applyFill="1" applyBorder="1" applyAlignment="1" applyProtection="1">
      <alignment horizontal="center" vertical="center" wrapText="1"/>
      <protection locked="0"/>
    </xf>
    <xf numFmtId="43" fontId="6" fillId="27" borderId="10" xfId="0" applyFont="1" applyFill="1" applyBorder="1" applyAlignment="1">
      <alignment horizontal="center" vertical="center" wrapText="1"/>
    </xf>
    <xf numFmtId="43" fontId="6" fillId="41" borderId="10" xfId="0" applyFont="1" applyFill="1" applyBorder="1" applyAlignment="1">
      <alignment horizontal="center" vertical="center" wrapText="1"/>
    </xf>
    <xf numFmtId="43" fontId="6" fillId="43" borderId="10" xfId="0" applyFont="1" applyFill="1" applyBorder="1" applyAlignment="1" applyProtection="1">
      <alignment horizontal="center" vertical="center" wrapText="1"/>
      <protection locked="0"/>
    </xf>
    <xf numFmtId="43" fontId="6" fillId="37" borderId="19" xfId="0" applyFont="1" applyFill="1" applyBorder="1" applyAlignment="1" applyProtection="1">
      <alignment horizontal="center" vertical="center" wrapText="1"/>
      <protection locked="0"/>
    </xf>
    <xf numFmtId="43" fontId="6" fillId="37" borderId="21" xfId="0" applyFont="1" applyFill="1" applyBorder="1" applyAlignment="1" applyProtection="1">
      <alignment horizontal="center" vertical="center" wrapText="1"/>
      <protection locked="0"/>
    </xf>
    <xf numFmtId="43" fontId="6" fillId="29" borderId="15" xfId="0" applyFont="1" applyFill="1" applyBorder="1" applyAlignment="1" applyProtection="1">
      <alignment horizontal="center" vertical="center" wrapText="1"/>
      <protection locked="0"/>
    </xf>
    <xf numFmtId="43" fontId="6" fillId="44" borderId="13" xfId="0" applyFont="1" applyFill="1" applyBorder="1" applyAlignment="1">
      <alignment horizontal="center" vertical="center" wrapText="1"/>
    </xf>
    <xf numFmtId="43" fontId="6" fillId="44" borderId="14" xfId="0" applyFont="1" applyFill="1" applyBorder="1" applyAlignment="1">
      <alignment horizontal="center" vertical="center" wrapText="1"/>
    </xf>
    <xf numFmtId="43" fontId="6" fillId="37" borderId="12" xfId="0" applyFont="1" applyFill="1" applyBorder="1" applyAlignment="1" applyProtection="1">
      <alignment horizontal="center" vertical="center" wrapText="1"/>
      <protection locked="0"/>
    </xf>
    <xf numFmtId="0" fontId="107" fillId="44" borderId="13" xfId="0" applyNumberFormat="1" applyFont="1" applyFill="1" applyBorder="1" applyAlignment="1">
      <alignment horizontal="center" vertical="center" wrapText="1"/>
    </xf>
    <xf numFmtId="43" fontId="6" fillId="48" borderId="10" xfId="0" applyFont="1" applyFill="1" applyBorder="1" applyAlignment="1" applyProtection="1">
      <alignment horizontal="center" vertical="center" wrapText="1"/>
      <protection locked="0"/>
    </xf>
    <xf numFmtId="43" fontId="6" fillId="42" borderId="10" xfId="0" applyFont="1" applyFill="1" applyBorder="1" applyAlignment="1" applyProtection="1">
      <alignment horizontal="center" vertical="center" wrapText="1"/>
      <protection locked="0"/>
    </xf>
    <xf numFmtId="43" fontId="107" fillId="44" borderId="13" xfId="0" applyFont="1" applyFill="1" applyBorder="1" applyAlignment="1">
      <alignment horizontal="center" vertical="center" wrapText="1"/>
    </xf>
    <xf numFmtId="168" fontId="2" fillId="0" borderId="0" xfId="0" applyNumberFormat="1" applyFont="1" applyFill="1" applyBorder="1" applyAlignment="1">
      <alignment horizontal="center" vertical="center" wrapText="1"/>
    </xf>
    <xf numFmtId="43" fontId="6" fillId="44" borderId="16" xfId="0" applyFont="1" applyFill="1" applyBorder="1" applyAlignment="1" applyProtection="1">
      <alignment horizontal="center" vertical="center" wrapText="1"/>
      <protection locked="0"/>
    </xf>
    <xf numFmtId="168" fontId="14" fillId="0" borderId="15" xfId="0" applyNumberFormat="1" applyFont="1" applyFill="1" applyBorder="1" applyAlignment="1" applyProtection="1">
      <alignment vertical="center" wrapText="1"/>
      <protection locked="0"/>
    </xf>
    <xf numFmtId="43" fontId="2" fillId="0" borderId="11" xfId="0" applyFont="1" applyFill="1" applyBorder="1" applyAlignment="1" applyProtection="1">
      <alignment horizontal="left" vertical="center" wrapText="1"/>
    </xf>
    <xf numFmtId="43" fontId="2" fillId="0" borderId="10" xfId="0" applyNumberFormat="1" applyFont="1" applyFill="1" applyBorder="1" applyAlignment="1" applyProtection="1">
      <alignment horizontal="left" vertical="center" wrapText="1"/>
      <protection locked="0"/>
    </xf>
    <xf numFmtId="0" fontId="2" fillId="0" borderId="19" xfId="0" applyNumberFormat="1" applyFont="1" applyFill="1" applyBorder="1" applyAlignment="1" applyProtection="1">
      <alignment horizontal="left" vertical="center" wrapText="1"/>
      <protection locked="0"/>
    </xf>
    <xf numFmtId="0" fontId="2" fillId="0" borderId="12" xfId="0" quotePrefix="1" applyNumberFormat="1" applyFont="1" applyFill="1" applyBorder="1" applyAlignment="1">
      <alignment horizontal="left" vertical="center" wrapText="1"/>
    </xf>
    <xf numFmtId="0" fontId="2" fillId="0" borderId="19" xfId="0" quotePrefix="1" applyNumberFormat="1" applyFont="1" applyFill="1" applyBorder="1" applyAlignment="1">
      <alignment horizontal="left" vertical="center" wrapText="1"/>
    </xf>
    <xf numFmtId="43" fontId="79" fillId="0" borderId="0" xfId="0" applyFont="1" applyFill="1" applyBorder="1" applyAlignment="1">
      <alignment horizontal="center" vertical="center" wrapText="1"/>
    </xf>
    <xf numFmtId="43" fontId="78" fillId="0" borderId="0" xfId="0" applyFont="1" applyFill="1" applyBorder="1" applyAlignment="1">
      <alignment horizontal="center" vertical="center"/>
    </xf>
    <xf numFmtId="43" fontId="78" fillId="0" borderId="0" xfId="0" applyFont="1" applyFill="1" applyBorder="1" applyAlignment="1">
      <alignment horizontal="center" vertical="center" wrapText="1"/>
    </xf>
    <xf numFmtId="43" fontId="80" fillId="40" borderId="10" xfId="0" applyFont="1" applyFill="1" applyBorder="1" applyAlignment="1" applyProtection="1">
      <alignment vertical="center" wrapText="1"/>
      <protection locked="0"/>
    </xf>
    <xf numFmtId="43" fontId="80" fillId="40" borderId="10" xfId="0" applyFont="1" applyFill="1" applyBorder="1" applyAlignment="1" applyProtection="1">
      <alignment horizontal="center" vertical="center" wrapText="1"/>
      <protection locked="0"/>
    </xf>
    <xf numFmtId="43" fontId="81" fillId="40" borderId="10" xfId="0" applyFont="1" applyFill="1" applyBorder="1" applyAlignment="1">
      <alignment horizontal="center" vertical="center"/>
    </xf>
    <xf numFmtId="0" fontId="80" fillId="40" borderId="10" xfId="0" applyNumberFormat="1" applyFont="1" applyFill="1" applyBorder="1" applyAlignment="1" applyProtection="1">
      <alignment horizontal="center" vertical="center" wrapText="1"/>
      <protection locked="0"/>
    </xf>
    <xf numFmtId="168" fontId="82" fillId="0" borderId="10" xfId="0" applyNumberFormat="1" applyFont="1" applyFill="1" applyBorder="1" applyAlignment="1" applyProtection="1">
      <alignment vertical="center" wrapText="1"/>
      <protection locked="0"/>
    </xf>
    <xf numFmtId="43" fontId="82" fillId="0" borderId="10" xfId="0" applyFont="1" applyFill="1" applyBorder="1" applyAlignment="1" applyProtection="1">
      <alignment horizontal="center" vertical="center" wrapText="1"/>
      <protection locked="0"/>
    </xf>
    <xf numFmtId="43" fontId="82" fillId="0" borderId="10" xfId="0" applyFont="1" applyFill="1" applyBorder="1" applyAlignment="1">
      <alignment horizontal="center" vertical="center" wrapText="1"/>
    </xf>
    <xf numFmtId="0" fontId="82" fillId="0" borderId="10" xfId="0" quotePrefix="1" applyNumberFormat="1" applyFont="1" applyFill="1" applyBorder="1" applyAlignment="1" applyProtection="1">
      <alignment vertical="center" wrapText="1"/>
      <protection locked="0"/>
    </xf>
    <xf numFmtId="0" fontId="82" fillId="0" borderId="10" xfId="0" quotePrefix="1" applyNumberFormat="1" applyFont="1" applyFill="1" applyBorder="1" applyAlignment="1">
      <alignment vertical="top" wrapText="1"/>
    </xf>
    <xf numFmtId="165" fontId="82" fillId="0" borderId="10" xfId="45" applyFont="1" applyFill="1" applyBorder="1" applyAlignment="1">
      <alignment horizontal="center" vertical="center" wrapText="1"/>
    </xf>
    <xf numFmtId="43" fontId="82" fillId="0" borderId="10" xfId="57" applyFont="1" applyFill="1" applyBorder="1" applyAlignment="1" applyProtection="1">
      <alignment horizontal="center" vertical="center" wrapText="1"/>
      <protection locked="0"/>
    </xf>
    <xf numFmtId="0" fontId="82" fillId="0" borderId="10" xfId="0" quotePrefix="1" applyNumberFormat="1" applyFont="1" applyFill="1" applyBorder="1" applyAlignment="1">
      <alignment vertical="center" wrapText="1"/>
    </xf>
    <xf numFmtId="0" fontId="82" fillId="0" borderId="10" xfId="0" applyNumberFormat="1" applyFont="1" applyFill="1" applyBorder="1" applyAlignment="1">
      <alignment vertical="center" wrapText="1"/>
    </xf>
    <xf numFmtId="43" fontId="82" fillId="0" borderId="0" xfId="0" applyFont="1" applyFill="1" applyBorder="1" applyAlignment="1">
      <alignment vertical="center" wrapText="1"/>
    </xf>
    <xf numFmtId="43" fontId="82" fillId="0" borderId="0" xfId="0" applyFont="1" applyFill="1" applyBorder="1" applyAlignment="1">
      <alignment horizontal="center" vertical="center" wrapText="1"/>
    </xf>
    <xf numFmtId="0" fontId="82" fillId="0" borderId="0" xfId="0" applyNumberFormat="1" applyFont="1" applyFill="1" applyBorder="1" applyAlignment="1">
      <alignment vertical="center" wrapText="1"/>
    </xf>
    <xf numFmtId="49" fontId="0" fillId="0" borderId="0" xfId="0" applyNumberFormat="1" applyAlignment="1">
      <alignment horizontal="center"/>
    </xf>
    <xf numFmtId="37" fontId="0" fillId="0" borderId="0" xfId="0" applyNumberFormat="1" applyAlignment="1">
      <alignment horizontal="center"/>
    </xf>
    <xf numFmtId="168" fontId="122" fillId="0" borderId="10" xfId="0" applyNumberFormat="1" applyFont="1" applyFill="1" applyBorder="1" applyAlignment="1" applyProtection="1">
      <alignment vertical="center" wrapText="1"/>
      <protection locked="0"/>
    </xf>
    <xf numFmtId="43" fontId="122" fillId="0" borderId="10" xfId="0" applyFont="1" applyFill="1" applyBorder="1" applyAlignment="1" applyProtection="1">
      <alignment horizontal="center" vertical="center" wrapText="1"/>
      <protection locked="0"/>
    </xf>
    <xf numFmtId="43" fontId="122" fillId="0" borderId="10" xfId="0" applyFont="1" applyFill="1" applyBorder="1" applyAlignment="1">
      <alignment horizontal="center" vertical="center" wrapText="1"/>
    </xf>
    <xf numFmtId="43" fontId="122" fillId="0" borderId="10" xfId="0" quotePrefix="1" applyFont="1" applyFill="1" applyBorder="1" applyAlignment="1">
      <alignment horizontal="center" vertical="center" wrapText="1"/>
    </xf>
    <xf numFmtId="43" fontId="122" fillId="0" borderId="10" xfId="57" applyFont="1" applyFill="1" applyBorder="1" applyAlignment="1" applyProtection="1">
      <alignment horizontal="center" vertical="center" wrapText="1"/>
      <protection locked="0"/>
    </xf>
    <xf numFmtId="43" fontId="93" fillId="0" borderId="10" xfId="0" applyFont="1" applyBorder="1"/>
    <xf numFmtId="168" fontId="122" fillId="0" borderId="11" xfId="0" applyNumberFormat="1" applyFont="1" applyFill="1" applyBorder="1" applyAlignment="1" applyProtection="1">
      <alignment horizontal="center" vertical="center" wrapText="1"/>
      <protection locked="0"/>
    </xf>
    <xf numFmtId="168" fontId="122" fillId="49" borderId="11" xfId="0" applyNumberFormat="1" applyFont="1" applyFill="1" applyBorder="1" applyAlignment="1" applyProtection="1">
      <alignment horizontal="center" vertical="center" wrapText="1"/>
      <protection locked="0"/>
    </xf>
    <xf numFmtId="43" fontId="93" fillId="0" borderId="0" xfId="0" applyFont="1"/>
    <xf numFmtId="49" fontId="94" fillId="53" borderId="10" xfId="0" applyNumberFormat="1" applyFont="1" applyFill="1" applyBorder="1" applyAlignment="1">
      <alignment horizontal="center" vertical="center" wrapText="1"/>
    </xf>
    <xf numFmtId="43" fontId="29" fillId="0" borderId="0" xfId="0" applyFont="1" applyAlignment="1">
      <alignment vertical="center"/>
    </xf>
    <xf numFmtId="37" fontId="0" fillId="0" borderId="10" xfId="0" applyNumberFormat="1" applyFill="1" applyBorder="1" applyAlignment="1">
      <alignment horizontal="center" vertical="center"/>
    </xf>
    <xf numFmtId="49" fontId="10" fillId="0" borderId="10" xfId="0" applyNumberFormat="1" applyFont="1" applyFill="1" applyBorder="1" applyAlignment="1">
      <alignment horizontal="center" vertical="center" wrapText="1"/>
    </xf>
    <xf numFmtId="49" fontId="10" fillId="0" borderId="10" xfId="0" applyNumberFormat="1" applyFont="1" applyFill="1" applyBorder="1" applyAlignment="1">
      <alignment horizontal="left" vertical="center" wrapText="1"/>
    </xf>
    <xf numFmtId="49" fontId="16" fillId="0" borderId="10" xfId="0" applyNumberFormat="1" applyFont="1" applyFill="1" applyBorder="1" applyAlignment="1">
      <alignment horizontal="center" vertical="center" wrapText="1"/>
    </xf>
    <xf numFmtId="49" fontId="10" fillId="0" borderId="10" xfId="0" applyNumberFormat="1" applyFont="1" applyFill="1" applyBorder="1" applyAlignment="1">
      <alignment horizontal="left" vertical="center" wrapText="1" indent="5"/>
    </xf>
    <xf numFmtId="49" fontId="16" fillId="0" borderId="10" xfId="0" applyNumberFormat="1" applyFont="1" applyFill="1" applyBorder="1" applyAlignment="1">
      <alignment horizontal="left" vertical="center" wrapText="1"/>
    </xf>
    <xf numFmtId="49" fontId="16" fillId="0" borderId="10" xfId="0" quotePrefix="1" applyNumberFormat="1" applyFont="1" applyFill="1" applyBorder="1" applyAlignment="1">
      <alignment horizontal="left" vertical="center" wrapText="1"/>
    </xf>
    <xf numFmtId="37" fontId="29" fillId="41" borderId="10" xfId="0" applyNumberFormat="1" applyFont="1" applyFill="1" applyBorder="1" applyAlignment="1">
      <alignment horizontal="center" vertical="center"/>
    </xf>
    <xf numFmtId="43" fontId="17" fillId="41" borderId="10" xfId="0" applyFont="1" applyFill="1" applyBorder="1" applyAlignment="1">
      <alignment vertical="center"/>
    </xf>
    <xf numFmtId="43" fontId="17" fillId="41" borderId="10" xfId="0" applyFont="1" applyFill="1" applyBorder="1" applyAlignment="1">
      <alignment horizontal="center" vertical="center"/>
    </xf>
    <xf numFmtId="37" fontId="0" fillId="33" borderId="10" xfId="0" applyNumberFormat="1" applyFill="1" applyBorder="1" applyAlignment="1">
      <alignment horizontal="center" vertical="center"/>
    </xf>
    <xf numFmtId="49" fontId="10" fillId="33" borderId="10" xfId="0" applyNumberFormat="1" applyFont="1" applyFill="1" applyBorder="1" applyAlignment="1">
      <alignment horizontal="left" vertical="center" wrapText="1"/>
    </xf>
    <xf numFmtId="49" fontId="16" fillId="33" borderId="10" xfId="0" applyNumberFormat="1" applyFont="1" applyFill="1" applyBorder="1" applyAlignment="1">
      <alignment horizontal="left" vertical="center" wrapText="1"/>
    </xf>
    <xf numFmtId="49" fontId="10" fillId="33" borderId="10" xfId="0" applyNumberFormat="1" applyFont="1" applyFill="1" applyBorder="1" applyAlignment="1">
      <alignment horizontal="center" vertical="center" wrapText="1"/>
    </xf>
    <xf numFmtId="49" fontId="16" fillId="33" borderId="10" xfId="0" applyNumberFormat="1" applyFont="1" applyFill="1" applyBorder="1" applyAlignment="1">
      <alignment horizontal="center" vertical="center" wrapText="1"/>
    </xf>
    <xf numFmtId="49" fontId="10" fillId="33" borderId="10" xfId="0" applyNumberFormat="1" applyFont="1" applyFill="1" applyBorder="1" applyAlignment="1">
      <alignment horizontal="left" vertical="center" wrapText="1" indent="5"/>
    </xf>
    <xf numFmtId="49" fontId="16" fillId="33" borderId="10" xfId="0" quotePrefix="1" applyNumberFormat="1" applyFont="1" applyFill="1" applyBorder="1" applyAlignment="1">
      <alignment horizontal="left" vertical="center" wrapText="1"/>
    </xf>
    <xf numFmtId="43" fontId="77" fillId="50" borderId="10" xfId="0" applyFont="1" applyFill="1" applyBorder="1" applyAlignment="1">
      <alignment horizontal="center" vertical="center"/>
    </xf>
    <xf numFmtId="43" fontId="77" fillId="50" borderId="54" xfId="0" applyFont="1" applyFill="1" applyBorder="1" applyAlignment="1">
      <alignment horizontal="center" vertical="center"/>
    </xf>
    <xf numFmtId="43" fontId="77" fillId="50" borderId="40" xfId="0" applyFont="1" applyFill="1" applyBorder="1" applyAlignment="1">
      <alignment horizontal="center" vertical="center"/>
    </xf>
    <xf numFmtId="43" fontId="77" fillId="50" borderId="38" xfId="0" applyFont="1" applyFill="1" applyBorder="1" applyAlignment="1">
      <alignment horizontal="center" vertical="center"/>
    </xf>
    <xf numFmtId="43" fontId="77" fillId="50" borderId="43" xfId="0" applyFont="1" applyFill="1" applyBorder="1" applyAlignment="1">
      <alignment horizontal="center" vertical="center"/>
    </xf>
    <xf numFmtId="43" fontId="77" fillId="50" borderId="30" xfId="0" applyFont="1" applyFill="1" applyBorder="1" applyAlignment="1">
      <alignment horizontal="center" vertical="center"/>
    </xf>
    <xf numFmtId="43" fontId="77" fillId="45" borderId="43" xfId="0" applyFont="1" applyFill="1" applyBorder="1" applyAlignment="1">
      <alignment horizontal="center" vertical="center"/>
    </xf>
    <xf numFmtId="168" fontId="77" fillId="45" borderId="30" xfId="0" applyNumberFormat="1" applyFont="1" applyFill="1" applyBorder="1" applyAlignment="1">
      <alignment vertical="center"/>
    </xf>
    <xf numFmtId="43" fontId="77" fillId="52" borderId="43" xfId="0" applyFont="1" applyFill="1" applyBorder="1" applyAlignment="1">
      <alignment horizontal="center" vertical="center"/>
    </xf>
    <xf numFmtId="168" fontId="77" fillId="52" borderId="30" xfId="0" applyNumberFormat="1" applyFont="1" applyFill="1" applyBorder="1" applyAlignment="1">
      <alignment vertical="center"/>
    </xf>
    <xf numFmtId="43" fontId="0" fillId="0" borderId="43" xfId="0" applyBorder="1" applyAlignment="1">
      <alignment horizontal="center" vertical="center"/>
    </xf>
    <xf numFmtId="168" fontId="0" fillId="0" borderId="30" xfId="0" applyNumberFormat="1" applyBorder="1" applyAlignment="1">
      <alignment vertical="center"/>
    </xf>
    <xf numFmtId="43" fontId="0" fillId="51" borderId="46" xfId="0" applyFill="1" applyBorder="1"/>
    <xf numFmtId="43" fontId="77" fillId="51" borderId="39" xfId="0" applyFont="1" applyFill="1" applyBorder="1" applyAlignment="1">
      <alignment vertical="center" wrapText="1"/>
    </xf>
    <xf numFmtId="168" fontId="77" fillId="51" borderId="39" xfId="0" applyNumberFormat="1" applyFont="1" applyFill="1" applyBorder="1"/>
    <xf numFmtId="168" fontId="77" fillId="51" borderId="34" xfId="0" applyNumberFormat="1" applyFont="1" applyFill="1" applyBorder="1"/>
    <xf numFmtId="168" fontId="0" fillId="0" borderId="10" xfId="0" applyNumberFormat="1" applyFill="1" applyBorder="1" applyAlignment="1">
      <alignment vertical="center"/>
    </xf>
    <xf numFmtId="1" fontId="2" fillId="0" borderId="0" xfId="0" applyNumberFormat="1" applyFont="1" applyFill="1" applyBorder="1" applyAlignment="1">
      <alignment horizontal="center" vertical="center" wrapText="1"/>
    </xf>
    <xf numFmtId="43" fontId="6" fillId="28" borderId="10" xfId="0" applyFont="1" applyFill="1" applyBorder="1" applyAlignment="1">
      <alignment horizontal="center" vertical="center" wrapText="1"/>
    </xf>
    <xf numFmtId="43" fontId="6" fillId="28" borderId="0" xfId="0" applyFont="1" applyFill="1" applyBorder="1" applyAlignment="1">
      <alignment horizontal="center" vertical="center" wrapText="1"/>
    </xf>
    <xf numFmtId="0" fontId="2" fillId="0" borderId="10" xfId="0" quotePrefix="1" applyNumberFormat="1" applyFont="1" applyFill="1" applyBorder="1" applyAlignment="1" applyProtection="1">
      <alignment horizontal="left" vertical="top" wrapText="1"/>
      <protection locked="0"/>
    </xf>
    <xf numFmtId="43" fontId="2" fillId="0" borderId="22" xfId="0" applyFont="1" applyFill="1" applyBorder="1" applyAlignment="1" applyProtection="1">
      <alignment horizontal="center" vertical="center" wrapText="1"/>
      <protection locked="0"/>
    </xf>
    <xf numFmtId="43" fontId="2" fillId="0" borderId="22" xfId="0" quotePrefix="1" applyFont="1" applyFill="1" applyBorder="1" applyAlignment="1" applyProtection="1">
      <alignment horizontal="left" vertical="center" wrapText="1"/>
      <protection locked="0"/>
    </xf>
    <xf numFmtId="43" fontId="2" fillId="0" borderId="22" xfId="0" quotePrefix="1" applyFont="1" applyFill="1" applyBorder="1" applyAlignment="1" applyProtection="1">
      <alignment horizontal="center" vertical="center" wrapText="1"/>
      <protection locked="0"/>
    </xf>
    <xf numFmtId="43" fontId="104" fillId="0" borderId="22" xfId="0" applyFont="1" applyFill="1" applyBorder="1" applyAlignment="1" applyProtection="1">
      <alignment horizontal="center" vertical="center" wrapText="1"/>
      <protection locked="0"/>
    </xf>
    <xf numFmtId="43" fontId="2" fillId="0" borderId="22" xfId="0" applyFont="1" applyFill="1" applyBorder="1" applyAlignment="1">
      <alignment horizontal="center" vertical="top" wrapText="1"/>
    </xf>
    <xf numFmtId="43" fontId="2" fillId="0" borderId="22" xfId="0" applyFont="1" applyFill="1" applyBorder="1" applyAlignment="1" applyProtection="1">
      <alignment horizontal="center" vertical="top" wrapText="1"/>
      <protection locked="0"/>
    </xf>
    <xf numFmtId="43" fontId="2" fillId="0" borderId="22" xfId="0" quotePrefix="1" applyFont="1" applyFill="1" applyBorder="1" applyAlignment="1">
      <alignment horizontal="left" vertical="top" wrapText="1"/>
    </xf>
    <xf numFmtId="43" fontId="2" fillId="0" borderId="22" xfId="0" quotePrefix="1" applyFont="1" applyFill="1" applyBorder="1" applyAlignment="1">
      <alignment horizontal="center" vertical="center" wrapText="1"/>
    </xf>
    <xf numFmtId="43" fontId="2" fillId="0" borderId="22" xfId="0" applyFont="1" applyFill="1" applyBorder="1" applyAlignment="1">
      <alignment horizontal="left" vertical="center" wrapText="1"/>
    </xf>
    <xf numFmtId="43" fontId="2" fillId="0" borderId="22" xfId="0" applyFont="1" applyFill="1" applyBorder="1" applyAlignment="1">
      <alignment horizontal="left" vertical="top" wrapText="1"/>
    </xf>
    <xf numFmtId="43" fontId="2" fillId="0" borderId="22" xfId="0" applyFont="1" applyFill="1" applyBorder="1" applyAlignment="1">
      <alignment vertical="top" wrapText="1"/>
    </xf>
    <xf numFmtId="43" fontId="104" fillId="0" borderId="22" xfId="0" applyFont="1" applyFill="1" applyBorder="1" applyAlignment="1">
      <alignment horizontal="center" vertical="center" wrapText="1"/>
    </xf>
    <xf numFmtId="43" fontId="2" fillId="0" borderId="22" xfId="0" quotePrefix="1" applyFont="1" applyFill="1" applyBorder="1" applyAlignment="1">
      <alignment horizontal="left" vertical="center" wrapText="1"/>
    </xf>
    <xf numFmtId="43" fontId="2" fillId="49" borderId="10" xfId="0" quotePrefix="1" applyFont="1" applyFill="1" applyBorder="1" applyAlignment="1">
      <alignment horizontal="center" vertical="center" wrapText="1"/>
    </xf>
    <xf numFmtId="1" fontId="2" fillId="0" borderId="10" xfId="0" applyNumberFormat="1" applyFont="1" applyFill="1" applyBorder="1" applyAlignment="1" applyProtection="1">
      <alignment horizontal="center" vertical="center" wrapText="1"/>
      <protection locked="0"/>
    </xf>
    <xf numFmtId="1" fontId="2" fillId="0" borderId="10" xfId="0" applyNumberFormat="1" applyFont="1" applyFill="1" applyBorder="1" applyAlignment="1">
      <alignment horizontal="center" vertical="center" wrapText="1"/>
    </xf>
    <xf numFmtId="1" fontId="51" fillId="0" borderId="10" xfId="0" applyNumberFormat="1" applyFont="1" applyFill="1" applyBorder="1" applyAlignment="1">
      <alignment horizontal="center" vertical="center" wrapText="1"/>
    </xf>
    <xf numFmtId="168" fontId="2" fillId="0" borderId="10" xfId="0" applyNumberFormat="1" applyFont="1" applyFill="1" applyBorder="1" applyAlignment="1" applyProtection="1">
      <alignment horizontal="center" vertical="center" wrapText="1"/>
      <protection locked="0"/>
    </xf>
    <xf numFmtId="49" fontId="2" fillId="0" borderId="10" xfId="0" applyNumberFormat="1" applyFont="1" applyFill="1" applyBorder="1" applyAlignment="1" applyProtection="1">
      <alignment horizontal="center" vertical="center" wrapText="1"/>
      <protection locked="0"/>
    </xf>
    <xf numFmtId="43" fontId="6" fillId="0" borderId="10" xfId="0" applyFont="1" applyFill="1" applyBorder="1" applyAlignment="1">
      <alignment horizontal="center" vertical="center"/>
    </xf>
    <xf numFmtId="43" fontId="2" fillId="48" borderId="10" xfId="0" quotePrefix="1" applyFont="1" applyFill="1" applyBorder="1" applyAlignment="1">
      <alignment horizontal="center" vertical="center" wrapText="1"/>
    </xf>
    <xf numFmtId="43" fontId="107" fillId="0" borderId="10" xfId="0" applyFont="1" applyFill="1" applyBorder="1" applyAlignment="1">
      <alignment horizontal="center" vertical="center"/>
    </xf>
    <xf numFmtId="43" fontId="2" fillId="48" borderId="10" xfId="0" applyFont="1" applyFill="1" applyBorder="1" applyAlignment="1">
      <alignment horizontal="center" vertical="center" wrapText="1"/>
    </xf>
    <xf numFmtId="49" fontId="51" fillId="0" borderId="10" xfId="0" applyNumberFormat="1" applyFont="1" applyFill="1" applyBorder="1" applyAlignment="1">
      <alignment horizontal="center" vertical="center" wrapText="1"/>
    </xf>
    <xf numFmtId="43" fontId="107" fillId="0" borderId="10" xfId="0" applyFont="1" applyFill="1" applyBorder="1" applyAlignment="1" applyProtection="1">
      <alignment horizontal="center" vertical="center" wrapText="1"/>
      <protection locked="0"/>
    </xf>
    <xf numFmtId="0" fontId="2" fillId="0" borderId="10" xfId="0" applyNumberFormat="1" applyFont="1" applyFill="1" applyBorder="1" applyAlignment="1" applyProtection="1">
      <alignment horizontal="left" vertical="top" wrapText="1"/>
      <protection locked="0"/>
    </xf>
    <xf numFmtId="43" fontId="103" fillId="0" borderId="10" xfId="0" applyFont="1" applyFill="1" applyBorder="1" applyAlignment="1" applyProtection="1">
      <alignment horizontal="center" vertical="center" wrapText="1"/>
      <protection locked="0"/>
    </xf>
    <xf numFmtId="43" fontId="6" fillId="28" borderId="10" xfId="0" applyFont="1" applyFill="1" applyBorder="1" applyAlignment="1" applyProtection="1">
      <alignment horizontal="center" vertical="center" wrapText="1"/>
      <protection locked="0"/>
    </xf>
    <xf numFmtId="49" fontId="102" fillId="0" borderId="10" xfId="0" applyNumberFormat="1" applyFont="1" applyFill="1" applyBorder="1" applyAlignment="1" applyProtection="1">
      <alignment horizontal="center" vertical="center" wrapText="1"/>
      <protection locked="0"/>
    </xf>
    <xf numFmtId="0" fontId="2" fillId="0" borderId="10" xfId="0" applyNumberFormat="1" applyFont="1" applyFill="1" applyBorder="1" applyAlignment="1">
      <alignment vertical="top" wrapText="1"/>
    </xf>
    <xf numFmtId="0" fontId="2" fillId="0" borderId="10" xfId="0" quotePrefix="1" applyNumberFormat="1" applyFont="1" applyFill="1" applyBorder="1" applyAlignment="1">
      <alignment vertical="top" wrapText="1"/>
    </xf>
    <xf numFmtId="0" fontId="2" fillId="0" borderId="0" xfId="0" applyNumberFormat="1" applyFont="1" applyFill="1" applyBorder="1" applyAlignment="1">
      <alignment vertical="top" wrapText="1"/>
    </xf>
    <xf numFmtId="43" fontId="2" fillId="0" borderId="55" xfId="0" applyFont="1" applyFill="1" applyBorder="1" applyAlignment="1">
      <alignment horizontal="center" vertical="center" wrapText="1"/>
    </xf>
    <xf numFmtId="0" fontId="2" fillId="0" borderId="10" xfId="0" applyNumberFormat="1" applyFont="1" applyBorder="1" applyAlignment="1">
      <alignment horizontal="left" vertical="top" wrapText="1"/>
    </xf>
    <xf numFmtId="164" fontId="2" fillId="0" borderId="10" xfId="0" quotePrefix="1" applyNumberFormat="1" applyFont="1" applyFill="1" applyBorder="1" applyAlignment="1">
      <alignment vertical="top" wrapText="1"/>
    </xf>
    <xf numFmtId="0" fontId="2" fillId="0" borderId="10" xfId="0" quotePrefix="1" applyNumberFormat="1" applyFont="1" applyFill="1" applyBorder="1" applyAlignment="1" applyProtection="1">
      <alignment vertical="top" wrapText="1"/>
      <protection locked="0"/>
    </xf>
    <xf numFmtId="0" fontId="2" fillId="0" borderId="10" xfId="0" applyNumberFormat="1" applyFont="1" applyFill="1" applyBorder="1" applyAlignment="1" applyProtection="1">
      <alignment vertical="top" wrapText="1"/>
      <protection locked="0"/>
    </xf>
    <xf numFmtId="49" fontId="6" fillId="27" borderId="10" xfId="0" applyNumberFormat="1" applyFont="1" applyFill="1" applyBorder="1" applyAlignment="1" applyProtection="1">
      <alignment horizontal="center" vertical="center" wrapText="1"/>
      <protection locked="0"/>
    </xf>
    <xf numFmtId="49" fontId="2" fillId="0" borderId="45" xfId="0" applyNumberFormat="1" applyFont="1" applyFill="1" applyBorder="1" applyAlignment="1">
      <alignment horizontal="center" vertical="center" wrapText="1"/>
    </xf>
    <xf numFmtId="14" fontId="6" fillId="42" borderId="10" xfId="0" applyNumberFormat="1" applyFont="1" applyFill="1" applyBorder="1" applyAlignment="1">
      <alignment horizontal="center" vertical="center" textRotation="90" wrapText="1"/>
    </xf>
    <xf numFmtId="14" fontId="6" fillId="35" borderId="10" xfId="0" applyNumberFormat="1" applyFont="1" applyFill="1" applyBorder="1" applyAlignment="1" applyProtection="1">
      <alignment horizontal="center" vertical="center" textRotation="90" wrapText="1"/>
      <protection locked="0"/>
    </xf>
    <xf numFmtId="14" fontId="6" fillId="42" borderId="10" xfId="0" applyNumberFormat="1" applyFont="1" applyFill="1" applyBorder="1" applyAlignment="1" applyProtection="1">
      <alignment horizontal="center" vertical="center" textRotation="90" wrapText="1"/>
      <protection locked="0"/>
    </xf>
    <xf numFmtId="14" fontId="2" fillId="0" borderId="10" xfId="0" applyNumberFormat="1" applyFont="1" applyFill="1" applyBorder="1" applyAlignment="1">
      <alignment horizontal="center" vertical="center" wrapText="1"/>
    </xf>
    <xf numFmtId="14" fontId="2" fillId="0" borderId="0" xfId="0" applyNumberFormat="1" applyFont="1" applyFill="1" applyBorder="1" applyAlignment="1">
      <alignment horizontal="center" vertical="center" wrapText="1"/>
    </xf>
    <xf numFmtId="14" fontId="2" fillId="35" borderId="0" xfId="0" applyNumberFormat="1" applyFont="1" applyFill="1" applyBorder="1" applyAlignment="1">
      <alignment horizontal="center" vertical="center" wrapText="1"/>
    </xf>
    <xf numFmtId="43" fontId="102" fillId="0" borderId="22" xfId="0" applyFont="1" applyFill="1" applyBorder="1" applyAlignment="1" applyProtection="1">
      <alignment horizontal="center" vertical="center" wrapText="1"/>
      <protection locked="0"/>
    </xf>
    <xf numFmtId="0" fontId="22" fillId="0" borderId="10" xfId="0" applyNumberFormat="1" applyFont="1" applyFill="1" applyBorder="1" applyAlignment="1">
      <alignment horizontal="left" vertical="top" wrapText="1"/>
    </xf>
    <xf numFmtId="43" fontId="2" fillId="45" borderId="10" xfId="0" applyFont="1" applyFill="1" applyBorder="1" applyAlignment="1">
      <alignment horizontal="center" vertical="center" wrapText="1"/>
    </xf>
    <xf numFmtId="43" fontId="2" fillId="45" borderId="22" xfId="0" applyFont="1" applyFill="1" applyBorder="1" applyAlignment="1">
      <alignment horizontal="center" vertical="center" wrapText="1"/>
    </xf>
    <xf numFmtId="43" fontId="2" fillId="45" borderId="11" xfId="0" applyFont="1" applyFill="1" applyBorder="1" applyAlignment="1">
      <alignment horizontal="center" vertical="center" wrapText="1"/>
    </xf>
    <xf numFmtId="43" fontId="2" fillId="45" borderId="15" xfId="0" applyFont="1" applyFill="1" applyBorder="1" applyAlignment="1">
      <alignment horizontal="center" vertical="center" wrapText="1"/>
    </xf>
    <xf numFmtId="43" fontId="2" fillId="45" borderId="0" xfId="0" applyFont="1" applyFill="1" applyBorder="1" applyAlignment="1">
      <alignment horizontal="center" vertical="center" wrapText="1"/>
    </xf>
    <xf numFmtId="0" fontId="2" fillId="45" borderId="10" xfId="0" applyNumberFormat="1" applyFont="1" applyFill="1" applyBorder="1" applyAlignment="1">
      <alignment horizontal="center" vertical="center" wrapText="1"/>
    </xf>
    <xf numFmtId="43" fontId="2" fillId="45" borderId="10" xfId="0" quotePrefix="1" applyFont="1" applyFill="1" applyBorder="1" applyAlignment="1">
      <alignment horizontal="center" vertical="center" wrapText="1"/>
    </xf>
    <xf numFmtId="43" fontId="2" fillId="45" borderId="15" xfId="0" applyFont="1" applyFill="1" applyBorder="1" applyAlignment="1">
      <alignment horizontal="left" vertical="center" wrapText="1"/>
    </xf>
    <xf numFmtId="43" fontId="2" fillId="45" borderId="15" xfId="0" quotePrefix="1" applyFont="1" applyFill="1" applyBorder="1" applyAlignment="1">
      <alignment horizontal="center" vertical="center" wrapText="1"/>
    </xf>
    <xf numFmtId="43" fontId="2" fillId="45" borderId="22" xfId="0" applyFont="1" applyFill="1" applyBorder="1" applyAlignment="1">
      <alignment horizontal="left" vertical="center" wrapText="1"/>
    </xf>
    <xf numFmtId="43" fontId="2" fillId="45" borderId="11" xfId="0" applyFont="1" applyFill="1" applyBorder="1" applyAlignment="1">
      <alignment horizontal="left" vertical="center" wrapText="1"/>
    </xf>
    <xf numFmtId="43" fontId="2" fillId="45" borderId="22" xfId="0" quotePrefix="1" applyFont="1" applyFill="1" applyBorder="1" applyAlignment="1">
      <alignment horizontal="center" vertical="center" wrapText="1"/>
    </xf>
    <xf numFmtId="43" fontId="51" fillId="45" borderId="10" xfId="0" applyFont="1" applyFill="1" applyBorder="1" applyAlignment="1">
      <alignment horizontal="center" vertical="center" wrapText="1"/>
    </xf>
    <xf numFmtId="43" fontId="2" fillId="27" borderId="22" xfId="0" applyFont="1" applyFill="1" applyBorder="1" applyAlignment="1" applyProtection="1">
      <alignment horizontal="center" vertical="center" wrapText="1"/>
      <protection locked="0"/>
    </xf>
    <xf numFmtId="43" fontId="2" fillId="27" borderId="10" xfId="0" quotePrefix="1" applyFont="1" applyFill="1" applyBorder="1" applyAlignment="1" applyProtection="1">
      <alignment horizontal="center" vertical="center" wrapText="1"/>
      <protection locked="0"/>
    </xf>
    <xf numFmtId="43" fontId="2" fillId="27" borderId="22" xfId="0" quotePrefix="1" applyFont="1" applyFill="1" applyBorder="1" applyAlignment="1" applyProtection="1">
      <alignment horizontal="left" vertical="top" wrapText="1"/>
      <protection locked="0"/>
    </xf>
    <xf numFmtId="43" fontId="2" fillId="27" borderId="11" xfId="0" quotePrefix="1" applyFont="1" applyFill="1" applyBorder="1" applyAlignment="1" applyProtection="1">
      <alignment horizontal="left" vertical="top" wrapText="1"/>
      <protection locked="0"/>
    </xf>
    <xf numFmtId="43" fontId="2" fillId="27" borderId="22" xfId="0" applyFont="1" applyFill="1" applyBorder="1" applyAlignment="1">
      <alignment horizontal="center" vertical="center" wrapText="1"/>
    </xf>
    <xf numFmtId="0" fontId="2" fillId="27" borderId="10" xfId="0" applyNumberFormat="1" applyFont="1" applyFill="1" applyBorder="1" applyAlignment="1">
      <alignment horizontal="center" vertical="center" wrapText="1"/>
    </xf>
    <xf numFmtId="43" fontId="2" fillId="27" borderId="15" xfId="0" applyFont="1" applyFill="1" applyBorder="1" applyAlignment="1">
      <alignment horizontal="center" vertical="center" wrapText="1"/>
    </xf>
    <xf numFmtId="0" fontId="2" fillId="27" borderId="10" xfId="0" quotePrefix="1" applyNumberFormat="1" applyFont="1" applyFill="1" applyBorder="1" applyAlignment="1">
      <alignment horizontal="left" vertical="top" wrapText="1"/>
    </xf>
    <xf numFmtId="0" fontId="2" fillId="27" borderId="10" xfId="0" applyNumberFormat="1" applyFont="1" applyFill="1" applyBorder="1" applyAlignment="1">
      <alignment horizontal="left" vertical="top" wrapText="1"/>
    </xf>
    <xf numFmtId="43" fontId="2" fillId="27" borderId="10" xfId="0" quotePrefix="1" applyFont="1" applyFill="1" applyBorder="1" applyAlignment="1">
      <alignment horizontal="center" vertical="center" wrapText="1"/>
    </xf>
    <xf numFmtId="43" fontId="22" fillId="27" borderId="10" xfId="0" applyFont="1" applyFill="1" applyBorder="1" applyAlignment="1">
      <alignment horizontal="center" vertical="center" wrapText="1"/>
    </xf>
    <xf numFmtId="0" fontId="2" fillId="27" borderId="10" xfId="0" applyNumberFormat="1" applyFont="1" applyFill="1" applyBorder="1" applyAlignment="1">
      <alignment vertical="top" wrapText="1"/>
    </xf>
    <xf numFmtId="49" fontId="6" fillId="32" borderId="10" xfId="0" applyNumberFormat="1" applyFont="1" applyFill="1" applyBorder="1" applyAlignment="1" applyProtection="1">
      <alignment horizontal="center" vertical="center" wrapText="1"/>
      <protection locked="0"/>
    </xf>
    <xf numFmtId="43" fontId="6" fillId="37" borderId="15" xfId="0" applyFont="1" applyFill="1" applyBorder="1" applyAlignment="1">
      <alignment horizontal="center" vertical="center" wrapText="1"/>
    </xf>
    <xf numFmtId="43" fontId="6" fillId="37" borderId="23" xfId="0" applyFont="1" applyFill="1" applyBorder="1" applyAlignment="1">
      <alignment horizontal="center" vertical="center" wrapText="1"/>
    </xf>
    <xf numFmtId="43" fontId="6" fillId="37" borderId="17" xfId="0" applyFont="1" applyFill="1" applyBorder="1" applyAlignment="1">
      <alignment horizontal="center" vertical="center" wrapText="1"/>
    </xf>
    <xf numFmtId="43" fontId="6" fillId="44" borderId="11" xfId="0" applyFont="1" applyFill="1" applyBorder="1" applyAlignment="1">
      <alignment horizontal="center" vertical="center" wrapText="1"/>
    </xf>
    <xf numFmtId="43" fontId="6" fillId="44" borderId="22" xfId="0" applyFont="1" applyFill="1" applyBorder="1" applyAlignment="1">
      <alignment horizontal="center" vertical="center" wrapText="1"/>
    </xf>
    <xf numFmtId="43" fontId="6" fillId="44" borderId="15" xfId="0" applyFont="1" applyFill="1" applyBorder="1" applyAlignment="1">
      <alignment horizontal="center" vertical="center" wrapText="1"/>
    </xf>
    <xf numFmtId="43" fontId="6" fillId="44" borderId="23" xfId="0" applyFont="1" applyFill="1" applyBorder="1" applyAlignment="1">
      <alignment horizontal="center" vertical="center" wrapText="1"/>
    </xf>
    <xf numFmtId="43" fontId="2" fillId="52" borderId="0" xfId="0" applyFont="1" applyFill="1" applyBorder="1" applyAlignment="1">
      <alignment horizontal="center" vertical="center" wrapText="1"/>
    </xf>
    <xf numFmtId="0" fontId="22" fillId="0" borderId="10" xfId="0" quotePrefix="1" applyNumberFormat="1" applyFont="1" applyFill="1" applyBorder="1" applyAlignment="1">
      <alignment horizontal="center" vertical="center" wrapText="1"/>
    </xf>
    <xf numFmtId="0" fontId="2" fillId="0" borderId="10" xfId="0" quotePrefix="1" applyNumberFormat="1" applyFont="1" applyBorder="1" applyAlignment="1">
      <alignment horizontal="left" vertical="top" wrapText="1"/>
    </xf>
    <xf numFmtId="0" fontId="6" fillId="28" borderId="10" xfId="0" applyNumberFormat="1" applyFont="1" applyFill="1" applyBorder="1" applyAlignment="1" applyProtection="1">
      <alignment vertical="top" wrapText="1"/>
      <protection locked="0"/>
    </xf>
    <xf numFmtId="0" fontId="6" fillId="28" borderId="10" xfId="0" applyNumberFormat="1" applyFont="1" applyFill="1" applyBorder="1" applyAlignment="1">
      <alignment horizontal="center" vertical="center" wrapText="1"/>
    </xf>
    <xf numFmtId="0" fontId="11" fillId="0" borderId="10" xfId="0" applyNumberFormat="1" applyFont="1" applyFill="1" applyBorder="1" applyAlignment="1" applyProtection="1">
      <alignment horizontal="center" vertical="center" wrapText="1"/>
      <protection locked="0"/>
    </xf>
    <xf numFmtId="0" fontId="11" fillId="0" borderId="10" xfId="0" applyNumberFormat="1" applyFont="1" applyFill="1" applyBorder="1" applyAlignment="1" applyProtection="1">
      <alignment horizontal="left" vertical="top" wrapText="1"/>
      <protection locked="0"/>
    </xf>
    <xf numFmtId="0" fontId="11" fillId="0" borderId="10" xfId="0" applyNumberFormat="1" applyFont="1" applyFill="1" applyBorder="1" applyAlignment="1">
      <alignment horizontal="center" vertical="center" wrapText="1"/>
    </xf>
    <xf numFmtId="0" fontId="11" fillId="0" borderId="10" xfId="0" quotePrefix="1" applyNumberFormat="1" applyFont="1" applyFill="1" applyBorder="1" applyAlignment="1">
      <alignment vertical="top" wrapText="1"/>
    </xf>
    <xf numFmtId="168" fontId="2" fillId="0" borderId="11" xfId="0" applyNumberFormat="1" applyFont="1" applyFill="1" applyBorder="1" applyAlignment="1" applyProtection="1">
      <alignment horizontal="center" vertical="center" wrapText="1"/>
      <protection locked="0"/>
    </xf>
    <xf numFmtId="43" fontId="2" fillId="0" borderId="56" xfId="0" applyFont="1" applyFill="1" applyBorder="1" applyAlignment="1">
      <alignment horizontal="center" vertical="center" wrapText="1"/>
    </xf>
    <xf numFmtId="43" fontId="104" fillId="0" borderId="11" xfId="0" applyNumberFormat="1" applyFont="1" applyFill="1" applyBorder="1" applyAlignment="1" applyProtection="1">
      <alignment horizontal="center" vertical="center" wrapText="1"/>
      <protection locked="0"/>
    </xf>
    <xf numFmtId="43" fontId="2" fillId="27" borderId="11" xfId="0" applyNumberFormat="1" applyFont="1" applyFill="1" applyBorder="1" applyAlignment="1" applyProtection="1">
      <alignment horizontal="center" vertical="center" wrapText="1"/>
      <protection locked="0"/>
    </xf>
    <xf numFmtId="43" fontId="22" fillId="0" borderId="11" xfId="0" applyFont="1" applyFill="1" applyBorder="1" applyAlignment="1">
      <alignment horizontal="center" vertical="center" wrapText="1"/>
    </xf>
    <xf numFmtId="168" fontId="2" fillId="0" borderId="22" xfId="0" applyNumberFormat="1" applyFont="1" applyFill="1" applyBorder="1" applyAlignment="1" applyProtection="1">
      <alignment horizontal="center" vertical="center" wrapText="1"/>
      <protection locked="0"/>
    </xf>
    <xf numFmtId="168" fontId="102" fillId="0" borderId="22" xfId="0" applyNumberFormat="1" applyFont="1" applyFill="1" applyBorder="1" applyAlignment="1" applyProtection="1">
      <alignment horizontal="center" vertical="center" wrapText="1"/>
      <protection locked="0"/>
    </xf>
    <xf numFmtId="43" fontId="104" fillId="0" borderId="15" xfId="0" applyFont="1" applyFill="1" applyBorder="1" applyAlignment="1">
      <alignment horizontal="center" vertical="center" wrapText="1"/>
    </xf>
    <xf numFmtId="168" fontId="2" fillId="0" borderId="22" xfId="0" applyNumberFormat="1" applyFont="1" applyFill="1" applyBorder="1" applyAlignment="1">
      <alignment horizontal="center" vertical="center" wrapText="1"/>
    </xf>
    <xf numFmtId="15" fontId="2" fillId="0" borderId="10" xfId="0" applyNumberFormat="1" applyFont="1" applyFill="1" applyBorder="1" applyAlignment="1">
      <alignment vertical="top" wrapText="1"/>
    </xf>
    <xf numFmtId="0" fontId="97" fillId="0" borderId="10" xfId="0" quotePrefix="1" applyNumberFormat="1" applyFont="1" applyFill="1" applyBorder="1" applyAlignment="1">
      <alignment horizontal="center" vertical="center" wrapText="1"/>
    </xf>
    <xf numFmtId="0" fontId="123" fillId="0" borderId="10" xfId="0" quotePrefix="1" applyNumberFormat="1" applyFont="1" applyFill="1" applyBorder="1" applyAlignment="1">
      <alignment horizontal="center" vertical="center" wrapText="1"/>
    </xf>
    <xf numFmtId="0" fontId="2" fillId="45" borderId="10" xfId="0" applyNumberFormat="1" applyFont="1" applyFill="1" applyBorder="1" applyAlignment="1">
      <alignment vertical="top" wrapText="1"/>
    </xf>
    <xf numFmtId="43" fontId="2" fillId="45" borderId="11" xfId="0" applyNumberFormat="1" applyFont="1" applyFill="1" applyBorder="1" applyAlignment="1" applyProtection="1">
      <alignment horizontal="center" vertical="center" wrapText="1"/>
      <protection locked="0"/>
    </xf>
    <xf numFmtId="43" fontId="6" fillId="54" borderId="17" xfId="0" applyFont="1" applyFill="1" applyBorder="1" applyAlignment="1">
      <alignment horizontal="center" vertical="center" wrapText="1"/>
    </xf>
    <xf numFmtId="43" fontId="2" fillId="54" borderId="0" xfId="0" applyFont="1" applyFill="1" applyBorder="1" applyAlignment="1">
      <alignment horizontal="center" vertical="center" wrapText="1"/>
    </xf>
    <xf numFmtId="43" fontId="6" fillId="41" borderId="10" xfId="0" applyFont="1" applyFill="1" applyBorder="1" applyAlignment="1" applyProtection="1">
      <alignment horizontal="center" vertical="center" wrapText="1"/>
      <protection locked="0"/>
    </xf>
    <xf numFmtId="49" fontId="6" fillId="28" borderId="10" xfId="0" applyNumberFormat="1" applyFont="1" applyFill="1" applyBorder="1" applyAlignment="1" applyProtection="1">
      <alignment horizontal="center" vertical="center" wrapText="1"/>
      <protection locked="0"/>
    </xf>
    <xf numFmtId="1" fontId="6" fillId="28" borderId="10" xfId="0" applyNumberFormat="1" applyFont="1" applyFill="1" applyBorder="1" applyAlignment="1" applyProtection="1">
      <alignment horizontal="center" vertical="center" wrapText="1"/>
      <protection locked="0"/>
    </xf>
    <xf numFmtId="49" fontId="6" fillId="28" borderId="10" xfId="0" applyNumberFormat="1" applyFont="1" applyFill="1" applyBorder="1" applyAlignment="1">
      <alignment horizontal="center" vertical="center" wrapText="1"/>
    </xf>
    <xf numFmtId="14" fontId="6" fillId="28" borderId="10" xfId="0" applyNumberFormat="1" applyFont="1" applyFill="1" applyBorder="1" applyAlignment="1">
      <alignment horizontal="center" vertical="center" wrapText="1"/>
    </xf>
    <xf numFmtId="14" fontId="6" fillId="28" borderId="10" xfId="0" applyNumberFormat="1" applyFont="1" applyFill="1" applyBorder="1" applyAlignment="1" applyProtection="1">
      <alignment horizontal="center" vertical="center" textRotation="90" wrapText="1"/>
      <protection locked="0"/>
    </xf>
    <xf numFmtId="43" fontId="6" fillId="28" borderId="10" xfId="0" applyFont="1" applyFill="1" applyBorder="1" applyAlignment="1" applyProtection="1">
      <alignment horizontal="center" vertical="center" textRotation="90" wrapText="1"/>
      <protection locked="0"/>
    </xf>
    <xf numFmtId="168" fontId="2" fillId="0" borderId="10" xfId="0" applyNumberFormat="1" applyFont="1" applyFill="1" applyBorder="1" applyAlignment="1">
      <alignment horizontal="center" vertical="center" wrapText="1"/>
    </xf>
    <xf numFmtId="43" fontId="2" fillId="48" borderId="10" xfId="0" quotePrefix="1" applyFont="1" applyFill="1" applyBorder="1" applyAlignment="1" applyProtection="1">
      <alignment horizontal="center" vertical="center" wrapText="1"/>
      <protection locked="0"/>
    </xf>
    <xf numFmtId="43" fontId="6" fillId="54" borderId="10" xfId="0" applyFont="1" applyFill="1" applyBorder="1" applyAlignment="1" applyProtection="1">
      <alignment horizontal="center" vertical="center" wrapText="1"/>
      <protection locked="0"/>
    </xf>
    <xf numFmtId="43" fontId="6" fillId="37" borderId="10" xfId="0" applyFont="1" applyFill="1" applyBorder="1" applyAlignment="1" applyProtection="1">
      <alignment horizontal="center" vertical="center" wrapText="1"/>
      <protection locked="0"/>
    </xf>
    <xf numFmtId="49" fontId="6" fillId="27" borderId="10" xfId="0" applyNumberFormat="1" applyFont="1" applyFill="1" applyBorder="1" applyAlignment="1">
      <alignment horizontal="center" vertical="center" wrapText="1"/>
    </xf>
    <xf numFmtId="43" fontId="6" fillId="41" borderId="10" xfId="0" applyFont="1" applyFill="1" applyBorder="1" applyAlignment="1">
      <alignment horizontal="center" vertical="center" wrapText="1"/>
    </xf>
    <xf numFmtId="43" fontId="6" fillId="44" borderId="10" xfId="0" applyFont="1" applyFill="1" applyBorder="1" applyAlignment="1">
      <alignment horizontal="center" vertical="center" wrapText="1"/>
    </xf>
    <xf numFmtId="43" fontId="6" fillId="32" borderId="10" xfId="0" applyFont="1" applyFill="1" applyBorder="1" applyAlignment="1" applyProtection="1">
      <alignment horizontal="center" vertical="center" wrapText="1"/>
      <protection locked="0"/>
    </xf>
    <xf numFmtId="43" fontId="51" fillId="45" borderId="10" xfId="0" quotePrefix="1" applyFont="1" applyFill="1" applyBorder="1" applyAlignment="1">
      <alignment horizontal="center" vertical="center" wrapText="1"/>
    </xf>
    <xf numFmtId="43" fontId="2" fillId="45" borderId="10" xfId="0" quotePrefix="1" applyFont="1" applyFill="1" applyBorder="1" applyAlignment="1">
      <alignment horizontal="left" vertical="top" wrapText="1"/>
    </xf>
    <xf numFmtId="43" fontId="2" fillId="45" borderId="10" xfId="0" applyFont="1" applyFill="1" applyBorder="1" applyAlignment="1">
      <alignment horizontal="left" vertical="top" wrapText="1"/>
    </xf>
    <xf numFmtId="43" fontId="51" fillId="45" borderId="10" xfId="0" quotePrefix="1" applyFont="1" applyFill="1" applyBorder="1" applyAlignment="1">
      <alignment horizontal="left" vertical="top" wrapText="1"/>
    </xf>
    <xf numFmtId="43" fontId="2" fillId="0" borderId="10" xfId="0" applyFont="1" applyFill="1" applyBorder="1" applyAlignment="1" applyProtection="1">
      <alignment vertical="center" wrapText="1"/>
      <protection locked="0"/>
    </xf>
    <xf numFmtId="164" fontId="2" fillId="0" borderId="10" xfId="0" applyNumberFormat="1" applyFont="1" applyFill="1" applyBorder="1" applyAlignment="1" applyProtection="1">
      <alignment horizontal="center" vertical="center" wrapText="1"/>
      <protection locked="0"/>
    </xf>
    <xf numFmtId="43" fontId="2" fillId="0" borderId="10" xfId="57" applyFont="1" applyFill="1" applyBorder="1" applyAlignment="1" applyProtection="1">
      <alignment horizontal="center" vertical="center" wrapText="1"/>
    </xf>
    <xf numFmtId="43" fontId="2" fillId="0" borderId="10" xfId="57" quotePrefix="1" applyFont="1" applyFill="1" applyBorder="1" applyAlignment="1" applyProtection="1">
      <alignment horizontal="center" vertical="center" wrapText="1"/>
    </xf>
    <xf numFmtId="43" fontId="2" fillId="0" borderId="10" xfId="0" quotePrefix="1" applyNumberFormat="1" applyFont="1" applyFill="1" applyBorder="1" applyAlignment="1" applyProtection="1">
      <alignment horizontal="center" vertical="center" wrapText="1"/>
    </xf>
    <xf numFmtId="168" fontId="2" fillId="0" borderId="17" xfId="0" applyNumberFormat="1" applyFont="1" applyFill="1" applyBorder="1" applyAlignment="1" applyProtection="1">
      <alignment horizontal="center" vertical="center" wrapText="1"/>
      <protection locked="0"/>
    </xf>
    <xf numFmtId="43" fontId="51" fillId="0" borderId="0" xfId="0" applyFont="1" applyFill="1" applyAlignment="1" applyProtection="1">
      <alignment horizontal="center" vertical="center"/>
      <protection locked="0"/>
    </xf>
    <xf numFmtId="43" fontId="51" fillId="0" borderId="20" xfId="0" quotePrefix="1" applyFont="1" applyFill="1" applyBorder="1" applyAlignment="1" applyProtection="1">
      <alignment horizontal="center" vertical="center"/>
    </xf>
    <xf numFmtId="43" fontId="2" fillId="0" borderId="19" xfId="0" applyFont="1" applyFill="1" applyBorder="1" applyAlignment="1" applyProtection="1">
      <alignment vertical="center" wrapText="1"/>
      <protection locked="0"/>
    </xf>
    <xf numFmtId="43" fontId="2" fillId="0" borderId="21" xfId="0" applyFont="1" applyFill="1" applyBorder="1" applyAlignment="1" applyProtection="1">
      <alignment vertical="center" wrapText="1"/>
      <protection locked="0"/>
    </xf>
    <xf numFmtId="43" fontId="2" fillId="0" borderId="20" xfId="0" applyFont="1" applyFill="1" applyBorder="1" applyAlignment="1" applyProtection="1">
      <alignment vertical="center" wrapText="1"/>
      <protection locked="0"/>
    </xf>
    <xf numFmtId="43" fontId="2" fillId="0" borderId="18" xfId="0" applyFont="1" applyFill="1" applyBorder="1" applyAlignment="1" applyProtection="1">
      <alignment vertical="center" wrapText="1"/>
      <protection locked="0"/>
    </xf>
    <xf numFmtId="43" fontId="2" fillId="0" borderId="16" xfId="0" applyFont="1" applyFill="1" applyBorder="1" applyAlignment="1" applyProtection="1">
      <alignment vertical="center" wrapText="1"/>
      <protection locked="0"/>
    </xf>
    <xf numFmtId="43" fontId="2" fillId="0" borderId="17" xfId="0" applyFont="1" applyFill="1" applyBorder="1" applyAlignment="1" applyProtection="1">
      <alignment vertical="center" wrapText="1"/>
      <protection locked="0"/>
    </xf>
    <xf numFmtId="1" fontId="6" fillId="0" borderId="35" xfId="59" applyNumberFormat="1" applyFont="1" applyBorder="1" applyAlignment="1" applyProtection="1">
      <alignment horizontal="center" vertical="center" wrapText="1"/>
      <protection locked="0"/>
    </xf>
    <xf numFmtId="1" fontId="102" fillId="0" borderId="14" xfId="59" applyNumberFormat="1" applyFont="1" applyBorder="1" applyAlignment="1">
      <alignment horizontal="center" vertical="center"/>
    </xf>
    <xf numFmtId="1" fontId="102" fillId="0" borderId="10" xfId="59" applyNumberFormat="1" applyFont="1" applyBorder="1" applyAlignment="1">
      <alignment horizontal="center" vertical="center"/>
    </xf>
    <xf numFmtId="1" fontId="2" fillId="0" borderId="10" xfId="59" applyNumberFormat="1" applyFont="1" applyBorder="1" applyAlignment="1">
      <alignment horizontal="center" vertical="center" wrapText="1"/>
    </xf>
    <xf numFmtId="1" fontId="2" fillId="0" borderId="15" xfId="59" applyNumberFormat="1" applyFont="1" applyBorder="1" applyAlignment="1" applyProtection="1">
      <alignment horizontal="center" vertical="center" wrapText="1"/>
      <protection locked="0"/>
    </xf>
    <xf numFmtId="1" fontId="2" fillId="0" borderId="10" xfId="59" applyNumberFormat="1" applyFont="1" applyBorder="1" applyAlignment="1" applyProtection="1">
      <alignment horizontal="center" vertical="center" wrapText="1"/>
      <protection locked="0"/>
    </xf>
    <xf numFmtId="1" fontId="2" fillId="0" borderId="15" xfId="59" applyNumberFormat="1" applyFont="1" applyBorder="1" applyAlignment="1">
      <alignment horizontal="center" vertical="center" wrapText="1"/>
    </xf>
    <xf numFmtId="1" fontId="2" fillId="0" borderId="12" xfId="59" applyNumberFormat="1" applyFont="1" applyBorder="1" applyAlignment="1" applyProtection="1">
      <alignment horizontal="center" vertical="center" wrapText="1"/>
      <protection locked="0"/>
    </xf>
    <xf numFmtId="1" fontId="2" fillId="0" borderId="14" xfId="59" applyNumberFormat="1" applyFont="1" applyBorder="1" applyAlignment="1" applyProtection="1">
      <alignment horizontal="center" vertical="center" wrapText="1"/>
      <protection locked="0"/>
    </xf>
    <xf numFmtId="1" fontId="2" fillId="0" borderId="13" xfId="59" applyNumberFormat="1" applyFont="1" applyBorder="1" applyAlignment="1" applyProtection="1">
      <alignment horizontal="center" vertical="center" wrapText="1"/>
      <protection locked="0"/>
    </xf>
    <xf numFmtId="1" fontId="102" fillId="0" borderId="0" xfId="59" applyNumberFormat="1" applyFont="1" applyBorder="1" applyAlignment="1">
      <alignment horizontal="center" vertical="center"/>
    </xf>
    <xf numFmtId="1" fontId="2" fillId="0" borderId="21" xfId="59" applyNumberFormat="1" applyFont="1" applyBorder="1" applyAlignment="1" applyProtection="1">
      <alignment horizontal="center" vertical="center" wrapText="1"/>
      <protection locked="0"/>
    </xf>
    <xf numFmtId="1" fontId="102" fillId="0" borderId="22" xfId="59" applyNumberFormat="1" applyFont="1" applyBorder="1" applyAlignment="1">
      <alignment horizontal="center" vertical="center"/>
    </xf>
    <xf numFmtId="1" fontId="102" fillId="0" borderId="15" xfId="59" applyNumberFormat="1" applyFont="1" applyBorder="1" applyAlignment="1">
      <alignment horizontal="center" vertical="center"/>
    </xf>
    <xf numFmtId="1" fontId="2" fillId="0" borderId="10" xfId="59" applyNumberFormat="1" applyFont="1" applyBorder="1" applyAlignment="1">
      <alignment horizontal="center" vertical="center"/>
    </xf>
    <xf numFmtId="1" fontId="2" fillId="0" borderId="15" xfId="59" applyNumberFormat="1" applyFont="1" applyBorder="1" applyAlignment="1">
      <alignment horizontal="center" vertical="center"/>
    </xf>
    <xf numFmtId="1" fontId="2" fillId="0" borderId="39" xfId="59" applyNumberFormat="1" applyFont="1" applyBorder="1" applyAlignment="1" applyProtection="1">
      <alignment horizontal="center" vertical="center" wrapText="1"/>
      <protection locked="0"/>
    </xf>
    <xf numFmtId="1" fontId="2" fillId="0" borderId="40" xfId="59" applyNumberFormat="1" applyFont="1" applyBorder="1" applyAlignment="1" applyProtection="1">
      <alignment horizontal="center" vertical="center" wrapText="1"/>
      <protection locked="0"/>
    </xf>
    <xf numFmtId="1" fontId="2" fillId="0" borderId="39" xfId="59" applyNumberFormat="1" applyFont="1" applyBorder="1" applyAlignment="1">
      <alignment horizontal="center" vertical="center" wrapText="1"/>
    </xf>
    <xf numFmtId="1" fontId="2" fillId="0" borderId="57" xfId="59" applyNumberFormat="1" applyFont="1" applyBorder="1" applyAlignment="1">
      <alignment horizontal="center" vertical="center" wrapText="1"/>
    </xf>
    <xf numFmtId="1" fontId="2" fillId="0" borderId="40" xfId="59" applyNumberFormat="1" applyFont="1" applyBorder="1" applyAlignment="1">
      <alignment horizontal="center" vertical="center" wrapText="1"/>
    </xf>
    <xf numFmtId="1" fontId="2" fillId="0" borderId="14" xfId="59" applyNumberFormat="1" applyFont="1" applyBorder="1" applyAlignment="1">
      <alignment horizontal="center" vertical="center" wrapText="1"/>
    </xf>
    <xf numFmtId="1" fontId="102" fillId="0" borderId="40" xfId="59" applyNumberFormat="1" applyFont="1" applyBorder="1" applyAlignment="1">
      <alignment horizontal="center" vertical="center"/>
    </xf>
    <xf numFmtId="1" fontId="102" fillId="0" borderId="39" xfId="59" applyNumberFormat="1" applyFont="1" applyBorder="1" applyAlignment="1">
      <alignment horizontal="center" vertical="center"/>
    </xf>
    <xf numFmtId="1" fontId="101" fillId="0" borderId="0" xfId="59" applyNumberFormat="1" applyAlignment="1">
      <alignment horizontal="center" vertical="center"/>
    </xf>
    <xf numFmtId="43" fontId="102" fillId="0" borderId="10" xfId="0" applyFont="1" applyFill="1" applyBorder="1" applyAlignment="1" applyProtection="1">
      <alignment horizontal="center" vertical="top" wrapText="1"/>
      <protection locked="0"/>
    </xf>
    <xf numFmtId="49" fontId="102" fillId="0" borderId="10" xfId="0" applyNumberFormat="1" applyFont="1" applyFill="1" applyBorder="1" applyAlignment="1" applyProtection="1">
      <alignment horizontal="center" vertical="top" wrapText="1"/>
      <protection locked="0"/>
    </xf>
    <xf numFmtId="1" fontId="102" fillId="0" borderId="10" xfId="0" applyNumberFormat="1" applyFont="1" applyFill="1" applyBorder="1" applyAlignment="1" applyProtection="1">
      <alignment horizontal="center" vertical="top" wrapText="1"/>
      <protection locked="0"/>
    </xf>
    <xf numFmtId="43" fontId="102" fillId="0" borderId="10" xfId="0" applyNumberFormat="1" applyFont="1" applyFill="1" applyBorder="1" applyAlignment="1" applyProtection="1">
      <alignment horizontal="center" vertical="top" wrapText="1"/>
      <protection locked="0"/>
    </xf>
    <xf numFmtId="49" fontId="102" fillId="0" borderId="10" xfId="0" quotePrefix="1" applyNumberFormat="1" applyFont="1" applyFill="1" applyBorder="1" applyAlignment="1">
      <alignment horizontal="center" vertical="top" wrapText="1"/>
    </xf>
    <xf numFmtId="14" fontId="102" fillId="0" borderId="10" xfId="0" quotePrefix="1" applyNumberFormat="1" applyFont="1" applyFill="1" applyBorder="1" applyAlignment="1">
      <alignment horizontal="center" vertical="top" wrapText="1"/>
    </xf>
    <xf numFmtId="14" fontId="102" fillId="0" borderId="10" xfId="0" applyNumberFormat="1" applyFont="1" applyFill="1" applyBorder="1" applyAlignment="1" applyProtection="1">
      <alignment horizontal="center" vertical="top" wrapText="1"/>
      <protection locked="0"/>
    </xf>
    <xf numFmtId="43" fontId="102" fillId="0" borderId="10" xfId="0" applyFont="1" applyFill="1" applyBorder="1" applyAlignment="1">
      <alignment horizontal="center" vertical="top" wrapText="1"/>
    </xf>
    <xf numFmtId="49" fontId="102" fillId="0" borderId="10" xfId="0" applyNumberFormat="1" applyFont="1" applyFill="1" applyBorder="1" applyAlignment="1">
      <alignment horizontal="center" vertical="top" wrapText="1"/>
    </xf>
    <xf numFmtId="1" fontId="102" fillId="0" borderId="10" xfId="0" applyNumberFormat="1" applyFont="1" applyFill="1" applyBorder="1" applyAlignment="1">
      <alignment horizontal="center" vertical="top" wrapText="1"/>
    </xf>
    <xf numFmtId="49" fontId="2" fillId="0" borderId="0" xfId="0" applyNumberFormat="1" applyFont="1" applyFill="1" applyBorder="1" applyAlignment="1">
      <alignment horizontal="center" vertical="top" wrapText="1"/>
    </xf>
    <xf numFmtId="1" fontId="2" fillId="0" borderId="0" xfId="0" applyNumberFormat="1" applyFont="1" applyFill="1" applyBorder="1" applyAlignment="1">
      <alignment horizontal="center" vertical="top" wrapText="1"/>
    </xf>
    <xf numFmtId="14" fontId="2" fillId="0" borderId="0" xfId="0" applyNumberFormat="1" applyFont="1" applyFill="1" applyBorder="1" applyAlignment="1">
      <alignment horizontal="center" vertical="top" wrapText="1"/>
    </xf>
    <xf numFmtId="0" fontId="2" fillId="0" borderId="0" xfId="0" applyNumberFormat="1" applyFont="1" applyFill="1" applyBorder="1" applyAlignment="1">
      <alignment horizontal="left" vertical="top" wrapText="1"/>
    </xf>
    <xf numFmtId="0" fontId="102" fillId="0" borderId="10" xfId="0" applyNumberFormat="1" applyFont="1" applyFill="1" applyBorder="1" applyAlignment="1">
      <alignment horizontal="center" vertical="top" wrapText="1"/>
    </xf>
    <xf numFmtId="43" fontId="2" fillId="0" borderId="0" xfId="0" applyFont="1" applyFill="1" applyBorder="1" applyAlignment="1">
      <alignment vertical="top" wrapText="1"/>
    </xf>
    <xf numFmtId="43" fontId="22" fillId="0" borderId="0" xfId="0" applyFont="1" applyFill="1" applyBorder="1" applyAlignment="1">
      <alignment vertical="center" wrapText="1"/>
    </xf>
    <xf numFmtId="43" fontId="103" fillId="0" borderId="0" xfId="0" applyFont="1" applyFill="1" applyBorder="1" applyAlignment="1">
      <alignment horizontal="center" vertical="center" wrapText="1"/>
    </xf>
    <xf numFmtId="43" fontId="103" fillId="28" borderId="0" xfId="0" applyFont="1" applyFill="1" applyBorder="1" applyAlignment="1">
      <alignment horizontal="center" vertical="center" wrapText="1"/>
    </xf>
    <xf numFmtId="0" fontId="102" fillId="0" borderId="10" xfId="0" quotePrefix="1" applyNumberFormat="1" applyFont="1" applyFill="1" applyBorder="1" applyAlignment="1" applyProtection="1">
      <alignment horizontal="left" vertical="top" wrapText="1"/>
      <protection locked="0"/>
    </xf>
    <xf numFmtId="0" fontId="102" fillId="0" borderId="10" xfId="0" quotePrefix="1" applyNumberFormat="1" applyFont="1" applyFill="1" applyBorder="1" applyAlignment="1">
      <alignment horizontal="left" vertical="top" wrapText="1"/>
    </xf>
    <xf numFmtId="43" fontId="102" fillId="0" borderId="10" xfId="0" quotePrefix="1" applyFont="1" applyFill="1" applyBorder="1" applyAlignment="1" applyProtection="1">
      <alignment horizontal="center" vertical="top" wrapText="1"/>
      <protection locked="0"/>
    </xf>
    <xf numFmtId="43" fontId="102" fillId="0" borderId="0" xfId="0" applyFont="1" applyFill="1" applyBorder="1" applyAlignment="1">
      <alignment vertical="center" wrapText="1"/>
    </xf>
    <xf numFmtId="0" fontId="102" fillId="0" borderId="10" xfId="0" applyNumberFormat="1" applyFont="1" applyFill="1" applyBorder="1" applyAlignment="1">
      <alignment horizontal="left" vertical="top" wrapText="1"/>
    </xf>
    <xf numFmtId="43" fontId="102" fillId="0" borderId="10" xfId="0" quotePrefix="1" applyFont="1" applyFill="1" applyBorder="1" applyAlignment="1">
      <alignment horizontal="center" vertical="top" wrapText="1"/>
    </xf>
    <xf numFmtId="43" fontId="102" fillId="0" borderId="10" xfId="0" quotePrefix="1" applyFont="1" applyFill="1" applyBorder="1" applyAlignment="1">
      <alignment horizontal="left" vertical="top" wrapText="1"/>
    </xf>
    <xf numFmtId="43" fontId="102" fillId="0" borderId="0" xfId="0" applyFont="1" applyFill="1" applyBorder="1" applyAlignment="1">
      <alignment horizontal="center" vertical="top" wrapText="1"/>
    </xf>
    <xf numFmtId="49" fontId="102" fillId="0" borderId="0" xfId="0" applyNumberFormat="1" applyFont="1" applyFill="1" applyBorder="1" applyAlignment="1">
      <alignment horizontal="center" vertical="top" wrapText="1"/>
    </xf>
    <xf numFmtId="0" fontId="102" fillId="0" borderId="0" xfId="0" applyNumberFormat="1" applyFont="1" applyFill="1" applyBorder="1" applyAlignment="1">
      <alignment horizontal="left" vertical="top" wrapText="1"/>
    </xf>
    <xf numFmtId="168" fontId="12" fillId="0" borderId="58" xfId="0" applyNumberFormat="1" applyFont="1" applyFill="1" applyBorder="1" applyAlignment="1">
      <alignment horizontal="center" vertical="center" wrapText="1"/>
    </xf>
    <xf numFmtId="168" fontId="12" fillId="0" borderId="59" xfId="0" applyNumberFormat="1" applyFont="1" applyFill="1" applyBorder="1" applyAlignment="1">
      <alignment horizontal="center" vertical="center" wrapText="1"/>
    </xf>
    <xf numFmtId="168" fontId="12" fillId="0" borderId="60" xfId="0" applyNumberFormat="1" applyFont="1" applyFill="1" applyBorder="1" applyAlignment="1">
      <alignment horizontal="center" vertical="center" wrapText="1"/>
    </xf>
    <xf numFmtId="168" fontId="11" fillId="0" borderId="41" xfId="0" applyNumberFormat="1" applyFont="1" applyFill="1" applyBorder="1" applyAlignment="1">
      <alignment horizontal="center" vertical="center" wrapText="1"/>
    </xf>
    <xf numFmtId="168" fontId="11" fillId="0" borderId="61" xfId="0" applyNumberFormat="1" applyFont="1" applyFill="1" applyBorder="1" applyAlignment="1">
      <alignment horizontal="center" vertical="center" wrapText="1"/>
    </xf>
    <xf numFmtId="168" fontId="11" fillId="0" borderId="62" xfId="0" applyNumberFormat="1" applyFont="1" applyFill="1" applyBorder="1" applyAlignment="1">
      <alignment horizontal="center" vertical="center" wrapText="1"/>
    </xf>
    <xf numFmtId="168" fontId="12" fillId="0" borderId="63" xfId="0" applyNumberFormat="1" applyFont="1" applyBorder="1" applyAlignment="1">
      <alignment horizontal="center" vertical="center" wrapText="1"/>
    </xf>
    <xf numFmtId="168" fontId="0" fillId="0" borderId="0" xfId="0" applyNumberFormat="1"/>
    <xf numFmtId="168" fontId="30" fillId="0" borderId="57" xfId="0" applyNumberFormat="1" applyFont="1" applyBorder="1" applyAlignment="1">
      <alignment horizontal="center" vertical="center"/>
    </xf>
    <xf numFmtId="168" fontId="30" fillId="0" borderId="40" xfId="0" applyNumberFormat="1" applyFont="1" applyBorder="1" applyAlignment="1">
      <alignment horizontal="center" vertical="center"/>
    </xf>
    <xf numFmtId="168" fontId="30" fillId="0" borderId="27" xfId="0" applyNumberFormat="1" applyFont="1" applyBorder="1" applyAlignment="1">
      <alignment horizontal="center" vertical="center" wrapText="1"/>
    </xf>
    <xf numFmtId="168" fontId="30" fillId="0" borderId="33" xfId="0" applyNumberFormat="1" applyFont="1" applyBorder="1" applyAlignment="1">
      <alignment horizontal="center" vertical="center" wrapText="1"/>
    </xf>
    <xf numFmtId="168" fontId="12" fillId="0" borderId="33" xfId="0" applyNumberFormat="1" applyFont="1" applyFill="1" applyBorder="1" applyAlignment="1">
      <alignment horizontal="center" vertical="center" wrapText="1"/>
    </xf>
    <xf numFmtId="168" fontId="12" fillId="0" borderId="64" xfId="0" applyNumberFormat="1" applyFont="1" applyFill="1" applyBorder="1" applyAlignment="1">
      <alignment horizontal="center" vertical="center" wrapText="1"/>
    </xf>
    <xf numFmtId="168" fontId="12" fillId="0" borderId="15" xfId="0" applyNumberFormat="1" applyFont="1" applyFill="1" applyBorder="1" applyAlignment="1">
      <alignment horizontal="center" vertical="center" wrapText="1"/>
    </xf>
    <xf numFmtId="168" fontId="12" fillId="0" borderId="10" xfId="0" applyNumberFormat="1" applyFont="1" applyFill="1" applyBorder="1" applyAlignment="1">
      <alignment horizontal="center" vertical="center" wrapText="1"/>
    </xf>
    <xf numFmtId="168" fontId="12" fillId="0" borderId="48" xfId="0" applyNumberFormat="1" applyFont="1" applyFill="1" applyBorder="1" applyAlignment="1">
      <alignment horizontal="center" vertical="center" wrapText="1"/>
    </xf>
    <xf numFmtId="168" fontId="12" fillId="0" borderId="37" xfId="0" applyNumberFormat="1" applyFont="1" applyFill="1" applyBorder="1" applyAlignment="1">
      <alignment horizontal="center" vertical="center" wrapText="1"/>
    </xf>
    <xf numFmtId="168" fontId="30" fillId="0" borderId="65" xfId="0" applyNumberFormat="1" applyFont="1" applyBorder="1" applyAlignment="1">
      <alignment horizontal="center" vertical="center" wrapText="1"/>
    </xf>
    <xf numFmtId="168" fontId="30" fillId="0" borderId="36" xfId="0" applyNumberFormat="1" applyFont="1" applyBorder="1" applyAlignment="1">
      <alignment horizontal="center" vertical="center" wrapText="1"/>
    </xf>
    <xf numFmtId="168" fontId="30" fillId="0" borderId="48" xfId="0" applyNumberFormat="1" applyFont="1" applyBorder="1" applyAlignment="1">
      <alignment horizontal="center" vertical="center"/>
    </xf>
    <xf numFmtId="168" fontId="30" fillId="0" borderId="35" xfId="0" quotePrefix="1" applyNumberFormat="1" applyFont="1" applyBorder="1" applyAlignment="1">
      <alignment horizontal="center" vertical="center"/>
    </xf>
    <xf numFmtId="168" fontId="30" fillId="0" borderId="36" xfId="0" quotePrefix="1" applyNumberFormat="1" applyFont="1" applyBorder="1" applyAlignment="1">
      <alignment horizontal="center" vertical="center"/>
    </xf>
    <xf numFmtId="168" fontId="30" fillId="0" borderId="15" xfId="0" applyNumberFormat="1" applyFont="1" applyBorder="1" applyAlignment="1">
      <alignment horizontal="center" vertical="center"/>
    </xf>
    <xf numFmtId="168" fontId="30" fillId="0" borderId="10" xfId="0" applyNumberFormat="1" applyFont="1" applyBorder="1" applyAlignment="1">
      <alignment horizontal="center" vertical="center"/>
    </xf>
    <xf numFmtId="168" fontId="30" fillId="0" borderId="11" xfId="0" applyNumberFormat="1" applyFont="1" applyBorder="1" applyAlignment="1">
      <alignment horizontal="left" vertical="center"/>
    </xf>
    <xf numFmtId="168" fontId="30" fillId="0" borderId="66" xfId="0" quotePrefix="1" applyNumberFormat="1" applyFont="1" applyBorder="1" applyAlignment="1">
      <alignment horizontal="center" vertical="center"/>
    </xf>
    <xf numFmtId="168" fontId="30" fillId="0" borderId="67" xfId="0" quotePrefix="1" applyNumberFormat="1" applyFont="1" applyBorder="1" applyAlignment="1">
      <alignment horizontal="center" vertical="center"/>
    </xf>
    <xf numFmtId="168" fontId="30" fillId="0" borderId="54" xfId="0" applyNumberFormat="1" applyFont="1" applyBorder="1" applyAlignment="1">
      <alignment horizontal="center" vertical="center"/>
    </xf>
    <xf numFmtId="168" fontId="30" fillId="0" borderId="40" xfId="0" quotePrefix="1" applyNumberFormat="1" applyFont="1" applyBorder="1" applyAlignment="1">
      <alignment horizontal="center" vertical="center"/>
    </xf>
    <xf numFmtId="168" fontId="30" fillId="0" borderId="38" xfId="0" quotePrefix="1" applyNumberFormat="1" applyFont="1" applyBorder="1" applyAlignment="1">
      <alignment horizontal="center" vertical="center"/>
    </xf>
    <xf numFmtId="168" fontId="30" fillId="0" borderId="11" xfId="0" applyNumberFormat="1" applyFont="1" applyBorder="1" applyAlignment="1">
      <alignment horizontal="left" vertical="center" wrapText="1"/>
    </xf>
    <xf numFmtId="168" fontId="26" fillId="0" borderId="43" xfId="0" quotePrefix="1" applyNumberFormat="1" applyFont="1" applyBorder="1" applyAlignment="1">
      <alignment horizontal="center" vertical="center"/>
    </xf>
    <xf numFmtId="168" fontId="26" fillId="0" borderId="10" xfId="0" applyNumberFormat="1" applyFont="1" applyBorder="1" applyAlignment="1">
      <alignment horizontal="center" vertical="center"/>
    </xf>
    <xf numFmtId="168" fontId="26" fillId="0" borderId="10" xfId="0" quotePrefix="1" applyNumberFormat="1" applyFont="1" applyBorder="1" applyAlignment="1">
      <alignment horizontal="center" vertical="center"/>
    </xf>
    <xf numFmtId="168" fontId="26" fillId="0" borderId="30" xfId="0" quotePrefix="1" applyNumberFormat="1" applyFont="1" applyBorder="1" applyAlignment="1">
      <alignment horizontal="center" vertical="center"/>
    </xf>
    <xf numFmtId="168" fontId="26" fillId="0" borderId="15" xfId="0" applyNumberFormat="1" applyFont="1" applyBorder="1" applyAlignment="1">
      <alignment horizontal="center" vertical="center"/>
    </xf>
    <xf numFmtId="168" fontId="26" fillId="0" borderId="11" xfId="0" applyNumberFormat="1" applyFont="1" applyBorder="1" applyAlignment="1">
      <alignment horizontal="left" vertical="center" wrapText="1"/>
    </xf>
    <xf numFmtId="168" fontId="26" fillId="0" borderId="43" xfId="0" applyNumberFormat="1" applyFont="1" applyBorder="1" applyAlignment="1">
      <alignment horizontal="center" vertical="center"/>
    </xf>
    <xf numFmtId="168" fontId="26" fillId="0" borderId="11" xfId="0" quotePrefix="1" applyNumberFormat="1" applyFont="1" applyBorder="1" applyAlignment="1">
      <alignment horizontal="center" vertical="center"/>
    </xf>
    <xf numFmtId="168" fontId="26" fillId="0" borderId="44" xfId="0" applyNumberFormat="1" applyFont="1" applyBorder="1" applyAlignment="1">
      <alignment horizontal="center" vertical="center"/>
    </xf>
    <xf numFmtId="168" fontId="26" fillId="0" borderId="14" xfId="0" quotePrefix="1" applyNumberFormat="1" applyFont="1" applyBorder="1" applyAlignment="1">
      <alignment horizontal="center" vertical="center"/>
    </xf>
    <xf numFmtId="168" fontId="26" fillId="0" borderId="29" xfId="0" quotePrefix="1" applyNumberFormat="1" applyFont="1" applyBorder="1" applyAlignment="1">
      <alignment horizontal="center" vertical="center"/>
    </xf>
    <xf numFmtId="168" fontId="26" fillId="0" borderId="42" xfId="0" applyNumberFormat="1" applyFont="1" applyBorder="1" applyAlignment="1">
      <alignment horizontal="center" vertical="center"/>
    </xf>
    <xf numFmtId="168" fontId="26" fillId="0" borderId="42" xfId="0" quotePrefix="1" applyNumberFormat="1" applyFont="1" applyBorder="1" applyAlignment="1">
      <alignment horizontal="center" vertical="center"/>
    </xf>
    <xf numFmtId="168" fontId="26" fillId="0" borderId="12" xfId="0" quotePrefix="1" applyNumberFormat="1" applyFont="1" applyBorder="1" applyAlignment="1">
      <alignment horizontal="center" vertical="center"/>
    </xf>
    <xf numFmtId="168" fontId="26" fillId="0" borderId="19" xfId="0" quotePrefix="1" applyNumberFormat="1" applyFont="1" applyBorder="1" applyAlignment="1">
      <alignment horizontal="center" vertical="center"/>
    </xf>
    <xf numFmtId="168" fontId="26" fillId="0" borderId="32" xfId="0" quotePrefix="1" applyNumberFormat="1" applyFont="1" applyBorder="1" applyAlignment="1">
      <alignment horizontal="center" vertical="center"/>
    </xf>
    <xf numFmtId="168" fontId="26" fillId="0" borderId="33" xfId="0" quotePrefix="1" applyNumberFormat="1" applyFont="1" applyBorder="1" applyAlignment="1">
      <alignment horizontal="center" vertical="center"/>
    </xf>
    <xf numFmtId="168" fontId="26" fillId="0" borderId="34" xfId="0" quotePrefix="1" applyNumberFormat="1" applyFont="1" applyBorder="1" applyAlignment="1">
      <alignment horizontal="center" vertical="center"/>
    </xf>
    <xf numFmtId="168" fontId="30" fillId="0" borderId="14" xfId="0" applyNumberFormat="1" applyFont="1" applyBorder="1" applyAlignment="1">
      <alignment horizontal="center" vertical="center"/>
    </xf>
    <xf numFmtId="168" fontId="26" fillId="0" borderId="11" xfId="0" applyNumberFormat="1" applyFont="1" applyBorder="1" applyAlignment="1">
      <alignment horizontal="center" vertical="center"/>
    </xf>
    <xf numFmtId="168" fontId="26" fillId="0" borderId="32" xfId="0" applyNumberFormat="1" applyFont="1" applyBorder="1" applyAlignment="1">
      <alignment horizontal="center" vertical="center"/>
    </xf>
    <xf numFmtId="168" fontId="30" fillId="0" borderId="38" xfId="0" applyNumberFormat="1" applyFont="1" applyBorder="1" applyAlignment="1">
      <alignment horizontal="center" vertical="center"/>
    </xf>
    <xf numFmtId="168" fontId="26" fillId="0" borderId="54" xfId="0" quotePrefix="1" applyNumberFormat="1" applyFont="1" applyBorder="1" applyAlignment="1">
      <alignment horizontal="center" vertical="center"/>
    </xf>
    <xf numFmtId="168" fontId="26" fillId="0" borderId="40" xfId="0" quotePrefix="1" applyNumberFormat="1" applyFont="1" applyBorder="1" applyAlignment="1">
      <alignment horizontal="center" vertical="center"/>
    </xf>
    <xf numFmtId="168" fontId="26" fillId="0" borderId="38" xfId="0" quotePrefix="1" applyNumberFormat="1" applyFont="1" applyBorder="1" applyAlignment="1">
      <alignment horizontal="center" vertical="center"/>
    </xf>
    <xf numFmtId="168" fontId="26" fillId="0" borderId="30" xfId="0" applyNumberFormat="1" applyFont="1" applyBorder="1" applyAlignment="1">
      <alignment horizontal="center" vertical="center"/>
    </xf>
    <xf numFmtId="168" fontId="26" fillId="0" borderId="11" xfId="0" applyNumberFormat="1" applyFont="1" applyBorder="1" applyAlignment="1">
      <alignment horizontal="left" vertical="center"/>
    </xf>
    <xf numFmtId="168" fontId="26" fillId="0" borderId="15" xfId="0" quotePrefix="1" applyNumberFormat="1" applyFont="1" applyBorder="1" applyAlignment="1">
      <alignment horizontal="center" vertical="center"/>
    </xf>
    <xf numFmtId="168" fontId="26" fillId="0" borderId="21" xfId="0" quotePrefix="1" applyNumberFormat="1" applyFont="1" applyBorder="1" applyAlignment="1">
      <alignment horizontal="center" vertical="center"/>
    </xf>
    <xf numFmtId="168" fontId="26" fillId="0" borderId="19" xfId="0" applyNumberFormat="1" applyFont="1" applyBorder="1" applyAlignment="1">
      <alignment horizontal="left" vertical="center"/>
    </xf>
    <xf numFmtId="168" fontId="30" fillId="0" borderId="68" xfId="0" applyNumberFormat="1" applyFont="1" applyBorder="1" applyAlignment="1">
      <alignment horizontal="center" vertical="center"/>
    </xf>
    <xf numFmtId="168" fontId="30" fillId="0" borderId="35" xfId="0" applyNumberFormat="1" applyFont="1" applyBorder="1" applyAlignment="1">
      <alignment horizontal="center" vertical="center"/>
    </xf>
    <xf numFmtId="168" fontId="30" fillId="0" borderId="36" xfId="0" applyNumberFormat="1" applyFont="1" applyBorder="1" applyAlignment="1">
      <alignment horizontal="center" vertical="center"/>
    </xf>
    <xf numFmtId="168" fontId="30" fillId="0" borderId="67" xfId="0" applyNumberFormat="1" applyFont="1" applyBorder="1" applyAlignment="1">
      <alignment horizontal="left" vertical="center"/>
    </xf>
    <xf numFmtId="168" fontId="30" fillId="0" borderId="66" xfId="0" applyNumberFormat="1" applyFont="1" applyBorder="1" applyAlignment="1">
      <alignment horizontal="center" vertical="center"/>
    </xf>
    <xf numFmtId="168" fontId="30" fillId="0" borderId="67" xfId="0" applyNumberFormat="1" applyFont="1" applyBorder="1" applyAlignment="1">
      <alignment horizontal="center" vertical="center"/>
    </xf>
    <xf numFmtId="168" fontId="58" fillId="0" borderId="0" xfId="0" applyNumberFormat="1" applyFont="1"/>
    <xf numFmtId="1" fontId="6" fillId="0" borderId="66" xfId="59" applyNumberFormat="1" applyFont="1" applyBorder="1" applyAlignment="1" applyProtection="1">
      <alignment horizontal="center" vertical="center" wrapText="1"/>
      <protection locked="0"/>
    </xf>
    <xf numFmtId="1" fontId="2" fillId="0" borderId="25" xfId="59" applyNumberFormat="1" applyFont="1" applyBorder="1" applyAlignment="1" applyProtection="1">
      <alignment horizontal="center" vertical="center" wrapText="1"/>
      <protection locked="0"/>
    </xf>
    <xf numFmtId="1" fontId="2" fillId="0" borderId="25" xfId="59" applyNumberFormat="1" applyFont="1" applyBorder="1" applyAlignment="1" applyProtection="1">
      <alignment horizontal="center" vertical="top" wrapText="1"/>
      <protection locked="0"/>
    </xf>
    <xf numFmtId="1" fontId="2" fillId="0" borderId="44" xfId="59" applyNumberFormat="1" applyFont="1" applyBorder="1" applyAlignment="1" applyProtection="1">
      <alignment horizontal="center" vertical="top" wrapText="1"/>
      <protection locked="0"/>
    </xf>
    <xf numFmtId="1" fontId="2" fillId="0" borderId="43" xfId="59" applyNumberFormat="1" applyFont="1" applyBorder="1" applyAlignment="1" applyProtection="1">
      <alignment horizontal="center" vertical="center" wrapText="1"/>
      <protection locked="0"/>
    </xf>
    <xf numFmtId="1" fontId="2" fillId="0" borderId="42" xfId="59" applyNumberFormat="1" applyFont="1" applyBorder="1" applyAlignment="1" applyProtection="1">
      <alignment horizontal="center" vertical="center" wrapText="1"/>
      <protection locked="0"/>
    </xf>
    <xf numFmtId="1" fontId="2" fillId="0" borderId="44" xfId="59" applyNumberFormat="1" applyFont="1" applyBorder="1" applyAlignment="1" applyProtection="1">
      <alignment horizontal="center" vertical="center" wrapText="1"/>
      <protection locked="0"/>
    </xf>
    <xf numFmtId="1" fontId="2" fillId="0" borderId="69" xfId="59" applyNumberFormat="1" applyFont="1" applyBorder="1" applyAlignment="1" applyProtection="1">
      <alignment horizontal="center" vertical="center" wrapText="1"/>
      <protection locked="0"/>
    </xf>
    <xf numFmtId="1" fontId="2" fillId="0" borderId="70" xfId="59" applyNumberFormat="1" applyFont="1" applyBorder="1" applyAlignment="1" applyProtection="1">
      <alignment horizontal="center" vertical="center" wrapText="1"/>
      <protection locked="0"/>
    </xf>
    <xf numFmtId="1" fontId="2" fillId="0" borderId="45" xfId="59" applyNumberFormat="1" applyFont="1" applyBorder="1" applyAlignment="1" applyProtection="1">
      <alignment horizontal="center" vertical="center" wrapText="1"/>
      <protection locked="0"/>
    </xf>
    <xf numFmtId="1" fontId="2" fillId="0" borderId="27" xfId="59" applyNumberFormat="1" applyFont="1" applyBorder="1" applyAlignment="1" applyProtection="1">
      <alignment horizontal="center" vertical="center" wrapText="1"/>
      <protection locked="0"/>
    </xf>
    <xf numFmtId="1" fontId="2" fillId="0" borderId="48" xfId="59" applyNumberFormat="1" applyFont="1" applyBorder="1" applyAlignment="1" applyProtection="1">
      <alignment horizontal="center" vertical="center" wrapText="1"/>
      <protection locked="0"/>
    </xf>
    <xf numFmtId="1" fontId="2" fillId="0" borderId="54" xfId="59" applyNumberFormat="1" applyFont="1" applyBorder="1" applyAlignment="1" applyProtection="1">
      <alignment horizontal="center" vertical="center" wrapText="1"/>
      <protection locked="0"/>
    </xf>
    <xf numFmtId="1" fontId="102" fillId="0" borderId="48" xfId="59" applyNumberFormat="1" applyFont="1" applyBorder="1" applyAlignment="1">
      <alignment horizontal="center" vertical="center"/>
    </xf>
    <xf numFmtId="1" fontId="102" fillId="0" borderId="25" xfId="59" applyNumberFormat="1" applyFont="1" applyBorder="1" applyAlignment="1">
      <alignment horizontal="center" vertical="center"/>
    </xf>
    <xf numFmtId="1" fontId="102" fillId="0" borderId="27" xfId="59" applyNumberFormat="1" applyFont="1" applyBorder="1" applyAlignment="1">
      <alignment horizontal="center" vertical="center"/>
    </xf>
    <xf numFmtId="1" fontId="101" fillId="0" borderId="0" xfId="59" applyNumberFormat="1" applyAlignment="1">
      <alignment horizontal="center"/>
    </xf>
    <xf numFmtId="43" fontId="102" fillId="28" borderId="10" xfId="0" applyFont="1" applyFill="1" applyBorder="1" applyAlignment="1" applyProtection="1">
      <alignment horizontal="center" vertical="top" wrapText="1"/>
      <protection locked="0"/>
    </xf>
    <xf numFmtId="49" fontId="102" fillId="28" borderId="10" xfId="0" applyNumberFormat="1" applyFont="1" applyFill="1" applyBorder="1" applyAlignment="1" applyProtection="1">
      <alignment horizontal="center" vertical="top" wrapText="1"/>
      <protection locked="0"/>
    </xf>
    <xf numFmtId="43" fontId="102" fillId="28" borderId="10" xfId="0" applyFont="1" applyFill="1" applyBorder="1" applyAlignment="1">
      <alignment horizontal="center" vertical="top" wrapText="1"/>
    </xf>
    <xf numFmtId="43" fontId="103" fillId="41" borderId="10" xfId="0" applyFont="1" applyFill="1" applyBorder="1" applyAlignment="1" applyProtection="1">
      <alignment horizontal="center" vertical="center" wrapText="1"/>
      <protection locked="0"/>
    </xf>
    <xf numFmtId="43" fontId="103" fillId="41" borderId="10" xfId="0" applyFont="1" applyFill="1" applyBorder="1" applyAlignment="1">
      <alignment horizontal="center" vertical="center" wrapText="1"/>
    </xf>
    <xf numFmtId="43" fontId="102" fillId="0" borderId="10" xfId="0" applyFont="1" applyFill="1" applyBorder="1" applyAlignment="1">
      <alignment horizontal="center" vertical="top" wrapText="1"/>
    </xf>
    <xf numFmtId="43" fontId="102" fillId="0" borderId="10" xfId="0" applyNumberFormat="1" applyFont="1" applyFill="1" applyBorder="1" applyAlignment="1">
      <alignment horizontal="center" vertical="top" wrapText="1"/>
    </xf>
    <xf numFmtId="164" fontId="102" fillId="0" borderId="10" xfId="0" applyNumberFormat="1" applyFont="1" applyFill="1" applyBorder="1" applyAlignment="1" applyProtection="1">
      <alignment horizontal="center" vertical="top" wrapText="1"/>
      <protection locked="0"/>
    </xf>
    <xf numFmtId="14" fontId="102" fillId="0" borderId="10" xfId="0" applyNumberFormat="1" applyFont="1" applyFill="1" applyBorder="1" applyAlignment="1">
      <alignment horizontal="center" vertical="top" wrapText="1"/>
    </xf>
    <xf numFmtId="43" fontId="102" fillId="0" borderId="10" xfId="0" applyFont="1" applyFill="1" applyBorder="1" applyAlignment="1">
      <alignment vertical="top" wrapText="1"/>
    </xf>
    <xf numFmtId="14" fontId="102" fillId="0" borderId="10" xfId="0" quotePrefix="1" applyNumberFormat="1" applyFont="1" applyFill="1" applyBorder="1" applyAlignment="1" applyProtection="1">
      <alignment horizontal="center" vertical="top" wrapText="1"/>
      <protection locked="0"/>
    </xf>
    <xf numFmtId="43" fontId="102" fillId="0" borderId="10" xfId="0" applyFont="1" applyFill="1" applyBorder="1" applyAlignment="1" applyProtection="1">
      <alignment vertical="top" wrapText="1"/>
      <protection locked="0"/>
    </xf>
    <xf numFmtId="43" fontId="102" fillId="0" borderId="10" xfId="0" applyNumberFormat="1" applyFont="1" applyFill="1" applyBorder="1" applyAlignment="1" applyProtection="1">
      <alignment vertical="top" wrapText="1"/>
      <protection locked="0"/>
    </xf>
    <xf numFmtId="43" fontId="102" fillId="0" borderId="10" xfId="0" quotePrefix="1" applyNumberFormat="1" applyFont="1" applyFill="1" applyBorder="1" applyAlignment="1" applyProtection="1">
      <alignment horizontal="center" vertical="top" wrapText="1"/>
      <protection locked="0"/>
    </xf>
    <xf numFmtId="49" fontId="102" fillId="0" borderId="10" xfId="0" quotePrefix="1" applyNumberFormat="1" applyFont="1" applyFill="1" applyBorder="1" applyAlignment="1" applyProtection="1">
      <alignment horizontal="center" vertical="top" wrapText="1"/>
      <protection locked="0"/>
    </xf>
    <xf numFmtId="43" fontId="102" fillId="0" borderId="10" xfId="0" applyNumberFormat="1" applyFont="1" applyFill="1" applyBorder="1" applyAlignment="1" applyProtection="1">
      <alignment horizontal="center" vertical="top" wrapText="1"/>
    </xf>
    <xf numFmtId="1" fontId="102" fillId="0" borderId="10" xfId="0" quotePrefix="1" applyNumberFormat="1" applyFont="1" applyFill="1" applyBorder="1" applyAlignment="1" applyProtection="1">
      <alignment horizontal="center" vertical="top" wrapText="1"/>
      <protection locked="0"/>
    </xf>
    <xf numFmtId="43" fontId="102" fillId="0" borderId="10" xfId="58" applyFont="1" applyFill="1" applyBorder="1" applyAlignment="1">
      <alignment horizontal="center" vertical="top" wrapText="1"/>
    </xf>
    <xf numFmtId="166" fontId="102" fillId="0" borderId="10" xfId="0" applyNumberFormat="1" applyFont="1" applyFill="1" applyBorder="1" applyAlignment="1">
      <alignment horizontal="center" vertical="top" wrapText="1"/>
    </xf>
    <xf numFmtId="43" fontId="124" fillId="0" borderId="10" xfId="0" applyFont="1" applyFill="1" applyBorder="1" applyAlignment="1">
      <alignment horizontal="center" vertical="top" wrapText="1"/>
    </xf>
    <xf numFmtId="43" fontId="102" fillId="0" borderId="10" xfId="0" quotePrefix="1" applyFont="1" applyFill="1" applyBorder="1" applyAlignment="1" applyProtection="1">
      <alignment horizontal="center" vertical="top" wrapText="1"/>
    </xf>
    <xf numFmtId="43" fontId="102" fillId="0" borderId="10" xfId="0" quotePrefix="1" applyNumberFormat="1" applyFont="1" applyFill="1" applyBorder="1" applyAlignment="1">
      <alignment horizontal="center" vertical="top" wrapText="1"/>
    </xf>
    <xf numFmtId="43" fontId="102" fillId="0" borderId="10" xfId="0" applyFont="1" applyFill="1" applyBorder="1" applyAlignment="1" applyProtection="1">
      <alignment horizontal="center" vertical="top" wrapText="1"/>
    </xf>
    <xf numFmtId="43" fontId="102" fillId="0" borderId="10" xfId="0" applyFont="1" applyFill="1" applyBorder="1" applyAlignment="1">
      <alignment horizontal="left" vertical="top" wrapText="1"/>
    </xf>
    <xf numFmtId="15" fontId="102" fillId="0" borderId="10" xfId="0" applyNumberFormat="1" applyFont="1" applyFill="1" applyBorder="1" applyAlignment="1">
      <alignment horizontal="left" vertical="top" wrapText="1"/>
    </xf>
    <xf numFmtId="164" fontId="102" fillId="0" borderId="10" xfId="0" applyNumberFormat="1" applyFont="1" applyFill="1" applyBorder="1" applyAlignment="1" applyProtection="1">
      <alignment horizontal="center" vertical="top" wrapText="1"/>
    </xf>
    <xf numFmtId="43" fontId="102" fillId="0" borderId="10" xfId="57" applyFont="1" applyFill="1" applyBorder="1" applyAlignment="1" applyProtection="1">
      <alignment horizontal="center" vertical="top" wrapText="1"/>
      <protection locked="0"/>
    </xf>
    <xf numFmtId="43" fontId="102" fillId="0" borderId="10" xfId="57" applyFont="1" applyFill="1" applyBorder="1" applyAlignment="1" applyProtection="1">
      <alignment horizontal="center" vertical="top" wrapText="1"/>
    </xf>
    <xf numFmtId="43" fontId="102" fillId="0" borderId="10" xfId="57" quotePrefix="1" applyFont="1" applyFill="1" applyBorder="1" applyAlignment="1" applyProtection="1">
      <alignment horizontal="center" vertical="top" wrapText="1"/>
      <protection locked="0"/>
    </xf>
    <xf numFmtId="43" fontId="125" fillId="0" borderId="10" xfId="0" applyFont="1" applyFill="1" applyBorder="1" applyAlignment="1" applyProtection="1">
      <alignment horizontal="center" vertical="top" wrapText="1"/>
      <protection locked="0"/>
    </xf>
    <xf numFmtId="49" fontId="102" fillId="0" borderId="10" xfId="57" applyNumberFormat="1" applyFont="1" applyFill="1" applyBorder="1" applyAlignment="1" applyProtection="1">
      <alignment horizontal="center" vertical="top" wrapText="1"/>
      <protection locked="0"/>
    </xf>
    <xf numFmtId="49" fontId="102" fillId="0" borderId="10" xfId="45" applyNumberFormat="1" applyFont="1" applyFill="1" applyBorder="1" applyAlignment="1">
      <alignment horizontal="center" vertical="top" wrapText="1"/>
    </xf>
    <xf numFmtId="1" fontId="102" fillId="0" borderId="10" xfId="45" applyNumberFormat="1" applyFont="1" applyFill="1" applyBorder="1" applyAlignment="1">
      <alignment horizontal="center" vertical="top" wrapText="1"/>
    </xf>
    <xf numFmtId="167" fontId="102" fillId="0" borderId="10" xfId="29" applyNumberFormat="1" applyFont="1" applyFill="1" applyBorder="1" applyAlignment="1">
      <alignment horizontal="center" vertical="top" wrapText="1"/>
    </xf>
    <xf numFmtId="43" fontId="125" fillId="0" borderId="10" xfId="0" quotePrefix="1" applyFont="1" applyFill="1" applyBorder="1" applyAlignment="1" applyProtection="1">
      <alignment horizontal="center" vertical="top" wrapText="1"/>
    </xf>
    <xf numFmtId="43" fontId="102" fillId="0" borderId="10" xfId="57" quotePrefix="1" applyFont="1" applyFill="1" applyBorder="1" applyAlignment="1" applyProtection="1">
      <alignment horizontal="center" vertical="top" wrapText="1"/>
    </xf>
    <xf numFmtId="0" fontId="102" fillId="0" borderId="10" xfId="57" applyNumberFormat="1" applyFont="1" applyFill="1" applyBorder="1" applyAlignment="1">
      <alignment horizontal="left" vertical="top" wrapText="1"/>
    </xf>
    <xf numFmtId="43" fontId="102" fillId="0" borderId="10" xfId="0" quotePrefix="1" applyNumberFormat="1" applyFont="1" applyFill="1" applyBorder="1" applyAlignment="1" applyProtection="1">
      <alignment horizontal="center" vertical="top" wrapText="1"/>
    </xf>
    <xf numFmtId="164" fontId="102" fillId="0" borderId="10" xfId="0" quotePrefix="1" applyNumberFormat="1" applyFont="1" applyFill="1" applyBorder="1" applyAlignment="1">
      <alignment horizontal="left" vertical="top" wrapText="1"/>
    </xf>
    <xf numFmtId="1" fontId="102" fillId="28" borderId="10" xfId="0" applyNumberFormat="1" applyFont="1" applyFill="1" applyBorder="1" applyAlignment="1" applyProtection="1">
      <alignment horizontal="center" vertical="top" wrapText="1"/>
      <protection locked="0"/>
    </xf>
    <xf numFmtId="49" fontId="102" fillId="28" borderId="10" xfId="0" applyNumberFormat="1" applyFont="1" applyFill="1" applyBorder="1" applyAlignment="1">
      <alignment horizontal="center" vertical="top" wrapText="1"/>
    </xf>
    <xf numFmtId="14" fontId="102" fillId="28" borderId="10" xfId="0" applyNumberFormat="1" applyFont="1" applyFill="1" applyBorder="1" applyAlignment="1">
      <alignment horizontal="center" vertical="top" wrapText="1"/>
    </xf>
    <xf numFmtId="14" fontId="102" fillId="28" borderId="10" xfId="0" applyNumberFormat="1" applyFont="1" applyFill="1" applyBorder="1" applyAlignment="1" applyProtection="1">
      <alignment horizontal="center" vertical="top" textRotation="90" wrapText="1"/>
      <protection locked="0"/>
    </xf>
    <xf numFmtId="43" fontId="102" fillId="28" borderId="10" xfId="0" applyFont="1" applyFill="1" applyBorder="1" applyAlignment="1" applyProtection="1">
      <alignment horizontal="center" vertical="top" textRotation="90" wrapText="1"/>
      <protection locked="0"/>
    </xf>
    <xf numFmtId="0" fontId="102" fillId="28" borderId="10" xfId="0" applyNumberFormat="1" applyFont="1" applyFill="1" applyBorder="1" applyAlignment="1" applyProtection="1">
      <alignment horizontal="left" vertical="top" wrapText="1"/>
      <protection locked="0"/>
    </xf>
    <xf numFmtId="0" fontId="102" fillId="28" borderId="10" xfId="0" applyNumberFormat="1" applyFont="1" applyFill="1" applyBorder="1" applyAlignment="1">
      <alignment horizontal="left" vertical="top" wrapText="1"/>
    </xf>
    <xf numFmtId="43" fontId="102" fillId="28" borderId="10" xfId="0" applyFont="1" applyFill="1" applyBorder="1" applyAlignment="1">
      <alignment vertical="top" wrapText="1"/>
    </xf>
    <xf numFmtId="43" fontId="103" fillId="55" borderId="10" xfId="0" applyFont="1" applyFill="1" applyBorder="1" applyAlignment="1" applyProtection="1">
      <alignment horizontal="center" vertical="center" wrapText="1"/>
      <protection locked="0"/>
    </xf>
    <xf numFmtId="43" fontId="103" fillId="40" borderId="10" xfId="0" applyFont="1" applyFill="1" applyBorder="1" applyAlignment="1" applyProtection="1">
      <alignment horizontal="center" vertical="center" wrapText="1"/>
      <protection locked="0"/>
    </xf>
    <xf numFmtId="43" fontId="103" fillId="56" borderId="10" xfId="0" applyFont="1" applyFill="1" applyBorder="1" applyAlignment="1" applyProtection="1">
      <alignment horizontal="center" vertical="center" wrapText="1"/>
      <protection locked="0"/>
    </xf>
    <xf numFmtId="43" fontId="103" fillId="57" borderId="10" xfId="0" applyFont="1" applyFill="1" applyBorder="1" applyAlignment="1" applyProtection="1">
      <alignment horizontal="center" vertical="center" wrapText="1"/>
      <protection locked="0"/>
    </xf>
    <xf numFmtId="43" fontId="103" fillId="42" borderId="10" xfId="0" applyFont="1" applyFill="1" applyBorder="1" applyAlignment="1" applyProtection="1">
      <alignment horizontal="center" vertical="center" wrapText="1"/>
      <protection locked="0"/>
    </xf>
    <xf numFmtId="43" fontId="126" fillId="0" borderId="10" xfId="53" applyFont="1" applyFill="1" applyBorder="1" applyAlignment="1">
      <alignment horizontal="center" vertical="top" wrapText="1"/>
    </xf>
    <xf numFmtId="1" fontId="103" fillId="58" borderId="10" xfId="0" applyNumberFormat="1" applyFont="1" applyFill="1" applyBorder="1" applyAlignment="1" applyProtection="1">
      <alignment horizontal="center" vertical="center" wrapText="1"/>
      <protection locked="0"/>
    </xf>
    <xf numFmtId="49" fontId="103" fillId="45" borderId="10" xfId="0" applyNumberFormat="1" applyFont="1" applyFill="1" applyBorder="1" applyAlignment="1" applyProtection="1">
      <alignment horizontal="center" vertical="center" wrapText="1"/>
      <protection locked="0"/>
    </xf>
    <xf numFmtId="49" fontId="103" fillId="45" borderId="10" xfId="0" applyNumberFormat="1" applyFont="1" applyFill="1" applyBorder="1" applyAlignment="1">
      <alignment horizontal="center" vertical="center" wrapText="1"/>
    </xf>
    <xf numFmtId="14" fontId="103" fillId="45" borderId="10" xfId="0" applyNumberFormat="1" applyFont="1" applyFill="1" applyBorder="1" applyAlignment="1">
      <alignment horizontal="center" vertical="center" wrapText="1"/>
    </xf>
    <xf numFmtId="14" fontId="103" fillId="45" borderId="10" xfId="0" applyNumberFormat="1" applyFont="1" applyFill="1" applyBorder="1" applyAlignment="1" applyProtection="1">
      <alignment horizontal="center" vertical="center" wrapText="1"/>
      <protection locked="0"/>
    </xf>
    <xf numFmtId="0" fontId="103" fillId="42" borderId="10" xfId="0" applyNumberFormat="1" applyFont="1" applyFill="1" applyBorder="1" applyAlignment="1" applyProtection="1">
      <alignment horizontal="center" vertical="center" wrapText="1"/>
      <protection locked="0"/>
    </xf>
    <xf numFmtId="0" fontId="103" fillId="42" borderId="10" xfId="0" applyNumberFormat="1" applyFont="1" applyFill="1" applyBorder="1" applyAlignment="1">
      <alignment horizontal="center" vertical="center" wrapText="1"/>
    </xf>
    <xf numFmtId="43" fontId="103" fillId="42" borderId="12" xfId="0" applyFont="1" applyFill="1" applyBorder="1" applyAlignment="1">
      <alignment horizontal="center" vertical="center" wrapText="1"/>
    </xf>
    <xf numFmtId="43" fontId="103" fillId="42" borderId="12" xfId="0" applyFont="1" applyFill="1" applyBorder="1" applyAlignment="1" applyProtection="1">
      <alignment horizontal="center" vertical="center" wrapText="1"/>
      <protection locked="0"/>
    </xf>
    <xf numFmtId="0" fontId="124" fillId="0" borderId="10" xfId="0" quotePrefix="1" applyNumberFormat="1" applyFont="1" applyFill="1" applyBorder="1" applyAlignment="1">
      <alignment horizontal="left" vertical="top" wrapText="1"/>
    </xf>
    <xf numFmtId="0" fontId="102" fillId="0" borderId="10" xfId="0" quotePrefix="1" applyNumberFormat="1" applyFont="1" applyFill="1" applyBorder="1" applyAlignment="1" applyProtection="1">
      <alignment horizontal="left" vertical="top" wrapText="1"/>
    </xf>
    <xf numFmtId="164" fontId="102" fillId="0" borderId="10" xfId="0" applyNumberFormat="1" applyFont="1" applyFill="1" applyBorder="1" applyAlignment="1">
      <alignment horizontal="left" vertical="top" wrapText="1"/>
    </xf>
    <xf numFmtId="49" fontId="103" fillId="40" borderId="10" xfId="0" applyNumberFormat="1" applyFont="1" applyFill="1" applyBorder="1" applyAlignment="1" applyProtection="1">
      <alignment horizontal="center" vertical="center" wrapText="1"/>
      <protection locked="0"/>
    </xf>
    <xf numFmtId="1" fontId="103" fillId="40" borderId="10" xfId="0" applyNumberFormat="1" applyFont="1" applyFill="1" applyBorder="1" applyAlignment="1" applyProtection="1">
      <alignment horizontal="center" vertical="center" wrapText="1"/>
      <protection locked="0"/>
    </xf>
    <xf numFmtId="43" fontId="102" fillId="28" borderId="10" xfId="0" applyFont="1" applyFill="1" applyBorder="1" applyAlignment="1" applyProtection="1">
      <alignment horizontal="left" vertical="top" wrapText="1"/>
      <protection locked="0"/>
    </xf>
    <xf numFmtId="11" fontId="102" fillId="0" borderId="10" xfId="0" applyNumberFormat="1" applyFont="1" applyFill="1" applyBorder="1" applyAlignment="1">
      <alignment horizontal="left" vertical="top" wrapText="1"/>
    </xf>
    <xf numFmtId="49" fontId="102" fillId="0" borderId="10" xfId="0" applyNumberFormat="1" applyFont="1" applyFill="1" applyBorder="1" applyAlignment="1">
      <alignment horizontal="left" vertical="top" wrapText="1"/>
    </xf>
    <xf numFmtId="43" fontId="102" fillId="0" borderId="10" xfId="0" applyNumberFormat="1" applyFont="1" applyFill="1" applyBorder="1" applyAlignment="1" applyProtection="1">
      <alignment horizontal="left" vertical="top" wrapText="1"/>
      <protection locked="0"/>
    </xf>
    <xf numFmtId="43" fontId="102" fillId="0" borderId="10" xfId="0" applyNumberFormat="1" applyFont="1" applyFill="1" applyBorder="1" applyAlignment="1">
      <alignment horizontal="left" vertical="top" wrapText="1"/>
    </xf>
    <xf numFmtId="43" fontId="102" fillId="0" borderId="10" xfId="28" applyNumberFormat="1" applyFont="1" applyFill="1" applyBorder="1" applyAlignment="1">
      <alignment horizontal="left" vertical="top" wrapText="1"/>
    </xf>
    <xf numFmtId="43" fontId="102" fillId="0" borderId="10" xfId="0" quotePrefix="1" applyNumberFormat="1" applyFont="1" applyFill="1" applyBorder="1" applyAlignment="1">
      <alignment horizontal="left" vertical="top" wrapText="1"/>
    </xf>
    <xf numFmtId="43" fontId="2" fillId="0" borderId="0" xfId="0" applyFont="1" applyFill="1" applyBorder="1" applyAlignment="1">
      <alignment horizontal="left" vertical="top" wrapText="1"/>
    </xf>
    <xf numFmtId="43" fontId="102" fillId="0" borderId="10" xfId="0" applyFont="1" applyFill="1" applyBorder="1" applyAlignment="1">
      <alignment horizontal="center" wrapText="1"/>
    </xf>
    <xf numFmtId="43" fontId="103" fillId="42" borderId="16" xfId="0" applyFont="1" applyFill="1" applyBorder="1" applyAlignment="1">
      <alignment horizontal="center" vertical="center" wrapText="1"/>
    </xf>
    <xf numFmtId="43" fontId="103" fillId="42" borderId="23" xfId="0" applyFont="1" applyFill="1" applyBorder="1" applyAlignment="1">
      <alignment horizontal="center" vertical="center" wrapText="1"/>
    </xf>
    <xf numFmtId="43" fontId="103" fillId="57" borderId="10" xfId="0" applyFont="1" applyFill="1" applyBorder="1" applyAlignment="1" applyProtection="1">
      <alignment horizontal="center" vertical="center" wrapText="1"/>
      <protection locked="0"/>
    </xf>
    <xf numFmtId="43" fontId="103" fillId="59" borderId="10" xfId="0" applyFont="1" applyFill="1" applyBorder="1" applyAlignment="1">
      <alignment horizontal="center" vertical="center" wrapText="1"/>
    </xf>
    <xf numFmtId="43" fontId="103" fillId="55" borderId="11" xfId="0" applyFont="1" applyFill="1" applyBorder="1" applyAlignment="1">
      <alignment horizontal="center" vertical="center" wrapText="1"/>
    </xf>
    <xf numFmtId="43" fontId="103" fillId="55" borderId="22" xfId="0" applyFont="1" applyFill="1" applyBorder="1" applyAlignment="1">
      <alignment horizontal="center" vertical="center" wrapText="1"/>
    </xf>
    <xf numFmtId="43" fontId="103" fillId="55" borderId="15" xfId="0" applyFont="1" applyFill="1" applyBorder="1" applyAlignment="1">
      <alignment horizontal="center" vertical="center" wrapText="1"/>
    </xf>
    <xf numFmtId="43" fontId="103" fillId="57" borderId="10" xfId="0" applyFont="1" applyFill="1" applyBorder="1" applyAlignment="1">
      <alignment horizontal="center" vertical="center" wrapText="1"/>
    </xf>
    <xf numFmtId="43" fontId="103" fillId="40" borderId="11" xfId="0" applyFont="1" applyFill="1" applyBorder="1" applyAlignment="1">
      <alignment horizontal="center" vertical="center" wrapText="1"/>
    </xf>
    <xf numFmtId="43" fontId="103" fillId="40" borderId="22" xfId="0" applyFont="1" applyFill="1" applyBorder="1" applyAlignment="1">
      <alignment horizontal="center" vertical="center" wrapText="1"/>
    </xf>
    <xf numFmtId="43" fontId="103" fillId="40" borderId="15" xfId="0" applyFont="1" applyFill="1" applyBorder="1" applyAlignment="1">
      <alignment horizontal="center" vertical="center" wrapText="1"/>
    </xf>
    <xf numFmtId="43" fontId="103" fillId="56" borderId="10" xfId="0" applyFont="1" applyFill="1" applyBorder="1" applyAlignment="1">
      <alignment horizontal="center" vertical="center" wrapText="1"/>
    </xf>
    <xf numFmtId="43" fontId="102" fillId="0" borderId="10" xfId="0" applyFont="1" applyFill="1" applyBorder="1" applyAlignment="1">
      <alignment horizontal="center" vertical="top" wrapText="1"/>
    </xf>
    <xf numFmtId="43" fontId="103" fillId="58" borderId="10" xfId="0" applyFont="1" applyFill="1" applyBorder="1" applyAlignment="1">
      <alignment horizontal="center" vertical="center" wrapText="1"/>
    </xf>
    <xf numFmtId="49" fontId="103" fillId="45" borderId="11" xfId="0" applyNumberFormat="1" applyFont="1" applyFill="1" applyBorder="1" applyAlignment="1">
      <alignment horizontal="center" vertical="center" wrapText="1"/>
    </xf>
    <xf numFmtId="49" fontId="103" fillId="45" borderId="22" xfId="0" applyNumberFormat="1" applyFont="1" applyFill="1" applyBorder="1" applyAlignment="1">
      <alignment horizontal="center" vertical="center" wrapText="1"/>
    </xf>
    <xf numFmtId="49" fontId="103" fillId="45" borderId="15" xfId="0" applyNumberFormat="1" applyFont="1" applyFill="1" applyBorder="1" applyAlignment="1">
      <alignment horizontal="center" vertical="center" wrapText="1"/>
    </xf>
    <xf numFmtId="43" fontId="103" fillId="41" borderId="11" xfId="0" applyFont="1" applyFill="1" applyBorder="1" applyAlignment="1">
      <alignment horizontal="center" vertical="center" wrapText="1"/>
    </xf>
    <xf numFmtId="43" fontId="103" fillId="41" borderId="22" xfId="0" applyFont="1" applyFill="1" applyBorder="1" applyAlignment="1">
      <alignment horizontal="center" vertical="center" wrapText="1"/>
    </xf>
    <xf numFmtId="43" fontId="103" fillId="41" borderId="15" xfId="0" applyFont="1" applyFill="1" applyBorder="1" applyAlignment="1">
      <alignment horizontal="center" vertical="center" wrapText="1"/>
    </xf>
    <xf numFmtId="43" fontId="77" fillId="50" borderId="10" xfId="0" applyFont="1" applyFill="1" applyBorder="1" applyAlignment="1">
      <alignment horizontal="center" vertical="center"/>
    </xf>
    <xf numFmtId="43" fontId="0" fillId="0" borderId="23" xfId="0" applyBorder="1" applyAlignment="1">
      <alignment horizontal="left"/>
    </xf>
    <xf numFmtId="43" fontId="0" fillId="0" borderId="0" xfId="0" applyBorder="1" applyAlignment="1">
      <alignment horizontal="left"/>
    </xf>
    <xf numFmtId="43" fontId="53" fillId="46" borderId="10" xfId="0" applyFont="1" applyFill="1" applyBorder="1" applyAlignment="1">
      <alignment horizontal="center" vertical="center"/>
    </xf>
    <xf numFmtId="43" fontId="53" fillId="47" borderId="10" xfId="0" applyFont="1" applyFill="1" applyBorder="1" applyAlignment="1">
      <alignment horizontal="center" vertical="center"/>
    </xf>
    <xf numFmtId="43" fontId="65" fillId="0" borderId="10" xfId="0" applyFont="1" applyFill="1" applyBorder="1" applyAlignment="1">
      <alignment horizontal="center" vertical="center"/>
    </xf>
    <xf numFmtId="43" fontId="32" fillId="45" borderId="10" xfId="0" applyFont="1" applyFill="1" applyBorder="1" applyAlignment="1">
      <alignment horizontal="center" vertical="center"/>
    </xf>
    <xf numFmtId="43" fontId="32" fillId="41" borderId="10" xfId="0" applyFont="1" applyFill="1" applyBorder="1" applyAlignment="1">
      <alignment horizontal="center" vertical="center"/>
    </xf>
    <xf numFmtId="43" fontId="32" fillId="46" borderId="10" xfId="0" applyFont="1" applyFill="1" applyBorder="1" applyAlignment="1">
      <alignment horizontal="center" vertical="center"/>
    </xf>
    <xf numFmtId="43" fontId="32" fillId="47" borderId="10" xfId="0" applyFont="1" applyFill="1" applyBorder="1" applyAlignment="1">
      <alignment horizontal="center" vertical="center"/>
    </xf>
    <xf numFmtId="43" fontId="53" fillId="45" borderId="10" xfId="0" applyFont="1" applyFill="1" applyBorder="1" applyAlignment="1">
      <alignment horizontal="center" vertical="center"/>
    </xf>
    <xf numFmtId="43" fontId="53" fillId="41" borderId="10" xfId="0" applyFont="1" applyFill="1" applyBorder="1" applyAlignment="1">
      <alignment horizontal="center" vertical="center"/>
    </xf>
    <xf numFmtId="43" fontId="6" fillId="35" borderId="12" xfId="0" applyFont="1" applyFill="1" applyBorder="1" applyAlignment="1" applyProtection="1">
      <alignment horizontal="center" vertical="center" textRotation="90" wrapText="1"/>
      <protection locked="0"/>
    </xf>
    <xf numFmtId="43" fontId="6" fillId="35" borderId="14" xfId="0" applyFont="1" applyFill="1" applyBorder="1" applyAlignment="1" applyProtection="1">
      <alignment horizontal="center" vertical="center" textRotation="90" wrapText="1"/>
      <protection locked="0"/>
    </xf>
    <xf numFmtId="43" fontId="6" fillId="44" borderId="12" xfId="0" applyFont="1" applyFill="1" applyBorder="1" applyAlignment="1" applyProtection="1">
      <alignment horizontal="center" vertical="center" wrapText="1"/>
      <protection locked="0"/>
    </xf>
    <xf numFmtId="43" fontId="6" fillId="44" borderId="13" xfId="0" applyFont="1" applyFill="1" applyBorder="1" applyAlignment="1" applyProtection="1">
      <alignment horizontal="center" vertical="center" wrapText="1"/>
      <protection locked="0"/>
    </xf>
    <xf numFmtId="43" fontId="6" fillId="44" borderId="14" xfId="0" applyFont="1" applyFill="1" applyBorder="1" applyAlignment="1" applyProtection="1">
      <alignment horizontal="center" vertical="center" wrapText="1"/>
      <protection locked="0"/>
    </xf>
    <xf numFmtId="43" fontId="62" fillId="41" borderId="16" xfId="0" applyFont="1" applyFill="1" applyBorder="1" applyAlignment="1">
      <alignment horizontal="center" vertical="center" wrapText="1"/>
    </xf>
    <xf numFmtId="43" fontId="62" fillId="41" borderId="23" xfId="0" applyFont="1" applyFill="1" applyBorder="1" applyAlignment="1">
      <alignment horizontal="center" vertical="center" wrapText="1"/>
    </xf>
    <xf numFmtId="43" fontId="62" fillId="41" borderId="17" xfId="0" applyFont="1" applyFill="1" applyBorder="1" applyAlignment="1">
      <alignment horizontal="center" vertical="center" wrapText="1"/>
    </xf>
    <xf numFmtId="43" fontId="6" fillId="41" borderId="11" xfId="0" applyFont="1" applyFill="1" applyBorder="1" applyAlignment="1">
      <alignment horizontal="center" vertical="center" wrapText="1"/>
    </xf>
    <xf numFmtId="43" fontId="6" fillId="41" borderId="22" xfId="0" applyFont="1" applyFill="1" applyBorder="1" applyAlignment="1">
      <alignment horizontal="center" vertical="center" wrapText="1"/>
    </xf>
    <xf numFmtId="43" fontId="6" fillId="41" borderId="15" xfId="0" applyFont="1" applyFill="1" applyBorder="1" applyAlignment="1">
      <alignment horizontal="center" vertical="center" wrapText="1"/>
    </xf>
    <xf numFmtId="43" fontId="6" fillId="41" borderId="12" xfId="0" applyFont="1" applyFill="1" applyBorder="1" applyAlignment="1" applyProtection="1">
      <alignment horizontal="center" vertical="center" wrapText="1"/>
      <protection locked="0"/>
    </xf>
    <xf numFmtId="43" fontId="6" fillId="41" borderId="13" xfId="0" applyFont="1" applyFill="1" applyBorder="1" applyAlignment="1" applyProtection="1">
      <alignment horizontal="center" vertical="center" wrapText="1"/>
      <protection locked="0"/>
    </xf>
    <xf numFmtId="43" fontId="6" fillId="41" borderId="12" xfId="0" applyFont="1" applyFill="1" applyBorder="1" applyAlignment="1">
      <alignment horizontal="center" vertical="center" wrapText="1"/>
    </xf>
    <xf numFmtId="43" fontId="6" fillId="41" borderId="13" xfId="0" applyFont="1" applyFill="1" applyBorder="1" applyAlignment="1">
      <alignment horizontal="center" vertical="center" wrapText="1"/>
    </xf>
    <xf numFmtId="43" fontId="6" fillId="35" borderId="11" xfId="0" applyFont="1" applyFill="1" applyBorder="1" applyAlignment="1" applyProtection="1">
      <alignment horizontal="center" vertical="center" wrapText="1"/>
      <protection locked="0"/>
    </xf>
    <xf numFmtId="43" fontId="6" fillId="35" borderId="22" xfId="0" applyFont="1" applyFill="1" applyBorder="1" applyAlignment="1" applyProtection="1">
      <alignment horizontal="center" vertical="center" wrapText="1"/>
      <protection locked="0"/>
    </xf>
    <xf numFmtId="43" fontId="6" fillId="35" borderId="15" xfId="0" applyFont="1" applyFill="1" applyBorder="1" applyAlignment="1" applyProtection="1">
      <alignment horizontal="center" vertical="center" wrapText="1"/>
      <protection locked="0"/>
    </xf>
    <xf numFmtId="43" fontId="6" fillId="42" borderId="11" xfId="0" applyFont="1" applyFill="1" applyBorder="1" applyAlignment="1" applyProtection="1">
      <alignment horizontal="center" vertical="center" wrapText="1"/>
      <protection locked="0"/>
    </xf>
    <xf numFmtId="43" fontId="6" fillId="42" borderId="22" xfId="0" applyFont="1" applyFill="1" applyBorder="1" applyAlignment="1" applyProtection="1">
      <alignment horizontal="center" vertical="center" wrapText="1"/>
      <protection locked="0"/>
    </xf>
    <xf numFmtId="43" fontId="6" fillId="42" borderId="15" xfId="0" applyFont="1" applyFill="1" applyBorder="1" applyAlignment="1" applyProtection="1">
      <alignment horizontal="center" vertical="center" wrapText="1"/>
      <protection locked="0"/>
    </xf>
    <xf numFmtId="43" fontId="6" fillId="42" borderId="12" xfId="0" applyFont="1" applyFill="1" applyBorder="1" applyAlignment="1">
      <alignment horizontal="center" vertical="center" textRotation="90" wrapText="1"/>
    </xf>
    <xf numFmtId="43" fontId="6" fillId="42" borderId="14" xfId="0" applyFont="1" applyFill="1" applyBorder="1" applyAlignment="1">
      <alignment horizontal="center" vertical="center" textRotation="90" wrapText="1"/>
    </xf>
    <xf numFmtId="43" fontId="6" fillId="42" borderId="12" xfId="0" applyFont="1" applyFill="1" applyBorder="1" applyAlignment="1" applyProtection="1">
      <alignment horizontal="center" vertical="center" textRotation="90" wrapText="1"/>
      <protection locked="0"/>
    </xf>
    <xf numFmtId="43" fontId="6" fillId="42" borderId="14" xfId="0" applyFont="1" applyFill="1" applyBorder="1" applyAlignment="1" applyProtection="1">
      <alignment horizontal="center" vertical="center" textRotation="90" wrapText="1"/>
      <protection locked="0"/>
    </xf>
    <xf numFmtId="43" fontId="62" fillId="32" borderId="11" xfId="0" applyFont="1" applyFill="1" applyBorder="1" applyAlignment="1">
      <alignment horizontal="center" vertical="center" wrapText="1"/>
    </xf>
    <xf numFmtId="43" fontId="62" fillId="32" borderId="22" xfId="0" applyFont="1" applyFill="1" applyBorder="1" applyAlignment="1">
      <alignment horizontal="center" vertical="center" wrapText="1"/>
    </xf>
    <xf numFmtId="43" fontId="62" fillId="32" borderId="15" xfId="0" applyFont="1" applyFill="1" applyBorder="1" applyAlignment="1">
      <alignment horizontal="center" vertical="center" wrapText="1"/>
    </xf>
    <xf numFmtId="43" fontId="62" fillId="27" borderId="11" xfId="0" applyFont="1" applyFill="1" applyBorder="1" applyAlignment="1">
      <alignment horizontal="center" vertical="center" wrapText="1"/>
    </xf>
    <xf numFmtId="43" fontId="62" fillId="27" borderId="22" xfId="0" applyFont="1" applyFill="1" applyBorder="1" applyAlignment="1">
      <alignment horizontal="center" vertical="center" wrapText="1"/>
    </xf>
    <xf numFmtId="43" fontId="62" fillId="27" borderId="15" xfId="0" applyFont="1" applyFill="1" applyBorder="1" applyAlignment="1">
      <alignment horizontal="center" vertical="center" wrapText="1"/>
    </xf>
    <xf numFmtId="43" fontId="6" fillId="27" borderId="11" xfId="0" applyFont="1" applyFill="1" applyBorder="1" applyAlignment="1">
      <alignment horizontal="center" vertical="center" wrapText="1"/>
    </xf>
    <xf numFmtId="43" fontId="6" fillId="27" borderId="22" xfId="0" applyFont="1" applyFill="1" applyBorder="1" applyAlignment="1">
      <alignment horizontal="center" vertical="center" wrapText="1"/>
    </xf>
    <xf numFmtId="43" fontId="6" fillId="27" borderId="15" xfId="0" applyFont="1" applyFill="1" applyBorder="1" applyAlignment="1">
      <alignment horizontal="center" vertical="center" wrapText="1"/>
    </xf>
    <xf numFmtId="43" fontId="6" fillId="27" borderId="12" xfId="0" applyFont="1" applyFill="1" applyBorder="1" applyAlignment="1" applyProtection="1">
      <alignment horizontal="center" vertical="center" wrapText="1"/>
      <protection locked="0"/>
    </xf>
    <xf numFmtId="43" fontId="6" fillId="27" borderId="14" xfId="0" applyFont="1" applyFill="1" applyBorder="1" applyAlignment="1" applyProtection="1">
      <alignment horizontal="center" vertical="center" wrapText="1"/>
      <protection locked="0"/>
    </xf>
    <xf numFmtId="43" fontId="6" fillId="27" borderId="12" xfId="0" applyFont="1" applyFill="1" applyBorder="1" applyAlignment="1">
      <alignment horizontal="center" vertical="center" wrapText="1"/>
    </xf>
    <xf numFmtId="43" fontId="6" fillId="27" borderId="14" xfId="0" applyFont="1" applyFill="1" applyBorder="1" applyAlignment="1">
      <alignment horizontal="center" vertical="center" wrapText="1"/>
    </xf>
    <xf numFmtId="43" fontId="6" fillId="43" borderId="12" xfId="0" applyFont="1" applyFill="1" applyBorder="1" applyAlignment="1" applyProtection="1">
      <alignment horizontal="center" vertical="center" wrapText="1"/>
      <protection locked="0"/>
    </xf>
    <xf numFmtId="43" fontId="6" fillId="43" borderId="13" xfId="0" applyFont="1" applyFill="1" applyBorder="1" applyAlignment="1" applyProtection="1">
      <alignment horizontal="center" vertical="center" wrapText="1"/>
      <protection locked="0"/>
    </xf>
    <xf numFmtId="43" fontId="6" fillId="43" borderId="14" xfId="0" applyFont="1" applyFill="1" applyBorder="1" applyAlignment="1" applyProtection="1">
      <alignment horizontal="center" vertical="center" wrapText="1"/>
      <protection locked="0"/>
    </xf>
    <xf numFmtId="43" fontId="6" fillId="37" borderId="12" xfId="0" applyFont="1" applyFill="1" applyBorder="1" applyAlignment="1" applyProtection="1">
      <alignment horizontal="center" vertical="center" wrapText="1"/>
      <protection locked="0"/>
    </xf>
    <xf numFmtId="43" fontId="6" fillId="37" borderId="13" xfId="0" applyFont="1" applyFill="1" applyBorder="1" applyAlignment="1" applyProtection="1">
      <alignment horizontal="center" vertical="center" wrapText="1"/>
      <protection locked="0"/>
    </xf>
    <xf numFmtId="43" fontId="6" fillId="37" borderId="14" xfId="0" applyFont="1" applyFill="1" applyBorder="1" applyAlignment="1" applyProtection="1">
      <alignment horizontal="center" vertical="center" wrapText="1"/>
      <protection locked="0"/>
    </xf>
    <xf numFmtId="43" fontId="6" fillId="32" borderId="11" xfId="0" applyFont="1" applyFill="1" applyBorder="1" applyAlignment="1" applyProtection="1">
      <alignment horizontal="center" vertical="center" wrapText="1"/>
      <protection locked="0"/>
    </xf>
    <xf numFmtId="43" fontId="6" fillId="32" borderId="22" xfId="0" applyFont="1" applyFill="1" applyBorder="1" applyAlignment="1" applyProtection="1">
      <alignment horizontal="center" vertical="center" wrapText="1"/>
      <protection locked="0"/>
    </xf>
    <xf numFmtId="43" fontId="6" fillId="32" borderId="15" xfId="0" applyFont="1" applyFill="1" applyBorder="1" applyAlignment="1" applyProtection="1">
      <alignment horizontal="center" vertical="center" wrapText="1"/>
      <protection locked="0"/>
    </xf>
    <xf numFmtId="43" fontId="6" fillId="32" borderId="12" xfId="0" applyFont="1" applyFill="1" applyBorder="1" applyAlignment="1" applyProtection="1">
      <alignment horizontal="center" vertical="center" wrapText="1"/>
      <protection locked="0"/>
    </xf>
    <xf numFmtId="43" fontId="6" fillId="32" borderId="14" xfId="0" applyFont="1" applyFill="1" applyBorder="1" applyAlignment="1" applyProtection="1">
      <alignment horizontal="center" vertical="center" wrapText="1"/>
      <protection locked="0"/>
    </xf>
    <xf numFmtId="43" fontId="6" fillId="44" borderId="12" xfId="0" applyFont="1" applyFill="1" applyBorder="1" applyAlignment="1">
      <alignment horizontal="center" vertical="center" wrapText="1"/>
    </xf>
    <xf numFmtId="43" fontId="6" fillId="44" borderId="13" xfId="0" applyFont="1" applyFill="1" applyBorder="1" applyAlignment="1">
      <alignment horizontal="center" vertical="center" wrapText="1"/>
    </xf>
    <xf numFmtId="43" fontId="6" fillId="44" borderId="14" xfId="0" applyFont="1" applyFill="1" applyBorder="1" applyAlignment="1">
      <alignment horizontal="center" vertical="center" wrapText="1"/>
    </xf>
    <xf numFmtId="43" fontId="20" fillId="0" borderId="11" xfId="0" applyFont="1" applyFill="1" applyBorder="1" applyAlignment="1">
      <alignment horizontal="center" vertical="center" wrapText="1"/>
    </xf>
    <xf numFmtId="43" fontId="20" fillId="0" borderId="22" xfId="0" applyFont="1" applyFill="1" applyBorder="1" applyAlignment="1">
      <alignment horizontal="center" vertical="center" wrapText="1"/>
    </xf>
    <xf numFmtId="43" fontId="20" fillId="0" borderId="15" xfId="0" applyFont="1" applyFill="1" applyBorder="1" applyAlignment="1">
      <alignment horizontal="center" vertical="center" wrapText="1"/>
    </xf>
    <xf numFmtId="43" fontId="6" fillId="0" borderId="12" xfId="0" applyFont="1" applyFill="1" applyBorder="1" applyAlignment="1" applyProtection="1">
      <alignment horizontal="center" vertical="center" wrapText="1"/>
      <protection locked="0"/>
    </xf>
    <xf numFmtId="43" fontId="6" fillId="0" borderId="13" xfId="0" applyFont="1" applyFill="1" applyBorder="1" applyAlignment="1" applyProtection="1">
      <alignment horizontal="center" vertical="center" wrapText="1"/>
      <protection locked="0"/>
    </xf>
    <xf numFmtId="43" fontId="6" fillId="0" borderId="14" xfId="0" applyFont="1" applyFill="1" applyBorder="1" applyAlignment="1" applyProtection="1">
      <alignment horizontal="center" vertical="center" wrapText="1"/>
      <protection locked="0"/>
    </xf>
    <xf numFmtId="43" fontId="6" fillId="29" borderId="11" xfId="0" applyFont="1" applyFill="1" applyBorder="1" applyAlignment="1" applyProtection="1">
      <alignment horizontal="center" vertical="center" wrapText="1"/>
      <protection locked="0"/>
    </xf>
    <xf numFmtId="43" fontId="6" fillId="29" borderId="22" xfId="0" applyFont="1" applyFill="1" applyBorder="1" applyAlignment="1" applyProtection="1">
      <alignment horizontal="center" vertical="center" wrapText="1"/>
      <protection locked="0"/>
    </xf>
    <xf numFmtId="43" fontId="6" fillId="29" borderId="15" xfId="0" applyFont="1" applyFill="1" applyBorder="1" applyAlignment="1" applyProtection="1">
      <alignment horizontal="center" vertical="center" wrapText="1"/>
      <protection locked="0"/>
    </xf>
    <xf numFmtId="43" fontId="6" fillId="29" borderId="12" xfId="0" applyFont="1" applyFill="1" applyBorder="1" applyAlignment="1" applyProtection="1">
      <alignment horizontal="center" vertical="center" wrapText="1"/>
      <protection locked="0"/>
    </xf>
    <xf numFmtId="43" fontId="6" fillId="29" borderId="14" xfId="0" applyFont="1" applyFill="1" applyBorder="1" applyAlignment="1" applyProtection="1">
      <alignment horizontal="center" vertical="center" wrapText="1"/>
      <protection locked="0"/>
    </xf>
    <xf numFmtId="43" fontId="6" fillId="0" borderId="12" xfId="0" applyFont="1" applyFill="1" applyBorder="1" applyAlignment="1">
      <alignment horizontal="center" vertical="center" wrapText="1"/>
    </xf>
    <xf numFmtId="43" fontId="6" fillId="0" borderId="13" xfId="0" applyFont="1" applyFill="1" applyBorder="1" applyAlignment="1">
      <alignment horizontal="center" vertical="center" wrapText="1"/>
    </xf>
    <xf numFmtId="43" fontId="6" fillId="0" borderId="14" xfId="0" applyFont="1" applyFill="1" applyBorder="1" applyAlignment="1">
      <alignment horizontal="center" vertical="center" wrapText="1"/>
    </xf>
    <xf numFmtId="43" fontId="6" fillId="0" borderId="10" xfId="0" applyFont="1" applyFill="1" applyBorder="1" applyAlignment="1" applyProtection="1">
      <alignment horizontal="center" vertical="center" wrapText="1"/>
      <protection locked="0"/>
    </xf>
    <xf numFmtId="43" fontId="6" fillId="0" borderId="21" xfId="0" applyFont="1" applyFill="1" applyBorder="1" applyAlignment="1" applyProtection="1">
      <alignment horizontal="center" vertical="center" wrapText="1"/>
      <protection locked="0"/>
    </xf>
    <xf numFmtId="43" fontId="6" fillId="0" borderId="18" xfId="0" applyFont="1" applyFill="1" applyBorder="1" applyAlignment="1" applyProtection="1">
      <alignment horizontal="center" vertical="center" wrapText="1"/>
      <protection locked="0"/>
    </xf>
    <xf numFmtId="43" fontId="6" fillId="0" borderId="17" xfId="0" applyFont="1" applyFill="1" applyBorder="1" applyAlignment="1" applyProtection="1">
      <alignment horizontal="center" vertical="center" wrapText="1"/>
      <protection locked="0"/>
    </xf>
    <xf numFmtId="43" fontId="6" fillId="0" borderId="16" xfId="0" applyFont="1" applyFill="1" applyBorder="1" applyAlignment="1" applyProtection="1">
      <alignment horizontal="center" vertical="center" wrapText="1"/>
      <protection locked="0"/>
    </xf>
    <xf numFmtId="43" fontId="6" fillId="0" borderId="23" xfId="0" applyFont="1" applyFill="1" applyBorder="1" applyAlignment="1" applyProtection="1">
      <alignment horizontal="center" vertical="center" wrapText="1"/>
      <protection locked="0"/>
    </xf>
    <xf numFmtId="43" fontId="6" fillId="0" borderId="19" xfId="0" applyFont="1" applyFill="1" applyBorder="1" applyAlignment="1" applyProtection="1">
      <alignment horizontal="center" vertical="center" wrapText="1"/>
      <protection locked="0"/>
    </xf>
    <xf numFmtId="43" fontId="6" fillId="0" borderId="24" xfId="0" applyFont="1" applyFill="1" applyBorder="1" applyAlignment="1" applyProtection="1">
      <alignment horizontal="center" vertical="center" wrapText="1"/>
      <protection locked="0"/>
    </xf>
    <xf numFmtId="43" fontId="6" fillId="0" borderId="10" xfId="0" applyFont="1" applyFill="1" applyBorder="1" applyAlignment="1">
      <alignment horizontal="center" vertical="center" wrapText="1"/>
    </xf>
    <xf numFmtId="43" fontId="6" fillId="0" borderId="71" xfId="0" applyFont="1" applyFill="1" applyBorder="1" applyAlignment="1" applyProtection="1">
      <alignment horizontal="center" vertical="center" wrapText="1"/>
      <protection locked="0"/>
    </xf>
    <xf numFmtId="43" fontId="6" fillId="0" borderId="72" xfId="0" applyFont="1" applyFill="1" applyBorder="1" applyAlignment="1" applyProtection="1">
      <alignment horizontal="center" vertical="center" wrapText="1"/>
      <protection locked="0"/>
    </xf>
    <xf numFmtId="43" fontId="6" fillId="0" borderId="59" xfId="0" applyFont="1" applyFill="1" applyBorder="1" applyAlignment="1" applyProtection="1">
      <alignment horizontal="center" vertical="center" wrapText="1"/>
      <protection locked="0"/>
    </xf>
    <xf numFmtId="43" fontId="6" fillId="0" borderId="20" xfId="0" applyFont="1" applyFill="1" applyBorder="1" applyAlignment="1">
      <alignment horizontal="center" vertical="center" wrapText="1"/>
    </xf>
    <xf numFmtId="43" fontId="6" fillId="0" borderId="70" xfId="0" applyFont="1" applyFill="1" applyBorder="1" applyAlignment="1">
      <alignment horizontal="center" vertical="center" wrapText="1"/>
    </xf>
    <xf numFmtId="43" fontId="6" fillId="0" borderId="23" xfId="0" applyFont="1" applyFill="1" applyBorder="1" applyAlignment="1">
      <alignment horizontal="center" vertical="center" wrapText="1"/>
    </xf>
    <xf numFmtId="43" fontId="6" fillId="0" borderId="45" xfId="0" applyFont="1" applyFill="1" applyBorder="1" applyAlignment="1">
      <alignment horizontal="center" vertical="center" wrapText="1"/>
    </xf>
    <xf numFmtId="43" fontId="6" fillId="0" borderId="0" xfId="0" applyFont="1" applyFill="1" applyBorder="1" applyAlignment="1">
      <alignment horizontal="center" vertical="center" wrapText="1"/>
    </xf>
    <xf numFmtId="43" fontId="6" fillId="0" borderId="31" xfId="0" applyFont="1" applyFill="1" applyBorder="1" applyAlignment="1">
      <alignment horizontal="center" vertical="center" wrapText="1"/>
    </xf>
    <xf numFmtId="43" fontId="6" fillId="0" borderId="73" xfId="0" applyFont="1" applyFill="1" applyBorder="1" applyAlignment="1">
      <alignment horizontal="center" vertical="center" wrapText="1"/>
    </xf>
    <xf numFmtId="43" fontId="6" fillId="0" borderId="50" xfId="0" applyFont="1" applyFill="1" applyBorder="1" applyAlignment="1">
      <alignment horizontal="center" vertical="center" wrapText="1"/>
    </xf>
    <xf numFmtId="43" fontId="6" fillId="0" borderId="74" xfId="0" applyFont="1" applyFill="1" applyBorder="1" applyAlignment="1">
      <alignment horizontal="center" vertical="center" wrapText="1"/>
    </xf>
    <xf numFmtId="43" fontId="6" fillId="0" borderId="73" xfId="0" applyFont="1" applyFill="1" applyBorder="1" applyAlignment="1" applyProtection="1">
      <alignment horizontal="center" vertical="center" wrapText="1"/>
      <protection locked="0"/>
    </xf>
    <xf numFmtId="43" fontId="6" fillId="0" borderId="50" xfId="0" applyFont="1" applyFill="1" applyBorder="1" applyAlignment="1" applyProtection="1">
      <alignment horizontal="center" vertical="center" wrapText="1"/>
      <protection locked="0"/>
    </xf>
    <xf numFmtId="43" fontId="6" fillId="0" borderId="74" xfId="0" applyFont="1" applyFill="1" applyBorder="1" applyAlignment="1" applyProtection="1">
      <alignment horizontal="center" vertical="center" wrapText="1"/>
      <protection locked="0"/>
    </xf>
    <xf numFmtId="43" fontId="6" fillId="0" borderId="20" xfId="0" applyFont="1" applyFill="1" applyBorder="1" applyAlignment="1" applyProtection="1">
      <alignment horizontal="center" vertical="center" wrapText="1"/>
      <protection locked="0"/>
    </xf>
    <xf numFmtId="168" fontId="30" fillId="0" borderId="52" xfId="0" applyNumberFormat="1" applyFont="1" applyBorder="1" applyAlignment="1">
      <alignment horizontal="center" vertical="center"/>
    </xf>
    <xf numFmtId="168" fontId="30" fillId="0" borderId="75" xfId="0" applyNumberFormat="1" applyFont="1" applyBorder="1" applyAlignment="1">
      <alignment horizontal="center" vertical="center"/>
    </xf>
    <xf numFmtId="168" fontId="30" fillId="0" borderId="58" xfId="0" applyNumberFormat="1" applyFont="1" applyBorder="1" applyAlignment="1">
      <alignment horizontal="center" vertical="center"/>
    </xf>
    <xf numFmtId="43" fontId="28" fillId="0" borderId="76" xfId="0" applyFont="1" applyBorder="1" applyAlignment="1">
      <alignment horizontal="center" vertical="center" wrapText="1"/>
    </xf>
    <xf numFmtId="168" fontId="30" fillId="0" borderId="57" xfId="0" applyNumberFormat="1" applyFont="1" applyBorder="1" applyAlignment="1">
      <alignment horizontal="center" vertical="center"/>
    </xf>
    <xf numFmtId="168" fontId="30" fillId="0" borderId="40" xfId="0" applyNumberFormat="1" applyFont="1" applyBorder="1" applyAlignment="1">
      <alignment horizontal="center" vertical="center"/>
    </xf>
    <xf numFmtId="168" fontId="12" fillId="0" borderId="77" xfId="0" applyNumberFormat="1" applyFont="1" applyFill="1" applyBorder="1" applyAlignment="1">
      <alignment horizontal="center" vertical="center" wrapText="1"/>
    </xf>
    <xf numFmtId="168" fontId="12" fillId="0" borderId="11" xfId="0" applyNumberFormat="1" applyFont="1" applyFill="1" applyBorder="1" applyAlignment="1">
      <alignment horizontal="center" vertical="center" wrapText="1"/>
    </xf>
    <xf numFmtId="43" fontId="12" fillId="0" borderId="58" xfId="0" applyFont="1" applyFill="1" applyBorder="1" applyAlignment="1">
      <alignment horizontal="center" vertical="center" wrapText="1"/>
    </xf>
    <xf numFmtId="43" fontId="12" fillId="0" borderId="78" xfId="0" applyFont="1" applyFill="1" applyBorder="1" applyAlignment="1">
      <alignment horizontal="center" vertical="center" wrapText="1"/>
    </xf>
    <xf numFmtId="43" fontId="12" fillId="0" borderId="66" xfId="0" applyFont="1" applyBorder="1" applyAlignment="1">
      <alignment horizontal="center" vertical="center" wrapText="1"/>
    </xf>
    <xf numFmtId="43" fontId="12" fillId="0" borderId="36" xfId="0" applyFont="1" applyBorder="1" applyAlignment="1">
      <alignment horizontal="center" vertical="center" wrapText="1"/>
    </xf>
    <xf numFmtId="43" fontId="12" fillId="0" borderId="54" xfId="0" applyFont="1" applyFill="1" applyBorder="1" applyAlignment="1">
      <alignment horizontal="center" vertical="center" wrapText="1"/>
    </xf>
    <xf numFmtId="43" fontId="12" fillId="0" borderId="42" xfId="0" applyFont="1" applyFill="1" applyBorder="1" applyAlignment="1">
      <alignment horizontal="center" vertical="center" wrapText="1"/>
    </xf>
    <xf numFmtId="168" fontId="12" fillId="0" borderId="58" xfId="0" applyNumberFormat="1" applyFont="1" applyFill="1" applyBorder="1" applyAlignment="1">
      <alignment horizontal="center" vertical="center" wrapText="1"/>
    </xf>
    <xf numFmtId="168" fontId="12" fillId="0" borderId="78" xfId="0" applyNumberFormat="1" applyFont="1" applyFill="1" applyBorder="1" applyAlignment="1">
      <alignment horizontal="center" vertical="center" wrapText="1"/>
    </xf>
    <xf numFmtId="168" fontId="12" fillId="0" borderId="71" xfId="0" applyNumberFormat="1" applyFont="1" applyFill="1" applyBorder="1" applyAlignment="1">
      <alignment horizontal="center" vertical="center" wrapText="1"/>
    </xf>
    <xf numFmtId="168" fontId="12" fillId="0" borderId="72" xfId="0" applyNumberFormat="1" applyFont="1" applyFill="1" applyBorder="1" applyAlignment="1">
      <alignment horizontal="center" vertical="center" wrapText="1"/>
    </xf>
    <xf numFmtId="168" fontId="12" fillId="0" borderId="59" xfId="0" applyNumberFormat="1" applyFont="1" applyFill="1" applyBorder="1" applyAlignment="1">
      <alignment horizontal="center" vertical="center" wrapText="1"/>
    </xf>
    <xf numFmtId="43" fontId="28" fillId="0" borderId="23" xfId="0" applyFont="1" applyBorder="1" applyAlignment="1">
      <alignment horizontal="center" vertical="center"/>
    </xf>
    <xf numFmtId="43" fontId="12" fillId="0" borderId="10" xfId="0" applyFont="1" applyBorder="1" applyAlignment="1">
      <alignment horizontal="center" vertical="center" wrapText="1"/>
    </xf>
    <xf numFmtId="43" fontId="30" fillId="0" borderId="10" xfId="0" applyFont="1" applyBorder="1" applyAlignment="1">
      <alignment horizontal="center" vertical="center"/>
    </xf>
    <xf numFmtId="43" fontId="12" fillId="0" borderId="10" xfId="0" applyFont="1" applyFill="1" applyBorder="1" applyAlignment="1">
      <alignment horizontal="center" vertical="center" wrapText="1"/>
    </xf>
    <xf numFmtId="43" fontId="12" fillId="0" borderId="12" xfId="0" applyFont="1" applyFill="1" applyBorder="1" applyAlignment="1">
      <alignment horizontal="center" vertical="center" wrapText="1"/>
    </xf>
    <xf numFmtId="43" fontId="12" fillId="0" borderId="14" xfId="0" applyFont="1" applyFill="1" applyBorder="1" applyAlignment="1">
      <alignment horizontal="center" vertical="center" wrapText="1"/>
    </xf>
    <xf numFmtId="43" fontId="12" fillId="0" borderId="11" xfId="0" applyFont="1" applyFill="1" applyBorder="1" applyAlignment="1">
      <alignment horizontal="center" vertical="center" wrapText="1"/>
    </xf>
    <xf numFmtId="43" fontId="12" fillId="0" borderId="22" xfId="0" applyFont="1" applyFill="1" applyBorder="1" applyAlignment="1">
      <alignment horizontal="center" vertical="center" wrapText="1"/>
    </xf>
    <xf numFmtId="43" fontId="12" fillId="0" borderId="15" xfId="0" applyFont="1" applyFill="1" applyBorder="1" applyAlignment="1">
      <alignment horizontal="center" vertical="center" wrapText="1"/>
    </xf>
    <xf numFmtId="43" fontId="6" fillId="0" borderId="11" xfId="0" applyFont="1" applyFill="1" applyBorder="1" applyAlignment="1" applyProtection="1">
      <alignment horizontal="center" vertical="center" wrapText="1"/>
      <protection locked="0"/>
    </xf>
    <xf numFmtId="43" fontId="6" fillId="0" borderId="22" xfId="0" applyFont="1" applyFill="1" applyBorder="1" applyAlignment="1" applyProtection="1">
      <alignment horizontal="center" vertical="center" wrapText="1"/>
      <protection locked="0"/>
    </xf>
    <xf numFmtId="43" fontId="6" fillId="0" borderId="15" xfId="0" applyFont="1" applyFill="1" applyBorder="1" applyAlignment="1" applyProtection="1">
      <alignment horizontal="center" vertical="center" wrapText="1"/>
      <protection locked="0"/>
    </xf>
    <xf numFmtId="43" fontId="6" fillId="0" borderId="11" xfId="0" applyFont="1" applyFill="1" applyBorder="1" applyAlignment="1">
      <alignment horizontal="center" vertical="center" wrapText="1"/>
    </xf>
    <xf numFmtId="43" fontId="6" fillId="0" borderId="22" xfId="0" applyFont="1" applyFill="1" applyBorder="1" applyAlignment="1">
      <alignment horizontal="center" vertical="center" wrapText="1"/>
    </xf>
    <xf numFmtId="43" fontId="6" fillId="0" borderId="15" xfId="0" applyFont="1" applyFill="1" applyBorder="1" applyAlignment="1">
      <alignment horizontal="center" vertical="center" wrapText="1"/>
    </xf>
    <xf numFmtId="43" fontId="20" fillId="0" borderId="0" xfId="0" applyFont="1" applyFill="1" applyBorder="1" applyAlignment="1">
      <alignment horizontal="center" vertical="center" wrapText="1"/>
    </xf>
    <xf numFmtId="43" fontId="6" fillId="0" borderId="19" xfId="0" applyNumberFormat="1" applyFont="1" applyFill="1" applyBorder="1" applyAlignment="1" applyProtection="1">
      <alignment horizontal="center" vertical="center" wrapText="1"/>
      <protection locked="0"/>
    </xf>
    <xf numFmtId="43" fontId="6" fillId="0" borderId="21" xfId="0" applyNumberFormat="1" applyFont="1" applyFill="1" applyBorder="1" applyAlignment="1" applyProtection="1">
      <alignment horizontal="center" vertical="center" wrapText="1"/>
      <protection locked="0"/>
    </xf>
    <xf numFmtId="43" fontId="6" fillId="0" borderId="20" xfId="0" applyNumberFormat="1" applyFont="1" applyFill="1" applyBorder="1" applyAlignment="1" applyProtection="1">
      <alignment horizontal="center" vertical="center" wrapText="1"/>
      <protection locked="0"/>
    </xf>
    <xf numFmtId="43" fontId="6" fillId="0" borderId="18" xfId="0" applyNumberFormat="1" applyFont="1" applyFill="1" applyBorder="1" applyAlignment="1" applyProtection="1">
      <alignment horizontal="center" vertical="center" wrapText="1"/>
      <protection locked="0"/>
    </xf>
    <xf numFmtId="43" fontId="6" fillId="0" borderId="19" xfId="0" applyFont="1" applyFill="1" applyBorder="1" applyAlignment="1">
      <alignment horizontal="center" vertical="center" wrapText="1"/>
    </xf>
    <xf numFmtId="43" fontId="6" fillId="0" borderId="16" xfId="0" applyFont="1" applyFill="1" applyBorder="1" applyAlignment="1">
      <alignment horizontal="center" vertical="center" wrapText="1"/>
    </xf>
    <xf numFmtId="43" fontId="2" fillId="0" borderId="12" xfId="0" applyFont="1" applyFill="1" applyBorder="1" applyAlignment="1" applyProtection="1">
      <alignment horizontal="center" vertical="center" wrapText="1"/>
      <protection locked="0"/>
    </xf>
    <xf numFmtId="43" fontId="2" fillId="0" borderId="14" xfId="0" applyFont="1" applyFill="1" applyBorder="1" applyAlignment="1" applyProtection="1">
      <alignment horizontal="center" vertical="center" wrapText="1"/>
      <protection locked="0"/>
    </xf>
    <xf numFmtId="43" fontId="2" fillId="0" borderId="12" xfId="0" applyFont="1" applyFill="1" applyBorder="1" applyAlignment="1">
      <alignment horizontal="center" vertical="center" wrapText="1"/>
    </xf>
    <xf numFmtId="43" fontId="2" fillId="0" borderId="14" xfId="0" applyFont="1" applyFill="1" applyBorder="1" applyAlignment="1">
      <alignment horizontal="center" vertical="center" wrapText="1"/>
    </xf>
    <xf numFmtId="43" fontId="6" fillId="0" borderId="24" xfId="0" applyNumberFormat="1" applyFont="1" applyFill="1" applyBorder="1" applyAlignment="1" applyProtection="1">
      <alignment horizontal="center" vertical="center" wrapText="1"/>
      <protection locked="0"/>
    </xf>
    <xf numFmtId="43" fontId="6" fillId="0" borderId="16" xfId="0" applyNumberFormat="1" applyFont="1" applyFill="1" applyBorder="1" applyAlignment="1" applyProtection="1">
      <alignment horizontal="center" vertical="center" wrapText="1"/>
      <protection locked="0"/>
    </xf>
    <xf numFmtId="43" fontId="6" fillId="0" borderId="23" xfId="0" applyNumberFormat="1" applyFont="1" applyFill="1" applyBorder="1" applyAlignment="1" applyProtection="1">
      <alignment horizontal="center" vertical="center" wrapText="1"/>
      <protection locked="0"/>
    </xf>
    <xf numFmtId="43" fontId="6" fillId="0" borderId="17" xfId="0" applyNumberFormat="1" applyFont="1" applyFill="1" applyBorder="1" applyAlignment="1" applyProtection="1">
      <alignment horizontal="center" vertical="center" wrapText="1"/>
      <protection locked="0"/>
    </xf>
    <xf numFmtId="43" fontId="2" fillId="0" borderId="10" xfId="0" applyFont="1" applyFill="1" applyBorder="1" applyAlignment="1">
      <alignment horizontal="center" vertical="center" wrapText="1"/>
    </xf>
    <xf numFmtId="43" fontId="2" fillId="0" borderId="13" xfId="0" applyFont="1" applyFill="1" applyBorder="1" applyAlignment="1">
      <alignment horizontal="center" vertical="top" wrapText="1"/>
    </xf>
    <xf numFmtId="43" fontId="2" fillId="0" borderId="20" xfId="0" applyFont="1" applyFill="1" applyBorder="1" applyAlignment="1">
      <alignment horizontal="center" vertical="top"/>
    </xf>
    <xf numFmtId="43" fontId="12" fillId="25" borderId="11" xfId="0" applyFont="1" applyFill="1" applyBorder="1" applyAlignment="1" applyProtection="1">
      <alignment horizontal="left" vertical="center" wrapText="1"/>
      <protection locked="0"/>
    </xf>
    <xf numFmtId="43" fontId="12" fillId="25" borderId="22" xfId="0" applyFont="1" applyFill="1" applyBorder="1" applyAlignment="1" applyProtection="1">
      <alignment horizontal="left" vertical="center" wrapText="1"/>
      <protection locked="0"/>
    </xf>
    <xf numFmtId="43" fontId="12" fillId="25" borderId="15" xfId="0" applyFont="1" applyFill="1" applyBorder="1" applyAlignment="1" applyProtection="1">
      <alignment horizontal="left" vertical="center" wrapText="1"/>
      <protection locked="0"/>
    </xf>
    <xf numFmtId="43" fontId="12" fillId="0" borderId="19" xfId="0" applyFont="1" applyFill="1" applyBorder="1" applyAlignment="1" applyProtection="1">
      <alignment horizontal="center" vertical="center" wrapText="1"/>
      <protection locked="0"/>
    </xf>
    <xf numFmtId="43" fontId="12" fillId="0" borderId="16" xfId="0" applyFont="1" applyFill="1" applyBorder="1" applyAlignment="1" applyProtection="1">
      <alignment horizontal="center" vertical="center" wrapText="1"/>
      <protection locked="0"/>
    </xf>
    <xf numFmtId="43" fontId="12" fillId="0" borderId="12" xfId="0" applyFont="1" applyFill="1" applyBorder="1" applyAlignment="1" applyProtection="1">
      <alignment horizontal="center" vertical="center" wrapText="1"/>
      <protection locked="0"/>
    </xf>
    <xf numFmtId="43" fontId="12" fillId="0" borderId="14" xfId="0" applyFont="1" applyFill="1" applyBorder="1" applyAlignment="1" applyProtection="1">
      <alignment horizontal="center" vertical="center" wrapText="1"/>
      <protection locked="0"/>
    </xf>
    <xf numFmtId="43" fontId="12" fillId="0" borderId="11" xfId="0" applyNumberFormat="1" applyFont="1" applyFill="1" applyBorder="1" applyAlignment="1" applyProtection="1">
      <alignment horizontal="center" vertical="center" wrapText="1"/>
      <protection locked="0"/>
    </xf>
    <xf numFmtId="43" fontId="12" fillId="0" borderId="15" xfId="0" applyNumberFormat="1" applyFont="1" applyFill="1" applyBorder="1" applyAlignment="1" applyProtection="1">
      <alignment horizontal="center" vertical="center" wrapText="1"/>
      <protection locked="0"/>
    </xf>
    <xf numFmtId="43" fontId="12" fillId="0" borderId="20" xfId="0" applyFont="1" applyFill="1" applyBorder="1" applyAlignment="1" applyProtection="1">
      <alignment horizontal="center" vertical="center" wrapText="1"/>
      <protection locked="0"/>
    </xf>
    <xf numFmtId="43" fontId="11" fillId="0" borderId="12" xfId="0" applyFont="1" applyFill="1" applyBorder="1" applyAlignment="1" applyProtection="1">
      <alignment horizontal="center" vertical="center" wrapText="1"/>
      <protection locked="0"/>
    </xf>
    <xf numFmtId="43" fontId="11" fillId="0" borderId="14" xfId="0" applyFont="1" applyFill="1" applyBorder="1" applyAlignment="1" applyProtection="1">
      <alignment horizontal="center" vertical="center" wrapText="1"/>
      <protection locked="0"/>
    </xf>
    <xf numFmtId="43" fontId="11" fillId="0" borderId="10" xfId="0" applyFont="1" applyFill="1" applyBorder="1" applyAlignment="1">
      <alignment horizontal="center" vertical="center" wrapText="1"/>
    </xf>
    <xf numFmtId="43" fontId="12" fillId="25" borderId="16" xfId="0" applyFont="1" applyFill="1" applyBorder="1" applyAlignment="1" applyProtection="1">
      <alignment horizontal="left" vertical="center" wrapText="1"/>
      <protection locked="0"/>
    </xf>
    <xf numFmtId="43" fontId="12" fillId="25" borderId="23" xfId="0" applyFont="1" applyFill="1" applyBorder="1" applyAlignment="1" applyProtection="1">
      <alignment horizontal="left" vertical="center" wrapText="1"/>
      <protection locked="0"/>
    </xf>
    <xf numFmtId="43" fontId="12" fillId="25" borderId="17" xfId="0" applyFont="1" applyFill="1" applyBorder="1" applyAlignment="1" applyProtection="1">
      <alignment horizontal="left" vertical="center" wrapText="1"/>
      <protection locked="0"/>
    </xf>
    <xf numFmtId="43" fontId="14" fillId="0" borderId="23" xfId="0" applyFont="1" applyFill="1" applyBorder="1" applyAlignment="1">
      <alignment horizontal="left" vertical="center" wrapText="1"/>
    </xf>
    <xf numFmtId="43" fontId="14" fillId="0" borderId="17" xfId="0" applyFont="1" applyFill="1" applyBorder="1" applyAlignment="1">
      <alignment horizontal="left" vertical="center" wrapText="1"/>
    </xf>
    <xf numFmtId="43" fontId="11" fillId="0" borderId="12" xfId="0" applyFont="1" applyFill="1" applyBorder="1" applyAlignment="1">
      <alignment horizontal="center" vertical="center" wrapText="1"/>
    </xf>
    <xf numFmtId="43" fontId="11" fillId="0" borderId="14" xfId="0" applyFont="1" applyFill="1" applyBorder="1" applyAlignment="1">
      <alignment horizontal="center" vertical="center" wrapText="1"/>
    </xf>
    <xf numFmtId="43" fontId="19" fillId="0" borderId="22" xfId="0" applyFont="1" applyFill="1" applyBorder="1" applyAlignment="1">
      <alignment horizontal="left" vertical="center" wrapText="1"/>
    </xf>
    <xf numFmtId="43" fontId="19" fillId="0" borderId="15" xfId="0" applyFont="1" applyFill="1" applyBorder="1" applyAlignment="1">
      <alignment horizontal="left" vertical="center" wrapText="1"/>
    </xf>
    <xf numFmtId="43" fontId="15" fillId="0" borderId="22" xfId="0" applyFont="1" applyFill="1" applyBorder="1" applyAlignment="1">
      <alignment horizontal="left" vertical="center" wrapText="1"/>
    </xf>
    <xf numFmtId="43" fontId="15" fillId="0" borderId="15" xfId="0" applyFont="1" applyFill="1" applyBorder="1" applyAlignment="1">
      <alignment horizontal="left" vertical="center" wrapText="1"/>
    </xf>
    <xf numFmtId="43" fontId="14" fillId="0" borderId="24" xfId="0" applyFont="1" applyFill="1" applyBorder="1" applyAlignment="1">
      <alignment horizontal="left" vertical="center" wrapText="1"/>
    </xf>
    <xf numFmtId="43" fontId="14" fillId="0" borderId="21" xfId="0" applyFont="1" applyFill="1" applyBorder="1" applyAlignment="1">
      <alignment horizontal="left" vertical="center" wrapText="1"/>
    </xf>
    <xf numFmtId="43" fontId="11" fillId="0" borderId="13" xfId="0" applyFont="1" applyFill="1" applyBorder="1" applyAlignment="1">
      <alignment horizontal="center" vertical="top" wrapText="1"/>
    </xf>
    <xf numFmtId="43" fontId="12" fillId="0" borderId="23" xfId="0" applyFont="1" applyFill="1" applyBorder="1" applyAlignment="1" applyProtection="1">
      <alignment horizontal="center" vertical="center" wrapText="1"/>
      <protection locked="0"/>
    </xf>
    <xf numFmtId="43" fontId="12" fillId="0" borderId="17" xfId="0" applyFont="1" applyFill="1" applyBorder="1" applyAlignment="1" applyProtection="1">
      <alignment horizontal="center" vertical="center" wrapText="1"/>
      <protection locked="0"/>
    </xf>
    <xf numFmtId="43" fontId="11" fillId="0" borderId="20" xfId="0" applyFont="1" applyFill="1" applyBorder="1" applyAlignment="1">
      <alignment horizontal="center" vertical="top"/>
    </xf>
    <xf numFmtId="43" fontId="19" fillId="0" borderId="0" xfId="0" applyFont="1" applyFill="1" applyBorder="1" applyAlignment="1">
      <alignment horizontal="center" vertical="center" wrapText="1"/>
    </xf>
    <xf numFmtId="43" fontId="12" fillId="0" borderId="13" xfId="0" applyFont="1" applyFill="1" applyBorder="1" applyAlignment="1" applyProtection="1">
      <alignment horizontal="center" vertical="center" wrapText="1"/>
      <protection locked="0"/>
    </xf>
    <xf numFmtId="43" fontId="12" fillId="0" borderId="16" xfId="0" applyNumberFormat="1" applyFont="1" applyFill="1" applyBorder="1" applyAlignment="1" applyProtection="1">
      <alignment horizontal="center" vertical="center" wrapText="1"/>
      <protection locked="0"/>
    </xf>
    <xf numFmtId="43" fontId="12" fillId="0" borderId="17" xfId="0" applyNumberFormat="1" applyFont="1" applyFill="1" applyBorder="1" applyAlignment="1" applyProtection="1">
      <alignment horizontal="center" vertical="center" wrapText="1"/>
      <protection locked="0"/>
    </xf>
    <xf numFmtId="43" fontId="12" fillId="0" borderId="20" xfId="0" applyFont="1" applyFill="1" applyBorder="1" applyAlignment="1">
      <alignment horizontal="center" vertical="center" wrapText="1"/>
    </xf>
    <xf numFmtId="43" fontId="12" fillId="0" borderId="16" xfId="0" applyFont="1" applyFill="1" applyBorder="1" applyAlignment="1">
      <alignment horizontal="center" vertical="center" wrapText="1"/>
    </xf>
    <xf numFmtId="43" fontId="12" fillId="0" borderId="11" xfId="0" applyFont="1" applyFill="1" applyBorder="1" applyAlignment="1" applyProtection="1">
      <alignment horizontal="center" vertical="center" wrapText="1"/>
      <protection locked="0"/>
    </xf>
    <xf numFmtId="43" fontId="12" fillId="0" borderId="22" xfId="0" applyFont="1" applyFill="1" applyBorder="1" applyAlignment="1" applyProtection="1">
      <alignment horizontal="center" vertical="center" wrapText="1"/>
      <protection locked="0"/>
    </xf>
    <xf numFmtId="43" fontId="12" fillId="0" borderId="15" xfId="0" applyFont="1" applyFill="1" applyBorder="1" applyAlignment="1" applyProtection="1">
      <alignment horizontal="center" vertical="center" wrapText="1"/>
      <protection locked="0"/>
    </xf>
    <xf numFmtId="43" fontId="127" fillId="0" borderId="0" xfId="59" applyFont="1" applyBorder="1" applyAlignment="1">
      <alignment horizontal="center" vertical="center"/>
    </xf>
    <xf numFmtId="43" fontId="127" fillId="0" borderId="23" xfId="59" applyFont="1" applyBorder="1" applyAlignment="1">
      <alignment horizontal="center" vertical="center"/>
    </xf>
    <xf numFmtId="43" fontId="102" fillId="0" borderId="10" xfId="59" applyFont="1" applyBorder="1" applyAlignment="1">
      <alignment horizontal="center" vertical="center"/>
    </xf>
    <xf numFmtId="43" fontId="102" fillId="0" borderId="10" xfId="59" applyFont="1" applyBorder="1" applyAlignment="1">
      <alignment horizontal="center" vertical="center" wrapText="1"/>
    </xf>
    <xf numFmtId="43" fontId="102" fillId="28" borderId="10" xfId="59" applyFont="1" applyFill="1" applyBorder="1" applyAlignment="1">
      <alignment horizontal="center" vertical="center" wrapText="1"/>
    </xf>
    <xf numFmtId="43" fontId="102" fillId="28" borderId="10" xfId="59" applyFont="1" applyFill="1" applyBorder="1" applyAlignment="1">
      <alignment horizontal="center" vertical="center"/>
    </xf>
    <xf numFmtId="43" fontId="102" fillId="0" borderId="12" xfId="59" applyFont="1" applyBorder="1" applyAlignment="1">
      <alignment horizontal="center" vertical="center" wrapText="1"/>
    </xf>
    <xf numFmtId="43" fontId="102" fillId="0" borderId="13" xfId="59" applyFont="1" applyBorder="1" applyAlignment="1">
      <alignment horizontal="center" vertical="center" wrapText="1"/>
    </xf>
    <xf numFmtId="43" fontId="102" fillId="0" borderId="14" xfId="59" applyFont="1" applyBorder="1" applyAlignment="1">
      <alignment horizontal="center" vertical="center" wrapText="1"/>
    </xf>
    <xf numFmtId="43" fontId="102" fillId="0" borderId="12" xfId="59" applyFont="1" applyBorder="1" applyAlignment="1">
      <alignment horizontal="center" vertical="center"/>
    </xf>
    <xf numFmtId="43" fontId="102" fillId="0" borderId="13" xfId="59" applyFont="1" applyBorder="1" applyAlignment="1">
      <alignment horizontal="center" vertical="center"/>
    </xf>
    <xf numFmtId="43" fontId="102" fillId="0" borderId="14" xfId="59" applyFont="1" applyBorder="1" applyAlignment="1">
      <alignment horizontal="center" vertical="center"/>
    </xf>
    <xf numFmtId="43" fontId="128" fillId="0" borderId="0" xfId="0" applyFont="1" applyAlignment="1">
      <alignment horizontal="center"/>
    </xf>
    <xf numFmtId="43" fontId="13" fillId="0" borderId="10" xfId="0" applyFont="1" applyFill="1" applyBorder="1" applyAlignment="1">
      <alignment horizontal="left" vertical="center" wrapText="1"/>
    </xf>
    <xf numFmtId="43" fontId="53" fillId="0" borderId="23" xfId="0" applyFont="1" applyBorder="1" applyAlignment="1">
      <alignment horizontal="center"/>
    </xf>
    <xf numFmtId="43" fontId="18" fillId="0" borderId="10" xfId="0" applyFont="1" applyBorder="1" applyAlignment="1">
      <alignment horizontal="center" vertical="center" wrapText="1"/>
    </xf>
    <xf numFmtId="43" fontId="17" fillId="0" borderId="10" xfId="0" applyFont="1" applyBorder="1" applyAlignment="1">
      <alignment horizontal="center" vertical="center" wrapText="1"/>
    </xf>
    <xf numFmtId="43" fontId="17" fillId="0" borderId="10" xfId="0" applyFont="1" applyBorder="1" applyAlignment="1">
      <alignment horizontal="center" vertical="center"/>
    </xf>
    <xf numFmtId="43" fontId="17" fillId="0" borderId="12" xfId="0" applyFont="1" applyBorder="1" applyAlignment="1">
      <alignment horizontal="center" vertical="center"/>
    </xf>
    <xf numFmtId="43" fontId="17" fillId="0" borderId="14" xfId="0" applyFont="1" applyBorder="1" applyAlignment="1">
      <alignment horizontal="center" vertical="center"/>
    </xf>
    <xf numFmtId="43" fontId="17" fillId="0" borderId="21" xfId="0" applyFont="1" applyBorder="1" applyAlignment="1">
      <alignment horizontal="center" vertical="center"/>
    </xf>
    <xf numFmtId="43" fontId="17" fillId="0" borderId="17" xfId="0" applyFont="1" applyBorder="1" applyAlignment="1">
      <alignment horizontal="center" vertical="center"/>
    </xf>
    <xf numFmtId="43" fontId="80" fillId="60" borderId="20" xfId="0" applyFont="1" applyFill="1" applyBorder="1" applyAlignment="1">
      <alignment horizontal="center" vertical="center" wrapText="1"/>
    </xf>
    <xf numFmtId="43" fontId="80" fillId="60" borderId="0" xfId="0" applyFont="1" applyFill="1" applyBorder="1" applyAlignment="1">
      <alignment horizontal="center" vertical="center" wrapText="1"/>
    </xf>
    <xf numFmtId="43" fontId="62" fillId="60" borderId="0" xfId="0" applyFont="1" applyFill="1" applyBorder="1" applyAlignment="1">
      <alignment horizontal="center" vertical="center" wrapText="1"/>
    </xf>
    <xf numFmtId="43" fontId="80" fillId="60" borderId="0" xfId="0" applyFont="1" applyFill="1" applyBorder="1" applyAlignment="1">
      <alignment vertical="center" wrapText="1"/>
    </xf>
    <xf numFmtId="43" fontId="62" fillId="60" borderId="0" xfId="0" applyFont="1" applyFill="1" applyBorder="1" applyAlignment="1">
      <alignment horizontal="left" vertical="center" wrapText="1"/>
    </xf>
    <xf numFmtId="37" fontId="32" fillId="0" borderId="23" xfId="0" applyNumberFormat="1" applyFont="1" applyBorder="1" applyAlignment="1">
      <alignment horizontal="center" vertical="center"/>
    </xf>
    <xf numFmtId="43" fontId="65" fillId="0" borderId="23" xfId="0" applyFont="1" applyBorder="1" applyAlignment="1">
      <alignment horizontal="center" vertical="center"/>
    </xf>
    <xf numFmtId="43" fontId="6" fillId="43" borderId="11" xfId="0" applyFont="1" applyFill="1" applyBorder="1" applyAlignment="1">
      <alignment horizontal="center" vertical="center" wrapText="1"/>
    </xf>
    <xf numFmtId="43" fontId="6" fillId="43" borderId="22" xfId="0" applyFont="1" applyFill="1" applyBorder="1" applyAlignment="1">
      <alignment horizontal="center" vertical="center" wrapText="1"/>
    </xf>
    <xf numFmtId="43" fontId="6" fillId="52" borderId="10" xfId="0" applyFont="1" applyFill="1" applyBorder="1" applyAlignment="1">
      <alignment horizontal="center" vertical="center" wrapText="1"/>
    </xf>
    <xf numFmtId="43" fontId="6" fillId="32" borderId="10" xfId="0" applyFont="1" applyFill="1" applyBorder="1" applyAlignment="1">
      <alignment horizontal="center" vertical="center" wrapText="1"/>
    </xf>
    <xf numFmtId="49" fontId="6" fillId="27" borderId="10" xfId="0" applyNumberFormat="1" applyFont="1" applyFill="1" applyBorder="1" applyAlignment="1">
      <alignment horizontal="center" vertical="center" wrapText="1"/>
    </xf>
    <xf numFmtId="14" fontId="6" fillId="27" borderId="10" xfId="0" applyNumberFormat="1" applyFont="1" applyFill="1" applyBorder="1" applyAlignment="1">
      <alignment horizontal="center" vertical="center" wrapText="1"/>
    </xf>
    <xf numFmtId="14" fontId="6" fillId="0" borderId="10" xfId="0" applyNumberFormat="1" applyFont="1" applyFill="1" applyBorder="1" applyAlignment="1">
      <alignment horizontal="center" vertical="center" wrapText="1"/>
    </xf>
    <xf numFmtId="43" fontId="6" fillId="41" borderId="0" xfId="0" applyFont="1" applyFill="1" applyBorder="1" applyAlignment="1">
      <alignment horizontal="center" vertical="center" wrapText="1"/>
    </xf>
    <xf numFmtId="43" fontId="6" fillId="48" borderId="0" xfId="0" applyFont="1" applyFill="1" applyBorder="1" applyAlignment="1">
      <alignment horizontal="center" vertical="center" wrapText="1"/>
    </xf>
    <xf numFmtId="43" fontId="6" fillId="43" borderId="10" xfId="0" applyFont="1" applyFill="1" applyBorder="1" applyAlignment="1" applyProtection="1">
      <alignment horizontal="center" vertical="center" wrapText="1"/>
      <protection locked="0"/>
    </xf>
    <xf numFmtId="43" fontId="6" fillId="54" borderId="10" xfId="0" applyFont="1" applyFill="1" applyBorder="1" applyAlignment="1" applyProtection="1">
      <alignment horizontal="center" vertical="center" wrapText="1"/>
      <protection locked="0"/>
    </xf>
    <xf numFmtId="43" fontId="6" fillId="37" borderId="10" xfId="0" applyFont="1" applyFill="1" applyBorder="1" applyAlignment="1" applyProtection="1">
      <alignment horizontal="center" vertical="center" wrapText="1"/>
      <protection locked="0"/>
    </xf>
    <xf numFmtId="49" fontId="6" fillId="37" borderId="10" xfId="0" applyNumberFormat="1" applyFont="1" applyFill="1" applyBorder="1" applyAlignment="1" applyProtection="1">
      <alignment horizontal="center" vertical="center" wrapText="1"/>
      <protection locked="0"/>
    </xf>
    <xf numFmtId="1" fontId="6" fillId="37" borderId="10" xfId="0" applyNumberFormat="1" applyFont="1" applyFill="1" applyBorder="1" applyAlignment="1" applyProtection="1">
      <alignment horizontal="center" vertical="center" wrapText="1"/>
      <protection locked="0"/>
    </xf>
    <xf numFmtId="0" fontId="103" fillId="55" borderId="10" xfId="0" applyNumberFormat="1" applyFont="1" applyFill="1" applyBorder="1" applyAlignment="1">
      <alignment horizontal="center" vertical="center" wrapText="1"/>
    </xf>
    <xf numFmtId="43" fontId="6" fillId="55" borderId="10" xfId="0" applyFont="1" applyFill="1" applyBorder="1" applyAlignment="1">
      <alignment horizontal="center" vertical="center" wrapText="1"/>
    </xf>
    <xf numFmtId="43" fontId="6" fillId="55" borderId="10" xfId="0" applyFont="1" applyFill="1" applyBorder="1" applyAlignment="1" applyProtection="1">
      <alignment horizontal="center" vertical="center" wrapText="1"/>
      <protection locked="0"/>
    </xf>
    <xf numFmtId="43" fontId="6" fillId="32" borderId="10" xfId="0" applyFont="1" applyFill="1" applyBorder="1" applyAlignment="1" applyProtection="1">
      <alignment horizontal="center" vertical="center" wrapText="1"/>
      <protection locked="0"/>
    </xf>
    <xf numFmtId="14" fontId="6" fillId="42" borderId="10" xfId="0" applyNumberFormat="1" applyFont="1" applyFill="1" applyBorder="1" applyAlignment="1" applyProtection="1">
      <alignment horizontal="center" vertical="center" wrapText="1"/>
      <protection locked="0"/>
    </xf>
    <xf numFmtId="43" fontId="6" fillId="44" borderId="10" xfId="0" applyFont="1" applyFill="1" applyBorder="1" applyAlignment="1">
      <alignment horizontal="center" vertical="center" wrapText="1"/>
    </xf>
    <xf numFmtId="43" fontId="6" fillId="44" borderId="10" xfId="0" applyFont="1" applyFill="1" applyBorder="1" applyAlignment="1" applyProtection="1">
      <alignment horizontal="center" vertical="center" wrapText="1"/>
      <protection locked="0"/>
    </xf>
    <xf numFmtId="43" fontId="103" fillId="44" borderId="10" xfId="0" applyFont="1" applyFill="1" applyBorder="1" applyAlignment="1">
      <alignment horizontal="center" vertical="center" wrapText="1"/>
    </xf>
    <xf numFmtId="43" fontId="6" fillId="41" borderId="10" xfId="0" applyFont="1" applyFill="1" applyBorder="1" applyAlignment="1">
      <alignment horizontal="center" vertical="center" wrapText="1"/>
    </xf>
    <xf numFmtId="43" fontId="6" fillId="48" borderId="10" xfId="0" applyFont="1" applyFill="1" applyBorder="1" applyAlignment="1" applyProtection="1">
      <alignment horizontal="center" vertical="center" wrapText="1"/>
      <protection locked="0"/>
    </xf>
    <xf numFmtId="43" fontId="6" fillId="35" borderId="10" xfId="0" applyFont="1" applyFill="1" applyBorder="1" applyAlignment="1" applyProtection="1">
      <alignment horizontal="center" vertical="center" wrapText="1"/>
      <protection locked="0"/>
    </xf>
    <xf numFmtId="0" fontId="6" fillId="55" borderId="10" xfId="0" applyNumberFormat="1" applyFont="1" applyFill="1" applyBorder="1" applyAlignment="1" applyProtection="1">
      <alignment horizontal="center" vertical="center" wrapText="1"/>
      <protection locked="0"/>
    </xf>
    <xf numFmtId="0" fontId="2" fillId="0" borderId="12" xfId="0" quotePrefix="1" applyNumberFormat="1" applyFont="1" applyFill="1" applyBorder="1" applyAlignment="1" applyProtection="1">
      <alignment horizontal="center" vertical="top" wrapText="1"/>
      <protection locked="0"/>
    </xf>
    <xf numFmtId="0" fontId="2" fillId="0" borderId="13" xfId="0" quotePrefix="1" applyNumberFormat="1" applyFont="1" applyFill="1" applyBorder="1" applyAlignment="1" applyProtection="1">
      <alignment horizontal="center" vertical="top" wrapText="1"/>
      <protection locked="0"/>
    </xf>
    <xf numFmtId="0" fontId="2" fillId="0" borderId="14" xfId="0" quotePrefix="1" applyNumberFormat="1" applyFont="1" applyFill="1" applyBorder="1" applyAlignment="1" applyProtection="1">
      <alignment horizontal="center" vertical="top" wrapText="1"/>
      <protection locked="0"/>
    </xf>
    <xf numFmtId="0" fontId="2" fillId="0" borderId="12" xfId="0" quotePrefix="1" applyNumberFormat="1" applyFont="1" applyFill="1" applyBorder="1" applyAlignment="1" applyProtection="1">
      <alignment horizontal="center" vertical="center" wrapText="1"/>
      <protection locked="0"/>
    </xf>
    <xf numFmtId="0" fontId="2" fillId="0" borderId="13" xfId="0" quotePrefix="1" applyNumberFormat="1" applyFont="1" applyFill="1" applyBorder="1" applyAlignment="1" applyProtection="1">
      <alignment horizontal="center" vertical="center" wrapText="1"/>
      <protection locked="0"/>
    </xf>
    <xf numFmtId="0" fontId="2" fillId="0" borderId="14" xfId="0" quotePrefix="1" applyNumberFormat="1" applyFont="1" applyFill="1" applyBorder="1" applyAlignment="1" applyProtection="1">
      <alignment horizontal="center" vertical="center" wrapText="1"/>
      <protection locked="0"/>
    </xf>
    <xf numFmtId="43" fontId="2" fillId="0" borderId="13" xfId="0" applyFont="1" applyFill="1" applyBorder="1" applyAlignment="1">
      <alignment horizontal="center" vertical="center" wrapText="1"/>
    </xf>
    <xf numFmtId="43" fontId="2" fillId="0" borderId="12" xfId="0" applyNumberFormat="1" applyFont="1" applyFill="1" applyBorder="1" applyAlignment="1" applyProtection="1">
      <alignment horizontal="center" vertical="center" wrapText="1"/>
      <protection locked="0"/>
    </xf>
    <xf numFmtId="43" fontId="2" fillId="0" borderId="13" xfId="0" applyNumberFormat="1" applyFont="1" applyFill="1" applyBorder="1" applyAlignment="1" applyProtection="1">
      <alignment horizontal="center" vertical="center" wrapText="1"/>
      <protection locked="0"/>
    </xf>
    <xf numFmtId="43" fontId="2" fillId="0" borderId="14" xfId="0" applyNumberFormat="1" applyFont="1" applyFill="1" applyBorder="1" applyAlignment="1" applyProtection="1">
      <alignment horizontal="center" vertical="center" wrapText="1"/>
      <protection locked="0"/>
    </xf>
    <xf numFmtId="43" fontId="2" fillId="0" borderId="13" xfId="0" applyFont="1" applyFill="1" applyBorder="1" applyAlignment="1" applyProtection="1">
      <alignment horizontal="center" vertical="center" wrapText="1"/>
      <protection locked="0"/>
    </xf>
    <xf numFmtId="43" fontId="2" fillId="0" borderId="0" xfId="0" applyFont="1" applyFill="1" applyBorder="1" applyAlignment="1">
      <alignment horizontal="center" vertical="center"/>
    </xf>
    <xf numFmtId="0" fontId="2" fillId="0" borderId="0" xfId="0" applyNumberFormat="1" applyFont="1" applyFill="1" applyBorder="1" applyAlignment="1">
      <alignment horizontal="left" vertical="center" wrapText="1" shrinkToFit="1"/>
    </xf>
  </cellXfs>
  <cellStyles count="6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Comma [0]" xfId="29" builtinId="6"/>
    <cellStyle name="Comma [0] 2" xfId="30" xr:uid="{00000000-0005-0000-0000-00001D000000}"/>
    <cellStyle name="Comma 10" xfId="31" xr:uid="{00000000-0005-0000-0000-00001E000000}"/>
    <cellStyle name="Comma 11" xfId="32" xr:uid="{00000000-0005-0000-0000-00001F000000}"/>
    <cellStyle name="Comma 12" xfId="33" xr:uid="{00000000-0005-0000-0000-000020000000}"/>
    <cellStyle name="Comma 13" xfId="34" xr:uid="{00000000-0005-0000-0000-000021000000}"/>
    <cellStyle name="Comma 14" xfId="35" xr:uid="{00000000-0005-0000-0000-000022000000}"/>
    <cellStyle name="Comma 15" xfId="36" xr:uid="{00000000-0005-0000-0000-000023000000}"/>
    <cellStyle name="Comma 2" xfId="37" xr:uid="{00000000-0005-0000-0000-000024000000}"/>
    <cellStyle name="Comma 3" xfId="38" xr:uid="{00000000-0005-0000-0000-000025000000}"/>
    <cellStyle name="Comma 4" xfId="39" xr:uid="{00000000-0005-0000-0000-000026000000}"/>
    <cellStyle name="Comma 5" xfId="40" xr:uid="{00000000-0005-0000-0000-000027000000}"/>
    <cellStyle name="Comma 6" xfId="41" xr:uid="{00000000-0005-0000-0000-000028000000}"/>
    <cellStyle name="Comma 7" xfId="42" xr:uid="{00000000-0005-0000-0000-000029000000}"/>
    <cellStyle name="Comma 8" xfId="43" xr:uid="{00000000-0005-0000-0000-00002A000000}"/>
    <cellStyle name="Comma 9" xfId="44" xr:uid="{00000000-0005-0000-0000-00002B000000}"/>
    <cellStyle name="Currency" xfId="45" builtinId="4"/>
    <cellStyle name="Currency 2" xfId="46" xr:uid="{00000000-0005-0000-0000-00002D000000}"/>
    <cellStyle name="Explanatory Text" xfId="47" builtinId="53" customBuiltin="1"/>
    <cellStyle name="Good" xfId="48" builtinId="26" customBuiltin="1"/>
    <cellStyle name="Heading 1" xfId="49" builtinId="16" customBuiltin="1"/>
    <cellStyle name="Heading 2" xfId="50" builtinId="17" customBuiltin="1"/>
    <cellStyle name="Heading 3" xfId="51" builtinId="18" customBuiltin="1"/>
    <cellStyle name="Heading 4" xfId="52" builtinId="19" customBuiltin="1"/>
    <cellStyle name="Hyperlink" xfId="53" builtinId="8"/>
    <cellStyle name="Input" xfId="54" builtinId="20" customBuiltin="1"/>
    <cellStyle name="Linked Cell" xfId="55" builtinId="24" customBuiltin="1"/>
    <cellStyle name="Neutral" xfId="56" builtinId="28" customBuiltin="1"/>
    <cellStyle name="Normal" xfId="0" builtinId="0"/>
    <cellStyle name="Normal 2" xfId="57" xr:uid="{00000000-0005-0000-0000-000039000000}"/>
    <cellStyle name="Normal 3" xfId="58" xr:uid="{00000000-0005-0000-0000-00003A000000}"/>
    <cellStyle name="Normal 4" xfId="59" xr:uid="{00000000-0005-0000-0000-00003B000000}"/>
    <cellStyle name="Note" xfId="60" builtinId="10" customBuiltin="1"/>
    <cellStyle name="Output" xfId="61" builtinId="21" customBuiltin="1"/>
    <cellStyle name="Title" xfId="62" builtinId="15" customBuiltin="1"/>
    <cellStyle name="Total" xfId="63" builtinId="25" customBuiltin="1"/>
    <cellStyle name="Warning Text" xfId="6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usernames" Target="revisions/userNam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revisionHeaders" Target="revisions/revisionHeaders.xml"/></Relationships>
</file>

<file path=xl/revisions/_rels/revisionHeaders.xml.rels><?xml version="1.0" encoding="UTF-8" standalone="yes"?>
<Relationships xmlns="http://schemas.openxmlformats.org/package/2006/relationships"><Relationship Id="rId7" Type="http://schemas.openxmlformats.org/officeDocument/2006/relationships/revisionLog" Target="revisionLog1.xml"/><Relationship Id="rId6" Type="http://schemas.openxmlformats.org/officeDocument/2006/relationships/revisionLog" Target="revisionLog6.xml"/><Relationship Id="rId5" Type="http://schemas.openxmlformats.org/officeDocument/2006/relationships/revisionLog" Target="revisionLog5.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1C1E76D1-BBA0-A249-98AD-1F0617F1A969}" diskRevisions="1" revisionId="1108" version="3" keepChangeHistory="0" preserveHistory="0">
  <header guid="{EE658A84-465D-4DDE-B6CD-E2AF606C995F}" dateTime="2022-07-29T19:15:03" maxSheetId="23" userName="dell ptsu" r:id="rId5" minRId="438">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09FB3FAD-289F-D746-B78B-A310C6569545}" dateTime="2022-08-01T20:19:56" maxSheetId="23" userName="Microsoft Office User" r:id="rId6">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1C1E76D1-BBA0-A249-98AD-1F0617F1A969}" dateTime="2022-08-01T23:53:29" maxSheetId="23" userName="Microsoft Office User" r:id="rId7" minRId="481" maxRId="1087">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BU4:ES4">
    <dxf>
      <alignment wrapText="0"/>
    </dxf>
  </rfmt>
  <rfmt sheetId="1" sqref="BU4">
    <dxf>
      <numFmt numFmtId="30" formatCode="@"/>
    </dxf>
  </rfmt>
  <rfmt sheetId="1" sqref="BU4">
    <dxf>
      <alignment horizontal="left"/>
    </dxf>
  </rfmt>
  <rfmt sheetId="1" sqref="BU4">
    <dxf>
      <numFmt numFmtId="1" formatCode="0"/>
    </dxf>
  </rfmt>
  <rfmt sheetId="1" sqref="BU4">
    <dxf>
      <numFmt numFmtId="0" formatCode="General"/>
    </dxf>
  </rfmt>
  <rfmt sheetId="1" sqref="BU4" start="0" length="0">
    <dxf>
      <numFmt numFmtId="35" formatCode="_(* #,##0.00_);_(* \(#,##0.00\);_(* &quot;-&quot;??_);_(@_)"/>
    </dxf>
  </rfmt>
  <rfmt sheetId="1" sqref="BU4">
    <dxf>
      <alignment wrapText="1"/>
    </dxf>
  </rfmt>
  <rfmt sheetId="1" sqref="BU4">
    <dxf>
      <alignment wrapText="0" shrinkToFit="1"/>
    </dxf>
  </rfmt>
  <rfmt sheetId="1" sqref="BU4">
    <dxf>
      <numFmt numFmtId="0" formatCode="General"/>
    </dxf>
  </rfmt>
  <rfmt sheetId="1" sqref="BU4">
    <dxf>
      <alignment wrapText="1"/>
    </dxf>
  </rfmt>
  <rcc rId="481" sId="1">
    <oc r="G4" t="inlineStr">
      <is>
        <t>RUMAH SUSUN UNIT SURABAYA MENANGGAL
Jl. Menanggal Utara</t>
      </is>
    </oc>
    <nc r="G4" t="inlineStr">
      <is>
        <t>RUMAH SUSUN UNIT SURABAYA MENANGGAL+BU4Jl. Menanggal Utara</t>
      </is>
    </nc>
  </rcc>
  <rfmt sheetId="1" sqref="BU5" start="0" length="0">
    <dxf>
      <numFmt numFmtId="0" formatCode="General"/>
      <alignment horizontal="left" shrinkToFit="1"/>
    </dxf>
  </rfmt>
  <rfmt sheetId="1" sqref="BU6" start="0" length="0">
    <dxf>
      <numFmt numFmtId="0" formatCode="General"/>
      <alignment horizontal="left" shrinkToFit="1"/>
    </dxf>
  </rfmt>
  <rfmt sheetId="1" sqref="BU7" start="0" length="0">
    <dxf>
      <numFmt numFmtId="0" formatCode="General"/>
      <alignment horizontal="left" shrinkToFit="1"/>
    </dxf>
  </rfmt>
  <rfmt sheetId="1" sqref="BU8" start="0" length="0">
    <dxf>
      <numFmt numFmtId="0" formatCode="General"/>
      <alignment horizontal="left" shrinkToFit="1"/>
    </dxf>
  </rfmt>
  <rfmt sheetId="1" sqref="BU9" start="0" length="0">
    <dxf>
      <numFmt numFmtId="0" formatCode="General"/>
      <alignment horizontal="left" shrinkToFit="1"/>
    </dxf>
  </rfmt>
  <rfmt sheetId="1" sqref="BU10" start="0" length="0">
    <dxf>
      <numFmt numFmtId="0" formatCode="General"/>
      <alignment horizontal="left" shrinkToFit="1"/>
    </dxf>
  </rfmt>
  <rfmt sheetId="1" sqref="BU11" start="0" length="0">
    <dxf>
      <numFmt numFmtId="0" formatCode="General"/>
      <alignment horizontal="left" shrinkToFit="1"/>
    </dxf>
  </rfmt>
  <rfmt sheetId="1" sqref="BU12" start="0" length="0">
    <dxf>
      <numFmt numFmtId="0" formatCode="General"/>
      <alignment horizontal="left" shrinkToFit="1"/>
    </dxf>
  </rfmt>
  <rfmt sheetId="1" sqref="BU13" start="0" length="0">
    <dxf>
      <numFmt numFmtId="0" formatCode="General"/>
      <alignment horizontal="left" shrinkToFit="1"/>
    </dxf>
  </rfmt>
  <rfmt sheetId="1" sqref="BU14" start="0" length="0">
    <dxf>
      <numFmt numFmtId="0" formatCode="General"/>
      <alignment horizontal="left" shrinkToFit="1"/>
    </dxf>
  </rfmt>
  <rfmt sheetId="1" sqref="BU15" start="0" length="0">
    <dxf>
      <numFmt numFmtId="0" formatCode="General"/>
      <alignment horizontal="left" shrinkToFit="1"/>
    </dxf>
  </rfmt>
  <rfmt sheetId="1" sqref="BU16" start="0" length="0">
    <dxf>
      <numFmt numFmtId="0" formatCode="General"/>
      <alignment horizontal="left" shrinkToFit="1"/>
    </dxf>
  </rfmt>
  <rfmt sheetId="1" sqref="BU17" start="0" length="0">
    <dxf>
      <numFmt numFmtId="0" formatCode="General"/>
      <alignment horizontal="left" shrinkToFit="1"/>
    </dxf>
  </rfmt>
  <rfmt sheetId="1" sqref="BU18" start="0" length="0">
    <dxf>
      <numFmt numFmtId="0" formatCode="General"/>
      <alignment horizontal="left" shrinkToFit="1"/>
    </dxf>
  </rfmt>
  <rfmt sheetId="1" sqref="BU19" start="0" length="0">
    <dxf>
      <numFmt numFmtId="0" formatCode="General"/>
      <alignment horizontal="left" shrinkToFit="1"/>
    </dxf>
  </rfmt>
  <rfmt sheetId="1" sqref="BU20" start="0" length="0">
    <dxf>
      <numFmt numFmtId="0" formatCode="General"/>
      <alignment horizontal="left" shrinkToFit="1"/>
    </dxf>
  </rfmt>
  <rfmt sheetId="1" sqref="BU21" start="0" length="0">
    <dxf>
      <numFmt numFmtId="0" formatCode="General"/>
      <alignment horizontal="left" shrinkToFit="1"/>
    </dxf>
  </rfmt>
  <rfmt sheetId="1" sqref="BU22" start="0" length="0">
    <dxf>
      <numFmt numFmtId="0" formatCode="General"/>
      <alignment horizontal="left" shrinkToFit="1"/>
    </dxf>
  </rfmt>
  <rfmt sheetId="1" sqref="BU23" start="0" length="0">
    <dxf>
      <numFmt numFmtId="0" formatCode="General"/>
      <alignment horizontal="left" shrinkToFit="1"/>
    </dxf>
  </rfmt>
  <rfmt sheetId="1" sqref="BU24" start="0" length="0">
    <dxf>
      <numFmt numFmtId="0" formatCode="General"/>
      <alignment horizontal="left" shrinkToFit="1"/>
    </dxf>
  </rfmt>
  <rfmt sheetId="1" sqref="BU25" start="0" length="0">
    <dxf>
      <numFmt numFmtId="0" formatCode="General"/>
      <alignment horizontal="left" shrinkToFit="1"/>
    </dxf>
  </rfmt>
  <rfmt sheetId="1" sqref="BU26" start="0" length="0">
    <dxf>
      <numFmt numFmtId="0" formatCode="General"/>
      <alignment horizontal="left" shrinkToFit="1"/>
    </dxf>
  </rfmt>
  <rfmt sheetId="1" sqref="BU27" start="0" length="0">
    <dxf>
      <numFmt numFmtId="0" formatCode="General"/>
      <alignment horizontal="left" shrinkToFit="1"/>
    </dxf>
  </rfmt>
  <rfmt sheetId="1" sqref="BU28" start="0" length="0">
    <dxf>
      <numFmt numFmtId="0" formatCode="General"/>
      <alignment horizontal="left" shrinkToFit="1"/>
    </dxf>
  </rfmt>
  <rfmt sheetId="1" sqref="BU29" start="0" length="0">
    <dxf>
      <numFmt numFmtId="0" formatCode="General"/>
      <alignment horizontal="left" shrinkToFit="1"/>
    </dxf>
  </rfmt>
  <rfmt sheetId="1" sqref="BU30" start="0" length="0">
    <dxf>
      <numFmt numFmtId="0" formatCode="General"/>
      <alignment horizontal="left" shrinkToFit="1"/>
    </dxf>
  </rfmt>
  <rfmt sheetId="1" sqref="BU31" start="0" length="0">
    <dxf>
      <numFmt numFmtId="0" formatCode="General"/>
      <alignment horizontal="left" shrinkToFit="1"/>
    </dxf>
  </rfmt>
  <rfmt sheetId="1" sqref="BU32" start="0" length="0">
    <dxf>
      <numFmt numFmtId="0" formatCode="General"/>
      <alignment horizontal="left" shrinkToFit="1"/>
    </dxf>
  </rfmt>
  <rfmt sheetId="1" sqref="BU33" start="0" length="0">
    <dxf>
      <numFmt numFmtId="0" formatCode="General"/>
      <alignment horizontal="left" shrinkToFit="1"/>
    </dxf>
  </rfmt>
  <rfmt sheetId="1" sqref="BU34" start="0" length="0">
    <dxf>
      <numFmt numFmtId="0" formatCode="General"/>
      <alignment horizontal="left" shrinkToFit="1"/>
    </dxf>
  </rfmt>
  <rfmt sheetId="1" sqref="BU35" start="0" length="0">
    <dxf>
      <numFmt numFmtId="0" formatCode="General"/>
      <alignment horizontal="left" shrinkToFit="1"/>
    </dxf>
  </rfmt>
  <rfmt sheetId="1" sqref="BU36" start="0" length="0">
    <dxf>
      <numFmt numFmtId="0" formatCode="General"/>
      <alignment horizontal="left" shrinkToFit="1"/>
    </dxf>
  </rfmt>
  <rfmt sheetId="1" sqref="BU37" start="0" length="0">
    <dxf>
      <numFmt numFmtId="0" formatCode="General"/>
      <alignment horizontal="left" shrinkToFit="1"/>
    </dxf>
  </rfmt>
  <rfmt sheetId="1" sqref="BU38" start="0" length="0">
    <dxf>
      <numFmt numFmtId="0" formatCode="General"/>
      <alignment horizontal="left" shrinkToFit="1"/>
    </dxf>
  </rfmt>
  <rfmt sheetId="1" sqref="BU39" start="0" length="0">
    <dxf>
      <numFmt numFmtId="0" formatCode="General"/>
      <alignment horizontal="left" shrinkToFit="1"/>
    </dxf>
  </rfmt>
  <rfmt sheetId="1" sqref="BU40" start="0" length="0">
    <dxf>
      <numFmt numFmtId="0" formatCode="General"/>
      <alignment horizontal="left" shrinkToFit="1"/>
    </dxf>
  </rfmt>
  <rfmt sheetId="1" sqref="BU41" start="0" length="0">
    <dxf>
      <numFmt numFmtId="0" formatCode="General"/>
      <alignment horizontal="left" shrinkToFit="1"/>
    </dxf>
  </rfmt>
  <rfmt sheetId="1" sqref="BU42" start="0" length="0">
    <dxf>
      <numFmt numFmtId="0" formatCode="General"/>
      <alignment horizontal="left" shrinkToFit="1"/>
    </dxf>
  </rfmt>
  <rfmt sheetId="1" sqref="BU43" start="0" length="0">
    <dxf>
      <numFmt numFmtId="0" formatCode="General"/>
      <alignment horizontal="left" shrinkToFit="1"/>
    </dxf>
  </rfmt>
  <rfmt sheetId="1" sqref="BU44" start="0" length="0">
    <dxf>
      <numFmt numFmtId="0" formatCode="General"/>
      <alignment horizontal="left" shrinkToFit="1"/>
    </dxf>
  </rfmt>
  <rfmt sheetId="1" sqref="BU45" start="0" length="0">
    <dxf>
      <numFmt numFmtId="0" formatCode="General"/>
      <alignment horizontal="left" shrinkToFit="1"/>
    </dxf>
  </rfmt>
  <rfmt sheetId="1" sqref="BU46" start="0" length="0">
    <dxf>
      <numFmt numFmtId="0" formatCode="General"/>
      <alignment horizontal="left" shrinkToFit="1"/>
    </dxf>
  </rfmt>
  <rfmt sheetId="1" sqref="BU47" start="0" length="0">
    <dxf>
      <numFmt numFmtId="0" formatCode="General"/>
      <alignment horizontal="left" shrinkToFit="1"/>
    </dxf>
  </rfmt>
  <rfmt sheetId="1" sqref="BU48" start="0" length="0">
    <dxf>
      <numFmt numFmtId="0" formatCode="General"/>
      <alignment horizontal="left" shrinkToFit="1"/>
    </dxf>
  </rfmt>
  <rfmt sheetId="1" sqref="BU49" start="0" length="0">
    <dxf>
      <numFmt numFmtId="0" formatCode="General"/>
      <alignment horizontal="left" shrinkToFit="1"/>
    </dxf>
  </rfmt>
  <rfmt sheetId="1" sqref="BU50" start="0" length="0">
    <dxf>
      <numFmt numFmtId="0" formatCode="General"/>
      <alignment horizontal="left" shrinkToFit="1"/>
    </dxf>
  </rfmt>
  <rfmt sheetId="1" sqref="BU51" start="0" length="0">
    <dxf>
      <numFmt numFmtId="0" formatCode="General"/>
      <alignment horizontal="left" shrinkToFit="1"/>
    </dxf>
  </rfmt>
  <rfmt sheetId="1" sqref="BU52" start="0" length="0">
    <dxf>
      <numFmt numFmtId="0" formatCode="General"/>
      <alignment horizontal="left" shrinkToFit="1"/>
    </dxf>
  </rfmt>
  <rfmt sheetId="1" sqref="BU53" start="0" length="0">
    <dxf>
      <numFmt numFmtId="0" formatCode="General"/>
      <alignment horizontal="left" shrinkToFit="1"/>
    </dxf>
  </rfmt>
  <rfmt sheetId="1" sqref="BU54" start="0" length="0">
    <dxf>
      <numFmt numFmtId="0" formatCode="General"/>
      <alignment horizontal="left" shrinkToFit="1"/>
    </dxf>
  </rfmt>
  <rfmt sheetId="1" sqref="BU55" start="0" length="0">
    <dxf>
      <numFmt numFmtId="0" formatCode="General"/>
      <alignment horizontal="left" shrinkToFit="1"/>
    </dxf>
  </rfmt>
  <rfmt sheetId="1" sqref="BU56" start="0" length="0">
    <dxf>
      <numFmt numFmtId="0" formatCode="General"/>
      <alignment horizontal="left" shrinkToFit="1"/>
    </dxf>
  </rfmt>
  <rfmt sheetId="1" sqref="BU57" start="0" length="0">
    <dxf>
      <numFmt numFmtId="0" formatCode="General"/>
      <alignment horizontal="left" shrinkToFit="1"/>
    </dxf>
  </rfmt>
  <rfmt sheetId="1" sqref="BU58" start="0" length="0">
    <dxf>
      <numFmt numFmtId="0" formatCode="General"/>
      <alignment horizontal="left" shrinkToFit="1"/>
    </dxf>
  </rfmt>
  <rfmt sheetId="1" sqref="BU59" start="0" length="0">
    <dxf>
      <numFmt numFmtId="0" formatCode="General"/>
      <alignment horizontal="left" shrinkToFit="1"/>
    </dxf>
  </rfmt>
  <rfmt sheetId="1" sqref="BU60" start="0" length="0">
    <dxf>
      <numFmt numFmtId="0" formatCode="General"/>
      <alignment horizontal="left" shrinkToFit="1"/>
    </dxf>
  </rfmt>
  <rfmt sheetId="1" sqref="BU61" start="0" length="0">
    <dxf>
      <numFmt numFmtId="0" formatCode="General"/>
      <alignment horizontal="left" shrinkToFit="1"/>
    </dxf>
  </rfmt>
  <rfmt sheetId="1" sqref="BU62" start="0" length="0">
    <dxf>
      <numFmt numFmtId="0" formatCode="General"/>
      <alignment horizontal="left" shrinkToFit="1"/>
    </dxf>
  </rfmt>
  <rfmt sheetId="1" sqref="BU63" start="0" length="0">
    <dxf>
      <numFmt numFmtId="0" formatCode="General"/>
      <alignment horizontal="left" shrinkToFit="1"/>
    </dxf>
  </rfmt>
  <rfmt sheetId="1" sqref="BU64" start="0" length="0">
    <dxf>
      <numFmt numFmtId="0" formatCode="General"/>
      <alignment horizontal="left" shrinkToFit="1"/>
    </dxf>
  </rfmt>
  <rfmt sheetId="1" sqref="BU65" start="0" length="0">
    <dxf>
      <numFmt numFmtId="0" formatCode="General"/>
      <alignment horizontal="left" shrinkToFit="1"/>
    </dxf>
  </rfmt>
  <rfmt sheetId="1" sqref="BU66" start="0" length="0">
    <dxf>
      <numFmt numFmtId="0" formatCode="General"/>
      <alignment horizontal="left" shrinkToFit="1"/>
    </dxf>
  </rfmt>
  <rfmt sheetId="1" sqref="BU67" start="0" length="0">
    <dxf>
      <numFmt numFmtId="0" formatCode="General"/>
      <alignment horizontal="left" shrinkToFit="1"/>
    </dxf>
  </rfmt>
  <rfmt sheetId="1" sqref="BU68" start="0" length="0">
    <dxf>
      <numFmt numFmtId="0" formatCode="General"/>
      <alignment horizontal="left" shrinkToFit="1"/>
    </dxf>
  </rfmt>
  <rfmt sheetId="1" sqref="BU69" start="0" length="0">
    <dxf>
      <numFmt numFmtId="0" formatCode="General"/>
      <alignment horizontal="left" shrinkToFit="1"/>
    </dxf>
  </rfmt>
  <rfmt sheetId="1" sqref="BU70" start="0" length="0">
    <dxf>
      <numFmt numFmtId="0" formatCode="General"/>
      <alignment horizontal="left" shrinkToFit="1"/>
    </dxf>
  </rfmt>
  <rfmt sheetId="1" sqref="BU71" start="0" length="0">
    <dxf>
      <numFmt numFmtId="0" formatCode="General"/>
      <alignment horizontal="left" shrinkToFit="1"/>
    </dxf>
  </rfmt>
  <rfmt sheetId="1" sqref="BU72" start="0" length="0">
    <dxf>
      <numFmt numFmtId="0" formatCode="General"/>
      <alignment horizontal="left" shrinkToFit="1"/>
    </dxf>
  </rfmt>
  <rfmt sheetId="1" sqref="BU73" start="0" length="0">
    <dxf>
      <numFmt numFmtId="0" formatCode="General"/>
      <alignment horizontal="left" shrinkToFit="1"/>
    </dxf>
  </rfmt>
  <rfmt sheetId="1" sqref="BU74" start="0" length="0">
    <dxf>
      <numFmt numFmtId="0" formatCode="General"/>
      <alignment horizontal="left" shrinkToFit="1"/>
    </dxf>
  </rfmt>
  <rfmt sheetId="1" sqref="BU75" start="0" length="0">
    <dxf>
      <numFmt numFmtId="0" formatCode="General"/>
      <alignment horizontal="left" shrinkToFit="1"/>
    </dxf>
  </rfmt>
  <rfmt sheetId="1" sqref="BU76" start="0" length="0">
    <dxf>
      <numFmt numFmtId="0" formatCode="General"/>
      <alignment horizontal="left" shrinkToFit="1"/>
    </dxf>
  </rfmt>
  <rfmt sheetId="1" sqref="BU77" start="0" length="0">
    <dxf>
      <numFmt numFmtId="0" formatCode="General"/>
      <alignment horizontal="left" shrinkToFit="1"/>
    </dxf>
  </rfmt>
  <rfmt sheetId="1" sqref="BU78" start="0" length="0">
    <dxf>
      <numFmt numFmtId="0" formatCode="General"/>
      <alignment horizontal="left" shrinkToFit="1"/>
    </dxf>
  </rfmt>
  <rfmt sheetId="1" sqref="BU79" start="0" length="0">
    <dxf>
      <numFmt numFmtId="0" formatCode="General"/>
      <alignment horizontal="left" shrinkToFit="1"/>
    </dxf>
  </rfmt>
  <rfmt sheetId="1" sqref="BU80" start="0" length="0">
    <dxf>
      <numFmt numFmtId="0" formatCode="General"/>
      <alignment horizontal="left" shrinkToFit="1"/>
    </dxf>
  </rfmt>
  <rfmt sheetId="1" sqref="BU81" start="0" length="0">
    <dxf>
      <numFmt numFmtId="0" formatCode="General"/>
      <alignment horizontal="left" shrinkToFit="1"/>
    </dxf>
  </rfmt>
  <rfmt sheetId="1" sqref="BU82" start="0" length="0">
    <dxf>
      <numFmt numFmtId="0" formatCode="General"/>
      <alignment horizontal="left" shrinkToFit="1"/>
    </dxf>
  </rfmt>
  <rfmt sheetId="1" sqref="BU83" start="0" length="0">
    <dxf>
      <numFmt numFmtId="0" formatCode="General"/>
      <alignment horizontal="left" shrinkToFit="1"/>
    </dxf>
  </rfmt>
  <rfmt sheetId="1" sqref="BU84" start="0" length="0">
    <dxf>
      <numFmt numFmtId="0" formatCode="General"/>
      <alignment horizontal="left" shrinkToFit="1"/>
    </dxf>
  </rfmt>
  <rfmt sheetId="1" sqref="BU85" start="0" length="0">
    <dxf>
      <numFmt numFmtId="0" formatCode="General"/>
      <alignment horizontal="left" shrinkToFit="1"/>
    </dxf>
  </rfmt>
  <rfmt sheetId="1" sqref="BU86" start="0" length="0">
    <dxf>
      <numFmt numFmtId="0" formatCode="General"/>
      <alignment horizontal="left" shrinkToFit="1"/>
    </dxf>
  </rfmt>
  <rfmt sheetId="1" sqref="BU87" start="0" length="0">
    <dxf>
      <numFmt numFmtId="0" formatCode="General"/>
      <alignment horizontal="left" shrinkToFit="1"/>
    </dxf>
  </rfmt>
  <rfmt sheetId="1" sqref="BU88" start="0" length="0">
    <dxf>
      <numFmt numFmtId="0" formatCode="General"/>
      <alignment horizontal="left" shrinkToFit="1"/>
    </dxf>
  </rfmt>
  <rfmt sheetId="1" sqref="BU89" start="0" length="0">
    <dxf>
      <numFmt numFmtId="0" formatCode="General"/>
      <alignment horizontal="left" shrinkToFit="1"/>
    </dxf>
  </rfmt>
  <rfmt sheetId="1" sqref="BU90" start="0" length="0">
    <dxf>
      <numFmt numFmtId="0" formatCode="General"/>
      <alignment horizontal="left" shrinkToFit="1"/>
    </dxf>
  </rfmt>
  <rfmt sheetId="1" sqref="BU91" start="0" length="0">
    <dxf>
      <numFmt numFmtId="0" formatCode="General"/>
      <alignment horizontal="left" shrinkToFit="1"/>
    </dxf>
  </rfmt>
  <rfmt sheetId="1" sqref="BU92" start="0" length="0">
    <dxf>
      <numFmt numFmtId="0" formatCode="General"/>
      <alignment horizontal="left" shrinkToFit="1"/>
    </dxf>
  </rfmt>
  <rfmt sheetId="1" sqref="BU93" start="0" length="0">
    <dxf>
      <numFmt numFmtId="0" formatCode="General"/>
      <alignment horizontal="left" shrinkToFit="1"/>
    </dxf>
  </rfmt>
  <rfmt sheetId="1" sqref="BU94" start="0" length="0">
    <dxf>
      <numFmt numFmtId="0" formatCode="General"/>
      <alignment horizontal="left" shrinkToFit="1"/>
    </dxf>
  </rfmt>
  <rfmt sheetId="1" sqref="BU95" start="0" length="0">
    <dxf>
      <numFmt numFmtId="0" formatCode="General"/>
      <alignment horizontal="left" shrinkToFit="1"/>
    </dxf>
  </rfmt>
  <rfmt sheetId="1" sqref="BU96" start="0" length="0">
    <dxf>
      <numFmt numFmtId="0" formatCode="General"/>
      <alignment horizontal="left" shrinkToFit="1"/>
    </dxf>
  </rfmt>
  <rfmt sheetId="1" sqref="BU97" start="0" length="0">
    <dxf>
      <numFmt numFmtId="0" formatCode="General"/>
      <alignment horizontal="left" shrinkToFit="1"/>
    </dxf>
  </rfmt>
  <rfmt sheetId="1" sqref="BU98" start="0" length="0">
    <dxf>
      <numFmt numFmtId="0" formatCode="General"/>
      <alignment horizontal="left" shrinkToFit="1"/>
    </dxf>
  </rfmt>
  <rfmt sheetId="1" sqref="BU99" start="0" length="0">
    <dxf>
      <numFmt numFmtId="0" formatCode="General"/>
      <alignment horizontal="left" shrinkToFit="1"/>
    </dxf>
  </rfmt>
  <rfmt sheetId="1" sqref="BU100" start="0" length="0">
    <dxf>
      <font>
        <sz val="12"/>
        <color auto="1"/>
        <name val="Arial"/>
      </font>
      <numFmt numFmtId="0" formatCode="General"/>
      <alignment horizontal="left" shrinkToFit="1"/>
    </dxf>
  </rfmt>
  <rfmt sheetId="1" sqref="BU101" start="0" length="0">
    <dxf>
      <numFmt numFmtId="0" formatCode="General"/>
      <alignment horizontal="left" shrinkToFit="1"/>
    </dxf>
  </rfmt>
  <rfmt sheetId="1" sqref="BU102" start="0" length="0">
    <dxf>
      <font>
        <sz val="12"/>
        <color auto="1"/>
        <name val="Arial"/>
      </font>
      <numFmt numFmtId="0" formatCode="General"/>
      <alignment horizontal="left" shrinkToFit="1"/>
    </dxf>
  </rfmt>
  <rfmt sheetId="1" sqref="BU103" start="0" length="0">
    <dxf>
      <font>
        <sz val="12"/>
        <color auto="1"/>
        <name val="Arial"/>
      </font>
      <numFmt numFmtId="0" formatCode="General"/>
      <alignment horizontal="left" shrinkToFit="1"/>
    </dxf>
  </rfmt>
  <rfmt sheetId="1" sqref="BU104" start="0" length="0">
    <dxf>
      <font>
        <sz val="12"/>
        <color auto="1"/>
        <name val="Arial"/>
      </font>
      <numFmt numFmtId="0" formatCode="General"/>
      <alignment horizontal="left" shrinkToFit="1"/>
    </dxf>
  </rfmt>
  <rfmt sheetId="1" sqref="BU105" start="0" length="0">
    <dxf>
      <font>
        <sz val="12"/>
        <color auto="1"/>
        <name val="Arial"/>
      </font>
      <numFmt numFmtId="0" formatCode="General"/>
      <alignment horizontal="left" shrinkToFit="1"/>
    </dxf>
  </rfmt>
  <rfmt sheetId="1" sqref="BU106" start="0" length="0">
    <dxf>
      <font>
        <sz val="12"/>
        <color auto="1"/>
        <name val="Arial"/>
      </font>
      <numFmt numFmtId="0" formatCode="General"/>
      <alignment horizontal="left" shrinkToFit="1"/>
    </dxf>
  </rfmt>
  <rfmt sheetId="1" sqref="BU107" start="0" length="0">
    <dxf>
      <font>
        <sz val="12"/>
        <color auto="1"/>
        <name val="Arial"/>
      </font>
      <numFmt numFmtId="0" formatCode="General"/>
      <alignment horizontal="left" shrinkToFit="1"/>
    </dxf>
  </rfmt>
  <rfmt sheetId="1" sqref="BU108" start="0" length="0">
    <dxf>
      <numFmt numFmtId="0" formatCode="General"/>
      <alignment horizontal="left" shrinkToFit="1"/>
    </dxf>
  </rfmt>
  <rfmt sheetId="1" sqref="BU109" start="0" length="0">
    <dxf>
      <font>
        <sz val="12"/>
        <color auto="1"/>
        <name val="Arial"/>
      </font>
      <numFmt numFmtId="0" formatCode="General"/>
      <alignment horizontal="left" shrinkToFit="1"/>
    </dxf>
  </rfmt>
  <rfmt sheetId="1" sqref="BU110" start="0" length="0">
    <dxf>
      <numFmt numFmtId="0" formatCode="General"/>
      <alignment horizontal="left" shrinkToFit="1"/>
    </dxf>
  </rfmt>
  <rfmt sheetId="1" sqref="BU111" start="0" length="0">
    <dxf>
      <numFmt numFmtId="0" formatCode="General"/>
      <alignment horizontal="left" shrinkToFit="1"/>
    </dxf>
  </rfmt>
  <rfmt sheetId="1" sqref="BU112" start="0" length="0">
    <dxf>
      <numFmt numFmtId="0" formatCode="General"/>
      <alignment horizontal="left" shrinkToFit="1"/>
    </dxf>
  </rfmt>
  <rfmt sheetId="1" sqref="BU113" start="0" length="0">
    <dxf>
      <font>
        <sz val="12"/>
        <color auto="1"/>
        <name val="Arial"/>
      </font>
      <numFmt numFmtId="0" formatCode="General"/>
      <alignment horizontal="left" shrinkToFit="1"/>
    </dxf>
  </rfmt>
  <rfmt sheetId="1" sqref="BU114" start="0" length="0">
    <dxf>
      <numFmt numFmtId="0" formatCode="General"/>
      <alignment horizontal="left" shrinkToFit="1"/>
    </dxf>
  </rfmt>
  <rfmt sheetId="1" sqref="BU115" start="0" length="0">
    <dxf>
      <numFmt numFmtId="0" formatCode="General"/>
      <alignment horizontal="left" shrinkToFit="1"/>
    </dxf>
  </rfmt>
  <rfmt sheetId="1" sqref="BU116" start="0" length="0">
    <dxf>
      <numFmt numFmtId="0" formatCode="General"/>
      <alignment horizontal="left" shrinkToFit="1"/>
    </dxf>
  </rfmt>
  <rfmt sheetId="1" sqref="BU117" start="0" length="0">
    <dxf>
      <numFmt numFmtId="0" formatCode="General"/>
      <alignment horizontal="left" shrinkToFit="1"/>
    </dxf>
  </rfmt>
  <rfmt sheetId="1" sqref="BU118" start="0" length="0">
    <dxf>
      <font>
        <sz val="12"/>
        <color auto="1"/>
        <name val="Arial"/>
      </font>
      <numFmt numFmtId="0" formatCode="General"/>
      <alignment horizontal="left" shrinkToFit="1"/>
    </dxf>
  </rfmt>
  <rfmt sheetId="1" sqref="BU119" start="0" length="0">
    <dxf>
      <numFmt numFmtId="0" formatCode="General"/>
      <alignment horizontal="left" shrinkToFit="1"/>
    </dxf>
  </rfmt>
  <rfmt sheetId="1" sqref="BU120" start="0" length="0">
    <dxf>
      <numFmt numFmtId="0" formatCode="General"/>
      <alignment horizontal="left" shrinkToFit="1"/>
    </dxf>
  </rfmt>
  <rfmt sheetId="1" sqref="BU121" start="0" length="0">
    <dxf>
      <numFmt numFmtId="0" formatCode="General"/>
      <alignment horizontal="left" shrinkToFit="1"/>
    </dxf>
  </rfmt>
  <rfmt sheetId="1" sqref="BU122" start="0" length="0">
    <dxf>
      <numFmt numFmtId="0" formatCode="General"/>
      <alignment horizontal="left" shrinkToFit="1"/>
    </dxf>
  </rfmt>
  <rfmt sheetId="1" sqref="BU123" start="0" length="0">
    <dxf>
      <numFmt numFmtId="0" formatCode="General"/>
      <alignment horizontal="left" shrinkToFit="1"/>
    </dxf>
  </rfmt>
  <rfmt sheetId="1" sqref="BU124" start="0" length="0">
    <dxf>
      <numFmt numFmtId="0" formatCode="General"/>
      <alignment horizontal="left" shrinkToFit="1"/>
    </dxf>
  </rfmt>
  <rfmt sheetId="1" sqref="BU125" start="0" length="0">
    <dxf>
      <numFmt numFmtId="0" formatCode="General"/>
      <alignment horizontal="left" shrinkToFit="1"/>
    </dxf>
  </rfmt>
  <rfmt sheetId="1" sqref="BU126" start="0" length="0">
    <dxf>
      <numFmt numFmtId="0" formatCode="General"/>
      <alignment horizontal="left" shrinkToFit="1"/>
    </dxf>
  </rfmt>
  <rfmt sheetId="1" sqref="BU127" start="0" length="0">
    <dxf>
      <numFmt numFmtId="0" formatCode="General"/>
      <alignment horizontal="left" shrinkToFit="1"/>
    </dxf>
  </rfmt>
  <rfmt sheetId="1" sqref="BU128" start="0" length="0">
    <dxf>
      <numFmt numFmtId="0" formatCode="General"/>
      <alignment horizontal="left" shrinkToFit="1"/>
    </dxf>
  </rfmt>
  <rfmt sheetId="1" sqref="BU129" start="0" length="0">
    <dxf>
      <numFmt numFmtId="0" formatCode="General"/>
      <alignment horizontal="left" shrinkToFit="1"/>
    </dxf>
  </rfmt>
  <rfmt sheetId="1" sqref="BU130" start="0" length="0">
    <dxf>
      <numFmt numFmtId="0" formatCode="General"/>
      <alignment horizontal="left" shrinkToFit="1"/>
    </dxf>
  </rfmt>
  <rfmt sheetId="1" sqref="BU131" start="0" length="0">
    <dxf>
      <numFmt numFmtId="0" formatCode="General"/>
      <alignment horizontal="left" shrinkToFit="1"/>
    </dxf>
  </rfmt>
  <rfmt sheetId="1" sqref="BU132" start="0" length="0">
    <dxf>
      <numFmt numFmtId="0" formatCode="General"/>
      <alignment horizontal="left" shrinkToFit="1"/>
    </dxf>
  </rfmt>
  <rfmt sheetId="1" sqref="BU133" start="0" length="0">
    <dxf>
      <numFmt numFmtId="0" formatCode="General"/>
      <alignment horizontal="left" shrinkToFit="1"/>
    </dxf>
  </rfmt>
  <rfmt sheetId="1" sqref="BU134" start="0" length="0">
    <dxf>
      <numFmt numFmtId="0" formatCode="General"/>
      <alignment horizontal="left" shrinkToFit="1"/>
    </dxf>
  </rfmt>
  <rfmt sheetId="1" sqref="BU135" start="0" length="0">
    <dxf>
      <numFmt numFmtId="0" formatCode="General"/>
      <alignment horizontal="left" shrinkToFit="1"/>
    </dxf>
  </rfmt>
  <rfmt sheetId="1" sqref="BU136" start="0" length="0">
    <dxf>
      <numFmt numFmtId="0" formatCode="General"/>
      <alignment horizontal="left" shrinkToFit="1"/>
    </dxf>
  </rfmt>
  <rfmt sheetId="1" sqref="BU137" start="0" length="0">
    <dxf>
      <numFmt numFmtId="0" formatCode="General"/>
      <alignment horizontal="left" shrinkToFit="1"/>
    </dxf>
  </rfmt>
  <rfmt sheetId="1" sqref="BU138" start="0" length="0">
    <dxf>
      <numFmt numFmtId="0" formatCode="General"/>
      <alignment horizontal="left" shrinkToFit="1"/>
    </dxf>
  </rfmt>
  <rfmt sheetId="1" sqref="BU139" start="0" length="0">
    <dxf>
      <font>
        <sz val="12"/>
        <color auto="1"/>
        <name val="Arial"/>
      </font>
      <numFmt numFmtId="0" formatCode="General"/>
      <alignment horizontal="left" shrinkToFit="1"/>
    </dxf>
  </rfmt>
  <rfmt sheetId="1" sqref="BU140" start="0" length="0">
    <dxf>
      <numFmt numFmtId="0" formatCode="General"/>
      <alignment horizontal="left" shrinkToFit="1"/>
    </dxf>
  </rfmt>
  <rfmt sheetId="1" sqref="BU141" start="0" length="0">
    <dxf>
      <numFmt numFmtId="0" formatCode="General"/>
      <alignment horizontal="left" shrinkToFit="1"/>
    </dxf>
  </rfmt>
  <rfmt sheetId="1" sqref="BU142" start="0" length="0">
    <dxf>
      <font>
        <sz val="12"/>
        <color auto="1"/>
        <name val="Arial"/>
      </font>
      <numFmt numFmtId="0" formatCode="General"/>
      <alignment horizontal="left" shrinkToFit="1"/>
    </dxf>
  </rfmt>
  <rfmt sheetId="1" sqref="BU143" start="0" length="0">
    <dxf>
      <numFmt numFmtId="0" formatCode="General"/>
      <alignment horizontal="left" shrinkToFit="1"/>
    </dxf>
  </rfmt>
  <rfmt sheetId="1" sqref="BU144" start="0" length="0">
    <dxf>
      <numFmt numFmtId="0" formatCode="General"/>
      <alignment horizontal="left" shrinkToFit="1"/>
    </dxf>
  </rfmt>
  <rfmt sheetId="1" sqref="BU145" start="0" length="0">
    <dxf>
      <numFmt numFmtId="0" formatCode="General"/>
      <alignment horizontal="left" shrinkToFit="1"/>
    </dxf>
  </rfmt>
  <rfmt sheetId="1" sqref="BU146" start="0" length="0">
    <dxf>
      <numFmt numFmtId="0" formatCode="General"/>
      <alignment horizontal="left" shrinkToFit="1"/>
    </dxf>
  </rfmt>
  <rfmt sheetId="1" sqref="BU147" start="0" length="0">
    <dxf>
      <numFmt numFmtId="0" formatCode="General"/>
      <alignment horizontal="left" shrinkToFit="1"/>
    </dxf>
  </rfmt>
  <rfmt sheetId="1" sqref="BU148" start="0" length="0">
    <dxf>
      <numFmt numFmtId="0" formatCode="General"/>
      <alignment horizontal="left" shrinkToFit="1"/>
    </dxf>
  </rfmt>
  <rfmt sheetId="1" sqref="BU149" start="0" length="0">
    <dxf>
      <numFmt numFmtId="0" formatCode="General"/>
      <alignment horizontal="left" shrinkToFit="1"/>
    </dxf>
  </rfmt>
  <rfmt sheetId="1" sqref="BU150" start="0" length="0">
    <dxf>
      <numFmt numFmtId="0" formatCode="General"/>
      <alignment horizontal="left" shrinkToFit="1"/>
    </dxf>
  </rfmt>
  <rfmt sheetId="1" sqref="BU151" start="0" length="0">
    <dxf>
      <numFmt numFmtId="0" formatCode="General"/>
      <alignment horizontal="left" shrinkToFit="1"/>
    </dxf>
  </rfmt>
  <rfmt sheetId="1" sqref="BU152" start="0" length="0">
    <dxf>
      <numFmt numFmtId="0" formatCode="General"/>
      <alignment horizontal="left" shrinkToFit="1"/>
    </dxf>
  </rfmt>
  <rfmt sheetId="1" sqref="BU153" start="0" length="0">
    <dxf>
      <numFmt numFmtId="0" formatCode="General"/>
      <alignment horizontal="left" shrinkToFit="1"/>
    </dxf>
  </rfmt>
  <rfmt sheetId="1" sqref="BU154" start="0" length="0">
    <dxf>
      <numFmt numFmtId="0" formatCode="General"/>
      <alignment horizontal="left" shrinkToFit="1"/>
    </dxf>
  </rfmt>
  <rfmt sheetId="1" sqref="BU155" start="0" length="0">
    <dxf>
      <numFmt numFmtId="0" formatCode="General"/>
      <alignment horizontal="left" shrinkToFit="1"/>
    </dxf>
  </rfmt>
  <rfmt sheetId="1" sqref="BU156" start="0" length="0">
    <dxf>
      <numFmt numFmtId="0" formatCode="General"/>
      <alignment horizontal="left" shrinkToFit="1"/>
    </dxf>
  </rfmt>
  <rfmt sheetId="1" sqref="BU157" start="0" length="0">
    <dxf>
      <numFmt numFmtId="0" formatCode="General"/>
      <alignment horizontal="left" shrinkToFit="1"/>
    </dxf>
  </rfmt>
  <rfmt sheetId="1" sqref="BU158" start="0" length="0">
    <dxf>
      <numFmt numFmtId="0" formatCode="General"/>
      <alignment horizontal="left" shrinkToFit="1"/>
    </dxf>
  </rfmt>
  <rfmt sheetId="1" sqref="BU159" start="0" length="0">
    <dxf>
      <numFmt numFmtId="0" formatCode="General"/>
      <alignment horizontal="left" shrinkToFit="1"/>
    </dxf>
  </rfmt>
  <rfmt sheetId="1" sqref="BU160" start="0" length="0">
    <dxf>
      <font>
        <sz val="12"/>
        <color auto="1"/>
        <name val="Arial"/>
      </font>
      <numFmt numFmtId="0" formatCode="General"/>
      <alignment horizontal="left" shrinkToFit="1"/>
    </dxf>
  </rfmt>
  <rfmt sheetId="1" sqref="BU161" start="0" length="0">
    <dxf>
      <numFmt numFmtId="0" formatCode="General"/>
      <alignment horizontal="left" shrinkToFit="1"/>
    </dxf>
  </rfmt>
  <rfmt sheetId="1" sqref="BU162" start="0" length="0">
    <dxf>
      <font>
        <i val="0"/>
        <sz val="12"/>
        <color auto="1"/>
        <name val="Arial"/>
      </font>
      <numFmt numFmtId="0" formatCode="General"/>
      <alignment horizontal="left" shrinkToFit="1"/>
    </dxf>
  </rfmt>
  <rfmt sheetId="1" sqref="BU163" start="0" length="0">
    <dxf>
      <numFmt numFmtId="0" formatCode="General"/>
      <alignment horizontal="left" shrinkToFit="1"/>
    </dxf>
  </rfmt>
  <rfmt sheetId="1" sqref="BU164" start="0" length="0">
    <dxf>
      <numFmt numFmtId="0" formatCode="General"/>
      <alignment horizontal="left" shrinkToFit="1"/>
    </dxf>
  </rfmt>
  <rfmt sheetId="1" sqref="BU165" start="0" length="0">
    <dxf>
      <numFmt numFmtId="0" formatCode="General"/>
      <alignment horizontal="left" shrinkToFit="1"/>
    </dxf>
  </rfmt>
  <rfmt sheetId="1" sqref="BU166" start="0" length="0">
    <dxf>
      <numFmt numFmtId="0" formatCode="General"/>
      <alignment horizontal="left" shrinkToFit="1"/>
    </dxf>
  </rfmt>
  <rfmt sheetId="1" sqref="BU167" start="0" length="0">
    <dxf>
      <numFmt numFmtId="0" formatCode="General"/>
      <alignment horizontal="left" shrinkToFit="1"/>
    </dxf>
  </rfmt>
  <rfmt sheetId="1" sqref="BU168" start="0" length="0">
    <dxf>
      <numFmt numFmtId="0" formatCode="General"/>
      <alignment horizontal="left" shrinkToFit="1"/>
    </dxf>
  </rfmt>
  <rfmt sheetId="1" sqref="BU169" start="0" length="0">
    <dxf>
      <numFmt numFmtId="0" formatCode="General"/>
      <alignment horizontal="left" shrinkToFit="1"/>
    </dxf>
  </rfmt>
  <rfmt sheetId="1" sqref="BU170" start="0" length="0">
    <dxf>
      <numFmt numFmtId="0" formatCode="General"/>
      <alignment horizontal="left" shrinkToFit="1"/>
    </dxf>
  </rfmt>
  <rfmt sheetId="1" sqref="BU171" start="0" length="0">
    <dxf>
      <numFmt numFmtId="0" formatCode="General"/>
      <alignment horizontal="left" shrinkToFit="1"/>
    </dxf>
  </rfmt>
  <rfmt sheetId="1" sqref="BU172" start="0" length="0">
    <dxf>
      <numFmt numFmtId="0" formatCode="General"/>
      <alignment horizontal="left" shrinkToFit="1"/>
    </dxf>
  </rfmt>
  <rfmt sheetId="1" sqref="BU173" start="0" length="0">
    <dxf>
      <numFmt numFmtId="0" formatCode="General"/>
      <alignment horizontal="left" shrinkToFit="1"/>
    </dxf>
  </rfmt>
  <rfmt sheetId="1" sqref="BU174" start="0" length="0">
    <dxf>
      <numFmt numFmtId="0" formatCode="General"/>
      <alignment horizontal="left" shrinkToFit="1"/>
    </dxf>
  </rfmt>
  <rfmt sheetId="1" sqref="BU175" start="0" length="0">
    <dxf>
      <font>
        <sz val="12"/>
        <color auto="1"/>
        <name val="Arial"/>
      </font>
      <numFmt numFmtId="0" formatCode="General"/>
      <alignment horizontal="left" shrinkToFit="1"/>
    </dxf>
  </rfmt>
  <rfmt sheetId="1" sqref="BU176" start="0" length="0">
    <dxf>
      <numFmt numFmtId="0" formatCode="General"/>
      <alignment horizontal="left" shrinkToFit="1"/>
    </dxf>
  </rfmt>
  <rfmt sheetId="1" sqref="BU177" start="0" length="0">
    <dxf>
      <numFmt numFmtId="0" formatCode="General"/>
      <alignment horizontal="left" shrinkToFit="1"/>
    </dxf>
  </rfmt>
  <rfmt sheetId="1" sqref="BU178" start="0" length="0">
    <dxf>
      <numFmt numFmtId="0" formatCode="General"/>
      <alignment horizontal="left" shrinkToFit="1"/>
    </dxf>
  </rfmt>
  <rfmt sheetId="1" sqref="BU179" start="0" length="0">
    <dxf>
      <numFmt numFmtId="0" formatCode="General"/>
      <alignment horizontal="left" shrinkToFit="1"/>
    </dxf>
  </rfmt>
  <rfmt sheetId="1" sqref="BU180" start="0" length="0">
    <dxf>
      <numFmt numFmtId="0" formatCode="General"/>
      <alignment horizontal="left" shrinkToFit="1"/>
    </dxf>
  </rfmt>
  <rfmt sheetId="1" sqref="BU181" start="0" length="0">
    <dxf>
      <numFmt numFmtId="0" formatCode="General"/>
      <alignment horizontal="left" shrinkToFit="1"/>
    </dxf>
  </rfmt>
  <rfmt sheetId="1" sqref="BU182" start="0" length="0">
    <dxf>
      <numFmt numFmtId="0" formatCode="General"/>
      <alignment horizontal="left" shrinkToFit="1"/>
    </dxf>
  </rfmt>
  <rfmt sheetId="1" sqref="BU183" start="0" length="0">
    <dxf>
      <numFmt numFmtId="0" formatCode="General"/>
      <alignment shrinkToFit="1"/>
    </dxf>
  </rfmt>
  <rfmt sheetId="1" sqref="BU184" start="0" length="0">
    <dxf>
      <numFmt numFmtId="0" formatCode="General"/>
      <alignment horizontal="left" shrinkToFit="1"/>
    </dxf>
  </rfmt>
  <rfmt sheetId="1" sqref="BU185" start="0" length="0">
    <dxf>
      <numFmt numFmtId="0" formatCode="General"/>
      <alignment shrinkToFit="1"/>
    </dxf>
  </rfmt>
  <rfmt sheetId="1" sqref="BU186" start="0" length="0">
    <dxf>
      <numFmt numFmtId="0" formatCode="General"/>
      <alignment shrinkToFit="1"/>
    </dxf>
  </rfmt>
  <rfmt sheetId="1" sqref="BU187" start="0" length="0">
    <dxf>
      <numFmt numFmtId="0" formatCode="General"/>
      <alignment horizontal="left" shrinkToFit="1"/>
    </dxf>
  </rfmt>
  <rfmt sheetId="1" sqref="BU188" start="0" length="0">
    <dxf>
      <numFmt numFmtId="0" formatCode="General"/>
      <alignment horizontal="left" shrinkToFit="1"/>
    </dxf>
  </rfmt>
  <rfmt sheetId="1" sqref="BU189" start="0" length="0">
    <dxf>
      <numFmt numFmtId="0" formatCode="General"/>
      <alignment horizontal="left" shrinkToFit="1"/>
    </dxf>
  </rfmt>
  <rfmt sheetId="1" sqref="BU190" start="0" length="0">
    <dxf>
      <numFmt numFmtId="0" formatCode="General"/>
      <alignment horizontal="left" shrinkToFit="1"/>
    </dxf>
  </rfmt>
  <rfmt sheetId="1" sqref="BU191" start="0" length="0">
    <dxf>
      <numFmt numFmtId="0" formatCode="General"/>
      <alignment horizontal="left" shrinkToFit="1"/>
    </dxf>
  </rfmt>
  <rfmt sheetId="1" sqref="BU192" start="0" length="0">
    <dxf>
      <numFmt numFmtId="0" formatCode="General"/>
      <alignment horizontal="left" shrinkToFit="1"/>
    </dxf>
  </rfmt>
  <rfmt sheetId="1" sqref="BU193" start="0" length="0">
    <dxf>
      <numFmt numFmtId="0" formatCode="General"/>
      <alignment horizontal="left" shrinkToFit="1"/>
    </dxf>
  </rfmt>
  <rfmt sheetId="1" sqref="BU194" start="0" length="0">
    <dxf>
      <numFmt numFmtId="0" formatCode="General"/>
      <alignment horizontal="left" shrinkToFit="1"/>
    </dxf>
  </rfmt>
  <rfmt sheetId="1" sqref="BU195" start="0" length="0">
    <dxf>
      <numFmt numFmtId="0" formatCode="General"/>
      <alignment horizontal="left" shrinkToFit="1"/>
    </dxf>
  </rfmt>
  <rfmt sheetId="1" sqref="BU196" start="0" length="0">
    <dxf>
      <numFmt numFmtId="0" formatCode="General"/>
      <alignment horizontal="left" shrinkToFit="1"/>
    </dxf>
  </rfmt>
  <rfmt sheetId="1" sqref="BU197" start="0" length="0">
    <dxf>
      <numFmt numFmtId="0" formatCode="General"/>
      <alignment horizontal="left" shrinkToFit="1"/>
    </dxf>
  </rfmt>
  <rfmt sheetId="1" sqref="BU198" start="0" length="0">
    <dxf>
      <numFmt numFmtId="0" formatCode="General"/>
      <alignment horizontal="left" shrinkToFit="1"/>
    </dxf>
  </rfmt>
  <rfmt sheetId="1" sqref="BU199" start="0" length="0">
    <dxf>
      <numFmt numFmtId="0" formatCode="General"/>
      <alignment horizontal="left" shrinkToFit="1"/>
    </dxf>
  </rfmt>
  <rfmt sheetId="1" sqref="BU200" start="0" length="0">
    <dxf>
      <numFmt numFmtId="0" formatCode="General"/>
      <alignment horizontal="left" shrinkToFit="1"/>
    </dxf>
  </rfmt>
  <rfmt sheetId="1" sqref="BU201" start="0" length="0">
    <dxf>
      <numFmt numFmtId="0" formatCode="General"/>
      <alignment horizontal="left" shrinkToFit="1"/>
    </dxf>
  </rfmt>
  <rfmt sheetId="1" sqref="BU202" start="0" length="0">
    <dxf>
      <numFmt numFmtId="0" formatCode="General"/>
      <alignment horizontal="left" shrinkToFit="1"/>
    </dxf>
  </rfmt>
  <rfmt sheetId="1" sqref="BU203" start="0" length="0">
    <dxf>
      <numFmt numFmtId="0" formatCode="General"/>
      <alignment horizontal="left" shrinkToFit="1"/>
    </dxf>
  </rfmt>
  <rfmt sheetId="1" sqref="BU204" start="0" length="0">
    <dxf>
      <numFmt numFmtId="0" formatCode="General"/>
      <alignment horizontal="left" shrinkToFit="1"/>
    </dxf>
  </rfmt>
  <rfmt sheetId="1" sqref="BU205" start="0" length="0">
    <dxf>
      <numFmt numFmtId="0" formatCode="General"/>
      <alignment horizontal="left" shrinkToFit="1"/>
    </dxf>
  </rfmt>
  <rfmt sheetId="1" sqref="BU206" start="0" length="0">
    <dxf>
      <numFmt numFmtId="0" formatCode="General"/>
      <alignment horizontal="left" shrinkToFit="1"/>
    </dxf>
  </rfmt>
  <rfmt sheetId="1" sqref="BU207" start="0" length="0">
    <dxf>
      <numFmt numFmtId="0" formatCode="General"/>
      <alignment horizontal="left" shrinkToFit="1"/>
    </dxf>
  </rfmt>
  <rfmt sheetId="1" sqref="BU208" start="0" length="0">
    <dxf>
      <numFmt numFmtId="0" formatCode="General"/>
      <alignment horizontal="left" shrinkToFit="1"/>
    </dxf>
  </rfmt>
  <rfmt sheetId="1" sqref="BU209" start="0" length="0">
    <dxf>
      <numFmt numFmtId="0" formatCode="General"/>
      <alignment horizontal="left" shrinkToFit="1"/>
    </dxf>
  </rfmt>
  <rfmt sheetId="1" sqref="BU210" start="0" length="0">
    <dxf>
      <numFmt numFmtId="0" formatCode="General"/>
      <alignment horizontal="left" shrinkToFit="1"/>
    </dxf>
  </rfmt>
  <rfmt sheetId="1" sqref="BU211" start="0" length="0">
    <dxf>
      <numFmt numFmtId="0" formatCode="General"/>
      <alignment horizontal="left" shrinkToFit="1"/>
    </dxf>
  </rfmt>
  <rfmt sheetId="1" sqref="BU212" start="0" length="0">
    <dxf>
      <numFmt numFmtId="0" formatCode="General"/>
      <alignment horizontal="left" shrinkToFit="1"/>
    </dxf>
  </rfmt>
  <rfmt sheetId="1" sqref="BU213" start="0" length="0">
    <dxf>
      <numFmt numFmtId="0" formatCode="General"/>
      <alignment horizontal="left" shrinkToFit="1"/>
    </dxf>
  </rfmt>
  <rfmt sheetId="1" sqref="BU214" start="0" length="0">
    <dxf>
      <numFmt numFmtId="0" formatCode="General"/>
      <alignment horizontal="left" shrinkToFit="1"/>
    </dxf>
  </rfmt>
  <rfmt sheetId="1" sqref="BU215" start="0" length="0">
    <dxf>
      <numFmt numFmtId="0" formatCode="General"/>
      <alignment horizontal="left" shrinkToFit="1"/>
    </dxf>
  </rfmt>
  <rfmt sheetId="1" sqref="BU216" start="0" length="0">
    <dxf>
      <numFmt numFmtId="0" formatCode="General"/>
      <alignment horizontal="left" shrinkToFit="1"/>
    </dxf>
  </rfmt>
  <rfmt sheetId="1" sqref="BU217" start="0" length="0">
    <dxf>
      <numFmt numFmtId="0" formatCode="General"/>
      <alignment horizontal="left" shrinkToFit="1"/>
    </dxf>
  </rfmt>
  <rfmt sheetId="1" sqref="BU218" start="0" length="0">
    <dxf>
      <numFmt numFmtId="0" formatCode="General"/>
      <alignment horizontal="left" shrinkToFit="1"/>
    </dxf>
  </rfmt>
  <rfmt sheetId="1" sqref="BU219" start="0" length="0">
    <dxf>
      <numFmt numFmtId="0" formatCode="General"/>
      <alignment horizontal="left" shrinkToFit="1"/>
    </dxf>
  </rfmt>
  <rfmt sheetId="1" sqref="BU220" start="0" length="0">
    <dxf>
      <numFmt numFmtId="0" formatCode="General"/>
      <alignment shrinkToFit="1"/>
    </dxf>
  </rfmt>
  <rfmt sheetId="1" sqref="BU221" start="0" length="0">
    <dxf>
      <numFmt numFmtId="0" formatCode="General"/>
      <alignment horizontal="left" shrinkToFit="1"/>
    </dxf>
  </rfmt>
  <rfmt sheetId="1" sqref="BU222" start="0" length="0">
    <dxf>
      <numFmt numFmtId="0" formatCode="General"/>
      <alignment horizontal="left" shrinkToFit="1"/>
    </dxf>
  </rfmt>
  <rfmt sheetId="1" sqref="BU223" start="0" length="0">
    <dxf>
      <numFmt numFmtId="0" formatCode="General"/>
      <alignment horizontal="left" shrinkToFit="1"/>
    </dxf>
  </rfmt>
  <rfmt sheetId="1" sqref="BU224" start="0" length="0">
    <dxf>
      <numFmt numFmtId="0" formatCode="General"/>
      <alignment horizontal="left" shrinkToFit="1"/>
    </dxf>
  </rfmt>
  <rfmt sheetId="1" sqref="BU225" start="0" length="0">
    <dxf>
      <numFmt numFmtId="0" formatCode="General"/>
      <alignment horizontal="left" shrinkToFit="1"/>
    </dxf>
  </rfmt>
  <rfmt sheetId="1" sqref="BU226" start="0" length="0">
    <dxf>
      <numFmt numFmtId="0" formatCode="General"/>
      <alignment horizontal="left" shrinkToFit="1"/>
    </dxf>
  </rfmt>
  <rfmt sheetId="1" sqref="BU227" start="0" length="0">
    <dxf>
      <numFmt numFmtId="0" formatCode="General"/>
      <alignment horizontal="left" shrinkToFit="1"/>
    </dxf>
  </rfmt>
  <rfmt sheetId="1" sqref="BU228" start="0" length="0">
    <dxf>
      <font>
        <sz val="12"/>
        <color auto="1"/>
        <name val="Arial"/>
      </font>
      <numFmt numFmtId="0" formatCode="General"/>
      <alignment horizontal="left" shrinkToFit="1"/>
    </dxf>
  </rfmt>
  <rfmt sheetId="1" sqref="BU229" start="0" length="0">
    <dxf>
      <numFmt numFmtId="0" formatCode="General"/>
      <alignment horizontal="left" shrinkToFit="1"/>
    </dxf>
  </rfmt>
  <rfmt sheetId="1" sqref="BU230" start="0" length="0">
    <dxf>
      <numFmt numFmtId="0" formatCode="General"/>
      <alignment horizontal="left" shrinkToFit="1"/>
    </dxf>
  </rfmt>
  <rfmt sheetId="1" sqref="BU231" start="0" length="0">
    <dxf>
      <numFmt numFmtId="0" formatCode="General"/>
      <alignment horizontal="left" shrinkToFit="1"/>
    </dxf>
  </rfmt>
  <rfmt sheetId="1" sqref="BU232" start="0" length="0">
    <dxf>
      <numFmt numFmtId="0" formatCode="General"/>
      <alignment horizontal="left" shrinkToFit="1"/>
    </dxf>
  </rfmt>
  <rfmt sheetId="1" sqref="BU233" start="0" length="0">
    <dxf>
      <numFmt numFmtId="0" formatCode="General"/>
      <alignment horizontal="left" shrinkToFit="1"/>
    </dxf>
  </rfmt>
  <rfmt sheetId="1" sqref="BU234" start="0" length="0">
    <dxf>
      <numFmt numFmtId="0" formatCode="General"/>
      <alignment horizontal="left" shrinkToFit="1"/>
    </dxf>
  </rfmt>
  <rfmt sheetId="1" sqref="BU235" start="0" length="0">
    <dxf>
      <numFmt numFmtId="0" formatCode="General"/>
      <alignment horizontal="left" shrinkToFit="1"/>
    </dxf>
  </rfmt>
  <rfmt sheetId="1" sqref="BU236" start="0" length="0">
    <dxf>
      <numFmt numFmtId="0" formatCode="General"/>
      <alignment horizontal="left" shrinkToFit="1"/>
    </dxf>
  </rfmt>
  <rfmt sheetId="1" sqref="BU237" start="0" length="0">
    <dxf>
      <numFmt numFmtId="0" formatCode="General"/>
      <alignment horizontal="left" shrinkToFit="1"/>
    </dxf>
  </rfmt>
  <rfmt sheetId="1" sqref="BU238" start="0" length="0">
    <dxf>
      <numFmt numFmtId="0" formatCode="General"/>
      <alignment horizontal="left" shrinkToFit="1"/>
    </dxf>
  </rfmt>
  <rfmt sheetId="1" sqref="BU239" start="0" length="0">
    <dxf>
      <numFmt numFmtId="0" formatCode="General"/>
      <alignment horizontal="left" shrinkToFit="1"/>
    </dxf>
  </rfmt>
  <rfmt sheetId="1" sqref="BU240" start="0" length="0">
    <dxf>
      <font>
        <sz val="12"/>
        <color auto="1"/>
        <name val="Arial"/>
      </font>
      <numFmt numFmtId="0" formatCode="General"/>
      <alignment horizontal="left" shrinkToFit="1"/>
    </dxf>
  </rfmt>
  <rfmt sheetId="1" sqref="BU241" start="0" length="0">
    <dxf>
      <numFmt numFmtId="0" formatCode="General"/>
      <alignment horizontal="left" shrinkToFit="1"/>
    </dxf>
  </rfmt>
  <rfmt sheetId="1" sqref="BU242" start="0" length="0">
    <dxf>
      <numFmt numFmtId="0" formatCode="General"/>
      <alignment horizontal="left" shrinkToFit="1"/>
    </dxf>
  </rfmt>
  <rfmt sheetId="1" sqref="BU243" start="0" length="0">
    <dxf>
      <numFmt numFmtId="0" formatCode="General"/>
      <alignment horizontal="left" shrinkToFit="1"/>
    </dxf>
  </rfmt>
  <rfmt sheetId="1" sqref="BU244" start="0" length="0">
    <dxf>
      <numFmt numFmtId="0" formatCode="General"/>
      <alignment horizontal="left" shrinkToFit="1"/>
    </dxf>
  </rfmt>
  <rfmt sheetId="1" sqref="BU245" start="0" length="0">
    <dxf>
      <numFmt numFmtId="0" formatCode="General"/>
      <alignment horizontal="left" shrinkToFit="1"/>
    </dxf>
  </rfmt>
  <rfmt sheetId="1" sqref="BU246" start="0" length="0">
    <dxf>
      <numFmt numFmtId="0" formatCode="General"/>
      <alignment horizontal="left" shrinkToFit="1"/>
    </dxf>
  </rfmt>
  <rfmt sheetId="1" sqref="BU247" start="0" length="0">
    <dxf>
      <font>
        <b val="0"/>
        <sz val="12"/>
        <color auto="1"/>
        <name val="Arial"/>
      </font>
      <numFmt numFmtId="0" formatCode="General"/>
      <alignment horizontal="left" shrinkToFit="1"/>
    </dxf>
  </rfmt>
  <rfmt sheetId="1" sqref="BU248" start="0" length="0">
    <dxf>
      <numFmt numFmtId="0" formatCode="General"/>
      <alignment horizontal="left" shrinkToFit="1"/>
    </dxf>
  </rfmt>
  <rfmt sheetId="1" sqref="BU249" start="0" length="0">
    <dxf>
      <font>
        <sz val="12"/>
        <color auto="1"/>
        <name val="Arial"/>
      </font>
      <numFmt numFmtId="0" formatCode="General"/>
      <alignment horizontal="left" shrinkToFit="1"/>
    </dxf>
  </rfmt>
  <rfmt sheetId="1" sqref="BU250" start="0" length="0">
    <dxf>
      <numFmt numFmtId="0" formatCode="General"/>
      <alignment horizontal="left" shrinkToFit="1"/>
    </dxf>
  </rfmt>
  <rfmt sheetId="1" sqref="BU251" start="0" length="0">
    <dxf>
      <font>
        <sz val="12"/>
        <color auto="1"/>
        <name val="Arial"/>
      </font>
      <numFmt numFmtId="0" formatCode="General"/>
      <alignment horizontal="left" shrinkToFit="1"/>
    </dxf>
  </rfmt>
  <rfmt sheetId="1" sqref="BU252" start="0" length="0">
    <dxf>
      <numFmt numFmtId="0" formatCode="General"/>
      <alignment horizontal="left" shrinkToFit="1"/>
    </dxf>
  </rfmt>
  <rfmt sheetId="1" sqref="BU253" start="0" length="0">
    <dxf>
      <numFmt numFmtId="0" formatCode="General"/>
      <alignment horizontal="left" shrinkToFit="1"/>
    </dxf>
  </rfmt>
  <rfmt sheetId="1" sqref="BU254" start="0" length="0">
    <dxf>
      <numFmt numFmtId="0" formatCode="General"/>
      <alignment horizontal="left" shrinkToFit="1"/>
    </dxf>
  </rfmt>
  <rfmt sheetId="1" sqref="BU255" start="0" length="0">
    <dxf>
      <numFmt numFmtId="0" formatCode="General"/>
      <alignment horizontal="left" shrinkToFit="1"/>
    </dxf>
  </rfmt>
  <rfmt sheetId="1" sqref="BU256" start="0" length="0">
    <dxf>
      <numFmt numFmtId="0" formatCode="General"/>
      <alignment horizontal="left" shrinkToFit="1"/>
    </dxf>
  </rfmt>
  <rfmt sheetId="1" sqref="BU257" start="0" length="0">
    <dxf>
      <numFmt numFmtId="0" formatCode="General"/>
      <alignment horizontal="left" shrinkToFit="1"/>
    </dxf>
  </rfmt>
  <rfmt sheetId="1" sqref="BU258" start="0" length="0">
    <dxf>
      <numFmt numFmtId="0" formatCode="General"/>
      <alignment horizontal="left" shrinkToFit="1"/>
    </dxf>
  </rfmt>
  <rfmt sheetId="1" sqref="BU259" start="0" length="0">
    <dxf>
      <numFmt numFmtId="0" formatCode="General"/>
      <alignment horizontal="left" shrinkToFit="1"/>
    </dxf>
  </rfmt>
  <rfmt sheetId="1" sqref="BU260" start="0" length="0">
    <dxf>
      <numFmt numFmtId="0" formatCode="General"/>
      <alignment horizontal="left" shrinkToFit="1"/>
    </dxf>
  </rfmt>
  <rfmt sheetId="1" sqref="BU261" start="0" length="0">
    <dxf>
      <numFmt numFmtId="0" formatCode="General"/>
      <alignment horizontal="left" shrinkToFit="1"/>
    </dxf>
  </rfmt>
  <rfmt sheetId="1" sqref="BU262" start="0" length="0">
    <dxf>
      <numFmt numFmtId="0" formatCode="General"/>
      <alignment horizontal="left" shrinkToFit="1"/>
    </dxf>
  </rfmt>
  <rfmt sheetId="1" sqref="BU263" start="0" length="0">
    <dxf>
      <numFmt numFmtId="0" formatCode="General"/>
      <alignment horizontal="left" shrinkToFit="1"/>
    </dxf>
  </rfmt>
  <rfmt sheetId="1" sqref="BU264" start="0" length="0">
    <dxf>
      <numFmt numFmtId="0" formatCode="General"/>
      <alignment horizontal="left" shrinkToFit="1"/>
    </dxf>
  </rfmt>
  <rfmt sheetId="1" sqref="BU265" start="0" length="0">
    <dxf>
      <numFmt numFmtId="0" formatCode="General"/>
      <alignment horizontal="left" shrinkToFit="1"/>
    </dxf>
  </rfmt>
  <rfmt sheetId="1" sqref="BU266" start="0" length="0">
    <dxf>
      <font>
        <sz val="12"/>
        <color auto="1"/>
        <name val="Arial"/>
      </font>
      <numFmt numFmtId="0" formatCode="General"/>
      <alignment horizontal="left" shrinkToFit="1"/>
    </dxf>
  </rfmt>
  <rfmt sheetId="1" sqref="BU267" start="0" length="0">
    <dxf>
      <numFmt numFmtId="0" formatCode="General"/>
      <alignment horizontal="left" shrinkToFit="1"/>
    </dxf>
  </rfmt>
  <rfmt sheetId="1" sqref="BU268" start="0" length="0">
    <dxf>
      <numFmt numFmtId="0" formatCode="General"/>
      <alignment horizontal="left" shrinkToFit="1"/>
    </dxf>
  </rfmt>
  <rfmt sheetId="1" sqref="BU269" start="0" length="0">
    <dxf>
      <numFmt numFmtId="0" formatCode="General"/>
      <alignment horizontal="left" shrinkToFit="1"/>
    </dxf>
  </rfmt>
  <rfmt sheetId="1" sqref="BU270" start="0" length="0">
    <dxf>
      <numFmt numFmtId="0" formatCode="General"/>
      <alignment horizontal="left" shrinkToFit="1"/>
    </dxf>
  </rfmt>
  <rfmt sheetId="1" sqref="BU271" start="0" length="0">
    <dxf>
      <numFmt numFmtId="0" formatCode="General"/>
      <alignment horizontal="left" shrinkToFit="1"/>
    </dxf>
  </rfmt>
  <rfmt sheetId="1" sqref="BU272" start="0" length="0">
    <dxf>
      <font>
        <sz val="12"/>
        <color auto="1"/>
        <name val="Arial"/>
      </font>
      <numFmt numFmtId="0" formatCode="General"/>
      <alignment horizontal="left" shrinkToFit="1"/>
    </dxf>
  </rfmt>
  <rfmt sheetId="1" sqref="BU273" start="0" length="0">
    <dxf>
      <numFmt numFmtId="0" formatCode="General"/>
      <alignment horizontal="left" shrinkToFit="1"/>
    </dxf>
  </rfmt>
  <rfmt sheetId="1" sqref="BU274" start="0" length="0">
    <dxf>
      <numFmt numFmtId="0" formatCode="General"/>
      <alignment horizontal="left" shrinkToFit="1"/>
    </dxf>
  </rfmt>
  <rfmt sheetId="1" sqref="BU275" start="0" length="0">
    <dxf>
      <numFmt numFmtId="0" formatCode="General"/>
      <alignment horizontal="left" shrinkToFit="1"/>
    </dxf>
  </rfmt>
  <rfmt sheetId="1" sqref="BU276" start="0" length="0">
    <dxf>
      <numFmt numFmtId="0" formatCode="General"/>
      <alignment horizontal="left" shrinkToFit="1"/>
    </dxf>
  </rfmt>
  <rfmt sheetId="1" sqref="BU277" start="0" length="0">
    <dxf>
      <numFmt numFmtId="0" formatCode="General"/>
      <alignment horizontal="left" shrinkToFit="1"/>
    </dxf>
  </rfmt>
  <rfmt sheetId="1" sqref="BU278" start="0" length="0">
    <dxf>
      <numFmt numFmtId="0" formatCode="General"/>
      <alignment horizontal="left" shrinkToFit="1"/>
    </dxf>
  </rfmt>
  <rfmt sheetId="1" sqref="BU279" start="0" length="0">
    <dxf>
      <numFmt numFmtId="0" formatCode="General"/>
      <alignment horizontal="left" shrinkToFit="1"/>
    </dxf>
  </rfmt>
  <rfmt sheetId="1" sqref="BU280" start="0" length="0">
    <dxf>
      <numFmt numFmtId="0" formatCode="General"/>
      <alignment horizontal="left" shrinkToFit="1"/>
    </dxf>
  </rfmt>
  <rfmt sheetId="1" sqref="BU281" start="0" length="0">
    <dxf>
      <numFmt numFmtId="0" formatCode="General"/>
      <alignment horizontal="left" shrinkToFit="1"/>
    </dxf>
  </rfmt>
  <rfmt sheetId="1" sqref="BU282" start="0" length="0">
    <dxf>
      <numFmt numFmtId="0" formatCode="General"/>
      <alignment horizontal="left" shrinkToFit="1"/>
    </dxf>
  </rfmt>
  <rfmt sheetId="1" sqref="BU283" start="0" length="0">
    <dxf>
      <numFmt numFmtId="0" formatCode="General"/>
      <alignment horizontal="left" shrinkToFit="1"/>
    </dxf>
  </rfmt>
  <rfmt sheetId="1" sqref="BU284" start="0" length="0">
    <dxf>
      <numFmt numFmtId="0" formatCode="General"/>
      <alignment horizontal="left" shrinkToFit="1"/>
    </dxf>
  </rfmt>
  <rfmt sheetId="1" sqref="BU285" start="0" length="0">
    <dxf>
      <numFmt numFmtId="0" formatCode="General"/>
      <alignment horizontal="left" shrinkToFit="1"/>
    </dxf>
  </rfmt>
  <rfmt sheetId="1" sqref="BU286" start="0" length="0">
    <dxf>
      <numFmt numFmtId="0" formatCode="General"/>
      <alignment horizontal="left" shrinkToFit="1"/>
    </dxf>
  </rfmt>
  <rfmt sheetId="1" sqref="BU287" start="0" length="0">
    <dxf>
      <numFmt numFmtId="0" formatCode="General"/>
      <alignment horizontal="left" shrinkToFit="1"/>
    </dxf>
  </rfmt>
  <rfmt sheetId="1" sqref="BU288" start="0" length="0">
    <dxf>
      <numFmt numFmtId="0" formatCode="General"/>
      <alignment horizontal="left" shrinkToFit="1"/>
    </dxf>
  </rfmt>
  <rfmt sheetId="1" sqref="BU289" start="0" length="0">
    <dxf>
      <numFmt numFmtId="0" formatCode="General"/>
      <alignment horizontal="left" shrinkToFit="1"/>
    </dxf>
  </rfmt>
  <rfmt sheetId="1" sqref="BU290" start="0" length="0">
    <dxf>
      <numFmt numFmtId="0" formatCode="General"/>
      <alignment horizontal="left" shrinkToFit="1"/>
    </dxf>
  </rfmt>
  <rfmt sheetId="1" sqref="BU291" start="0" length="0">
    <dxf>
      <numFmt numFmtId="0" formatCode="General"/>
      <alignment horizontal="left" shrinkToFit="1"/>
    </dxf>
  </rfmt>
  <rfmt sheetId="1" sqref="BU292" start="0" length="0">
    <dxf>
      <numFmt numFmtId="0" formatCode="General"/>
      <alignment horizontal="left" shrinkToFit="1"/>
    </dxf>
  </rfmt>
  <rfmt sheetId="1" sqref="BU293" start="0" length="0">
    <dxf>
      <numFmt numFmtId="0" formatCode="General"/>
      <alignment horizontal="left" shrinkToFit="1"/>
    </dxf>
  </rfmt>
  <rfmt sheetId="1" sqref="BU294" start="0" length="0">
    <dxf>
      <numFmt numFmtId="0" formatCode="General"/>
      <alignment horizontal="left" shrinkToFit="1"/>
    </dxf>
  </rfmt>
  <rfmt sheetId="1" sqref="BU295" start="0" length="0">
    <dxf>
      <numFmt numFmtId="0" formatCode="General"/>
      <alignment horizontal="left" shrinkToFit="1"/>
    </dxf>
  </rfmt>
  <rfmt sheetId="1" sqref="BU296" start="0" length="0">
    <dxf>
      <numFmt numFmtId="0" formatCode="General"/>
      <alignment horizontal="left" shrinkToFit="1"/>
    </dxf>
  </rfmt>
  <rfmt sheetId="1" sqref="BU297" start="0" length="0">
    <dxf>
      <numFmt numFmtId="0" formatCode="General"/>
      <alignment horizontal="left" shrinkToFit="1"/>
    </dxf>
  </rfmt>
  <rfmt sheetId="1" sqref="BU298" start="0" length="0">
    <dxf>
      <numFmt numFmtId="0" formatCode="General"/>
      <alignment horizontal="left" shrinkToFit="1"/>
    </dxf>
  </rfmt>
  <rfmt sheetId="1" sqref="BU299" start="0" length="0">
    <dxf>
      <numFmt numFmtId="0" formatCode="General"/>
      <alignment horizontal="left" shrinkToFit="1"/>
    </dxf>
  </rfmt>
  <rfmt sheetId="1" sqref="BU300" start="0" length="0">
    <dxf>
      <numFmt numFmtId="0" formatCode="General"/>
      <alignment horizontal="left" shrinkToFit="1"/>
    </dxf>
  </rfmt>
  <rfmt sheetId="1" sqref="BU301" start="0" length="0">
    <dxf>
      <numFmt numFmtId="0" formatCode="General"/>
      <alignment horizontal="left" shrinkToFit="1"/>
    </dxf>
  </rfmt>
  <rfmt sheetId="1" sqref="BU302" start="0" length="0">
    <dxf>
      <numFmt numFmtId="0" formatCode="General"/>
      <alignment horizontal="left" shrinkToFit="1"/>
    </dxf>
  </rfmt>
  <rfmt sheetId="1" sqref="BU303" start="0" length="0">
    <dxf>
      <numFmt numFmtId="0" formatCode="General"/>
      <alignment horizontal="left" shrinkToFit="1"/>
    </dxf>
  </rfmt>
  <rfmt sheetId="1" sqref="BU304" start="0" length="0">
    <dxf>
      <numFmt numFmtId="0" formatCode="General"/>
      <alignment horizontal="left" shrinkToFit="1"/>
    </dxf>
  </rfmt>
  <rfmt sheetId="1" sqref="BU305" start="0" length="0">
    <dxf>
      <numFmt numFmtId="0" formatCode="General"/>
      <alignment horizontal="left" shrinkToFit="1"/>
    </dxf>
  </rfmt>
  <rfmt sheetId="1" sqref="BU306" start="0" length="0">
    <dxf>
      <numFmt numFmtId="0" formatCode="General"/>
      <alignment horizontal="left" shrinkToFit="1"/>
    </dxf>
  </rfmt>
  <rfmt sheetId="1" sqref="BU307" start="0" length="0">
    <dxf>
      <numFmt numFmtId="0" formatCode="General"/>
      <alignment horizontal="left" shrinkToFit="1"/>
    </dxf>
  </rfmt>
  <rfmt sheetId="1" sqref="BU308" start="0" length="0">
    <dxf>
      <numFmt numFmtId="0" formatCode="General"/>
      <alignment horizontal="left" shrinkToFit="1"/>
    </dxf>
  </rfmt>
  <rfmt sheetId="1" sqref="BU309" start="0" length="0">
    <dxf>
      <numFmt numFmtId="0" formatCode="General"/>
      <alignment horizontal="left" shrinkToFit="1"/>
    </dxf>
  </rfmt>
  <rfmt sheetId="1" sqref="BU310" start="0" length="0">
    <dxf>
      <numFmt numFmtId="0" formatCode="General"/>
      <alignment horizontal="left" shrinkToFit="1"/>
    </dxf>
  </rfmt>
  <rfmt sheetId="1" sqref="BU311" start="0" length="0">
    <dxf>
      <numFmt numFmtId="0" formatCode="General"/>
      <alignment horizontal="left" shrinkToFit="1"/>
    </dxf>
  </rfmt>
  <rfmt sheetId="1" sqref="BU312" start="0" length="0">
    <dxf>
      <numFmt numFmtId="0" formatCode="General"/>
      <alignment horizontal="left" shrinkToFit="1"/>
    </dxf>
  </rfmt>
  <rfmt sheetId="1" sqref="BU313" start="0" length="0">
    <dxf>
      <numFmt numFmtId="0" formatCode="General"/>
      <alignment horizontal="left" shrinkToFit="1"/>
    </dxf>
  </rfmt>
  <rfmt sheetId="1" sqref="BU314" start="0" length="0">
    <dxf>
      <numFmt numFmtId="0" formatCode="General"/>
      <alignment horizontal="left" shrinkToFit="1"/>
    </dxf>
  </rfmt>
  <rfmt sheetId="1" sqref="BU315" start="0" length="0">
    <dxf>
      <numFmt numFmtId="0" formatCode="General"/>
      <alignment horizontal="left" shrinkToFit="1"/>
    </dxf>
  </rfmt>
  <rfmt sheetId="1" sqref="BU316" start="0" length="0">
    <dxf>
      <numFmt numFmtId="0" formatCode="General"/>
      <alignment horizontal="left" shrinkToFit="1"/>
    </dxf>
  </rfmt>
  <rfmt sheetId="1" sqref="BU317" start="0" length="0">
    <dxf>
      <numFmt numFmtId="0" formatCode="General"/>
      <alignment horizontal="left" shrinkToFit="1"/>
    </dxf>
  </rfmt>
  <rfmt sheetId="1" sqref="BU318" start="0" length="0">
    <dxf>
      <font>
        <sz val="12"/>
        <color auto="1"/>
        <name val="Arial"/>
      </font>
      <numFmt numFmtId="0" formatCode="General"/>
      <alignment horizontal="left" shrinkToFit="1"/>
    </dxf>
  </rfmt>
  <rfmt sheetId="1" sqref="BU319" start="0" length="0">
    <dxf>
      <numFmt numFmtId="0" formatCode="General"/>
      <alignment horizontal="left" shrinkToFit="1"/>
    </dxf>
  </rfmt>
  <rfmt sheetId="1" sqref="BU320" start="0" length="0">
    <dxf>
      <numFmt numFmtId="0" formatCode="General"/>
      <alignment horizontal="left" shrinkToFit="1"/>
    </dxf>
  </rfmt>
  <rfmt sheetId="1" sqref="BU321" start="0" length="0">
    <dxf>
      <numFmt numFmtId="0" formatCode="General"/>
      <alignment horizontal="left" shrinkToFit="1"/>
    </dxf>
  </rfmt>
  <rfmt sheetId="1" sqref="BU322" start="0" length="0">
    <dxf>
      <numFmt numFmtId="0" formatCode="General"/>
      <alignment horizontal="left" shrinkToFit="1"/>
    </dxf>
  </rfmt>
  <rfmt sheetId="1" sqref="BU323" start="0" length="0">
    <dxf>
      <numFmt numFmtId="0" formatCode="General"/>
      <alignment horizontal="left" shrinkToFit="1"/>
    </dxf>
  </rfmt>
  <rfmt sheetId="1" sqref="BU324" start="0" length="0">
    <dxf>
      <numFmt numFmtId="0" formatCode="General"/>
      <alignment horizontal="left" shrinkToFit="1"/>
    </dxf>
  </rfmt>
  <rfmt sheetId="1" sqref="BU325" start="0" length="0">
    <dxf>
      <numFmt numFmtId="0" formatCode="General"/>
      <alignment horizontal="left" shrinkToFit="1"/>
    </dxf>
  </rfmt>
  <rfmt sheetId="1" sqref="BU326" start="0" length="0">
    <dxf>
      <numFmt numFmtId="0" formatCode="General"/>
      <alignment horizontal="left" shrinkToFit="1"/>
    </dxf>
  </rfmt>
  <rfmt sheetId="1" sqref="BU327" start="0" length="0">
    <dxf>
      <numFmt numFmtId="0" formatCode="General"/>
      <alignment horizontal="left" shrinkToFit="1"/>
    </dxf>
  </rfmt>
  <rfmt sheetId="1" sqref="BU328" start="0" length="0">
    <dxf>
      <font>
        <sz val="12"/>
        <color auto="1"/>
        <name val="Arial"/>
      </font>
      <numFmt numFmtId="0" formatCode="General"/>
      <alignment horizontal="left" shrinkToFit="1"/>
    </dxf>
  </rfmt>
  <rfmt sheetId="1" sqref="BU329" start="0" length="0">
    <dxf>
      <numFmt numFmtId="0" formatCode="General"/>
      <alignment horizontal="left" shrinkToFit="1"/>
    </dxf>
  </rfmt>
  <rfmt sheetId="1" sqref="BU330" start="0" length="0">
    <dxf>
      <numFmt numFmtId="0" formatCode="General"/>
      <alignment horizontal="left" shrinkToFit="1"/>
    </dxf>
  </rfmt>
  <rfmt sheetId="1" sqref="BU331" start="0" length="0">
    <dxf>
      <numFmt numFmtId="0" formatCode="General"/>
      <alignment horizontal="left" shrinkToFit="1"/>
    </dxf>
  </rfmt>
  <rfmt sheetId="1" sqref="BU332" start="0" length="0">
    <dxf>
      <numFmt numFmtId="0" formatCode="General"/>
      <alignment horizontal="left" shrinkToFit="1"/>
    </dxf>
  </rfmt>
  <rfmt sheetId="1" sqref="BU333" start="0" length="0">
    <dxf>
      <numFmt numFmtId="0" formatCode="General"/>
      <alignment horizontal="left" shrinkToFit="1"/>
    </dxf>
  </rfmt>
  <rfmt sheetId="1" sqref="BU334" start="0" length="0">
    <dxf>
      <numFmt numFmtId="0" formatCode="General"/>
      <alignment horizontal="left" shrinkToFit="1"/>
    </dxf>
  </rfmt>
  <rfmt sheetId="1" sqref="BU335" start="0" length="0">
    <dxf>
      <numFmt numFmtId="0" formatCode="General"/>
      <alignment horizontal="left" shrinkToFit="1"/>
    </dxf>
  </rfmt>
  <rfmt sheetId="1" sqref="BU336" start="0" length="0">
    <dxf>
      <numFmt numFmtId="0" formatCode="General"/>
      <alignment horizontal="left" shrinkToFit="1"/>
    </dxf>
  </rfmt>
  <rfmt sheetId="1" sqref="BU337" start="0" length="0">
    <dxf>
      <numFmt numFmtId="0" formatCode="General"/>
      <alignment horizontal="left" shrinkToFit="1"/>
    </dxf>
  </rfmt>
  <rfmt sheetId="1" sqref="BU338" start="0" length="0">
    <dxf>
      <numFmt numFmtId="0" formatCode="General"/>
      <alignment horizontal="left" shrinkToFit="1"/>
    </dxf>
  </rfmt>
  <rfmt sheetId="1" sqref="BU339" start="0" length="0">
    <dxf>
      <numFmt numFmtId="0" formatCode="General"/>
      <alignment horizontal="left" shrinkToFit="1"/>
    </dxf>
  </rfmt>
  <rfmt sheetId="1" sqref="BU340" start="0" length="0">
    <dxf>
      <font>
        <sz val="12"/>
        <color auto="1"/>
        <name val="Arial"/>
      </font>
      <numFmt numFmtId="0" formatCode="General"/>
      <alignment horizontal="left" shrinkToFit="1"/>
    </dxf>
  </rfmt>
  <rfmt sheetId="1" sqref="BU341" start="0" length="0">
    <dxf>
      <numFmt numFmtId="0" formatCode="General"/>
      <alignment horizontal="left" shrinkToFit="1"/>
    </dxf>
  </rfmt>
  <rfmt sheetId="1" sqref="BU342" start="0" length="0">
    <dxf>
      <font>
        <sz val="12"/>
        <color auto="1"/>
        <name val="Arial"/>
      </font>
      <numFmt numFmtId="0" formatCode="General"/>
      <alignment horizontal="left" shrinkToFit="1"/>
    </dxf>
  </rfmt>
  <rfmt sheetId="1" sqref="BU343" start="0" length="0">
    <dxf>
      <numFmt numFmtId="0" formatCode="General"/>
      <alignment horizontal="left" shrinkToFit="1"/>
    </dxf>
  </rfmt>
  <rfmt sheetId="1" sqref="BU344" start="0" length="0">
    <dxf>
      <font>
        <sz val="12"/>
        <color auto="1"/>
        <name val="Arial"/>
      </font>
      <numFmt numFmtId="0" formatCode="General"/>
      <alignment horizontal="left" shrinkToFit="1"/>
    </dxf>
  </rfmt>
  <rfmt sheetId="1" sqref="BU345" start="0" length="0">
    <dxf>
      <numFmt numFmtId="0" formatCode="General"/>
      <alignment horizontal="left" shrinkToFit="1"/>
    </dxf>
  </rfmt>
  <rfmt sheetId="1" sqref="BU346" start="0" length="0">
    <dxf>
      <numFmt numFmtId="0" formatCode="General"/>
      <alignment horizontal="left" shrinkToFit="1"/>
    </dxf>
  </rfmt>
  <rfmt sheetId="1" sqref="BU347" start="0" length="0">
    <dxf>
      <numFmt numFmtId="0" formatCode="General"/>
      <alignment horizontal="left" shrinkToFit="1"/>
    </dxf>
  </rfmt>
  <rfmt sheetId="1" sqref="BU348" start="0" length="0">
    <dxf>
      <numFmt numFmtId="0" formatCode="General"/>
      <alignment horizontal="left" shrinkToFit="1"/>
    </dxf>
  </rfmt>
  <rfmt sheetId="1" sqref="BU349" start="0" length="0">
    <dxf>
      <numFmt numFmtId="0" formatCode="General"/>
      <alignment horizontal="left" shrinkToFit="1"/>
    </dxf>
  </rfmt>
  <rfmt sheetId="1" sqref="BU350" start="0" length="0">
    <dxf>
      <numFmt numFmtId="0" formatCode="General"/>
      <alignment horizontal="left" shrinkToFit="1"/>
    </dxf>
  </rfmt>
  <rfmt sheetId="1" sqref="BU351" start="0" length="0">
    <dxf>
      <numFmt numFmtId="0" formatCode="General"/>
      <alignment horizontal="left" shrinkToFit="1"/>
    </dxf>
  </rfmt>
  <rfmt sheetId="1" sqref="BU352" start="0" length="0">
    <dxf>
      <numFmt numFmtId="0" formatCode="General"/>
      <alignment horizontal="left" shrinkToFit="1"/>
    </dxf>
  </rfmt>
  <rfmt sheetId="1" sqref="BU353" start="0" length="0">
    <dxf>
      <numFmt numFmtId="0" formatCode="General"/>
      <alignment horizontal="left" shrinkToFit="1"/>
    </dxf>
  </rfmt>
  <rfmt sheetId="1" sqref="BU354" start="0" length="0">
    <dxf>
      <numFmt numFmtId="0" formatCode="General"/>
      <alignment horizontal="left" shrinkToFit="1"/>
    </dxf>
  </rfmt>
  <rfmt sheetId="1" sqref="BU355" start="0" length="0">
    <dxf>
      <numFmt numFmtId="0" formatCode="General"/>
      <alignment horizontal="left" shrinkToFit="1"/>
    </dxf>
  </rfmt>
  <rfmt sheetId="1" sqref="BU356" start="0" length="0">
    <dxf>
      <numFmt numFmtId="0" formatCode="General"/>
      <alignment horizontal="left" shrinkToFit="1"/>
    </dxf>
  </rfmt>
  <rfmt sheetId="1" sqref="BU357" start="0" length="0">
    <dxf>
      <numFmt numFmtId="0" formatCode="General"/>
      <alignment horizontal="left" shrinkToFit="1"/>
    </dxf>
  </rfmt>
  <rfmt sheetId="1" sqref="BU358" start="0" length="0">
    <dxf>
      <numFmt numFmtId="0" formatCode="General"/>
      <alignment horizontal="left" shrinkToFit="1"/>
    </dxf>
  </rfmt>
  <rfmt sheetId="1" sqref="BU359" start="0" length="0">
    <dxf>
      <numFmt numFmtId="0" formatCode="General"/>
      <alignment horizontal="left" shrinkToFit="1"/>
    </dxf>
  </rfmt>
  <rfmt sheetId="1" sqref="BU360" start="0" length="0">
    <dxf>
      <numFmt numFmtId="0" formatCode="General"/>
      <alignment horizontal="left" shrinkToFit="1"/>
    </dxf>
  </rfmt>
  <rfmt sheetId="1" sqref="BU361" start="0" length="0">
    <dxf>
      <numFmt numFmtId="0" formatCode="General"/>
      <alignment horizontal="left" shrinkToFit="1"/>
    </dxf>
  </rfmt>
  <rfmt sheetId="1" sqref="BU362" start="0" length="0">
    <dxf>
      <font>
        <sz val="12"/>
        <color auto="1"/>
        <name val="Arial"/>
      </font>
      <numFmt numFmtId="0" formatCode="General"/>
      <alignment horizontal="left" shrinkToFit="1"/>
    </dxf>
  </rfmt>
  <rfmt sheetId="1" sqref="BU363" start="0" length="0">
    <dxf>
      <numFmt numFmtId="0" formatCode="General"/>
      <alignment horizontal="left" shrinkToFit="1"/>
    </dxf>
  </rfmt>
  <rfmt sheetId="1" sqref="BU364" start="0" length="0">
    <dxf>
      <numFmt numFmtId="0" formatCode="General"/>
      <alignment horizontal="left" shrinkToFit="1"/>
    </dxf>
  </rfmt>
  <rfmt sheetId="1" sqref="BU365" start="0" length="0">
    <dxf>
      <numFmt numFmtId="0" formatCode="General"/>
      <alignment horizontal="left" shrinkToFit="1"/>
    </dxf>
  </rfmt>
  <rfmt sheetId="1" sqref="BU366" start="0" length="0">
    <dxf>
      <numFmt numFmtId="0" formatCode="General"/>
      <alignment horizontal="left" shrinkToFit="1"/>
    </dxf>
  </rfmt>
  <rfmt sheetId="1" sqref="BU367" start="0" length="0">
    <dxf>
      <numFmt numFmtId="0" formatCode="General"/>
      <alignment horizontal="left" shrinkToFit="1"/>
    </dxf>
  </rfmt>
  <rfmt sheetId="1" sqref="BU368" start="0" length="0">
    <dxf>
      <numFmt numFmtId="0" formatCode="General"/>
      <alignment horizontal="left" shrinkToFit="1"/>
    </dxf>
  </rfmt>
  <rfmt sheetId="1" sqref="BU369" start="0" length="0">
    <dxf>
      <numFmt numFmtId="0" formatCode="General"/>
      <alignment horizontal="left" shrinkToFit="1"/>
    </dxf>
  </rfmt>
  <rfmt sheetId="1" sqref="BU370" start="0" length="0">
    <dxf>
      <numFmt numFmtId="0" formatCode="General"/>
      <alignment horizontal="left" shrinkToFit="1"/>
    </dxf>
  </rfmt>
  <rfmt sheetId="1" sqref="BU371" start="0" length="0">
    <dxf>
      <numFmt numFmtId="0" formatCode="General"/>
      <alignment horizontal="left" shrinkToFit="1"/>
    </dxf>
  </rfmt>
  <rfmt sheetId="1" sqref="BU372" start="0" length="0">
    <dxf>
      <numFmt numFmtId="0" formatCode="General"/>
      <alignment horizontal="left" shrinkToFit="1"/>
    </dxf>
  </rfmt>
  <rfmt sheetId="1" sqref="BU373" start="0" length="0">
    <dxf>
      <numFmt numFmtId="0" formatCode="General"/>
      <alignment horizontal="left" shrinkToFit="1"/>
    </dxf>
  </rfmt>
  <rfmt sheetId="1" sqref="BU374" start="0" length="0">
    <dxf>
      <numFmt numFmtId="0" formatCode="General"/>
      <alignment horizontal="left" shrinkToFit="1"/>
    </dxf>
  </rfmt>
  <rfmt sheetId="1" sqref="BU375" start="0" length="0">
    <dxf>
      <numFmt numFmtId="0" formatCode="General"/>
      <alignment horizontal="left" shrinkToFit="1"/>
    </dxf>
  </rfmt>
  <rfmt sheetId="1" sqref="BU376" start="0" length="0">
    <dxf>
      <numFmt numFmtId="0" formatCode="General"/>
      <alignment horizontal="left" shrinkToFit="1"/>
    </dxf>
  </rfmt>
  <rfmt sheetId="1" sqref="BU377" start="0" length="0">
    <dxf>
      <numFmt numFmtId="0" formatCode="General"/>
      <alignment horizontal="left" shrinkToFit="1"/>
    </dxf>
  </rfmt>
  <rfmt sheetId="1" sqref="BU378" start="0" length="0">
    <dxf>
      <numFmt numFmtId="0" formatCode="General"/>
      <alignment horizontal="left" shrinkToFit="1"/>
    </dxf>
  </rfmt>
  <rfmt sheetId="1" sqref="BU379" start="0" length="0">
    <dxf>
      <numFmt numFmtId="0" formatCode="General"/>
      <alignment horizontal="left" shrinkToFit="1"/>
    </dxf>
  </rfmt>
  <rfmt sheetId="1" sqref="BU380" start="0" length="0">
    <dxf>
      <numFmt numFmtId="0" formatCode="General"/>
      <alignment horizontal="left" shrinkToFit="1"/>
    </dxf>
  </rfmt>
  <rfmt sheetId="1" sqref="BU381" start="0" length="0">
    <dxf>
      <numFmt numFmtId="0" formatCode="General"/>
      <alignment horizontal="left" shrinkToFit="1"/>
    </dxf>
  </rfmt>
  <rfmt sheetId="1" sqref="BU382" start="0" length="0">
    <dxf>
      <numFmt numFmtId="0" formatCode="General"/>
      <alignment horizontal="left" shrinkToFit="1"/>
    </dxf>
  </rfmt>
  <rfmt sheetId="1" sqref="BU383" start="0" length="0">
    <dxf>
      <numFmt numFmtId="0" formatCode="General"/>
      <alignment horizontal="left" shrinkToFit="1"/>
    </dxf>
  </rfmt>
  <rfmt sheetId="1" sqref="BU384" start="0" length="0">
    <dxf>
      <numFmt numFmtId="0" formatCode="General"/>
      <alignment horizontal="left" shrinkToFit="1"/>
    </dxf>
  </rfmt>
  <rfmt sheetId="1" sqref="BU385" start="0" length="0">
    <dxf>
      <numFmt numFmtId="0" formatCode="General"/>
      <alignment horizontal="left" shrinkToFit="1"/>
    </dxf>
  </rfmt>
  <rfmt sheetId="1" sqref="BU386" start="0" length="0">
    <dxf>
      <numFmt numFmtId="0" formatCode="General"/>
      <alignment horizontal="left" shrinkToFit="1"/>
    </dxf>
  </rfmt>
  <rfmt sheetId="1" sqref="BU387" start="0" length="0">
    <dxf>
      <font>
        <sz val="12"/>
        <color auto="1"/>
        <name val="Arial"/>
      </font>
      <numFmt numFmtId="0" formatCode="General"/>
      <alignment horizontal="left" shrinkToFit="1"/>
    </dxf>
  </rfmt>
  <rfmt sheetId="1" sqref="BU388" start="0" length="0">
    <dxf>
      <numFmt numFmtId="0" formatCode="General"/>
      <alignment horizontal="left" shrinkToFit="1"/>
    </dxf>
  </rfmt>
  <rfmt sheetId="1" sqref="BU389" start="0" length="0">
    <dxf>
      <numFmt numFmtId="0" formatCode="General"/>
      <alignment horizontal="left" shrinkToFit="1"/>
    </dxf>
  </rfmt>
  <rfmt sheetId="1" sqref="BU390" start="0" length="0">
    <dxf>
      <numFmt numFmtId="0" formatCode="General"/>
      <alignment horizontal="left" shrinkToFit="1"/>
    </dxf>
  </rfmt>
  <rfmt sheetId="1" sqref="BU391" start="0" length="0">
    <dxf>
      <numFmt numFmtId="0" formatCode="General"/>
      <alignment horizontal="left" shrinkToFit="1"/>
    </dxf>
  </rfmt>
  <rfmt sheetId="1" sqref="BU392" start="0" length="0">
    <dxf>
      <numFmt numFmtId="0" formatCode="General"/>
      <alignment horizontal="left" shrinkToFit="1"/>
    </dxf>
  </rfmt>
  <rfmt sheetId="1" sqref="BU393" start="0" length="0">
    <dxf>
      <numFmt numFmtId="0" formatCode="General"/>
      <alignment horizontal="left" shrinkToFit="1"/>
    </dxf>
  </rfmt>
  <rfmt sheetId="1" sqref="BU394" start="0" length="0">
    <dxf>
      <numFmt numFmtId="0" formatCode="General"/>
      <alignment horizontal="left" shrinkToFit="1"/>
    </dxf>
  </rfmt>
  <rfmt sheetId="1" sqref="BU395" start="0" length="0">
    <dxf>
      <numFmt numFmtId="0" formatCode="General"/>
      <alignment horizontal="left" shrinkToFit="1"/>
    </dxf>
  </rfmt>
  <rfmt sheetId="1" sqref="BU396" start="0" length="0">
    <dxf>
      <numFmt numFmtId="0" formatCode="General"/>
      <alignment horizontal="left" shrinkToFit="1"/>
    </dxf>
  </rfmt>
  <rfmt sheetId="1" sqref="BU397" start="0" length="0">
    <dxf>
      <numFmt numFmtId="0" formatCode="General"/>
      <alignment horizontal="left" shrinkToFit="1"/>
    </dxf>
  </rfmt>
  <rfmt sheetId="1" sqref="BU398" start="0" length="0">
    <dxf>
      <numFmt numFmtId="0" formatCode="General"/>
      <alignment horizontal="left" shrinkToFit="1"/>
    </dxf>
  </rfmt>
  <rfmt sheetId="1" sqref="BU399" start="0" length="0">
    <dxf>
      <numFmt numFmtId="0" formatCode="General"/>
      <alignment horizontal="left" shrinkToFit="1"/>
    </dxf>
  </rfmt>
  <rfmt sheetId="1" sqref="BU400" start="0" length="0">
    <dxf>
      <numFmt numFmtId="0" formatCode="General"/>
      <alignment horizontal="left" shrinkToFit="1"/>
    </dxf>
  </rfmt>
  <rfmt sheetId="1" sqref="BU401" start="0" length="0">
    <dxf>
      <numFmt numFmtId="0" formatCode="General"/>
      <alignment horizontal="left" shrinkToFit="1"/>
    </dxf>
  </rfmt>
  <rfmt sheetId="1" sqref="BU402" start="0" length="0">
    <dxf>
      <numFmt numFmtId="0" formatCode="General"/>
      <alignment horizontal="left" shrinkToFit="1"/>
    </dxf>
  </rfmt>
  <rfmt sheetId="1" sqref="BU403" start="0" length="0">
    <dxf>
      <numFmt numFmtId="0" formatCode="General"/>
      <alignment horizontal="left" shrinkToFit="1"/>
    </dxf>
  </rfmt>
  <rfmt sheetId="1" sqref="BU404" start="0" length="0">
    <dxf>
      <numFmt numFmtId="0" formatCode="General"/>
      <alignment horizontal="left" shrinkToFit="1"/>
    </dxf>
  </rfmt>
  <rfmt sheetId="1" sqref="BU405" start="0" length="0">
    <dxf>
      <numFmt numFmtId="0" formatCode="General"/>
      <alignment horizontal="left" shrinkToFit="1"/>
    </dxf>
  </rfmt>
  <rfmt sheetId="1" sqref="BU406" start="0" length="0">
    <dxf>
      <numFmt numFmtId="0" formatCode="General"/>
      <alignment horizontal="left" shrinkToFit="1"/>
    </dxf>
  </rfmt>
  <rfmt sheetId="1" sqref="BU407" start="0" length="0">
    <dxf>
      <numFmt numFmtId="0" formatCode="General"/>
      <alignment horizontal="left" shrinkToFit="1"/>
    </dxf>
  </rfmt>
  <rfmt sheetId="1" sqref="BU408" start="0" length="0">
    <dxf>
      <numFmt numFmtId="0" formatCode="General"/>
      <alignment horizontal="left" shrinkToFit="1"/>
    </dxf>
  </rfmt>
  <rfmt sheetId="1" sqref="BU409" start="0" length="0">
    <dxf>
      <numFmt numFmtId="0" formatCode="General"/>
      <alignment horizontal="left" shrinkToFit="1"/>
    </dxf>
  </rfmt>
  <rfmt sheetId="1" sqref="BU410" start="0" length="0">
    <dxf>
      <numFmt numFmtId="0" formatCode="General"/>
      <alignment horizontal="left" shrinkToFit="1"/>
    </dxf>
  </rfmt>
  <rfmt sheetId="1" sqref="BU411" start="0" length="0">
    <dxf>
      <numFmt numFmtId="0" formatCode="General"/>
      <alignment horizontal="left" shrinkToFit="1"/>
    </dxf>
  </rfmt>
  <rfmt sheetId="1" sqref="BU412" start="0" length="0">
    <dxf>
      <numFmt numFmtId="0" formatCode="General"/>
      <alignment horizontal="left" shrinkToFit="1"/>
    </dxf>
  </rfmt>
  <rfmt sheetId="1" sqref="BU413" start="0" length="0">
    <dxf>
      <numFmt numFmtId="0" formatCode="General"/>
      <alignment horizontal="left" shrinkToFit="1"/>
    </dxf>
  </rfmt>
  <rfmt sheetId="1" sqref="BU414" start="0" length="0">
    <dxf>
      <numFmt numFmtId="0" formatCode="General"/>
      <alignment horizontal="left" shrinkToFit="1"/>
    </dxf>
  </rfmt>
  <rfmt sheetId="1" sqref="BU415" start="0" length="0">
    <dxf>
      <numFmt numFmtId="0" formatCode="General"/>
      <alignment horizontal="left" shrinkToFit="1"/>
    </dxf>
  </rfmt>
  <rfmt sheetId="1" sqref="BU416" start="0" length="0">
    <dxf>
      <numFmt numFmtId="0" formatCode="General"/>
      <alignment horizontal="left" shrinkToFit="1"/>
    </dxf>
  </rfmt>
  <rfmt sheetId="1" sqref="BU417" start="0" length="0">
    <dxf>
      <numFmt numFmtId="0" formatCode="General"/>
      <alignment horizontal="left" shrinkToFit="1"/>
    </dxf>
  </rfmt>
  <rfmt sheetId="1" sqref="BU418" start="0" length="0">
    <dxf>
      <numFmt numFmtId="0" formatCode="General"/>
      <alignment horizontal="left" shrinkToFit="1"/>
    </dxf>
  </rfmt>
  <rfmt sheetId="1" sqref="BU419" start="0" length="0">
    <dxf>
      <numFmt numFmtId="0" formatCode="General"/>
      <alignment horizontal="left" shrinkToFit="1"/>
    </dxf>
  </rfmt>
  <rfmt sheetId="1" sqref="BU420" start="0" length="0">
    <dxf>
      <numFmt numFmtId="0" formatCode="General"/>
      <alignment horizontal="left" shrinkToFit="1"/>
    </dxf>
  </rfmt>
  <rfmt sheetId="1" sqref="BU421" start="0" length="0">
    <dxf>
      <numFmt numFmtId="0" formatCode="General"/>
      <alignment horizontal="left" shrinkToFit="1"/>
    </dxf>
  </rfmt>
  <rfmt sheetId="1" sqref="BU422" start="0" length="0">
    <dxf>
      <numFmt numFmtId="0" formatCode="General"/>
      <alignment horizontal="left" shrinkToFit="1"/>
    </dxf>
  </rfmt>
  <rfmt sheetId="1" sqref="BU423" start="0" length="0">
    <dxf>
      <numFmt numFmtId="0" formatCode="General"/>
      <alignment horizontal="left" shrinkToFit="1"/>
    </dxf>
  </rfmt>
  <rfmt sheetId="1" sqref="BU424" start="0" length="0">
    <dxf>
      <numFmt numFmtId="0" formatCode="General"/>
      <alignment horizontal="left" shrinkToFit="1"/>
    </dxf>
  </rfmt>
  <rfmt sheetId="1" sqref="BU425" start="0" length="0">
    <dxf>
      <numFmt numFmtId="0" formatCode="General"/>
      <alignment horizontal="left" shrinkToFit="1"/>
    </dxf>
  </rfmt>
  <rfmt sheetId="1" sqref="BU426" start="0" length="0">
    <dxf>
      <numFmt numFmtId="0" formatCode="General"/>
      <alignment horizontal="left" shrinkToFit="1"/>
    </dxf>
  </rfmt>
  <rfmt sheetId="1" sqref="BU427" start="0" length="0">
    <dxf>
      <numFmt numFmtId="0" formatCode="General"/>
      <alignment horizontal="left" shrinkToFit="1"/>
    </dxf>
  </rfmt>
  <rfmt sheetId="1" sqref="BU428" start="0" length="0">
    <dxf>
      <numFmt numFmtId="0" formatCode="General"/>
      <alignment horizontal="left" shrinkToFit="1"/>
    </dxf>
  </rfmt>
  <rfmt sheetId="1" sqref="BU429" start="0" length="0">
    <dxf>
      <numFmt numFmtId="0" formatCode="General"/>
      <alignment horizontal="left" shrinkToFit="1"/>
    </dxf>
  </rfmt>
  <rfmt sheetId="1" sqref="BU430" start="0" length="0">
    <dxf>
      <numFmt numFmtId="0" formatCode="General"/>
      <alignment horizontal="left" shrinkToFit="1"/>
    </dxf>
  </rfmt>
  <rfmt sheetId="1" sqref="BU431" start="0" length="0">
    <dxf>
      <numFmt numFmtId="0" formatCode="General"/>
      <alignment horizontal="left" shrinkToFit="1"/>
    </dxf>
  </rfmt>
  <rfmt sheetId="1" sqref="BU432" start="0" length="0">
    <dxf>
      <numFmt numFmtId="0" formatCode="General"/>
      <alignment horizontal="left" shrinkToFit="1"/>
    </dxf>
  </rfmt>
  <rfmt sheetId="1" sqref="BU433" start="0" length="0">
    <dxf>
      <numFmt numFmtId="0" formatCode="General"/>
      <alignment horizontal="left" shrinkToFit="1"/>
    </dxf>
  </rfmt>
  <rfmt sheetId="1" sqref="BU434" start="0" length="0">
    <dxf>
      <numFmt numFmtId="0" formatCode="General"/>
      <alignment horizontal="left" shrinkToFit="1"/>
    </dxf>
  </rfmt>
  <rfmt sheetId="1" sqref="BU435" start="0" length="0">
    <dxf>
      <numFmt numFmtId="0" formatCode="General"/>
      <alignment horizontal="left" shrinkToFit="1"/>
    </dxf>
  </rfmt>
  <rfmt sheetId="1" sqref="BU436" start="0" length="0">
    <dxf>
      <numFmt numFmtId="0" formatCode="General"/>
      <alignment horizontal="left" shrinkToFit="1"/>
    </dxf>
  </rfmt>
  <rfmt sheetId="1" sqref="BU437" start="0" length="0">
    <dxf>
      <numFmt numFmtId="0" formatCode="General"/>
      <alignment horizontal="left" shrinkToFit="1"/>
    </dxf>
  </rfmt>
  <rfmt sheetId="1" sqref="BU438" start="0" length="0">
    <dxf>
      <numFmt numFmtId="0" formatCode="General"/>
      <alignment horizontal="left" shrinkToFit="1"/>
    </dxf>
  </rfmt>
  <rfmt sheetId="1" sqref="BU439" start="0" length="0">
    <dxf>
      <numFmt numFmtId="0" formatCode="General"/>
      <alignment horizontal="left" shrinkToFit="1"/>
    </dxf>
  </rfmt>
  <rfmt sheetId="1" sqref="BU440" start="0" length="0">
    <dxf>
      <numFmt numFmtId="0" formatCode="General"/>
      <alignment horizontal="left" shrinkToFit="1"/>
    </dxf>
  </rfmt>
  <rfmt sheetId="1" sqref="BU441" start="0" length="0">
    <dxf>
      <numFmt numFmtId="0" formatCode="General"/>
      <alignment horizontal="left" shrinkToFit="1"/>
    </dxf>
  </rfmt>
  <rfmt sheetId="1" sqref="BU442" start="0" length="0">
    <dxf>
      <numFmt numFmtId="0" formatCode="General"/>
      <alignment horizontal="left" shrinkToFit="1"/>
    </dxf>
  </rfmt>
  <rfmt sheetId="1" sqref="BU443" start="0" length="0">
    <dxf>
      <numFmt numFmtId="0" formatCode="General"/>
      <alignment horizontal="left" shrinkToFit="1"/>
    </dxf>
  </rfmt>
  <rfmt sheetId="1" sqref="BU444" start="0" length="0">
    <dxf>
      <font>
        <sz val="12"/>
        <color auto="1"/>
        <name val="Arial"/>
      </font>
      <numFmt numFmtId="0" formatCode="General"/>
      <alignment horizontal="left" shrinkToFit="1"/>
    </dxf>
  </rfmt>
  <rfmt sheetId="1" sqref="BU445" start="0" length="0">
    <dxf>
      <numFmt numFmtId="0" formatCode="General"/>
      <alignment horizontal="left" shrinkToFit="1"/>
    </dxf>
  </rfmt>
  <rfmt sheetId="1" sqref="BU446" start="0" length="0">
    <dxf>
      <numFmt numFmtId="0" formatCode="General"/>
      <alignment horizontal="left" shrinkToFit="1"/>
    </dxf>
  </rfmt>
  <rfmt sheetId="1" sqref="BU447" start="0" length="0">
    <dxf>
      <font>
        <sz val="12"/>
        <color auto="1"/>
        <name val="Arial"/>
      </font>
      <numFmt numFmtId="0" formatCode="General"/>
      <alignment horizontal="left" shrinkToFit="1"/>
    </dxf>
  </rfmt>
  <rfmt sheetId="1" sqref="BU448" start="0" length="0">
    <dxf>
      <font>
        <sz val="12"/>
        <color auto="1"/>
        <name val="Arial"/>
      </font>
      <numFmt numFmtId="0" formatCode="General"/>
      <alignment horizontal="left" shrinkToFit="1"/>
    </dxf>
  </rfmt>
  <rfmt sheetId="1" sqref="BU449" start="0" length="0">
    <dxf>
      <numFmt numFmtId="0" formatCode="General"/>
      <alignment horizontal="left" shrinkToFit="1"/>
    </dxf>
  </rfmt>
  <rfmt sheetId="1" sqref="BU450" start="0" length="0">
    <dxf>
      <numFmt numFmtId="0" formatCode="General"/>
      <alignment horizontal="left" shrinkToFit="1"/>
    </dxf>
  </rfmt>
  <rfmt sheetId="1" sqref="BU451" start="0" length="0">
    <dxf>
      <numFmt numFmtId="0" formatCode="General"/>
      <alignment horizontal="left" shrinkToFit="1"/>
    </dxf>
  </rfmt>
  <rfmt sheetId="1" sqref="BU452" start="0" length="0">
    <dxf>
      <numFmt numFmtId="0" formatCode="General"/>
      <alignment horizontal="left" shrinkToFit="1"/>
    </dxf>
  </rfmt>
  <rfmt sheetId="1" sqref="BU453" start="0" length="0">
    <dxf>
      <numFmt numFmtId="0" formatCode="General"/>
      <alignment horizontal="left" shrinkToFit="1"/>
    </dxf>
  </rfmt>
  <rfmt sheetId="1" sqref="BU454" start="0" length="0">
    <dxf>
      <numFmt numFmtId="0" formatCode="General"/>
      <alignment horizontal="left" shrinkToFit="1"/>
    </dxf>
  </rfmt>
  <rfmt sheetId="1" sqref="BU455" start="0" length="0">
    <dxf>
      <font>
        <sz val="12"/>
        <color auto="1"/>
        <name val="Arial"/>
      </font>
      <numFmt numFmtId="0" formatCode="General"/>
      <alignment horizontal="left" shrinkToFit="1"/>
    </dxf>
  </rfmt>
  <rfmt sheetId="1" sqref="BU456" start="0" length="0">
    <dxf>
      <font>
        <sz val="12"/>
        <color auto="1"/>
        <name val="Arial"/>
      </font>
      <numFmt numFmtId="0" formatCode="General"/>
      <alignment horizontal="left" shrinkToFit="1"/>
    </dxf>
  </rfmt>
  <rfmt sheetId="1" sqref="BU457" start="0" length="0">
    <dxf>
      <numFmt numFmtId="0" formatCode="General"/>
      <alignment horizontal="left" shrinkToFit="1"/>
    </dxf>
  </rfmt>
  <rfmt sheetId="1" sqref="BU458" start="0" length="0">
    <dxf>
      <font>
        <sz val="12"/>
        <color auto="1"/>
        <name val="Arial"/>
      </font>
      <numFmt numFmtId="0" formatCode="General"/>
      <alignment horizontal="left" shrinkToFit="1"/>
    </dxf>
  </rfmt>
  <rfmt sheetId="1" sqref="BU459" start="0" length="0">
    <dxf>
      <font>
        <sz val="12"/>
        <color auto="1"/>
        <name val="Arial"/>
      </font>
      <numFmt numFmtId="0" formatCode="General"/>
      <alignment horizontal="left" shrinkToFit="1"/>
    </dxf>
  </rfmt>
  <rfmt sheetId="1" sqref="BU460" start="0" length="0">
    <dxf>
      <font>
        <sz val="12"/>
        <color auto="1"/>
        <name val="Arial"/>
      </font>
      <numFmt numFmtId="0" formatCode="General"/>
      <alignment horizontal="left" shrinkToFit="1"/>
    </dxf>
  </rfmt>
  <rfmt sheetId="1" sqref="BU461" start="0" length="0">
    <dxf>
      <font>
        <sz val="12"/>
        <color auto="1"/>
        <name val="Arial"/>
      </font>
      <numFmt numFmtId="0" formatCode="General"/>
      <alignment horizontal="left" shrinkToFit="1"/>
    </dxf>
  </rfmt>
  <rfmt sheetId="1" sqref="BU462" start="0" length="0">
    <dxf>
      <font>
        <sz val="12"/>
        <color auto="1"/>
        <name val="Arial"/>
      </font>
      <numFmt numFmtId="0" formatCode="General"/>
      <alignment horizontal="left" shrinkToFit="1"/>
    </dxf>
  </rfmt>
  <rfmt sheetId="1" sqref="BU463" start="0" length="0">
    <dxf>
      <numFmt numFmtId="0" formatCode="General"/>
      <alignment horizontal="left" shrinkToFit="1"/>
    </dxf>
  </rfmt>
  <rfmt sheetId="1" sqref="BU464" start="0" length="0">
    <dxf>
      <numFmt numFmtId="0" formatCode="General"/>
      <alignment horizontal="left" shrinkToFit="1"/>
    </dxf>
  </rfmt>
  <rfmt sheetId="1" sqref="BU465" start="0" length="0">
    <dxf>
      <numFmt numFmtId="0" formatCode="General"/>
      <alignment horizontal="left" shrinkToFit="1"/>
    </dxf>
  </rfmt>
  <rfmt sheetId="1" sqref="BU466" start="0" length="0">
    <dxf>
      <numFmt numFmtId="0" formatCode="General"/>
      <alignment horizontal="left" shrinkToFit="1"/>
    </dxf>
  </rfmt>
  <rfmt sheetId="1" sqref="BU467" start="0" length="0">
    <dxf>
      <font>
        <sz val="12"/>
        <color auto="1"/>
        <name val="Arial"/>
      </font>
      <numFmt numFmtId="0" formatCode="General"/>
      <alignment horizontal="left" shrinkToFit="1"/>
    </dxf>
  </rfmt>
  <rfmt sheetId="1" sqref="BU468" start="0" length="0">
    <dxf>
      <numFmt numFmtId="0" formatCode="General"/>
      <alignment horizontal="left" shrinkToFit="1"/>
    </dxf>
  </rfmt>
  <rfmt sheetId="1" sqref="BU469" start="0" length="0">
    <dxf>
      <numFmt numFmtId="0" formatCode="General"/>
      <alignment horizontal="left" shrinkToFit="1"/>
    </dxf>
  </rfmt>
  <rfmt sheetId="1" sqref="BU470" start="0" length="0">
    <dxf>
      <numFmt numFmtId="0" formatCode="General"/>
      <alignment horizontal="left" shrinkToFit="1"/>
    </dxf>
  </rfmt>
  <rfmt sheetId="1" sqref="BU471" start="0" length="0">
    <dxf>
      <numFmt numFmtId="0" formatCode="General"/>
      <alignment horizontal="left" shrinkToFit="1"/>
    </dxf>
  </rfmt>
  <rfmt sheetId="1" sqref="BU472" start="0" length="0">
    <dxf>
      <numFmt numFmtId="0" formatCode="General"/>
      <alignment horizontal="left" shrinkToFit="1"/>
    </dxf>
  </rfmt>
  <rfmt sheetId="1" sqref="BU473" start="0" length="0">
    <dxf>
      <numFmt numFmtId="0" formatCode="General"/>
      <alignment horizontal="left" shrinkToFit="1"/>
    </dxf>
  </rfmt>
  <rfmt sheetId="1" sqref="BU474" start="0" length="0">
    <dxf>
      <numFmt numFmtId="0" formatCode="General"/>
      <alignment horizontal="left" shrinkToFit="1"/>
    </dxf>
  </rfmt>
  <rfmt sheetId="1" sqref="BU475" start="0" length="0">
    <dxf>
      <numFmt numFmtId="0" formatCode="General"/>
      <alignment horizontal="left" shrinkToFit="1"/>
    </dxf>
  </rfmt>
  <rfmt sheetId="1" sqref="BU476" start="0" length="0">
    <dxf>
      <numFmt numFmtId="0" formatCode="General"/>
      <alignment horizontal="left" shrinkToFit="1"/>
    </dxf>
  </rfmt>
  <rfmt sheetId="1" sqref="BU477" start="0" length="0">
    <dxf>
      <numFmt numFmtId="0" formatCode="General"/>
      <alignment horizontal="left" shrinkToFit="1"/>
    </dxf>
  </rfmt>
  <rfmt sheetId="1" sqref="BU478" start="0" length="0">
    <dxf>
      <font>
        <sz val="12"/>
        <color auto="1"/>
        <name val="Arial"/>
      </font>
      <numFmt numFmtId="0" formatCode="General"/>
      <alignment horizontal="left" shrinkToFit="1"/>
    </dxf>
  </rfmt>
  <rfmt sheetId="1" sqref="BU479" start="0" length="0">
    <dxf>
      <numFmt numFmtId="0" formatCode="General"/>
      <alignment horizontal="left" shrinkToFit="1"/>
    </dxf>
  </rfmt>
  <rfmt sheetId="1" sqref="BU480" start="0" length="0">
    <dxf>
      <numFmt numFmtId="0" formatCode="General"/>
      <alignment horizontal="left" shrinkToFit="1"/>
    </dxf>
  </rfmt>
  <rfmt sheetId="1" sqref="BU481" start="0" length="0">
    <dxf>
      <numFmt numFmtId="0" formatCode="General"/>
      <alignment horizontal="left" shrinkToFit="1"/>
    </dxf>
  </rfmt>
  <rfmt sheetId="1" sqref="BU482" start="0" length="0">
    <dxf>
      <numFmt numFmtId="0" formatCode="General"/>
      <alignment horizontal="left" shrinkToFit="1"/>
    </dxf>
  </rfmt>
  <rfmt sheetId="1" sqref="BU483" start="0" length="0">
    <dxf>
      <numFmt numFmtId="0" formatCode="General"/>
      <alignment horizontal="left" shrinkToFit="1"/>
    </dxf>
  </rfmt>
  <rfmt sheetId="1" sqref="BU484" start="0" length="0">
    <dxf>
      <numFmt numFmtId="0" formatCode="General"/>
      <alignment horizontal="left" shrinkToFit="1"/>
    </dxf>
  </rfmt>
  <rfmt sheetId="1" sqref="BU485" start="0" length="0">
    <dxf>
      <numFmt numFmtId="0" formatCode="General"/>
      <alignment horizontal="left" shrinkToFit="1"/>
    </dxf>
  </rfmt>
  <rfmt sheetId="1" sqref="BU486" start="0" length="0">
    <dxf>
      <numFmt numFmtId="0" formatCode="General"/>
      <alignment horizontal="left" shrinkToFit="1"/>
    </dxf>
  </rfmt>
  <rfmt sheetId="1" sqref="BU487" start="0" length="0">
    <dxf>
      <font>
        <sz val="12"/>
        <color auto="1"/>
        <name val="Arial"/>
      </font>
      <numFmt numFmtId="0" formatCode="General"/>
      <alignment horizontal="left" shrinkToFit="1"/>
    </dxf>
  </rfmt>
  <rfmt sheetId="1" sqref="BU488" start="0" length="0">
    <dxf>
      <font>
        <sz val="12"/>
        <color auto="1"/>
        <name val="Arial"/>
      </font>
      <numFmt numFmtId="0" formatCode="General"/>
      <alignment horizontal="left" shrinkToFit="1"/>
    </dxf>
  </rfmt>
  <rfmt sheetId="1" sqref="BU489" start="0" length="0">
    <dxf>
      <numFmt numFmtId="0" formatCode="General"/>
      <alignment horizontal="left" shrinkToFit="1"/>
    </dxf>
  </rfmt>
  <rfmt sheetId="1" sqref="BU490" start="0" length="0">
    <dxf>
      <numFmt numFmtId="0" formatCode="General"/>
      <alignment horizontal="left" shrinkToFit="1"/>
    </dxf>
  </rfmt>
  <rfmt sheetId="1" sqref="BU491" start="0" length="0">
    <dxf>
      <numFmt numFmtId="0" formatCode="General"/>
      <alignment horizontal="left" shrinkToFit="1"/>
    </dxf>
  </rfmt>
  <rfmt sheetId="1" sqref="BU492" start="0" length="0">
    <dxf>
      <numFmt numFmtId="0" formatCode="General"/>
      <alignment horizontal="left" shrinkToFit="1"/>
    </dxf>
  </rfmt>
  <rfmt sheetId="1" sqref="BU493" start="0" length="0">
    <dxf>
      <font>
        <sz val="12"/>
        <color auto="1"/>
        <name val="Arial"/>
      </font>
      <numFmt numFmtId="0" formatCode="General"/>
      <alignment horizontal="left" shrinkToFit="1"/>
    </dxf>
  </rfmt>
  <rfmt sheetId="1" sqref="BU494" start="0" length="0">
    <dxf>
      <numFmt numFmtId="0" formatCode="General"/>
      <alignment horizontal="left" shrinkToFit="1"/>
    </dxf>
  </rfmt>
  <rfmt sheetId="1" sqref="BU495" start="0" length="0">
    <dxf>
      <numFmt numFmtId="0" formatCode="General"/>
      <alignment horizontal="left" shrinkToFit="1"/>
    </dxf>
  </rfmt>
  <rfmt sheetId="1" sqref="BU496" start="0" length="0">
    <dxf>
      <numFmt numFmtId="0" formatCode="General"/>
      <alignment horizontal="left" shrinkToFit="1"/>
    </dxf>
  </rfmt>
  <rfmt sheetId="1" sqref="BU497" start="0" length="0">
    <dxf>
      <numFmt numFmtId="0" formatCode="General"/>
      <alignment horizontal="left" shrinkToFit="1"/>
    </dxf>
  </rfmt>
  <rfmt sheetId="1" sqref="BU498" start="0" length="0">
    <dxf>
      <numFmt numFmtId="0" formatCode="General"/>
      <alignment horizontal="left" shrinkToFit="1"/>
    </dxf>
  </rfmt>
  <rfmt sheetId="1" sqref="BU499" start="0" length="0">
    <dxf>
      <numFmt numFmtId="0" formatCode="General"/>
      <alignment horizontal="left" shrinkToFit="1"/>
    </dxf>
  </rfmt>
  <rfmt sheetId="1" sqref="BU500" start="0" length="0">
    <dxf>
      <numFmt numFmtId="0" formatCode="General"/>
      <alignment horizontal="left" shrinkToFit="1"/>
    </dxf>
  </rfmt>
  <rfmt sheetId="1" sqref="BU501" start="0" length="0">
    <dxf>
      <numFmt numFmtId="0" formatCode="General"/>
      <alignment horizontal="left" shrinkToFit="1"/>
    </dxf>
  </rfmt>
  <rfmt sheetId="1" sqref="BU502" start="0" length="0">
    <dxf>
      <font>
        <sz val="12"/>
        <color auto="1"/>
        <name val="Arial"/>
      </font>
      <numFmt numFmtId="0" formatCode="General"/>
      <alignment horizontal="left" shrinkToFit="1"/>
    </dxf>
  </rfmt>
  <rfmt sheetId="1" sqref="BU503" start="0" length="0">
    <dxf>
      <numFmt numFmtId="0" formatCode="General"/>
      <alignment horizontal="left" shrinkToFit="1"/>
    </dxf>
  </rfmt>
  <rfmt sheetId="1" sqref="BU504" start="0" length="0">
    <dxf>
      <numFmt numFmtId="0" formatCode="General"/>
      <alignment horizontal="left" shrinkToFit="1"/>
    </dxf>
  </rfmt>
  <rfmt sheetId="1" sqref="BU505" start="0" length="0">
    <dxf>
      <numFmt numFmtId="0" formatCode="General"/>
      <alignment horizontal="left" shrinkToFit="1"/>
    </dxf>
  </rfmt>
  <rfmt sheetId="1" sqref="BU506" start="0" length="0">
    <dxf>
      <numFmt numFmtId="0" formatCode="General"/>
      <alignment horizontal="left" shrinkToFit="1"/>
    </dxf>
  </rfmt>
  <rfmt sheetId="1" sqref="BU507" start="0" length="0">
    <dxf>
      <numFmt numFmtId="0" formatCode="General"/>
      <alignment horizontal="left" shrinkToFit="1"/>
    </dxf>
  </rfmt>
  <rfmt sheetId="1" sqref="BU508" start="0" length="0">
    <dxf>
      <numFmt numFmtId="0" formatCode="General"/>
      <alignment horizontal="left" shrinkToFit="1"/>
    </dxf>
  </rfmt>
  <rfmt sheetId="1" sqref="BU509" start="0" length="0">
    <dxf>
      <numFmt numFmtId="0" formatCode="General"/>
      <alignment horizontal="left" shrinkToFit="1"/>
    </dxf>
  </rfmt>
  <rfmt sheetId="1" sqref="BU510" start="0" length="0">
    <dxf>
      <numFmt numFmtId="0" formatCode="General"/>
      <alignment horizontal="left" shrinkToFit="1"/>
    </dxf>
  </rfmt>
  <rfmt sheetId="1" sqref="BU511" start="0" length="0">
    <dxf>
      <numFmt numFmtId="0" formatCode="General"/>
      <alignment horizontal="left" shrinkToFit="1"/>
    </dxf>
  </rfmt>
  <rfmt sheetId="1" sqref="BU512" start="0" length="0">
    <dxf>
      <numFmt numFmtId="0" formatCode="General"/>
      <alignment horizontal="left" shrinkToFit="1"/>
    </dxf>
  </rfmt>
  <rfmt sheetId="1" sqref="BU513" start="0" length="0">
    <dxf>
      <font>
        <sz val="12"/>
        <color auto="1"/>
        <name val="Arial"/>
      </font>
      <numFmt numFmtId="0" formatCode="General"/>
      <alignment horizontal="left" shrinkToFit="1"/>
    </dxf>
  </rfmt>
  <rfmt sheetId="1" sqref="BU514" start="0" length="0">
    <dxf>
      <numFmt numFmtId="0" formatCode="General"/>
      <alignment horizontal="left" shrinkToFit="1"/>
    </dxf>
  </rfmt>
  <rfmt sheetId="1" sqref="BU515" start="0" length="0">
    <dxf>
      <numFmt numFmtId="0" formatCode="General"/>
      <alignment horizontal="left" shrinkToFit="1"/>
    </dxf>
  </rfmt>
  <rfmt sheetId="1" sqref="BU516" start="0" length="0">
    <dxf>
      <numFmt numFmtId="0" formatCode="General"/>
      <alignment horizontal="left" shrinkToFit="1"/>
    </dxf>
  </rfmt>
  <rfmt sheetId="1" sqref="BU517" start="0" length="0">
    <dxf>
      <numFmt numFmtId="0" formatCode="General"/>
      <alignment horizontal="left" shrinkToFit="1"/>
    </dxf>
  </rfmt>
  <rfmt sheetId="1" sqref="BU518" start="0" length="0">
    <dxf>
      <numFmt numFmtId="0" formatCode="General"/>
      <alignment horizontal="left" shrinkToFit="1"/>
    </dxf>
  </rfmt>
  <rfmt sheetId="1" sqref="BU519" start="0" length="0">
    <dxf>
      <numFmt numFmtId="0" formatCode="General"/>
      <alignment horizontal="left" shrinkToFit="1"/>
    </dxf>
  </rfmt>
  <rfmt sheetId="1" sqref="BU520" start="0" length="0">
    <dxf>
      <numFmt numFmtId="0" formatCode="General"/>
      <alignment horizontal="left" shrinkToFit="1"/>
    </dxf>
  </rfmt>
  <rfmt sheetId="1" sqref="BU521" start="0" length="0">
    <dxf>
      <numFmt numFmtId="0" formatCode="General"/>
      <alignment horizontal="left" shrinkToFit="1"/>
    </dxf>
  </rfmt>
  <rfmt sheetId="1" sqref="BU522" start="0" length="0">
    <dxf>
      <numFmt numFmtId="0" formatCode="General"/>
      <alignment horizontal="left" shrinkToFit="1"/>
    </dxf>
  </rfmt>
  <rfmt sheetId="1" sqref="BU523" start="0" length="0">
    <dxf>
      <numFmt numFmtId="0" formatCode="General"/>
      <alignment horizontal="left" shrinkToFit="1"/>
    </dxf>
  </rfmt>
  <rfmt sheetId="1" sqref="BU524" start="0" length="0">
    <dxf>
      <numFmt numFmtId="0" formatCode="General"/>
      <alignment horizontal="left" shrinkToFit="1"/>
    </dxf>
  </rfmt>
  <rfmt sheetId="1" sqref="BU525" start="0" length="0">
    <dxf>
      <numFmt numFmtId="0" formatCode="General"/>
      <alignment horizontal="left" shrinkToFit="1"/>
    </dxf>
  </rfmt>
  <rfmt sheetId="1" sqref="BU526" start="0" length="0">
    <dxf>
      <font>
        <sz val="12"/>
        <color auto="1"/>
        <name val="Arial"/>
      </font>
      <numFmt numFmtId="0" formatCode="General"/>
      <alignment horizontal="left" shrinkToFit="1"/>
    </dxf>
  </rfmt>
  <rfmt sheetId="1" sqref="BU527" start="0" length="0">
    <dxf>
      <font>
        <sz val="12"/>
        <color auto="1"/>
        <name val="Arial"/>
      </font>
      <numFmt numFmtId="0" formatCode="General"/>
      <alignment horizontal="left" shrinkToFit="1"/>
    </dxf>
  </rfmt>
  <rfmt sheetId="1" sqref="BU528" start="0" length="0">
    <dxf>
      <numFmt numFmtId="0" formatCode="General"/>
      <alignment horizontal="left" shrinkToFit="1"/>
    </dxf>
  </rfmt>
  <rfmt sheetId="1" sqref="BU529" start="0" length="0">
    <dxf>
      <font>
        <sz val="12"/>
        <color auto="1"/>
        <name val="Arial"/>
      </font>
      <numFmt numFmtId="0" formatCode="General"/>
      <alignment horizontal="left" shrinkToFit="1"/>
    </dxf>
  </rfmt>
  <rfmt sheetId="1" sqref="BU530" start="0" length="0">
    <dxf>
      <font>
        <sz val="12"/>
        <color auto="1"/>
        <name val="Arial"/>
      </font>
      <numFmt numFmtId="0" formatCode="General"/>
      <alignment horizontal="left" shrinkToFit="1"/>
    </dxf>
  </rfmt>
  <rfmt sheetId="1" sqref="BU531" start="0" length="0">
    <dxf>
      <numFmt numFmtId="0" formatCode="General"/>
      <alignment horizontal="left" shrinkToFit="1"/>
    </dxf>
  </rfmt>
  <rfmt sheetId="1" sqref="BU532" start="0" length="0">
    <dxf>
      <font>
        <sz val="12"/>
        <color auto="1"/>
        <name val="Arial"/>
      </font>
      <numFmt numFmtId="0" formatCode="General"/>
      <alignment horizontal="left" shrinkToFit="1"/>
    </dxf>
  </rfmt>
  <rfmt sheetId="1" sqref="BU533" start="0" length="0">
    <dxf>
      <numFmt numFmtId="0" formatCode="General"/>
      <alignment horizontal="left" shrinkToFit="1"/>
    </dxf>
  </rfmt>
  <rfmt sheetId="1" sqref="BU534" start="0" length="0">
    <dxf>
      <font>
        <sz val="12"/>
        <color auto="1"/>
        <name val="Arial"/>
      </font>
      <numFmt numFmtId="0" formatCode="General"/>
      <alignment horizontal="left" shrinkToFit="1"/>
    </dxf>
  </rfmt>
  <rfmt sheetId="1" sqref="BU535" start="0" length="0">
    <dxf>
      <numFmt numFmtId="0" formatCode="General"/>
      <alignment horizontal="left" shrinkToFit="1"/>
    </dxf>
  </rfmt>
  <rfmt sheetId="1" sqref="BU536" start="0" length="0">
    <dxf>
      <font>
        <sz val="12"/>
        <color auto="1"/>
        <name val="Arial"/>
      </font>
      <numFmt numFmtId="0" formatCode="General"/>
      <alignment horizontal="left" shrinkToFit="1"/>
    </dxf>
  </rfmt>
  <rfmt sheetId="1" sqref="BU537" start="0" length="0">
    <dxf>
      <numFmt numFmtId="0" formatCode="General"/>
      <alignment horizontal="left" shrinkToFit="1"/>
    </dxf>
  </rfmt>
  <rfmt sheetId="1" sqref="BU538" start="0" length="0">
    <dxf>
      <numFmt numFmtId="0" formatCode="General"/>
      <alignment horizontal="left" shrinkToFit="1"/>
    </dxf>
  </rfmt>
  <rfmt sheetId="1" sqref="BU539" start="0" length="0">
    <dxf>
      <font>
        <sz val="12"/>
        <color auto="1"/>
        <name val="Arial"/>
      </font>
      <numFmt numFmtId="0" formatCode="General"/>
      <alignment horizontal="left" shrinkToFit="1"/>
    </dxf>
  </rfmt>
  <rfmt sheetId="1" sqref="BU540" start="0" length="0">
    <dxf>
      <font>
        <sz val="12"/>
        <color auto="1"/>
        <name val="Arial"/>
      </font>
      <numFmt numFmtId="0" formatCode="General"/>
      <alignment horizontal="left" shrinkToFit="1"/>
    </dxf>
  </rfmt>
  <rfmt sheetId="1" sqref="BU541" start="0" length="0">
    <dxf>
      <numFmt numFmtId="0" formatCode="General"/>
      <alignment horizontal="left" shrinkToFit="1"/>
    </dxf>
  </rfmt>
  <rfmt sheetId="1" sqref="BU542" start="0" length="0">
    <dxf>
      <numFmt numFmtId="0" formatCode="General"/>
      <alignment horizontal="left" shrinkToFit="1"/>
    </dxf>
  </rfmt>
  <rfmt sheetId="1" sqref="BU543" start="0" length="0">
    <dxf>
      <font>
        <sz val="12"/>
        <color auto="1"/>
        <name val="Arial"/>
      </font>
      <numFmt numFmtId="0" formatCode="General"/>
      <alignment horizontal="left" shrinkToFit="1"/>
    </dxf>
  </rfmt>
  <rfmt sheetId="1" sqref="BU544" start="0" length="0">
    <dxf>
      <font>
        <sz val="12"/>
        <color auto="1"/>
        <name val="Arial"/>
      </font>
      <numFmt numFmtId="0" formatCode="General"/>
      <alignment horizontal="left" shrinkToFit="1"/>
    </dxf>
  </rfmt>
  <rfmt sheetId="1" sqref="BU545" start="0" length="0">
    <dxf>
      <font>
        <sz val="12"/>
        <color auto="1"/>
        <name val="Arial"/>
      </font>
      <numFmt numFmtId="0" formatCode="General"/>
      <alignment horizontal="left" shrinkToFit="1"/>
    </dxf>
  </rfmt>
  <rfmt sheetId="1" sqref="BU546" start="0" length="0">
    <dxf>
      <font>
        <sz val="12"/>
        <color auto="1"/>
        <name val="Arial"/>
      </font>
      <numFmt numFmtId="0" formatCode="General"/>
      <alignment horizontal="left" shrinkToFit="1"/>
    </dxf>
  </rfmt>
  <rfmt sheetId="1" sqref="BU547" start="0" length="0">
    <dxf>
      <font>
        <sz val="12"/>
        <color auto="1"/>
        <name val="Arial"/>
      </font>
      <numFmt numFmtId="0" formatCode="General"/>
      <alignment horizontal="left" shrinkToFit="1"/>
    </dxf>
  </rfmt>
  <rfmt sheetId="1" sqref="BU548" start="0" length="0">
    <dxf>
      <font>
        <sz val="12"/>
        <color auto="1"/>
        <name val="Arial"/>
      </font>
      <numFmt numFmtId="0" formatCode="General"/>
      <alignment horizontal="left" shrinkToFit="1"/>
    </dxf>
  </rfmt>
  <rfmt sheetId="1" sqref="BU549" start="0" length="0">
    <dxf>
      <font>
        <sz val="12"/>
        <color auto="1"/>
        <name val="Arial"/>
      </font>
      <numFmt numFmtId="0" formatCode="General"/>
      <alignment horizontal="left" shrinkToFit="1"/>
    </dxf>
  </rfmt>
  <rfmt sheetId="1" sqref="BU550" start="0" length="0">
    <dxf>
      <font>
        <sz val="12"/>
        <color auto="1"/>
        <name val="Arial"/>
      </font>
      <numFmt numFmtId="0" formatCode="General"/>
      <alignment horizontal="left" shrinkToFit="1"/>
    </dxf>
  </rfmt>
  <rfmt sheetId="1" sqref="BU551" start="0" length="0">
    <dxf>
      <font>
        <sz val="12"/>
        <color auto="1"/>
        <name val="Arial"/>
      </font>
      <numFmt numFmtId="0" formatCode="General"/>
      <alignment horizontal="left" shrinkToFit="1"/>
    </dxf>
  </rfmt>
  <rfmt sheetId="1" sqref="BU552" start="0" length="0">
    <dxf>
      <font>
        <sz val="12"/>
        <color auto="1"/>
        <name val="Arial"/>
      </font>
      <numFmt numFmtId="0" formatCode="General"/>
      <alignment horizontal="left" shrinkToFit="1"/>
    </dxf>
  </rfmt>
  <rfmt sheetId="1" sqref="BU553" start="0" length="0">
    <dxf>
      <font>
        <sz val="12"/>
        <color auto="1"/>
        <name val="Arial"/>
      </font>
      <numFmt numFmtId="0" formatCode="General"/>
      <alignment horizontal="left" shrinkToFit="1"/>
    </dxf>
  </rfmt>
  <rfmt sheetId="1" sqref="BU554" start="0" length="0">
    <dxf>
      <font>
        <sz val="12"/>
        <color auto="1"/>
        <name val="Arial"/>
      </font>
      <numFmt numFmtId="0" formatCode="General"/>
      <alignment horizontal="left" shrinkToFit="1"/>
    </dxf>
  </rfmt>
  <rfmt sheetId="1" sqref="BU555" start="0" length="0">
    <dxf>
      <font>
        <sz val="12"/>
        <color auto="1"/>
        <name val="Arial"/>
      </font>
      <numFmt numFmtId="0" formatCode="General"/>
      <alignment horizontal="left" shrinkToFit="1"/>
    </dxf>
  </rfmt>
  <rfmt sheetId="1" sqref="BU556" start="0" length="0">
    <dxf>
      <font>
        <sz val="12"/>
        <color auto="1"/>
        <name val="Arial"/>
      </font>
      <numFmt numFmtId="0" formatCode="General"/>
      <alignment horizontal="left" shrinkToFit="1"/>
    </dxf>
  </rfmt>
  <rfmt sheetId="1" sqref="BU557" start="0" length="0">
    <dxf>
      <font>
        <sz val="12"/>
        <color auto="1"/>
        <name val="Arial"/>
      </font>
      <numFmt numFmtId="0" formatCode="General"/>
      <alignment horizontal="left" shrinkToFit="1"/>
    </dxf>
  </rfmt>
  <rfmt sheetId="1" sqref="BU558" start="0" length="0">
    <dxf>
      <font>
        <sz val="12"/>
        <color auto="1"/>
        <name val="Arial"/>
      </font>
      <numFmt numFmtId="0" formatCode="General"/>
      <alignment horizontal="left" shrinkToFit="1"/>
    </dxf>
  </rfmt>
  <rfmt sheetId="1" sqref="BU559" start="0" length="0">
    <dxf>
      <font>
        <sz val="12"/>
        <color auto="1"/>
        <name val="Arial"/>
      </font>
      <numFmt numFmtId="0" formatCode="General"/>
      <alignment horizontal="left" shrinkToFit="1"/>
    </dxf>
  </rfmt>
  <rfmt sheetId="1" sqref="BU560" start="0" length="0">
    <dxf>
      <font>
        <sz val="12"/>
        <color auto="1"/>
        <name val="Arial"/>
      </font>
      <numFmt numFmtId="0" formatCode="General"/>
      <alignment horizontal="left" shrinkToFit="1"/>
    </dxf>
  </rfmt>
  <rfmt sheetId="1" sqref="BU561" start="0" length="0">
    <dxf>
      <font>
        <sz val="12"/>
        <color auto="1"/>
        <name val="Arial"/>
      </font>
      <numFmt numFmtId="0" formatCode="General"/>
      <alignment horizontal="left" shrinkToFit="1"/>
    </dxf>
  </rfmt>
  <rfmt sheetId="1" sqref="BU562" start="0" length="0">
    <dxf>
      <font>
        <sz val="12"/>
        <color auto="1"/>
        <name val="Arial"/>
      </font>
      <numFmt numFmtId="0" formatCode="General"/>
      <alignment horizontal="left" shrinkToFit="1"/>
    </dxf>
  </rfmt>
  <rfmt sheetId="1" sqref="BU563" start="0" length="0">
    <dxf>
      <font>
        <sz val="12"/>
        <color auto="1"/>
        <name val="Arial"/>
      </font>
      <numFmt numFmtId="0" formatCode="General"/>
      <alignment horizontal="left" shrinkToFit="1"/>
    </dxf>
  </rfmt>
  <rfmt sheetId="1" sqref="BU564" start="0" length="0">
    <dxf>
      <font>
        <sz val="12"/>
        <color auto="1"/>
        <name val="Arial"/>
      </font>
      <numFmt numFmtId="0" formatCode="General"/>
      <alignment horizontal="left" shrinkToFit="1"/>
    </dxf>
  </rfmt>
  <rfmt sheetId="1" sqref="BU565" start="0" length="0">
    <dxf>
      <font>
        <sz val="12"/>
        <color auto="1"/>
        <name val="Arial"/>
      </font>
      <numFmt numFmtId="0" formatCode="General"/>
      <alignment horizontal="left" shrinkToFit="1"/>
    </dxf>
  </rfmt>
  <rfmt sheetId="1" sqref="BU566" start="0" length="0">
    <dxf>
      <font>
        <sz val="12"/>
        <color auto="1"/>
        <name val="Arial"/>
      </font>
      <numFmt numFmtId="0" formatCode="General"/>
      <alignment horizontal="left" shrinkToFit="1"/>
    </dxf>
  </rfmt>
  <rfmt sheetId="1" sqref="BU567" start="0" length="0">
    <dxf>
      <font>
        <sz val="12"/>
        <color auto="1"/>
        <name val="Arial"/>
      </font>
      <numFmt numFmtId="0" formatCode="General"/>
      <alignment horizontal="left" shrinkToFit="1"/>
    </dxf>
  </rfmt>
  <rfmt sheetId="1" sqref="BU568" start="0" length="0">
    <dxf>
      <numFmt numFmtId="0" formatCode="General"/>
      <alignment horizontal="left" shrinkToFit="1"/>
    </dxf>
  </rfmt>
  <rfmt sheetId="1" sqref="BU569" start="0" length="0">
    <dxf>
      <numFmt numFmtId="0" formatCode="General"/>
      <alignment horizontal="left" shrinkToFit="1"/>
    </dxf>
  </rfmt>
  <rfmt sheetId="1" sqref="BU570" start="0" length="0">
    <dxf>
      <numFmt numFmtId="0" formatCode="General"/>
      <alignment horizontal="left" shrinkToFit="1"/>
    </dxf>
  </rfmt>
  <rfmt sheetId="1" sqref="BU571" start="0" length="0">
    <dxf>
      <numFmt numFmtId="0" formatCode="General"/>
      <alignment horizontal="left" shrinkToFit="1"/>
    </dxf>
  </rfmt>
  <rfmt sheetId="1" sqref="BU572" start="0" length="0">
    <dxf>
      <numFmt numFmtId="0" formatCode="General"/>
      <alignment horizontal="left" shrinkToFit="1"/>
    </dxf>
  </rfmt>
  <rfmt sheetId="1" sqref="BU573" start="0" length="0">
    <dxf>
      <numFmt numFmtId="0" formatCode="General"/>
      <alignment horizontal="left" shrinkToFit="1"/>
    </dxf>
  </rfmt>
  <rfmt sheetId="1" sqref="BU574" start="0" length="0">
    <dxf>
      <numFmt numFmtId="0" formatCode="General"/>
      <alignment horizontal="left" shrinkToFit="1"/>
    </dxf>
  </rfmt>
  <rfmt sheetId="1" sqref="BU575" start="0" length="0">
    <dxf>
      <numFmt numFmtId="0" formatCode="General"/>
      <alignment horizontal="left" shrinkToFit="1"/>
    </dxf>
  </rfmt>
  <rfmt sheetId="1" sqref="BU576" start="0" length="0">
    <dxf>
      <numFmt numFmtId="0" formatCode="General"/>
      <alignment horizontal="left" shrinkToFit="1"/>
    </dxf>
  </rfmt>
  <rfmt sheetId="1" sqref="BV45:BW45">
    <dxf>
      <fill>
        <patternFill patternType="solid">
          <bgColor rgb="FFFFFF00"/>
        </patternFill>
      </fill>
    </dxf>
  </rfmt>
  <rcc rId="482" sId="1">
    <oc r="BM63" t="inlineStr">
      <is>
        <t>TANGGAL 03/08/2020 TELAH BERSURAT DALAM PERIHAL PENAGIHAN FISIK DENGAN NO. FISIK TAHAP II
590/13673/436.7.5/2020
AKAN DIBUAT SURAT TEGURAN FISIK 
'Resume Rapat Tanggal 07 Oktober  2020 '
1. Pengembang untuk :
- Melengkapi Fotocopy Surat Pemberitahuan Pajak Terutang Pajak Bumi dan Bangunan (SPPT PBB) dan Tanda Lunas Pajak Bumi dan Bangunan (PBB) Tahun Terakhir Sesuai Ketentuan yang Berlaku.
- Melakukan cek Plotting Alas Hak dan Sertifikat Tanah Atas Nama Pengembang yang Peruntukkannya Sebagai Prasarana, Sarana dan Utilitas yang akan Diserahkan Kepada Pemerintah Daerah
2. Perlu dilakukan koordinasi terkait Peta Bidang NIB  12392101 11291
3. DPRKPCKTR melakukan cek luas PSU yang diserahkan pada siteplan.
4. Tim PSU melakukan cek terhadap BAST Fisik Masjid.
5. Akan diadakan survei lapangan sehubungan dengan proses penyerahan PSU Secara Fisik Perumahan Purimas Pada tanggal 13 Oktober 2020.</t>
      </is>
    </oc>
    <nc r="BM63" t="inlineStr">
      <is>
        <t>TANGGAL 03/08/2020 TELAH BERSURAT DALAM PERIHAL PENAGIHAN FISIK DENGAN NO. FISIK TAHAP II
590/13673/436.7.5/2020
AKAN DIBUAT SURAT TEGURAN FISIK 
Resume Rapat Tanggal 07 Oktober  2020 
1. Pengembang untuk :
- Melengkapi Fotocopy Surat Pemberitahuan Pajak Terutang Pajak Bumi dan Bangunan (SPPT PBB) dan Tanda Lunas Pajak Bumi dan Bangunan (PBB) Tahun Terakhir Sesuai Ketentuan yang Berlaku.
- Melakukan cek Plotting Alas Hak dan Sertifikat Tanah Atas Nama Pengembang yang Peruntukkannya Sebagai Prasarana, Sarana dan Utilitas yang akan Diserahkan Kepada Pemerintah Daerah
2. Perlu dilakukan koordinasi terkait Peta Bidang NIB  12392101 11291
3. DPRKPCKTR melakukan cek luas PSU yang diserahkan pada siteplan.
4. Tim PSU melakukan cek terhadap BAST Fisik Masjid.
5. Akan diadakan survei lapangan sehubungan dengan proses penyerahan PSU Secara Fisik Perumahan Purimas Pada tanggal 13 Oktober 2020.</t>
      </is>
    </nc>
  </rcc>
  <rcc rId="483" sId="1">
    <oc r="BM284" t="inlineStr">
      <is>
        <t>1) Rapat 26-01-2017 dengan kesimpulan : 1. Pemkot Surabaya akan meminta PT.Apta Citra Surya mengajukan permohonan pengembalian batas ke Kantor Pertanahan Kota Surabaya I, dalam rangka proses Replanning Perumahan Puri Widya Kencana, 2. Terkait replanning Perumahan Puri Widya Kencana, PT. Apta Citra Surya harus memenuhi komposisi PSU sesuai dengan ketentuan pada siteplan awal
2) SURAT TINDAK LANJUT RESUME RAPAT NO. 590/14520.2/436.7.5/2019 TANGGAL 8 AGUSTUS 2019 (Fiktif)
'-SITEPLAN Perumahan a.n PT. Ciputra Surya  dan -SITEPLAN Makam a.n PT. AptaCitra Surya
-alas hak a.n PT. Aptacitra Surya 
- akan dilakukan penagihan replanning</t>
      </is>
    </oc>
    <nc r="BM284" t="inlineStr">
      <is>
        <t>1) Rapat 26-01-2017 dengan kesimpulan : 1. Pemkot Surabaya akan meminta PT.Apta Citra Surya mengajukan permohonan pengembalian batas ke Kantor Pertanahan Kota Surabaya I, dalam rangka proses Replanning Perumahan Puri Widya Kencana, 2. Terkait replanning Perumahan Puri Widya Kencana, PT. Apta Citra Surya harus memenuhi komposisi PSU sesuai dengan ketentuan pada siteplan awal
2) SURAT TINDAK LANJUT RESUME RAPAT NO. 590/14520.2/436.7.5/2019 TANGGAL 8 AGUSTUS 2019 (Fiktif)
 -SITEPLAN Perumahan a.n PT. Ciputra Surya  dan -SITEPLAN Makam a.n PT. AptaCitra Surya
-alas hak a.n PT. Aptacitra Surya 
- akan dilakukan penagihan replanning</t>
      </is>
    </nc>
  </rcc>
  <rcc rId="484" sId="1" quotePrefix="1">
    <oc r="BM307" t="inlineStr">
      <is>
        <t>Pengembang belum melengkapi kekurangan persyaratan administrasi :
- Fotocopy Bukti Alas hak atas tanah
- Jadwal / waktu penyelesaian pembangunan, masa pemeliharaan dan serah terima fisik PSU
'- Surat Penagihan tanggl 17 September 2020
'-  Surat Teguran tanggal 2 November 2020
'- Surat Peringatan ke 1 tanggal 9 November 2020
- Pengembang bersurat perihal Permohonan BAST Administrasi tanggal 12 November 2020
- DPRKPCKTR Bersurat tanggal 16 Februari 2021 perihal kekurangan berkas
- SURAT KE BPN 2 No. 590/3973/436.7.5/2021 tanggal 05 maret 2021 perihal permohonan Informasi Tahap I 
- RESUME RAPAT 28 JUNI 2022
- PENAGIHAN FISIK, TANGGAL 18 JULI 2022
- PENGANTAR, TANGGAL 21 JULI 2022
- PEMBERITAHUAN FISIK, TANGGAL 21 JULI 2022</t>
      </is>
    </oc>
    <nc r="BM307" t="inlineStr">
      <is>
        <t>Pengembang belum melengkapi kekurangan persyaratan administrasi :
- Fotocopy Bukti Alas hak atas tanah
- Jadwal / waktu penyelesaian pembangunan, masa pemeliharaan dan serah terima fisik PSU
 - Surat Penagihan tanggl 17 September 2020
 -  Surat Teguran tanggal 2 November 2020
 - Surat Peringatan ke 1 tanggal 9 November 2020
- Pengembang bersurat perihal Permohonan BAST Administrasi tanggal 12 November 2020
- DPRKPCKTR Bersurat tanggal 16 Februari 2021 perihal kekurangan berkas
- SURAT KE BPN 2 No. 590/3973/436.7.5/2021 tanggal 05 maret 2021 perihal permohonan Informasi Tahap I 
- RESUME RAPAT 28 JUNI 2022
- PENAGIHAN FISIK, TANGGAL 18 JULI 2022
- PENGANTAR, TANGGAL 21 JULI 2022
- PEMBERITAHUAN FISIK, TANGGAL 21 JULI 2022</t>
      </is>
    </nc>
  </rcc>
  <rcc rId="485" sId="1" quotePrefix="1">
    <oc r="BM309" t="inlineStr">
      <is>
        <t>- Terdapat Surat Penagihan No.590/13010/436.6.2/2015 tanggal 9 September 2015
- terdapat surat teguran N0. 590/14493/436.6.2/2015 tanggal 30 September 2015
- terdapat surat peringatan ke 1 No. 590/15381/436.6.2/2015 tanggal 12 oktober 2015
- terdapat surat peringatan ke 2 No. 590/17443/436.6.2/2015 tanggal 12 november 2015
'-  Terdapat Surat media Massa No. 590/5743/436.6.2/2015 tanggal  21 Maret 2016
- DPRKPCKTR bersurat kepada Kelurahan Panjang Jiwo perihal permohonan informasi No. 590/2787/436.7.5/2021 tanggal 16 Februari 2021</t>
      </is>
    </oc>
    <nc r="BM309" t="inlineStr">
      <is>
        <t>- Terdapat Surat Penagihan No.590/13010/436.6.2/2015 tanggal 9 September 2015
- terdapat surat teguran N0. 590/14493/436.6.2/2015 tanggal 30 September 2015
- terdapat surat peringatan ke 1 No. 590/15381/436.6.2/2015 tanggal 12 oktober 2015
- terdapat surat peringatan ke 2 No. 590/17443/436.6.2/2015 tanggal 12 november 2015
 -  Terdapat Surat media Massa No. 590/5743/436.6.2/2015 tanggal  21 Maret 2016
- DPRKPCKTR bersurat kepada Kelurahan Panjang Jiwo perihal permohonan informasi No. 590/2787/436.7.5/2021 tanggal 16 Februari 2021</t>
      </is>
    </nc>
  </rcc>
  <rcc rId="486" sId="1">
    <oc r="BM312" t="inlineStr">
      <is>
        <t xml:space="preserve">04 Juli 2019
Terdapat rapat di ruang Kasi Datun Kejaksaan Negeri Surabaya dengan kesimpulan :
'- DPRKPCKTR meminta kepada pihak Yayasan Kisma Wisma agar memenuhi kewajiban penyerahan PSU
- Bahwa Pemkot Surabaya melakukan pengamanan yuridis di lokasi yang tercatat sebagai PSU dengan No. Register : 12345678-0000-52054-1
- Bahwa Pemerintah Kota Surbaya melalui Jaksa Pengacara Negara pada Kejaksaan Negeri Surabaya berkirim surat kepada BPN yang menyatakan di lokasi yang telah terbit SHGB Nomor 244,245,246,247,248,249,250 Kelurahan Rungkut Kidul tercatat sebagai aset
</t>
      </is>
    </oc>
    <nc r="BM312" t="inlineStr">
      <is>
        <t xml:space="preserve">04 Juli 2019
Terdapat rapat di ruang Kasi Datun Kejaksaan Negeri Surabaya dengan kesimpulan :
 - DPRKPCKTR meminta kepada pihak Yayasan Kisma Wisma agar memenuhi kewajiban penyerahan PSU
- Bahwa Pemkot Surabaya melakukan pengamanan yuridis di lokasi yang tercatat sebagai PSU dengan No. Register : 12345678-0000-52054-1
- Bahwa Pemerintah Kota Surbaya melalui Jaksa Pengacara Negara pada Kejaksaan Negeri Surabaya berkirim surat kepada BPN yang menyatakan di lokasi yang telah terbit SHGB Nomor 244,245,246,247,248,249,250 Kelurahan Rungkut Kidul tercatat sebagai aset
</t>
      </is>
    </nc>
  </rcc>
  <rcc rId="487" sId="1">
    <oc r="BM375" t="inlineStr">
      <is>
        <t>1.'Surat permohonan bantuan ke kelurahan Medokan ayu No. 648/1488/436.6.2/2016 Tanggal 8 April 2016
2. Berita Acara Persetujuan (Kelompok Perwakilan Warga) pada 18 April 2016
- Terdapat Surat  'Penagihan  590/15388/436.6.2/2015 tanggal 12 Oktober 2014
- Terdapat surat Teguran No.  590/16839/436.6.2/2015 tanggal 04 November 2014
- Terdapat surat  Peringatan ke 1 No. 590/18207/436.6.2/2015 tanggal 25 November 2015
- Terdapat Surat Peringatan ke 2 No. 590/21968/436.6.2/2015 16 Desember 2015
- Terdapat Surat Peringatan 3 No.590/22724/436.6.2/2015 tanggal 22 Desember 2015
- terdapat Surat media Massa No. 590/5743/436.6.2/2015 tanggal  21 Maret 2016
3. Proses Kemenkumham, APERSI, BPN
4.  DPRKPCKTR bersurat kepada Kelurahan Medokan Ayu No. 590/2803/436.7.5/2021 tanggal 16 Februari 2021</t>
      </is>
    </oc>
    <nc r="BM375" t="inlineStr">
      <is>
        <t>1. Surat permohonan bantuan ke kelurahan Medokan ayu No. 648/1488/436.6.2/2016 Tanggal 8 April 2016
2. Berita Acara Persetujuan (Kelompok Perwakilan Warga) pada 18 April 2016
- Terdapat Surat   Penagihan  590/15388/436.6.2/2015 tanggal 12 Oktober 2014
- Terdapat surat Teguran No.  590/16839/436.6.2/2015 tanggal 04 November 2014
- Terdapat surat  Peringatan ke 1 No. 590/18207/436.6.2/2015 tanggal 25 November 2015
- Terdapat Surat Peringatan ke 2 No. 590/21968/436.6.2/2015 16 Desember 2015
- Terdapat Surat Peringatan 3 No.590/22724/436.6.2/2015 tanggal 22 Desember 2015
- terdapat Surat media Massa No. 590/5743/436.6.2/2015 tanggal  21 Maret 2016
3. Proses Kemenkumham, APERSI, BPN
4.  DPRKPCKTR bersurat kepada Kelurahan Medokan Ayu No. 590/2803/436.7.5/2021 tanggal 16 Februari 2021</t>
      </is>
    </nc>
  </rcc>
  <rcc rId="488" sId="1">
    <oc r="BM402" t="inlineStr">
      <is>
        <t>Pengembang mengirimkan SKRK lahan makam, akan di checklist dan sudah pernah rapat 
1) RESUME RAPAT 06-02-2017
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makam
2) SURAT TINDAK LANJUT RESUME RAPAT NO 590/15048.6/436.7.5/2019 tanggal 14 Agustus 2019 (fiktif)
'-SKRK Perumahan PT. SuburHijau JayaMakmur
-SKRK Makam PT. SuburHijau JayaMakmur lokasi di Jl. Alas Malang, Kel. Bringin, Kec. Sambikerep seluas 878 m2
-proses ceklist administrasi
'-Akan ditindaklanjuti penagihan administrasi PSU</t>
      </is>
    </oc>
    <nc r="BM402" t="inlineStr">
      <is>
        <t>Pengembang mengirimkan SKRK lahan makam, akan di checklist dan sudah pernah rapat 
1) RESUME RAPAT 06-02-2017
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makam
2) SURAT TINDAK LANJUT RESUME RAPAT NO 590/15048.6/436.7.5/2019 tanggal 14 Agustus 2019 (fiktif)
 -SKRK Perumahan PT. SuburHijau JayaMakmur
-SKRK Makam PT. SuburHijau JayaMakmur lokasi di Jl. Alas Malang, Kel. Bringin, Kec. Sambikerep seluas 878 m2
-proses ceklist administrasi
 -Akan ditindaklanjuti penagihan administrasi PSU</t>
      </is>
    </nc>
  </rcc>
  <rcc rId="489" sId="1" quotePrefix="1">
    <oc r="BM426" t="inlineStr">
      <is>
        <t>BAST ADMIN 2020
'PSU yang akan diserahkan belum memenuhi ketentuan prosentase pembangunan fisik
(Rencana Penyerahan Fisik Tahun 2024)</t>
      </is>
    </oc>
    <nc r="BM426" t="inlineStr">
      <is>
        <t>BAST ADMIN 2020
 PSU yang akan diserahkan belum memenuhi ketentuan prosentase pembangunan fisik
(Rencana Penyerahan Fisik Tahun 2024)</t>
      </is>
    </nc>
  </rcc>
  <rcc rId="490" sId="1" quotePrefix="1">
    <oc r="BM432" t="inlineStr">
      <is>
        <t>'-Surat Penagihan : 19 September 2014
-surat teguran 17 Oktober 2014
-Surat peringatan 1 16 januari 2014
-Surat peringatan 2  9 May 2014
-Surat peringatan 3 19 September 2014
-Media Massa No. 590/16470.1/436.6.2/2016 Tgl. 3 Oktober 2016
- Resume Rapat 11 Juli 2019 :
1. DPRKPCKTR bersurat kepada BLP2A, DPBT, Dinas Kesehatan, dan Dinas Pendidikan terkait data aset Pemerintah Kota Surabaya di Perumahan Rungkut Barata.
2. Akan dilakukan rapat koordinasi lanjutan dengan mengundang PT. Barata Indonesia (Persero), Tim Verifikasi PSU, dan Narasumber.
3. 'Surat kecamat Gunung anyar No. 590/15018/436.6.2/2015 Tanggal 7 Oktober 2015
4. 13 Mei 2016 Terdapat BA Persetujuan Warga RW 03 Rungkut Barata
5. Terdapat Sosialisasi tanggal 18 Juli 2016
6. Permohonan bantuan Keberadaan pengembang No. 650/265/436.7.5/2018 tanggal 05 Januari 2018
7. Terdapat Surat dari Kecamatan Gunung Anyar No. 600/64/436.9.25/2018 tanggal 15 januari 2018 perihal Pemberitahuan keberadaan pengembang
8. 'Surat dari lurah rungkut  menanggal No. 650/07/436.9.25.3/2018 tanggal 11 januari 2018
9. 'Terdapat Resume rapat bertempat di Kantor Pertanahan Surabaya II dengan kesimpulan :
- Siteplan PT. Barata terdiri dari SHGB 358/ Kel. Rungkut Menanggal dan SHGB 498 Kel. Rungkut Menanggal
- Berdasarkan Informasi BPN II, bahwa fasum yang diajukan penyerahan oleh warga masih sesuai dengan peruntukannya dan dapat ditindaklanjuti sesuai ketentuan
10. DPRKPCKTR bersurat ke Kelurahan Rungkut Tengah No. 590/2819/436.7.5/2021 tanggal 16 Februari 2021
11. balasan dari Lurah Rungkut Tengah No. 590/24/436.9.25.2/2021 menerangkan bahwa keberadaan pengembang Perumahan Rungkut Permai - PT. Bangun Reksa sampai saat ini tidak diketahui keberadaannya dan untuk pengembang PT. Barata M&amp;E yang berlokasi di Rungkut Menanggal semula berada di wilayah Kelurahan Rungkut Tengah setelah adanya pemekaran wilayah termasuk dalam wilayah administrasi Kelurahan Rungkut Menanggal</t>
      </is>
    </oc>
    <nc r="BM432" t="inlineStr">
      <is>
        <t xml:space="preserve"> -Surat Penagihan : 19 September 2014
-surat teguran 17 Oktober 2014
-Surat peringatan 1 16 januari 2014
-Surat peringatan 2  9 May 2014
-Surat peringatan 3 19 September 2014
-Media Massa No. 590/16470.1/436.6.2/2016 Tgl. 3 Oktober 2016
- Resume Rapat 11 Juli 2019 :
1. DPRKPCKTR bersurat kepada BLP2A, DPBT, Dinas Kesehatan, dan Dinas Pendidikan terkait data aset Pemerintah Kota Surabaya di Perumahan Rungkut Barata.
2. Akan dilakukan rapat koordinasi lanjutan dengan mengundang PT. Barata Indonesia (Persero), Tim Verifikasi PSU, dan Narasumber.
3.  Surat kecamat Gunung anyar No. 590/15018/436.6.2/2015 Tanggal 7 Oktober 2015
4. 13 Mei 2016 Terdapat BA Persetujuan Warga RW 03 Rungkut Barata
5. Terdapat Sosialisasi tanggal 18 Juli 2016
6. Permohonan bantuan Keberadaan pengembang No. 650/265/436.7.5/2018 tanggal 05 Januari 2018
7. Terdapat Surat dari Kecamatan Gunung Anyar No. 600/64/436.9.25/2018 tanggal 15 januari 2018 perihal Pemberitahuan keberadaan pengembang
8.  Surat dari lurah rungkut  menanggal No. 650/07/436.9.25.3/2018 tanggal 11 januari 2018
9.  Terdapat Resume rapat bertempat di Kantor Pertanahan Surabaya II dengan kesimpulan :
- Siteplan PT. Barata terdiri dari SHGB 358/ Kel. Rungkut Menanggal dan SHGB 498 Kel. Rungkut Menanggal
- Berdasarkan Informasi BPN II, bahwa fasum yang diajukan penyerahan oleh warga masih sesuai dengan peruntukannya dan dapat ditindaklanjuti sesuai ketentuan
10. DPRKPCKTR bersurat ke Kelurahan Rungkut Tengah No. 590/2819/436.7.5/2021 tanggal 16 Februari 2021
11. balasan dari Lurah Rungkut Tengah No. 590/24/436.9.25.2/2021 menerangkan bahwa keberadaan pengembang Perumahan Rungkut Permai - PT. Bangun Reksa sampai saat ini tidak diketahui keberadaannya dan untuk pengembang PT. Barata M&amp;E yang berlokasi di Rungkut Menanggal semula berada di wilayah Kelurahan Rungkut Tengah setelah adanya pemekaran wilayah termasuk dalam wilayah administrasi Kelurahan Rungkut Menanggal</t>
      </is>
    </nc>
  </rcc>
  <rcc rId="491" sId="1">
    <oc r="BM476" t="inlineStr">
      <is>
        <t>PERLU PEMBAHASAN DENGAN NARASUMBER
'- TEGURAN TANGGAL 24 JUNI 2022</t>
      </is>
    </oc>
    <nc r="BM476" t="inlineStr">
      <is>
        <t>PERLU PEMBAHASAN DENGAN NARASUMBER
 - TEGURAN TANGGAL 24 JUNI 2022</t>
      </is>
    </nc>
  </rcc>
  <rcc rId="492" sId="1" quotePrefix="1">
    <oc r="BM479" t="inlineStr">
      <is>
        <t>'- PERMOHONAN INFORMASI, TANGGAL 16 FEBRUARI 2021</t>
      </is>
    </oc>
    <nc r="BM479" t="inlineStr">
      <is>
        <t xml:space="preserve"> - PERMOHONAN INFORMASI, TANGGAL 16 FEBRUARI 2021</t>
      </is>
    </nc>
  </rcc>
  <rcc rId="493" sId="1">
    <oc r="BM502" t="inlineStr">
      <is>
        <t xml:space="preserve"> SESUAI PERWALI TH 2008 TIDAK ADA KEWAJIBAN PSU 
(LUAS &lt; 3 HA)
'-SKRK Ruko dan Kios a.n PT.Citra Bahagia Elok seluas 2752 m2
- Pembangunan belum berjalan </t>
      </is>
    </oc>
    <nc r="BM502" t="inlineStr">
      <is>
        <t xml:space="preserve"> SESUAI PERWALI TH 2008 TIDAK ADA KEWAJIBAN PSU 
(LUAS &lt; 3 HA)
 -SKRK Ruko dan Kios a.n PT.Citra Bahagia Elok seluas 2752 m2
- Pembangunan belum berjalan </t>
      </is>
    </nc>
  </rcc>
  <rcc rId="494" sId="1">
    <oc r="BM540" t="inlineStr">
      <is>
        <t>a. RESUME RAPAT 5 FEBRUARI 2020 :
1. Pengembang untuk melengkapi kekurangan : Jadwal / waktu penyelesaian pembangunan, masa pemeliharaan dan serah terima fisik PSU, Plotting Alas Hak diatas Siteplan
2. DKRTH agar menyampaikan copy Berita Acara penghitungan kompensasi lahan makam berupa uang
b. Telah dikirm ke pengembang konsep draft BA Admin dengan nomer 045.2/14339/436.7.5/2020
BAST ADMINISTRASI SIAP JILID
'- Telah dikirimkan Penagihan fisik yang diterima oleh Pengembang tanggal 10 Agustus 2021
- Pengembang telah berkonsultasi terkait penagihan tanggal 31 Agustus 2021 dan sedang dalam proses melengkapi berkas
- Pengembang bersurat tanggal 1 September 2021 terkait balasan dari penagihan fisik dan menjelaskan bahwa serah terima fisik akan dilakukan sesuai jadwal yaitu pada Tahun 2023</t>
      </is>
    </oc>
    <nc r="BM540" t="inlineStr">
      <is>
        <t>a. RESUME RAPAT 5 FEBRUARI 2020 :
1. Pengembang untuk melengkapi kekurangan : Jadwal / waktu penyelesaian pembangunan, masa pemeliharaan dan serah terima fisik PSU, Plotting Alas Hak diatas Siteplan
2. DKRTH agar menyampaikan copy Berita Acara penghitungan kompensasi lahan makam berupa uang
b. Telah dikirm ke pengembang konsep draft BA Admin dengan nomer 045.2/14339/436.7.5/2020
BAST ADMINISTRASI SIAP JILID
 - Telah dikirimkan Penagihan fisik yang diterima oleh Pengembang tanggal 10 Agustus 2021
- Pengembang telah berkonsultasi terkait penagihan tanggal 31 Agustus 2021 dan sedang dalam proses melengkapi berkas
- Pengembang bersurat tanggal 1 September 2021 terkait balasan dari penagihan fisik dan menjelaskan bahwa serah terima fisik akan dilakukan sesuai jadwal yaitu pada Tahun 2023</t>
      </is>
    </nc>
  </rcc>
  <rcc rId="495" sId="1" quotePrefix="1">
    <oc r="BM544" t="inlineStr">
      <is>
        <t xml:space="preserve">- SESUAI PERWALI NO. 49 TAHUN 2008 TIDAK ADA KEWAJIBAN KARENA LUAS &lt; 30 Ha
'Tidak terdapat aturan yang mengakomodir Pengembang Perorangan yang memiliki Siteplan dengan peruntukan Perdagangan/Jasa dan Pergudangan untuk wajib menyerahkan PSU kepada Pemerintah Daerah
- Siteplan tidak diketahui
</t>
      </is>
    </oc>
    <nc r="BM544" t="inlineStr">
      <is>
        <t xml:space="preserve">- SESUAI PERWALI NO. 49 TAHUN 2008 TIDAK ADA KEWAJIBAN KARENA LUAS &lt; 30 Ha
 Tidak terdapat aturan yang mengakomodir Pengembang Perorangan yang memiliki Siteplan dengan peruntukan Perdagangan/Jasa dan Pergudangan untuk wajib menyerahkan PSU kepada Pemerintah Daerah
- Siteplan tidak diketahui
</t>
      </is>
    </nc>
  </rcc>
  <rcc rId="496" sId="1">
    <oc r="BM549" t="inlineStr">
      <is>
        <t>SESUAI PERWALI NO. 49 TAHUN 2008 TIDAK ADA KEWAJIBAN KARENA LUAS &lt; 30 Ha
'Tidak terdapat aturan yang mengakomodir Pengembang Perorangan yang memiliki Siteplan dengan peruntukan Perdagangan/Jasa dan Pergudangan untuk wajib menyerahkan PSU kepada Pemerintah Daerah</t>
      </is>
    </oc>
    <nc r="BM549" t="inlineStr">
      <is>
        <t>SESUAI PERWALI NO. 49 TAHUN 2008 TIDAK ADA KEWAJIBAN KARENA LUAS &lt; 30 Ha
 Tidak terdapat aturan yang mengakomodir Pengembang Perorangan yang memiliki Siteplan dengan peruntukan Perdagangan/Jasa dan Pergudangan untuk wajib menyerahkan PSU kepada Pemerintah Daerah</t>
      </is>
    </nc>
  </rcc>
  <rcc rId="497" sId="1">
    <oc r="BM550" t="inlineStr">
      <is>
        <t>SESUAI PERWALI NO. 49 TAHUN 2008 TIDAK ADA KEWAJIBAN KARENA LUAS &lt; 30 Ha
'Tidak terdapat aturan yang mengakomodir Pengembang Perorangan yang memiliki Siteplan dengan peruntukan Perdagangan/Jasa dan Pergudangan untuk wajib menyerahkan PSU kepada Pemerintah Daerah</t>
      </is>
    </oc>
    <nc r="BM550" t="inlineStr">
      <is>
        <t>SESUAI PERWALI NO. 49 TAHUN 2008 TIDAK ADA KEWAJIBAN KARENA LUAS &lt; 30 Ha
 Tidak terdapat aturan yang mengakomodir Pengembang Perorangan yang memiliki Siteplan dengan peruntukan Perdagangan/Jasa dan Pergudangan untuk wajib menyerahkan PSU kepada Pemerintah Daerah</t>
      </is>
    </nc>
  </rcc>
  <rcc rId="498" sId="1">
    <oc r="BM551" t="inlineStr">
      <is>
        <t>SESUAI PERWALI NO. 49 TAHUN 2008 TIDAK ADA KEWAJIBAN KARENA LUAS &lt; 30 Ha
'Tidak terdapat aturan yang mengakomodir Pengembang Perorangan yang memiliki Siteplan dengan peruntukan Perdagangan/Jasa dan Pergudangan untuk wajib menyerahkan PSU kepada Pemerintah Daerah</t>
      </is>
    </oc>
    <nc r="BM551" t="inlineStr">
      <is>
        <t>SESUAI PERWALI NO. 49 TAHUN 2008 TIDAK ADA KEWAJIBAN KARENA LUAS &lt; 30 Ha
 Tidak terdapat aturan yang mengakomodir Pengembang Perorangan yang memiliki Siteplan dengan peruntukan Perdagangan/Jasa dan Pergudangan untuk wajib menyerahkan PSU kepada Pemerintah Daerah</t>
      </is>
    </nc>
  </rcc>
  <rcc rId="499" sId="1">
    <oc r="BM554" t="inlineStr">
      <is>
        <t>SESUAI PERWALI NO. 49 TAHUN 2008 TIDAK ADA KEWAJIBAN KARENA LUAS &lt; 30 Ha
- WAJIB MENYEDIAKAN PSU TAPI PENYERAHAN DAPAT MELALUI HIBAH
'Tidak terdapat aturan yang mengakomodir Pengembang Perorangan yang memiliki Siteplan dengan peruntukan Perdagangan/Jasa dan Pergudangan untuk wajib menyerahkan PSU kepada Pemerintah Daerah</t>
      </is>
    </oc>
    <nc r="BM554" t="inlineStr">
      <is>
        <t>SESUAI PERWALI NO. 49 TAHUN 2008 TIDAK ADA KEWAJIBAN KARENA LUAS &lt; 30 Ha
- WAJIB MENYEDIAKAN PSU TAPI PENYERAHAN DAPAT MELALUI HIBAH
 Tidak terdapat aturan yang mengakomodir Pengembang Perorangan yang memiliki Siteplan dengan peruntukan Perdagangan/Jasa dan Pergudangan untuk wajib menyerahkan PSU kepada Pemerintah Daerah</t>
      </is>
    </nc>
  </rcc>
  <rcc rId="500" sId="1" quotePrefix="1">
    <oc r="BM100" t="inlineStr">
      <is>
        <t>- Penagihan  tanggal 18 September 2020
- Pengembang bersurat tanggal 28 September 2020
- Surat Pemberitahuan tanggal 10 November 2020 
- Resume Rapat membahas Addendum BAST Administrasi tanggal 5 Januari 2021
- Pengembang bersurat  tanggal 7 Januari 2021
-  Surat TL Penyerahan PSU tanggal  9 Februari 2021
-  Hadir zoom dengan KPK tanggal 26 Februari 2021 dan hadir desk tanggal 1 Maret 2021
-Hasil BA Monitoring 1 Maret 2021 :
-Pengembang telah menyampaikan fotocopy SHGB No.1043 Kel. Sememi, dimana berdasarkan informasi pengembang bahwa sertifikat tersebut merupakan bidang PSU (sisa efektif) dan memiliki asli sertifikat
-BPN I untuk klarifikasi surat tanah berupa PSU sebagaimana dimaksud pada poin 1 paling lambat tanggal 15 Maret 2021
-Pengembang belum bisa memastikan penyelesaian kewajiban tunggakan PBB dan kompensasi makam
-Pengembang berkoordinasi dengan DPBT terkait berkas untuk proses akta notariil pernyataan pelepasan hak atas tanah dan/atau bangunan yang akan diserahkan kepada Pemerintah Kota Surabaya
- Konsep Draft Addendum BAST Administrasi sedang dalam proses koreksi di Bagian Hukum
- Hasil BA Monitoring 28 Mei 2021 :
1. Pengembang untuk berkoordinasi secara tertulis kepada Kantor Pertanahan Surabaya I (BPN I) terkait surat tanah SHGB No. 1043 Kel. Sememi yang merupakan bidang PSU (sisa efektif) paling lambat 4 Juni 2021
2. Pengembang telah menyelesaikan kewajiban tunggakan dan pembatalan PBB serta kompensasi lahan makam
3. Terbit Addendum  BAST Administrasi 
-Pengembang keberatan terkait kekurangan alas hak sisa induk seluas  186,96 m2 (kewajiban PSU seluas : 18.264 m2 dan sisa induk pada lahan PSU seluas : 18.078 m2 )
-Akan diagendakan Rapat Pendahuluan Penyerahan PSU Secara Fisik
'-Konsep Rapat Hasil Survey
- Terdapat penyerahan fisik tahap 1 No : 02/MBS/III/2022  dan 640/5751/436.7.4/222 tanggal 31 Maret 2022</t>
      </is>
    </oc>
    <nc r="BM100" t="inlineStr">
      <is>
        <t>- Penagihan  tanggal 18 September 2020
- Pengembang bersurat tanggal 28 September 2020
- Surat Pemberitahuan tanggal 10 November 2020 
- Resume Rapat membahas Addendum BAST Administrasi tanggal 5 Januari 2021
- Pengembang bersurat  tanggal 7 Januari 2021
-  Surat TL Penyerahan PSU tanggal  9 Februari 2021
-  Hadir zoom dengan KPK tanggal 26 Februari 2021 dan hadir desk tanggal 1 Maret 2021
-Hasil BA Monitoring 1 Maret 2021 :
-Pengembang telah menyampaikan fotocopy SHGB No.1043 Kel. Sememi, dimana berdasarkan informasi pengembang bahwa sertifikat tersebut merupakan bidang PSU (sisa efektif) dan memiliki asli sertifikat
-BPN I untuk klarifikasi surat tanah berupa PSU sebagaimana dimaksud pada poin 1 paling lambat tanggal 15 Maret 2021
-Pengembang belum bisa memastikan penyelesaian kewajiban tunggakan PBB dan kompensasi makam
-Pengembang berkoordinasi dengan DPBT terkait berkas untuk proses akta notariil pernyataan pelepasan hak atas tanah dan/atau bangunan yang akan diserahkan kepada Pemerintah Kota Surabaya
- Konsep Draft Addendum BAST Administrasi sedang dalam proses koreksi di Bagian Hukum
- Hasil BA Monitoring 28 Mei 2021 :
1. Pengembang untuk berkoordinasi secara tertulis kepada Kantor Pertanahan Surabaya I (BPN I) terkait surat tanah SHGB No. 1043 Kel. Sememi yang merupakan bidang PSU (sisa efektif) paling lambat 4 Juni 2021
2. Pengembang telah menyelesaikan kewajiban tunggakan dan pembatalan PBB serta kompensasi lahan makam
3. Terbit Addendum  BAST Administrasi 
-Pengembang keberatan terkait kekurangan alas hak sisa induk seluas  186,96 m2 (kewajiban PSU seluas : 18.264 m2 dan sisa induk pada lahan PSU seluas : 18.078 m2 )
-Akan diagendakan Rapat Pendahuluan Penyerahan PSU Secara Fisik
 -Konsep Rapat Hasil Survey
- Terdapat penyerahan fisik tahap 1 No : 02/MBS/III/2022  dan 640/5751/436.7.4/222 tanggal 31 Maret 2022</t>
      </is>
    </nc>
  </rcc>
  <rcc rId="501" sId="1">
    <oc r="BM129" t="inlineStr">
      <is>
        <t>PROSES ADDENDUM BAST ADMINISTRASI
'-DPRKPCKTR bersurat ke PT.Bhakti Tamara tanggal 7 September 2021  No.590/14140/436.7.5/2021 hal Penagihan Addendum Penyerahan PSU
-BA Desk Monitoring tgl 4 November 2021, kesimpulan : 1.Pengembang menyampaikan : - fc sisa induk SHGB 2225, SHGB 4676,SHGB 7733, SHGB 5753 dan SHGB 5752/Kel.Babatan; 
2.Bahwa pengembang bersedia menyerahkan kewajiban PSU berdasarkan siteplan.
-Akan ditindaklanjuti surat penagihan</t>
      </is>
    </oc>
    <nc r="BM129" t="inlineStr">
      <is>
        <t>PROSES ADDENDUM BAST ADMINISTRASI
 -DPRKPCKTR bersurat ke PT.Bhakti Tamara tanggal 7 September 2021  No.590/14140/436.7.5/2021 hal Penagihan Addendum Penyerahan PSU
-BA Desk Monitoring tgl 4 November 2021, kesimpulan : 1.Pengembang menyampaikan : - fc sisa induk SHGB 2225, SHGB 4676,SHGB 7733, SHGB 5753 dan SHGB 5752/Kel.Babatan; 
2.Bahwa pengembang bersedia menyerahkan kewajiban PSU berdasarkan siteplan.
-Akan ditindaklanjuti surat penagihan</t>
      </is>
    </nc>
  </rcc>
  <rcc rId="502" sId="1" quotePrefix="1">
    <oc r="BM131" t="inlineStr">
      <is>
        <t>PROSES ADMIN
'- Tanggal 30 September 2021 rapat dengan Narasumber (pakar hukum Dr. Agus Sekarmaji) membahas Permasalahan Perbedaan Subjek Penyerahan PSU, kesimpulan : dapat dilakukan perubahan (penambahan) subjek SKRK sesuai pemegang Hak Atas Tanah.
- Tanggal 1 Oktober 2021 Pukul 09.00 dan 13.00 rapat dengan Narasumber (Kejari dan Dr. Rusdianto Sesung), kesimpulan : diperlukan kuasa pelepasan hak atas tanah dan penegasan/komitmen dari Kantor Pertanahan Kota Surabaya serta dimungkinkan adanya perubahan (penambahan) subjek SKRK sesuai Pemegang Hak Atas Tanah.
-Tanggal 8 Maret 2022 rapat pembahasan penyerahan PSU BIPT-Perumnas,  kesimpulan : perlu dibuat pernyataan pelepasan hak atas tanah dari Perumnas ke BIPT dalam bentuk akta notariil.
-Tanggal 11 Maret 2022 rapat koordinasi BPN 1, kesimpulan : 1) Tanah beralas HPL Perumnas dikelola Citraland dan terdapat PSU perlu ditinjau perjanjian untuk pihak yang menyerahkan PSU kepada Pemkot Surabaya. 2) Hak Prioritas kembali pada pemegang haknya. 3) PSU harus diserahkan ke Pemkot Surabaya, untuk sisa dari HGB Pengembang dimatikan sebagian untuk Fasum.
- Tanggal 23 Maret 2022 rapat koordinasi BPN 1, kesimpulan : PSU yang masih berstatus HPL dilakukan pelepasan hak kepada Pemkot Surabaya oleh pemegang HPL (atau kepada pihak yang sudah diperjanjikan).</t>
      </is>
    </oc>
    <nc r="BM131" t="inlineStr">
      <is>
        <t>PROSES ADMIN
 - Tanggal 30 September 2021 rapat dengan Narasumber (pakar hukum Dr. Agus Sekarmaji) membahas Permasalahan Perbedaan Subjek Penyerahan PSU, kesimpulan : dapat dilakukan perubahan (penambahan) subjek SKRK sesuai pemegang Hak Atas Tanah.
- Tanggal 1 Oktober 2021 Pukul 09.00 dan 13.00 rapat dengan Narasumber (Kejari dan Dr. Rusdianto Sesung), kesimpulan : diperlukan kuasa pelepasan hak atas tanah dan penegasan/komitmen dari Kantor Pertanahan Kota Surabaya serta dimungkinkan adanya perubahan (penambahan) subjek SKRK sesuai Pemegang Hak Atas Tanah.
-Tanggal 8 Maret 2022 rapat pembahasan penyerahan PSU BIPT-Perumnas,  kesimpulan : perlu dibuat pernyataan pelepasan hak atas tanah dari Perumnas ke BIPT dalam bentuk akta notariil.
-Tanggal 11 Maret 2022 rapat koordinasi BPN 1, kesimpulan : 1) Tanah beralas HPL Perumnas dikelola Citraland dan terdapat PSU perlu ditinjau perjanjian untuk pihak yang menyerahkan PSU kepada Pemkot Surabaya. 2) Hak Prioritas kembali pada pemegang haknya. 3) PSU harus diserahkan ke Pemkot Surabaya, untuk sisa dari HGB Pengembang dimatikan sebagian untuk Fasum.
- Tanggal 23 Maret 2022 rapat koordinasi BPN 1, kesimpulan : PSU yang masih berstatus HPL dilakukan pelepasan hak kepada Pemkot Surabaya oleh pemegang HPL (atau kepada pihak yang sudah diperjanjikan).</t>
      </is>
    </nc>
  </rcc>
  <rcc rId="503" sId="1" quotePrefix="1">
    <oc r="BM133" t="inlineStr">
      <is>
        <t xml:space="preserve">- DPRKPP bersurat ke PT.ABMJ No. 590/799/436.7.4/2022 tgl 25 Januari 2022 hal Penagihan  Penyerahan PSU secara Fisik
'- DPRKPP bersurat ke PT.ABMJ No. 590/2474/436.7.4/2022 tgl 25 Februari 2022 hal Teguran  Penyerahan PSU secara Fisik
-Resume Rapat Pendahuluan Fisik tanggal 30 Maret 2022
-Survei lapangan tanggal 13 April 2022
- Resume Rapat Hasil Survei tanggal 22 Juni 2022 </t>
      </is>
    </oc>
    <nc r="BM133" t="inlineStr">
      <is>
        <t xml:space="preserve">- DPRKPP bersurat ke PT.ABMJ No. 590/799/436.7.4/2022 tgl 25 Januari 2022 hal Penagihan  Penyerahan PSU secara Fisik
 - DPRKPP bersurat ke PT.ABMJ No. 590/2474/436.7.4/2022 tgl 25 Februari 2022 hal Teguran  Penyerahan PSU secara Fisik
-Resume Rapat Pendahuluan Fisik tanggal 30 Maret 2022
-Survei lapangan tanggal 13 April 2022
- Resume Rapat Hasil Survei tanggal 22 Juni 2022 </t>
      </is>
    </nc>
  </rcc>
  <rcc rId="504" sId="1" quotePrefix="1">
    <oc r="BM145" t="inlineStr">
      <is>
        <t>- Terdapat surat peringatan 3 No. 590/13728.1/436.6.2/2015 tanggal 18 September 2015
'- Surat dari Pengembang Perihal Permohonan Berita Acara Serah Terima Fisik PSU Perumahan San Diego Tanggal 13 Juni 2022</t>
      </is>
    </oc>
    <nc r="BM145" t="inlineStr">
      <is>
        <t>- Terdapat surat peringatan 3 No. 590/13728.1/436.6.2/2015 tanggal 18 September 2015
 - Surat dari Pengembang Perihal Permohonan Berita Acara Serah Terima Fisik PSU Perumahan San Diego Tanggal 13 Juni 2022</t>
      </is>
    </nc>
  </rcc>
  <rcc rId="505" sId="1" quotePrefix="1">
    <oc r="BM171" t="inlineStr">
      <is>
        <t>PROSES ADMIN
'- Tanggal 30 September 2021 rapat dengan Narasumber (pakar hukum Dr. Agus Sekarmaji) membahas Permasalahan Perbedaan Subjek Penyerahan PSU, kesimpulan : dapat dilakukan perubahan (penambahan) subjek SKRK sesuai pemegang Hak Atas Tanah.
- Tanggal 1 Oktober 2021 Pukul 09.00 dan 13.00 rapat dengan Narasumber (Kejari dan Dr. Rusdianto Sesung), kesimpulan : diperlukan kuasa pelepasan hak atas tanah dan penegasan/komitmen dari Kantor Pertanahan Kota Surabaya serta dimungkinkan adanya perubahan (penambahan) subjek SKRK sesuai Pemegang Hak Atas Tanah.
-Tanggal 8 Maret 2022 rapat pembahasan penyerahan PSU BIPT-Perumnas,  kesimpulan : perlu dibuat pernyataan pelepasan hak atas tanah dari Perumnas ke BIPT dalam bentuk akta notariil.
-Tanggal 11 Maret 2022 rapat koordinasi BPN 1, kesimpulan : 1) Tanah beralas HPL Perumnas dikelola Citraland dan terdapat PSU perlu ditinjau perjanjian untuk pihak yang menyerahkan PSU kepada Pemkot Surabaya. 2) Hak Prioritas kembali pada pemegang haknya. 3) PSU harus diserahkan ke Pemkot Surabaya, untuk sisa dari HGB Pengembang dimatikan sebagian untuk Fasum.
- Tanggal 23 Maret 2022 rapat koordinasi BPN 1, kesimpulan : PSU yang masih berstatus HPL dilakukan pelepasan hak kepada Pemkot Surabaya oleh pemegang HPL (atau kepada pihak yang sudah diperjanjikan).</t>
      </is>
    </oc>
    <nc r="BM171" t="inlineStr">
      <is>
        <t>PROSES ADMIN
 - Tanggal 30 September 2021 rapat dengan Narasumber (pakar hukum Dr. Agus Sekarmaji) membahas Permasalahan Perbedaan Subjek Penyerahan PSU, kesimpulan : dapat dilakukan perubahan (penambahan) subjek SKRK sesuai pemegang Hak Atas Tanah.
- Tanggal 1 Oktober 2021 Pukul 09.00 dan 13.00 rapat dengan Narasumber (Kejari dan Dr. Rusdianto Sesung), kesimpulan : diperlukan kuasa pelepasan hak atas tanah dan penegasan/komitmen dari Kantor Pertanahan Kota Surabaya serta dimungkinkan adanya perubahan (penambahan) subjek SKRK sesuai Pemegang Hak Atas Tanah.
-Tanggal 8 Maret 2022 rapat pembahasan penyerahan PSU BIPT-Perumnas,  kesimpulan : perlu dibuat pernyataan pelepasan hak atas tanah dari Perumnas ke BIPT dalam bentuk akta notariil.
-Tanggal 11 Maret 2022 rapat koordinasi BPN 1, kesimpulan : 1) Tanah beralas HPL Perumnas dikelola Citraland dan terdapat PSU perlu ditinjau perjanjian untuk pihak yang menyerahkan PSU kepada Pemkot Surabaya. 2) Hak Prioritas kembali pada pemegang haknya. 3) PSU harus diserahkan ke Pemkot Surabaya, untuk sisa dari HGB Pengembang dimatikan sebagian untuk Fasum.
- Tanggal 23 Maret 2022 rapat koordinasi BPN 1, kesimpulan : PSU yang masih berstatus HPL dilakukan pelepasan hak kepada Pemkot Surabaya oleh pemegang HPL (atau kepada pihak yang sudah diperjanjikan).</t>
      </is>
    </nc>
  </rcc>
  <rcc rId="506" sId="1" quotePrefix="1">
    <oc r="BM173" t="inlineStr">
      <is>
        <t>PERINGATAN KE-1  NO : 590/14452.5/436.7.5/2020 TANGGAL 14 AGUSTUS 2020 TGL DITERIMA 2 SEPTEMBER 2020
'PERINGATAN KE-2  NO : 590/17420/436.7.5/2020 TGL : 30 SEPTEMBER 2020 TGL DITERIMA  6 SEPTEMBER 2020
'PERINGATAN KE -3 NO : 590/18070/436.7.5/2020 TGL : 7 OKTOBER 2020
PENGEMBANG SUDAH BERSURAT KE DPRKPCKTR PERIHAL PERMOHONAN BERITA ACARA SERAH TERIMA ADMIN PENYERAHAN PSU TGL 21  OKTOBER 2020
- Hadir Zoom dengan KPK tanggal 24 Februari 2021 dan hadir desk tanggal 25 Februari 2021
Hasil BA Monitoring tanggal 25 Februari 2021 :
- Pengembang telah melengkapi : permohonan BAST Administrasi; KTP; Fotocopy akta pendirian badan hukum dan perubahannya; Fotocopy bukti alas hak SHGB 3048 (sisa induk); SKRK yang terbit Tanggal 20 Februari 2013
- Pengembang untuk melengkapi jadwal/waktu (time schedule) penyelesaian pembangunan paling lambat tanggal 26 Februari 
- Berdasarkan informasi dari pengembang kondisi fisik PSU sudah terbangun 100% 
- Pengembang segera mengajukan permohonan splitzing sertifikat untuk PSU ke Kantor Pertanahan Surabaya I paling lambat tanggal 26 Februari 2021.
- DKRTH segera menindaklanjuti permohonan kewajiban makam dari pengembang
- SURAT KE BPN 1 No. 590/3912/436.7.5/2021 tanggal 03 maret 2021 tentang informasi splitzing sisa induk 
- Hasil BA Monitoring 27 Mei 2021 : Pengembang telah mengajukan permohonan kewajiban makam ke DKRTH dan telah diproses oleh Tim Kompensasi Makam menunggu hasil
- Telah dikirim Surat Tindak Lanjut Penyerahan PSU secara Administrasi PT. Kamilindo Sejahtera Perumahan Rayan Regency pada tanggal 18 Maret 2021
- Akan dilakukan rapat penyerahan PSU secara Administrasi, 
- arahan pimpinan jika siteplan sdh diterima pengembang dan belum sesuai panggil pengembang untuk replanning (Proses cek alas hak dengan eksisting siteplan 2-09-2021)</t>
      </is>
    </oc>
    <nc r="BM173" t="inlineStr">
      <is>
        <t>PERINGATAN KE-1  NO : 590/14452.5/436.7.5/2020 TANGGAL 14 AGUSTUS 2020 TGL DITERIMA 2 SEPTEMBER 2020
 PERINGATAN KE-2  NO : 590/17420/436.7.5/2020 TGL : 30 SEPTEMBER 2020 TGL DITERIMA  6 SEPTEMBER 2020
 PERINGATAN KE -3 NO : 590/18070/436.7.5/2020 TGL : 7 OKTOBER 2020
PENGEMBANG SUDAH BERSURAT KE DPRKPCKTR PERIHAL PERMOHONAN BERITA ACARA SERAH TERIMA ADMIN PENYERAHAN PSU TGL 21  OKTOBER 2020
- Hadir Zoom dengan KPK tanggal 24 Februari 2021 dan hadir desk tanggal 25 Februari 2021
Hasil BA Monitoring tanggal 25 Februari 2021 :
- Pengembang telah melengkapi : permohonan BAST Administrasi; KTP; Fotocopy akta pendirian badan hukum dan perubahannya; Fotocopy bukti alas hak SHGB 3048 (sisa induk); SKRK yang terbit Tanggal 20 Februari 2013
- Pengembang untuk melengkapi jadwal/waktu (time schedule) penyelesaian pembangunan paling lambat tanggal 26 Februari 
- Berdasarkan informasi dari pengembang kondisi fisik PSU sudah terbangun 100% 
- Pengembang segera mengajukan permohonan splitzing sertifikat untuk PSU ke Kantor Pertanahan Surabaya I paling lambat tanggal 26 Februari 2021.
- DKRTH segera menindaklanjuti permohonan kewajiban makam dari pengembang
- SURAT KE BPN 1 No. 590/3912/436.7.5/2021 tanggal 03 maret 2021 tentang informasi splitzing sisa induk 
- Hasil BA Monitoring 27 Mei 2021 : Pengembang telah mengajukan permohonan kewajiban makam ke DKRTH dan telah diproses oleh Tim Kompensasi Makam menunggu hasil
- Telah dikirim Surat Tindak Lanjut Penyerahan PSU secara Administrasi PT. Kamilindo Sejahtera Perumahan Rayan Regency pada tanggal 18 Maret 2021
- Akan dilakukan rapat penyerahan PSU secara Administrasi, 
- arahan pimpinan jika siteplan sdh diterima pengembang dan belum sesuai panggil pengembang untuk replanning (Proses cek alas hak dengan eksisting siteplan 2-09-2021)</t>
      </is>
    </nc>
  </rcc>
  <rcc rId="507" sId="1" quotePrefix="1">
    <oc r="BM184" t="inlineStr">
      <is>
        <t xml:space="preserve"> Berdasarkan BA Monitoring Percepatan PSU tanggal 25 Februari 2021 : 
- Terdapat kekurangan fotocopy bukti alas hak di (sisi utara Perumahan JL. Ketintang Baru Selatan VII )
- Berdasarkan SKRK dan bukti penyerahan lahan makam terdapat kekurangan kewajiban makam kurang lebih 682,8 m2  dan berdasarkan informasi Setifikat makam berada di Kelurahan/Kecamatan.
'-Surat Penagihan tanggal 28 September 2020
- Surat Teguran  tanggal 10 Oktober 2020
-Surat peringatan ke 1 tanggal 4 November 2020
 -Surat Peringatan Ke-2  tanggal 13 November 2020
- Pengembang bersurat perihal permohonan BAST Administrasi tanggal 16 November 2020
- DPRKPCKTR bersurat No. 590/1387/436.7.5/2021, perihal Pemberitahuan melengkapi berkas tanggal 26 Januari 2021
- Telah dilakukan BA Monitoring PSU tanggal 25 Februari 2021:
1. Kelengkapan BAST Administrasi PT. Kamilindo Sejahtera yang telah diserahkan :
- Permohonan BAST Adminsitrasi
-Fotocopy KTP pemohon
-Fotocopy Akta Pendirian badan usaha/badan hukum penyelenggaraan perumahan/permukiman dan atau perubahannya
- Fotocopy Sertifikat tanah untuk PSU atas nama perorangan (komisaris)SHM 2201, SHM 2530, SHM 2532, SHM 2533, SHM 2536, SHM 2537, SHM 2538, SHM 2539, SHM 2540, SHM 2541 Kel. Ketintang.
- SKRK No. 648.3/49c.UPT/436.4.5/2004 tanggal 29 Juli 2004.
- Bukti Penyerahan lahan makam ke Panitia Perluasan Makam Kelurahan Ketintang
2. Pengembang untuk melengkapi jadwal/waktu (time schedule) penyelesaian pembangunan dan kekurangan surat tanah untuk PSU paling lambat tanggal 26 Februari 2021
3. Berdasarkan Informasi dari Pengembang kondisi fisik PSU sudah 100%
4. Berdasarkan SKRK dan Bukti Penyerahan lahan makam terdapat kekurangan kewajiban makam seluas kurang lebih 682,8 m2
5. DPRKPCKTR,DKRTH dan Bagian Hukum segera menindaklanjuti untuk aturan hukum terkait kekurangan pada kewajiban makam dari Pengembang
6. Pengembang segera membuat akta penyertaan modal terhadap sertifikat yang masih atas nama perorangan (Komisaris) paling lambat 1 Maret 2021
7. Perwakilan dari Pengembang adalah Direktur Utama PT. Kamilindo Sejahtera a.n. Bapak. Novel (087788111978)
- Akan dilakukan TL Monitoring PSU</t>
      </is>
    </oc>
    <nc r="BM184" t="inlineStr">
      <is>
        <t xml:space="preserve"> Berdasarkan BA Monitoring Percepatan PSU tanggal 25 Februari 2021 : 
- Terdapat kekurangan fotocopy bukti alas hak di (sisi utara Perumahan JL. Ketintang Baru Selatan VII )
- Berdasarkan SKRK dan bukti penyerahan lahan makam terdapat kekurangan kewajiban makam kurang lebih 682,8 m2  dan berdasarkan informasi Setifikat makam berada di Kelurahan/Kecamatan.
 -Surat Penagihan tanggal 28 September 2020
- Surat Teguran  tanggal 10 Oktober 2020
-Surat peringatan ke 1 tanggal 4 November 2020
 -Surat Peringatan Ke-2  tanggal 13 November 2020
- Pengembang bersurat perihal permohonan BAST Administrasi tanggal 16 November 2020
- DPRKPCKTR bersurat No. 590/1387/436.7.5/2021, perihal Pemberitahuan melengkapi berkas tanggal 26 Januari 2021
- Telah dilakukan BA Monitoring PSU tanggal 25 Februari 2021:
1. Kelengkapan BAST Administrasi PT. Kamilindo Sejahtera yang telah diserahkan :
- Permohonan BAST Adminsitrasi
-Fotocopy KTP pemohon
-Fotocopy Akta Pendirian badan usaha/badan hukum penyelenggaraan perumahan/permukiman dan atau perubahannya
- Fotocopy Sertifikat tanah untuk PSU atas nama perorangan (komisaris)SHM 2201, SHM 2530, SHM 2532, SHM 2533, SHM 2536, SHM 2537, SHM 2538, SHM 2539, SHM 2540, SHM 2541 Kel. Ketintang.
- SKRK No. 648.3/49c.UPT/436.4.5/2004 tanggal 29 Juli 2004.
- Bukti Penyerahan lahan makam ke Panitia Perluasan Makam Kelurahan Ketintang
2. Pengembang untuk melengkapi jadwal/waktu (time schedule) penyelesaian pembangunan dan kekurangan surat tanah untuk PSU paling lambat tanggal 26 Februari 2021
3. Berdasarkan Informasi dari Pengembang kondisi fisik PSU sudah 100%
4. Berdasarkan SKRK dan Bukti Penyerahan lahan makam terdapat kekurangan kewajiban makam seluas kurang lebih 682,8 m2
5. DPRKPCKTR,DKRTH dan Bagian Hukum segera menindaklanjuti untuk aturan hukum terkait kekurangan pada kewajiban makam dari Pengembang
6. Pengembang segera membuat akta penyertaan modal terhadap sertifikat yang masih atas nama perorangan (Komisaris) paling lambat 1 Maret 2021
7. Perwakilan dari Pengembang adalah Direktur Utama PT. Kamilindo Sejahtera a.n. Bapak. Novel (087788111978)
- Akan dilakukan TL Monitoring PSU</t>
      </is>
    </nc>
  </rcc>
  <rcc rId="508" sId="1" quotePrefix="1">
    <oc r="BM189" t="inlineStr">
      <is>
        <t>- BAST ADMINISTRASI, 2020
PSU yang akan diserahkan sudah memenuhi ketentuan prosentase pembangunan fisik namun Rencana Penyerahan Fisik Tahun 2027
'- SURAT KE BPN 1 No. 590/3912/436.7.5/2021 tanggal 03 maret 2021 perihal permohonan Informasi Tahap I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is>
    </oc>
    <nc r="BM189" t="inlineStr">
      <is>
        <t>- BAST ADMINISTRASI, 2020
PSU yang akan diserahkan sudah memenuhi ketentuan prosentase pembangunan fisik namun Rencana Penyerahan Fisik Tahun 2027
 - SURAT KE BPN 1 No. 590/3912/436.7.5/2021 tanggal 03 maret 2021 perihal permohonan Informasi Tahap I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is>
    </nc>
  </rcc>
  <rcc rId="509" sId="1" quotePrefix="1">
    <oc r="BM231" t="inlineStr">
      <is>
        <t>- Terdapat perbedaan kondisi eksisting dengan siteplan (terdapat bidang siteplan dimana lahannya tidak dikuasai oleh pengembang) 
- Terdapat kekurangan berkas persyaratan administrasi
(Alas hak berdirinya perumahan, kewajiban makam, rincian yang akan diserahkan dan jadwal)
'- Surat Pengembalian berkas tgl 29 Juni 2010
- surat Penagihan tgl 9 juli 2020
- Surat Teguran tgl 15 Juli 2020
- Pengembang bersurat Perihal Penyerahan Fasos Fasum tgl 16 juli 2020
-Surat Pemberitahuan tgl 23 Juli 2020
- Pengembang bersurat perihal penyerahan PSU secara Admin, tgl 6 agustus 2020.
- Surat TL Permohonan BAST Admin tanggal 25 Agustus 2020
-Pengembang bersurat perihal TL BAST Admin tanggal 16 Oktober 2020
- Surat Pemberitahuan tgl 22 Februari 2021
- DPRKPCKTR BERSURAT PERINGATAN KE-1, TANGGAL 19 AGUSTUS 2021
- DPRKPCKTR BERSURAT PERINGATAN KE-2, TANGGAL 27 OKTOBER 2021
- DPRKPP BERSURAT PERMOHONAN INFORMASI, TANGGAL 03 FEBRUARI 2022
- TELAH DILAKUKAN SURVEY PENGUKURAN DAN PEMETAAN BIDANG TANAH OLEH BPN 1, TANGGAL 22 MARET 2022</t>
      </is>
    </oc>
    <nc r="BM231" t="inlineStr">
      <is>
        <t>- Terdapat perbedaan kondisi eksisting dengan siteplan (terdapat bidang siteplan dimana lahannya tidak dikuasai oleh pengembang) 
- Terdapat kekurangan berkas persyaratan administrasi
(Alas hak berdirinya perumahan, kewajiban makam, rincian yang akan diserahkan dan jadwal)
 - Surat Pengembalian berkas tgl 29 Juni 2010
- surat Penagihan tgl 9 juli 2020
- Surat Teguran tgl 15 Juli 2020
- Pengembang bersurat Perihal Penyerahan Fasos Fasum tgl 16 juli 2020
-Surat Pemberitahuan tgl 23 Juli 2020
- Pengembang bersurat perihal penyerahan PSU secara Admin, tgl 6 agustus 2020.
- Surat TL Permohonan BAST Admin tanggal 25 Agustus 2020
-Pengembang bersurat perihal TL BAST Admin tanggal 16 Oktober 2020
- Surat Pemberitahuan tgl 22 Februari 2021
- DPRKPCKTR BERSURAT PERINGATAN KE-1, TANGGAL 19 AGUSTUS 2021
- DPRKPCKTR BERSURAT PERINGATAN KE-2, TANGGAL 27 OKTOBER 2021
- DPRKPP BERSURAT PERMOHONAN INFORMASI, TANGGAL 03 FEBRUARI 2022
- TELAH DILAKUKAN SURVEY PENGUKURAN DAN PEMETAAN BIDANG TANAH OLEH BPN 1, TANGGAL 22 MARET 2022</t>
      </is>
    </nc>
  </rcc>
  <rcc rId="510" sId="1" quotePrefix="1">
    <oc r="BM253" t="inlineStr">
      <is>
        <t>Pengembang belum melengkapi persyaratan administrasi 
(Belum terdapat tanggapan dari pengembang)
'- Penagihan tanggal 27 Juli 2020
- Teguran tanggal 17 September 2020
- Peringatan ke -1 tanggal 01 Oktober 2020
- Peringatan Ke-2 tanggal 16 Oktober 2020
- Peringatan ke-3 tanggal 4 November 2020
- SK PENUNDAAN PERIJINAN NOMOR : 1884.4/1961/436.7.5/2021, TANGGAL 12 OKTOBER 2021</t>
      </is>
    </oc>
    <nc r="BM253" t="inlineStr">
      <is>
        <t>Pengembang belum melengkapi persyaratan administrasi 
(Belum terdapat tanggapan dari pengembang)
 - Penagihan tanggal 27 Juli 2020
- Teguran tanggal 17 September 2020
- Peringatan ke -1 tanggal 01 Oktober 2020
- Peringatan Ke-2 tanggal 16 Oktober 2020
- Peringatan ke-3 tanggal 4 November 2020
- SK PENUNDAAN PERIJINAN NOMOR : 1884.4/1961/436.7.5/2021, TANGGAL 12 OKTOBER 2021</t>
      </is>
    </nc>
  </rcc>
  <rcc rId="511" sId="1">
    <oc r="BM266" t="inlineStr">
      <is>
        <t xml:space="preserve">KARENA ATURAN PENYERAHAN PSU UNTUK SUPERBLOCK BERLAKU UNTUK SITEPLAN DIATAS TAHUN 2011 DAN TIDAK BERLAKU SURUT ( SITEPLAN PT. HARDAYA WIDYA GRAHA TERBIT TAHUN 2006) 
'-  sesuai dengan Perwali No, 3 Tahun 2007 Pasal 41 poin e, yang wajib menyediakan dan selanjutnya menyerahkan ke Pemerintah Daerah adalah Perumahan
- sesuai dengan Perda No. 7 tahun 2010 Pasal 7 Ayat 2,  pengembang yang mengembangkan kawasan dengan luas lebih dari atau sama dengan 3 Ha (tiga hektar) sampai dengan kurang dari 25  Ha (dua puluh lima hektar) wajib menyediakan prasarana, 
sarana dan utilitas dengan proporsi paling sedikit 20% (dua  puluh persen) dari keseluruhan luas lahan. </t>
      </is>
    </oc>
    <nc r="BM266" t="inlineStr">
      <is>
        <t xml:space="preserve">KARENA ATURAN PENYERAHAN PSU UNTUK SUPERBLOCK BERLAKU UNTUK SITEPLAN DIATAS TAHUN 2011 DAN TIDAK BERLAKU SURUT ( SITEPLAN PT. HARDAYA WIDYA GRAHA TERBIT TAHUN 2006) 
 -  sesuai dengan Perwali No, 3 Tahun 2007 Pasal 41 poin e, yang wajib menyediakan dan selanjutnya menyerahkan ke Pemerintah Daerah adalah Perumahan
- sesuai dengan Perda No. 7 tahun 2010 Pasal 7 Ayat 2,  pengembang yang mengembangkan kawasan dengan luas lebih dari atau sama dengan 3 Ha (tiga hektar) sampai dengan kurang dari 25  Ha (dua puluh lima hektar) wajib menyediakan prasarana, 
sarana dan utilitas dengan proporsi paling sedikit 20% (dua  puluh persen) dari keseluruhan luas lahan. </t>
      </is>
    </nc>
  </rcc>
  <rcc rId="512" sId="1" quotePrefix="1">
    <oc r="BM268" t="inlineStr">
      <is>
        <t>-  Surat Dinas Tata Kota Surabaya ke Direktur PT. Surya Citra Indoraya No. 648.3/765/401.5.11/2001 tanggal 25 April 2001 perihal Pengesahan Site Plan/Bouwblock
- SURAT PENAGIHAN kepada PT. Surya Citra Indoraya No. 590/6605/436.6.2/2014 tanggal 03 September 2014
- SURAT TEGURAN kepada PT. Surya Citra Indoraya No. 590/8175/436.6.2/2014 tanggal 06 Oktober 2014
- SURAT PERINGATAN KE-1  kepada PT. Surya Citra Indoraya No. 650/11643/436.6.2/2014 tanggal 15 Desember 2014
- SURAT PERINGATAN KE-2  kepada PT. Surya Citra Indoraya No. 590/485/436.6.2/2015 tanggal 14 Januari 2015
- SURAT PERINGATAN KE-3 kepada PT. Surya Citra Indoraya No. 590/1884/436.6.2/2015 tanggal 12Februari 2015
- Telah dilakukan rapat membahas permohonan penyerahan PSU secara Fisik Perumahan d Gunung Anyar Emas tanggal 21 Mei 2015
- Berita Acara Persetujuan Warga RW VIII Gunung Anyar Emas Gunung Anyar Tambak, Gunung Anyar Surabaya No. CO35/SK/RW.VIII/05-2015 Perihal Penyerahan Prasarana, Sarana &amp; Utilitas tanggal 28 Mei 2015
- Telah dilakukan survei lapangan membahas permohonan penyerahan PSU secara Fisik Perumahan d Gunung Anyar Emas tanggal 28 Juli 2015
- Nota Dinas DPUCKTR Bidang Tata Ruang kepada Ka. Bid. Pemetaan &amp; Pengukuran No. 123/TR/VII/436.6.2/2015 Hal Permohonan Pengukuran Fasilitas Umum dan Ruang Terbuka Hijau Perum. Gunung Anyar Emas tanggal 29 Juli 2015
- Surat Media Massa No. 590/5743/436.6.2/2015 Tanggal 29 April 2015
'- Telah dilakukan rapat membahas informasi permohonan penyerahan PSU Perumahan di wilayah Kelurahan Gununganyar Tambak tanggal 19 September 2017. 
-  Telah dilakukan rapat membahas Surat dari Kelurahan Gununganyar Tambak terkait peningkatan Hak Milik Persil 2 Letter C No. 6026 an. Drs. Suhariono tanggal 21 April 2021.  Kesimpulan: 1. DPRKPCKTR akan memastikan terkait siteplan PT. Surya Citra Indoraya; 2. Lurah Gunung Anyar akan berkoordinasi dengan Kantor Pertanahan Kota Surabaya II terkait proses sertifikasi Persil yang dimohonkan.
- Proses Kemenkumham, APERSI, BPN</t>
      </is>
    </oc>
    <nc r="BM268" t="inlineStr">
      <is>
        <t>-  Surat Dinas Tata Kota Surabaya ke Direktur PT. Surya Citra Indoraya No. 648.3/765/401.5.11/2001 tanggal 25 April 2001 perihal Pengesahan Site Plan/Bouwblock
- SURAT PENAGIHAN kepada PT. Surya Citra Indoraya No. 590/6605/436.6.2/2014 tanggal 03 September 2014
- SURAT TEGURAN kepada PT. Surya Citra Indoraya No. 590/8175/436.6.2/2014 tanggal 06 Oktober 2014
- SURAT PERINGATAN KE-1  kepada PT. Surya Citra Indoraya No. 650/11643/436.6.2/2014 tanggal 15 Desember 2014
- SURAT PERINGATAN KE-2  kepada PT. Surya Citra Indoraya No. 590/485/436.6.2/2015 tanggal 14 Januari 2015
- SURAT PERINGATAN KE-3 kepada PT. Surya Citra Indoraya No. 590/1884/436.6.2/2015 tanggal 12Februari 2015
- Telah dilakukan rapat membahas permohonan penyerahan PSU secara Fisik Perumahan d Gunung Anyar Emas tanggal 21 Mei 2015
- Berita Acara Persetujuan Warga RW VIII Gunung Anyar Emas Gunung Anyar Tambak, Gunung Anyar Surabaya No. CO35/SK/RW.VIII/05-2015 Perihal Penyerahan Prasarana, Sarana &amp; Utilitas tanggal 28 Mei 2015
- Telah dilakukan survei lapangan membahas permohonan penyerahan PSU secara Fisik Perumahan d Gunung Anyar Emas tanggal 28 Juli 2015
- Nota Dinas DPUCKTR Bidang Tata Ruang kepada Ka. Bid. Pemetaan &amp; Pengukuran No. 123/TR/VII/436.6.2/2015 Hal Permohonan Pengukuran Fasilitas Umum dan Ruang Terbuka Hijau Perum. Gunung Anyar Emas tanggal 29 Juli 2015
- Surat Media Massa No. 590/5743/436.6.2/2015 Tanggal 29 April 2015
 - Telah dilakukan rapat membahas informasi permohonan penyerahan PSU Perumahan di wilayah Kelurahan Gununganyar Tambak tanggal 19 September 2017. 
-  Telah dilakukan rapat membahas Surat dari Kelurahan Gununganyar Tambak terkait peningkatan Hak Milik Persil 2 Letter C No. 6026 an. Drs. Suhariono tanggal 21 April 2021.  Kesimpulan: 1. DPRKPCKTR akan memastikan terkait siteplan PT. Surya Citra Indoraya; 2. Lurah Gunung Anyar akan berkoordinasi dengan Kantor Pertanahan Kota Surabaya II terkait proses sertifikasi Persil yang dimohonkan.
- Proses Kemenkumham, APERSI, BPN</t>
      </is>
    </nc>
  </rcc>
  <rfmt sheetId="1" sqref="BV101:BW101">
    <dxf>
      <fill>
        <patternFill patternType="solid">
          <bgColor rgb="FFFFFF00"/>
        </patternFill>
      </fill>
    </dxf>
  </rfmt>
  <rcc rId="513" sId="1">
    <nc r="BU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&amp;SUBSTITUTE(F4,CHAR(10),"&lt;BR&gt;")  &amp; "' ,'" &amp; SUBSTITUTE(G4,CHAR(10),"&lt;BR&gt;")  &amp; "' ,'" &amp; SUBSTITUTE(J4,CHAR(10),"&lt;BR&gt;")   &amp; "' ,'" &amp;  SUBSTITUTE(BK4,CHAR(10),"&lt;BR&gt;")   &amp; "' ,'" &amp; SUBSTITUTE(Q4,CHAR(10),"&lt;BR&gt;")  &amp; "' ,'" &amp;  A4  &amp; "' ,'" &amp;  B4  &amp; "' ,'" &amp; SUBSTITUTE(C4,CHAR(10),"&lt;BR&gt;")   &amp; "' ,'" &amp;  SUBSTITUTE(D4,CHAR(10),"&lt;BR&gt;")  &amp; "' ,'" &amp;  SUBSTITUTE(E4,CHAR(10),"&lt;BR&gt;")   &amp; "' ,'" &amp; SUBSTITUTE(H4,CHAR(10),"&lt;BR&gt;")   &amp; "' ,'" &amp; I4  &amp; "' ,'" &amp; SUBSTITUTE(K4,CHAR(10),"&lt;BR&gt;")  &amp; "' ,'" &amp; SUBSTITUTE(L4,CHAR(10),"&lt;BR&gt;")  &amp; "' ,'" &amp; SUBSTITUTE(M4,CHAR(10),"&lt;BR&gt;") &amp; "' ,'" &amp; SUBSTITUTE(N4,CHAR(10),"&lt;BR&gt;")  &amp; "' ,'" &amp;  SUBSTITUTE(O4,CHAR(10),"&lt;BR&gt;")   &amp; "' ,'" &amp; SUBSTITUTE(P4,CHAR(10),"&lt;BR&gt;")   &amp; "' ,'" &amp;  SUBSTITUTE(Q4,CHAR(10),"&lt;BR&gt;")   &amp; "' ,'" &amp; SUBSTITUTE(R4,CHAR(10),"&lt;BR&gt;")  &amp; "' ,'" &amp; SUBSTITUTE(S4,CHAR(10),"&lt;BR&gt;")  &amp; "' ,'" &amp; SUBSTITUTE(T4,CHAR(10),"&lt;BR&gt;")  &amp; "' ,'" &amp; SUBSTITUTE(U4,CHAR(10),"&lt;BR&gt;")  &amp; "' ,'" &amp; SUBSTITUTE(V4,CHAR(10),"&lt;BR&gt;") &amp; "' ,'" &amp; SUBSTITUTE(W4,CHAR(10),"&lt;BR&gt;")  &amp; "' ,'" &amp;SUBSTITUTE(X4,CHAR(10),"&lt;BR&gt;")  &amp; "' ,'" &amp; SUBSTITUTE(Y4,CHAR(10),"&lt;BR&gt;") &amp; "' ,'" &amp;  SUBSTITUTE(Z4,CHAR(10),"&lt;BR&gt;")  &amp; "' ,'" &amp; SUBSTITUTE(AA4,CHAR(10),"&lt;BR&gt;")   &amp; "' ,'" &amp;  SUBSTITUTE(AB4,CHAR(10),"&lt;BR&gt;")   &amp; "' ,'" &amp;  SUBSTITUTE(AC4,CHAR(10),"&lt;BR&gt;")   &amp; "' ,'" &amp;   SUBSTITUTE(AD4,CHAR(10),"&lt;BR&gt;")   &amp; "' ,'" &amp;  SUBSTITUTE(AE4,CHAR(10),"&lt;BR&gt;")  &amp; "' ,'" &amp;  SUBSTITUTE(AF4,CHAR(10),"&lt;BR&gt;")  &amp; "' ,'" &amp;  SUBSTITUTE(AG4,CHAR(10),"&lt;BR&gt;")   &amp; "' ,'" &amp;  SUBSTITUTE(AH4,CHAR(10),"&lt;BR&gt;")   &amp; "' ,'" &amp;  SUBSTITUTE(AI4,CHAR(10),"&lt;BR&gt;")   &amp; "' ,'" &amp;  SUBSTITUTE(AJ4,CHAR(10),"&lt;BR&gt;")   &amp; "' ,'" &amp;   SUBSTITUTE(AK4,CHAR(10),"&lt;BR&gt;")   &amp; "' ,'" &amp;  SUBSTITUTE(AL4,CHAR(10),"&lt;BR&gt;")   &amp; "' ,'" &amp;  SUBSTITUTE(AM4,CHAR(10),"&lt;BR&gt;")   &amp; "' ,'" &amp;   SUBSTITUTE(AN4,CHAR(10),"&lt;BR&gt;")   &amp; "' ,'" &amp;  SUBSTITUTE(AO4,CHAR(10),"&lt;BR&gt;")   &amp; "' ,'" &amp;  SUBSTITUTE(AP4,CHAR(10),"&lt;BR&gt;")   &amp; "' ,'" &amp;  SUBSTITUTE(AQ4,CHAR(10),"&lt;BR&gt;")   &amp; "' ,'" &amp;   SUBSTITUTE(AR4,CHAR(10),"&lt;BR&gt;")   &amp; "' ,'" &amp;  SUBSTITUTE(AS4,CHAR(10),"&lt;BR&gt;")   &amp; "' ,'" &amp;  SUBSTITUTE(AT4,CHAR(10),"&lt;BR&gt;")   &amp; "' ,'" &amp;  SUBSTITUTE(AU4,CHAR(10),"&lt;BR&gt;")   &amp; "' ,'" &amp;  SUBSTITUTE(AV4,CHAR(10),"&lt;BR&gt;")   &amp; "' ,'" &amp;  SUBSTITUTE(AW4,CHAR(10),"&lt;BR&gt;")   &amp; "' ,'" &amp;   SUBSTITUTE(AX4,CHAR(10),"&lt;BR&gt;")   &amp; "' ,'" &amp;  SUBSTITUTE(AY4,CHAR(10),"&lt;BR&gt;")   &amp; "' ,'" &amp;  SUBSTITUTE(AZ4,CHAR(10),"&lt;BR&gt;")   &amp; "' ,'" &amp;   SUBSTITUTE(BA4,CHAR(10),"&lt;BR&gt;")   &amp; "' ,'" &amp;   SUBSTITUTE(BB4,CHAR(10),"&lt;BR&gt;")    &amp; "' ,'" &amp;    SUBSTITUTE(BC4,CHAR(10),"&lt;BR&gt;")    &amp; "' ,'" &amp;   SUBSTITUTE(BD4,CHAR(10),"&lt;BR&gt;")    &amp; "' ,'" &amp;   SUBSTITUTE(BE4,CHAR(10),"&lt;BR&gt;")    &amp; "' ,'" &amp;   SUBSTITUTE(BF4,CHAR(10),"&lt;BR&gt;")    &amp; "' ,'" &amp;   SUBSTITUTE(BG4,CHAR(10),"&lt;BR&gt;")    &amp; "' ,'" &amp; SUBSTITUTE(BH44,CHAR(10),"&lt;BR&gt;")   &amp; "' ,'" &amp; SUBSTITUTE(BI4,CHAR(10),"&lt;BR&gt;")   &amp; "' ,'" &amp; SUBSTITUTE(BJ4,CHAR(10),"&lt;BR&gt;")  &amp; "' ,'" &amp; SUBSTITUTE(BL4,CHAR(10),"&lt;BR&gt;")   &amp; "' ,'" &amp; SUBSTITUTE(BM4,CHAR(10),"&lt;BR&gt;")   &amp; "' ,'" &amp; SUBSTITUTE(BN4,CHAR(10),"&lt;BR&gt;")   &amp; "' ,'" &amp;  SUBSTITUTE(BO4,CHAR(10),"&lt;BR&gt;")   &amp; "' ,'" &amp; SUBSTITUTE(BP44,CHAR(10),"&lt;BR&gt;")  &amp; "' ,'" &amp; SUBSTITUTE(BQ4,CHAR(10),"&lt;BR&gt;")  &amp; "' ,'" &amp; SUBSTITUTE(BR4,CHAR(10),"&lt;BR&gt;")  &amp; "' ,'" &amp; SUBSTITUTE(BS4,CHAR(10),"&lt;BR&gt;") &amp; "');"</f>
    </nc>
  </rcc>
  <rcc rId="514" sId="1">
    <nc r="BU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&amp;SUBSTITUTE(F5,CHAR(10),"&lt;BR&gt;")  &amp; "' ,'" &amp; SUBSTITUTE(G5,CHAR(10),"&lt;BR&gt;")  &amp; "' ,'" &amp; SUBSTITUTE(J5,CHAR(10),"&lt;BR&gt;")   &amp; "' ,'" &amp;  SUBSTITUTE(BK5,CHAR(10),"&lt;BR&gt;")   &amp; "' ,'" &amp; SUBSTITUTE(Q5,CHAR(10),"&lt;BR&gt;")  &amp; "' ,'" &amp;  A5  &amp; "' ,'" &amp;  B5  &amp; "' ,'" &amp; SUBSTITUTE(C5,CHAR(10),"&lt;BR&gt;")   &amp; "' ,'" &amp;  SUBSTITUTE(D5,CHAR(10),"&lt;BR&gt;")  &amp; "' ,'" &amp;  SUBSTITUTE(E5,CHAR(10),"&lt;BR&gt;")   &amp; "' ,'" &amp; SUBSTITUTE(H5,CHAR(10),"&lt;BR&gt;")   &amp; "' ,'" &amp; I5  &amp; "' ,'" &amp; SUBSTITUTE(K5,CHAR(10),"&lt;BR&gt;")  &amp; "' ,'" &amp; SUBSTITUTE(L5,CHAR(10),"&lt;BR&gt;")  &amp; "' ,'" &amp; SUBSTITUTE(M5,CHAR(10),"&lt;BR&gt;") &amp; "' ,'" &amp; SUBSTITUTE(N5,CHAR(10),"&lt;BR&gt;")  &amp; "' ,'" &amp;  SUBSTITUTE(O5,CHAR(10),"&lt;BR&gt;")   &amp; "' ,'" &amp; SUBSTITUTE(P5,CHAR(10),"&lt;BR&gt;")   &amp; "' ,'" &amp;  SUBSTITUTE(Q5,CHAR(10),"&lt;BR&gt;")   &amp; "' ,'" &amp; SUBSTITUTE(R5,CHAR(10),"&lt;BR&gt;")  &amp; "' ,'" &amp; SUBSTITUTE(S5,CHAR(10),"&lt;BR&gt;")  &amp; "' ,'" &amp; SUBSTITUTE(T5,CHAR(10),"&lt;BR&gt;")  &amp; "' ,'" &amp; SUBSTITUTE(U5,CHAR(10),"&lt;BR&gt;")  &amp; "' ,'" &amp; SUBSTITUTE(V5,CHAR(10),"&lt;BR&gt;") &amp; "' ,'" &amp; SUBSTITUTE(W5,CHAR(10),"&lt;BR&gt;")  &amp; "' ,'" &amp;SUBSTITUTE(X5,CHAR(10),"&lt;BR&gt;")  &amp; "' ,'" &amp; SUBSTITUTE(Y5,CHAR(10),"&lt;BR&gt;") &amp; "' ,'" &amp;  SUBSTITUTE(Z5,CHAR(10),"&lt;BR&gt;")  &amp; "' ,'" &amp; SUBSTITUTE(AA5,CHAR(10),"&lt;BR&gt;")   &amp; "' ,'" &amp;  SUBSTITUTE(AB5,CHAR(10),"&lt;BR&gt;")   &amp; "' ,'" &amp;  SUBSTITUTE(AC5,CHAR(10),"&lt;BR&gt;")   &amp; "' ,'" &amp;   SUBSTITUTE(AD5,CHAR(10),"&lt;BR&gt;")   &amp; "' ,'" &amp;  SUBSTITUTE(AE5,CHAR(10),"&lt;BR&gt;")  &amp; "' ,'" &amp;  SUBSTITUTE(AF5,CHAR(10),"&lt;BR&gt;")  &amp; "' ,'" &amp;  SUBSTITUTE(AG5,CHAR(10),"&lt;BR&gt;")   &amp; "' ,'" &amp;  SUBSTITUTE(AH5,CHAR(10),"&lt;BR&gt;")   &amp; "' ,'" &amp;  SUBSTITUTE(AI5,CHAR(10),"&lt;BR&gt;")   &amp; "' ,'" &amp;  SUBSTITUTE(AJ5,CHAR(10),"&lt;BR&gt;")   &amp; "' ,'" &amp;   SUBSTITUTE(AK5,CHAR(10),"&lt;BR&gt;")   &amp; "' ,'" &amp;  SUBSTITUTE(AL5,CHAR(10),"&lt;BR&gt;")   &amp; "' ,'" &amp;  SUBSTITUTE(AM5,CHAR(10),"&lt;BR&gt;")   &amp; "' ,'" &amp;   SUBSTITUTE(AN5,CHAR(10),"&lt;BR&gt;")   &amp; "' ,'" &amp;  SUBSTITUTE(AO5,CHAR(10),"&lt;BR&gt;")   &amp; "' ,'" &amp;  SUBSTITUTE(AP5,CHAR(10),"&lt;BR&gt;")   &amp; "' ,'" &amp;  SUBSTITUTE(AQ5,CHAR(10),"&lt;BR&gt;")   &amp; "' ,'" &amp;   SUBSTITUTE(AR5,CHAR(10),"&lt;BR&gt;")   &amp; "' ,'" &amp;  SUBSTITUTE(AS5,CHAR(10),"&lt;BR&gt;")   &amp; "' ,'" &amp;  SUBSTITUTE(AT5,CHAR(10),"&lt;BR&gt;")   &amp; "' ,'" &amp;  SUBSTITUTE(AU5,CHAR(10),"&lt;BR&gt;")   &amp; "' ,'" &amp;  SUBSTITUTE(AV5,CHAR(10),"&lt;BR&gt;")   &amp; "' ,'" &amp;  SUBSTITUTE(AW5,CHAR(10),"&lt;BR&gt;")   &amp; "' ,'" &amp;   SUBSTITUTE(AX5,CHAR(10),"&lt;BR&gt;")   &amp; "' ,'" &amp;  SUBSTITUTE(AY5,CHAR(10),"&lt;BR&gt;")   &amp; "' ,'" &amp;  SUBSTITUTE(AZ5,CHAR(10),"&lt;BR&gt;")   &amp; "' ,'" &amp;   SUBSTITUTE(BA5,CHAR(10),"&lt;BR&gt;")   &amp; "' ,'" &amp;   SUBSTITUTE(BB5,CHAR(10),"&lt;BR&gt;")    &amp; "' ,'" &amp;    SUBSTITUTE(BC5,CHAR(10),"&lt;BR&gt;")    &amp; "' ,'" &amp;   SUBSTITUTE(BD5,CHAR(10),"&lt;BR&gt;")    &amp; "' ,'" &amp;   SUBSTITUTE(BE5,CHAR(10),"&lt;BR&gt;")    &amp; "' ,'" &amp;   SUBSTITUTE(BF5,CHAR(10),"&lt;BR&gt;")    &amp; "' ,'" &amp;   SUBSTITUTE(BG5,CHAR(10),"&lt;BR&gt;")    &amp; "' ,'" &amp; SUBSTITUTE(BH45,CHAR(10),"&lt;BR&gt;")   &amp; "' ,'" &amp; SUBSTITUTE(BI5,CHAR(10),"&lt;BR&gt;")   &amp; "' ,'" &amp; SUBSTITUTE(BJ5,CHAR(10),"&lt;BR&gt;")  &amp; "' ,'" &amp; SUBSTITUTE(BL5,CHAR(10),"&lt;BR&gt;")   &amp; "' ,'" &amp; SUBSTITUTE(BM5,CHAR(10),"&lt;BR&gt;")   &amp; "' ,'" &amp; SUBSTITUTE(BN5,CHAR(10),"&lt;BR&gt;")   &amp; "' ,'" &amp;  SUBSTITUTE(BO5,CHAR(10),"&lt;BR&gt;")   &amp; "' ,'" &amp; SUBSTITUTE(BP45,CHAR(10),"&lt;BR&gt;")  &amp; "' ,'" &amp; SUBSTITUTE(BQ5,CHAR(10),"&lt;BR&gt;")  &amp; "' ,'" &amp; SUBSTITUTE(BR5,CHAR(10),"&lt;BR&gt;")  &amp; "' ,'" &amp; SUBSTITUTE(BS5,CHAR(10),"&lt;BR&gt;") &amp; "');"</f>
    </nc>
  </rcc>
  <rcc rId="515" sId="1">
    <nc r="BU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&amp;SUBSTITUTE(F6,CHAR(10),"&lt;BR&gt;")  &amp; "' ,'" &amp; SUBSTITUTE(G6,CHAR(10),"&lt;BR&gt;")  &amp; "' ,'" &amp; SUBSTITUTE(J6,CHAR(10),"&lt;BR&gt;")   &amp; "' ,'" &amp;  SUBSTITUTE(BK6,CHAR(10),"&lt;BR&gt;")   &amp; "' ,'" &amp; SUBSTITUTE(Q6,CHAR(10),"&lt;BR&gt;")  &amp; "' ,'" &amp;  A6  &amp; "' ,'" &amp;  B6  &amp; "' ,'" &amp; SUBSTITUTE(C6,CHAR(10),"&lt;BR&gt;")   &amp; "' ,'" &amp;  SUBSTITUTE(D6,CHAR(10),"&lt;BR&gt;")  &amp; "' ,'" &amp;  SUBSTITUTE(E6,CHAR(10),"&lt;BR&gt;")   &amp; "' ,'" &amp; SUBSTITUTE(H6,CHAR(10),"&lt;BR&gt;")   &amp; "' ,'" &amp; I6  &amp; "' ,'" &amp; SUBSTITUTE(K6,CHAR(10),"&lt;BR&gt;")  &amp; "' ,'" &amp; SUBSTITUTE(L6,CHAR(10),"&lt;BR&gt;")  &amp; "' ,'" &amp; SUBSTITUTE(M6,CHAR(10),"&lt;BR&gt;") &amp; "' ,'" &amp; SUBSTITUTE(N6,CHAR(10),"&lt;BR&gt;")  &amp; "' ,'" &amp;  SUBSTITUTE(O6,CHAR(10),"&lt;BR&gt;")   &amp; "' ,'" &amp; SUBSTITUTE(P6,CHAR(10),"&lt;BR&gt;")   &amp; "' ,'" &amp;  SUBSTITUTE(Q6,CHAR(10),"&lt;BR&gt;")   &amp; "' ,'" &amp; SUBSTITUTE(R6,CHAR(10),"&lt;BR&gt;")  &amp; "' ,'" &amp; SUBSTITUTE(S6,CHAR(10),"&lt;BR&gt;")  &amp; "' ,'" &amp; SUBSTITUTE(T6,CHAR(10),"&lt;BR&gt;")  &amp; "' ,'" &amp; SUBSTITUTE(U6,CHAR(10),"&lt;BR&gt;")  &amp; "' ,'" &amp; SUBSTITUTE(V6,CHAR(10),"&lt;BR&gt;") &amp; "' ,'" &amp; SUBSTITUTE(W6,CHAR(10),"&lt;BR&gt;")  &amp; "' ,'" &amp;SUBSTITUTE(X6,CHAR(10),"&lt;BR&gt;")  &amp; "' ,'" &amp; SUBSTITUTE(Y6,CHAR(10),"&lt;BR&gt;") &amp; "' ,'" &amp;  SUBSTITUTE(Z6,CHAR(10),"&lt;BR&gt;")  &amp; "' ,'" &amp; SUBSTITUTE(AA6,CHAR(10),"&lt;BR&gt;")   &amp; "' ,'" &amp;  SUBSTITUTE(AB6,CHAR(10),"&lt;BR&gt;")   &amp; "' ,'" &amp;  SUBSTITUTE(AC6,CHAR(10),"&lt;BR&gt;")   &amp; "' ,'" &amp;   SUBSTITUTE(AD6,CHAR(10),"&lt;BR&gt;")   &amp; "' ,'" &amp;  SUBSTITUTE(AE6,CHAR(10),"&lt;BR&gt;")  &amp; "' ,'" &amp;  SUBSTITUTE(AF6,CHAR(10),"&lt;BR&gt;")  &amp; "' ,'" &amp;  SUBSTITUTE(AG6,CHAR(10),"&lt;BR&gt;")   &amp; "' ,'" &amp;  SUBSTITUTE(AH6,CHAR(10),"&lt;BR&gt;")   &amp; "' ,'" &amp;  SUBSTITUTE(AI6,CHAR(10),"&lt;BR&gt;")   &amp; "' ,'" &amp;  SUBSTITUTE(AJ6,CHAR(10),"&lt;BR&gt;")   &amp; "' ,'" &amp;   SUBSTITUTE(AK6,CHAR(10),"&lt;BR&gt;")   &amp; "' ,'" &amp;  SUBSTITUTE(AL6,CHAR(10),"&lt;BR&gt;")   &amp; "' ,'" &amp;  SUBSTITUTE(AM6,CHAR(10),"&lt;BR&gt;")   &amp; "' ,'" &amp;   SUBSTITUTE(AN6,CHAR(10),"&lt;BR&gt;")   &amp; "' ,'" &amp;  SUBSTITUTE(AO6,CHAR(10),"&lt;BR&gt;")   &amp; "' ,'" &amp;  SUBSTITUTE(AP6,CHAR(10),"&lt;BR&gt;")   &amp; "' ,'" &amp;  SUBSTITUTE(AQ6,CHAR(10),"&lt;BR&gt;")   &amp; "' ,'" &amp;   SUBSTITUTE(AR6,CHAR(10),"&lt;BR&gt;")   &amp; "' ,'" &amp;  SUBSTITUTE(AS6,CHAR(10),"&lt;BR&gt;")   &amp; "' ,'" &amp;  SUBSTITUTE(AT6,CHAR(10),"&lt;BR&gt;")   &amp; "' ,'" &amp;  SUBSTITUTE(AU6,CHAR(10),"&lt;BR&gt;")   &amp; "' ,'" &amp;  SUBSTITUTE(AV6,CHAR(10),"&lt;BR&gt;")   &amp; "' ,'" &amp;  SUBSTITUTE(AW6,CHAR(10),"&lt;BR&gt;")   &amp; "' ,'" &amp;   SUBSTITUTE(AX6,CHAR(10),"&lt;BR&gt;")   &amp; "' ,'" &amp;  SUBSTITUTE(AY6,CHAR(10),"&lt;BR&gt;")   &amp; "' ,'" &amp;  SUBSTITUTE(AZ6,CHAR(10),"&lt;BR&gt;")   &amp; "' ,'" &amp;   SUBSTITUTE(BA6,CHAR(10),"&lt;BR&gt;")   &amp; "' ,'" &amp;   SUBSTITUTE(BB6,CHAR(10),"&lt;BR&gt;")    &amp; "' ,'" &amp;    SUBSTITUTE(BC6,CHAR(10),"&lt;BR&gt;")    &amp; "' ,'" &amp;   SUBSTITUTE(BD6,CHAR(10),"&lt;BR&gt;")    &amp; "' ,'" &amp;   SUBSTITUTE(BE6,CHAR(10),"&lt;BR&gt;")    &amp; "' ,'" &amp;   SUBSTITUTE(BF6,CHAR(10),"&lt;BR&gt;")    &amp; "' ,'" &amp;   SUBSTITUTE(BG6,CHAR(10),"&lt;BR&gt;")    &amp; "' ,'" &amp; SUBSTITUTE(BH46,CHAR(10),"&lt;BR&gt;")   &amp; "' ,'" &amp; SUBSTITUTE(BI6,CHAR(10),"&lt;BR&gt;")   &amp; "' ,'" &amp; SUBSTITUTE(BJ6,CHAR(10),"&lt;BR&gt;")  &amp; "' ,'" &amp; SUBSTITUTE(BL6,CHAR(10),"&lt;BR&gt;")   &amp; "' ,'" &amp; SUBSTITUTE(BM6,CHAR(10),"&lt;BR&gt;")   &amp; "' ,'" &amp; SUBSTITUTE(BN6,CHAR(10),"&lt;BR&gt;")   &amp; "' ,'" &amp;  SUBSTITUTE(BO6,CHAR(10),"&lt;BR&gt;")   &amp; "' ,'" &amp; SUBSTITUTE(BP46,CHAR(10),"&lt;BR&gt;")  &amp; "' ,'" &amp; SUBSTITUTE(BQ6,CHAR(10),"&lt;BR&gt;")  &amp; "' ,'" &amp; SUBSTITUTE(BR6,CHAR(10),"&lt;BR&gt;")  &amp; "' ,'" &amp; SUBSTITUTE(BS6,CHAR(10),"&lt;BR&gt;") &amp; "');"</f>
    </nc>
  </rcc>
  <rcc rId="516" sId="1">
    <nc r="BU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&amp;SUBSTITUTE(F7,CHAR(10),"&lt;BR&gt;")  &amp; "' ,'" &amp; SUBSTITUTE(G7,CHAR(10),"&lt;BR&gt;")  &amp; "' ,'" &amp; SUBSTITUTE(J7,CHAR(10),"&lt;BR&gt;")   &amp; "' ,'" &amp;  SUBSTITUTE(BK7,CHAR(10),"&lt;BR&gt;")   &amp; "' ,'" &amp; SUBSTITUTE(Q7,CHAR(10),"&lt;BR&gt;")  &amp; "' ,'" &amp;  A7  &amp; "' ,'" &amp;  B7  &amp; "' ,'" &amp; SUBSTITUTE(C7,CHAR(10),"&lt;BR&gt;")   &amp; "' ,'" &amp;  SUBSTITUTE(D7,CHAR(10),"&lt;BR&gt;")  &amp; "' ,'" &amp;  SUBSTITUTE(E7,CHAR(10),"&lt;BR&gt;")   &amp; "' ,'" &amp; SUBSTITUTE(H7,CHAR(10),"&lt;BR&gt;")   &amp; "' ,'" &amp; I7  &amp; "' ,'" &amp; SUBSTITUTE(K7,CHAR(10),"&lt;BR&gt;")  &amp; "' ,'" &amp; SUBSTITUTE(L7,CHAR(10),"&lt;BR&gt;")  &amp; "' ,'" &amp; SUBSTITUTE(M7,CHAR(10),"&lt;BR&gt;") &amp; "' ,'" &amp; SUBSTITUTE(N7,CHAR(10),"&lt;BR&gt;")  &amp; "' ,'" &amp;  SUBSTITUTE(O7,CHAR(10),"&lt;BR&gt;")   &amp; "' ,'" &amp; SUBSTITUTE(P7,CHAR(10),"&lt;BR&gt;")   &amp; "' ,'" &amp;  SUBSTITUTE(Q7,CHAR(10),"&lt;BR&gt;")   &amp; "' ,'" &amp; SUBSTITUTE(R7,CHAR(10),"&lt;BR&gt;")  &amp; "' ,'" &amp; SUBSTITUTE(S7,CHAR(10),"&lt;BR&gt;")  &amp; "' ,'" &amp; SUBSTITUTE(T7,CHAR(10),"&lt;BR&gt;")  &amp; "' ,'" &amp; SUBSTITUTE(U7,CHAR(10),"&lt;BR&gt;")  &amp; "' ,'" &amp; SUBSTITUTE(V7,CHAR(10),"&lt;BR&gt;") &amp; "' ,'" &amp; SUBSTITUTE(W7,CHAR(10),"&lt;BR&gt;")  &amp; "' ,'" &amp;SUBSTITUTE(X7,CHAR(10),"&lt;BR&gt;")  &amp; "' ,'" &amp; SUBSTITUTE(Y7,CHAR(10),"&lt;BR&gt;") &amp; "' ,'" &amp;  SUBSTITUTE(Z7,CHAR(10),"&lt;BR&gt;")  &amp; "' ,'" &amp; SUBSTITUTE(AA7,CHAR(10),"&lt;BR&gt;")   &amp; "' ,'" &amp;  SUBSTITUTE(AB7,CHAR(10),"&lt;BR&gt;")   &amp; "' ,'" &amp;  SUBSTITUTE(AC7,CHAR(10),"&lt;BR&gt;")   &amp; "' ,'" &amp;   SUBSTITUTE(AD7,CHAR(10),"&lt;BR&gt;")   &amp; "' ,'" &amp;  SUBSTITUTE(AE7,CHAR(10),"&lt;BR&gt;")  &amp; "' ,'" &amp;  SUBSTITUTE(AF7,CHAR(10),"&lt;BR&gt;")  &amp; "' ,'" &amp;  SUBSTITUTE(AG7,CHAR(10),"&lt;BR&gt;")   &amp; "' ,'" &amp;  SUBSTITUTE(AH7,CHAR(10),"&lt;BR&gt;")   &amp; "' ,'" &amp;  SUBSTITUTE(AI7,CHAR(10),"&lt;BR&gt;")   &amp; "' ,'" &amp;  SUBSTITUTE(AJ7,CHAR(10),"&lt;BR&gt;")   &amp; "' ,'" &amp;   SUBSTITUTE(AK7,CHAR(10),"&lt;BR&gt;")   &amp; "' ,'" &amp;  SUBSTITUTE(AL7,CHAR(10),"&lt;BR&gt;")   &amp; "' ,'" &amp;  SUBSTITUTE(AM7,CHAR(10),"&lt;BR&gt;")   &amp; "' ,'" &amp;   SUBSTITUTE(AN7,CHAR(10),"&lt;BR&gt;")   &amp; "' ,'" &amp;  SUBSTITUTE(AO7,CHAR(10),"&lt;BR&gt;")   &amp; "' ,'" &amp;  SUBSTITUTE(AP7,CHAR(10),"&lt;BR&gt;")   &amp; "' ,'" &amp;  SUBSTITUTE(AQ7,CHAR(10),"&lt;BR&gt;")   &amp; "' ,'" &amp;   SUBSTITUTE(AR7,CHAR(10),"&lt;BR&gt;")   &amp; "' ,'" &amp;  SUBSTITUTE(AS7,CHAR(10),"&lt;BR&gt;")   &amp; "' ,'" &amp;  SUBSTITUTE(AT7,CHAR(10),"&lt;BR&gt;")   &amp; "' ,'" &amp;  SUBSTITUTE(AU7,CHAR(10),"&lt;BR&gt;")   &amp; "' ,'" &amp;  SUBSTITUTE(AV7,CHAR(10),"&lt;BR&gt;")   &amp; "' ,'" &amp;  SUBSTITUTE(AW7,CHAR(10),"&lt;BR&gt;")   &amp; "' ,'" &amp;   SUBSTITUTE(AX7,CHAR(10),"&lt;BR&gt;")   &amp; "' ,'" &amp;  SUBSTITUTE(AY7,CHAR(10),"&lt;BR&gt;")   &amp; "' ,'" &amp;  SUBSTITUTE(AZ7,CHAR(10),"&lt;BR&gt;")   &amp; "' ,'" &amp;   SUBSTITUTE(BA7,CHAR(10),"&lt;BR&gt;")   &amp; "' ,'" &amp;   SUBSTITUTE(BB7,CHAR(10),"&lt;BR&gt;")    &amp; "' ,'" &amp;    SUBSTITUTE(BC7,CHAR(10),"&lt;BR&gt;")    &amp; "' ,'" &amp;   SUBSTITUTE(BD7,CHAR(10),"&lt;BR&gt;")    &amp; "' ,'" &amp;   SUBSTITUTE(BE7,CHAR(10),"&lt;BR&gt;")    &amp; "' ,'" &amp;   SUBSTITUTE(BF7,CHAR(10),"&lt;BR&gt;")    &amp; "' ,'" &amp;   SUBSTITUTE(BG7,CHAR(10),"&lt;BR&gt;")    &amp; "' ,'" &amp; SUBSTITUTE(BH47,CHAR(10),"&lt;BR&gt;")   &amp; "' ,'" &amp; SUBSTITUTE(BI7,CHAR(10),"&lt;BR&gt;")   &amp; "' ,'" &amp; SUBSTITUTE(BJ7,CHAR(10),"&lt;BR&gt;")  &amp; "' ,'" &amp; SUBSTITUTE(BL7,CHAR(10),"&lt;BR&gt;")   &amp; "' ,'" &amp; SUBSTITUTE(BM7,CHAR(10),"&lt;BR&gt;")   &amp; "' ,'" &amp; SUBSTITUTE(BN7,CHAR(10),"&lt;BR&gt;")   &amp; "' ,'" &amp;  SUBSTITUTE(BO7,CHAR(10),"&lt;BR&gt;")   &amp; "' ,'" &amp; SUBSTITUTE(BP47,CHAR(10),"&lt;BR&gt;")  &amp; "' ,'" &amp; SUBSTITUTE(BQ7,CHAR(10),"&lt;BR&gt;")  &amp; "' ,'" &amp; SUBSTITUTE(BR7,CHAR(10),"&lt;BR&gt;")  &amp; "' ,'" &amp; SUBSTITUTE(BS7,CHAR(10),"&lt;BR&gt;") &amp; "');"</f>
    </nc>
  </rcc>
  <rcc rId="517" sId="1">
    <nc r="BU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&amp;SUBSTITUTE(F8,CHAR(10),"&lt;BR&gt;")  &amp; "' ,'" &amp; SUBSTITUTE(G8,CHAR(10),"&lt;BR&gt;")  &amp; "' ,'" &amp; SUBSTITUTE(J8,CHAR(10),"&lt;BR&gt;")   &amp; "' ,'" &amp;  SUBSTITUTE(BK8,CHAR(10),"&lt;BR&gt;")   &amp; "' ,'" &amp; SUBSTITUTE(Q8,CHAR(10),"&lt;BR&gt;")  &amp; "' ,'" &amp;  A8  &amp; "' ,'" &amp;  B8  &amp; "' ,'" &amp; SUBSTITUTE(C8,CHAR(10),"&lt;BR&gt;")   &amp; "' ,'" &amp;  SUBSTITUTE(D8,CHAR(10),"&lt;BR&gt;")  &amp; "' ,'" &amp;  SUBSTITUTE(E8,CHAR(10),"&lt;BR&gt;")   &amp; "' ,'" &amp; SUBSTITUTE(H8,CHAR(10),"&lt;BR&gt;")   &amp; "' ,'" &amp; I8  &amp; "' ,'" &amp; SUBSTITUTE(K8,CHAR(10),"&lt;BR&gt;")  &amp; "' ,'" &amp; SUBSTITUTE(L8,CHAR(10),"&lt;BR&gt;")  &amp; "' ,'" &amp; SUBSTITUTE(M8,CHAR(10),"&lt;BR&gt;") &amp; "' ,'" &amp; SUBSTITUTE(N8,CHAR(10),"&lt;BR&gt;")  &amp; "' ,'" &amp;  SUBSTITUTE(O8,CHAR(10),"&lt;BR&gt;")   &amp; "' ,'" &amp; SUBSTITUTE(P8,CHAR(10),"&lt;BR&gt;")   &amp; "' ,'" &amp;  SUBSTITUTE(Q8,CHAR(10),"&lt;BR&gt;")   &amp; "' ,'" &amp; SUBSTITUTE(R8,CHAR(10),"&lt;BR&gt;")  &amp; "' ,'" &amp; SUBSTITUTE(S8,CHAR(10),"&lt;BR&gt;")  &amp; "' ,'" &amp; SUBSTITUTE(T8,CHAR(10),"&lt;BR&gt;")  &amp; "' ,'" &amp; SUBSTITUTE(U8,CHAR(10),"&lt;BR&gt;")  &amp; "' ,'" &amp; SUBSTITUTE(V8,CHAR(10),"&lt;BR&gt;") &amp; "' ,'" &amp; SUBSTITUTE(W8,CHAR(10),"&lt;BR&gt;")  &amp; "' ,'" &amp;SUBSTITUTE(X8,CHAR(10),"&lt;BR&gt;")  &amp; "' ,'" &amp; SUBSTITUTE(Y8,CHAR(10),"&lt;BR&gt;") &amp; "' ,'" &amp;  SUBSTITUTE(Z8,CHAR(10),"&lt;BR&gt;")  &amp; "' ,'" &amp; SUBSTITUTE(AA8,CHAR(10),"&lt;BR&gt;")   &amp; "' ,'" &amp;  SUBSTITUTE(AB8,CHAR(10),"&lt;BR&gt;")   &amp; "' ,'" &amp;  SUBSTITUTE(AC8,CHAR(10),"&lt;BR&gt;")   &amp; "' ,'" &amp;   SUBSTITUTE(AD8,CHAR(10),"&lt;BR&gt;")   &amp; "' ,'" &amp;  SUBSTITUTE(AE8,CHAR(10),"&lt;BR&gt;")  &amp; "' ,'" &amp;  SUBSTITUTE(AF8,CHAR(10),"&lt;BR&gt;")  &amp; "' ,'" &amp;  SUBSTITUTE(AG8,CHAR(10),"&lt;BR&gt;")   &amp; "' ,'" &amp;  SUBSTITUTE(AH8,CHAR(10),"&lt;BR&gt;")   &amp; "' ,'" &amp;  SUBSTITUTE(AI8,CHAR(10),"&lt;BR&gt;")   &amp; "' ,'" &amp;  SUBSTITUTE(AJ8,CHAR(10),"&lt;BR&gt;")   &amp; "' ,'" &amp;   SUBSTITUTE(AK8,CHAR(10),"&lt;BR&gt;")   &amp; "' ,'" &amp;  SUBSTITUTE(AL8,CHAR(10),"&lt;BR&gt;")   &amp; "' ,'" &amp;  SUBSTITUTE(AM8,CHAR(10),"&lt;BR&gt;")   &amp; "' ,'" &amp;   SUBSTITUTE(AN8,CHAR(10),"&lt;BR&gt;")   &amp; "' ,'" &amp;  SUBSTITUTE(AO8,CHAR(10),"&lt;BR&gt;")   &amp; "' ,'" &amp;  SUBSTITUTE(AP8,CHAR(10),"&lt;BR&gt;")   &amp; "' ,'" &amp;  SUBSTITUTE(AQ8,CHAR(10),"&lt;BR&gt;")   &amp; "' ,'" &amp;   SUBSTITUTE(AR8,CHAR(10),"&lt;BR&gt;")   &amp; "' ,'" &amp;  SUBSTITUTE(AS8,CHAR(10),"&lt;BR&gt;")   &amp; "' ,'" &amp;  SUBSTITUTE(AT8,CHAR(10),"&lt;BR&gt;")   &amp; "' ,'" &amp;  SUBSTITUTE(AU8,CHAR(10),"&lt;BR&gt;")   &amp; "' ,'" &amp;  SUBSTITUTE(AV8,CHAR(10),"&lt;BR&gt;")   &amp; "' ,'" &amp;  SUBSTITUTE(AW8,CHAR(10),"&lt;BR&gt;")   &amp; "' ,'" &amp;   SUBSTITUTE(AX8,CHAR(10),"&lt;BR&gt;")   &amp; "' ,'" &amp;  SUBSTITUTE(AY8,CHAR(10),"&lt;BR&gt;")   &amp; "' ,'" &amp;  SUBSTITUTE(AZ8,CHAR(10),"&lt;BR&gt;")   &amp; "' ,'" &amp;   SUBSTITUTE(BA8,CHAR(10),"&lt;BR&gt;")   &amp; "' ,'" &amp;   SUBSTITUTE(BB8,CHAR(10),"&lt;BR&gt;")    &amp; "' ,'" &amp;    SUBSTITUTE(BC8,CHAR(10),"&lt;BR&gt;")    &amp; "' ,'" &amp;   SUBSTITUTE(BD8,CHAR(10),"&lt;BR&gt;")    &amp; "' ,'" &amp;   SUBSTITUTE(BE8,CHAR(10),"&lt;BR&gt;")    &amp; "' ,'" &amp;   SUBSTITUTE(BF8,CHAR(10),"&lt;BR&gt;")    &amp; "' ,'" &amp;   SUBSTITUTE(BG8,CHAR(10),"&lt;BR&gt;")    &amp; "' ,'" &amp; SUBSTITUTE(BH48,CHAR(10),"&lt;BR&gt;")   &amp; "' ,'" &amp; SUBSTITUTE(BI8,CHAR(10),"&lt;BR&gt;")   &amp; "' ,'" &amp; SUBSTITUTE(BJ8,CHAR(10),"&lt;BR&gt;")  &amp; "' ,'" &amp; SUBSTITUTE(BL8,CHAR(10),"&lt;BR&gt;")   &amp; "' ,'" &amp; SUBSTITUTE(BM8,CHAR(10),"&lt;BR&gt;")   &amp; "' ,'" &amp; SUBSTITUTE(BN8,CHAR(10),"&lt;BR&gt;")   &amp; "' ,'" &amp;  SUBSTITUTE(BO8,CHAR(10),"&lt;BR&gt;")   &amp; "' ,'" &amp; SUBSTITUTE(BP48,CHAR(10),"&lt;BR&gt;")  &amp; "' ,'" &amp; SUBSTITUTE(BQ8,CHAR(10),"&lt;BR&gt;")  &amp; "' ,'" &amp; SUBSTITUTE(BR8,CHAR(10),"&lt;BR&gt;")  &amp; "' ,'" &amp; SUBSTITUTE(BS8,CHAR(10),"&lt;BR&gt;") &amp; "');"</f>
    </nc>
  </rcc>
  <rcc rId="518" sId="1">
    <nc r="BU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&amp;SUBSTITUTE(F9,CHAR(10),"&lt;BR&gt;")  &amp; "' ,'" &amp; SUBSTITUTE(G9,CHAR(10),"&lt;BR&gt;")  &amp; "' ,'" &amp; SUBSTITUTE(J9,CHAR(10),"&lt;BR&gt;")   &amp; "' ,'" &amp;  SUBSTITUTE(BK9,CHAR(10),"&lt;BR&gt;")   &amp; "' ,'" &amp; SUBSTITUTE(Q9,CHAR(10),"&lt;BR&gt;")  &amp; "' ,'" &amp;  A9  &amp; "' ,'" &amp;  B9  &amp; "' ,'" &amp; SUBSTITUTE(C9,CHAR(10),"&lt;BR&gt;")   &amp; "' ,'" &amp;  SUBSTITUTE(D9,CHAR(10),"&lt;BR&gt;")  &amp; "' ,'" &amp;  SUBSTITUTE(E9,CHAR(10),"&lt;BR&gt;")   &amp; "' ,'" &amp; SUBSTITUTE(H9,CHAR(10),"&lt;BR&gt;")   &amp; "' ,'" &amp; I9  &amp; "' ,'" &amp; SUBSTITUTE(K9,CHAR(10),"&lt;BR&gt;")  &amp; "' ,'" &amp; SUBSTITUTE(L9,CHAR(10),"&lt;BR&gt;")  &amp; "' ,'" &amp; SUBSTITUTE(M9,CHAR(10),"&lt;BR&gt;") &amp; "' ,'" &amp; SUBSTITUTE(N9,CHAR(10),"&lt;BR&gt;")  &amp; "' ,'" &amp;  SUBSTITUTE(O9,CHAR(10),"&lt;BR&gt;")   &amp; "' ,'" &amp; SUBSTITUTE(P9,CHAR(10),"&lt;BR&gt;")   &amp; "' ,'" &amp;  SUBSTITUTE(Q9,CHAR(10),"&lt;BR&gt;")   &amp; "' ,'" &amp; SUBSTITUTE(R9,CHAR(10),"&lt;BR&gt;")  &amp; "' ,'" &amp; SUBSTITUTE(S9,CHAR(10),"&lt;BR&gt;")  &amp; "' ,'" &amp; SUBSTITUTE(T9,CHAR(10),"&lt;BR&gt;")  &amp; "' ,'" &amp; SUBSTITUTE(U9,CHAR(10),"&lt;BR&gt;")  &amp; "' ,'" &amp; SUBSTITUTE(V9,CHAR(10),"&lt;BR&gt;") &amp; "' ,'" &amp; SUBSTITUTE(W9,CHAR(10),"&lt;BR&gt;")  &amp; "' ,'" &amp;SUBSTITUTE(X9,CHAR(10),"&lt;BR&gt;")  &amp; "' ,'" &amp; SUBSTITUTE(Y9,CHAR(10),"&lt;BR&gt;") &amp; "' ,'" &amp;  SUBSTITUTE(Z9,CHAR(10),"&lt;BR&gt;")  &amp; "' ,'" &amp; SUBSTITUTE(AA9,CHAR(10),"&lt;BR&gt;")   &amp; "' ,'" &amp;  SUBSTITUTE(AB9,CHAR(10),"&lt;BR&gt;")   &amp; "' ,'" &amp;  SUBSTITUTE(AC9,CHAR(10),"&lt;BR&gt;")   &amp; "' ,'" &amp;   SUBSTITUTE(AD9,CHAR(10),"&lt;BR&gt;")   &amp; "' ,'" &amp;  SUBSTITUTE(AE9,CHAR(10),"&lt;BR&gt;")  &amp; "' ,'" &amp;  SUBSTITUTE(AF9,CHAR(10),"&lt;BR&gt;")  &amp; "' ,'" &amp;  SUBSTITUTE(AG9,CHAR(10),"&lt;BR&gt;")   &amp; "' ,'" &amp;  SUBSTITUTE(AH9,CHAR(10),"&lt;BR&gt;")   &amp; "' ,'" &amp;  SUBSTITUTE(AI9,CHAR(10),"&lt;BR&gt;")   &amp; "' ,'" &amp;  SUBSTITUTE(AJ9,CHAR(10),"&lt;BR&gt;")   &amp; "' ,'" &amp;   SUBSTITUTE(AK9,CHAR(10),"&lt;BR&gt;")   &amp; "' ,'" &amp;  SUBSTITUTE(AL9,CHAR(10),"&lt;BR&gt;")   &amp; "' ,'" &amp;  SUBSTITUTE(AM9,CHAR(10),"&lt;BR&gt;")   &amp; "' ,'" &amp;   SUBSTITUTE(AN9,CHAR(10),"&lt;BR&gt;")   &amp; "' ,'" &amp;  SUBSTITUTE(AO9,CHAR(10),"&lt;BR&gt;")   &amp; "' ,'" &amp;  SUBSTITUTE(AP9,CHAR(10),"&lt;BR&gt;")   &amp; "' ,'" &amp;  SUBSTITUTE(AQ9,CHAR(10),"&lt;BR&gt;")   &amp; "' ,'" &amp;   SUBSTITUTE(AR9,CHAR(10),"&lt;BR&gt;")   &amp; "' ,'" &amp;  SUBSTITUTE(AS9,CHAR(10),"&lt;BR&gt;")   &amp; "' ,'" &amp;  SUBSTITUTE(AT9,CHAR(10),"&lt;BR&gt;")   &amp; "' ,'" &amp;  SUBSTITUTE(AU9,CHAR(10),"&lt;BR&gt;")   &amp; "' ,'" &amp;  SUBSTITUTE(AV9,CHAR(10),"&lt;BR&gt;")   &amp; "' ,'" &amp;  SUBSTITUTE(AW9,CHAR(10),"&lt;BR&gt;")   &amp; "' ,'" &amp;   SUBSTITUTE(AX9,CHAR(10),"&lt;BR&gt;")   &amp; "' ,'" &amp;  SUBSTITUTE(AY9,CHAR(10),"&lt;BR&gt;")   &amp; "' ,'" &amp;  SUBSTITUTE(AZ9,CHAR(10),"&lt;BR&gt;")   &amp; "' ,'" &amp;   SUBSTITUTE(BA9,CHAR(10),"&lt;BR&gt;")   &amp; "' ,'" &amp;   SUBSTITUTE(BB9,CHAR(10),"&lt;BR&gt;")    &amp; "' ,'" &amp;    SUBSTITUTE(BC9,CHAR(10),"&lt;BR&gt;")    &amp; "' ,'" &amp;   SUBSTITUTE(BD9,CHAR(10),"&lt;BR&gt;")    &amp; "' ,'" &amp;   SUBSTITUTE(BE9,CHAR(10),"&lt;BR&gt;")    &amp; "' ,'" &amp;   SUBSTITUTE(BF9,CHAR(10),"&lt;BR&gt;")    &amp; "' ,'" &amp;   SUBSTITUTE(BG9,CHAR(10),"&lt;BR&gt;")    &amp; "' ,'" &amp; SUBSTITUTE(BH49,CHAR(10),"&lt;BR&gt;")   &amp; "' ,'" &amp; SUBSTITUTE(BI9,CHAR(10),"&lt;BR&gt;")   &amp; "' ,'" &amp; SUBSTITUTE(BJ9,CHAR(10),"&lt;BR&gt;")  &amp; "' ,'" &amp; SUBSTITUTE(BL9,CHAR(10),"&lt;BR&gt;")   &amp; "' ,'" &amp; SUBSTITUTE(BM9,CHAR(10),"&lt;BR&gt;")   &amp; "' ,'" &amp; SUBSTITUTE(BN9,CHAR(10),"&lt;BR&gt;")   &amp; "' ,'" &amp;  SUBSTITUTE(BO9,CHAR(10),"&lt;BR&gt;")   &amp; "' ,'" &amp; SUBSTITUTE(BP49,CHAR(10),"&lt;BR&gt;")  &amp; "' ,'" &amp; SUBSTITUTE(BQ9,CHAR(10),"&lt;BR&gt;")  &amp; "' ,'" &amp; SUBSTITUTE(BR9,CHAR(10),"&lt;BR&gt;")  &amp; "' ,'" &amp; SUBSTITUTE(BS9,CHAR(10),"&lt;BR&gt;") &amp; "');"</f>
    </nc>
  </rcc>
  <rcc rId="519" sId="1">
    <nc r="BU1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&amp;SUBSTITUTE(F10,CHAR(10),"&lt;BR&gt;")  &amp; "' ,'" &amp; SUBSTITUTE(G10,CHAR(10),"&lt;BR&gt;")  &amp; "' ,'" &amp; SUBSTITUTE(J10,CHAR(10),"&lt;BR&gt;")   &amp; "' ,'" &amp;  SUBSTITUTE(BK10,CHAR(10),"&lt;BR&gt;")   &amp; "' ,'" &amp; SUBSTITUTE(Q10,CHAR(10),"&lt;BR&gt;")  &amp; "' ,'" &amp;  A10  &amp; "' ,'" &amp;  B10  &amp; "' ,'" &amp; SUBSTITUTE(C10,CHAR(10),"&lt;BR&gt;")   &amp; "' ,'" &amp;  SUBSTITUTE(D10,CHAR(10),"&lt;BR&gt;")  &amp; "' ,'" &amp;  SUBSTITUTE(E10,CHAR(10),"&lt;BR&gt;")   &amp; "' ,'" &amp; SUBSTITUTE(H10,CHAR(10),"&lt;BR&gt;")   &amp; "' ,'" &amp; I10  &amp; "' ,'" &amp; SUBSTITUTE(K10,CHAR(10),"&lt;BR&gt;")  &amp; "' ,'" &amp; SUBSTITUTE(L10,CHAR(10),"&lt;BR&gt;")  &amp; "' ,'" &amp; SUBSTITUTE(M10,CHAR(10),"&lt;BR&gt;") &amp; "' ,'" &amp; SUBSTITUTE(N10,CHAR(10),"&lt;BR&gt;")  &amp; "' ,'" &amp;  SUBSTITUTE(O10,CHAR(10),"&lt;BR&gt;")   &amp; "' ,'" &amp; SUBSTITUTE(P10,CHAR(10),"&lt;BR&gt;")   &amp; "' ,'" &amp;  SUBSTITUTE(Q10,CHAR(10),"&lt;BR&gt;")   &amp; "' ,'" &amp; SUBSTITUTE(R10,CHAR(10),"&lt;BR&gt;")  &amp; "' ,'" &amp; SUBSTITUTE(S10,CHAR(10),"&lt;BR&gt;")  &amp; "' ,'" &amp; SUBSTITUTE(T10,CHAR(10),"&lt;BR&gt;")  &amp; "' ,'" &amp; SUBSTITUTE(U10,CHAR(10),"&lt;BR&gt;")  &amp; "' ,'" &amp; SUBSTITUTE(V10,CHAR(10),"&lt;BR&gt;") &amp; "' ,'" &amp; SUBSTITUTE(W10,CHAR(10),"&lt;BR&gt;")  &amp; "' ,'" &amp;SUBSTITUTE(X10,CHAR(10),"&lt;BR&gt;")  &amp; "' ,'" &amp; SUBSTITUTE(Y10,CHAR(10),"&lt;BR&gt;") &amp; "' ,'" &amp;  SUBSTITUTE(Z10,CHAR(10),"&lt;BR&gt;")  &amp; "' ,'" &amp; SUBSTITUTE(AA10,CHAR(10),"&lt;BR&gt;")   &amp; "' ,'" &amp;  SUBSTITUTE(AB10,CHAR(10),"&lt;BR&gt;")   &amp; "' ,'" &amp;  SUBSTITUTE(AC10,CHAR(10),"&lt;BR&gt;")   &amp; "' ,'" &amp;   SUBSTITUTE(AD10,CHAR(10),"&lt;BR&gt;")   &amp; "' ,'" &amp;  SUBSTITUTE(AE10,CHAR(10),"&lt;BR&gt;")  &amp; "' ,'" &amp;  SUBSTITUTE(AF10,CHAR(10),"&lt;BR&gt;")  &amp; "' ,'" &amp;  SUBSTITUTE(AG10,CHAR(10),"&lt;BR&gt;")   &amp; "' ,'" &amp;  SUBSTITUTE(AH10,CHAR(10),"&lt;BR&gt;")   &amp; "' ,'" &amp;  SUBSTITUTE(AI10,CHAR(10),"&lt;BR&gt;")   &amp; "' ,'" &amp;  SUBSTITUTE(AJ10,CHAR(10),"&lt;BR&gt;")   &amp; "' ,'" &amp;   SUBSTITUTE(AK10,CHAR(10),"&lt;BR&gt;")   &amp; "' ,'" &amp;  SUBSTITUTE(AL10,CHAR(10),"&lt;BR&gt;")   &amp; "' ,'" &amp;  SUBSTITUTE(AM10,CHAR(10),"&lt;BR&gt;")   &amp; "' ,'" &amp;   SUBSTITUTE(AN10,CHAR(10),"&lt;BR&gt;")   &amp; "' ,'" &amp;  SUBSTITUTE(AO10,CHAR(10),"&lt;BR&gt;")   &amp; "' ,'" &amp;  SUBSTITUTE(AP10,CHAR(10),"&lt;BR&gt;")   &amp; "' ,'" &amp;  SUBSTITUTE(AQ10,CHAR(10),"&lt;BR&gt;")   &amp; "' ,'" &amp;   SUBSTITUTE(AR10,CHAR(10),"&lt;BR&gt;")   &amp; "' ,'" &amp;  SUBSTITUTE(AS10,CHAR(10),"&lt;BR&gt;")   &amp; "' ,'" &amp;  SUBSTITUTE(AT10,CHAR(10),"&lt;BR&gt;")   &amp; "' ,'" &amp;  SUBSTITUTE(AU10,CHAR(10),"&lt;BR&gt;")   &amp; "' ,'" &amp;  SUBSTITUTE(AV10,CHAR(10),"&lt;BR&gt;")   &amp; "' ,'" &amp;  SUBSTITUTE(AW10,CHAR(10),"&lt;BR&gt;")   &amp; "' ,'" &amp;   SUBSTITUTE(AX10,CHAR(10),"&lt;BR&gt;")   &amp; "' ,'" &amp;  SUBSTITUTE(AY10,CHAR(10),"&lt;BR&gt;")   &amp; "' ,'" &amp;  SUBSTITUTE(AZ10,CHAR(10),"&lt;BR&gt;")   &amp; "' ,'" &amp;   SUBSTITUTE(BA10,CHAR(10),"&lt;BR&gt;")   &amp; "' ,'" &amp;   SUBSTITUTE(BB10,CHAR(10),"&lt;BR&gt;")    &amp; "' ,'" &amp;    SUBSTITUTE(BC10,CHAR(10),"&lt;BR&gt;")    &amp; "' ,'" &amp;   SUBSTITUTE(BD10,CHAR(10),"&lt;BR&gt;")    &amp; "' ,'" &amp;   SUBSTITUTE(BE10,CHAR(10),"&lt;BR&gt;")    &amp; "' ,'" &amp;   SUBSTITUTE(BF10,CHAR(10),"&lt;BR&gt;")    &amp; "' ,'" &amp;   SUBSTITUTE(BG10,CHAR(10),"&lt;BR&gt;")    &amp; "' ,'" &amp; SUBSTITUTE(BH50,CHAR(10),"&lt;BR&gt;")   &amp; "' ,'" &amp; SUBSTITUTE(BI10,CHAR(10),"&lt;BR&gt;")   &amp; "' ,'" &amp; SUBSTITUTE(BJ10,CHAR(10),"&lt;BR&gt;")  &amp; "' ,'" &amp; SUBSTITUTE(BL10,CHAR(10),"&lt;BR&gt;")   &amp; "' ,'" &amp; SUBSTITUTE(BM10,CHAR(10),"&lt;BR&gt;")   &amp; "' ,'" &amp; SUBSTITUTE(BN10,CHAR(10),"&lt;BR&gt;")   &amp; "' ,'" &amp;  SUBSTITUTE(BO10,CHAR(10),"&lt;BR&gt;")   &amp; "' ,'" &amp; SUBSTITUTE(BP50,CHAR(10),"&lt;BR&gt;")  &amp; "' ,'" &amp; SUBSTITUTE(BQ10,CHAR(10),"&lt;BR&gt;")  &amp; "' ,'" &amp; SUBSTITUTE(BR10,CHAR(10),"&lt;BR&gt;")  &amp; "' ,'" &amp; SUBSTITUTE(BS10,CHAR(10),"&lt;BR&gt;") &amp; "');"</f>
    </nc>
  </rcc>
  <rcc rId="520" sId="1">
    <nc r="BU1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&amp;SUBSTITUTE(F11,CHAR(10),"&lt;BR&gt;")  &amp; "' ,'" &amp; SUBSTITUTE(G11,CHAR(10),"&lt;BR&gt;")  &amp; "' ,'" &amp; SUBSTITUTE(J11,CHAR(10),"&lt;BR&gt;")   &amp; "' ,'" &amp;  SUBSTITUTE(BK11,CHAR(10),"&lt;BR&gt;")   &amp; "' ,'" &amp; SUBSTITUTE(Q11,CHAR(10),"&lt;BR&gt;")  &amp; "' ,'" &amp;  A11  &amp; "' ,'" &amp;  B11  &amp; "' ,'" &amp; SUBSTITUTE(C11,CHAR(10),"&lt;BR&gt;")   &amp; "' ,'" &amp;  SUBSTITUTE(D11,CHAR(10),"&lt;BR&gt;")  &amp; "' ,'" &amp;  SUBSTITUTE(E11,CHAR(10),"&lt;BR&gt;")   &amp; "' ,'" &amp; SUBSTITUTE(H11,CHAR(10),"&lt;BR&gt;")   &amp; "' ,'" &amp; I11  &amp; "' ,'" &amp; SUBSTITUTE(K11,CHAR(10),"&lt;BR&gt;")  &amp; "' ,'" &amp; SUBSTITUTE(L11,CHAR(10),"&lt;BR&gt;")  &amp; "' ,'" &amp; SUBSTITUTE(M11,CHAR(10),"&lt;BR&gt;") &amp; "' ,'" &amp; SUBSTITUTE(N11,CHAR(10),"&lt;BR&gt;")  &amp; "' ,'" &amp;  SUBSTITUTE(O11,CHAR(10),"&lt;BR&gt;")   &amp; "' ,'" &amp; SUBSTITUTE(P11,CHAR(10),"&lt;BR&gt;")   &amp; "' ,'" &amp;  SUBSTITUTE(Q11,CHAR(10),"&lt;BR&gt;")   &amp; "' ,'" &amp; SUBSTITUTE(R11,CHAR(10),"&lt;BR&gt;")  &amp; "' ,'" &amp; SUBSTITUTE(S11,CHAR(10),"&lt;BR&gt;")  &amp; "' ,'" &amp; SUBSTITUTE(T11,CHAR(10),"&lt;BR&gt;")  &amp; "' ,'" &amp; SUBSTITUTE(U11,CHAR(10),"&lt;BR&gt;")  &amp; "' ,'" &amp; SUBSTITUTE(V11,CHAR(10),"&lt;BR&gt;") &amp; "' ,'" &amp; SUBSTITUTE(W11,CHAR(10),"&lt;BR&gt;")  &amp; "' ,'" &amp;SUBSTITUTE(X11,CHAR(10),"&lt;BR&gt;")  &amp; "' ,'" &amp; SUBSTITUTE(Y11,CHAR(10),"&lt;BR&gt;") &amp; "' ,'" &amp;  SUBSTITUTE(Z11,CHAR(10),"&lt;BR&gt;")  &amp; "' ,'" &amp; SUBSTITUTE(AA11,CHAR(10),"&lt;BR&gt;")   &amp; "' ,'" &amp;  SUBSTITUTE(AB11,CHAR(10),"&lt;BR&gt;")   &amp; "' ,'" &amp;  SUBSTITUTE(AC11,CHAR(10),"&lt;BR&gt;")   &amp; "' ,'" &amp;   SUBSTITUTE(AD11,CHAR(10),"&lt;BR&gt;")   &amp; "' ,'" &amp;  SUBSTITUTE(AE11,CHAR(10),"&lt;BR&gt;")  &amp; "' ,'" &amp;  SUBSTITUTE(AF11,CHAR(10),"&lt;BR&gt;")  &amp; "' ,'" &amp;  SUBSTITUTE(AG11,CHAR(10),"&lt;BR&gt;")   &amp; "' ,'" &amp;  SUBSTITUTE(AH11,CHAR(10),"&lt;BR&gt;")   &amp; "' ,'" &amp;  SUBSTITUTE(AI11,CHAR(10),"&lt;BR&gt;")   &amp; "' ,'" &amp;  SUBSTITUTE(AJ11,CHAR(10),"&lt;BR&gt;")   &amp; "' ,'" &amp;   SUBSTITUTE(AK11,CHAR(10),"&lt;BR&gt;")   &amp; "' ,'" &amp;  SUBSTITUTE(AL11,CHAR(10),"&lt;BR&gt;")   &amp; "' ,'" &amp;  SUBSTITUTE(AM11,CHAR(10),"&lt;BR&gt;")   &amp; "' ,'" &amp;   SUBSTITUTE(AN11,CHAR(10),"&lt;BR&gt;")   &amp; "' ,'" &amp;  SUBSTITUTE(AO11,CHAR(10),"&lt;BR&gt;")   &amp; "' ,'" &amp;  SUBSTITUTE(AP11,CHAR(10),"&lt;BR&gt;")   &amp; "' ,'" &amp;  SUBSTITUTE(AQ11,CHAR(10),"&lt;BR&gt;")   &amp; "' ,'" &amp;   SUBSTITUTE(AR11,CHAR(10),"&lt;BR&gt;")   &amp; "' ,'" &amp;  SUBSTITUTE(AS11,CHAR(10),"&lt;BR&gt;")   &amp; "' ,'" &amp;  SUBSTITUTE(AT11,CHAR(10),"&lt;BR&gt;")   &amp; "' ,'" &amp;  SUBSTITUTE(AU11,CHAR(10),"&lt;BR&gt;")   &amp; "' ,'" &amp;  SUBSTITUTE(AV11,CHAR(10),"&lt;BR&gt;")   &amp; "' ,'" &amp;  SUBSTITUTE(AW11,CHAR(10),"&lt;BR&gt;")   &amp; "' ,'" &amp;   SUBSTITUTE(AX11,CHAR(10),"&lt;BR&gt;")   &amp; "' ,'" &amp;  SUBSTITUTE(AY11,CHAR(10),"&lt;BR&gt;")   &amp; "' ,'" &amp;  SUBSTITUTE(AZ11,CHAR(10),"&lt;BR&gt;")   &amp; "' ,'" &amp;   SUBSTITUTE(BA11,CHAR(10),"&lt;BR&gt;")   &amp; "' ,'" &amp;   SUBSTITUTE(BB11,CHAR(10),"&lt;BR&gt;")    &amp; "' ,'" &amp;    SUBSTITUTE(BC11,CHAR(10),"&lt;BR&gt;")    &amp; "' ,'" &amp;   SUBSTITUTE(BD11,CHAR(10),"&lt;BR&gt;")    &amp; "' ,'" &amp;   SUBSTITUTE(BE11,CHAR(10),"&lt;BR&gt;")    &amp; "' ,'" &amp;   SUBSTITUTE(BF11,CHAR(10),"&lt;BR&gt;")    &amp; "' ,'" &amp;   SUBSTITUTE(BG11,CHAR(10),"&lt;BR&gt;")    &amp; "' ,'" &amp; SUBSTITUTE(BH51,CHAR(10),"&lt;BR&gt;")   &amp; "' ,'" &amp; SUBSTITUTE(BI11,CHAR(10),"&lt;BR&gt;")   &amp; "' ,'" &amp; SUBSTITUTE(BJ11,CHAR(10),"&lt;BR&gt;")  &amp; "' ,'" &amp; SUBSTITUTE(BL11,CHAR(10),"&lt;BR&gt;")   &amp; "' ,'" &amp; SUBSTITUTE(BM11,CHAR(10),"&lt;BR&gt;")   &amp; "' ,'" &amp; SUBSTITUTE(BN11,CHAR(10),"&lt;BR&gt;")   &amp; "' ,'" &amp;  SUBSTITUTE(BO11,CHAR(10),"&lt;BR&gt;")   &amp; "' ,'" &amp; SUBSTITUTE(BP51,CHAR(10),"&lt;BR&gt;")  &amp; "' ,'" &amp; SUBSTITUTE(BQ11,CHAR(10),"&lt;BR&gt;")  &amp; "' ,'" &amp; SUBSTITUTE(BR11,CHAR(10),"&lt;BR&gt;")  &amp; "' ,'" &amp; SUBSTITUTE(BS11,CHAR(10),"&lt;BR&gt;") &amp; "');"</f>
    </nc>
  </rcc>
  <rcc rId="521" sId="1">
    <nc r="BU1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&amp;SUBSTITUTE(F12,CHAR(10),"&lt;BR&gt;")  &amp; "' ,'" &amp; SUBSTITUTE(G12,CHAR(10),"&lt;BR&gt;")  &amp; "' ,'" &amp; SUBSTITUTE(J12,CHAR(10),"&lt;BR&gt;")   &amp; "' ,'" &amp;  SUBSTITUTE(BK12,CHAR(10),"&lt;BR&gt;")   &amp; "' ,'" &amp; SUBSTITUTE(Q12,CHAR(10),"&lt;BR&gt;")  &amp; "' ,'" &amp;  A12  &amp; "' ,'" &amp;  B12  &amp; "' ,'" &amp; SUBSTITUTE(C12,CHAR(10),"&lt;BR&gt;")   &amp; "' ,'" &amp;  SUBSTITUTE(D12,CHAR(10),"&lt;BR&gt;")  &amp; "' ,'" &amp;  SUBSTITUTE(E12,CHAR(10),"&lt;BR&gt;")   &amp; "' ,'" &amp; SUBSTITUTE(H12,CHAR(10),"&lt;BR&gt;")   &amp; "' ,'" &amp; I12  &amp; "' ,'" &amp; SUBSTITUTE(K12,CHAR(10),"&lt;BR&gt;")  &amp; "' ,'" &amp; SUBSTITUTE(L12,CHAR(10),"&lt;BR&gt;")  &amp; "' ,'" &amp; SUBSTITUTE(M12,CHAR(10),"&lt;BR&gt;") &amp; "' ,'" &amp; SUBSTITUTE(N12,CHAR(10),"&lt;BR&gt;")  &amp; "' ,'" &amp;  SUBSTITUTE(O12,CHAR(10),"&lt;BR&gt;")   &amp; "' ,'" &amp; SUBSTITUTE(P12,CHAR(10),"&lt;BR&gt;")   &amp; "' ,'" &amp;  SUBSTITUTE(Q12,CHAR(10),"&lt;BR&gt;")   &amp; "' ,'" &amp; SUBSTITUTE(R12,CHAR(10),"&lt;BR&gt;")  &amp; "' ,'" &amp; SUBSTITUTE(S12,CHAR(10),"&lt;BR&gt;")  &amp; "' ,'" &amp; SUBSTITUTE(T12,CHAR(10),"&lt;BR&gt;")  &amp; "' ,'" &amp; SUBSTITUTE(U12,CHAR(10),"&lt;BR&gt;")  &amp; "' ,'" &amp; SUBSTITUTE(V12,CHAR(10),"&lt;BR&gt;") &amp; "' ,'" &amp; SUBSTITUTE(W12,CHAR(10),"&lt;BR&gt;")  &amp; "' ,'" &amp;SUBSTITUTE(X12,CHAR(10),"&lt;BR&gt;")  &amp; "' ,'" &amp; SUBSTITUTE(Y12,CHAR(10),"&lt;BR&gt;") &amp; "' ,'" &amp;  SUBSTITUTE(Z12,CHAR(10),"&lt;BR&gt;")  &amp; "' ,'" &amp; SUBSTITUTE(AA12,CHAR(10),"&lt;BR&gt;")   &amp; "' ,'" &amp;  SUBSTITUTE(AB12,CHAR(10),"&lt;BR&gt;")   &amp; "' ,'" &amp;  SUBSTITUTE(AC12,CHAR(10),"&lt;BR&gt;")   &amp; "' ,'" &amp;   SUBSTITUTE(AD12,CHAR(10),"&lt;BR&gt;")   &amp; "' ,'" &amp;  SUBSTITUTE(AE12,CHAR(10),"&lt;BR&gt;")  &amp; "' ,'" &amp;  SUBSTITUTE(AF12,CHAR(10),"&lt;BR&gt;")  &amp; "' ,'" &amp;  SUBSTITUTE(AG12,CHAR(10),"&lt;BR&gt;")   &amp; "' ,'" &amp;  SUBSTITUTE(AH12,CHAR(10),"&lt;BR&gt;")   &amp; "' ,'" &amp;  SUBSTITUTE(AI12,CHAR(10),"&lt;BR&gt;")   &amp; "' ,'" &amp;  SUBSTITUTE(AJ12,CHAR(10),"&lt;BR&gt;")   &amp; "' ,'" &amp;   SUBSTITUTE(AK12,CHAR(10),"&lt;BR&gt;")   &amp; "' ,'" &amp;  SUBSTITUTE(AL12,CHAR(10),"&lt;BR&gt;")   &amp; "' ,'" &amp;  SUBSTITUTE(AM12,CHAR(10),"&lt;BR&gt;")   &amp; "' ,'" &amp;   SUBSTITUTE(AN12,CHAR(10),"&lt;BR&gt;")   &amp; "' ,'" &amp;  SUBSTITUTE(AO12,CHAR(10),"&lt;BR&gt;")   &amp; "' ,'" &amp;  SUBSTITUTE(AP12,CHAR(10),"&lt;BR&gt;")   &amp; "' ,'" &amp;  SUBSTITUTE(AQ12,CHAR(10),"&lt;BR&gt;")   &amp; "' ,'" &amp;   SUBSTITUTE(AR12,CHAR(10),"&lt;BR&gt;")   &amp; "' ,'" &amp;  SUBSTITUTE(AS12,CHAR(10),"&lt;BR&gt;")   &amp; "' ,'" &amp;  SUBSTITUTE(AT12,CHAR(10),"&lt;BR&gt;")   &amp; "' ,'" &amp;  SUBSTITUTE(AU12,CHAR(10),"&lt;BR&gt;")   &amp; "' ,'" &amp;  SUBSTITUTE(AV12,CHAR(10),"&lt;BR&gt;")   &amp; "' ,'" &amp;  SUBSTITUTE(AW12,CHAR(10),"&lt;BR&gt;")   &amp; "' ,'" &amp;   SUBSTITUTE(AX12,CHAR(10),"&lt;BR&gt;")   &amp; "' ,'" &amp;  SUBSTITUTE(AY12,CHAR(10),"&lt;BR&gt;")   &amp; "' ,'" &amp;  SUBSTITUTE(AZ12,CHAR(10),"&lt;BR&gt;")   &amp; "' ,'" &amp;   SUBSTITUTE(BA12,CHAR(10),"&lt;BR&gt;")   &amp; "' ,'" &amp;   SUBSTITUTE(BB12,CHAR(10),"&lt;BR&gt;")    &amp; "' ,'" &amp;    SUBSTITUTE(BC12,CHAR(10),"&lt;BR&gt;")    &amp; "' ,'" &amp;   SUBSTITUTE(BD12,CHAR(10),"&lt;BR&gt;")    &amp; "' ,'" &amp;   SUBSTITUTE(BE12,CHAR(10),"&lt;BR&gt;")    &amp; "' ,'" &amp;   SUBSTITUTE(BF12,CHAR(10),"&lt;BR&gt;")    &amp; "' ,'" &amp;   SUBSTITUTE(BG12,CHAR(10),"&lt;BR&gt;")    &amp; "' ,'" &amp; SUBSTITUTE(BH52,CHAR(10),"&lt;BR&gt;")   &amp; "' ,'" &amp; SUBSTITUTE(BI12,CHAR(10),"&lt;BR&gt;")   &amp; "' ,'" &amp; SUBSTITUTE(BJ12,CHAR(10),"&lt;BR&gt;")  &amp; "' ,'" &amp; SUBSTITUTE(BL12,CHAR(10),"&lt;BR&gt;")   &amp; "' ,'" &amp; SUBSTITUTE(BM12,CHAR(10),"&lt;BR&gt;")   &amp; "' ,'" &amp; SUBSTITUTE(BN12,CHAR(10),"&lt;BR&gt;")   &amp; "' ,'" &amp;  SUBSTITUTE(BO12,CHAR(10),"&lt;BR&gt;")   &amp; "' ,'" &amp; SUBSTITUTE(BP52,CHAR(10),"&lt;BR&gt;")  &amp; "' ,'" &amp; SUBSTITUTE(BQ12,CHAR(10),"&lt;BR&gt;")  &amp; "' ,'" &amp; SUBSTITUTE(BR12,CHAR(10),"&lt;BR&gt;")  &amp; "' ,'" &amp; SUBSTITUTE(BS12,CHAR(10),"&lt;BR&gt;") &amp; "');"</f>
    </nc>
  </rcc>
  <rcc rId="522" sId="1">
    <nc r="BU1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&amp;SUBSTITUTE(F13,CHAR(10),"&lt;BR&gt;")  &amp; "' ,'" &amp; SUBSTITUTE(G13,CHAR(10),"&lt;BR&gt;")  &amp; "' ,'" &amp; SUBSTITUTE(J13,CHAR(10),"&lt;BR&gt;")   &amp; "' ,'" &amp;  SUBSTITUTE(BK13,CHAR(10),"&lt;BR&gt;")   &amp; "' ,'" &amp; SUBSTITUTE(Q13,CHAR(10),"&lt;BR&gt;")  &amp; "' ,'" &amp;  A13  &amp; "' ,'" &amp;  B13  &amp; "' ,'" &amp; SUBSTITUTE(C13,CHAR(10),"&lt;BR&gt;")   &amp; "' ,'" &amp;  SUBSTITUTE(D13,CHAR(10),"&lt;BR&gt;")  &amp; "' ,'" &amp;  SUBSTITUTE(E13,CHAR(10),"&lt;BR&gt;")   &amp; "' ,'" &amp; SUBSTITUTE(H13,CHAR(10),"&lt;BR&gt;")   &amp; "' ,'" &amp; I13  &amp; "' ,'" &amp; SUBSTITUTE(K13,CHAR(10),"&lt;BR&gt;")  &amp; "' ,'" &amp; SUBSTITUTE(L13,CHAR(10),"&lt;BR&gt;")  &amp; "' ,'" &amp; SUBSTITUTE(M13,CHAR(10),"&lt;BR&gt;") &amp; "' ,'" &amp; SUBSTITUTE(N13,CHAR(10),"&lt;BR&gt;")  &amp; "' ,'" &amp;  SUBSTITUTE(O13,CHAR(10),"&lt;BR&gt;")   &amp; "' ,'" &amp; SUBSTITUTE(P13,CHAR(10),"&lt;BR&gt;")   &amp; "' ,'" &amp;  SUBSTITUTE(Q13,CHAR(10),"&lt;BR&gt;")   &amp; "' ,'" &amp; SUBSTITUTE(R13,CHAR(10),"&lt;BR&gt;")  &amp; "' ,'" &amp; SUBSTITUTE(S13,CHAR(10),"&lt;BR&gt;")  &amp; "' ,'" &amp; SUBSTITUTE(T13,CHAR(10),"&lt;BR&gt;")  &amp; "' ,'" &amp; SUBSTITUTE(U13,CHAR(10),"&lt;BR&gt;")  &amp; "' ,'" &amp; SUBSTITUTE(V13,CHAR(10),"&lt;BR&gt;") &amp; "' ,'" &amp; SUBSTITUTE(W13,CHAR(10),"&lt;BR&gt;")  &amp; "' ,'" &amp;SUBSTITUTE(X13,CHAR(10),"&lt;BR&gt;")  &amp; "' ,'" &amp; SUBSTITUTE(Y13,CHAR(10),"&lt;BR&gt;") &amp; "' ,'" &amp;  SUBSTITUTE(Z13,CHAR(10),"&lt;BR&gt;")  &amp; "' ,'" &amp; SUBSTITUTE(AA13,CHAR(10),"&lt;BR&gt;")   &amp; "' ,'" &amp;  SUBSTITUTE(AB13,CHAR(10),"&lt;BR&gt;")   &amp; "' ,'" &amp;  SUBSTITUTE(AC13,CHAR(10),"&lt;BR&gt;")   &amp; "' ,'" &amp;   SUBSTITUTE(AD13,CHAR(10),"&lt;BR&gt;")   &amp; "' ,'" &amp;  SUBSTITUTE(AE13,CHAR(10),"&lt;BR&gt;")  &amp; "' ,'" &amp;  SUBSTITUTE(AF13,CHAR(10),"&lt;BR&gt;")  &amp; "' ,'" &amp;  SUBSTITUTE(AG13,CHAR(10),"&lt;BR&gt;")   &amp; "' ,'" &amp;  SUBSTITUTE(AH13,CHAR(10),"&lt;BR&gt;")   &amp; "' ,'" &amp;  SUBSTITUTE(AI13,CHAR(10),"&lt;BR&gt;")   &amp; "' ,'" &amp;  SUBSTITUTE(AJ13,CHAR(10),"&lt;BR&gt;")   &amp; "' ,'" &amp;   SUBSTITUTE(AK13,CHAR(10),"&lt;BR&gt;")   &amp; "' ,'" &amp;  SUBSTITUTE(AL13,CHAR(10),"&lt;BR&gt;")   &amp; "' ,'" &amp;  SUBSTITUTE(AM13,CHAR(10),"&lt;BR&gt;")   &amp; "' ,'" &amp;   SUBSTITUTE(AN13,CHAR(10),"&lt;BR&gt;")   &amp; "' ,'" &amp;  SUBSTITUTE(AO13,CHAR(10),"&lt;BR&gt;")   &amp; "' ,'" &amp;  SUBSTITUTE(AP13,CHAR(10),"&lt;BR&gt;")   &amp; "' ,'" &amp;  SUBSTITUTE(AQ13,CHAR(10),"&lt;BR&gt;")   &amp; "' ,'" &amp;   SUBSTITUTE(AR13,CHAR(10),"&lt;BR&gt;")   &amp; "' ,'" &amp;  SUBSTITUTE(AS13,CHAR(10),"&lt;BR&gt;")   &amp; "' ,'" &amp;  SUBSTITUTE(AT13,CHAR(10),"&lt;BR&gt;")   &amp; "' ,'" &amp;  SUBSTITUTE(AU13,CHAR(10),"&lt;BR&gt;")   &amp; "' ,'" &amp;  SUBSTITUTE(AV13,CHAR(10),"&lt;BR&gt;")   &amp; "' ,'" &amp;  SUBSTITUTE(AW13,CHAR(10),"&lt;BR&gt;")   &amp; "' ,'" &amp;   SUBSTITUTE(AX13,CHAR(10),"&lt;BR&gt;")   &amp; "' ,'" &amp;  SUBSTITUTE(AY13,CHAR(10),"&lt;BR&gt;")   &amp; "' ,'" &amp;  SUBSTITUTE(AZ13,CHAR(10),"&lt;BR&gt;")   &amp; "' ,'" &amp;   SUBSTITUTE(BA13,CHAR(10),"&lt;BR&gt;")   &amp; "' ,'" &amp;   SUBSTITUTE(BB13,CHAR(10),"&lt;BR&gt;")    &amp; "' ,'" &amp;    SUBSTITUTE(BC13,CHAR(10),"&lt;BR&gt;")    &amp; "' ,'" &amp;   SUBSTITUTE(BD13,CHAR(10),"&lt;BR&gt;")    &amp; "' ,'" &amp;   SUBSTITUTE(BE13,CHAR(10),"&lt;BR&gt;")    &amp; "' ,'" &amp;   SUBSTITUTE(BF13,CHAR(10),"&lt;BR&gt;")    &amp; "' ,'" &amp;   SUBSTITUTE(BG13,CHAR(10),"&lt;BR&gt;")    &amp; "' ,'" &amp; SUBSTITUTE(BH53,CHAR(10),"&lt;BR&gt;")   &amp; "' ,'" &amp; SUBSTITUTE(BI13,CHAR(10),"&lt;BR&gt;")   &amp; "' ,'" &amp; SUBSTITUTE(BJ13,CHAR(10),"&lt;BR&gt;")  &amp; "' ,'" &amp; SUBSTITUTE(BL13,CHAR(10),"&lt;BR&gt;")   &amp; "' ,'" &amp; SUBSTITUTE(BM13,CHAR(10),"&lt;BR&gt;")   &amp; "' ,'" &amp; SUBSTITUTE(BN13,CHAR(10),"&lt;BR&gt;")   &amp; "' ,'" &amp;  SUBSTITUTE(BO13,CHAR(10),"&lt;BR&gt;")   &amp; "' ,'" &amp; SUBSTITUTE(BP53,CHAR(10),"&lt;BR&gt;")  &amp; "' ,'" &amp; SUBSTITUTE(BQ13,CHAR(10),"&lt;BR&gt;")  &amp; "' ,'" &amp; SUBSTITUTE(BR13,CHAR(10),"&lt;BR&gt;")  &amp; "' ,'" &amp; SUBSTITUTE(BS13,CHAR(10),"&lt;BR&gt;") &amp; "');"</f>
    </nc>
  </rcc>
  <rcc rId="523" sId="1">
    <nc r="BU1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&amp;SUBSTITUTE(F14,CHAR(10),"&lt;BR&gt;")  &amp; "' ,'" &amp; SUBSTITUTE(G14,CHAR(10),"&lt;BR&gt;")  &amp; "' ,'" &amp; SUBSTITUTE(J14,CHAR(10),"&lt;BR&gt;")   &amp; "' ,'" &amp;  SUBSTITUTE(BK14,CHAR(10),"&lt;BR&gt;")   &amp; "' ,'" &amp; SUBSTITUTE(Q14,CHAR(10),"&lt;BR&gt;")  &amp; "' ,'" &amp;  A14  &amp; "' ,'" &amp;  B14  &amp; "' ,'" &amp; SUBSTITUTE(C14,CHAR(10),"&lt;BR&gt;")   &amp; "' ,'" &amp;  SUBSTITUTE(D14,CHAR(10),"&lt;BR&gt;")  &amp; "' ,'" &amp;  SUBSTITUTE(E14,CHAR(10),"&lt;BR&gt;")   &amp; "' ,'" &amp; SUBSTITUTE(H14,CHAR(10),"&lt;BR&gt;")   &amp; "' ,'" &amp; I14  &amp; "' ,'" &amp; SUBSTITUTE(K14,CHAR(10),"&lt;BR&gt;")  &amp; "' ,'" &amp; SUBSTITUTE(L14,CHAR(10),"&lt;BR&gt;")  &amp; "' ,'" &amp; SUBSTITUTE(M14,CHAR(10),"&lt;BR&gt;") &amp; "' ,'" &amp; SUBSTITUTE(N14,CHAR(10),"&lt;BR&gt;")  &amp; "' ,'" &amp;  SUBSTITUTE(O14,CHAR(10),"&lt;BR&gt;")   &amp; "' ,'" &amp; SUBSTITUTE(P14,CHAR(10),"&lt;BR&gt;")   &amp; "' ,'" &amp;  SUBSTITUTE(Q14,CHAR(10),"&lt;BR&gt;")   &amp; "' ,'" &amp; SUBSTITUTE(R14,CHAR(10),"&lt;BR&gt;")  &amp; "' ,'" &amp; SUBSTITUTE(S14,CHAR(10),"&lt;BR&gt;")  &amp; "' ,'" &amp; SUBSTITUTE(T14,CHAR(10),"&lt;BR&gt;")  &amp; "' ,'" &amp; SUBSTITUTE(U14,CHAR(10),"&lt;BR&gt;")  &amp; "' ,'" &amp; SUBSTITUTE(V14,CHAR(10),"&lt;BR&gt;") &amp; "' ,'" &amp; SUBSTITUTE(W14,CHAR(10),"&lt;BR&gt;")  &amp; "' ,'" &amp;SUBSTITUTE(X14,CHAR(10),"&lt;BR&gt;")  &amp; "' ,'" &amp; SUBSTITUTE(Y14,CHAR(10),"&lt;BR&gt;") &amp; "' ,'" &amp;  SUBSTITUTE(Z14,CHAR(10),"&lt;BR&gt;")  &amp; "' ,'" &amp; SUBSTITUTE(AA14,CHAR(10),"&lt;BR&gt;")   &amp; "' ,'" &amp;  SUBSTITUTE(AB14,CHAR(10),"&lt;BR&gt;")   &amp; "' ,'" &amp;  SUBSTITUTE(AC14,CHAR(10),"&lt;BR&gt;")   &amp; "' ,'" &amp;   SUBSTITUTE(AD14,CHAR(10),"&lt;BR&gt;")   &amp; "' ,'" &amp;  SUBSTITUTE(AE14,CHAR(10),"&lt;BR&gt;")  &amp; "' ,'" &amp;  SUBSTITUTE(AF14,CHAR(10),"&lt;BR&gt;")  &amp; "' ,'" &amp;  SUBSTITUTE(AG14,CHAR(10),"&lt;BR&gt;")   &amp; "' ,'" &amp;  SUBSTITUTE(AH14,CHAR(10),"&lt;BR&gt;")   &amp; "' ,'" &amp;  SUBSTITUTE(AI14,CHAR(10),"&lt;BR&gt;")   &amp; "' ,'" &amp;  SUBSTITUTE(AJ14,CHAR(10),"&lt;BR&gt;")   &amp; "' ,'" &amp;   SUBSTITUTE(AK14,CHAR(10),"&lt;BR&gt;")   &amp; "' ,'" &amp;  SUBSTITUTE(AL14,CHAR(10),"&lt;BR&gt;")   &amp; "' ,'" &amp;  SUBSTITUTE(AM14,CHAR(10),"&lt;BR&gt;")   &amp; "' ,'" &amp;   SUBSTITUTE(AN14,CHAR(10),"&lt;BR&gt;")   &amp; "' ,'" &amp;  SUBSTITUTE(AO14,CHAR(10),"&lt;BR&gt;")   &amp; "' ,'" &amp;  SUBSTITUTE(AP14,CHAR(10),"&lt;BR&gt;")   &amp; "' ,'" &amp;  SUBSTITUTE(AQ14,CHAR(10),"&lt;BR&gt;")   &amp; "' ,'" &amp;   SUBSTITUTE(AR14,CHAR(10),"&lt;BR&gt;")   &amp; "' ,'" &amp;  SUBSTITUTE(AS14,CHAR(10),"&lt;BR&gt;")   &amp; "' ,'" &amp;  SUBSTITUTE(AT14,CHAR(10),"&lt;BR&gt;")   &amp; "' ,'" &amp;  SUBSTITUTE(AU14,CHAR(10),"&lt;BR&gt;")   &amp; "' ,'" &amp;  SUBSTITUTE(AV14,CHAR(10),"&lt;BR&gt;")   &amp; "' ,'" &amp;  SUBSTITUTE(AW14,CHAR(10),"&lt;BR&gt;")   &amp; "' ,'" &amp;   SUBSTITUTE(AX14,CHAR(10),"&lt;BR&gt;")   &amp; "' ,'" &amp;  SUBSTITUTE(AY14,CHAR(10),"&lt;BR&gt;")   &amp; "' ,'" &amp;  SUBSTITUTE(AZ14,CHAR(10),"&lt;BR&gt;")   &amp; "' ,'" &amp;   SUBSTITUTE(BA14,CHAR(10),"&lt;BR&gt;")   &amp; "' ,'" &amp;   SUBSTITUTE(BB14,CHAR(10),"&lt;BR&gt;")    &amp; "' ,'" &amp;    SUBSTITUTE(BC14,CHAR(10),"&lt;BR&gt;")    &amp; "' ,'" &amp;   SUBSTITUTE(BD14,CHAR(10),"&lt;BR&gt;")    &amp; "' ,'" &amp;   SUBSTITUTE(BE14,CHAR(10),"&lt;BR&gt;")    &amp; "' ,'" &amp;   SUBSTITUTE(BF14,CHAR(10),"&lt;BR&gt;")    &amp; "' ,'" &amp;   SUBSTITUTE(BG14,CHAR(10),"&lt;BR&gt;")    &amp; "' ,'" &amp; SUBSTITUTE(BH54,CHAR(10),"&lt;BR&gt;")   &amp; "' ,'" &amp; SUBSTITUTE(BI14,CHAR(10),"&lt;BR&gt;")   &amp; "' ,'" &amp; SUBSTITUTE(BJ14,CHAR(10),"&lt;BR&gt;")  &amp; "' ,'" &amp; SUBSTITUTE(BL14,CHAR(10),"&lt;BR&gt;")   &amp; "' ,'" &amp; SUBSTITUTE(BM14,CHAR(10),"&lt;BR&gt;")   &amp; "' ,'" &amp; SUBSTITUTE(BN14,CHAR(10),"&lt;BR&gt;")   &amp; "' ,'" &amp;  SUBSTITUTE(BO14,CHAR(10),"&lt;BR&gt;")   &amp; "' ,'" &amp; SUBSTITUTE(BP54,CHAR(10),"&lt;BR&gt;")  &amp; "' ,'" &amp; SUBSTITUTE(BQ14,CHAR(10),"&lt;BR&gt;")  &amp; "' ,'" &amp; SUBSTITUTE(BR14,CHAR(10),"&lt;BR&gt;")  &amp; "' ,'" &amp; SUBSTITUTE(BS14,CHAR(10),"&lt;BR&gt;") &amp; "');"</f>
    </nc>
  </rcc>
  <rcc rId="524" sId="1">
    <nc r="BU1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&amp;SUBSTITUTE(F15,CHAR(10),"&lt;BR&gt;")  &amp; "' ,'" &amp; SUBSTITUTE(G15,CHAR(10),"&lt;BR&gt;")  &amp; "' ,'" &amp; SUBSTITUTE(J15,CHAR(10),"&lt;BR&gt;")   &amp; "' ,'" &amp;  SUBSTITUTE(BK15,CHAR(10),"&lt;BR&gt;")   &amp; "' ,'" &amp; SUBSTITUTE(Q15,CHAR(10),"&lt;BR&gt;")  &amp; "' ,'" &amp;  A15  &amp; "' ,'" &amp;  B15  &amp; "' ,'" &amp; SUBSTITUTE(C15,CHAR(10),"&lt;BR&gt;")   &amp; "' ,'" &amp;  SUBSTITUTE(D15,CHAR(10),"&lt;BR&gt;")  &amp; "' ,'" &amp;  SUBSTITUTE(E15,CHAR(10),"&lt;BR&gt;")   &amp; "' ,'" &amp; SUBSTITUTE(H15,CHAR(10),"&lt;BR&gt;")   &amp; "' ,'" &amp; I15  &amp; "' ,'" &amp; SUBSTITUTE(K15,CHAR(10),"&lt;BR&gt;")  &amp; "' ,'" &amp; SUBSTITUTE(L15,CHAR(10),"&lt;BR&gt;")  &amp; "' ,'" &amp; SUBSTITUTE(M15,CHAR(10),"&lt;BR&gt;") &amp; "' ,'" &amp; SUBSTITUTE(N15,CHAR(10),"&lt;BR&gt;")  &amp; "' ,'" &amp;  SUBSTITUTE(O15,CHAR(10),"&lt;BR&gt;")   &amp; "' ,'" &amp; SUBSTITUTE(P15,CHAR(10),"&lt;BR&gt;")   &amp; "' ,'" &amp;  SUBSTITUTE(Q15,CHAR(10),"&lt;BR&gt;")   &amp; "' ,'" &amp; SUBSTITUTE(R15,CHAR(10),"&lt;BR&gt;")  &amp; "' ,'" &amp; SUBSTITUTE(S15,CHAR(10),"&lt;BR&gt;")  &amp; "' ,'" &amp; SUBSTITUTE(T15,CHAR(10),"&lt;BR&gt;")  &amp; "' ,'" &amp; SUBSTITUTE(U15,CHAR(10),"&lt;BR&gt;")  &amp; "' ,'" &amp; SUBSTITUTE(V15,CHAR(10),"&lt;BR&gt;") &amp; "' ,'" &amp; SUBSTITUTE(W15,CHAR(10),"&lt;BR&gt;")  &amp; "' ,'" &amp;SUBSTITUTE(X15,CHAR(10),"&lt;BR&gt;")  &amp; "' ,'" &amp; SUBSTITUTE(Y15,CHAR(10),"&lt;BR&gt;") &amp; "' ,'" &amp;  SUBSTITUTE(Z15,CHAR(10),"&lt;BR&gt;")  &amp; "' ,'" &amp; SUBSTITUTE(AA15,CHAR(10),"&lt;BR&gt;")   &amp; "' ,'" &amp;  SUBSTITUTE(AB15,CHAR(10),"&lt;BR&gt;")   &amp; "' ,'" &amp;  SUBSTITUTE(AC15,CHAR(10),"&lt;BR&gt;")   &amp; "' ,'" &amp;   SUBSTITUTE(AD15,CHAR(10),"&lt;BR&gt;")   &amp; "' ,'" &amp;  SUBSTITUTE(AE15,CHAR(10),"&lt;BR&gt;")  &amp; "' ,'" &amp;  SUBSTITUTE(AF15,CHAR(10),"&lt;BR&gt;")  &amp; "' ,'" &amp;  SUBSTITUTE(AG15,CHAR(10),"&lt;BR&gt;")   &amp; "' ,'" &amp;  SUBSTITUTE(AH15,CHAR(10),"&lt;BR&gt;")   &amp; "' ,'" &amp;  SUBSTITUTE(AI15,CHAR(10),"&lt;BR&gt;")   &amp; "' ,'" &amp;  SUBSTITUTE(AJ15,CHAR(10),"&lt;BR&gt;")   &amp; "' ,'" &amp;   SUBSTITUTE(AK15,CHAR(10),"&lt;BR&gt;")   &amp; "' ,'" &amp;  SUBSTITUTE(AL15,CHAR(10),"&lt;BR&gt;")   &amp; "' ,'" &amp;  SUBSTITUTE(AM15,CHAR(10),"&lt;BR&gt;")   &amp; "' ,'" &amp;   SUBSTITUTE(AN15,CHAR(10),"&lt;BR&gt;")   &amp; "' ,'" &amp;  SUBSTITUTE(AO15,CHAR(10),"&lt;BR&gt;")   &amp; "' ,'" &amp;  SUBSTITUTE(AP15,CHAR(10),"&lt;BR&gt;")   &amp; "' ,'" &amp;  SUBSTITUTE(AQ15,CHAR(10),"&lt;BR&gt;")   &amp; "' ,'" &amp;   SUBSTITUTE(AR15,CHAR(10),"&lt;BR&gt;")   &amp; "' ,'" &amp;  SUBSTITUTE(AS15,CHAR(10),"&lt;BR&gt;")   &amp; "' ,'" &amp;  SUBSTITUTE(AT15,CHAR(10),"&lt;BR&gt;")   &amp; "' ,'" &amp;  SUBSTITUTE(AU15,CHAR(10),"&lt;BR&gt;")   &amp; "' ,'" &amp;  SUBSTITUTE(AV15,CHAR(10),"&lt;BR&gt;")   &amp; "' ,'" &amp;  SUBSTITUTE(AW15,CHAR(10),"&lt;BR&gt;")   &amp; "' ,'" &amp;   SUBSTITUTE(AX15,CHAR(10),"&lt;BR&gt;")   &amp; "' ,'" &amp;  SUBSTITUTE(AY15,CHAR(10),"&lt;BR&gt;")   &amp; "' ,'" &amp;  SUBSTITUTE(AZ15,CHAR(10),"&lt;BR&gt;")   &amp; "' ,'" &amp;   SUBSTITUTE(BA15,CHAR(10),"&lt;BR&gt;")   &amp; "' ,'" &amp;   SUBSTITUTE(BB15,CHAR(10),"&lt;BR&gt;")    &amp; "' ,'" &amp;    SUBSTITUTE(BC15,CHAR(10),"&lt;BR&gt;")    &amp; "' ,'" &amp;   SUBSTITUTE(BD15,CHAR(10),"&lt;BR&gt;")    &amp; "' ,'" &amp;   SUBSTITUTE(BE15,CHAR(10),"&lt;BR&gt;")    &amp; "' ,'" &amp;   SUBSTITUTE(BF15,CHAR(10),"&lt;BR&gt;")    &amp; "' ,'" &amp;   SUBSTITUTE(BG15,CHAR(10),"&lt;BR&gt;")    &amp; "' ,'" &amp; SUBSTITUTE(BH55,CHAR(10),"&lt;BR&gt;")   &amp; "' ,'" &amp; SUBSTITUTE(BI15,CHAR(10),"&lt;BR&gt;")   &amp; "' ,'" &amp; SUBSTITUTE(BJ15,CHAR(10),"&lt;BR&gt;")  &amp; "' ,'" &amp; SUBSTITUTE(BL15,CHAR(10),"&lt;BR&gt;")   &amp; "' ,'" &amp; SUBSTITUTE(BM15,CHAR(10),"&lt;BR&gt;")   &amp; "' ,'" &amp; SUBSTITUTE(BN15,CHAR(10),"&lt;BR&gt;")   &amp; "' ,'" &amp;  SUBSTITUTE(BO15,CHAR(10),"&lt;BR&gt;")   &amp; "' ,'" &amp; SUBSTITUTE(BP55,CHAR(10),"&lt;BR&gt;")  &amp; "' ,'" &amp; SUBSTITUTE(BQ15,CHAR(10),"&lt;BR&gt;")  &amp; "' ,'" &amp; SUBSTITUTE(BR15,CHAR(10),"&lt;BR&gt;")  &amp; "' ,'" &amp; SUBSTITUTE(BS15,CHAR(10),"&lt;BR&gt;") &amp; "');"</f>
    </nc>
  </rcc>
  <rcc rId="525" sId="1">
    <nc r="BU1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&amp;SUBSTITUTE(F16,CHAR(10),"&lt;BR&gt;")  &amp; "' ,'" &amp; SUBSTITUTE(G16,CHAR(10),"&lt;BR&gt;")  &amp; "' ,'" &amp; SUBSTITUTE(J16,CHAR(10),"&lt;BR&gt;")   &amp; "' ,'" &amp;  SUBSTITUTE(BK16,CHAR(10),"&lt;BR&gt;")   &amp; "' ,'" &amp; SUBSTITUTE(Q16,CHAR(10),"&lt;BR&gt;")  &amp; "' ,'" &amp;  A16  &amp; "' ,'" &amp;  B16  &amp; "' ,'" &amp; SUBSTITUTE(C16,CHAR(10),"&lt;BR&gt;")   &amp; "' ,'" &amp;  SUBSTITUTE(D16,CHAR(10),"&lt;BR&gt;")  &amp; "' ,'" &amp;  SUBSTITUTE(E16,CHAR(10),"&lt;BR&gt;")   &amp; "' ,'" &amp; SUBSTITUTE(H16,CHAR(10),"&lt;BR&gt;")   &amp; "' ,'" &amp; I16  &amp; "' ,'" &amp; SUBSTITUTE(K16,CHAR(10),"&lt;BR&gt;")  &amp; "' ,'" &amp; SUBSTITUTE(L16,CHAR(10),"&lt;BR&gt;")  &amp; "' ,'" &amp; SUBSTITUTE(M16,CHAR(10),"&lt;BR&gt;") &amp; "' ,'" &amp; SUBSTITUTE(N16,CHAR(10),"&lt;BR&gt;")  &amp; "' ,'" &amp;  SUBSTITUTE(O16,CHAR(10),"&lt;BR&gt;")   &amp; "' ,'" &amp; SUBSTITUTE(P16,CHAR(10),"&lt;BR&gt;")   &amp; "' ,'" &amp;  SUBSTITUTE(Q16,CHAR(10),"&lt;BR&gt;")   &amp; "' ,'" &amp; SUBSTITUTE(R16,CHAR(10),"&lt;BR&gt;")  &amp; "' ,'" &amp; SUBSTITUTE(S16,CHAR(10),"&lt;BR&gt;")  &amp; "' ,'" &amp; SUBSTITUTE(T16,CHAR(10),"&lt;BR&gt;")  &amp; "' ,'" &amp; SUBSTITUTE(U16,CHAR(10),"&lt;BR&gt;")  &amp; "' ,'" &amp; SUBSTITUTE(V16,CHAR(10),"&lt;BR&gt;") &amp; "' ,'" &amp; SUBSTITUTE(W16,CHAR(10),"&lt;BR&gt;")  &amp; "' ,'" &amp;SUBSTITUTE(X16,CHAR(10),"&lt;BR&gt;")  &amp; "' ,'" &amp; SUBSTITUTE(Y16,CHAR(10),"&lt;BR&gt;") &amp; "' ,'" &amp;  SUBSTITUTE(Z16,CHAR(10),"&lt;BR&gt;")  &amp; "' ,'" &amp; SUBSTITUTE(AA16,CHAR(10),"&lt;BR&gt;")   &amp; "' ,'" &amp;  SUBSTITUTE(AB16,CHAR(10),"&lt;BR&gt;")   &amp; "' ,'" &amp;  SUBSTITUTE(AC16,CHAR(10),"&lt;BR&gt;")   &amp; "' ,'" &amp;   SUBSTITUTE(AD16,CHAR(10),"&lt;BR&gt;")   &amp; "' ,'" &amp;  SUBSTITUTE(AE16,CHAR(10),"&lt;BR&gt;")  &amp; "' ,'" &amp;  SUBSTITUTE(AF16,CHAR(10),"&lt;BR&gt;")  &amp; "' ,'" &amp;  SUBSTITUTE(AG16,CHAR(10),"&lt;BR&gt;")   &amp; "' ,'" &amp;  SUBSTITUTE(AH16,CHAR(10),"&lt;BR&gt;")   &amp; "' ,'" &amp;  SUBSTITUTE(AI16,CHAR(10),"&lt;BR&gt;")   &amp; "' ,'" &amp;  SUBSTITUTE(AJ16,CHAR(10),"&lt;BR&gt;")   &amp; "' ,'" &amp;   SUBSTITUTE(AK16,CHAR(10),"&lt;BR&gt;")   &amp; "' ,'" &amp;  SUBSTITUTE(AL16,CHAR(10),"&lt;BR&gt;")   &amp; "' ,'" &amp;  SUBSTITUTE(AM16,CHAR(10),"&lt;BR&gt;")   &amp; "' ,'" &amp;   SUBSTITUTE(AN16,CHAR(10),"&lt;BR&gt;")   &amp; "' ,'" &amp;  SUBSTITUTE(AO16,CHAR(10),"&lt;BR&gt;")   &amp; "' ,'" &amp;  SUBSTITUTE(AP16,CHAR(10),"&lt;BR&gt;")   &amp; "' ,'" &amp;  SUBSTITUTE(AQ16,CHAR(10),"&lt;BR&gt;")   &amp; "' ,'" &amp;   SUBSTITUTE(AR16,CHAR(10),"&lt;BR&gt;")   &amp; "' ,'" &amp;  SUBSTITUTE(AS16,CHAR(10),"&lt;BR&gt;")   &amp; "' ,'" &amp;  SUBSTITUTE(AT16,CHAR(10),"&lt;BR&gt;")   &amp; "' ,'" &amp;  SUBSTITUTE(AU16,CHAR(10),"&lt;BR&gt;")   &amp; "' ,'" &amp;  SUBSTITUTE(AV16,CHAR(10),"&lt;BR&gt;")   &amp; "' ,'" &amp;  SUBSTITUTE(AW16,CHAR(10),"&lt;BR&gt;")   &amp; "' ,'" &amp;   SUBSTITUTE(AX16,CHAR(10),"&lt;BR&gt;")   &amp; "' ,'" &amp;  SUBSTITUTE(AY16,CHAR(10),"&lt;BR&gt;")   &amp; "' ,'" &amp;  SUBSTITUTE(AZ16,CHAR(10),"&lt;BR&gt;")   &amp; "' ,'" &amp;   SUBSTITUTE(BA16,CHAR(10),"&lt;BR&gt;")   &amp; "' ,'" &amp;   SUBSTITUTE(BB16,CHAR(10),"&lt;BR&gt;")    &amp; "' ,'" &amp;    SUBSTITUTE(BC16,CHAR(10),"&lt;BR&gt;")    &amp; "' ,'" &amp;   SUBSTITUTE(BD16,CHAR(10),"&lt;BR&gt;")    &amp; "' ,'" &amp;   SUBSTITUTE(BE16,CHAR(10),"&lt;BR&gt;")    &amp; "' ,'" &amp;   SUBSTITUTE(BF16,CHAR(10),"&lt;BR&gt;")    &amp; "' ,'" &amp;   SUBSTITUTE(BG16,CHAR(10),"&lt;BR&gt;")    &amp; "' ,'" &amp; SUBSTITUTE(BH56,CHAR(10),"&lt;BR&gt;")   &amp; "' ,'" &amp; SUBSTITUTE(BI16,CHAR(10),"&lt;BR&gt;")   &amp; "' ,'" &amp; SUBSTITUTE(BJ16,CHAR(10),"&lt;BR&gt;")  &amp; "' ,'" &amp; SUBSTITUTE(BL16,CHAR(10),"&lt;BR&gt;")   &amp; "' ,'" &amp; SUBSTITUTE(BM16,CHAR(10),"&lt;BR&gt;")   &amp; "' ,'" &amp; SUBSTITUTE(BN16,CHAR(10),"&lt;BR&gt;")   &amp; "' ,'" &amp;  SUBSTITUTE(BO16,CHAR(10),"&lt;BR&gt;")   &amp; "' ,'" &amp; SUBSTITUTE(BP56,CHAR(10),"&lt;BR&gt;")  &amp; "' ,'" &amp; SUBSTITUTE(BQ16,CHAR(10),"&lt;BR&gt;")  &amp; "' ,'" &amp; SUBSTITUTE(BR16,CHAR(10),"&lt;BR&gt;")  &amp; "' ,'" &amp; SUBSTITUTE(BS16,CHAR(10),"&lt;BR&gt;") &amp; "');"</f>
    </nc>
  </rcc>
  <rcc rId="526" sId="1">
    <nc r="BU1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&amp;SUBSTITUTE(F17,CHAR(10),"&lt;BR&gt;")  &amp; "' ,'" &amp; SUBSTITUTE(G17,CHAR(10),"&lt;BR&gt;")  &amp; "' ,'" &amp; SUBSTITUTE(J17,CHAR(10),"&lt;BR&gt;")   &amp; "' ,'" &amp;  SUBSTITUTE(BK17,CHAR(10),"&lt;BR&gt;")   &amp; "' ,'" &amp; SUBSTITUTE(Q17,CHAR(10),"&lt;BR&gt;")  &amp; "' ,'" &amp;  A17  &amp; "' ,'" &amp;  B17  &amp; "' ,'" &amp; SUBSTITUTE(C17,CHAR(10),"&lt;BR&gt;")   &amp; "' ,'" &amp;  SUBSTITUTE(D17,CHAR(10),"&lt;BR&gt;")  &amp; "' ,'" &amp;  SUBSTITUTE(E17,CHAR(10),"&lt;BR&gt;")   &amp; "' ,'" &amp; SUBSTITUTE(H17,CHAR(10),"&lt;BR&gt;")   &amp; "' ,'" &amp; I17  &amp; "' ,'" &amp; SUBSTITUTE(K17,CHAR(10),"&lt;BR&gt;")  &amp; "' ,'" &amp; SUBSTITUTE(L17,CHAR(10),"&lt;BR&gt;")  &amp; "' ,'" &amp; SUBSTITUTE(M17,CHAR(10),"&lt;BR&gt;") &amp; "' ,'" &amp; SUBSTITUTE(N17,CHAR(10),"&lt;BR&gt;")  &amp; "' ,'" &amp;  SUBSTITUTE(O17,CHAR(10),"&lt;BR&gt;")   &amp; "' ,'" &amp; SUBSTITUTE(P17,CHAR(10),"&lt;BR&gt;")   &amp; "' ,'" &amp;  SUBSTITUTE(Q17,CHAR(10),"&lt;BR&gt;")   &amp; "' ,'" &amp; SUBSTITUTE(R17,CHAR(10),"&lt;BR&gt;")  &amp; "' ,'" &amp; SUBSTITUTE(S17,CHAR(10),"&lt;BR&gt;")  &amp; "' ,'" &amp; SUBSTITUTE(T17,CHAR(10),"&lt;BR&gt;")  &amp; "' ,'" &amp; SUBSTITUTE(U17,CHAR(10),"&lt;BR&gt;")  &amp; "' ,'" &amp; SUBSTITUTE(V17,CHAR(10),"&lt;BR&gt;") &amp; "' ,'" &amp; SUBSTITUTE(W17,CHAR(10),"&lt;BR&gt;")  &amp; "' ,'" &amp;SUBSTITUTE(X17,CHAR(10),"&lt;BR&gt;")  &amp; "' ,'" &amp; SUBSTITUTE(Y17,CHAR(10),"&lt;BR&gt;") &amp; "' ,'" &amp;  SUBSTITUTE(Z17,CHAR(10),"&lt;BR&gt;")  &amp; "' ,'" &amp; SUBSTITUTE(AA17,CHAR(10),"&lt;BR&gt;")   &amp; "' ,'" &amp;  SUBSTITUTE(AB17,CHAR(10),"&lt;BR&gt;")   &amp; "' ,'" &amp;  SUBSTITUTE(AC17,CHAR(10),"&lt;BR&gt;")   &amp; "' ,'" &amp;   SUBSTITUTE(AD17,CHAR(10),"&lt;BR&gt;")   &amp; "' ,'" &amp;  SUBSTITUTE(AE17,CHAR(10),"&lt;BR&gt;")  &amp; "' ,'" &amp;  SUBSTITUTE(AF17,CHAR(10),"&lt;BR&gt;")  &amp; "' ,'" &amp;  SUBSTITUTE(AG17,CHAR(10),"&lt;BR&gt;")   &amp; "' ,'" &amp;  SUBSTITUTE(AH17,CHAR(10),"&lt;BR&gt;")   &amp; "' ,'" &amp;  SUBSTITUTE(AI17,CHAR(10),"&lt;BR&gt;")   &amp; "' ,'" &amp;  SUBSTITUTE(AJ17,CHAR(10),"&lt;BR&gt;")   &amp; "' ,'" &amp;   SUBSTITUTE(AK17,CHAR(10),"&lt;BR&gt;")   &amp; "' ,'" &amp;  SUBSTITUTE(AL17,CHAR(10),"&lt;BR&gt;")   &amp; "' ,'" &amp;  SUBSTITUTE(AM17,CHAR(10),"&lt;BR&gt;")   &amp; "' ,'" &amp;   SUBSTITUTE(AN17,CHAR(10),"&lt;BR&gt;")   &amp; "' ,'" &amp;  SUBSTITUTE(AO17,CHAR(10),"&lt;BR&gt;")   &amp; "' ,'" &amp;  SUBSTITUTE(AP17,CHAR(10),"&lt;BR&gt;")   &amp; "' ,'" &amp;  SUBSTITUTE(AQ17,CHAR(10),"&lt;BR&gt;")   &amp; "' ,'" &amp;   SUBSTITUTE(AR17,CHAR(10),"&lt;BR&gt;")   &amp; "' ,'" &amp;  SUBSTITUTE(AS17,CHAR(10),"&lt;BR&gt;")   &amp; "' ,'" &amp;  SUBSTITUTE(AT17,CHAR(10),"&lt;BR&gt;")   &amp; "' ,'" &amp;  SUBSTITUTE(AU17,CHAR(10),"&lt;BR&gt;")   &amp; "' ,'" &amp;  SUBSTITUTE(AV17,CHAR(10),"&lt;BR&gt;")   &amp; "' ,'" &amp;  SUBSTITUTE(AW17,CHAR(10),"&lt;BR&gt;")   &amp; "' ,'" &amp;   SUBSTITUTE(AX17,CHAR(10),"&lt;BR&gt;")   &amp; "' ,'" &amp;  SUBSTITUTE(AY17,CHAR(10),"&lt;BR&gt;")   &amp; "' ,'" &amp;  SUBSTITUTE(AZ17,CHAR(10),"&lt;BR&gt;")   &amp; "' ,'" &amp;   SUBSTITUTE(BA17,CHAR(10),"&lt;BR&gt;")   &amp; "' ,'" &amp;   SUBSTITUTE(BB17,CHAR(10),"&lt;BR&gt;")    &amp; "' ,'" &amp;    SUBSTITUTE(BC17,CHAR(10),"&lt;BR&gt;")    &amp; "' ,'" &amp;   SUBSTITUTE(BD17,CHAR(10),"&lt;BR&gt;")    &amp; "' ,'" &amp;   SUBSTITUTE(BE17,CHAR(10),"&lt;BR&gt;")    &amp; "' ,'" &amp;   SUBSTITUTE(BF17,CHAR(10),"&lt;BR&gt;")    &amp; "' ,'" &amp;   SUBSTITUTE(BG17,CHAR(10),"&lt;BR&gt;")    &amp; "' ,'" &amp; SUBSTITUTE(BH57,CHAR(10),"&lt;BR&gt;")   &amp; "' ,'" &amp; SUBSTITUTE(BI17,CHAR(10),"&lt;BR&gt;")   &amp; "' ,'" &amp; SUBSTITUTE(BJ17,CHAR(10),"&lt;BR&gt;")  &amp; "' ,'" &amp; SUBSTITUTE(BL17,CHAR(10),"&lt;BR&gt;")   &amp; "' ,'" &amp; SUBSTITUTE(BM17,CHAR(10),"&lt;BR&gt;")   &amp; "' ,'" &amp; SUBSTITUTE(BN17,CHAR(10),"&lt;BR&gt;")   &amp; "' ,'" &amp;  SUBSTITUTE(BO17,CHAR(10),"&lt;BR&gt;")   &amp; "' ,'" &amp; SUBSTITUTE(BP57,CHAR(10),"&lt;BR&gt;")  &amp; "' ,'" &amp; SUBSTITUTE(BQ17,CHAR(10),"&lt;BR&gt;")  &amp; "' ,'" &amp; SUBSTITUTE(BR17,CHAR(10),"&lt;BR&gt;")  &amp; "' ,'" &amp; SUBSTITUTE(BS17,CHAR(10),"&lt;BR&gt;") &amp; "');"</f>
    </nc>
  </rcc>
  <rcc rId="527" sId="1">
    <nc r="BU1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&amp;SUBSTITUTE(F18,CHAR(10),"&lt;BR&gt;")  &amp; "' ,'" &amp; SUBSTITUTE(G18,CHAR(10),"&lt;BR&gt;")  &amp; "' ,'" &amp; SUBSTITUTE(J18,CHAR(10),"&lt;BR&gt;")   &amp; "' ,'" &amp;  SUBSTITUTE(BK18,CHAR(10),"&lt;BR&gt;")   &amp; "' ,'" &amp; SUBSTITUTE(Q18,CHAR(10),"&lt;BR&gt;")  &amp; "' ,'" &amp;  A18  &amp; "' ,'" &amp;  B18  &amp; "' ,'" &amp; SUBSTITUTE(C18,CHAR(10),"&lt;BR&gt;")   &amp; "' ,'" &amp;  SUBSTITUTE(D18,CHAR(10),"&lt;BR&gt;")  &amp; "' ,'" &amp;  SUBSTITUTE(E18,CHAR(10),"&lt;BR&gt;")   &amp; "' ,'" &amp; SUBSTITUTE(H18,CHAR(10),"&lt;BR&gt;")   &amp; "' ,'" &amp; I18  &amp; "' ,'" &amp; SUBSTITUTE(K18,CHAR(10),"&lt;BR&gt;")  &amp; "' ,'" &amp; SUBSTITUTE(L18,CHAR(10),"&lt;BR&gt;")  &amp; "' ,'" &amp; SUBSTITUTE(M18,CHAR(10),"&lt;BR&gt;") &amp; "' ,'" &amp; SUBSTITUTE(N18,CHAR(10),"&lt;BR&gt;")  &amp; "' ,'" &amp;  SUBSTITUTE(O18,CHAR(10),"&lt;BR&gt;")   &amp; "' ,'" &amp; SUBSTITUTE(P18,CHAR(10),"&lt;BR&gt;")   &amp; "' ,'" &amp;  SUBSTITUTE(Q18,CHAR(10),"&lt;BR&gt;")   &amp; "' ,'" &amp; SUBSTITUTE(R18,CHAR(10),"&lt;BR&gt;")  &amp; "' ,'" &amp; SUBSTITUTE(S18,CHAR(10),"&lt;BR&gt;")  &amp; "' ,'" &amp; SUBSTITUTE(T18,CHAR(10),"&lt;BR&gt;")  &amp; "' ,'" &amp; SUBSTITUTE(U18,CHAR(10),"&lt;BR&gt;")  &amp; "' ,'" &amp; SUBSTITUTE(V18,CHAR(10),"&lt;BR&gt;") &amp; "' ,'" &amp; SUBSTITUTE(W18,CHAR(10),"&lt;BR&gt;")  &amp; "' ,'" &amp;SUBSTITUTE(X18,CHAR(10),"&lt;BR&gt;")  &amp; "' ,'" &amp; SUBSTITUTE(Y18,CHAR(10),"&lt;BR&gt;") &amp; "' ,'" &amp;  SUBSTITUTE(Z18,CHAR(10),"&lt;BR&gt;")  &amp; "' ,'" &amp; SUBSTITUTE(AA18,CHAR(10),"&lt;BR&gt;")   &amp; "' ,'" &amp;  SUBSTITUTE(AB18,CHAR(10),"&lt;BR&gt;")   &amp; "' ,'" &amp;  SUBSTITUTE(AC18,CHAR(10),"&lt;BR&gt;")   &amp; "' ,'" &amp;   SUBSTITUTE(AD18,CHAR(10),"&lt;BR&gt;")   &amp; "' ,'" &amp;  SUBSTITUTE(AE18,CHAR(10),"&lt;BR&gt;")  &amp; "' ,'" &amp;  SUBSTITUTE(AF18,CHAR(10),"&lt;BR&gt;")  &amp; "' ,'" &amp;  SUBSTITUTE(AG18,CHAR(10),"&lt;BR&gt;")   &amp; "' ,'" &amp;  SUBSTITUTE(AH18,CHAR(10),"&lt;BR&gt;")   &amp; "' ,'" &amp;  SUBSTITUTE(AI18,CHAR(10),"&lt;BR&gt;")   &amp; "' ,'" &amp;  SUBSTITUTE(AJ18,CHAR(10),"&lt;BR&gt;")   &amp; "' ,'" &amp;   SUBSTITUTE(AK18,CHAR(10),"&lt;BR&gt;")   &amp; "' ,'" &amp;  SUBSTITUTE(AL18,CHAR(10),"&lt;BR&gt;")   &amp; "' ,'" &amp;  SUBSTITUTE(AM18,CHAR(10),"&lt;BR&gt;")   &amp; "' ,'" &amp;   SUBSTITUTE(AN18,CHAR(10),"&lt;BR&gt;")   &amp; "' ,'" &amp;  SUBSTITUTE(AO18,CHAR(10),"&lt;BR&gt;")   &amp; "' ,'" &amp;  SUBSTITUTE(AP18,CHAR(10),"&lt;BR&gt;")   &amp; "' ,'" &amp;  SUBSTITUTE(AQ18,CHAR(10),"&lt;BR&gt;")   &amp; "' ,'" &amp;   SUBSTITUTE(AR18,CHAR(10),"&lt;BR&gt;")   &amp; "' ,'" &amp;  SUBSTITUTE(AS18,CHAR(10),"&lt;BR&gt;")   &amp; "' ,'" &amp;  SUBSTITUTE(AT18,CHAR(10),"&lt;BR&gt;")   &amp; "' ,'" &amp;  SUBSTITUTE(AU18,CHAR(10),"&lt;BR&gt;")   &amp; "' ,'" &amp;  SUBSTITUTE(AV18,CHAR(10),"&lt;BR&gt;")   &amp; "' ,'" &amp;  SUBSTITUTE(AW18,CHAR(10),"&lt;BR&gt;")   &amp; "' ,'" &amp;   SUBSTITUTE(AX18,CHAR(10),"&lt;BR&gt;")   &amp; "' ,'" &amp;  SUBSTITUTE(AY18,CHAR(10),"&lt;BR&gt;")   &amp; "' ,'" &amp;  SUBSTITUTE(AZ18,CHAR(10),"&lt;BR&gt;")   &amp; "' ,'" &amp;   SUBSTITUTE(BA18,CHAR(10),"&lt;BR&gt;")   &amp; "' ,'" &amp;   SUBSTITUTE(BB18,CHAR(10),"&lt;BR&gt;")    &amp; "' ,'" &amp;    SUBSTITUTE(BC18,CHAR(10),"&lt;BR&gt;")    &amp; "' ,'" &amp;   SUBSTITUTE(BD18,CHAR(10),"&lt;BR&gt;")    &amp; "' ,'" &amp;   SUBSTITUTE(BE18,CHAR(10),"&lt;BR&gt;")    &amp; "' ,'" &amp;   SUBSTITUTE(BF18,CHAR(10),"&lt;BR&gt;")    &amp; "' ,'" &amp;   SUBSTITUTE(BG18,CHAR(10),"&lt;BR&gt;")    &amp; "' ,'" &amp; SUBSTITUTE(BH58,CHAR(10),"&lt;BR&gt;")   &amp; "' ,'" &amp; SUBSTITUTE(BI18,CHAR(10),"&lt;BR&gt;")   &amp; "' ,'" &amp; SUBSTITUTE(BJ18,CHAR(10),"&lt;BR&gt;")  &amp; "' ,'" &amp; SUBSTITUTE(BL18,CHAR(10),"&lt;BR&gt;")   &amp; "' ,'" &amp; SUBSTITUTE(BM18,CHAR(10),"&lt;BR&gt;")   &amp; "' ,'" &amp; SUBSTITUTE(BN18,CHAR(10),"&lt;BR&gt;")   &amp; "' ,'" &amp;  SUBSTITUTE(BO18,CHAR(10),"&lt;BR&gt;")   &amp; "' ,'" &amp; SUBSTITUTE(BP58,CHAR(10),"&lt;BR&gt;")  &amp; "' ,'" &amp; SUBSTITUTE(BQ18,CHAR(10),"&lt;BR&gt;")  &amp; "' ,'" &amp; SUBSTITUTE(BR18,CHAR(10),"&lt;BR&gt;")  &amp; "' ,'" &amp; SUBSTITUTE(BS18,CHAR(10),"&lt;BR&gt;") &amp; "');"</f>
    </nc>
  </rcc>
  <rcc rId="528" sId="1">
    <nc r="BU1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&amp;SUBSTITUTE(F19,CHAR(10),"&lt;BR&gt;")  &amp; "' ,'" &amp; SUBSTITUTE(G19,CHAR(10),"&lt;BR&gt;")  &amp; "' ,'" &amp; SUBSTITUTE(J19,CHAR(10),"&lt;BR&gt;")   &amp; "' ,'" &amp;  SUBSTITUTE(BK19,CHAR(10),"&lt;BR&gt;")   &amp; "' ,'" &amp; SUBSTITUTE(Q19,CHAR(10),"&lt;BR&gt;")  &amp; "' ,'" &amp;  A19  &amp; "' ,'" &amp;  B19  &amp; "' ,'" &amp; SUBSTITUTE(C19,CHAR(10),"&lt;BR&gt;")   &amp; "' ,'" &amp;  SUBSTITUTE(D19,CHAR(10),"&lt;BR&gt;")  &amp; "' ,'" &amp;  SUBSTITUTE(E19,CHAR(10),"&lt;BR&gt;")   &amp; "' ,'" &amp; SUBSTITUTE(H19,CHAR(10),"&lt;BR&gt;")   &amp; "' ,'" &amp; I19  &amp; "' ,'" &amp; SUBSTITUTE(K19,CHAR(10),"&lt;BR&gt;")  &amp; "' ,'" &amp; SUBSTITUTE(L19,CHAR(10),"&lt;BR&gt;")  &amp; "' ,'" &amp; SUBSTITUTE(M19,CHAR(10),"&lt;BR&gt;") &amp; "' ,'" &amp; SUBSTITUTE(N19,CHAR(10),"&lt;BR&gt;")  &amp; "' ,'" &amp;  SUBSTITUTE(O19,CHAR(10),"&lt;BR&gt;")   &amp; "' ,'" &amp; SUBSTITUTE(P19,CHAR(10),"&lt;BR&gt;")   &amp; "' ,'" &amp;  SUBSTITUTE(Q19,CHAR(10),"&lt;BR&gt;")   &amp; "' ,'" &amp; SUBSTITUTE(R19,CHAR(10),"&lt;BR&gt;")  &amp; "' ,'" &amp; SUBSTITUTE(S19,CHAR(10),"&lt;BR&gt;")  &amp; "' ,'" &amp; SUBSTITUTE(T19,CHAR(10),"&lt;BR&gt;")  &amp; "' ,'" &amp; SUBSTITUTE(U19,CHAR(10),"&lt;BR&gt;")  &amp; "' ,'" &amp; SUBSTITUTE(V19,CHAR(10),"&lt;BR&gt;") &amp; "' ,'" &amp; SUBSTITUTE(W19,CHAR(10),"&lt;BR&gt;")  &amp; "' ,'" &amp;SUBSTITUTE(X19,CHAR(10),"&lt;BR&gt;")  &amp; "' ,'" &amp; SUBSTITUTE(Y19,CHAR(10),"&lt;BR&gt;") &amp; "' ,'" &amp;  SUBSTITUTE(Z19,CHAR(10),"&lt;BR&gt;")  &amp; "' ,'" &amp; SUBSTITUTE(AA19,CHAR(10),"&lt;BR&gt;")   &amp; "' ,'" &amp;  SUBSTITUTE(AB19,CHAR(10),"&lt;BR&gt;")   &amp; "' ,'" &amp;  SUBSTITUTE(AC19,CHAR(10),"&lt;BR&gt;")   &amp; "' ,'" &amp;   SUBSTITUTE(AD19,CHAR(10),"&lt;BR&gt;")   &amp; "' ,'" &amp;  SUBSTITUTE(AE19,CHAR(10),"&lt;BR&gt;")  &amp; "' ,'" &amp;  SUBSTITUTE(AF19,CHAR(10),"&lt;BR&gt;")  &amp; "' ,'" &amp;  SUBSTITUTE(AG19,CHAR(10),"&lt;BR&gt;")   &amp; "' ,'" &amp;  SUBSTITUTE(AH19,CHAR(10),"&lt;BR&gt;")   &amp; "' ,'" &amp;  SUBSTITUTE(AI19,CHAR(10),"&lt;BR&gt;")   &amp; "' ,'" &amp;  SUBSTITUTE(AJ19,CHAR(10),"&lt;BR&gt;")   &amp; "' ,'" &amp;   SUBSTITUTE(AK19,CHAR(10),"&lt;BR&gt;")   &amp; "' ,'" &amp;  SUBSTITUTE(AL19,CHAR(10),"&lt;BR&gt;")   &amp; "' ,'" &amp;  SUBSTITUTE(AM19,CHAR(10),"&lt;BR&gt;")   &amp; "' ,'" &amp;   SUBSTITUTE(AN19,CHAR(10),"&lt;BR&gt;")   &amp; "' ,'" &amp;  SUBSTITUTE(AO19,CHAR(10),"&lt;BR&gt;")   &amp; "' ,'" &amp;  SUBSTITUTE(AP19,CHAR(10),"&lt;BR&gt;")   &amp; "' ,'" &amp;  SUBSTITUTE(AQ19,CHAR(10),"&lt;BR&gt;")   &amp; "' ,'" &amp;   SUBSTITUTE(AR19,CHAR(10),"&lt;BR&gt;")   &amp; "' ,'" &amp;  SUBSTITUTE(AS19,CHAR(10),"&lt;BR&gt;")   &amp; "' ,'" &amp;  SUBSTITUTE(AT19,CHAR(10),"&lt;BR&gt;")   &amp; "' ,'" &amp;  SUBSTITUTE(AU19,CHAR(10),"&lt;BR&gt;")   &amp; "' ,'" &amp;  SUBSTITUTE(AV19,CHAR(10),"&lt;BR&gt;")   &amp; "' ,'" &amp;  SUBSTITUTE(AW19,CHAR(10),"&lt;BR&gt;")   &amp; "' ,'" &amp;   SUBSTITUTE(AX19,CHAR(10),"&lt;BR&gt;")   &amp; "' ,'" &amp;  SUBSTITUTE(AY19,CHAR(10),"&lt;BR&gt;")   &amp; "' ,'" &amp;  SUBSTITUTE(AZ19,CHAR(10),"&lt;BR&gt;")   &amp; "' ,'" &amp;   SUBSTITUTE(BA19,CHAR(10),"&lt;BR&gt;")   &amp; "' ,'" &amp;   SUBSTITUTE(BB19,CHAR(10),"&lt;BR&gt;")    &amp; "' ,'" &amp;    SUBSTITUTE(BC19,CHAR(10),"&lt;BR&gt;")    &amp; "' ,'" &amp;   SUBSTITUTE(BD19,CHAR(10),"&lt;BR&gt;")    &amp; "' ,'" &amp;   SUBSTITUTE(BE19,CHAR(10),"&lt;BR&gt;")    &amp; "' ,'" &amp;   SUBSTITUTE(BF19,CHAR(10),"&lt;BR&gt;")    &amp; "' ,'" &amp;   SUBSTITUTE(BG19,CHAR(10),"&lt;BR&gt;")    &amp; "' ,'" &amp; SUBSTITUTE(BH59,CHAR(10),"&lt;BR&gt;")   &amp; "' ,'" &amp; SUBSTITUTE(BI19,CHAR(10),"&lt;BR&gt;")   &amp; "' ,'" &amp; SUBSTITUTE(BJ19,CHAR(10),"&lt;BR&gt;")  &amp; "' ,'" &amp; SUBSTITUTE(BL19,CHAR(10),"&lt;BR&gt;")   &amp; "' ,'" &amp; SUBSTITUTE(BM19,CHAR(10),"&lt;BR&gt;")   &amp; "' ,'" &amp; SUBSTITUTE(BN19,CHAR(10),"&lt;BR&gt;")   &amp; "' ,'" &amp;  SUBSTITUTE(BO19,CHAR(10),"&lt;BR&gt;")   &amp; "' ,'" &amp; SUBSTITUTE(BP59,CHAR(10),"&lt;BR&gt;")  &amp; "' ,'" &amp; SUBSTITUTE(BQ19,CHAR(10),"&lt;BR&gt;")  &amp; "' ,'" &amp; SUBSTITUTE(BR19,CHAR(10),"&lt;BR&gt;")  &amp; "' ,'" &amp; SUBSTITUTE(BS19,CHAR(10),"&lt;BR&gt;") &amp; "');"</f>
    </nc>
  </rcc>
  <rcc rId="529" sId="1">
    <nc r="BU2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&amp;SUBSTITUTE(F20,CHAR(10),"&lt;BR&gt;")  &amp; "' ,'" &amp; SUBSTITUTE(G20,CHAR(10),"&lt;BR&gt;")  &amp; "' ,'" &amp; SUBSTITUTE(J20,CHAR(10),"&lt;BR&gt;")   &amp; "' ,'" &amp;  SUBSTITUTE(BK20,CHAR(10),"&lt;BR&gt;")   &amp; "' ,'" &amp; SUBSTITUTE(Q20,CHAR(10),"&lt;BR&gt;")  &amp; "' ,'" &amp;  A20  &amp; "' ,'" &amp;  B20  &amp; "' ,'" &amp; SUBSTITUTE(C20,CHAR(10),"&lt;BR&gt;")   &amp; "' ,'" &amp;  SUBSTITUTE(D20,CHAR(10),"&lt;BR&gt;")  &amp; "' ,'" &amp;  SUBSTITUTE(E20,CHAR(10),"&lt;BR&gt;")   &amp; "' ,'" &amp; SUBSTITUTE(H20,CHAR(10),"&lt;BR&gt;")   &amp; "' ,'" &amp; I20  &amp; "' ,'" &amp; SUBSTITUTE(K20,CHAR(10),"&lt;BR&gt;")  &amp; "' ,'" &amp; SUBSTITUTE(L20,CHAR(10),"&lt;BR&gt;")  &amp; "' ,'" &amp; SUBSTITUTE(M20,CHAR(10),"&lt;BR&gt;") &amp; "' ,'" &amp; SUBSTITUTE(N20,CHAR(10),"&lt;BR&gt;")  &amp; "' ,'" &amp;  SUBSTITUTE(O20,CHAR(10),"&lt;BR&gt;")   &amp; "' ,'" &amp; SUBSTITUTE(P20,CHAR(10),"&lt;BR&gt;")   &amp; "' ,'" &amp;  SUBSTITUTE(Q20,CHAR(10),"&lt;BR&gt;")   &amp; "' ,'" &amp; SUBSTITUTE(R20,CHAR(10),"&lt;BR&gt;")  &amp; "' ,'" &amp; SUBSTITUTE(S20,CHAR(10),"&lt;BR&gt;")  &amp; "' ,'" &amp; SUBSTITUTE(T20,CHAR(10),"&lt;BR&gt;")  &amp; "' ,'" &amp; SUBSTITUTE(U20,CHAR(10),"&lt;BR&gt;")  &amp; "' ,'" &amp; SUBSTITUTE(V20,CHAR(10),"&lt;BR&gt;") &amp; "' ,'" &amp; SUBSTITUTE(W20,CHAR(10),"&lt;BR&gt;")  &amp; "' ,'" &amp;SUBSTITUTE(X20,CHAR(10),"&lt;BR&gt;")  &amp; "' ,'" &amp; SUBSTITUTE(Y20,CHAR(10),"&lt;BR&gt;") &amp; "' ,'" &amp;  SUBSTITUTE(Z20,CHAR(10),"&lt;BR&gt;")  &amp; "' ,'" &amp; SUBSTITUTE(AA20,CHAR(10),"&lt;BR&gt;")   &amp; "' ,'" &amp;  SUBSTITUTE(AB20,CHAR(10),"&lt;BR&gt;")   &amp; "' ,'" &amp;  SUBSTITUTE(AC20,CHAR(10),"&lt;BR&gt;")   &amp; "' ,'" &amp;   SUBSTITUTE(AD20,CHAR(10),"&lt;BR&gt;")   &amp; "' ,'" &amp;  SUBSTITUTE(AE20,CHAR(10),"&lt;BR&gt;")  &amp; "' ,'" &amp;  SUBSTITUTE(AF20,CHAR(10),"&lt;BR&gt;")  &amp; "' ,'" &amp;  SUBSTITUTE(AG20,CHAR(10),"&lt;BR&gt;")   &amp; "' ,'" &amp;  SUBSTITUTE(AH20,CHAR(10),"&lt;BR&gt;")   &amp; "' ,'" &amp;  SUBSTITUTE(AI20,CHAR(10),"&lt;BR&gt;")   &amp; "' ,'" &amp;  SUBSTITUTE(AJ20,CHAR(10),"&lt;BR&gt;")   &amp; "' ,'" &amp;   SUBSTITUTE(AK20,CHAR(10),"&lt;BR&gt;")   &amp; "' ,'" &amp;  SUBSTITUTE(AL20,CHAR(10),"&lt;BR&gt;")   &amp; "' ,'" &amp;  SUBSTITUTE(AM20,CHAR(10),"&lt;BR&gt;")   &amp; "' ,'" &amp;   SUBSTITUTE(AN20,CHAR(10),"&lt;BR&gt;")   &amp; "' ,'" &amp;  SUBSTITUTE(AO20,CHAR(10),"&lt;BR&gt;")   &amp; "' ,'" &amp;  SUBSTITUTE(AP20,CHAR(10),"&lt;BR&gt;")   &amp; "' ,'" &amp;  SUBSTITUTE(AQ20,CHAR(10),"&lt;BR&gt;")   &amp; "' ,'" &amp;   SUBSTITUTE(AR20,CHAR(10),"&lt;BR&gt;")   &amp; "' ,'" &amp;  SUBSTITUTE(AS20,CHAR(10),"&lt;BR&gt;")   &amp; "' ,'" &amp;  SUBSTITUTE(AT20,CHAR(10),"&lt;BR&gt;")   &amp; "' ,'" &amp;  SUBSTITUTE(AU20,CHAR(10),"&lt;BR&gt;")   &amp; "' ,'" &amp;  SUBSTITUTE(AV20,CHAR(10),"&lt;BR&gt;")   &amp; "' ,'" &amp;  SUBSTITUTE(AW20,CHAR(10),"&lt;BR&gt;")   &amp; "' ,'" &amp;   SUBSTITUTE(AX20,CHAR(10),"&lt;BR&gt;")   &amp; "' ,'" &amp;  SUBSTITUTE(AY20,CHAR(10),"&lt;BR&gt;")   &amp; "' ,'" &amp;  SUBSTITUTE(AZ20,CHAR(10),"&lt;BR&gt;")   &amp; "' ,'" &amp;   SUBSTITUTE(BA20,CHAR(10),"&lt;BR&gt;")   &amp; "' ,'" &amp;   SUBSTITUTE(BB20,CHAR(10),"&lt;BR&gt;")    &amp; "' ,'" &amp;    SUBSTITUTE(BC20,CHAR(10),"&lt;BR&gt;")    &amp; "' ,'" &amp;   SUBSTITUTE(BD20,CHAR(10),"&lt;BR&gt;")    &amp; "' ,'" &amp;   SUBSTITUTE(BE20,CHAR(10),"&lt;BR&gt;")    &amp; "' ,'" &amp;   SUBSTITUTE(BF20,CHAR(10),"&lt;BR&gt;")    &amp; "' ,'" &amp;   SUBSTITUTE(BG20,CHAR(10),"&lt;BR&gt;")    &amp; "' ,'" &amp; SUBSTITUTE(BH60,CHAR(10),"&lt;BR&gt;")   &amp; "' ,'" &amp; SUBSTITUTE(BI20,CHAR(10),"&lt;BR&gt;")   &amp; "' ,'" &amp; SUBSTITUTE(BJ20,CHAR(10),"&lt;BR&gt;")  &amp; "' ,'" &amp; SUBSTITUTE(BL20,CHAR(10),"&lt;BR&gt;")   &amp; "' ,'" &amp; SUBSTITUTE(BM20,CHAR(10),"&lt;BR&gt;")   &amp; "' ,'" &amp; SUBSTITUTE(BN20,CHAR(10),"&lt;BR&gt;")   &amp; "' ,'" &amp;  SUBSTITUTE(BO20,CHAR(10),"&lt;BR&gt;")   &amp; "' ,'" &amp; SUBSTITUTE(BP60,CHAR(10),"&lt;BR&gt;")  &amp; "' ,'" &amp; SUBSTITUTE(BQ20,CHAR(10),"&lt;BR&gt;")  &amp; "' ,'" &amp; SUBSTITUTE(BR20,CHAR(10),"&lt;BR&gt;")  &amp; "' ,'" &amp; SUBSTITUTE(BS20,CHAR(10),"&lt;BR&gt;") &amp; "');"</f>
    </nc>
  </rcc>
  <rcc rId="530" sId="1">
    <nc r="BU2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&amp;SUBSTITUTE(F21,CHAR(10),"&lt;BR&gt;")  &amp; "' ,'" &amp; SUBSTITUTE(G21,CHAR(10),"&lt;BR&gt;")  &amp; "' ,'" &amp; SUBSTITUTE(J21,CHAR(10),"&lt;BR&gt;")   &amp; "' ,'" &amp;  SUBSTITUTE(BK21,CHAR(10),"&lt;BR&gt;")   &amp; "' ,'" &amp; SUBSTITUTE(Q21,CHAR(10),"&lt;BR&gt;")  &amp; "' ,'" &amp;  A21  &amp; "' ,'" &amp;  B21  &amp; "' ,'" &amp; SUBSTITUTE(C21,CHAR(10),"&lt;BR&gt;")   &amp; "' ,'" &amp;  SUBSTITUTE(D21,CHAR(10),"&lt;BR&gt;")  &amp; "' ,'" &amp;  SUBSTITUTE(E21,CHAR(10),"&lt;BR&gt;")   &amp; "' ,'" &amp; SUBSTITUTE(H21,CHAR(10),"&lt;BR&gt;")   &amp; "' ,'" &amp; I21  &amp; "' ,'" &amp; SUBSTITUTE(K21,CHAR(10),"&lt;BR&gt;")  &amp; "' ,'" &amp; SUBSTITUTE(L21,CHAR(10),"&lt;BR&gt;")  &amp; "' ,'" &amp; SUBSTITUTE(M21,CHAR(10),"&lt;BR&gt;") &amp; "' ,'" &amp; SUBSTITUTE(N21,CHAR(10),"&lt;BR&gt;")  &amp; "' ,'" &amp;  SUBSTITUTE(O21,CHAR(10),"&lt;BR&gt;")   &amp; "' ,'" &amp; SUBSTITUTE(P21,CHAR(10),"&lt;BR&gt;")   &amp; "' ,'" &amp;  SUBSTITUTE(Q21,CHAR(10),"&lt;BR&gt;")   &amp; "' ,'" &amp; SUBSTITUTE(R21,CHAR(10),"&lt;BR&gt;")  &amp; "' ,'" &amp; SUBSTITUTE(S21,CHAR(10),"&lt;BR&gt;")  &amp; "' ,'" &amp; SUBSTITUTE(T21,CHAR(10),"&lt;BR&gt;")  &amp; "' ,'" &amp; SUBSTITUTE(U21,CHAR(10),"&lt;BR&gt;")  &amp; "' ,'" &amp; SUBSTITUTE(V21,CHAR(10),"&lt;BR&gt;") &amp; "' ,'" &amp; SUBSTITUTE(W21,CHAR(10),"&lt;BR&gt;")  &amp; "' ,'" &amp;SUBSTITUTE(X21,CHAR(10),"&lt;BR&gt;")  &amp; "' ,'" &amp; SUBSTITUTE(Y21,CHAR(10),"&lt;BR&gt;") &amp; "' ,'" &amp;  SUBSTITUTE(Z21,CHAR(10),"&lt;BR&gt;")  &amp; "' ,'" &amp; SUBSTITUTE(AA21,CHAR(10),"&lt;BR&gt;")   &amp; "' ,'" &amp;  SUBSTITUTE(AB21,CHAR(10),"&lt;BR&gt;")   &amp; "' ,'" &amp;  SUBSTITUTE(AC21,CHAR(10),"&lt;BR&gt;")   &amp; "' ,'" &amp;   SUBSTITUTE(AD21,CHAR(10),"&lt;BR&gt;")   &amp; "' ,'" &amp;  SUBSTITUTE(AE21,CHAR(10),"&lt;BR&gt;")  &amp; "' ,'" &amp;  SUBSTITUTE(AF21,CHAR(10),"&lt;BR&gt;")  &amp; "' ,'" &amp;  SUBSTITUTE(AG21,CHAR(10),"&lt;BR&gt;")   &amp; "' ,'" &amp;  SUBSTITUTE(AH21,CHAR(10),"&lt;BR&gt;")   &amp; "' ,'" &amp;  SUBSTITUTE(AI21,CHAR(10),"&lt;BR&gt;")   &amp; "' ,'" &amp;  SUBSTITUTE(AJ21,CHAR(10),"&lt;BR&gt;")   &amp; "' ,'" &amp;   SUBSTITUTE(AK21,CHAR(10),"&lt;BR&gt;")   &amp; "' ,'" &amp;  SUBSTITUTE(AL21,CHAR(10),"&lt;BR&gt;")   &amp; "' ,'" &amp;  SUBSTITUTE(AM21,CHAR(10),"&lt;BR&gt;")   &amp; "' ,'" &amp;   SUBSTITUTE(AN21,CHAR(10),"&lt;BR&gt;")   &amp; "' ,'" &amp;  SUBSTITUTE(AO21,CHAR(10),"&lt;BR&gt;")   &amp; "' ,'" &amp;  SUBSTITUTE(AP21,CHAR(10),"&lt;BR&gt;")   &amp; "' ,'" &amp;  SUBSTITUTE(AQ21,CHAR(10),"&lt;BR&gt;")   &amp; "' ,'" &amp;   SUBSTITUTE(AR21,CHAR(10),"&lt;BR&gt;")   &amp; "' ,'" &amp;  SUBSTITUTE(AS21,CHAR(10),"&lt;BR&gt;")   &amp; "' ,'" &amp;  SUBSTITUTE(AT21,CHAR(10),"&lt;BR&gt;")   &amp; "' ,'" &amp;  SUBSTITUTE(AU21,CHAR(10),"&lt;BR&gt;")   &amp; "' ,'" &amp;  SUBSTITUTE(AV21,CHAR(10),"&lt;BR&gt;")   &amp; "' ,'" &amp;  SUBSTITUTE(AW21,CHAR(10),"&lt;BR&gt;")   &amp; "' ,'" &amp;   SUBSTITUTE(AX21,CHAR(10),"&lt;BR&gt;")   &amp; "' ,'" &amp;  SUBSTITUTE(AY21,CHAR(10),"&lt;BR&gt;")   &amp; "' ,'" &amp;  SUBSTITUTE(AZ21,CHAR(10),"&lt;BR&gt;")   &amp; "' ,'" &amp;   SUBSTITUTE(BA21,CHAR(10),"&lt;BR&gt;")   &amp; "' ,'" &amp;   SUBSTITUTE(BB21,CHAR(10),"&lt;BR&gt;")    &amp; "' ,'" &amp;    SUBSTITUTE(BC21,CHAR(10),"&lt;BR&gt;")    &amp; "' ,'" &amp;   SUBSTITUTE(BD21,CHAR(10),"&lt;BR&gt;")    &amp; "' ,'" &amp;   SUBSTITUTE(BE21,CHAR(10),"&lt;BR&gt;")    &amp; "' ,'" &amp;   SUBSTITUTE(BF21,CHAR(10),"&lt;BR&gt;")    &amp; "' ,'" &amp;   SUBSTITUTE(BG21,CHAR(10),"&lt;BR&gt;")    &amp; "' ,'" &amp; SUBSTITUTE(BH61,CHAR(10),"&lt;BR&gt;")   &amp; "' ,'" &amp; SUBSTITUTE(BI21,CHAR(10),"&lt;BR&gt;")   &amp; "' ,'" &amp; SUBSTITUTE(BJ21,CHAR(10),"&lt;BR&gt;")  &amp; "' ,'" &amp; SUBSTITUTE(BL21,CHAR(10),"&lt;BR&gt;")   &amp; "' ,'" &amp; SUBSTITUTE(BM21,CHAR(10),"&lt;BR&gt;")   &amp; "' ,'" &amp; SUBSTITUTE(BN21,CHAR(10),"&lt;BR&gt;")   &amp; "' ,'" &amp;  SUBSTITUTE(BO21,CHAR(10),"&lt;BR&gt;")   &amp; "' ,'" &amp; SUBSTITUTE(BP61,CHAR(10),"&lt;BR&gt;")  &amp; "' ,'" &amp; SUBSTITUTE(BQ21,CHAR(10),"&lt;BR&gt;")  &amp; "' ,'" &amp; SUBSTITUTE(BR21,CHAR(10),"&lt;BR&gt;")  &amp; "' ,'" &amp; SUBSTITUTE(BS21,CHAR(10),"&lt;BR&gt;") &amp; "');"</f>
    </nc>
  </rcc>
  <rcc rId="531" sId="1">
    <nc r="BU2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&amp;SUBSTITUTE(F22,CHAR(10),"&lt;BR&gt;")  &amp; "' ,'" &amp; SUBSTITUTE(G22,CHAR(10),"&lt;BR&gt;")  &amp; "' ,'" &amp; SUBSTITUTE(J22,CHAR(10),"&lt;BR&gt;")   &amp; "' ,'" &amp;  SUBSTITUTE(BK22,CHAR(10),"&lt;BR&gt;")   &amp; "' ,'" &amp; SUBSTITUTE(Q22,CHAR(10),"&lt;BR&gt;")  &amp; "' ,'" &amp;  A22  &amp; "' ,'" &amp;  B22  &amp; "' ,'" &amp; SUBSTITUTE(C22,CHAR(10),"&lt;BR&gt;")   &amp; "' ,'" &amp;  SUBSTITUTE(D22,CHAR(10),"&lt;BR&gt;")  &amp; "' ,'" &amp;  SUBSTITUTE(E22,CHAR(10),"&lt;BR&gt;")   &amp; "' ,'" &amp; SUBSTITUTE(H22,CHAR(10),"&lt;BR&gt;")   &amp; "' ,'" &amp; I22  &amp; "' ,'" &amp; SUBSTITUTE(K22,CHAR(10),"&lt;BR&gt;")  &amp; "' ,'" &amp; SUBSTITUTE(L22,CHAR(10),"&lt;BR&gt;")  &amp; "' ,'" &amp; SUBSTITUTE(M22,CHAR(10),"&lt;BR&gt;") &amp; "' ,'" &amp; SUBSTITUTE(N22,CHAR(10),"&lt;BR&gt;")  &amp; "' ,'" &amp;  SUBSTITUTE(O22,CHAR(10),"&lt;BR&gt;")   &amp; "' ,'" &amp; SUBSTITUTE(P22,CHAR(10),"&lt;BR&gt;")   &amp; "' ,'" &amp;  SUBSTITUTE(Q22,CHAR(10),"&lt;BR&gt;")   &amp; "' ,'" &amp; SUBSTITUTE(R22,CHAR(10),"&lt;BR&gt;")  &amp; "' ,'" &amp; SUBSTITUTE(S22,CHAR(10),"&lt;BR&gt;")  &amp; "' ,'" &amp; SUBSTITUTE(T22,CHAR(10),"&lt;BR&gt;")  &amp; "' ,'" &amp; SUBSTITUTE(U22,CHAR(10),"&lt;BR&gt;")  &amp; "' ,'" &amp; SUBSTITUTE(V22,CHAR(10),"&lt;BR&gt;") &amp; "' ,'" &amp; SUBSTITUTE(W22,CHAR(10),"&lt;BR&gt;")  &amp; "' ,'" &amp;SUBSTITUTE(X22,CHAR(10),"&lt;BR&gt;")  &amp; "' ,'" &amp; SUBSTITUTE(Y22,CHAR(10),"&lt;BR&gt;") &amp; "' ,'" &amp;  SUBSTITUTE(Z22,CHAR(10),"&lt;BR&gt;")  &amp; "' ,'" &amp; SUBSTITUTE(AA22,CHAR(10),"&lt;BR&gt;")   &amp; "' ,'" &amp;  SUBSTITUTE(AB22,CHAR(10),"&lt;BR&gt;")   &amp; "' ,'" &amp;  SUBSTITUTE(AC22,CHAR(10),"&lt;BR&gt;")   &amp; "' ,'" &amp;   SUBSTITUTE(AD22,CHAR(10),"&lt;BR&gt;")   &amp; "' ,'" &amp;  SUBSTITUTE(AE22,CHAR(10),"&lt;BR&gt;")  &amp; "' ,'" &amp;  SUBSTITUTE(AF22,CHAR(10),"&lt;BR&gt;")  &amp; "' ,'" &amp;  SUBSTITUTE(AG22,CHAR(10),"&lt;BR&gt;")   &amp; "' ,'" &amp;  SUBSTITUTE(AH22,CHAR(10),"&lt;BR&gt;")   &amp; "' ,'" &amp;  SUBSTITUTE(AI22,CHAR(10),"&lt;BR&gt;")   &amp; "' ,'" &amp;  SUBSTITUTE(AJ22,CHAR(10),"&lt;BR&gt;")   &amp; "' ,'" &amp;   SUBSTITUTE(AK22,CHAR(10),"&lt;BR&gt;")   &amp; "' ,'" &amp;  SUBSTITUTE(AL22,CHAR(10),"&lt;BR&gt;")   &amp; "' ,'" &amp;  SUBSTITUTE(AM22,CHAR(10),"&lt;BR&gt;")   &amp; "' ,'" &amp;   SUBSTITUTE(AN22,CHAR(10),"&lt;BR&gt;")   &amp; "' ,'" &amp;  SUBSTITUTE(AO22,CHAR(10),"&lt;BR&gt;")   &amp; "' ,'" &amp;  SUBSTITUTE(AP22,CHAR(10),"&lt;BR&gt;")   &amp; "' ,'" &amp;  SUBSTITUTE(AQ22,CHAR(10),"&lt;BR&gt;")   &amp; "' ,'" &amp;   SUBSTITUTE(AR22,CHAR(10),"&lt;BR&gt;")   &amp; "' ,'" &amp;  SUBSTITUTE(AS22,CHAR(10),"&lt;BR&gt;")   &amp; "' ,'" &amp;  SUBSTITUTE(AT22,CHAR(10),"&lt;BR&gt;")   &amp; "' ,'" &amp;  SUBSTITUTE(AU22,CHAR(10),"&lt;BR&gt;")   &amp; "' ,'" &amp;  SUBSTITUTE(AV22,CHAR(10),"&lt;BR&gt;")   &amp; "' ,'" &amp;  SUBSTITUTE(AW22,CHAR(10),"&lt;BR&gt;")   &amp; "' ,'" &amp;   SUBSTITUTE(AX22,CHAR(10),"&lt;BR&gt;")   &amp; "' ,'" &amp;  SUBSTITUTE(AY22,CHAR(10),"&lt;BR&gt;")   &amp; "' ,'" &amp;  SUBSTITUTE(AZ22,CHAR(10),"&lt;BR&gt;")   &amp; "' ,'" &amp;   SUBSTITUTE(BA22,CHAR(10),"&lt;BR&gt;")   &amp; "' ,'" &amp;   SUBSTITUTE(BB22,CHAR(10),"&lt;BR&gt;")    &amp; "' ,'" &amp;    SUBSTITUTE(BC22,CHAR(10),"&lt;BR&gt;")    &amp; "' ,'" &amp;   SUBSTITUTE(BD22,CHAR(10),"&lt;BR&gt;")    &amp; "' ,'" &amp;   SUBSTITUTE(BE22,CHAR(10),"&lt;BR&gt;")    &amp; "' ,'" &amp;   SUBSTITUTE(BF22,CHAR(10),"&lt;BR&gt;")    &amp; "' ,'" &amp;   SUBSTITUTE(BG22,CHAR(10),"&lt;BR&gt;")    &amp; "' ,'" &amp; SUBSTITUTE(BH62,CHAR(10),"&lt;BR&gt;")   &amp; "' ,'" &amp; SUBSTITUTE(BI22,CHAR(10),"&lt;BR&gt;")   &amp; "' ,'" &amp; SUBSTITUTE(BJ22,CHAR(10),"&lt;BR&gt;")  &amp; "' ,'" &amp; SUBSTITUTE(BL22,CHAR(10),"&lt;BR&gt;")   &amp; "' ,'" &amp; SUBSTITUTE(BM22,CHAR(10),"&lt;BR&gt;")   &amp; "' ,'" &amp; SUBSTITUTE(BN22,CHAR(10),"&lt;BR&gt;")   &amp; "' ,'" &amp;  SUBSTITUTE(BO22,CHAR(10),"&lt;BR&gt;")   &amp; "' ,'" &amp; SUBSTITUTE(BP62,CHAR(10),"&lt;BR&gt;")  &amp; "' ,'" &amp; SUBSTITUTE(BQ22,CHAR(10),"&lt;BR&gt;")  &amp; "' ,'" &amp; SUBSTITUTE(BR22,CHAR(10),"&lt;BR&gt;")  &amp; "' ,'" &amp; SUBSTITUTE(BS22,CHAR(10),"&lt;BR&gt;") &amp; "');"</f>
    </nc>
  </rcc>
  <rcc rId="532" sId="1">
    <nc r="BU2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&amp;SUBSTITUTE(F23,CHAR(10),"&lt;BR&gt;")  &amp; "' ,'" &amp; SUBSTITUTE(G23,CHAR(10),"&lt;BR&gt;")  &amp; "' ,'" &amp; SUBSTITUTE(J23,CHAR(10),"&lt;BR&gt;")   &amp; "' ,'" &amp;  SUBSTITUTE(BK23,CHAR(10),"&lt;BR&gt;")   &amp; "' ,'" &amp; SUBSTITUTE(Q23,CHAR(10),"&lt;BR&gt;")  &amp; "' ,'" &amp;  A23  &amp; "' ,'" &amp;  B23  &amp; "' ,'" &amp; SUBSTITUTE(C23,CHAR(10),"&lt;BR&gt;")   &amp; "' ,'" &amp;  SUBSTITUTE(D23,CHAR(10),"&lt;BR&gt;")  &amp; "' ,'" &amp;  SUBSTITUTE(E23,CHAR(10),"&lt;BR&gt;")   &amp; "' ,'" &amp; SUBSTITUTE(H23,CHAR(10),"&lt;BR&gt;")   &amp; "' ,'" &amp; I23  &amp; "' ,'" &amp; SUBSTITUTE(K23,CHAR(10),"&lt;BR&gt;")  &amp; "' ,'" &amp; SUBSTITUTE(L23,CHAR(10),"&lt;BR&gt;")  &amp; "' ,'" &amp; SUBSTITUTE(M23,CHAR(10),"&lt;BR&gt;") &amp; "' ,'" &amp; SUBSTITUTE(N23,CHAR(10),"&lt;BR&gt;")  &amp; "' ,'" &amp;  SUBSTITUTE(O23,CHAR(10),"&lt;BR&gt;")   &amp; "' ,'" &amp; SUBSTITUTE(P23,CHAR(10),"&lt;BR&gt;")   &amp; "' ,'" &amp;  SUBSTITUTE(Q23,CHAR(10),"&lt;BR&gt;")   &amp; "' ,'" &amp; SUBSTITUTE(R23,CHAR(10),"&lt;BR&gt;")  &amp; "' ,'" &amp; SUBSTITUTE(S23,CHAR(10),"&lt;BR&gt;")  &amp; "' ,'" &amp; SUBSTITUTE(T23,CHAR(10),"&lt;BR&gt;")  &amp; "' ,'" &amp; SUBSTITUTE(U23,CHAR(10),"&lt;BR&gt;")  &amp; "' ,'" &amp; SUBSTITUTE(V23,CHAR(10),"&lt;BR&gt;") &amp; "' ,'" &amp; SUBSTITUTE(W23,CHAR(10),"&lt;BR&gt;")  &amp; "' ,'" &amp;SUBSTITUTE(X23,CHAR(10),"&lt;BR&gt;")  &amp; "' ,'" &amp; SUBSTITUTE(Y23,CHAR(10),"&lt;BR&gt;") &amp; "' ,'" &amp;  SUBSTITUTE(Z23,CHAR(10),"&lt;BR&gt;")  &amp; "' ,'" &amp; SUBSTITUTE(AA23,CHAR(10),"&lt;BR&gt;")   &amp; "' ,'" &amp;  SUBSTITUTE(AB23,CHAR(10),"&lt;BR&gt;")   &amp; "' ,'" &amp;  SUBSTITUTE(AC23,CHAR(10),"&lt;BR&gt;")   &amp; "' ,'" &amp;   SUBSTITUTE(AD23,CHAR(10),"&lt;BR&gt;")   &amp; "' ,'" &amp;  SUBSTITUTE(AE23,CHAR(10),"&lt;BR&gt;")  &amp; "' ,'" &amp;  SUBSTITUTE(AF23,CHAR(10),"&lt;BR&gt;")  &amp; "' ,'" &amp;  SUBSTITUTE(AG23,CHAR(10),"&lt;BR&gt;")   &amp; "' ,'" &amp;  SUBSTITUTE(AH23,CHAR(10),"&lt;BR&gt;")   &amp; "' ,'" &amp;  SUBSTITUTE(AI23,CHAR(10),"&lt;BR&gt;")   &amp; "' ,'" &amp;  SUBSTITUTE(AJ23,CHAR(10),"&lt;BR&gt;")   &amp; "' ,'" &amp;   SUBSTITUTE(AK23,CHAR(10),"&lt;BR&gt;")   &amp; "' ,'" &amp;  SUBSTITUTE(AL23,CHAR(10),"&lt;BR&gt;")   &amp; "' ,'" &amp;  SUBSTITUTE(AM23,CHAR(10),"&lt;BR&gt;")   &amp; "' ,'" &amp;   SUBSTITUTE(AN23,CHAR(10),"&lt;BR&gt;")   &amp; "' ,'" &amp;  SUBSTITUTE(AO23,CHAR(10),"&lt;BR&gt;")   &amp; "' ,'" &amp;  SUBSTITUTE(AP23,CHAR(10),"&lt;BR&gt;")   &amp; "' ,'" &amp;  SUBSTITUTE(AQ23,CHAR(10),"&lt;BR&gt;")   &amp; "' ,'" &amp;   SUBSTITUTE(AR23,CHAR(10),"&lt;BR&gt;")   &amp; "' ,'" &amp;  SUBSTITUTE(AS23,CHAR(10),"&lt;BR&gt;")   &amp; "' ,'" &amp;  SUBSTITUTE(AT23,CHAR(10),"&lt;BR&gt;")   &amp; "' ,'" &amp;  SUBSTITUTE(AU23,CHAR(10),"&lt;BR&gt;")   &amp; "' ,'" &amp;  SUBSTITUTE(AV23,CHAR(10),"&lt;BR&gt;")   &amp; "' ,'" &amp;  SUBSTITUTE(AW23,CHAR(10),"&lt;BR&gt;")   &amp; "' ,'" &amp;   SUBSTITUTE(AX23,CHAR(10),"&lt;BR&gt;")   &amp; "' ,'" &amp;  SUBSTITUTE(AY23,CHAR(10),"&lt;BR&gt;")   &amp; "' ,'" &amp;  SUBSTITUTE(AZ23,CHAR(10),"&lt;BR&gt;")   &amp; "' ,'" &amp;   SUBSTITUTE(BA23,CHAR(10),"&lt;BR&gt;")   &amp; "' ,'" &amp;   SUBSTITUTE(BB23,CHAR(10),"&lt;BR&gt;")    &amp; "' ,'" &amp;    SUBSTITUTE(BC23,CHAR(10),"&lt;BR&gt;")    &amp; "' ,'" &amp;   SUBSTITUTE(BD23,CHAR(10),"&lt;BR&gt;")    &amp; "' ,'" &amp;   SUBSTITUTE(BE23,CHAR(10),"&lt;BR&gt;")    &amp; "' ,'" &amp;   SUBSTITUTE(BF23,CHAR(10),"&lt;BR&gt;")    &amp; "' ,'" &amp;   SUBSTITUTE(BG23,CHAR(10),"&lt;BR&gt;")    &amp; "' ,'" &amp; SUBSTITUTE(BH63,CHAR(10),"&lt;BR&gt;")   &amp; "' ,'" &amp; SUBSTITUTE(BI23,CHAR(10),"&lt;BR&gt;")   &amp; "' ,'" &amp; SUBSTITUTE(BJ23,CHAR(10),"&lt;BR&gt;")  &amp; "' ,'" &amp; SUBSTITUTE(BL23,CHAR(10),"&lt;BR&gt;")   &amp; "' ,'" &amp; SUBSTITUTE(BM23,CHAR(10),"&lt;BR&gt;")   &amp; "' ,'" &amp; SUBSTITUTE(BN23,CHAR(10),"&lt;BR&gt;")   &amp; "' ,'" &amp;  SUBSTITUTE(BO23,CHAR(10),"&lt;BR&gt;")   &amp; "' ,'" &amp; SUBSTITUTE(BP63,CHAR(10),"&lt;BR&gt;")  &amp; "' ,'" &amp; SUBSTITUTE(BQ23,CHAR(10),"&lt;BR&gt;")  &amp; "' ,'" &amp; SUBSTITUTE(BR23,CHAR(10),"&lt;BR&gt;")  &amp; "' ,'" &amp; SUBSTITUTE(BS23,CHAR(10),"&lt;BR&gt;") &amp; "');"</f>
    </nc>
  </rcc>
  <rcc rId="533" sId="1">
    <nc r="BU2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&amp;SUBSTITUTE(F24,CHAR(10),"&lt;BR&gt;")  &amp; "' ,'" &amp; SUBSTITUTE(G24,CHAR(10),"&lt;BR&gt;")  &amp; "' ,'" &amp; SUBSTITUTE(J24,CHAR(10),"&lt;BR&gt;")   &amp; "' ,'" &amp;  SUBSTITUTE(BK24,CHAR(10),"&lt;BR&gt;")   &amp; "' ,'" &amp; SUBSTITUTE(Q24,CHAR(10),"&lt;BR&gt;")  &amp; "' ,'" &amp;  A24  &amp; "' ,'" &amp;  B24  &amp; "' ,'" &amp; SUBSTITUTE(C24,CHAR(10),"&lt;BR&gt;")   &amp; "' ,'" &amp;  SUBSTITUTE(D24,CHAR(10),"&lt;BR&gt;")  &amp; "' ,'" &amp;  SUBSTITUTE(E24,CHAR(10),"&lt;BR&gt;")   &amp; "' ,'" &amp; SUBSTITUTE(H24,CHAR(10),"&lt;BR&gt;")   &amp; "' ,'" &amp; I24  &amp; "' ,'" &amp; SUBSTITUTE(K24,CHAR(10),"&lt;BR&gt;")  &amp; "' ,'" &amp; SUBSTITUTE(L24,CHAR(10),"&lt;BR&gt;")  &amp; "' ,'" &amp; SUBSTITUTE(M24,CHAR(10),"&lt;BR&gt;") &amp; "' ,'" &amp; SUBSTITUTE(N24,CHAR(10),"&lt;BR&gt;")  &amp; "' ,'" &amp;  SUBSTITUTE(O24,CHAR(10),"&lt;BR&gt;")   &amp; "' ,'" &amp; SUBSTITUTE(P24,CHAR(10),"&lt;BR&gt;")   &amp; "' ,'" &amp;  SUBSTITUTE(Q24,CHAR(10),"&lt;BR&gt;")   &amp; "' ,'" &amp; SUBSTITUTE(R24,CHAR(10),"&lt;BR&gt;")  &amp; "' ,'" &amp; SUBSTITUTE(S24,CHAR(10),"&lt;BR&gt;")  &amp; "' ,'" &amp; SUBSTITUTE(T24,CHAR(10),"&lt;BR&gt;")  &amp; "' ,'" &amp; SUBSTITUTE(U24,CHAR(10),"&lt;BR&gt;")  &amp; "' ,'" &amp; SUBSTITUTE(V24,CHAR(10),"&lt;BR&gt;") &amp; "' ,'" &amp; SUBSTITUTE(W24,CHAR(10),"&lt;BR&gt;")  &amp; "' ,'" &amp;SUBSTITUTE(X24,CHAR(10),"&lt;BR&gt;")  &amp; "' ,'" &amp; SUBSTITUTE(Y24,CHAR(10),"&lt;BR&gt;") &amp; "' ,'" &amp;  SUBSTITUTE(Z24,CHAR(10),"&lt;BR&gt;")  &amp; "' ,'" &amp; SUBSTITUTE(AA24,CHAR(10),"&lt;BR&gt;")   &amp; "' ,'" &amp;  SUBSTITUTE(AB24,CHAR(10),"&lt;BR&gt;")   &amp; "' ,'" &amp;  SUBSTITUTE(AC24,CHAR(10),"&lt;BR&gt;")   &amp; "' ,'" &amp;   SUBSTITUTE(AD24,CHAR(10),"&lt;BR&gt;")   &amp; "' ,'" &amp;  SUBSTITUTE(AE24,CHAR(10),"&lt;BR&gt;")  &amp; "' ,'" &amp;  SUBSTITUTE(AF24,CHAR(10),"&lt;BR&gt;")  &amp; "' ,'" &amp;  SUBSTITUTE(AG24,CHAR(10),"&lt;BR&gt;")   &amp; "' ,'" &amp;  SUBSTITUTE(AH24,CHAR(10),"&lt;BR&gt;")   &amp; "' ,'" &amp;  SUBSTITUTE(AI24,CHAR(10),"&lt;BR&gt;")   &amp; "' ,'" &amp;  SUBSTITUTE(AJ24,CHAR(10),"&lt;BR&gt;")   &amp; "' ,'" &amp;   SUBSTITUTE(AK24,CHAR(10),"&lt;BR&gt;")   &amp; "' ,'" &amp;  SUBSTITUTE(AL24,CHAR(10),"&lt;BR&gt;")   &amp; "' ,'" &amp;  SUBSTITUTE(AM24,CHAR(10),"&lt;BR&gt;")   &amp; "' ,'" &amp;   SUBSTITUTE(AN24,CHAR(10),"&lt;BR&gt;")   &amp; "' ,'" &amp;  SUBSTITUTE(AO24,CHAR(10),"&lt;BR&gt;")   &amp; "' ,'" &amp;  SUBSTITUTE(AP24,CHAR(10),"&lt;BR&gt;")   &amp; "' ,'" &amp;  SUBSTITUTE(AQ24,CHAR(10),"&lt;BR&gt;")   &amp; "' ,'" &amp;   SUBSTITUTE(AR24,CHAR(10),"&lt;BR&gt;")   &amp; "' ,'" &amp;  SUBSTITUTE(AS24,CHAR(10),"&lt;BR&gt;")   &amp; "' ,'" &amp;  SUBSTITUTE(AT24,CHAR(10),"&lt;BR&gt;")   &amp; "' ,'" &amp;  SUBSTITUTE(AU24,CHAR(10),"&lt;BR&gt;")   &amp; "' ,'" &amp;  SUBSTITUTE(AV24,CHAR(10),"&lt;BR&gt;")   &amp; "' ,'" &amp;  SUBSTITUTE(AW24,CHAR(10),"&lt;BR&gt;")   &amp; "' ,'" &amp;   SUBSTITUTE(AX24,CHAR(10),"&lt;BR&gt;")   &amp; "' ,'" &amp;  SUBSTITUTE(AY24,CHAR(10),"&lt;BR&gt;")   &amp; "' ,'" &amp;  SUBSTITUTE(AZ24,CHAR(10),"&lt;BR&gt;")   &amp; "' ,'" &amp;   SUBSTITUTE(BA24,CHAR(10),"&lt;BR&gt;")   &amp; "' ,'" &amp;   SUBSTITUTE(BB24,CHAR(10),"&lt;BR&gt;")    &amp; "' ,'" &amp;    SUBSTITUTE(BC24,CHAR(10),"&lt;BR&gt;")    &amp; "' ,'" &amp;   SUBSTITUTE(BD24,CHAR(10),"&lt;BR&gt;")    &amp; "' ,'" &amp;   SUBSTITUTE(BE24,CHAR(10),"&lt;BR&gt;")    &amp; "' ,'" &amp;   SUBSTITUTE(BF24,CHAR(10),"&lt;BR&gt;")    &amp; "' ,'" &amp;   SUBSTITUTE(BG24,CHAR(10),"&lt;BR&gt;")    &amp; "' ,'" &amp; SUBSTITUTE(BH64,CHAR(10),"&lt;BR&gt;")   &amp; "' ,'" &amp; SUBSTITUTE(BI24,CHAR(10),"&lt;BR&gt;")   &amp; "' ,'" &amp; SUBSTITUTE(BJ24,CHAR(10),"&lt;BR&gt;")  &amp; "' ,'" &amp; SUBSTITUTE(BL24,CHAR(10),"&lt;BR&gt;")   &amp; "' ,'" &amp; SUBSTITUTE(BM24,CHAR(10),"&lt;BR&gt;")   &amp; "' ,'" &amp; SUBSTITUTE(BN24,CHAR(10),"&lt;BR&gt;")   &amp; "' ,'" &amp;  SUBSTITUTE(BO24,CHAR(10),"&lt;BR&gt;")   &amp; "' ,'" &amp; SUBSTITUTE(BP64,CHAR(10),"&lt;BR&gt;")  &amp; "' ,'" &amp; SUBSTITUTE(BQ24,CHAR(10),"&lt;BR&gt;")  &amp; "' ,'" &amp; SUBSTITUTE(BR24,CHAR(10),"&lt;BR&gt;")  &amp; "' ,'" &amp; SUBSTITUTE(BS24,CHAR(10),"&lt;BR&gt;") &amp; "');"</f>
    </nc>
  </rcc>
  <rcc rId="534" sId="1">
    <nc r="BU2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&amp;SUBSTITUTE(F25,CHAR(10),"&lt;BR&gt;")  &amp; "' ,'" &amp; SUBSTITUTE(G25,CHAR(10),"&lt;BR&gt;")  &amp; "' ,'" &amp; SUBSTITUTE(J25,CHAR(10),"&lt;BR&gt;")   &amp; "' ,'" &amp;  SUBSTITUTE(BK25,CHAR(10),"&lt;BR&gt;")   &amp; "' ,'" &amp; SUBSTITUTE(Q25,CHAR(10),"&lt;BR&gt;")  &amp; "' ,'" &amp;  A25  &amp; "' ,'" &amp;  B25  &amp; "' ,'" &amp; SUBSTITUTE(C25,CHAR(10),"&lt;BR&gt;")   &amp; "' ,'" &amp;  SUBSTITUTE(D25,CHAR(10),"&lt;BR&gt;")  &amp; "' ,'" &amp;  SUBSTITUTE(E25,CHAR(10),"&lt;BR&gt;")   &amp; "' ,'" &amp; SUBSTITUTE(H25,CHAR(10),"&lt;BR&gt;")   &amp; "' ,'" &amp; I25  &amp; "' ,'" &amp; SUBSTITUTE(K25,CHAR(10),"&lt;BR&gt;")  &amp; "' ,'" &amp; SUBSTITUTE(L25,CHAR(10),"&lt;BR&gt;")  &amp; "' ,'" &amp; SUBSTITUTE(M25,CHAR(10),"&lt;BR&gt;") &amp; "' ,'" &amp; SUBSTITUTE(N25,CHAR(10),"&lt;BR&gt;")  &amp; "' ,'" &amp;  SUBSTITUTE(O25,CHAR(10),"&lt;BR&gt;")   &amp; "' ,'" &amp; SUBSTITUTE(P25,CHAR(10),"&lt;BR&gt;")   &amp; "' ,'" &amp;  SUBSTITUTE(Q25,CHAR(10),"&lt;BR&gt;")   &amp; "' ,'" &amp; SUBSTITUTE(R25,CHAR(10),"&lt;BR&gt;")  &amp; "' ,'" &amp; SUBSTITUTE(S25,CHAR(10),"&lt;BR&gt;")  &amp; "' ,'" &amp; SUBSTITUTE(T25,CHAR(10),"&lt;BR&gt;")  &amp; "' ,'" &amp; SUBSTITUTE(U25,CHAR(10),"&lt;BR&gt;")  &amp; "' ,'" &amp; SUBSTITUTE(V25,CHAR(10),"&lt;BR&gt;") &amp; "' ,'" &amp; SUBSTITUTE(W25,CHAR(10),"&lt;BR&gt;")  &amp; "' ,'" &amp;SUBSTITUTE(X25,CHAR(10),"&lt;BR&gt;")  &amp; "' ,'" &amp; SUBSTITUTE(Y25,CHAR(10),"&lt;BR&gt;") &amp; "' ,'" &amp;  SUBSTITUTE(Z25,CHAR(10),"&lt;BR&gt;")  &amp; "' ,'" &amp; SUBSTITUTE(AA25,CHAR(10),"&lt;BR&gt;")   &amp; "' ,'" &amp;  SUBSTITUTE(AB25,CHAR(10),"&lt;BR&gt;")   &amp; "' ,'" &amp;  SUBSTITUTE(AC25,CHAR(10),"&lt;BR&gt;")   &amp; "' ,'" &amp;   SUBSTITUTE(AD25,CHAR(10),"&lt;BR&gt;")   &amp; "' ,'" &amp;  SUBSTITUTE(AE25,CHAR(10),"&lt;BR&gt;")  &amp; "' ,'" &amp;  SUBSTITUTE(AF25,CHAR(10),"&lt;BR&gt;")  &amp; "' ,'" &amp;  SUBSTITUTE(AG25,CHAR(10),"&lt;BR&gt;")   &amp; "' ,'" &amp;  SUBSTITUTE(AH25,CHAR(10),"&lt;BR&gt;")   &amp; "' ,'" &amp;  SUBSTITUTE(AI25,CHAR(10),"&lt;BR&gt;")   &amp; "' ,'" &amp;  SUBSTITUTE(AJ25,CHAR(10),"&lt;BR&gt;")   &amp; "' ,'" &amp;   SUBSTITUTE(AK25,CHAR(10),"&lt;BR&gt;")   &amp; "' ,'" &amp;  SUBSTITUTE(AL25,CHAR(10),"&lt;BR&gt;")   &amp; "' ,'" &amp;  SUBSTITUTE(AM25,CHAR(10),"&lt;BR&gt;")   &amp; "' ,'" &amp;   SUBSTITUTE(AN25,CHAR(10),"&lt;BR&gt;")   &amp; "' ,'" &amp;  SUBSTITUTE(AO25,CHAR(10),"&lt;BR&gt;")   &amp; "' ,'" &amp;  SUBSTITUTE(AP25,CHAR(10),"&lt;BR&gt;")   &amp; "' ,'" &amp;  SUBSTITUTE(AQ25,CHAR(10),"&lt;BR&gt;")   &amp; "' ,'" &amp;   SUBSTITUTE(AR25,CHAR(10),"&lt;BR&gt;")   &amp; "' ,'" &amp;  SUBSTITUTE(AS25,CHAR(10),"&lt;BR&gt;")   &amp; "' ,'" &amp;  SUBSTITUTE(AT25,CHAR(10),"&lt;BR&gt;")   &amp; "' ,'" &amp;  SUBSTITUTE(AU25,CHAR(10),"&lt;BR&gt;")   &amp; "' ,'" &amp;  SUBSTITUTE(AV25,CHAR(10),"&lt;BR&gt;")   &amp; "' ,'" &amp;  SUBSTITUTE(AW25,CHAR(10),"&lt;BR&gt;")   &amp; "' ,'" &amp;   SUBSTITUTE(AX25,CHAR(10),"&lt;BR&gt;")   &amp; "' ,'" &amp;  SUBSTITUTE(AY25,CHAR(10),"&lt;BR&gt;")   &amp; "' ,'" &amp;  SUBSTITUTE(AZ25,CHAR(10),"&lt;BR&gt;")   &amp; "' ,'" &amp;   SUBSTITUTE(BA25,CHAR(10),"&lt;BR&gt;")   &amp; "' ,'" &amp;   SUBSTITUTE(BB25,CHAR(10),"&lt;BR&gt;")    &amp; "' ,'" &amp;    SUBSTITUTE(BC25,CHAR(10),"&lt;BR&gt;")    &amp; "' ,'" &amp;   SUBSTITUTE(BD25,CHAR(10),"&lt;BR&gt;")    &amp; "' ,'" &amp;   SUBSTITUTE(BE25,CHAR(10),"&lt;BR&gt;")    &amp; "' ,'" &amp;   SUBSTITUTE(BF25,CHAR(10),"&lt;BR&gt;")    &amp; "' ,'" &amp;   SUBSTITUTE(BG25,CHAR(10),"&lt;BR&gt;")    &amp; "' ,'" &amp; SUBSTITUTE(BH65,CHAR(10),"&lt;BR&gt;")   &amp; "' ,'" &amp; SUBSTITUTE(BI25,CHAR(10),"&lt;BR&gt;")   &amp; "' ,'" &amp; SUBSTITUTE(BJ25,CHAR(10),"&lt;BR&gt;")  &amp; "' ,'" &amp; SUBSTITUTE(BL25,CHAR(10),"&lt;BR&gt;")   &amp; "' ,'" &amp; SUBSTITUTE(BM25,CHAR(10),"&lt;BR&gt;")   &amp; "' ,'" &amp; SUBSTITUTE(BN25,CHAR(10),"&lt;BR&gt;")   &amp; "' ,'" &amp;  SUBSTITUTE(BO25,CHAR(10),"&lt;BR&gt;")   &amp; "' ,'" &amp; SUBSTITUTE(BP65,CHAR(10),"&lt;BR&gt;")  &amp; "' ,'" &amp; SUBSTITUTE(BQ25,CHAR(10),"&lt;BR&gt;")  &amp; "' ,'" &amp; SUBSTITUTE(BR25,CHAR(10),"&lt;BR&gt;")  &amp; "' ,'" &amp; SUBSTITUTE(BS25,CHAR(10),"&lt;BR&gt;") &amp; "');"</f>
    </nc>
  </rcc>
  <rcc rId="535" sId="1">
    <nc r="BU2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&amp;SUBSTITUTE(F26,CHAR(10),"&lt;BR&gt;")  &amp; "' ,'" &amp; SUBSTITUTE(G26,CHAR(10),"&lt;BR&gt;")  &amp; "' ,'" &amp; SUBSTITUTE(J26,CHAR(10),"&lt;BR&gt;")   &amp; "' ,'" &amp;  SUBSTITUTE(BK26,CHAR(10),"&lt;BR&gt;")   &amp; "' ,'" &amp; SUBSTITUTE(Q26,CHAR(10),"&lt;BR&gt;")  &amp; "' ,'" &amp;  A26  &amp; "' ,'" &amp;  B26  &amp; "' ,'" &amp; SUBSTITUTE(C26,CHAR(10),"&lt;BR&gt;")   &amp; "' ,'" &amp;  SUBSTITUTE(D26,CHAR(10),"&lt;BR&gt;")  &amp; "' ,'" &amp;  SUBSTITUTE(E26,CHAR(10),"&lt;BR&gt;")   &amp; "' ,'" &amp; SUBSTITUTE(H26,CHAR(10),"&lt;BR&gt;")   &amp; "' ,'" &amp; I26  &amp; "' ,'" &amp; SUBSTITUTE(K26,CHAR(10),"&lt;BR&gt;")  &amp; "' ,'" &amp; SUBSTITUTE(L26,CHAR(10),"&lt;BR&gt;")  &amp; "' ,'" &amp; SUBSTITUTE(M26,CHAR(10),"&lt;BR&gt;") &amp; "' ,'" &amp; SUBSTITUTE(N26,CHAR(10),"&lt;BR&gt;")  &amp; "' ,'" &amp;  SUBSTITUTE(O26,CHAR(10),"&lt;BR&gt;")   &amp; "' ,'" &amp; SUBSTITUTE(P26,CHAR(10),"&lt;BR&gt;")   &amp; "' ,'" &amp;  SUBSTITUTE(Q26,CHAR(10),"&lt;BR&gt;")   &amp; "' ,'" &amp; SUBSTITUTE(R26,CHAR(10),"&lt;BR&gt;")  &amp; "' ,'" &amp; SUBSTITUTE(S26,CHAR(10),"&lt;BR&gt;")  &amp; "' ,'" &amp; SUBSTITUTE(T26,CHAR(10),"&lt;BR&gt;")  &amp; "' ,'" &amp; SUBSTITUTE(U26,CHAR(10),"&lt;BR&gt;")  &amp; "' ,'" &amp; SUBSTITUTE(V26,CHAR(10),"&lt;BR&gt;") &amp; "' ,'" &amp; SUBSTITUTE(W26,CHAR(10),"&lt;BR&gt;")  &amp; "' ,'" &amp;SUBSTITUTE(X26,CHAR(10),"&lt;BR&gt;")  &amp; "' ,'" &amp; SUBSTITUTE(Y26,CHAR(10),"&lt;BR&gt;") &amp; "' ,'" &amp;  SUBSTITUTE(Z26,CHAR(10),"&lt;BR&gt;")  &amp; "' ,'" &amp; SUBSTITUTE(AA26,CHAR(10),"&lt;BR&gt;")   &amp; "' ,'" &amp;  SUBSTITUTE(AB26,CHAR(10),"&lt;BR&gt;")   &amp; "' ,'" &amp;  SUBSTITUTE(AC26,CHAR(10),"&lt;BR&gt;")   &amp; "' ,'" &amp;   SUBSTITUTE(AD26,CHAR(10),"&lt;BR&gt;")   &amp; "' ,'" &amp;  SUBSTITUTE(AE26,CHAR(10),"&lt;BR&gt;")  &amp; "' ,'" &amp;  SUBSTITUTE(AF26,CHAR(10),"&lt;BR&gt;")  &amp; "' ,'" &amp;  SUBSTITUTE(AG26,CHAR(10),"&lt;BR&gt;")   &amp; "' ,'" &amp;  SUBSTITUTE(AH26,CHAR(10),"&lt;BR&gt;")   &amp; "' ,'" &amp;  SUBSTITUTE(AI26,CHAR(10),"&lt;BR&gt;")   &amp; "' ,'" &amp;  SUBSTITUTE(AJ26,CHAR(10),"&lt;BR&gt;")   &amp; "' ,'" &amp;   SUBSTITUTE(AK26,CHAR(10),"&lt;BR&gt;")   &amp; "' ,'" &amp;  SUBSTITUTE(AL26,CHAR(10),"&lt;BR&gt;")   &amp; "' ,'" &amp;  SUBSTITUTE(AM26,CHAR(10),"&lt;BR&gt;")   &amp; "' ,'" &amp;   SUBSTITUTE(AN26,CHAR(10),"&lt;BR&gt;")   &amp; "' ,'" &amp;  SUBSTITUTE(AO26,CHAR(10),"&lt;BR&gt;")   &amp; "' ,'" &amp;  SUBSTITUTE(AP26,CHAR(10),"&lt;BR&gt;")   &amp; "' ,'" &amp;  SUBSTITUTE(AQ26,CHAR(10),"&lt;BR&gt;")   &amp; "' ,'" &amp;   SUBSTITUTE(AR26,CHAR(10),"&lt;BR&gt;")   &amp; "' ,'" &amp;  SUBSTITUTE(AS26,CHAR(10),"&lt;BR&gt;")   &amp; "' ,'" &amp;  SUBSTITUTE(AT26,CHAR(10),"&lt;BR&gt;")   &amp; "' ,'" &amp;  SUBSTITUTE(AU26,CHAR(10),"&lt;BR&gt;")   &amp; "' ,'" &amp;  SUBSTITUTE(AV26,CHAR(10),"&lt;BR&gt;")   &amp; "' ,'" &amp;  SUBSTITUTE(AW26,CHAR(10),"&lt;BR&gt;")   &amp; "' ,'" &amp;   SUBSTITUTE(AX26,CHAR(10),"&lt;BR&gt;")   &amp; "' ,'" &amp;  SUBSTITUTE(AY26,CHAR(10),"&lt;BR&gt;")   &amp; "' ,'" &amp;  SUBSTITUTE(AZ26,CHAR(10),"&lt;BR&gt;")   &amp; "' ,'" &amp;   SUBSTITUTE(BA26,CHAR(10),"&lt;BR&gt;")   &amp; "' ,'" &amp;   SUBSTITUTE(BB26,CHAR(10),"&lt;BR&gt;")    &amp; "' ,'" &amp;    SUBSTITUTE(BC26,CHAR(10),"&lt;BR&gt;")    &amp; "' ,'" &amp;   SUBSTITUTE(BD26,CHAR(10),"&lt;BR&gt;")    &amp; "' ,'" &amp;   SUBSTITUTE(BE26,CHAR(10),"&lt;BR&gt;")    &amp; "' ,'" &amp;   SUBSTITUTE(BF26,CHAR(10),"&lt;BR&gt;")    &amp; "' ,'" &amp;   SUBSTITUTE(BG26,CHAR(10),"&lt;BR&gt;")    &amp; "' ,'" &amp; SUBSTITUTE(BH66,CHAR(10),"&lt;BR&gt;")   &amp; "' ,'" &amp; SUBSTITUTE(BI26,CHAR(10),"&lt;BR&gt;")   &amp; "' ,'" &amp; SUBSTITUTE(BJ26,CHAR(10),"&lt;BR&gt;")  &amp; "' ,'" &amp; SUBSTITUTE(BL26,CHAR(10),"&lt;BR&gt;")   &amp; "' ,'" &amp; SUBSTITUTE(BM26,CHAR(10),"&lt;BR&gt;")   &amp; "' ,'" &amp; SUBSTITUTE(BN26,CHAR(10),"&lt;BR&gt;")   &amp; "' ,'" &amp;  SUBSTITUTE(BO26,CHAR(10),"&lt;BR&gt;")   &amp; "' ,'" &amp; SUBSTITUTE(BP66,CHAR(10),"&lt;BR&gt;")  &amp; "' ,'" &amp; SUBSTITUTE(BQ26,CHAR(10),"&lt;BR&gt;")  &amp; "' ,'" &amp; SUBSTITUTE(BR26,CHAR(10),"&lt;BR&gt;")  &amp; "' ,'" &amp; SUBSTITUTE(BS26,CHAR(10),"&lt;BR&gt;") &amp; "');"</f>
    </nc>
  </rcc>
  <rcc rId="536" sId="1">
    <nc r="BU2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&amp;SUBSTITUTE(F27,CHAR(10),"&lt;BR&gt;")  &amp; "' ,'" &amp; SUBSTITUTE(G27,CHAR(10),"&lt;BR&gt;")  &amp; "' ,'" &amp; SUBSTITUTE(J27,CHAR(10),"&lt;BR&gt;")   &amp; "' ,'" &amp;  SUBSTITUTE(BK27,CHAR(10),"&lt;BR&gt;")   &amp; "' ,'" &amp; SUBSTITUTE(Q27,CHAR(10),"&lt;BR&gt;")  &amp; "' ,'" &amp;  A27  &amp; "' ,'" &amp;  B27  &amp; "' ,'" &amp; SUBSTITUTE(C27,CHAR(10),"&lt;BR&gt;")   &amp; "' ,'" &amp;  SUBSTITUTE(D27,CHAR(10),"&lt;BR&gt;")  &amp; "' ,'" &amp;  SUBSTITUTE(E27,CHAR(10),"&lt;BR&gt;")   &amp; "' ,'" &amp; SUBSTITUTE(H27,CHAR(10),"&lt;BR&gt;")   &amp; "' ,'" &amp; I27  &amp; "' ,'" &amp; SUBSTITUTE(K27,CHAR(10),"&lt;BR&gt;")  &amp; "' ,'" &amp; SUBSTITUTE(L27,CHAR(10),"&lt;BR&gt;")  &amp; "' ,'" &amp; SUBSTITUTE(M27,CHAR(10),"&lt;BR&gt;") &amp; "' ,'" &amp; SUBSTITUTE(N27,CHAR(10),"&lt;BR&gt;")  &amp; "' ,'" &amp;  SUBSTITUTE(O27,CHAR(10),"&lt;BR&gt;")   &amp; "' ,'" &amp; SUBSTITUTE(P27,CHAR(10),"&lt;BR&gt;")   &amp; "' ,'" &amp;  SUBSTITUTE(Q27,CHAR(10),"&lt;BR&gt;")   &amp; "' ,'" &amp; SUBSTITUTE(R27,CHAR(10),"&lt;BR&gt;")  &amp; "' ,'" &amp; SUBSTITUTE(S27,CHAR(10),"&lt;BR&gt;")  &amp; "' ,'" &amp; SUBSTITUTE(T27,CHAR(10),"&lt;BR&gt;")  &amp; "' ,'" &amp; SUBSTITUTE(U27,CHAR(10),"&lt;BR&gt;")  &amp; "' ,'" &amp; SUBSTITUTE(V27,CHAR(10),"&lt;BR&gt;") &amp; "' ,'" &amp; SUBSTITUTE(W27,CHAR(10),"&lt;BR&gt;")  &amp; "' ,'" &amp;SUBSTITUTE(X27,CHAR(10),"&lt;BR&gt;")  &amp; "' ,'" &amp; SUBSTITUTE(Y27,CHAR(10),"&lt;BR&gt;") &amp; "' ,'" &amp;  SUBSTITUTE(Z27,CHAR(10),"&lt;BR&gt;")  &amp; "' ,'" &amp; SUBSTITUTE(AA27,CHAR(10),"&lt;BR&gt;")   &amp; "' ,'" &amp;  SUBSTITUTE(AB27,CHAR(10),"&lt;BR&gt;")   &amp; "' ,'" &amp;  SUBSTITUTE(AC27,CHAR(10),"&lt;BR&gt;")   &amp; "' ,'" &amp;   SUBSTITUTE(AD27,CHAR(10),"&lt;BR&gt;")   &amp; "' ,'" &amp;  SUBSTITUTE(AE27,CHAR(10),"&lt;BR&gt;")  &amp; "' ,'" &amp;  SUBSTITUTE(AF27,CHAR(10),"&lt;BR&gt;")  &amp; "' ,'" &amp;  SUBSTITUTE(AG27,CHAR(10),"&lt;BR&gt;")   &amp; "' ,'" &amp;  SUBSTITUTE(AH27,CHAR(10),"&lt;BR&gt;")   &amp; "' ,'" &amp;  SUBSTITUTE(AI27,CHAR(10),"&lt;BR&gt;")   &amp; "' ,'" &amp;  SUBSTITUTE(AJ27,CHAR(10),"&lt;BR&gt;")   &amp; "' ,'" &amp;   SUBSTITUTE(AK27,CHAR(10),"&lt;BR&gt;")   &amp; "' ,'" &amp;  SUBSTITUTE(AL27,CHAR(10),"&lt;BR&gt;")   &amp; "' ,'" &amp;  SUBSTITUTE(AM27,CHAR(10),"&lt;BR&gt;")   &amp; "' ,'" &amp;   SUBSTITUTE(AN27,CHAR(10),"&lt;BR&gt;")   &amp; "' ,'" &amp;  SUBSTITUTE(AO27,CHAR(10),"&lt;BR&gt;")   &amp; "' ,'" &amp;  SUBSTITUTE(AP27,CHAR(10),"&lt;BR&gt;")   &amp; "' ,'" &amp;  SUBSTITUTE(AQ27,CHAR(10),"&lt;BR&gt;")   &amp; "' ,'" &amp;   SUBSTITUTE(AR27,CHAR(10),"&lt;BR&gt;")   &amp; "' ,'" &amp;  SUBSTITUTE(AS27,CHAR(10),"&lt;BR&gt;")   &amp; "' ,'" &amp;  SUBSTITUTE(AT27,CHAR(10),"&lt;BR&gt;")   &amp; "' ,'" &amp;  SUBSTITUTE(AU27,CHAR(10),"&lt;BR&gt;")   &amp; "' ,'" &amp;  SUBSTITUTE(AV27,CHAR(10),"&lt;BR&gt;")   &amp; "' ,'" &amp;  SUBSTITUTE(AW27,CHAR(10),"&lt;BR&gt;")   &amp; "' ,'" &amp;   SUBSTITUTE(AX27,CHAR(10),"&lt;BR&gt;")   &amp; "' ,'" &amp;  SUBSTITUTE(AY27,CHAR(10),"&lt;BR&gt;")   &amp; "' ,'" &amp;  SUBSTITUTE(AZ27,CHAR(10),"&lt;BR&gt;")   &amp; "' ,'" &amp;   SUBSTITUTE(BA27,CHAR(10),"&lt;BR&gt;")   &amp; "' ,'" &amp;   SUBSTITUTE(BB27,CHAR(10),"&lt;BR&gt;")    &amp; "' ,'" &amp;    SUBSTITUTE(BC27,CHAR(10),"&lt;BR&gt;")    &amp; "' ,'" &amp;   SUBSTITUTE(BD27,CHAR(10),"&lt;BR&gt;")    &amp; "' ,'" &amp;   SUBSTITUTE(BE27,CHAR(10),"&lt;BR&gt;")    &amp; "' ,'" &amp;   SUBSTITUTE(BF27,CHAR(10),"&lt;BR&gt;")    &amp; "' ,'" &amp;   SUBSTITUTE(BG27,CHAR(10),"&lt;BR&gt;")    &amp; "' ,'" &amp; SUBSTITUTE(BH67,CHAR(10),"&lt;BR&gt;")   &amp; "' ,'" &amp; SUBSTITUTE(BI27,CHAR(10),"&lt;BR&gt;")   &amp; "' ,'" &amp; SUBSTITUTE(BJ27,CHAR(10),"&lt;BR&gt;")  &amp; "' ,'" &amp; SUBSTITUTE(BL27,CHAR(10),"&lt;BR&gt;")   &amp; "' ,'" &amp; SUBSTITUTE(BM27,CHAR(10),"&lt;BR&gt;")   &amp; "' ,'" &amp; SUBSTITUTE(BN27,CHAR(10),"&lt;BR&gt;")   &amp; "' ,'" &amp;  SUBSTITUTE(BO27,CHAR(10),"&lt;BR&gt;")   &amp; "' ,'" &amp; SUBSTITUTE(BP67,CHAR(10),"&lt;BR&gt;")  &amp; "' ,'" &amp; SUBSTITUTE(BQ27,CHAR(10),"&lt;BR&gt;")  &amp; "' ,'" &amp; SUBSTITUTE(BR27,CHAR(10),"&lt;BR&gt;")  &amp; "' ,'" &amp; SUBSTITUTE(BS27,CHAR(10),"&lt;BR&gt;") &amp; "');"</f>
    </nc>
  </rcc>
  <rcc rId="537" sId="1">
    <nc r="BU2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&amp;SUBSTITUTE(F28,CHAR(10),"&lt;BR&gt;")  &amp; "' ,'" &amp; SUBSTITUTE(G28,CHAR(10),"&lt;BR&gt;")  &amp; "' ,'" &amp; SUBSTITUTE(J28,CHAR(10),"&lt;BR&gt;")   &amp; "' ,'" &amp;  SUBSTITUTE(BK28,CHAR(10),"&lt;BR&gt;")   &amp; "' ,'" &amp; SUBSTITUTE(Q28,CHAR(10),"&lt;BR&gt;")  &amp; "' ,'" &amp;  A28  &amp; "' ,'" &amp;  B28  &amp; "' ,'" &amp; SUBSTITUTE(C28,CHAR(10),"&lt;BR&gt;")   &amp; "' ,'" &amp;  SUBSTITUTE(D28,CHAR(10),"&lt;BR&gt;")  &amp; "' ,'" &amp;  SUBSTITUTE(E28,CHAR(10),"&lt;BR&gt;")   &amp; "' ,'" &amp; SUBSTITUTE(H28,CHAR(10),"&lt;BR&gt;")   &amp; "' ,'" &amp; I28  &amp; "' ,'" &amp; SUBSTITUTE(K28,CHAR(10),"&lt;BR&gt;")  &amp; "' ,'" &amp; SUBSTITUTE(L28,CHAR(10),"&lt;BR&gt;")  &amp; "' ,'" &amp; SUBSTITUTE(M28,CHAR(10),"&lt;BR&gt;") &amp; "' ,'" &amp; SUBSTITUTE(N28,CHAR(10),"&lt;BR&gt;")  &amp; "' ,'" &amp;  SUBSTITUTE(O28,CHAR(10),"&lt;BR&gt;")   &amp; "' ,'" &amp; SUBSTITUTE(P28,CHAR(10),"&lt;BR&gt;")   &amp; "' ,'" &amp;  SUBSTITUTE(Q28,CHAR(10),"&lt;BR&gt;")   &amp; "' ,'" &amp; SUBSTITUTE(R28,CHAR(10),"&lt;BR&gt;")  &amp; "' ,'" &amp; SUBSTITUTE(S28,CHAR(10),"&lt;BR&gt;")  &amp; "' ,'" &amp; SUBSTITUTE(T28,CHAR(10),"&lt;BR&gt;")  &amp; "' ,'" &amp; SUBSTITUTE(U28,CHAR(10),"&lt;BR&gt;")  &amp; "' ,'" &amp; SUBSTITUTE(V28,CHAR(10),"&lt;BR&gt;") &amp; "' ,'" &amp; SUBSTITUTE(W28,CHAR(10),"&lt;BR&gt;")  &amp; "' ,'" &amp;SUBSTITUTE(X28,CHAR(10),"&lt;BR&gt;")  &amp; "' ,'" &amp; SUBSTITUTE(Y28,CHAR(10),"&lt;BR&gt;") &amp; "' ,'" &amp;  SUBSTITUTE(Z28,CHAR(10),"&lt;BR&gt;")  &amp; "' ,'" &amp; SUBSTITUTE(AA28,CHAR(10),"&lt;BR&gt;")   &amp; "' ,'" &amp;  SUBSTITUTE(AB28,CHAR(10),"&lt;BR&gt;")   &amp; "' ,'" &amp;  SUBSTITUTE(AC28,CHAR(10),"&lt;BR&gt;")   &amp; "' ,'" &amp;   SUBSTITUTE(AD28,CHAR(10),"&lt;BR&gt;")   &amp; "' ,'" &amp;  SUBSTITUTE(AE28,CHAR(10),"&lt;BR&gt;")  &amp; "' ,'" &amp;  SUBSTITUTE(AF28,CHAR(10),"&lt;BR&gt;")  &amp; "' ,'" &amp;  SUBSTITUTE(AG28,CHAR(10),"&lt;BR&gt;")   &amp; "' ,'" &amp;  SUBSTITUTE(AH28,CHAR(10),"&lt;BR&gt;")   &amp; "' ,'" &amp;  SUBSTITUTE(AI28,CHAR(10),"&lt;BR&gt;")   &amp; "' ,'" &amp;  SUBSTITUTE(AJ28,CHAR(10),"&lt;BR&gt;")   &amp; "' ,'" &amp;   SUBSTITUTE(AK28,CHAR(10),"&lt;BR&gt;")   &amp; "' ,'" &amp;  SUBSTITUTE(AL28,CHAR(10),"&lt;BR&gt;")   &amp; "' ,'" &amp;  SUBSTITUTE(AM28,CHAR(10),"&lt;BR&gt;")   &amp; "' ,'" &amp;   SUBSTITUTE(AN28,CHAR(10),"&lt;BR&gt;")   &amp; "' ,'" &amp;  SUBSTITUTE(AO28,CHAR(10),"&lt;BR&gt;")   &amp; "' ,'" &amp;  SUBSTITUTE(AP28,CHAR(10),"&lt;BR&gt;")   &amp; "' ,'" &amp;  SUBSTITUTE(AQ28,CHAR(10),"&lt;BR&gt;")   &amp; "' ,'" &amp;   SUBSTITUTE(AR28,CHAR(10),"&lt;BR&gt;")   &amp; "' ,'" &amp;  SUBSTITUTE(AS28,CHAR(10),"&lt;BR&gt;")   &amp; "' ,'" &amp;  SUBSTITUTE(AT28,CHAR(10),"&lt;BR&gt;")   &amp; "' ,'" &amp;  SUBSTITUTE(AU28,CHAR(10),"&lt;BR&gt;")   &amp; "' ,'" &amp;  SUBSTITUTE(AV28,CHAR(10),"&lt;BR&gt;")   &amp; "' ,'" &amp;  SUBSTITUTE(AW28,CHAR(10),"&lt;BR&gt;")   &amp; "' ,'" &amp;   SUBSTITUTE(AX28,CHAR(10),"&lt;BR&gt;")   &amp; "' ,'" &amp;  SUBSTITUTE(AY28,CHAR(10),"&lt;BR&gt;")   &amp; "' ,'" &amp;  SUBSTITUTE(AZ28,CHAR(10),"&lt;BR&gt;")   &amp; "' ,'" &amp;   SUBSTITUTE(BA28,CHAR(10),"&lt;BR&gt;")   &amp; "' ,'" &amp;   SUBSTITUTE(BB28,CHAR(10),"&lt;BR&gt;")    &amp; "' ,'" &amp;    SUBSTITUTE(BC28,CHAR(10),"&lt;BR&gt;")    &amp; "' ,'" &amp;   SUBSTITUTE(BD28,CHAR(10),"&lt;BR&gt;")    &amp; "' ,'" &amp;   SUBSTITUTE(BE28,CHAR(10),"&lt;BR&gt;")    &amp; "' ,'" &amp;   SUBSTITUTE(BF28,CHAR(10),"&lt;BR&gt;")    &amp; "' ,'" &amp;   SUBSTITUTE(BG28,CHAR(10),"&lt;BR&gt;")    &amp; "' ,'" &amp; SUBSTITUTE(BH68,CHAR(10),"&lt;BR&gt;")   &amp; "' ,'" &amp; SUBSTITUTE(BI28,CHAR(10),"&lt;BR&gt;")   &amp; "' ,'" &amp; SUBSTITUTE(BJ28,CHAR(10),"&lt;BR&gt;")  &amp; "' ,'" &amp; SUBSTITUTE(BL28,CHAR(10),"&lt;BR&gt;")   &amp; "' ,'" &amp; SUBSTITUTE(BM28,CHAR(10),"&lt;BR&gt;")   &amp; "' ,'" &amp; SUBSTITUTE(BN28,CHAR(10),"&lt;BR&gt;")   &amp; "' ,'" &amp;  SUBSTITUTE(BO28,CHAR(10),"&lt;BR&gt;")   &amp; "' ,'" &amp; SUBSTITUTE(BP68,CHAR(10),"&lt;BR&gt;")  &amp; "' ,'" &amp; SUBSTITUTE(BQ28,CHAR(10),"&lt;BR&gt;")  &amp; "' ,'" &amp; SUBSTITUTE(BR28,CHAR(10),"&lt;BR&gt;")  &amp; "' ,'" &amp; SUBSTITUTE(BS28,CHAR(10),"&lt;BR&gt;") &amp; "');"</f>
    </nc>
  </rcc>
  <rcc rId="538" sId="1">
    <nc r="BU2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&amp;SUBSTITUTE(F29,CHAR(10),"&lt;BR&gt;")  &amp; "' ,'" &amp; SUBSTITUTE(G29,CHAR(10),"&lt;BR&gt;")  &amp; "' ,'" &amp; SUBSTITUTE(J29,CHAR(10),"&lt;BR&gt;")   &amp; "' ,'" &amp;  SUBSTITUTE(BK29,CHAR(10),"&lt;BR&gt;")   &amp; "' ,'" &amp; SUBSTITUTE(Q29,CHAR(10),"&lt;BR&gt;")  &amp; "' ,'" &amp;  A29  &amp; "' ,'" &amp;  B29  &amp; "' ,'" &amp; SUBSTITUTE(C29,CHAR(10),"&lt;BR&gt;")   &amp; "' ,'" &amp;  SUBSTITUTE(D29,CHAR(10),"&lt;BR&gt;")  &amp; "' ,'" &amp;  SUBSTITUTE(E29,CHAR(10),"&lt;BR&gt;")   &amp; "' ,'" &amp; SUBSTITUTE(H29,CHAR(10),"&lt;BR&gt;")   &amp; "' ,'" &amp; I29  &amp; "' ,'" &amp; SUBSTITUTE(K29,CHAR(10),"&lt;BR&gt;")  &amp; "' ,'" &amp; SUBSTITUTE(L29,CHAR(10),"&lt;BR&gt;")  &amp; "' ,'" &amp; SUBSTITUTE(M29,CHAR(10),"&lt;BR&gt;") &amp; "' ,'" &amp; SUBSTITUTE(N29,CHAR(10),"&lt;BR&gt;")  &amp; "' ,'" &amp;  SUBSTITUTE(O29,CHAR(10),"&lt;BR&gt;")   &amp; "' ,'" &amp; SUBSTITUTE(P29,CHAR(10),"&lt;BR&gt;")   &amp; "' ,'" &amp;  SUBSTITUTE(Q29,CHAR(10),"&lt;BR&gt;")   &amp; "' ,'" &amp; SUBSTITUTE(R29,CHAR(10),"&lt;BR&gt;")  &amp; "' ,'" &amp; SUBSTITUTE(S29,CHAR(10),"&lt;BR&gt;")  &amp; "' ,'" &amp; SUBSTITUTE(T29,CHAR(10),"&lt;BR&gt;")  &amp; "' ,'" &amp; SUBSTITUTE(U29,CHAR(10),"&lt;BR&gt;")  &amp; "' ,'" &amp; SUBSTITUTE(V29,CHAR(10),"&lt;BR&gt;") &amp; "' ,'" &amp; SUBSTITUTE(W29,CHAR(10),"&lt;BR&gt;")  &amp; "' ,'" &amp;SUBSTITUTE(X29,CHAR(10),"&lt;BR&gt;")  &amp; "' ,'" &amp; SUBSTITUTE(Y29,CHAR(10),"&lt;BR&gt;") &amp; "' ,'" &amp;  SUBSTITUTE(Z29,CHAR(10),"&lt;BR&gt;")  &amp; "' ,'" &amp; SUBSTITUTE(AA29,CHAR(10),"&lt;BR&gt;")   &amp; "' ,'" &amp;  SUBSTITUTE(AB29,CHAR(10),"&lt;BR&gt;")   &amp; "' ,'" &amp;  SUBSTITUTE(AC29,CHAR(10),"&lt;BR&gt;")   &amp; "' ,'" &amp;   SUBSTITUTE(AD29,CHAR(10),"&lt;BR&gt;")   &amp; "' ,'" &amp;  SUBSTITUTE(AE29,CHAR(10),"&lt;BR&gt;")  &amp; "' ,'" &amp;  SUBSTITUTE(AF29,CHAR(10),"&lt;BR&gt;")  &amp; "' ,'" &amp;  SUBSTITUTE(AG29,CHAR(10),"&lt;BR&gt;")   &amp; "' ,'" &amp;  SUBSTITUTE(AH29,CHAR(10),"&lt;BR&gt;")   &amp; "' ,'" &amp;  SUBSTITUTE(AI29,CHAR(10),"&lt;BR&gt;")   &amp; "' ,'" &amp;  SUBSTITUTE(AJ29,CHAR(10),"&lt;BR&gt;")   &amp; "' ,'" &amp;   SUBSTITUTE(AK29,CHAR(10),"&lt;BR&gt;")   &amp; "' ,'" &amp;  SUBSTITUTE(AL29,CHAR(10),"&lt;BR&gt;")   &amp; "' ,'" &amp;  SUBSTITUTE(AM29,CHAR(10),"&lt;BR&gt;")   &amp; "' ,'" &amp;   SUBSTITUTE(AN29,CHAR(10),"&lt;BR&gt;")   &amp; "' ,'" &amp;  SUBSTITUTE(AO29,CHAR(10),"&lt;BR&gt;")   &amp; "' ,'" &amp;  SUBSTITUTE(AP29,CHAR(10),"&lt;BR&gt;")   &amp; "' ,'" &amp;  SUBSTITUTE(AQ29,CHAR(10),"&lt;BR&gt;")   &amp; "' ,'" &amp;   SUBSTITUTE(AR29,CHAR(10),"&lt;BR&gt;")   &amp; "' ,'" &amp;  SUBSTITUTE(AS29,CHAR(10),"&lt;BR&gt;")   &amp; "' ,'" &amp;  SUBSTITUTE(AT29,CHAR(10),"&lt;BR&gt;")   &amp; "' ,'" &amp;  SUBSTITUTE(AU29,CHAR(10),"&lt;BR&gt;")   &amp; "' ,'" &amp;  SUBSTITUTE(AV29,CHAR(10),"&lt;BR&gt;")   &amp; "' ,'" &amp;  SUBSTITUTE(AW29,CHAR(10),"&lt;BR&gt;")   &amp; "' ,'" &amp;   SUBSTITUTE(AX29,CHAR(10),"&lt;BR&gt;")   &amp; "' ,'" &amp;  SUBSTITUTE(AY29,CHAR(10),"&lt;BR&gt;")   &amp; "' ,'" &amp;  SUBSTITUTE(AZ29,CHAR(10),"&lt;BR&gt;")   &amp; "' ,'" &amp;   SUBSTITUTE(BA29,CHAR(10),"&lt;BR&gt;")   &amp; "' ,'" &amp;   SUBSTITUTE(BB29,CHAR(10),"&lt;BR&gt;")    &amp; "' ,'" &amp;    SUBSTITUTE(BC29,CHAR(10),"&lt;BR&gt;")    &amp; "' ,'" &amp;   SUBSTITUTE(BD29,CHAR(10),"&lt;BR&gt;")    &amp; "' ,'" &amp;   SUBSTITUTE(BE29,CHAR(10),"&lt;BR&gt;")    &amp; "' ,'" &amp;   SUBSTITUTE(BF29,CHAR(10),"&lt;BR&gt;")    &amp; "' ,'" &amp;   SUBSTITUTE(BG29,CHAR(10),"&lt;BR&gt;")    &amp; "' ,'" &amp; SUBSTITUTE(BH69,CHAR(10),"&lt;BR&gt;")   &amp; "' ,'" &amp; SUBSTITUTE(BI29,CHAR(10),"&lt;BR&gt;")   &amp; "' ,'" &amp; SUBSTITUTE(BJ29,CHAR(10),"&lt;BR&gt;")  &amp; "' ,'" &amp; SUBSTITUTE(BL29,CHAR(10),"&lt;BR&gt;")   &amp; "' ,'" &amp; SUBSTITUTE(BM29,CHAR(10),"&lt;BR&gt;")   &amp; "' ,'" &amp; SUBSTITUTE(BN29,CHAR(10),"&lt;BR&gt;")   &amp; "' ,'" &amp;  SUBSTITUTE(BO29,CHAR(10),"&lt;BR&gt;")   &amp; "' ,'" &amp; SUBSTITUTE(BP69,CHAR(10),"&lt;BR&gt;")  &amp; "' ,'" &amp; SUBSTITUTE(BQ29,CHAR(10),"&lt;BR&gt;")  &amp; "' ,'" &amp; SUBSTITUTE(BR29,CHAR(10),"&lt;BR&gt;")  &amp; "' ,'" &amp; SUBSTITUTE(BS29,CHAR(10),"&lt;BR&gt;") &amp; "');"</f>
    </nc>
  </rcc>
  <rcc rId="539" sId="1">
    <nc r="BU3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&amp;SUBSTITUTE(F30,CHAR(10),"&lt;BR&gt;")  &amp; "' ,'" &amp; SUBSTITUTE(G30,CHAR(10),"&lt;BR&gt;")  &amp; "' ,'" &amp; SUBSTITUTE(J30,CHAR(10),"&lt;BR&gt;")   &amp; "' ,'" &amp;  SUBSTITUTE(BK30,CHAR(10),"&lt;BR&gt;")   &amp; "' ,'" &amp; SUBSTITUTE(Q30,CHAR(10),"&lt;BR&gt;")  &amp; "' ,'" &amp;  A30  &amp; "' ,'" &amp;  B30  &amp; "' ,'" &amp; SUBSTITUTE(C30,CHAR(10),"&lt;BR&gt;")   &amp; "' ,'" &amp;  SUBSTITUTE(D30,CHAR(10),"&lt;BR&gt;")  &amp; "' ,'" &amp;  SUBSTITUTE(E30,CHAR(10),"&lt;BR&gt;")   &amp; "' ,'" &amp; SUBSTITUTE(H30,CHAR(10),"&lt;BR&gt;")   &amp; "' ,'" &amp; I30  &amp; "' ,'" &amp; SUBSTITUTE(K30,CHAR(10),"&lt;BR&gt;")  &amp; "' ,'" &amp; SUBSTITUTE(L30,CHAR(10),"&lt;BR&gt;")  &amp; "' ,'" &amp; SUBSTITUTE(M30,CHAR(10),"&lt;BR&gt;") &amp; "' ,'" &amp; SUBSTITUTE(N30,CHAR(10),"&lt;BR&gt;")  &amp; "' ,'" &amp;  SUBSTITUTE(O30,CHAR(10),"&lt;BR&gt;")   &amp; "' ,'" &amp; SUBSTITUTE(P30,CHAR(10),"&lt;BR&gt;")   &amp; "' ,'" &amp;  SUBSTITUTE(Q30,CHAR(10),"&lt;BR&gt;")   &amp; "' ,'" &amp; SUBSTITUTE(R30,CHAR(10),"&lt;BR&gt;")  &amp; "' ,'" &amp; SUBSTITUTE(S30,CHAR(10),"&lt;BR&gt;")  &amp; "' ,'" &amp; SUBSTITUTE(T30,CHAR(10),"&lt;BR&gt;")  &amp; "' ,'" &amp; SUBSTITUTE(U30,CHAR(10),"&lt;BR&gt;")  &amp; "' ,'" &amp; SUBSTITUTE(V30,CHAR(10),"&lt;BR&gt;") &amp; "' ,'" &amp; SUBSTITUTE(W30,CHAR(10),"&lt;BR&gt;")  &amp; "' ,'" &amp;SUBSTITUTE(X30,CHAR(10),"&lt;BR&gt;")  &amp; "' ,'" &amp; SUBSTITUTE(Y30,CHAR(10),"&lt;BR&gt;") &amp; "' ,'" &amp;  SUBSTITUTE(Z30,CHAR(10),"&lt;BR&gt;")  &amp; "' ,'" &amp; SUBSTITUTE(AA30,CHAR(10),"&lt;BR&gt;")   &amp; "' ,'" &amp;  SUBSTITUTE(AB30,CHAR(10),"&lt;BR&gt;")   &amp; "' ,'" &amp;  SUBSTITUTE(AC30,CHAR(10),"&lt;BR&gt;")   &amp; "' ,'" &amp;   SUBSTITUTE(AD30,CHAR(10),"&lt;BR&gt;")   &amp; "' ,'" &amp;  SUBSTITUTE(AE30,CHAR(10),"&lt;BR&gt;")  &amp; "' ,'" &amp;  SUBSTITUTE(AF30,CHAR(10),"&lt;BR&gt;")  &amp; "' ,'" &amp;  SUBSTITUTE(AG30,CHAR(10),"&lt;BR&gt;")   &amp; "' ,'" &amp;  SUBSTITUTE(AH30,CHAR(10),"&lt;BR&gt;")   &amp; "' ,'" &amp;  SUBSTITUTE(AI30,CHAR(10),"&lt;BR&gt;")   &amp; "' ,'" &amp;  SUBSTITUTE(AJ30,CHAR(10),"&lt;BR&gt;")   &amp; "' ,'" &amp;   SUBSTITUTE(AK30,CHAR(10),"&lt;BR&gt;")   &amp; "' ,'" &amp;  SUBSTITUTE(AL30,CHAR(10),"&lt;BR&gt;")   &amp; "' ,'" &amp;  SUBSTITUTE(AM30,CHAR(10),"&lt;BR&gt;")   &amp; "' ,'" &amp;   SUBSTITUTE(AN30,CHAR(10),"&lt;BR&gt;")   &amp; "' ,'" &amp;  SUBSTITUTE(AO30,CHAR(10),"&lt;BR&gt;")   &amp; "' ,'" &amp;  SUBSTITUTE(AP30,CHAR(10),"&lt;BR&gt;")   &amp; "' ,'" &amp;  SUBSTITUTE(AQ30,CHAR(10),"&lt;BR&gt;")   &amp; "' ,'" &amp;   SUBSTITUTE(AR30,CHAR(10),"&lt;BR&gt;")   &amp; "' ,'" &amp;  SUBSTITUTE(AS30,CHAR(10),"&lt;BR&gt;")   &amp; "' ,'" &amp;  SUBSTITUTE(AT30,CHAR(10),"&lt;BR&gt;")   &amp; "' ,'" &amp;  SUBSTITUTE(AU30,CHAR(10),"&lt;BR&gt;")   &amp; "' ,'" &amp;  SUBSTITUTE(AV30,CHAR(10),"&lt;BR&gt;")   &amp; "' ,'" &amp;  SUBSTITUTE(AW30,CHAR(10),"&lt;BR&gt;")   &amp; "' ,'" &amp;   SUBSTITUTE(AX30,CHAR(10),"&lt;BR&gt;")   &amp; "' ,'" &amp;  SUBSTITUTE(AY30,CHAR(10),"&lt;BR&gt;")   &amp; "' ,'" &amp;  SUBSTITUTE(AZ30,CHAR(10),"&lt;BR&gt;")   &amp; "' ,'" &amp;   SUBSTITUTE(BA30,CHAR(10),"&lt;BR&gt;")   &amp; "' ,'" &amp;   SUBSTITUTE(BB30,CHAR(10),"&lt;BR&gt;")    &amp; "' ,'" &amp;    SUBSTITUTE(BC30,CHAR(10),"&lt;BR&gt;")    &amp; "' ,'" &amp;   SUBSTITUTE(BD30,CHAR(10),"&lt;BR&gt;")    &amp; "' ,'" &amp;   SUBSTITUTE(BE30,CHAR(10),"&lt;BR&gt;")    &amp; "' ,'" &amp;   SUBSTITUTE(BF30,CHAR(10),"&lt;BR&gt;")    &amp; "' ,'" &amp;   SUBSTITUTE(BG30,CHAR(10),"&lt;BR&gt;")    &amp; "' ,'" &amp; SUBSTITUTE(BH70,CHAR(10),"&lt;BR&gt;")   &amp; "' ,'" &amp; SUBSTITUTE(BI30,CHAR(10),"&lt;BR&gt;")   &amp; "' ,'" &amp; SUBSTITUTE(BJ30,CHAR(10),"&lt;BR&gt;")  &amp; "' ,'" &amp; SUBSTITUTE(BL30,CHAR(10),"&lt;BR&gt;")   &amp; "' ,'" &amp; SUBSTITUTE(BM30,CHAR(10),"&lt;BR&gt;")   &amp; "' ,'" &amp; SUBSTITUTE(BN30,CHAR(10),"&lt;BR&gt;")   &amp; "' ,'" &amp;  SUBSTITUTE(BO30,CHAR(10),"&lt;BR&gt;")   &amp; "' ,'" &amp; SUBSTITUTE(BP70,CHAR(10),"&lt;BR&gt;")  &amp; "' ,'" &amp; SUBSTITUTE(BQ30,CHAR(10),"&lt;BR&gt;")  &amp; "' ,'" &amp; SUBSTITUTE(BR30,CHAR(10),"&lt;BR&gt;")  &amp; "' ,'" &amp; SUBSTITUTE(BS30,CHAR(10),"&lt;BR&gt;") &amp; "');"</f>
    </nc>
  </rcc>
  <rcc rId="540" sId="1">
    <nc r="BU3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&amp;SUBSTITUTE(F31,CHAR(10),"&lt;BR&gt;")  &amp; "' ,'" &amp; SUBSTITUTE(G31,CHAR(10),"&lt;BR&gt;")  &amp; "' ,'" &amp; SUBSTITUTE(J31,CHAR(10),"&lt;BR&gt;")   &amp; "' ,'" &amp;  SUBSTITUTE(BK31,CHAR(10),"&lt;BR&gt;")   &amp; "' ,'" &amp; SUBSTITUTE(Q31,CHAR(10),"&lt;BR&gt;")  &amp; "' ,'" &amp;  A31  &amp; "' ,'" &amp;  B31  &amp; "' ,'" &amp; SUBSTITUTE(C31,CHAR(10),"&lt;BR&gt;")   &amp; "' ,'" &amp;  SUBSTITUTE(D31,CHAR(10),"&lt;BR&gt;")  &amp; "' ,'" &amp;  SUBSTITUTE(E31,CHAR(10),"&lt;BR&gt;")   &amp; "' ,'" &amp; SUBSTITUTE(H31,CHAR(10),"&lt;BR&gt;")   &amp; "' ,'" &amp; I31  &amp; "' ,'" &amp; SUBSTITUTE(K31,CHAR(10),"&lt;BR&gt;")  &amp; "' ,'" &amp; SUBSTITUTE(L31,CHAR(10),"&lt;BR&gt;")  &amp; "' ,'" &amp; SUBSTITUTE(M31,CHAR(10),"&lt;BR&gt;") &amp; "' ,'" &amp; SUBSTITUTE(N31,CHAR(10),"&lt;BR&gt;")  &amp; "' ,'" &amp;  SUBSTITUTE(O31,CHAR(10),"&lt;BR&gt;")   &amp; "' ,'" &amp; SUBSTITUTE(P31,CHAR(10),"&lt;BR&gt;")   &amp; "' ,'" &amp;  SUBSTITUTE(Q31,CHAR(10),"&lt;BR&gt;")   &amp; "' ,'" &amp; SUBSTITUTE(R31,CHAR(10),"&lt;BR&gt;")  &amp; "' ,'" &amp; SUBSTITUTE(S31,CHAR(10),"&lt;BR&gt;")  &amp; "' ,'" &amp; SUBSTITUTE(T31,CHAR(10),"&lt;BR&gt;")  &amp; "' ,'" &amp; SUBSTITUTE(U31,CHAR(10),"&lt;BR&gt;")  &amp; "' ,'" &amp; SUBSTITUTE(V31,CHAR(10),"&lt;BR&gt;") &amp; "' ,'" &amp; SUBSTITUTE(W31,CHAR(10),"&lt;BR&gt;")  &amp; "' ,'" &amp;SUBSTITUTE(X31,CHAR(10),"&lt;BR&gt;")  &amp; "' ,'" &amp; SUBSTITUTE(Y31,CHAR(10),"&lt;BR&gt;") &amp; "' ,'" &amp;  SUBSTITUTE(Z31,CHAR(10),"&lt;BR&gt;")  &amp; "' ,'" &amp; SUBSTITUTE(AA31,CHAR(10),"&lt;BR&gt;")   &amp; "' ,'" &amp;  SUBSTITUTE(AB31,CHAR(10),"&lt;BR&gt;")   &amp; "' ,'" &amp;  SUBSTITUTE(AC31,CHAR(10),"&lt;BR&gt;")   &amp; "' ,'" &amp;   SUBSTITUTE(AD31,CHAR(10),"&lt;BR&gt;")   &amp; "' ,'" &amp;  SUBSTITUTE(AE31,CHAR(10),"&lt;BR&gt;")  &amp; "' ,'" &amp;  SUBSTITUTE(AF31,CHAR(10),"&lt;BR&gt;")  &amp; "' ,'" &amp;  SUBSTITUTE(AG31,CHAR(10),"&lt;BR&gt;")   &amp; "' ,'" &amp;  SUBSTITUTE(AH31,CHAR(10),"&lt;BR&gt;")   &amp; "' ,'" &amp;  SUBSTITUTE(AI31,CHAR(10),"&lt;BR&gt;")   &amp; "' ,'" &amp;  SUBSTITUTE(AJ31,CHAR(10),"&lt;BR&gt;")   &amp; "' ,'" &amp;   SUBSTITUTE(AK31,CHAR(10),"&lt;BR&gt;")   &amp; "' ,'" &amp;  SUBSTITUTE(AL31,CHAR(10),"&lt;BR&gt;")   &amp; "' ,'" &amp;  SUBSTITUTE(AM31,CHAR(10),"&lt;BR&gt;")   &amp; "' ,'" &amp;   SUBSTITUTE(AN31,CHAR(10),"&lt;BR&gt;")   &amp; "' ,'" &amp;  SUBSTITUTE(AO31,CHAR(10),"&lt;BR&gt;")   &amp; "' ,'" &amp;  SUBSTITUTE(AP31,CHAR(10),"&lt;BR&gt;")   &amp; "' ,'" &amp;  SUBSTITUTE(AQ31,CHAR(10),"&lt;BR&gt;")   &amp; "' ,'" &amp;   SUBSTITUTE(AR31,CHAR(10),"&lt;BR&gt;")   &amp; "' ,'" &amp;  SUBSTITUTE(AS31,CHAR(10),"&lt;BR&gt;")   &amp; "' ,'" &amp;  SUBSTITUTE(AT31,CHAR(10),"&lt;BR&gt;")   &amp; "' ,'" &amp;  SUBSTITUTE(AU31,CHAR(10),"&lt;BR&gt;")   &amp; "' ,'" &amp;  SUBSTITUTE(AV31,CHAR(10),"&lt;BR&gt;")   &amp; "' ,'" &amp;  SUBSTITUTE(AW31,CHAR(10),"&lt;BR&gt;")   &amp; "' ,'" &amp;   SUBSTITUTE(AX31,CHAR(10),"&lt;BR&gt;")   &amp; "' ,'" &amp;  SUBSTITUTE(AY31,CHAR(10),"&lt;BR&gt;")   &amp; "' ,'" &amp;  SUBSTITUTE(AZ31,CHAR(10),"&lt;BR&gt;")   &amp; "' ,'" &amp;   SUBSTITUTE(BA31,CHAR(10),"&lt;BR&gt;")   &amp; "' ,'" &amp;   SUBSTITUTE(BB31,CHAR(10),"&lt;BR&gt;")    &amp; "' ,'" &amp;    SUBSTITUTE(BC31,CHAR(10),"&lt;BR&gt;")    &amp; "' ,'" &amp;   SUBSTITUTE(BD31,CHAR(10),"&lt;BR&gt;")    &amp; "' ,'" &amp;   SUBSTITUTE(BE31,CHAR(10),"&lt;BR&gt;")    &amp; "' ,'" &amp;   SUBSTITUTE(BF31,CHAR(10),"&lt;BR&gt;")    &amp; "' ,'" &amp;   SUBSTITUTE(BG31,CHAR(10),"&lt;BR&gt;")    &amp; "' ,'" &amp; SUBSTITUTE(BH71,CHAR(10),"&lt;BR&gt;")   &amp; "' ,'" &amp; SUBSTITUTE(BI31,CHAR(10),"&lt;BR&gt;")   &amp; "' ,'" &amp; SUBSTITUTE(BJ31,CHAR(10),"&lt;BR&gt;")  &amp; "' ,'" &amp; SUBSTITUTE(BL31,CHAR(10),"&lt;BR&gt;")   &amp; "' ,'" &amp; SUBSTITUTE(BM31,CHAR(10),"&lt;BR&gt;")   &amp; "' ,'" &amp; SUBSTITUTE(BN31,CHAR(10),"&lt;BR&gt;")   &amp; "' ,'" &amp;  SUBSTITUTE(BO31,CHAR(10),"&lt;BR&gt;")   &amp; "' ,'" &amp; SUBSTITUTE(BP71,CHAR(10),"&lt;BR&gt;")  &amp; "' ,'" &amp; SUBSTITUTE(BQ31,CHAR(10),"&lt;BR&gt;")  &amp; "' ,'" &amp; SUBSTITUTE(BR31,CHAR(10),"&lt;BR&gt;")  &amp; "' ,'" &amp; SUBSTITUTE(BS31,CHAR(10),"&lt;BR&gt;") &amp; "');"</f>
    </nc>
  </rcc>
  <rcc rId="541" sId="1">
    <nc r="BU3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&amp;SUBSTITUTE(F32,CHAR(10),"&lt;BR&gt;")  &amp; "' ,'" &amp; SUBSTITUTE(G32,CHAR(10),"&lt;BR&gt;")  &amp; "' ,'" &amp; SUBSTITUTE(J32,CHAR(10),"&lt;BR&gt;")   &amp; "' ,'" &amp;  SUBSTITUTE(BK32,CHAR(10),"&lt;BR&gt;")   &amp; "' ,'" &amp; SUBSTITUTE(Q32,CHAR(10),"&lt;BR&gt;")  &amp; "' ,'" &amp;  A32  &amp; "' ,'" &amp;  B32  &amp; "' ,'" &amp; SUBSTITUTE(C32,CHAR(10),"&lt;BR&gt;")   &amp; "' ,'" &amp;  SUBSTITUTE(D32,CHAR(10),"&lt;BR&gt;")  &amp; "' ,'" &amp;  SUBSTITUTE(E32,CHAR(10),"&lt;BR&gt;")   &amp; "' ,'" &amp; SUBSTITUTE(H32,CHAR(10),"&lt;BR&gt;")   &amp; "' ,'" &amp; I32  &amp; "' ,'" &amp; SUBSTITUTE(K32,CHAR(10),"&lt;BR&gt;")  &amp; "' ,'" &amp; SUBSTITUTE(L32,CHAR(10),"&lt;BR&gt;")  &amp; "' ,'" &amp; SUBSTITUTE(M32,CHAR(10),"&lt;BR&gt;") &amp; "' ,'" &amp; SUBSTITUTE(N32,CHAR(10),"&lt;BR&gt;")  &amp; "' ,'" &amp;  SUBSTITUTE(O32,CHAR(10),"&lt;BR&gt;")   &amp; "' ,'" &amp; SUBSTITUTE(P32,CHAR(10),"&lt;BR&gt;")   &amp; "' ,'" &amp;  SUBSTITUTE(Q32,CHAR(10),"&lt;BR&gt;")   &amp; "' ,'" &amp; SUBSTITUTE(R32,CHAR(10),"&lt;BR&gt;")  &amp; "' ,'" &amp; SUBSTITUTE(S32,CHAR(10),"&lt;BR&gt;")  &amp; "' ,'" &amp; SUBSTITUTE(T32,CHAR(10),"&lt;BR&gt;")  &amp; "' ,'" &amp; SUBSTITUTE(U32,CHAR(10),"&lt;BR&gt;")  &amp; "' ,'" &amp; SUBSTITUTE(V32,CHAR(10),"&lt;BR&gt;") &amp; "' ,'" &amp; SUBSTITUTE(W32,CHAR(10),"&lt;BR&gt;")  &amp; "' ,'" &amp;SUBSTITUTE(X32,CHAR(10),"&lt;BR&gt;")  &amp; "' ,'" &amp; SUBSTITUTE(Y32,CHAR(10),"&lt;BR&gt;") &amp; "' ,'" &amp;  SUBSTITUTE(Z32,CHAR(10),"&lt;BR&gt;")  &amp; "' ,'" &amp; SUBSTITUTE(AA32,CHAR(10),"&lt;BR&gt;")   &amp; "' ,'" &amp;  SUBSTITUTE(AB32,CHAR(10),"&lt;BR&gt;")   &amp; "' ,'" &amp;  SUBSTITUTE(AC32,CHAR(10),"&lt;BR&gt;")   &amp; "' ,'" &amp;   SUBSTITUTE(AD32,CHAR(10),"&lt;BR&gt;")   &amp; "' ,'" &amp;  SUBSTITUTE(AE32,CHAR(10),"&lt;BR&gt;")  &amp; "' ,'" &amp;  SUBSTITUTE(AF32,CHAR(10),"&lt;BR&gt;")  &amp; "' ,'" &amp;  SUBSTITUTE(AG32,CHAR(10),"&lt;BR&gt;")   &amp; "' ,'" &amp;  SUBSTITUTE(AH32,CHAR(10),"&lt;BR&gt;")   &amp; "' ,'" &amp;  SUBSTITUTE(AI32,CHAR(10),"&lt;BR&gt;")   &amp; "' ,'" &amp;  SUBSTITUTE(AJ32,CHAR(10),"&lt;BR&gt;")   &amp; "' ,'" &amp;   SUBSTITUTE(AK32,CHAR(10),"&lt;BR&gt;")   &amp; "' ,'" &amp;  SUBSTITUTE(AL32,CHAR(10),"&lt;BR&gt;")   &amp; "' ,'" &amp;  SUBSTITUTE(AM32,CHAR(10),"&lt;BR&gt;")   &amp; "' ,'" &amp;   SUBSTITUTE(AN32,CHAR(10),"&lt;BR&gt;")   &amp; "' ,'" &amp;  SUBSTITUTE(AO32,CHAR(10),"&lt;BR&gt;")   &amp; "' ,'" &amp;  SUBSTITUTE(AP32,CHAR(10),"&lt;BR&gt;")   &amp; "' ,'" &amp;  SUBSTITUTE(AQ32,CHAR(10),"&lt;BR&gt;")   &amp; "' ,'" &amp;   SUBSTITUTE(AR32,CHAR(10),"&lt;BR&gt;")   &amp; "' ,'" &amp;  SUBSTITUTE(AS32,CHAR(10),"&lt;BR&gt;")   &amp; "' ,'" &amp;  SUBSTITUTE(AT32,CHAR(10),"&lt;BR&gt;")   &amp; "' ,'" &amp;  SUBSTITUTE(AU32,CHAR(10),"&lt;BR&gt;")   &amp; "' ,'" &amp;  SUBSTITUTE(AV32,CHAR(10),"&lt;BR&gt;")   &amp; "' ,'" &amp;  SUBSTITUTE(AW32,CHAR(10),"&lt;BR&gt;")   &amp; "' ,'" &amp;   SUBSTITUTE(AX32,CHAR(10),"&lt;BR&gt;")   &amp; "' ,'" &amp;  SUBSTITUTE(AY32,CHAR(10),"&lt;BR&gt;")   &amp; "' ,'" &amp;  SUBSTITUTE(AZ32,CHAR(10),"&lt;BR&gt;")   &amp; "' ,'" &amp;   SUBSTITUTE(BA32,CHAR(10),"&lt;BR&gt;")   &amp; "' ,'" &amp;   SUBSTITUTE(BB32,CHAR(10),"&lt;BR&gt;")    &amp; "' ,'" &amp;    SUBSTITUTE(BC32,CHAR(10),"&lt;BR&gt;")    &amp; "' ,'" &amp;   SUBSTITUTE(BD32,CHAR(10),"&lt;BR&gt;")    &amp; "' ,'" &amp;   SUBSTITUTE(BE32,CHAR(10),"&lt;BR&gt;")    &amp; "' ,'" &amp;   SUBSTITUTE(BF32,CHAR(10),"&lt;BR&gt;")    &amp; "' ,'" &amp;   SUBSTITUTE(BG32,CHAR(10),"&lt;BR&gt;")    &amp; "' ,'" &amp; SUBSTITUTE(BH72,CHAR(10),"&lt;BR&gt;")   &amp; "' ,'" &amp; SUBSTITUTE(BI32,CHAR(10),"&lt;BR&gt;")   &amp; "' ,'" &amp; SUBSTITUTE(BJ32,CHAR(10),"&lt;BR&gt;")  &amp; "' ,'" &amp; SUBSTITUTE(BL32,CHAR(10),"&lt;BR&gt;")   &amp; "' ,'" &amp; SUBSTITUTE(BM32,CHAR(10),"&lt;BR&gt;")   &amp; "' ,'" &amp; SUBSTITUTE(BN32,CHAR(10),"&lt;BR&gt;")   &amp; "' ,'" &amp;  SUBSTITUTE(BO32,CHAR(10),"&lt;BR&gt;")   &amp; "' ,'" &amp; SUBSTITUTE(BP72,CHAR(10),"&lt;BR&gt;")  &amp; "' ,'" &amp; SUBSTITUTE(BQ32,CHAR(10),"&lt;BR&gt;")  &amp; "' ,'" &amp; SUBSTITUTE(BR32,CHAR(10),"&lt;BR&gt;")  &amp; "' ,'" &amp; SUBSTITUTE(BS32,CHAR(10),"&lt;BR&gt;") &amp; "');"</f>
    </nc>
  </rcc>
  <rcc rId="542" sId="1">
    <nc r="BU3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&amp;SUBSTITUTE(F33,CHAR(10),"&lt;BR&gt;")  &amp; "' ,'" &amp; SUBSTITUTE(G33,CHAR(10),"&lt;BR&gt;")  &amp; "' ,'" &amp; SUBSTITUTE(J33,CHAR(10),"&lt;BR&gt;")   &amp; "' ,'" &amp;  SUBSTITUTE(BK33,CHAR(10),"&lt;BR&gt;")   &amp; "' ,'" &amp; SUBSTITUTE(Q33,CHAR(10),"&lt;BR&gt;")  &amp; "' ,'" &amp;  A33  &amp; "' ,'" &amp;  B33  &amp; "' ,'" &amp; SUBSTITUTE(C33,CHAR(10),"&lt;BR&gt;")   &amp; "' ,'" &amp;  SUBSTITUTE(D33,CHAR(10),"&lt;BR&gt;")  &amp; "' ,'" &amp;  SUBSTITUTE(E33,CHAR(10),"&lt;BR&gt;")   &amp; "' ,'" &amp; SUBSTITUTE(H33,CHAR(10),"&lt;BR&gt;")   &amp; "' ,'" &amp; I33  &amp; "' ,'" &amp; SUBSTITUTE(K33,CHAR(10),"&lt;BR&gt;")  &amp; "' ,'" &amp; SUBSTITUTE(L33,CHAR(10),"&lt;BR&gt;")  &amp; "' ,'" &amp; SUBSTITUTE(M33,CHAR(10),"&lt;BR&gt;") &amp; "' ,'" &amp; SUBSTITUTE(N33,CHAR(10),"&lt;BR&gt;")  &amp; "' ,'" &amp;  SUBSTITUTE(O33,CHAR(10),"&lt;BR&gt;")   &amp; "' ,'" &amp; SUBSTITUTE(P33,CHAR(10),"&lt;BR&gt;")   &amp; "' ,'" &amp;  SUBSTITUTE(Q33,CHAR(10),"&lt;BR&gt;")   &amp; "' ,'" &amp; SUBSTITUTE(R33,CHAR(10),"&lt;BR&gt;")  &amp; "' ,'" &amp; SUBSTITUTE(S33,CHAR(10),"&lt;BR&gt;")  &amp; "' ,'" &amp; SUBSTITUTE(T33,CHAR(10),"&lt;BR&gt;")  &amp; "' ,'" &amp; SUBSTITUTE(U33,CHAR(10),"&lt;BR&gt;")  &amp; "' ,'" &amp; SUBSTITUTE(V33,CHAR(10),"&lt;BR&gt;") &amp; "' ,'" &amp; SUBSTITUTE(W33,CHAR(10),"&lt;BR&gt;")  &amp; "' ,'" &amp;SUBSTITUTE(X33,CHAR(10),"&lt;BR&gt;")  &amp; "' ,'" &amp; SUBSTITUTE(Y33,CHAR(10),"&lt;BR&gt;") &amp; "' ,'" &amp;  SUBSTITUTE(Z33,CHAR(10),"&lt;BR&gt;")  &amp; "' ,'" &amp; SUBSTITUTE(AA33,CHAR(10),"&lt;BR&gt;")   &amp; "' ,'" &amp;  SUBSTITUTE(AB33,CHAR(10),"&lt;BR&gt;")   &amp; "' ,'" &amp;  SUBSTITUTE(AC33,CHAR(10),"&lt;BR&gt;")   &amp; "' ,'" &amp;   SUBSTITUTE(AD33,CHAR(10),"&lt;BR&gt;")   &amp; "' ,'" &amp;  SUBSTITUTE(AE33,CHAR(10),"&lt;BR&gt;")  &amp; "' ,'" &amp;  SUBSTITUTE(AF33,CHAR(10),"&lt;BR&gt;")  &amp; "' ,'" &amp;  SUBSTITUTE(AG33,CHAR(10),"&lt;BR&gt;")   &amp; "' ,'" &amp;  SUBSTITUTE(AH33,CHAR(10),"&lt;BR&gt;")   &amp; "' ,'" &amp;  SUBSTITUTE(AI33,CHAR(10),"&lt;BR&gt;")   &amp; "' ,'" &amp;  SUBSTITUTE(AJ33,CHAR(10),"&lt;BR&gt;")   &amp; "' ,'" &amp;   SUBSTITUTE(AK33,CHAR(10),"&lt;BR&gt;")   &amp; "' ,'" &amp;  SUBSTITUTE(AL33,CHAR(10),"&lt;BR&gt;")   &amp; "' ,'" &amp;  SUBSTITUTE(AM33,CHAR(10),"&lt;BR&gt;")   &amp; "' ,'" &amp;   SUBSTITUTE(AN33,CHAR(10),"&lt;BR&gt;")   &amp; "' ,'" &amp;  SUBSTITUTE(AO33,CHAR(10),"&lt;BR&gt;")   &amp; "' ,'" &amp;  SUBSTITUTE(AP33,CHAR(10),"&lt;BR&gt;")   &amp; "' ,'" &amp;  SUBSTITUTE(AQ33,CHAR(10),"&lt;BR&gt;")   &amp; "' ,'" &amp;   SUBSTITUTE(AR33,CHAR(10),"&lt;BR&gt;")   &amp; "' ,'" &amp;  SUBSTITUTE(AS33,CHAR(10),"&lt;BR&gt;")   &amp; "' ,'" &amp;  SUBSTITUTE(AT33,CHAR(10),"&lt;BR&gt;")   &amp; "' ,'" &amp;  SUBSTITUTE(AU33,CHAR(10),"&lt;BR&gt;")   &amp; "' ,'" &amp;  SUBSTITUTE(AV33,CHAR(10),"&lt;BR&gt;")   &amp; "' ,'" &amp;  SUBSTITUTE(AW33,CHAR(10),"&lt;BR&gt;")   &amp; "' ,'" &amp;   SUBSTITUTE(AX33,CHAR(10),"&lt;BR&gt;")   &amp; "' ,'" &amp;  SUBSTITUTE(AY33,CHAR(10),"&lt;BR&gt;")   &amp; "' ,'" &amp;  SUBSTITUTE(AZ33,CHAR(10),"&lt;BR&gt;")   &amp; "' ,'" &amp;   SUBSTITUTE(BA33,CHAR(10),"&lt;BR&gt;")   &amp; "' ,'" &amp;   SUBSTITUTE(BB33,CHAR(10),"&lt;BR&gt;")    &amp; "' ,'" &amp;    SUBSTITUTE(BC33,CHAR(10),"&lt;BR&gt;")    &amp; "' ,'" &amp;   SUBSTITUTE(BD33,CHAR(10),"&lt;BR&gt;")    &amp; "' ,'" &amp;   SUBSTITUTE(BE33,CHAR(10),"&lt;BR&gt;")    &amp; "' ,'" &amp;   SUBSTITUTE(BF33,CHAR(10),"&lt;BR&gt;")    &amp; "' ,'" &amp;   SUBSTITUTE(BG33,CHAR(10),"&lt;BR&gt;")    &amp; "' ,'" &amp; SUBSTITUTE(BH73,CHAR(10),"&lt;BR&gt;")   &amp; "' ,'" &amp; SUBSTITUTE(BI33,CHAR(10),"&lt;BR&gt;")   &amp; "' ,'" &amp; SUBSTITUTE(BJ33,CHAR(10),"&lt;BR&gt;")  &amp; "' ,'" &amp; SUBSTITUTE(BL33,CHAR(10),"&lt;BR&gt;")   &amp; "' ,'" &amp; SUBSTITUTE(BM33,CHAR(10),"&lt;BR&gt;")   &amp; "' ,'" &amp; SUBSTITUTE(BN33,CHAR(10),"&lt;BR&gt;")   &amp; "' ,'" &amp;  SUBSTITUTE(BO33,CHAR(10),"&lt;BR&gt;")   &amp; "' ,'" &amp; SUBSTITUTE(BP73,CHAR(10),"&lt;BR&gt;")  &amp; "' ,'" &amp; SUBSTITUTE(BQ33,CHAR(10),"&lt;BR&gt;")  &amp; "' ,'" &amp; SUBSTITUTE(BR33,CHAR(10),"&lt;BR&gt;")  &amp; "' ,'" &amp; SUBSTITUTE(BS33,CHAR(10),"&lt;BR&gt;") &amp; "');"</f>
    </nc>
  </rcc>
  <rcc rId="543" sId="1">
    <nc r="BU3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&amp;SUBSTITUTE(F34,CHAR(10),"&lt;BR&gt;")  &amp; "' ,'" &amp; SUBSTITUTE(G34,CHAR(10),"&lt;BR&gt;")  &amp; "' ,'" &amp; SUBSTITUTE(J34,CHAR(10),"&lt;BR&gt;")   &amp; "' ,'" &amp;  SUBSTITUTE(BK34,CHAR(10),"&lt;BR&gt;")   &amp; "' ,'" &amp; SUBSTITUTE(Q34,CHAR(10),"&lt;BR&gt;")  &amp; "' ,'" &amp;  A34  &amp; "' ,'" &amp;  B34  &amp; "' ,'" &amp; SUBSTITUTE(C34,CHAR(10),"&lt;BR&gt;")   &amp; "' ,'" &amp;  SUBSTITUTE(D34,CHAR(10),"&lt;BR&gt;")  &amp; "' ,'" &amp;  SUBSTITUTE(E34,CHAR(10),"&lt;BR&gt;")   &amp; "' ,'" &amp; SUBSTITUTE(H34,CHAR(10),"&lt;BR&gt;")   &amp; "' ,'" &amp; I34  &amp; "' ,'" &amp; SUBSTITUTE(K34,CHAR(10),"&lt;BR&gt;")  &amp; "' ,'" &amp; SUBSTITUTE(L34,CHAR(10),"&lt;BR&gt;")  &amp; "' ,'" &amp; SUBSTITUTE(M34,CHAR(10),"&lt;BR&gt;") &amp; "' ,'" &amp; SUBSTITUTE(N34,CHAR(10),"&lt;BR&gt;")  &amp; "' ,'" &amp;  SUBSTITUTE(O34,CHAR(10),"&lt;BR&gt;")   &amp; "' ,'" &amp; SUBSTITUTE(P34,CHAR(10),"&lt;BR&gt;")   &amp; "' ,'" &amp;  SUBSTITUTE(Q34,CHAR(10),"&lt;BR&gt;")   &amp; "' ,'" &amp; SUBSTITUTE(R34,CHAR(10),"&lt;BR&gt;")  &amp; "' ,'" &amp; SUBSTITUTE(S34,CHAR(10),"&lt;BR&gt;")  &amp; "' ,'" &amp; SUBSTITUTE(T34,CHAR(10),"&lt;BR&gt;")  &amp; "' ,'" &amp; SUBSTITUTE(U34,CHAR(10),"&lt;BR&gt;")  &amp; "' ,'" &amp; SUBSTITUTE(V34,CHAR(10),"&lt;BR&gt;") &amp; "' ,'" &amp; SUBSTITUTE(W34,CHAR(10),"&lt;BR&gt;")  &amp; "' ,'" &amp;SUBSTITUTE(X34,CHAR(10),"&lt;BR&gt;")  &amp; "' ,'" &amp; SUBSTITUTE(Y34,CHAR(10),"&lt;BR&gt;") &amp; "' ,'" &amp;  SUBSTITUTE(Z34,CHAR(10),"&lt;BR&gt;")  &amp; "' ,'" &amp; SUBSTITUTE(AA34,CHAR(10),"&lt;BR&gt;")   &amp; "' ,'" &amp;  SUBSTITUTE(AB34,CHAR(10),"&lt;BR&gt;")   &amp; "' ,'" &amp;  SUBSTITUTE(AC34,CHAR(10),"&lt;BR&gt;")   &amp; "' ,'" &amp;   SUBSTITUTE(AD34,CHAR(10),"&lt;BR&gt;")   &amp; "' ,'" &amp;  SUBSTITUTE(AE34,CHAR(10),"&lt;BR&gt;")  &amp; "' ,'" &amp;  SUBSTITUTE(AF34,CHAR(10),"&lt;BR&gt;")  &amp; "' ,'" &amp;  SUBSTITUTE(AG34,CHAR(10),"&lt;BR&gt;")   &amp; "' ,'" &amp;  SUBSTITUTE(AH34,CHAR(10),"&lt;BR&gt;")   &amp; "' ,'" &amp;  SUBSTITUTE(AI34,CHAR(10),"&lt;BR&gt;")   &amp; "' ,'" &amp;  SUBSTITUTE(AJ34,CHAR(10),"&lt;BR&gt;")   &amp; "' ,'" &amp;   SUBSTITUTE(AK34,CHAR(10),"&lt;BR&gt;")   &amp; "' ,'" &amp;  SUBSTITUTE(AL34,CHAR(10),"&lt;BR&gt;")   &amp; "' ,'" &amp;  SUBSTITUTE(AM34,CHAR(10),"&lt;BR&gt;")   &amp; "' ,'" &amp;   SUBSTITUTE(AN34,CHAR(10),"&lt;BR&gt;")   &amp; "' ,'" &amp;  SUBSTITUTE(AO34,CHAR(10),"&lt;BR&gt;")   &amp; "' ,'" &amp;  SUBSTITUTE(AP34,CHAR(10),"&lt;BR&gt;")   &amp; "' ,'" &amp;  SUBSTITUTE(AQ34,CHAR(10),"&lt;BR&gt;")   &amp; "' ,'" &amp;   SUBSTITUTE(AR34,CHAR(10),"&lt;BR&gt;")   &amp; "' ,'" &amp;  SUBSTITUTE(AS34,CHAR(10),"&lt;BR&gt;")   &amp; "' ,'" &amp;  SUBSTITUTE(AT34,CHAR(10),"&lt;BR&gt;")   &amp; "' ,'" &amp;  SUBSTITUTE(AU34,CHAR(10),"&lt;BR&gt;")   &amp; "' ,'" &amp;  SUBSTITUTE(AV34,CHAR(10),"&lt;BR&gt;")   &amp; "' ,'" &amp;  SUBSTITUTE(AW34,CHAR(10),"&lt;BR&gt;")   &amp; "' ,'" &amp;   SUBSTITUTE(AX34,CHAR(10),"&lt;BR&gt;")   &amp; "' ,'" &amp;  SUBSTITUTE(AY34,CHAR(10),"&lt;BR&gt;")   &amp; "' ,'" &amp;  SUBSTITUTE(AZ34,CHAR(10),"&lt;BR&gt;")   &amp; "' ,'" &amp;   SUBSTITUTE(BA34,CHAR(10),"&lt;BR&gt;")   &amp; "' ,'" &amp;   SUBSTITUTE(BB34,CHAR(10),"&lt;BR&gt;")    &amp; "' ,'" &amp;    SUBSTITUTE(BC34,CHAR(10),"&lt;BR&gt;")    &amp; "' ,'" &amp;   SUBSTITUTE(BD34,CHAR(10),"&lt;BR&gt;")    &amp; "' ,'" &amp;   SUBSTITUTE(BE34,CHAR(10),"&lt;BR&gt;")    &amp; "' ,'" &amp;   SUBSTITUTE(BF34,CHAR(10),"&lt;BR&gt;")    &amp; "' ,'" &amp;   SUBSTITUTE(BG34,CHAR(10),"&lt;BR&gt;")    &amp; "' ,'" &amp; SUBSTITUTE(BH74,CHAR(10),"&lt;BR&gt;")   &amp; "' ,'" &amp; SUBSTITUTE(BI34,CHAR(10),"&lt;BR&gt;")   &amp; "' ,'" &amp; SUBSTITUTE(BJ34,CHAR(10),"&lt;BR&gt;")  &amp; "' ,'" &amp; SUBSTITUTE(BL34,CHAR(10),"&lt;BR&gt;")   &amp; "' ,'" &amp; SUBSTITUTE(BM34,CHAR(10),"&lt;BR&gt;")   &amp; "' ,'" &amp; SUBSTITUTE(BN34,CHAR(10),"&lt;BR&gt;")   &amp; "' ,'" &amp;  SUBSTITUTE(BO34,CHAR(10),"&lt;BR&gt;")   &amp; "' ,'" &amp; SUBSTITUTE(BP74,CHAR(10),"&lt;BR&gt;")  &amp; "' ,'" &amp; SUBSTITUTE(BQ34,CHAR(10),"&lt;BR&gt;")  &amp; "' ,'" &amp; SUBSTITUTE(BR34,CHAR(10),"&lt;BR&gt;")  &amp; "' ,'" &amp; SUBSTITUTE(BS34,CHAR(10),"&lt;BR&gt;") &amp; "');"</f>
    </nc>
  </rcc>
  <rcc rId="544" sId="1">
    <nc r="BU3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&amp;SUBSTITUTE(F35,CHAR(10),"&lt;BR&gt;")  &amp; "' ,'" &amp; SUBSTITUTE(G35,CHAR(10),"&lt;BR&gt;")  &amp; "' ,'" &amp; SUBSTITUTE(J35,CHAR(10),"&lt;BR&gt;")   &amp; "' ,'" &amp;  SUBSTITUTE(BK35,CHAR(10),"&lt;BR&gt;")   &amp; "' ,'" &amp; SUBSTITUTE(Q35,CHAR(10),"&lt;BR&gt;")  &amp; "' ,'" &amp;  A35  &amp; "' ,'" &amp;  B35  &amp; "' ,'" &amp; SUBSTITUTE(C35,CHAR(10),"&lt;BR&gt;")   &amp; "' ,'" &amp;  SUBSTITUTE(D35,CHAR(10),"&lt;BR&gt;")  &amp; "' ,'" &amp;  SUBSTITUTE(E35,CHAR(10),"&lt;BR&gt;")   &amp; "' ,'" &amp; SUBSTITUTE(H35,CHAR(10),"&lt;BR&gt;")   &amp; "' ,'" &amp; I35  &amp; "' ,'" &amp; SUBSTITUTE(K35,CHAR(10),"&lt;BR&gt;")  &amp; "' ,'" &amp; SUBSTITUTE(L35,CHAR(10),"&lt;BR&gt;")  &amp; "' ,'" &amp; SUBSTITUTE(M35,CHAR(10),"&lt;BR&gt;") &amp; "' ,'" &amp; SUBSTITUTE(N35,CHAR(10),"&lt;BR&gt;")  &amp; "' ,'" &amp;  SUBSTITUTE(O35,CHAR(10),"&lt;BR&gt;")   &amp; "' ,'" &amp; SUBSTITUTE(P35,CHAR(10),"&lt;BR&gt;")   &amp; "' ,'" &amp;  SUBSTITUTE(Q35,CHAR(10),"&lt;BR&gt;")   &amp; "' ,'" &amp; SUBSTITUTE(R35,CHAR(10),"&lt;BR&gt;")  &amp; "' ,'" &amp; SUBSTITUTE(S35,CHAR(10),"&lt;BR&gt;")  &amp; "' ,'" &amp; SUBSTITUTE(T35,CHAR(10),"&lt;BR&gt;")  &amp; "' ,'" &amp; SUBSTITUTE(U35,CHAR(10),"&lt;BR&gt;")  &amp; "' ,'" &amp; SUBSTITUTE(V35,CHAR(10),"&lt;BR&gt;") &amp; "' ,'" &amp; SUBSTITUTE(W35,CHAR(10),"&lt;BR&gt;")  &amp; "' ,'" &amp;SUBSTITUTE(X35,CHAR(10),"&lt;BR&gt;")  &amp; "' ,'" &amp; SUBSTITUTE(Y35,CHAR(10),"&lt;BR&gt;") &amp; "' ,'" &amp;  SUBSTITUTE(Z35,CHAR(10),"&lt;BR&gt;")  &amp; "' ,'" &amp; SUBSTITUTE(AA35,CHAR(10),"&lt;BR&gt;")   &amp; "' ,'" &amp;  SUBSTITUTE(AB35,CHAR(10),"&lt;BR&gt;")   &amp; "' ,'" &amp;  SUBSTITUTE(AC35,CHAR(10),"&lt;BR&gt;")   &amp; "' ,'" &amp;   SUBSTITUTE(AD35,CHAR(10),"&lt;BR&gt;")   &amp; "' ,'" &amp;  SUBSTITUTE(AE35,CHAR(10),"&lt;BR&gt;")  &amp; "' ,'" &amp;  SUBSTITUTE(AF35,CHAR(10),"&lt;BR&gt;")  &amp; "' ,'" &amp;  SUBSTITUTE(AG35,CHAR(10),"&lt;BR&gt;")   &amp; "' ,'" &amp;  SUBSTITUTE(AH35,CHAR(10),"&lt;BR&gt;")   &amp; "' ,'" &amp;  SUBSTITUTE(AI35,CHAR(10),"&lt;BR&gt;")   &amp; "' ,'" &amp;  SUBSTITUTE(AJ35,CHAR(10),"&lt;BR&gt;")   &amp; "' ,'" &amp;   SUBSTITUTE(AK35,CHAR(10),"&lt;BR&gt;")   &amp; "' ,'" &amp;  SUBSTITUTE(AL35,CHAR(10),"&lt;BR&gt;")   &amp; "' ,'" &amp;  SUBSTITUTE(AM35,CHAR(10),"&lt;BR&gt;")   &amp; "' ,'" &amp;   SUBSTITUTE(AN35,CHAR(10),"&lt;BR&gt;")   &amp; "' ,'" &amp;  SUBSTITUTE(AO35,CHAR(10),"&lt;BR&gt;")   &amp; "' ,'" &amp;  SUBSTITUTE(AP35,CHAR(10),"&lt;BR&gt;")   &amp; "' ,'" &amp;  SUBSTITUTE(AQ35,CHAR(10),"&lt;BR&gt;")   &amp; "' ,'" &amp;   SUBSTITUTE(AR35,CHAR(10),"&lt;BR&gt;")   &amp; "' ,'" &amp;  SUBSTITUTE(AS35,CHAR(10),"&lt;BR&gt;")   &amp; "' ,'" &amp;  SUBSTITUTE(AT35,CHAR(10),"&lt;BR&gt;")   &amp; "' ,'" &amp;  SUBSTITUTE(AU35,CHAR(10),"&lt;BR&gt;")   &amp; "' ,'" &amp;  SUBSTITUTE(AV35,CHAR(10),"&lt;BR&gt;")   &amp; "' ,'" &amp;  SUBSTITUTE(AW35,CHAR(10),"&lt;BR&gt;")   &amp; "' ,'" &amp;   SUBSTITUTE(AX35,CHAR(10),"&lt;BR&gt;")   &amp; "' ,'" &amp;  SUBSTITUTE(AY35,CHAR(10),"&lt;BR&gt;")   &amp; "' ,'" &amp;  SUBSTITUTE(AZ35,CHAR(10),"&lt;BR&gt;")   &amp; "' ,'" &amp;   SUBSTITUTE(BA35,CHAR(10),"&lt;BR&gt;")   &amp; "' ,'" &amp;   SUBSTITUTE(BB35,CHAR(10),"&lt;BR&gt;")    &amp; "' ,'" &amp;    SUBSTITUTE(BC35,CHAR(10),"&lt;BR&gt;")    &amp; "' ,'" &amp;   SUBSTITUTE(BD35,CHAR(10),"&lt;BR&gt;")    &amp; "' ,'" &amp;   SUBSTITUTE(BE35,CHAR(10),"&lt;BR&gt;")    &amp; "' ,'" &amp;   SUBSTITUTE(BF35,CHAR(10),"&lt;BR&gt;")    &amp; "' ,'" &amp;   SUBSTITUTE(BG35,CHAR(10),"&lt;BR&gt;")    &amp; "' ,'" &amp; SUBSTITUTE(BH75,CHAR(10),"&lt;BR&gt;")   &amp; "' ,'" &amp; SUBSTITUTE(BI35,CHAR(10),"&lt;BR&gt;")   &amp; "' ,'" &amp; SUBSTITUTE(BJ35,CHAR(10),"&lt;BR&gt;")  &amp; "' ,'" &amp; SUBSTITUTE(BL35,CHAR(10),"&lt;BR&gt;")   &amp; "' ,'" &amp; SUBSTITUTE(BM35,CHAR(10),"&lt;BR&gt;")   &amp; "' ,'" &amp; SUBSTITUTE(BN35,CHAR(10),"&lt;BR&gt;")   &amp; "' ,'" &amp;  SUBSTITUTE(BO35,CHAR(10),"&lt;BR&gt;")   &amp; "' ,'" &amp; SUBSTITUTE(BP75,CHAR(10),"&lt;BR&gt;")  &amp; "' ,'" &amp; SUBSTITUTE(BQ35,CHAR(10),"&lt;BR&gt;")  &amp; "' ,'" &amp; SUBSTITUTE(BR35,CHAR(10),"&lt;BR&gt;")  &amp; "' ,'" &amp; SUBSTITUTE(BS35,CHAR(10),"&lt;BR&gt;") &amp; "');"</f>
    </nc>
  </rcc>
  <rcc rId="545" sId="1">
    <nc r="BU3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&amp;SUBSTITUTE(F36,CHAR(10),"&lt;BR&gt;")  &amp; "' ,'" &amp; SUBSTITUTE(G36,CHAR(10),"&lt;BR&gt;")  &amp; "' ,'" &amp; SUBSTITUTE(J36,CHAR(10),"&lt;BR&gt;")   &amp; "' ,'" &amp;  SUBSTITUTE(BK36,CHAR(10),"&lt;BR&gt;")   &amp; "' ,'" &amp; SUBSTITUTE(Q36,CHAR(10),"&lt;BR&gt;")  &amp; "' ,'" &amp;  A36  &amp; "' ,'" &amp;  B36  &amp; "' ,'" &amp; SUBSTITUTE(C36,CHAR(10),"&lt;BR&gt;")   &amp; "' ,'" &amp;  SUBSTITUTE(D36,CHAR(10),"&lt;BR&gt;")  &amp; "' ,'" &amp;  SUBSTITUTE(E36,CHAR(10),"&lt;BR&gt;")   &amp; "' ,'" &amp; SUBSTITUTE(H36,CHAR(10),"&lt;BR&gt;")   &amp; "' ,'" &amp; I36  &amp; "' ,'" &amp; SUBSTITUTE(K36,CHAR(10),"&lt;BR&gt;")  &amp; "' ,'" &amp; SUBSTITUTE(L36,CHAR(10),"&lt;BR&gt;")  &amp; "' ,'" &amp; SUBSTITUTE(M36,CHAR(10),"&lt;BR&gt;") &amp; "' ,'" &amp; SUBSTITUTE(N36,CHAR(10),"&lt;BR&gt;")  &amp; "' ,'" &amp;  SUBSTITUTE(O36,CHAR(10),"&lt;BR&gt;")   &amp; "' ,'" &amp; SUBSTITUTE(P36,CHAR(10),"&lt;BR&gt;")   &amp; "' ,'" &amp;  SUBSTITUTE(Q36,CHAR(10),"&lt;BR&gt;")   &amp; "' ,'" &amp; SUBSTITUTE(R36,CHAR(10),"&lt;BR&gt;")  &amp; "' ,'" &amp; SUBSTITUTE(S36,CHAR(10),"&lt;BR&gt;")  &amp; "' ,'" &amp; SUBSTITUTE(T36,CHAR(10),"&lt;BR&gt;")  &amp; "' ,'" &amp; SUBSTITUTE(U36,CHAR(10),"&lt;BR&gt;")  &amp; "' ,'" &amp; SUBSTITUTE(V36,CHAR(10),"&lt;BR&gt;") &amp; "' ,'" &amp; SUBSTITUTE(W36,CHAR(10),"&lt;BR&gt;")  &amp; "' ,'" &amp;SUBSTITUTE(X36,CHAR(10),"&lt;BR&gt;")  &amp; "' ,'" &amp; SUBSTITUTE(Y36,CHAR(10),"&lt;BR&gt;") &amp; "' ,'" &amp;  SUBSTITUTE(Z36,CHAR(10),"&lt;BR&gt;")  &amp; "' ,'" &amp; SUBSTITUTE(AA36,CHAR(10),"&lt;BR&gt;")   &amp; "' ,'" &amp;  SUBSTITUTE(AB36,CHAR(10),"&lt;BR&gt;")   &amp; "' ,'" &amp;  SUBSTITUTE(AC36,CHAR(10),"&lt;BR&gt;")   &amp; "' ,'" &amp;   SUBSTITUTE(AD36,CHAR(10),"&lt;BR&gt;")   &amp; "' ,'" &amp;  SUBSTITUTE(AE36,CHAR(10),"&lt;BR&gt;")  &amp; "' ,'" &amp;  SUBSTITUTE(AF36,CHAR(10),"&lt;BR&gt;")  &amp; "' ,'" &amp;  SUBSTITUTE(AG36,CHAR(10),"&lt;BR&gt;")   &amp; "' ,'" &amp;  SUBSTITUTE(AH36,CHAR(10),"&lt;BR&gt;")   &amp; "' ,'" &amp;  SUBSTITUTE(AI36,CHAR(10),"&lt;BR&gt;")   &amp; "' ,'" &amp;  SUBSTITUTE(AJ36,CHAR(10),"&lt;BR&gt;")   &amp; "' ,'" &amp;   SUBSTITUTE(AK36,CHAR(10),"&lt;BR&gt;")   &amp; "' ,'" &amp;  SUBSTITUTE(AL36,CHAR(10),"&lt;BR&gt;")   &amp; "' ,'" &amp;  SUBSTITUTE(AM36,CHAR(10),"&lt;BR&gt;")   &amp; "' ,'" &amp;   SUBSTITUTE(AN36,CHAR(10),"&lt;BR&gt;")   &amp; "' ,'" &amp;  SUBSTITUTE(AO36,CHAR(10),"&lt;BR&gt;")   &amp; "' ,'" &amp;  SUBSTITUTE(AP36,CHAR(10),"&lt;BR&gt;")   &amp; "' ,'" &amp;  SUBSTITUTE(AQ36,CHAR(10),"&lt;BR&gt;")   &amp; "' ,'" &amp;   SUBSTITUTE(AR36,CHAR(10),"&lt;BR&gt;")   &amp; "' ,'" &amp;  SUBSTITUTE(AS36,CHAR(10),"&lt;BR&gt;")   &amp; "' ,'" &amp;  SUBSTITUTE(AT36,CHAR(10),"&lt;BR&gt;")   &amp; "' ,'" &amp;  SUBSTITUTE(AU36,CHAR(10),"&lt;BR&gt;")   &amp; "' ,'" &amp;  SUBSTITUTE(AV36,CHAR(10),"&lt;BR&gt;")   &amp; "' ,'" &amp;  SUBSTITUTE(AW36,CHAR(10),"&lt;BR&gt;")   &amp; "' ,'" &amp;   SUBSTITUTE(AX36,CHAR(10),"&lt;BR&gt;")   &amp; "' ,'" &amp;  SUBSTITUTE(AY36,CHAR(10),"&lt;BR&gt;")   &amp; "' ,'" &amp;  SUBSTITUTE(AZ36,CHAR(10),"&lt;BR&gt;")   &amp; "' ,'" &amp;   SUBSTITUTE(BA36,CHAR(10),"&lt;BR&gt;")   &amp; "' ,'" &amp;   SUBSTITUTE(BB36,CHAR(10),"&lt;BR&gt;")    &amp; "' ,'" &amp;    SUBSTITUTE(BC36,CHAR(10),"&lt;BR&gt;")    &amp; "' ,'" &amp;   SUBSTITUTE(BD36,CHAR(10),"&lt;BR&gt;")    &amp; "' ,'" &amp;   SUBSTITUTE(BE36,CHAR(10),"&lt;BR&gt;")    &amp; "' ,'" &amp;   SUBSTITUTE(BF36,CHAR(10),"&lt;BR&gt;")    &amp; "' ,'" &amp;   SUBSTITUTE(BG36,CHAR(10),"&lt;BR&gt;")    &amp; "' ,'" &amp; SUBSTITUTE(BH76,CHAR(10),"&lt;BR&gt;")   &amp; "' ,'" &amp; SUBSTITUTE(BI36,CHAR(10),"&lt;BR&gt;")   &amp; "' ,'" &amp; SUBSTITUTE(BJ36,CHAR(10),"&lt;BR&gt;")  &amp; "' ,'" &amp; SUBSTITUTE(BL36,CHAR(10),"&lt;BR&gt;")   &amp; "' ,'" &amp; SUBSTITUTE(BM36,CHAR(10),"&lt;BR&gt;")   &amp; "' ,'" &amp; SUBSTITUTE(BN36,CHAR(10),"&lt;BR&gt;")   &amp; "' ,'" &amp;  SUBSTITUTE(BO36,CHAR(10),"&lt;BR&gt;")   &amp; "' ,'" &amp; SUBSTITUTE(BP76,CHAR(10),"&lt;BR&gt;")  &amp; "' ,'" &amp; SUBSTITUTE(BQ36,CHAR(10),"&lt;BR&gt;")  &amp; "' ,'" &amp; SUBSTITUTE(BR36,CHAR(10),"&lt;BR&gt;")  &amp; "' ,'" &amp; SUBSTITUTE(BS36,CHAR(10),"&lt;BR&gt;") &amp; "');"</f>
    </nc>
  </rcc>
  <rcc rId="546" sId="1">
    <nc r="BU3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&amp;SUBSTITUTE(F37,CHAR(10),"&lt;BR&gt;")  &amp; "' ,'" &amp; SUBSTITUTE(G37,CHAR(10),"&lt;BR&gt;")  &amp; "' ,'" &amp; SUBSTITUTE(J37,CHAR(10),"&lt;BR&gt;")   &amp; "' ,'" &amp;  SUBSTITUTE(BK37,CHAR(10),"&lt;BR&gt;")   &amp; "' ,'" &amp; SUBSTITUTE(Q37,CHAR(10),"&lt;BR&gt;")  &amp; "' ,'" &amp;  A37  &amp; "' ,'" &amp;  B37  &amp; "' ,'" &amp; SUBSTITUTE(C37,CHAR(10),"&lt;BR&gt;")   &amp; "' ,'" &amp;  SUBSTITUTE(D37,CHAR(10),"&lt;BR&gt;")  &amp; "' ,'" &amp;  SUBSTITUTE(E37,CHAR(10),"&lt;BR&gt;")   &amp; "' ,'" &amp; SUBSTITUTE(H37,CHAR(10),"&lt;BR&gt;")   &amp; "' ,'" &amp; I37  &amp; "' ,'" &amp; SUBSTITUTE(K37,CHAR(10),"&lt;BR&gt;")  &amp; "' ,'" &amp; SUBSTITUTE(L37,CHAR(10),"&lt;BR&gt;")  &amp; "' ,'" &amp; SUBSTITUTE(M37,CHAR(10),"&lt;BR&gt;") &amp; "' ,'" &amp; SUBSTITUTE(N37,CHAR(10),"&lt;BR&gt;")  &amp; "' ,'" &amp;  SUBSTITUTE(O37,CHAR(10),"&lt;BR&gt;")   &amp; "' ,'" &amp; SUBSTITUTE(P37,CHAR(10),"&lt;BR&gt;")   &amp; "' ,'" &amp;  SUBSTITUTE(Q37,CHAR(10),"&lt;BR&gt;")   &amp; "' ,'" &amp; SUBSTITUTE(R37,CHAR(10),"&lt;BR&gt;")  &amp; "' ,'" &amp; SUBSTITUTE(S37,CHAR(10),"&lt;BR&gt;")  &amp; "' ,'" &amp; SUBSTITUTE(T37,CHAR(10),"&lt;BR&gt;")  &amp; "' ,'" &amp; SUBSTITUTE(U37,CHAR(10),"&lt;BR&gt;")  &amp; "' ,'" &amp; SUBSTITUTE(V37,CHAR(10),"&lt;BR&gt;") &amp; "' ,'" &amp; SUBSTITUTE(W37,CHAR(10),"&lt;BR&gt;")  &amp; "' ,'" &amp;SUBSTITUTE(X37,CHAR(10),"&lt;BR&gt;")  &amp; "' ,'" &amp; SUBSTITUTE(Y37,CHAR(10),"&lt;BR&gt;") &amp; "' ,'" &amp;  SUBSTITUTE(Z37,CHAR(10),"&lt;BR&gt;")  &amp; "' ,'" &amp; SUBSTITUTE(AA37,CHAR(10),"&lt;BR&gt;")   &amp; "' ,'" &amp;  SUBSTITUTE(AB37,CHAR(10),"&lt;BR&gt;")   &amp; "' ,'" &amp;  SUBSTITUTE(AC37,CHAR(10),"&lt;BR&gt;")   &amp; "' ,'" &amp;   SUBSTITUTE(AD37,CHAR(10),"&lt;BR&gt;")   &amp; "' ,'" &amp;  SUBSTITUTE(AE37,CHAR(10),"&lt;BR&gt;")  &amp; "' ,'" &amp;  SUBSTITUTE(AF37,CHAR(10),"&lt;BR&gt;")  &amp; "' ,'" &amp;  SUBSTITUTE(AG37,CHAR(10),"&lt;BR&gt;")   &amp; "' ,'" &amp;  SUBSTITUTE(AH37,CHAR(10),"&lt;BR&gt;")   &amp; "' ,'" &amp;  SUBSTITUTE(AI37,CHAR(10),"&lt;BR&gt;")   &amp; "' ,'" &amp;  SUBSTITUTE(AJ37,CHAR(10),"&lt;BR&gt;")   &amp; "' ,'" &amp;   SUBSTITUTE(AK37,CHAR(10),"&lt;BR&gt;")   &amp; "' ,'" &amp;  SUBSTITUTE(AL37,CHAR(10),"&lt;BR&gt;")   &amp; "' ,'" &amp;  SUBSTITUTE(AM37,CHAR(10),"&lt;BR&gt;")   &amp; "' ,'" &amp;   SUBSTITUTE(AN37,CHAR(10),"&lt;BR&gt;")   &amp; "' ,'" &amp;  SUBSTITUTE(AO37,CHAR(10),"&lt;BR&gt;")   &amp; "' ,'" &amp;  SUBSTITUTE(AP37,CHAR(10),"&lt;BR&gt;")   &amp; "' ,'" &amp;  SUBSTITUTE(AQ37,CHAR(10),"&lt;BR&gt;")   &amp; "' ,'" &amp;   SUBSTITUTE(AR37,CHAR(10),"&lt;BR&gt;")   &amp; "' ,'" &amp;  SUBSTITUTE(AS37,CHAR(10),"&lt;BR&gt;")   &amp; "' ,'" &amp;  SUBSTITUTE(AT37,CHAR(10),"&lt;BR&gt;")   &amp; "' ,'" &amp;  SUBSTITUTE(AU37,CHAR(10),"&lt;BR&gt;")   &amp; "' ,'" &amp;  SUBSTITUTE(AV37,CHAR(10),"&lt;BR&gt;")   &amp; "' ,'" &amp;  SUBSTITUTE(AW37,CHAR(10),"&lt;BR&gt;")   &amp; "' ,'" &amp;   SUBSTITUTE(AX37,CHAR(10),"&lt;BR&gt;")   &amp; "' ,'" &amp;  SUBSTITUTE(AY37,CHAR(10),"&lt;BR&gt;")   &amp; "' ,'" &amp;  SUBSTITUTE(AZ37,CHAR(10),"&lt;BR&gt;")   &amp; "' ,'" &amp;   SUBSTITUTE(BA37,CHAR(10),"&lt;BR&gt;")   &amp; "' ,'" &amp;   SUBSTITUTE(BB37,CHAR(10),"&lt;BR&gt;")    &amp; "' ,'" &amp;    SUBSTITUTE(BC37,CHAR(10),"&lt;BR&gt;")    &amp; "' ,'" &amp;   SUBSTITUTE(BD37,CHAR(10),"&lt;BR&gt;")    &amp; "' ,'" &amp;   SUBSTITUTE(BE37,CHAR(10),"&lt;BR&gt;")    &amp; "' ,'" &amp;   SUBSTITUTE(BF37,CHAR(10),"&lt;BR&gt;")    &amp; "' ,'" &amp;   SUBSTITUTE(BG37,CHAR(10),"&lt;BR&gt;")    &amp; "' ,'" &amp; SUBSTITUTE(BH77,CHAR(10),"&lt;BR&gt;")   &amp; "' ,'" &amp; SUBSTITUTE(BI37,CHAR(10),"&lt;BR&gt;")   &amp; "' ,'" &amp; SUBSTITUTE(BJ37,CHAR(10),"&lt;BR&gt;")  &amp; "' ,'" &amp; SUBSTITUTE(BL37,CHAR(10),"&lt;BR&gt;")   &amp; "' ,'" &amp; SUBSTITUTE(BM37,CHAR(10),"&lt;BR&gt;")   &amp; "' ,'" &amp; SUBSTITUTE(BN37,CHAR(10),"&lt;BR&gt;")   &amp; "' ,'" &amp;  SUBSTITUTE(BO37,CHAR(10),"&lt;BR&gt;")   &amp; "' ,'" &amp; SUBSTITUTE(BP77,CHAR(10),"&lt;BR&gt;")  &amp; "' ,'" &amp; SUBSTITUTE(BQ37,CHAR(10),"&lt;BR&gt;")  &amp; "' ,'" &amp; SUBSTITUTE(BR37,CHAR(10),"&lt;BR&gt;")  &amp; "' ,'" &amp; SUBSTITUTE(BS37,CHAR(10),"&lt;BR&gt;") &amp; "');"</f>
    </nc>
  </rcc>
  <rcc rId="547" sId="1">
    <nc r="BU3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&amp;SUBSTITUTE(F38,CHAR(10),"&lt;BR&gt;")  &amp; "' ,'" &amp; SUBSTITUTE(G38,CHAR(10),"&lt;BR&gt;")  &amp; "' ,'" &amp; SUBSTITUTE(J38,CHAR(10),"&lt;BR&gt;")   &amp; "' ,'" &amp;  SUBSTITUTE(BK38,CHAR(10),"&lt;BR&gt;")   &amp; "' ,'" &amp; SUBSTITUTE(Q38,CHAR(10),"&lt;BR&gt;")  &amp; "' ,'" &amp;  A38  &amp; "' ,'" &amp;  B38  &amp; "' ,'" &amp; SUBSTITUTE(C38,CHAR(10),"&lt;BR&gt;")   &amp; "' ,'" &amp;  SUBSTITUTE(D38,CHAR(10),"&lt;BR&gt;")  &amp; "' ,'" &amp;  SUBSTITUTE(E38,CHAR(10),"&lt;BR&gt;")   &amp; "' ,'" &amp; SUBSTITUTE(H38,CHAR(10),"&lt;BR&gt;")   &amp; "' ,'" &amp; I38  &amp; "' ,'" &amp; SUBSTITUTE(K38,CHAR(10),"&lt;BR&gt;")  &amp; "' ,'" &amp; SUBSTITUTE(L38,CHAR(10),"&lt;BR&gt;")  &amp; "' ,'" &amp; SUBSTITUTE(M38,CHAR(10),"&lt;BR&gt;") &amp; "' ,'" &amp; SUBSTITUTE(N38,CHAR(10),"&lt;BR&gt;")  &amp; "' ,'" &amp;  SUBSTITUTE(O38,CHAR(10),"&lt;BR&gt;")   &amp; "' ,'" &amp; SUBSTITUTE(P38,CHAR(10),"&lt;BR&gt;")   &amp; "' ,'" &amp;  SUBSTITUTE(Q38,CHAR(10),"&lt;BR&gt;")   &amp; "' ,'" &amp; SUBSTITUTE(R38,CHAR(10),"&lt;BR&gt;")  &amp; "' ,'" &amp; SUBSTITUTE(S38,CHAR(10),"&lt;BR&gt;")  &amp; "' ,'" &amp; SUBSTITUTE(T38,CHAR(10),"&lt;BR&gt;")  &amp; "' ,'" &amp; SUBSTITUTE(U38,CHAR(10),"&lt;BR&gt;")  &amp; "' ,'" &amp; SUBSTITUTE(V38,CHAR(10),"&lt;BR&gt;") &amp; "' ,'" &amp; SUBSTITUTE(W38,CHAR(10),"&lt;BR&gt;")  &amp; "' ,'" &amp;SUBSTITUTE(X38,CHAR(10),"&lt;BR&gt;")  &amp; "' ,'" &amp; SUBSTITUTE(Y38,CHAR(10),"&lt;BR&gt;") &amp; "' ,'" &amp;  SUBSTITUTE(Z38,CHAR(10),"&lt;BR&gt;")  &amp; "' ,'" &amp; SUBSTITUTE(AA38,CHAR(10),"&lt;BR&gt;")   &amp; "' ,'" &amp;  SUBSTITUTE(AB38,CHAR(10),"&lt;BR&gt;")   &amp; "' ,'" &amp;  SUBSTITUTE(AC38,CHAR(10),"&lt;BR&gt;")   &amp; "' ,'" &amp;   SUBSTITUTE(AD38,CHAR(10),"&lt;BR&gt;")   &amp; "' ,'" &amp;  SUBSTITUTE(AE38,CHAR(10),"&lt;BR&gt;")  &amp; "' ,'" &amp;  SUBSTITUTE(AF38,CHAR(10),"&lt;BR&gt;")  &amp; "' ,'" &amp;  SUBSTITUTE(AG38,CHAR(10),"&lt;BR&gt;")   &amp; "' ,'" &amp;  SUBSTITUTE(AH38,CHAR(10),"&lt;BR&gt;")   &amp; "' ,'" &amp;  SUBSTITUTE(AI38,CHAR(10),"&lt;BR&gt;")   &amp; "' ,'" &amp;  SUBSTITUTE(AJ38,CHAR(10),"&lt;BR&gt;")   &amp; "' ,'" &amp;   SUBSTITUTE(AK38,CHAR(10),"&lt;BR&gt;")   &amp; "' ,'" &amp;  SUBSTITUTE(AL38,CHAR(10),"&lt;BR&gt;")   &amp; "' ,'" &amp;  SUBSTITUTE(AM38,CHAR(10),"&lt;BR&gt;")   &amp; "' ,'" &amp;   SUBSTITUTE(AN38,CHAR(10),"&lt;BR&gt;")   &amp; "' ,'" &amp;  SUBSTITUTE(AO38,CHAR(10),"&lt;BR&gt;")   &amp; "' ,'" &amp;  SUBSTITUTE(AP38,CHAR(10),"&lt;BR&gt;")   &amp; "' ,'" &amp;  SUBSTITUTE(AQ38,CHAR(10),"&lt;BR&gt;")   &amp; "' ,'" &amp;   SUBSTITUTE(AR38,CHAR(10),"&lt;BR&gt;")   &amp; "' ,'" &amp;  SUBSTITUTE(AS38,CHAR(10),"&lt;BR&gt;")   &amp; "' ,'" &amp;  SUBSTITUTE(AT38,CHAR(10),"&lt;BR&gt;")   &amp; "' ,'" &amp;  SUBSTITUTE(AU38,CHAR(10),"&lt;BR&gt;")   &amp; "' ,'" &amp;  SUBSTITUTE(AV38,CHAR(10),"&lt;BR&gt;")   &amp; "' ,'" &amp;  SUBSTITUTE(AW38,CHAR(10),"&lt;BR&gt;")   &amp; "' ,'" &amp;   SUBSTITUTE(AX38,CHAR(10),"&lt;BR&gt;")   &amp; "' ,'" &amp;  SUBSTITUTE(AY38,CHAR(10),"&lt;BR&gt;")   &amp; "' ,'" &amp;  SUBSTITUTE(AZ38,CHAR(10),"&lt;BR&gt;")   &amp; "' ,'" &amp;   SUBSTITUTE(BA38,CHAR(10),"&lt;BR&gt;")   &amp; "' ,'" &amp;   SUBSTITUTE(BB38,CHAR(10),"&lt;BR&gt;")    &amp; "' ,'" &amp;    SUBSTITUTE(BC38,CHAR(10),"&lt;BR&gt;")    &amp; "' ,'" &amp;   SUBSTITUTE(BD38,CHAR(10),"&lt;BR&gt;")    &amp; "' ,'" &amp;   SUBSTITUTE(BE38,CHAR(10),"&lt;BR&gt;")    &amp; "' ,'" &amp;   SUBSTITUTE(BF38,CHAR(10),"&lt;BR&gt;")    &amp; "' ,'" &amp;   SUBSTITUTE(BG38,CHAR(10),"&lt;BR&gt;")    &amp; "' ,'" &amp; SUBSTITUTE(BH78,CHAR(10),"&lt;BR&gt;")   &amp; "' ,'" &amp; SUBSTITUTE(BI38,CHAR(10),"&lt;BR&gt;")   &amp; "' ,'" &amp; SUBSTITUTE(BJ38,CHAR(10),"&lt;BR&gt;")  &amp; "' ,'" &amp; SUBSTITUTE(BL38,CHAR(10),"&lt;BR&gt;")   &amp; "' ,'" &amp; SUBSTITUTE(BM38,CHAR(10),"&lt;BR&gt;")   &amp; "' ,'" &amp; SUBSTITUTE(BN38,CHAR(10),"&lt;BR&gt;")   &amp; "' ,'" &amp;  SUBSTITUTE(BO38,CHAR(10),"&lt;BR&gt;")   &amp; "' ,'" &amp; SUBSTITUTE(BP78,CHAR(10),"&lt;BR&gt;")  &amp; "' ,'" &amp; SUBSTITUTE(BQ38,CHAR(10),"&lt;BR&gt;")  &amp; "' ,'" &amp; SUBSTITUTE(BR38,CHAR(10),"&lt;BR&gt;")  &amp; "' ,'" &amp; SUBSTITUTE(BS38,CHAR(10),"&lt;BR&gt;") &amp; "');"</f>
    </nc>
  </rcc>
  <rcc rId="548" sId="1">
    <nc r="BU3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&amp;SUBSTITUTE(F39,CHAR(10),"&lt;BR&gt;")  &amp; "' ,'" &amp; SUBSTITUTE(G39,CHAR(10),"&lt;BR&gt;")  &amp; "' ,'" &amp; SUBSTITUTE(J39,CHAR(10),"&lt;BR&gt;")   &amp; "' ,'" &amp;  SUBSTITUTE(BK39,CHAR(10),"&lt;BR&gt;")   &amp; "' ,'" &amp; SUBSTITUTE(Q39,CHAR(10),"&lt;BR&gt;")  &amp; "' ,'" &amp;  A39  &amp; "' ,'" &amp;  B39  &amp; "' ,'" &amp; SUBSTITUTE(C39,CHAR(10),"&lt;BR&gt;")   &amp; "' ,'" &amp;  SUBSTITUTE(D39,CHAR(10),"&lt;BR&gt;")  &amp; "' ,'" &amp;  SUBSTITUTE(E39,CHAR(10),"&lt;BR&gt;")   &amp; "' ,'" &amp; SUBSTITUTE(H39,CHAR(10),"&lt;BR&gt;")   &amp; "' ,'" &amp; I39  &amp; "' ,'" &amp; SUBSTITUTE(K39,CHAR(10),"&lt;BR&gt;")  &amp; "' ,'" &amp; SUBSTITUTE(L39,CHAR(10),"&lt;BR&gt;")  &amp; "' ,'" &amp; SUBSTITUTE(M39,CHAR(10),"&lt;BR&gt;") &amp; "' ,'" &amp; SUBSTITUTE(N39,CHAR(10),"&lt;BR&gt;")  &amp; "' ,'" &amp;  SUBSTITUTE(O39,CHAR(10),"&lt;BR&gt;")   &amp; "' ,'" &amp; SUBSTITUTE(P39,CHAR(10),"&lt;BR&gt;")   &amp; "' ,'" &amp;  SUBSTITUTE(Q39,CHAR(10),"&lt;BR&gt;")   &amp; "' ,'" &amp; SUBSTITUTE(R39,CHAR(10),"&lt;BR&gt;")  &amp; "' ,'" &amp; SUBSTITUTE(S39,CHAR(10),"&lt;BR&gt;")  &amp; "' ,'" &amp; SUBSTITUTE(T39,CHAR(10),"&lt;BR&gt;")  &amp; "' ,'" &amp; SUBSTITUTE(U39,CHAR(10),"&lt;BR&gt;")  &amp; "' ,'" &amp; SUBSTITUTE(V39,CHAR(10),"&lt;BR&gt;") &amp; "' ,'" &amp; SUBSTITUTE(W39,CHAR(10),"&lt;BR&gt;")  &amp; "' ,'" &amp;SUBSTITUTE(X39,CHAR(10),"&lt;BR&gt;")  &amp; "' ,'" &amp; SUBSTITUTE(Y39,CHAR(10),"&lt;BR&gt;") &amp; "' ,'" &amp;  SUBSTITUTE(Z39,CHAR(10),"&lt;BR&gt;")  &amp; "' ,'" &amp; SUBSTITUTE(AA39,CHAR(10),"&lt;BR&gt;")   &amp; "' ,'" &amp;  SUBSTITUTE(AB39,CHAR(10),"&lt;BR&gt;")   &amp; "' ,'" &amp;  SUBSTITUTE(AC39,CHAR(10),"&lt;BR&gt;")   &amp; "' ,'" &amp;   SUBSTITUTE(AD39,CHAR(10),"&lt;BR&gt;")   &amp; "' ,'" &amp;  SUBSTITUTE(AE39,CHAR(10),"&lt;BR&gt;")  &amp; "' ,'" &amp;  SUBSTITUTE(AF39,CHAR(10),"&lt;BR&gt;")  &amp; "' ,'" &amp;  SUBSTITUTE(AG39,CHAR(10),"&lt;BR&gt;")   &amp; "' ,'" &amp;  SUBSTITUTE(AH39,CHAR(10),"&lt;BR&gt;")   &amp; "' ,'" &amp;  SUBSTITUTE(AI39,CHAR(10),"&lt;BR&gt;")   &amp; "' ,'" &amp;  SUBSTITUTE(AJ39,CHAR(10),"&lt;BR&gt;")   &amp; "' ,'" &amp;   SUBSTITUTE(AK39,CHAR(10),"&lt;BR&gt;")   &amp; "' ,'" &amp;  SUBSTITUTE(AL39,CHAR(10),"&lt;BR&gt;")   &amp; "' ,'" &amp;  SUBSTITUTE(AM39,CHAR(10),"&lt;BR&gt;")   &amp; "' ,'" &amp;   SUBSTITUTE(AN39,CHAR(10),"&lt;BR&gt;")   &amp; "' ,'" &amp;  SUBSTITUTE(AO39,CHAR(10),"&lt;BR&gt;")   &amp; "' ,'" &amp;  SUBSTITUTE(AP39,CHAR(10),"&lt;BR&gt;")   &amp; "' ,'" &amp;  SUBSTITUTE(AQ39,CHAR(10),"&lt;BR&gt;")   &amp; "' ,'" &amp;   SUBSTITUTE(AR39,CHAR(10),"&lt;BR&gt;")   &amp; "' ,'" &amp;  SUBSTITUTE(AS39,CHAR(10),"&lt;BR&gt;")   &amp; "' ,'" &amp;  SUBSTITUTE(AT39,CHAR(10),"&lt;BR&gt;")   &amp; "' ,'" &amp;  SUBSTITUTE(AU39,CHAR(10),"&lt;BR&gt;")   &amp; "' ,'" &amp;  SUBSTITUTE(AV39,CHAR(10),"&lt;BR&gt;")   &amp; "' ,'" &amp;  SUBSTITUTE(AW39,CHAR(10),"&lt;BR&gt;")   &amp; "' ,'" &amp;   SUBSTITUTE(AX39,CHAR(10),"&lt;BR&gt;")   &amp; "' ,'" &amp;  SUBSTITUTE(AY39,CHAR(10),"&lt;BR&gt;")   &amp; "' ,'" &amp;  SUBSTITUTE(AZ39,CHAR(10),"&lt;BR&gt;")   &amp; "' ,'" &amp;   SUBSTITUTE(BA39,CHAR(10),"&lt;BR&gt;")   &amp; "' ,'" &amp;   SUBSTITUTE(BB39,CHAR(10),"&lt;BR&gt;")    &amp; "' ,'" &amp;    SUBSTITUTE(BC39,CHAR(10),"&lt;BR&gt;")    &amp; "' ,'" &amp;   SUBSTITUTE(BD39,CHAR(10),"&lt;BR&gt;")    &amp; "' ,'" &amp;   SUBSTITUTE(BE39,CHAR(10),"&lt;BR&gt;")    &amp; "' ,'" &amp;   SUBSTITUTE(BF39,CHAR(10),"&lt;BR&gt;")    &amp; "' ,'" &amp;   SUBSTITUTE(BG39,CHAR(10),"&lt;BR&gt;")    &amp; "' ,'" &amp; SUBSTITUTE(BH79,CHAR(10),"&lt;BR&gt;")   &amp; "' ,'" &amp; SUBSTITUTE(BI39,CHAR(10),"&lt;BR&gt;")   &amp; "' ,'" &amp; SUBSTITUTE(BJ39,CHAR(10),"&lt;BR&gt;")  &amp; "' ,'" &amp; SUBSTITUTE(BL39,CHAR(10),"&lt;BR&gt;")   &amp; "' ,'" &amp; SUBSTITUTE(BM39,CHAR(10),"&lt;BR&gt;")   &amp; "' ,'" &amp; SUBSTITUTE(BN39,CHAR(10),"&lt;BR&gt;")   &amp; "' ,'" &amp;  SUBSTITUTE(BO39,CHAR(10),"&lt;BR&gt;")   &amp; "' ,'" &amp; SUBSTITUTE(BP79,CHAR(10),"&lt;BR&gt;")  &amp; "' ,'" &amp; SUBSTITUTE(BQ39,CHAR(10),"&lt;BR&gt;")  &amp; "' ,'" &amp; SUBSTITUTE(BR39,CHAR(10),"&lt;BR&gt;")  &amp; "' ,'" &amp; SUBSTITUTE(BS39,CHAR(10),"&lt;BR&gt;") &amp; "');"</f>
    </nc>
  </rcc>
  <rcc rId="549" sId="1">
    <nc r="BU4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&amp;SUBSTITUTE(F40,CHAR(10),"&lt;BR&gt;")  &amp; "' ,'" &amp; SUBSTITUTE(G40,CHAR(10),"&lt;BR&gt;")  &amp; "' ,'" &amp; SUBSTITUTE(J40,CHAR(10),"&lt;BR&gt;")   &amp; "' ,'" &amp;  SUBSTITUTE(BK40,CHAR(10),"&lt;BR&gt;")   &amp; "' ,'" &amp; SUBSTITUTE(Q40,CHAR(10),"&lt;BR&gt;")  &amp; "' ,'" &amp;  A40  &amp; "' ,'" &amp;  B40  &amp; "' ,'" &amp; SUBSTITUTE(C40,CHAR(10),"&lt;BR&gt;")   &amp; "' ,'" &amp;  SUBSTITUTE(D40,CHAR(10),"&lt;BR&gt;")  &amp; "' ,'" &amp;  SUBSTITUTE(E40,CHAR(10),"&lt;BR&gt;")   &amp; "' ,'" &amp; SUBSTITUTE(H40,CHAR(10),"&lt;BR&gt;")   &amp; "' ,'" &amp; I40  &amp; "' ,'" &amp; SUBSTITUTE(K40,CHAR(10),"&lt;BR&gt;")  &amp; "' ,'" &amp; SUBSTITUTE(L40,CHAR(10),"&lt;BR&gt;")  &amp; "' ,'" &amp; SUBSTITUTE(M40,CHAR(10),"&lt;BR&gt;") &amp; "' ,'" &amp; SUBSTITUTE(N40,CHAR(10),"&lt;BR&gt;")  &amp; "' ,'" &amp;  SUBSTITUTE(O40,CHAR(10),"&lt;BR&gt;")   &amp; "' ,'" &amp; SUBSTITUTE(P40,CHAR(10),"&lt;BR&gt;")   &amp; "' ,'" &amp;  SUBSTITUTE(Q40,CHAR(10),"&lt;BR&gt;")   &amp; "' ,'" &amp; SUBSTITUTE(R40,CHAR(10),"&lt;BR&gt;")  &amp; "' ,'" &amp; SUBSTITUTE(S40,CHAR(10),"&lt;BR&gt;")  &amp; "' ,'" &amp; SUBSTITUTE(T40,CHAR(10),"&lt;BR&gt;")  &amp; "' ,'" &amp; SUBSTITUTE(U40,CHAR(10),"&lt;BR&gt;")  &amp; "' ,'" &amp; SUBSTITUTE(V40,CHAR(10),"&lt;BR&gt;") &amp; "' ,'" &amp; SUBSTITUTE(W40,CHAR(10),"&lt;BR&gt;")  &amp; "' ,'" &amp;SUBSTITUTE(X40,CHAR(10),"&lt;BR&gt;")  &amp; "' ,'" &amp; SUBSTITUTE(Y40,CHAR(10),"&lt;BR&gt;") &amp; "' ,'" &amp;  SUBSTITUTE(Z40,CHAR(10),"&lt;BR&gt;")  &amp; "' ,'" &amp; SUBSTITUTE(AA40,CHAR(10),"&lt;BR&gt;")   &amp; "' ,'" &amp;  SUBSTITUTE(AB40,CHAR(10),"&lt;BR&gt;")   &amp; "' ,'" &amp;  SUBSTITUTE(AC40,CHAR(10),"&lt;BR&gt;")   &amp; "' ,'" &amp;   SUBSTITUTE(AD40,CHAR(10),"&lt;BR&gt;")   &amp; "' ,'" &amp;  SUBSTITUTE(AE40,CHAR(10),"&lt;BR&gt;")  &amp; "' ,'" &amp;  SUBSTITUTE(AF40,CHAR(10),"&lt;BR&gt;")  &amp; "' ,'" &amp;  SUBSTITUTE(AG40,CHAR(10),"&lt;BR&gt;")   &amp; "' ,'" &amp;  SUBSTITUTE(AH40,CHAR(10),"&lt;BR&gt;")   &amp; "' ,'" &amp;  SUBSTITUTE(AI40,CHAR(10),"&lt;BR&gt;")   &amp; "' ,'" &amp;  SUBSTITUTE(AJ40,CHAR(10),"&lt;BR&gt;")   &amp; "' ,'" &amp;   SUBSTITUTE(AK40,CHAR(10),"&lt;BR&gt;")   &amp; "' ,'" &amp;  SUBSTITUTE(AL40,CHAR(10),"&lt;BR&gt;")   &amp; "' ,'" &amp;  SUBSTITUTE(AM40,CHAR(10),"&lt;BR&gt;")   &amp; "' ,'" &amp;   SUBSTITUTE(AN40,CHAR(10),"&lt;BR&gt;")   &amp; "' ,'" &amp;  SUBSTITUTE(AO40,CHAR(10),"&lt;BR&gt;")   &amp; "' ,'" &amp;  SUBSTITUTE(AP40,CHAR(10),"&lt;BR&gt;")   &amp; "' ,'" &amp;  SUBSTITUTE(AQ40,CHAR(10),"&lt;BR&gt;")   &amp; "' ,'" &amp;   SUBSTITUTE(AR40,CHAR(10),"&lt;BR&gt;")   &amp; "' ,'" &amp;  SUBSTITUTE(AS40,CHAR(10),"&lt;BR&gt;")   &amp; "' ,'" &amp;  SUBSTITUTE(AT40,CHAR(10),"&lt;BR&gt;")   &amp; "' ,'" &amp;  SUBSTITUTE(AU40,CHAR(10),"&lt;BR&gt;")   &amp; "' ,'" &amp;  SUBSTITUTE(AV40,CHAR(10),"&lt;BR&gt;")   &amp; "' ,'" &amp;  SUBSTITUTE(AW40,CHAR(10),"&lt;BR&gt;")   &amp; "' ,'" &amp;   SUBSTITUTE(AX40,CHAR(10),"&lt;BR&gt;")   &amp; "' ,'" &amp;  SUBSTITUTE(AY40,CHAR(10),"&lt;BR&gt;")   &amp; "' ,'" &amp;  SUBSTITUTE(AZ40,CHAR(10),"&lt;BR&gt;")   &amp; "' ,'" &amp;   SUBSTITUTE(BA40,CHAR(10),"&lt;BR&gt;")   &amp; "' ,'" &amp;   SUBSTITUTE(BB40,CHAR(10),"&lt;BR&gt;")    &amp; "' ,'" &amp;    SUBSTITUTE(BC40,CHAR(10),"&lt;BR&gt;")    &amp; "' ,'" &amp;   SUBSTITUTE(BD40,CHAR(10),"&lt;BR&gt;")    &amp; "' ,'" &amp;   SUBSTITUTE(BE40,CHAR(10),"&lt;BR&gt;")    &amp; "' ,'" &amp;   SUBSTITUTE(BF40,CHAR(10),"&lt;BR&gt;")    &amp; "' ,'" &amp;   SUBSTITUTE(BG40,CHAR(10),"&lt;BR&gt;")    &amp; "' ,'" &amp; SUBSTITUTE(BH80,CHAR(10),"&lt;BR&gt;")   &amp; "' ,'" &amp; SUBSTITUTE(BI40,CHAR(10),"&lt;BR&gt;")   &amp; "' ,'" &amp; SUBSTITUTE(BJ40,CHAR(10),"&lt;BR&gt;")  &amp; "' ,'" &amp; SUBSTITUTE(BL40,CHAR(10),"&lt;BR&gt;")   &amp; "' ,'" &amp; SUBSTITUTE(BM40,CHAR(10),"&lt;BR&gt;")   &amp; "' ,'" &amp; SUBSTITUTE(BN40,CHAR(10),"&lt;BR&gt;")   &amp; "' ,'" &amp;  SUBSTITUTE(BO40,CHAR(10),"&lt;BR&gt;")   &amp; "' ,'" &amp; SUBSTITUTE(BP80,CHAR(10),"&lt;BR&gt;")  &amp; "' ,'" &amp; SUBSTITUTE(BQ40,CHAR(10),"&lt;BR&gt;")  &amp; "' ,'" &amp; SUBSTITUTE(BR40,CHAR(10),"&lt;BR&gt;")  &amp; "' ,'" &amp; SUBSTITUTE(BS40,CHAR(10),"&lt;BR&gt;") &amp; "');"</f>
    </nc>
  </rcc>
  <rcc rId="550" sId="1">
    <nc r="BU4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&amp;SUBSTITUTE(F41,CHAR(10),"&lt;BR&gt;")  &amp; "' ,'" &amp; SUBSTITUTE(G41,CHAR(10),"&lt;BR&gt;")  &amp; "' ,'" &amp; SUBSTITUTE(J41,CHAR(10),"&lt;BR&gt;")   &amp; "' ,'" &amp;  SUBSTITUTE(BK41,CHAR(10),"&lt;BR&gt;")   &amp; "' ,'" &amp; SUBSTITUTE(Q41,CHAR(10),"&lt;BR&gt;")  &amp; "' ,'" &amp;  A41  &amp; "' ,'" &amp;  B41  &amp; "' ,'" &amp; SUBSTITUTE(C41,CHAR(10),"&lt;BR&gt;")   &amp; "' ,'" &amp;  SUBSTITUTE(D41,CHAR(10),"&lt;BR&gt;")  &amp; "' ,'" &amp;  SUBSTITUTE(E41,CHAR(10),"&lt;BR&gt;")   &amp; "' ,'" &amp; SUBSTITUTE(H41,CHAR(10),"&lt;BR&gt;")   &amp; "' ,'" &amp; I41  &amp; "' ,'" &amp; SUBSTITUTE(K41,CHAR(10),"&lt;BR&gt;")  &amp; "' ,'" &amp; SUBSTITUTE(L41,CHAR(10),"&lt;BR&gt;")  &amp; "' ,'" &amp; SUBSTITUTE(M41,CHAR(10),"&lt;BR&gt;") &amp; "' ,'" &amp; SUBSTITUTE(N41,CHAR(10),"&lt;BR&gt;")  &amp; "' ,'" &amp;  SUBSTITUTE(O41,CHAR(10),"&lt;BR&gt;")   &amp; "' ,'" &amp; SUBSTITUTE(P41,CHAR(10),"&lt;BR&gt;")   &amp; "' ,'" &amp;  SUBSTITUTE(Q41,CHAR(10),"&lt;BR&gt;")   &amp; "' ,'" &amp; SUBSTITUTE(R41,CHAR(10),"&lt;BR&gt;")  &amp; "' ,'" &amp; SUBSTITUTE(S41,CHAR(10),"&lt;BR&gt;")  &amp; "' ,'" &amp; SUBSTITUTE(T41,CHAR(10),"&lt;BR&gt;")  &amp; "' ,'" &amp; SUBSTITUTE(U41,CHAR(10),"&lt;BR&gt;")  &amp; "' ,'" &amp; SUBSTITUTE(V41,CHAR(10),"&lt;BR&gt;") &amp; "' ,'" &amp; SUBSTITUTE(W41,CHAR(10),"&lt;BR&gt;")  &amp; "' ,'" &amp;SUBSTITUTE(X41,CHAR(10),"&lt;BR&gt;")  &amp; "' ,'" &amp; SUBSTITUTE(Y41,CHAR(10),"&lt;BR&gt;") &amp; "' ,'" &amp;  SUBSTITUTE(Z41,CHAR(10),"&lt;BR&gt;")  &amp; "' ,'" &amp; SUBSTITUTE(AA41,CHAR(10),"&lt;BR&gt;")   &amp; "' ,'" &amp;  SUBSTITUTE(AB41,CHAR(10),"&lt;BR&gt;")   &amp; "' ,'" &amp;  SUBSTITUTE(AC41,CHAR(10),"&lt;BR&gt;")   &amp; "' ,'" &amp;   SUBSTITUTE(AD41,CHAR(10),"&lt;BR&gt;")   &amp; "' ,'" &amp;  SUBSTITUTE(AE41,CHAR(10),"&lt;BR&gt;")  &amp; "' ,'" &amp;  SUBSTITUTE(AF41,CHAR(10),"&lt;BR&gt;")  &amp; "' ,'" &amp;  SUBSTITUTE(AG41,CHAR(10),"&lt;BR&gt;")   &amp; "' ,'" &amp;  SUBSTITUTE(AH41,CHAR(10),"&lt;BR&gt;")   &amp; "' ,'" &amp;  SUBSTITUTE(AI41,CHAR(10),"&lt;BR&gt;")   &amp; "' ,'" &amp;  SUBSTITUTE(AJ41,CHAR(10),"&lt;BR&gt;")   &amp; "' ,'" &amp;   SUBSTITUTE(AK41,CHAR(10),"&lt;BR&gt;")   &amp; "' ,'" &amp;  SUBSTITUTE(AL41,CHAR(10),"&lt;BR&gt;")   &amp; "' ,'" &amp;  SUBSTITUTE(AM41,CHAR(10),"&lt;BR&gt;")   &amp; "' ,'" &amp;   SUBSTITUTE(AN41,CHAR(10),"&lt;BR&gt;")   &amp; "' ,'" &amp;  SUBSTITUTE(AO41,CHAR(10),"&lt;BR&gt;")   &amp; "' ,'" &amp;  SUBSTITUTE(AP41,CHAR(10),"&lt;BR&gt;")   &amp; "' ,'" &amp;  SUBSTITUTE(AQ41,CHAR(10),"&lt;BR&gt;")   &amp; "' ,'" &amp;   SUBSTITUTE(AR41,CHAR(10),"&lt;BR&gt;")   &amp; "' ,'" &amp;  SUBSTITUTE(AS41,CHAR(10),"&lt;BR&gt;")   &amp; "' ,'" &amp;  SUBSTITUTE(AT41,CHAR(10),"&lt;BR&gt;")   &amp; "' ,'" &amp;  SUBSTITUTE(AU41,CHAR(10),"&lt;BR&gt;")   &amp; "' ,'" &amp;  SUBSTITUTE(AV41,CHAR(10),"&lt;BR&gt;")   &amp; "' ,'" &amp;  SUBSTITUTE(AW41,CHAR(10),"&lt;BR&gt;")   &amp; "' ,'" &amp;   SUBSTITUTE(AX41,CHAR(10),"&lt;BR&gt;")   &amp; "' ,'" &amp;  SUBSTITUTE(AY41,CHAR(10),"&lt;BR&gt;")   &amp; "' ,'" &amp;  SUBSTITUTE(AZ41,CHAR(10),"&lt;BR&gt;")   &amp; "' ,'" &amp;   SUBSTITUTE(BA41,CHAR(10),"&lt;BR&gt;")   &amp; "' ,'" &amp;   SUBSTITUTE(BB41,CHAR(10),"&lt;BR&gt;")    &amp; "' ,'" &amp;    SUBSTITUTE(BC41,CHAR(10),"&lt;BR&gt;")    &amp; "' ,'" &amp;   SUBSTITUTE(BD41,CHAR(10),"&lt;BR&gt;")    &amp; "' ,'" &amp;   SUBSTITUTE(BE41,CHAR(10),"&lt;BR&gt;")    &amp; "' ,'" &amp;   SUBSTITUTE(BF41,CHAR(10),"&lt;BR&gt;")    &amp; "' ,'" &amp;   SUBSTITUTE(BG41,CHAR(10),"&lt;BR&gt;")    &amp; "' ,'" &amp; SUBSTITUTE(BH81,CHAR(10),"&lt;BR&gt;")   &amp; "' ,'" &amp; SUBSTITUTE(BI41,CHAR(10),"&lt;BR&gt;")   &amp; "' ,'" &amp; SUBSTITUTE(BJ41,CHAR(10),"&lt;BR&gt;")  &amp; "' ,'" &amp; SUBSTITUTE(BL41,CHAR(10),"&lt;BR&gt;")   &amp; "' ,'" &amp; SUBSTITUTE(BM41,CHAR(10),"&lt;BR&gt;")   &amp; "' ,'" &amp; SUBSTITUTE(BN41,CHAR(10),"&lt;BR&gt;")   &amp; "' ,'" &amp;  SUBSTITUTE(BO41,CHAR(10),"&lt;BR&gt;")   &amp; "' ,'" &amp; SUBSTITUTE(BP81,CHAR(10),"&lt;BR&gt;")  &amp; "' ,'" &amp; SUBSTITUTE(BQ41,CHAR(10),"&lt;BR&gt;")  &amp; "' ,'" &amp; SUBSTITUTE(BR41,CHAR(10),"&lt;BR&gt;")  &amp; "' ,'" &amp; SUBSTITUTE(BS41,CHAR(10),"&lt;BR&gt;") &amp; "');"</f>
    </nc>
  </rcc>
  <rcc rId="551" sId="1">
    <nc r="BU4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&amp;SUBSTITUTE(F42,CHAR(10),"&lt;BR&gt;")  &amp; "' ,'" &amp; SUBSTITUTE(G42,CHAR(10),"&lt;BR&gt;")  &amp; "' ,'" &amp; SUBSTITUTE(J42,CHAR(10),"&lt;BR&gt;")   &amp; "' ,'" &amp;  SUBSTITUTE(BK42,CHAR(10),"&lt;BR&gt;")   &amp; "' ,'" &amp; SUBSTITUTE(Q42,CHAR(10),"&lt;BR&gt;")  &amp; "' ,'" &amp;  A42  &amp; "' ,'" &amp;  B42  &amp; "' ,'" &amp; SUBSTITUTE(C42,CHAR(10),"&lt;BR&gt;")   &amp; "' ,'" &amp;  SUBSTITUTE(D42,CHAR(10),"&lt;BR&gt;")  &amp; "' ,'" &amp;  SUBSTITUTE(E42,CHAR(10),"&lt;BR&gt;")   &amp; "' ,'" &amp; SUBSTITUTE(H42,CHAR(10),"&lt;BR&gt;")   &amp; "' ,'" &amp; I42  &amp; "' ,'" &amp; SUBSTITUTE(K42,CHAR(10),"&lt;BR&gt;")  &amp; "' ,'" &amp; SUBSTITUTE(L42,CHAR(10),"&lt;BR&gt;")  &amp; "' ,'" &amp; SUBSTITUTE(M42,CHAR(10),"&lt;BR&gt;") &amp; "' ,'" &amp; SUBSTITUTE(N42,CHAR(10),"&lt;BR&gt;")  &amp; "' ,'" &amp;  SUBSTITUTE(O42,CHAR(10),"&lt;BR&gt;")   &amp; "' ,'" &amp; SUBSTITUTE(P42,CHAR(10),"&lt;BR&gt;")   &amp; "' ,'" &amp;  SUBSTITUTE(Q42,CHAR(10),"&lt;BR&gt;")   &amp; "' ,'" &amp; SUBSTITUTE(R42,CHAR(10),"&lt;BR&gt;")  &amp; "' ,'" &amp; SUBSTITUTE(S42,CHAR(10),"&lt;BR&gt;")  &amp; "' ,'" &amp; SUBSTITUTE(T42,CHAR(10),"&lt;BR&gt;")  &amp; "' ,'" &amp; SUBSTITUTE(U42,CHAR(10),"&lt;BR&gt;")  &amp; "' ,'" &amp; SUBSTITUTE(V42,CHAR(10),"&lt;BR&gt;") &amp; "' ,'" &amp; SUBSTITUTE(W42,CHAR(10),"&lt;BR&gt;")  &amp; "' ,'" &amp;SUBSTITUTE(X42,CHAR(10),"&lt;BR&gt;")  &amp; "' ,'" &amp; SUBSTITUTE(Y42,CHAR(10),"&lt;BR&gt;") &amp; "' ,'" &amp;  SUBSTITUTE(Z42,CHAR(10),"&lt;BR&gt;")  &amp; "' ,'" &amp; SUBSTITUTE(AA42,CHAR(10),"&lt;BR&gt;")   &amp; "' ,'" &amp;  SUBSTITUTE(AB42,CHAR(10),"&lt;BR&gt;")   &amp; "' ,'" &amp;  SUBSTITUTE(AC42,CHAR(10),"&lt;BR&gt;")   &amp; "' ,'" &amp;   SUBSTITUTE(AD42,CHAR(10),"&lt;BR&gt;")   &amp; "' ,'" &amp;  SUBSTITUTE(AE42,CHAR(10),"&lt;BR&gt;")  &amp; "' ,'" &amp;  SUBSTITUTE(AF42,CHAR(10),"&lt;BR&gt;")  &amp; "' ,'" &amp;  SUBSTITUTE(AG42,CHAR(10),"&lt;BR&gt;")   &amp; "' ,'" &amp;  SUBSTITUTE(AH42,CHAR(10),"&lt;BR&gt;")   &amp; "' ,'" &amp;  SUBSTITUTE(AI42,CHAR(10),"&lt;BR&gt;")   &amp; "' ,'" &amp;  SUBSTITUTE(AJ42,CHAR(10),"&lt;BR&gt;")   &amp; "' ,'" &amp;   SUBSTITUTE(AK42,CHAR(10),"&lt;BR&gt;")   &amp; "' ,'" &amp;  SUBSTITUTE(AL42,CHAR(10),"&lt;BR&gt;")   &amp; "' ,'" &amp;  SUBSTITUTE(AM42,CHAR(10),"&lt;BR&gt;")   &amp; "' ,'" &amp;   SUBSTITUTE(AN42,CHAR(10),"&lt;BR&gt;")   &amp; "' ,'" &amp;  SUBSTITUTE(AO42,CHAR(10),"&lt;BR&gt;")   &amp; "' ,'" &amp;  SUBSTITUTE(AP42,CHAR(10),"&lt;BR&gt;")   &amp; "' ,'" &amp;  SUBSTITUTE(AQ42,CHAR(10),"&lt;BR&gt;")   &amp; "' ,'" &amp;   SUBSTITUTE(AR42,CHAR(10),"&lt;BR&gt;")   &amp; "' ,'" &amp;  SUBSTITUTE(AS42,CHAR(10),"&lt;BR&gt;")   &amp; "' ,'" &amp;  SUBSTITUTE(AT42,CHAR(10),"&lt;BR&gt;")   &amp; "' ,'" &amp;  SUBSTITUTE(AU42,CHAR(10),"&lt;BR&gt;")   &amp; "' ,'" &amp;  SUBSTITUTE(AV42,CHAR(10),"&lt;BR&gt;")   &amp; "' ,'" &amp;  SUBSTITUTE(AW42,CHAR(10),"&lt;BR&gt;")   &amp; "' ,'" &amp;   SUBSTITUTE(AX42,CHAR(10),"&lt;BR&gt;")   &amp; "' ,'" &amp;  SUBSTITUTE(AY42,CHAR(10),"&lt;BR&gt;")   &amp; "' ,'" &amp;  SUBSTITUTE(AZ42,CHAR(10),"&lt;BR&gt;")   &amp; "' ,'" &amp;   SUBSTITUTE(BA42,CHAR(10),"&lt;BR&gt;")   &amp; "' ,'" &amp;   SUBSTITUTE(BB42,CHAR(10),"&lt;BR&gt;")    &amp; "' ,'" &amp;    SUBSTITUTE(BC42,CHAR(10),"&lt;BR&gt;")    &amp; "' ,'" &amp;   SUBSTITUTE(BD42,CHAR(10),"&lt;BR&gt;")    &amp; "' ,'" &amp;   SUBSTITUTE(BE42,CHAR(10),"&lt;BR&gt;")    &amp; "' ,'" &amp;   SUBSTITUTE(BF42,CHAR(10),"&lt;BR&gt;")    &amp; "' ,'" &amp;   SUBSTITUTE(BG42,CHAR(10),"&lt;BR&gt;")    &amp; "' ,'" &amp; SUBSTITUTE(BH82,CHAR(10),"&lt;BR&gt;")   &amp; "' ,'" &amp; SUBSTITUTE(BI42,CHAR(10),"&lt;BR&gt;")   &amp; "' ,'" &amp; SUBSTITUTE(BJ42,CHAR(10),"&lt;BR&gt;")  &amp; "' ,'" &amp; SUBSTITUTE(BL42,CHAR(10),"&lt;BR&gt;")   &amp; "' ,'" &amp; SUBSTITUTE(BM42,CHAR(10),"&lt;BR&gt;")   &amp; "' ,'" &amp; SUBSTITUTE(BN42,CHAR(10),"&lt;BR&gt;")   &amp; "' ,'" &amp;  SUBSTITUTE(BO42,CHAR(10),"&lt;BR&gt;")   &amp; "' ,'" &amp; SUBSTITUTE(BP82,CHAR(10),"&lt;BR&gt;")  &amp; "' ,'" &amp; SUBSTITUTE(BQ42,CHAR(10),"&lt;BR&gt;")  &amp; "' ,'" &amp; SUBSTITUTE(BR42,CHAR(10),"&lt;BR&gt;")  &amp; "' ,'" &amp; SUBSTITUTE(BS42,CHAR(10),"&lt;BR&gt;") &amp; "');"</f>
    </nc>
  </rcc>
  <rcc rId="552" sId="1">
    <nc r="BU4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&amp;SUBSTITUTE(F43,CHAR(10),"&lt;BR&gt;")  &amp; "' ,'" &amp; SUBSTITUTE(G43,CHAR(10),"&lt;BR&gt;")  &amp; "' ,'" &amp; SUBSTITUTE(J43,CHAR(10),"&lt;BR&gt;")   &amp; "' ,'" &amp;  SUBSTITUTE(BK43,CHAR(10),"&lt;BR&gt;")   &amp; "' ,'" &amp; SUBSTITUTE(Q43,CHAR(10),"&lt;BR&gt;")  &amp; "' ,'" &amp;  A43  &amp; "' ,'" &amp;  B43  &amp; "' ,'" &amp; SUBSTITUTE(C43,CHAR(10),"&lt;BR&gt;")   &amp; "' ,'" &amp;  SUBSTITUTE(D43,CHAR(10),"&lt;BR&gt;")  &amp; "' ,'" &amp;  SUBSTITUTE(E43,CHAR(10),"&lt;BR&gt;")   &amp; "' ,'" &amp; SUBSTITUTE(H43,CHAR(10),"&lt;BR&gt;")   &amp; "' ,'" &amp; I43  &amp; "' ,'" &amp; SUBSTITUTE(K43,CHAR(10),"&lt;BR&gt;")  &amp; "' ,'" &amp; SUBSTITUTE(L43,CHAR(10),"&lt;BR&gt;")  &amp; "' ,'" &amp; SUBSTITUTE(M43,CHAR(10),"&lt;BR&gt;") &amp; "' ,'" &amp; SUBSTITUTE(N43,CHAR(10),"&lt;BR&gt;")  &amp; "' ,'" &amp;  SUBSTITUTE(O43,CHAR(10),"&lt;BR&gt;")   &amp; "' ,'" &amp; SUBSTITUTE(P43,CHAR(10),"&lt;BR&gt;")   &amp; "' ,'" &amp;  SUBSTITUTE(Q43,CHAR(10),"&lt;BR&gt;")   &amp; "' ,'" &amp; SUBSTITUTE(R43,CHAR(10),"&lt;BR&gt;")  &amp; "' ,'" &amp; SUBSTITUTE(S43,CHAR(10),"&lt;BR&gt;")  &amp; "' ,'" &amp; SUBSTITUTE(T43,CHAR(10),"&lt;BR&gt;")  &amp; "' ,'" &amp; SUBSTITUTE(U43,CHAR(10),"&lt;BR&gt;")  &amp; "' ,'" &amp; SUBSTITUTE(V43,CHAR(10),"&lt;BR&gt;") &amp; "' ,'" &amp; SUBSTITUTE(W43,CHAR(10),"&lt;BR&gt;")  &amp; "' ,'" &amp;SUBSTITUTE(X43,CHAR(10),"&lt;BR&gt;")  &amp; "' ,'" &amp; SUBSTITUTE(Y43,CHAR(10),"&lt;BR&gt;") &amp; "' ,'" &amp;  SUBSTITUTE(Z43,CHAR(10),"&lt;BR&gt;")  &amp; "' ,'" &amp; SUBSTITUTE(AA43,CHAR(10),"&lt;BR&gt;")   &amp; "' ,'" &amp;  SUBSTITUTE(AB43,CHAR(10),"&lt;BR&gt;")   &amp; "' ,'" &amp;  SUBSTITUTE(AC43,CHAR(10),"&lt;BR&gt;")   &amp; "' ,'" &amp;   SUBSTITUTE(AD43,CHAR(10),"&lt;BR&gt;")   &amp; "' ,'" &amp;  SUBSTITUTE(AE43,CHAR(10),"&lt;BR&gt;")  &amp; "' ,'" &amp;  SUBSTITUTE(AF43,CHAR(10),"&lt;BR&gt;")  &amp; "' ,'" &amp;  SUBSTITUTE(AG43,CHAR(10),"&lt;BR&gt;")   &amp; "' ,'" &amp;  SUBSTITUTE(AH43,CHAR(10),"&lt;BR&gt;")   &amp; "' ,'" &amp;  SUBSTITUTE(AI43,CHAR(10),"&lt;BR&gt;")   &amp; "' ,'" &amp;  SUBSTITUTE(AJ43,CHAR(10),"&lt;BR&gt;")   &amp; "' ,'" &amp;   SUBSTITUTE(AK43,CHAR(10),"&lt;BR&gt;")   &amp; "' ,'" &amp;  SUBSTITUTE(AL43,CHAR(10),"&lt;BR&gt;")   &amp; "' ,'" &amp;  SUBSTITUTE(AM43,CHAR(10),"&lt;BR&gt;")   &amp; "' ,'" &amp;   SUBSTITUTE(AN43,CHAR(10),"&lt;BR&gt;")   &amp; "' ,'" &amp;  SUBSTITUTE(AO43,CHAR(10),"&lt;BR&gt;")   &amp; "' ,'" &amp;  SUBSTITUTE(AP43,CHAR(10),"&lt;BR&gt;")   &amp; "' ,'" &amp;  SUBSTITUTE(AQ43,CHAR(10),"&lt;BR&gt;")   &amp; "' ,'" &amp;   SUBSTITUTE(AR43,CHAR(10),"&lt;BR&gt;")   &amp; "' ,'" &amp;  SUBSTITUTE(AS43,CHAR(10),"&lt;BR&gt;")   &amp; "' ,'" &amp;  SUBSTITUTE(AT43,CHAR(10),"&lt;BR&gt;")   &amp; "' ,'" &amp;  SUBSTITUTE(AU43,CHAR(10),"&lt;BR&gt;")   &amp; "' ,'" &amp;  SUBSTITUTE(AV43,CHAR(10),"&lt;BR&gt;")   &amp; "' ,'" &amp;  SUBSTITUTE(AW43,CHAR(10),"&lt;BR&gt;")   &amp; "' ,'" &amp;   SUBSTITUTE(AX43,CHAR(10),"&lt;BR&gt;")   &amp; "' ,'" &amp;  SUBSTITUTE(AY43,CHAR(10),"&lt;BR&gt;")   &amp; "' ,'" &amp;  SUBSTITUTE(AZ43,CHAR(10),"&lt;BR&gt;")   &amp; "' ,'" &amp;   SUBSTITUTE(BA43,CHAR(10),"&lt;BR&gt;")   &amp; "' ,'" &amp;   SUBSTITUTE(BB43,CHAR(10),"&lt;BR&gt;")    &amp; "' ,'" &amp;    SUBSTITUTE(BC43,CHAR(10),"&lt;BR&gt;")    &amp; "' ,'" &amp;   SUBSTITUTE(BD43,CHAR(10),"&lt;BR&gt;")    &amp; "' ,'" &amp;   SUBSTITUTE(BE43,CHAR(10),"&lt;BR&gt;")    &amp; "' ,'" &amp;   SUBSTITUTE(BF43,CHAR(10),"&lt;BR&gt;")    &amp; "' ,'" &amp;   SUBSTITUTE(BG43,CHAR(10),"&lt;BR&gt;")    &amp; "' ,'" &amp; SUBSTITUTE(BH83,CHAR(10),"&lt;BR&gt;")   &amp; "' ,'" &amp; SUBSTITUTE(BI43,CHAR(10),"&lt;BR&gt;")   &amp; "' ,'" &amp; SUBSTITUTE(BJ43,CHAR(10),"&lt;BR&gt;")  &amp; "' ,'" &amp; SUBSTITUTE(BL43,CHAR(10),"&lt;BR&gt;")   &amp; "' ,'" &amp; SUBSTITUTE(BM43,CHAR(10),"&lt;BR&gt;")   &amp; "' ,'" &amp; SUBSTITUTE(BN43,CHAR(10),"&lt;BR&gt;")   &amp; "' ,'" &amp;  SUBSTITUTE(BO43,CHAR(10),"&lt;BR&gt;")   &amp; "' ,'" &amp; SUBSTITUTE(BP83,CHAR(10),"&lt;BR&gt;")  &amp; "' ,'" &amp; SUBSTITUTE(BQ43,CHAR(10),"&lt;BR&gt;")  &amp; "' ,'" &amp; SUBSTITUTE(BR43,CHAR(10),"&lt;BR&gt;")  &amp; "' ,'" &amp; SUBSTITUTE(BS43,CHAR(10),"&lt;BR&gt;") &amp; "');"</f>
    </nc>
  </rcc>
  <rcc rId="553" sId="1">
    <nc r="BU4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&amp;SUBSTITUTE(F44,CHAR(10),"&lt;BR&gt;")  &amp; "' ,'" &amp; SUBSTITUTE(G44,CHAR(10),"&lt;BR&gt;")  &amp; "' ,'" &amp; SUBSTITUTE(J44,CHAR(10),"&lt;BR&gt;")   &amp; "' ,'" &amp;  SUBSTITUTE(BK44,CHAR(10),"&lt;BR&gt;")   &amp; "' ,'" &amp; SUBSTITUTE(Q44,CHAR(10),"&lt;BR&gt;")  &amp; "' ,'" &amp;  A44  &amp; "' ,'" &amp;  B44  &amp; "' ,'" &amp; SUBSTITUTE(C44,CHAR(10),"&lt;BR&gt;")   &amp; "' ,'" &amp;  SUBSTITUTE(D44,CHAR(10),"&lt;BR&gt;")  &amp; "' ,'" &amp;  SUBSTITUTE(E44,CHAR(10),"&lt;BR&gt;")   &amp; "' ,'" &amp; SUBSTITUTE(H44,CHAR(10),"&lt;BR&gt;")   &amp; "' ,'" &amp; I44  &amp; "' ,'" &amp; SUBSTITUTE(K44,CHAR(10),"&lt;BR&gt;")  &amp; "' ,'" &amp; SUBSTITUTE(L44,CHAR(10),"&lt;BR&gt;")  &amp; "' ,'" &amp; SUBSTITUTE(M44,CHAR(10),"&lt;BR&gt;") &amp; "' ,'" &amp; SUBSTITUTE(N44,CHAR(10),"&lt;BR&gt;")  &amp; "' ,'" &amp;  SUBSTITUTE(O44,CHAR(10),"&lt;BR&gt;")   &amp; "' ,'" &amp; SUBSTITUTE(P44,CHAR(10),"&lt;BR&gt;")   &amp; "' ,'" &amp;  SUBSTITUTE(Q44,CHAR(10),"&lt;BR&gt;")   &amp; "' ,'" &amp; SUBSTITUTE(R44,CHAR(10),"&lt;BR&gt;")  &amp; "' ,'" &amp; SUBSTITUTE(S44,CHAR(10),"&lt;BR&gt;")  &amp; "' ,'" &amp; SUBSTITUTE(T44,CHAR(10),"&lt;BR&gt;")  &amp; "' ,'" &amp; SUBSTITUTE(U44,CHAR(10),"&lt;BR&gt;")  &amp; "' ,'" &amp; SUBSTITUTE(V44,CHAR(10),"&lt;BR&gt;") &amp; "' ,'" &amp; SUBSTITUTE(W44,CHAR(10),"&lt;BR&gt;")  &amp; "' ,'" &amp;SUBSTITUTE(X44,CHAR(10),"&lt;BR&gt;")  &amp; "' ,'" &amp; SUBSTITUTE(Y44,CHAR(10),"&lt;BR&gt;") &amp; "' ,'" &amp;  SUBSTITUTE(Z44,CHAR(10),"&lt;BR&gt;")  &amp; "' ,'" &amp; SUBSTITUTE(AA44,CHAR(10),"&lt;BR&gt;")   &amp; "' ,'" &amp;  SUBSTITUTE(AB44,CHAR(10),"&lt;BR&gt;")   &amp; "' ,'" &amp;  SUBSTITUTE(AC44,CHAR(10),"&lt;BR&gt;")   &amp; "' ,'" &amp;   SUBSTITUTE(AD44,CHAR(10),"&lt;BR&gt;")   &amp; "' ,'" &amp;  SUBSTITUTE(AE44,CHAR(10),"&lt;BR&gt;")  &amp; "' ,'" &amp;  SUBSTITUTE(AF44,CHAR(10),"&lt;BR&gt;")  &amp; "' ,'" &amp;  SUBSTITUTE(AG44,CHAR(10),"&lt;BR&gt;")   &amp; "' ,'" &amp;  SUBSTITUTE(AH44,CHAR(10),"&lt;BR&gt;")   &amp; "' ,'" &amp;  SUBSTITUTE(AI44,CHAR(10),"&lt;BR&gt;")   &amp; "' ,'" &amp;  SUBSTITUTE(AJ44,CHAR(10),"&lt;BR&gt;")   &amp; "' ,'" &amp;   SUBSTITUTE(AK44,CHAR(10),"&lt;BR&gt;")   &amp; "' ,'" &amp;  SUBSTITUTE(AL44,CHAR(10),"&lt;BR&gt;")   &amp; "' ,'" &amp;  SUBSTITUTE(AM44,CHAR(10),"&lt;BR&gt;")   &amp; "' ,'" &amp;   SUBSTITUTE(AN44,CHAR(10),"&lt;BR&gt;")   &amp; "' ,'" &amp;  SUBSTITUTE(AO44,CHAR(10),"&lt;BR&gt;")   &amp; "' ,'" &amp;  SUBSTITUTE(AP44,CHAR(10),"&lt;BR&gt;")   &amp; "' ,'" &amp;  SUBSTITUTE(AQ44,CHAR(10),"&lt;BR&gt;")   &amp; "' ,'" &amp;   SUBSTITUTE(AR44,CHAR(10),"&lt;BR&gt;")   &amp; "' ,'" &amp;  SUBSTITUTE(AS44,CHAR(10),"&lt;BR&gt;")   &amp; "' ,'" &amp;  SUBSTITUTE(AT44,CHAR(10),"&lt;BR&gt;")   &amp; "' ,'" &amp;  SUBSTITUTE(AU44,CHAR(10),"&lt;BR&gt;")   &amp; "' ,'" &amp;  SUBSTITUTE(AV44,CHAR(10),"&lt;BR&gt;")   &amp; "' ,'" &amp;  SUBSTITUTE(AW44,CHAR(10),"&lt;BR&gt;")   &amp; "' ,'" &amp;   SUBSTITUTE(AX44,CHAR(10),"&lt;BR&gt;")   &amp; "' ,'" &amp;  SUBSTITUTE(AY44,CHAR(10),"&lt;BR&gt;")   &amp; "' ,'" &amp;  SUBSTITUTE(AZ44,CHAR(10),"&lt;BR&gt;")   &amp; "' ,'" &amp;   SUBSTITUTE(BA44,CHAR(10),"&lt;BR&gt;")   &amp; "' ,'" &amp;   SUBSTITUTE(BB44,CHAR(10),"&lt;BR&gt;")    &amp; "' ,'" &amp;    SUBSTITUTE(BC44,CHAR(10),"&lt;BR&gt;")    &amp; "' ,'" &amp;   SUBSTITUTE(BD44,CHAR(10),"&lt;BR&gt;")    &amp; "' ,'" &amp;   SUBSTITUTE(BE44,CHAR(10),"&lt;BR&gt;")    &amp; "' ,'" &amp;   SUBSTITUTE(BF44,CHAR(10),"&lt;BR&gt;")    &amp; "' ,'" &amp;   SUBSTITUTE(BG44,CHAR(10),"&lt;BR&gt;")    &amp; "' ,'" &amp; SUBSTITUTE(BH84,CHAR(10),"&lt;BR&gt;")   &amp; "' ,'" &amp; SUBSTITUTE(BI44,CHAR(10),"&lt;BR&gt;")   &amp; "' ,'" &amp; SUBSTITUTE(BJ44,CHAR(10),"&lt;BR&gt;")  &amp; "' ,'" &amp; SUBSTITUTE(BL44,CHAR(10),"&lt;BR&gt;")   &amp; "' ,'" &amp; SUBSTITUTE(BM44,CHAR(10),"&lt;BR&gt;")   &amp; "' ,'" &amp; SUBSTITUTE(BN44,CHAR(10),"&lt;BR&gt;")   &amp; "' ,'" &amp;  SUBSTITUTE(BO44,CHAR(10),"&lt;BR&gt;")   &amp; "' ,'" &amp; SUBSTITUTE(BP84,CHAR(10),"&lt;BR&gt;")  &amp; "' ,'" &amp; SUBSTITUTE(BQ44,CHAR(10),"&lt;BR&gt;")  &amp; "' ,'" &amp; SUBSTITUTE(BR44,CHAR(10),"&lt;BR&gt;")  &amp; "' ,'" &amp; SUBSTITUTE(BS44,CHAR(10),"&lt;BR&gt;") &amp; "');"</f>
    </nc>
  </rcc>
  <rcc rId="554" sId="1">
    <nc r="BU4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&amp;SUBSTITUTE(F45,CHAR(10),"&lt;BR&gt;")  &amp; "' ,'" &amp; SUBSTITUTE(G45,CHAR(10),"&lt;BR&gt;")  &amp; "' ,'" &amp; SUBSTITUTE(J45,CHAR(10),"&lt;BR&gt;")   &amp; "' ,'" &amp;  SUBSTITUTE(BK45,CHAR(10),"&lt;BR&gt;")   &amp; "' ,'" &amp; SUBSTITUTE(Q45,CHAR(10),"&lt;BR&gt;")  &amp; "' ,'" &amp;  A45  &amp; "' ,'" &amp;  B45  &amp; "' ,'" &amp; SUBSTITUTE(C45,CHAR(10),"&lt;BR&gt;")   &amp; "' ,'" &amp;  SUBSTITUTE(D45,CHAR(10),"&lt;BR&gt;")  &amp; "' ,'" &amp;  SUBSTITUTE(E45,CHAR(10),"&lt;BR&gt;")   &amp; "' ,'" &amp; SUBSTITUTE(H45,CHAR(10),"&lt;BR&gt;")   &amp; "' ,'" &amp; I45  &amp; "' ,'" &amp; SUBSTITUTE(K45,CHAR(10),"&lt;BR&gt;")  &amp; "' ,'" &amp; SUBSTITUTE(L45,CHAR(10),"&lt;BR&gt;")  &amp; "' ,'" &amp; SUBSTITUTE(M45,CHAR(10),"&lt;BR&gt;") &amp; "' ,'" &amp; SUBSTITUTE(N45,CHAR(10),"&lt;BR&gt;")  &amp; "' ,'" &amp;  SUBSTITUTE(O45,CHAR(10),"&lt;BR&gt;")   &amp; "' ,'" &amp; SUBSTITUTE(P45,CHAR(10),"&lt;BR&gt;")   &amp; "' ,'" &amp;  SUBSTITUTE(Q45,CHAR(10),"&lt;BR&gt;")   &amp; "' ,'" &amp; SUBSTITUTE(R45,CHAR(10),"&lt;BR&gt;")  &amp; "' ,'" &amp; SUBSTITUTE(S45,CHAR(10),"&lt;BR&gt;")  &amp; "' ,'" &amp; SUBSTITUTE(T45,CHAR(10),"&lt;BR&gt;")  &amp; "' ,'" &amp; SUBSTITUTE(U45,CHAR(10),"&lt;BR&gt;")  &amp; "' ,'" &amp; SUBSTITUTE(V45,CHAR(10),"&lt;BR&gt;") &amp; "' ,'" &amp; SUBSTITUTE(W45,CHAR(10),"&lt;BR&gt;")  &amp; "' ,'" &amp;SUBSTITUTE(X45,CHAR(10),"&lt;BR&gt;")  &amp; "' ,'" &amp; SUBSTITUTE(Y45,CHAR(10),"&lt;BR&gt;") &amp; "' ,'" &amp;  SUBSTITUTE(Z45,CHAR(10),"&lt;BR&gt;")  &amp; "' ,'" &amp; SUBSTITUTE(AA45,CHAR(10),"&lt;BR&gt;")   &amp; "' ,'" &amp;  SUBSTITUTE(AB45,CHAR(10),"&lt;BR&gt;")   &amp; "' ,'" &amp;  SUBSTITUTE(AC45,CHAR(10),"&lt;BR&gt;")   &amp; "' ,'" &amp;   SUBSTITUTE(AD45,CHAR(10),"&lt;BR&gt;")   &amp; "' ,'" &amp;  SUBSTITUTE(AE45,CHAR(10),"&lt;BR&gt;")  &amp; "' ,'" &amp;  SUBSTITUTE(AF45,CHAR(10),"&lt;BR&gt;")  &amp; "' ,'" &amp;  SUBSTITUTE(AG45,CHAR(10),"&lt;BR&gt;")   &amp; "' ,'" &amp;  SUBSTITUTE(AH45,CHAR(10),"&lt;BR&gt;")   &amp; "' ,'" &amp;  SUBSTITUTE(AI45,CHAR(10),"&lt;BR&gt;")   &amp; "' ,'" &amp;  SUBSTITUTE(AJ45,CHAR(10),"&lt;BR&gt;")   &amp; "' ,'" &amp;   SUBSTITUTE(AK45,CHAR(10),"&lt;BR&gt;")   &amp; "' ,'" &amp;  SUBSTITUTE(AL45,CHAR(10),"&lt;BR&gt;")   &amp; "' ,'" &amp;  SUBSTITUTE(AM45,CHAR(10),"&lt;BR&gt;")   &amp; "' ,'" &amp;   SUBSTITUTE(AN45,CHAR(10),"&lt;BR&gt;")   &amp; "' ,'" &amp;  SUBSTITUTE(AO45,CHAR(10),"&lt;BR&gt;")   &amp; "' ,'" &amp;  SUBSTITUTE(AP45,CHAR(10),"&lt;BR&gt;")   &amp; "' ,'" &amp;  SUBSTITUTE(AQ45,CHAR(10),"&lt;BR&gt;")   &amp; "' ,'" &amp;   SUBSTITUTE(AR45,CHAR(10),"&lt;BR&gt;")   &amp; "' ,'" &amp;  SUBSTITUTE(AS45,CHAR(10),"&lt;BR&gt;")   &amp; "' ,'" &amp;  SUBSTITUTE(AT45,CHAR(10),"&lt;BR&gt;")   &amp; "' ,'" &amp;  SUBSTITUTE(AU45,CHAR(10),"&lt;BR&gt;")   &amp; "' ,'" &amp;  SUBSTITUTE(AV45,CHAR(10),"&lt;BR&gt;")   &amp; "' ,'" &amp;  SUBSTITUTE(AW45,CHAR(10),"&lt;BR&gt;")   &amp; "' ,'" &amp;   SUBSTITUTE(AX45,CHAR(10),"&lt;BR&gt;")   &amp; "' ,'" &amp;  SUBSTITUTE(AY45,CHAR(10),"&lt;BR&gt;")   &amp; "' ,'" &amp;  SUBSTITUTE(AZ45,CHAR(10),"&lt;BR&gt;")   &amp; "' ,'" &amp;   SUBSTITUTE(BA45,CHAR(10),"&lt;BR&gt;")   &amp; "' ,'" &amp;   SUBSTITUTE(BB45,CHAR(10),"&lt;BR&gt;")    &amp; "' ,'" &amp;    SUBSTITUTE(BC45,CHAR(10),"&lt;BR&gt;")    &amp; "' ,'" &amp;   SUBSTITUTE(BD45,CHAR(10),"&lt;BR&gt;")    &amp; "' ,'" &amp;   SUBSTITUTE(BE45,CHAR(10),"&lt;BR&gt;")    &amp; "' ,'" &amp;   SUBSTITUTE(BF45,CHAR(10),"&lt;BR&gt;")    &amp; "' ,'" &amp;   SUBSTITUTE(BG45,CHAR(10),"&lt;BR&gt;")    &amp; "' ,'" &amp; SUBSTITUTE(BH85,CHAR(10),"&lt;BR&gt;")   &amp; "' ,'" &amp; SUBSTITUTE(BI45,CHAR(10),"&lt;BR&gt;")   &amp; "' ,'" &amp; SUBSTITUTE(BJ45,CHAR(10),"&lt;BR&gt;")  &amp; "' ,'" &amp; SUBSTITUTE(BL45,CHAR(10),"&lt;BR&gt;")   &amp; "' ,'" &amp; SUBSTITUTE(BM45,CHAR(10),"&lt;BR&gt;")   &amp; "' ,'" &amp; SUBSTITUTE(BN45,CHAR(10),"&lt;BR&gt;")   &amp; "' ,'" &amp;  SUBSTITUTE(BO45,CHAR(10),"&lt;BR&gt;")   &amp; "' ,'" &amp; SUBSTITUTE(BP85,CHAR(10),"&lt;BR&gt;")  &amp; "' ,'" &amp; SUBSTITUTE(BQ45,CHAR(10),"&lt;BR&gt;")  &amp; "' ,'" &amp; SUBSTITUTE(BR45,CHAR(10),"&lt;BR&gt;")  &amp; "' ,'" &amp; SUBSTITUTE(BS45,CHAR(10),"&lt;BR&gt;") &amp; "');"</f>
    </nc>
  </rcc>
  <rcc rId="555" sId="1">
    <nc r="BU4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&amp;SUBSTITUTE(F46,CHAR(10),"&lt;BR&gt;")  &amp; "' ,'" &amp; SUBSTITUTE(G46,CHAR(10),"&lt;BR&gt;")  &amp; "' ,'" &amp; SUBSTITUTE(J46,CHAR(10),"&lt;BR&gt;")   &amp; "' ,'" &amp;  SUBSTITUTE(BK46,CHAR(10),"&lt;BR&gt;")   &amp; "' ,'" &amp; SUBSTITUTE(Q46,CHAR(10),"&lt;BR&gt;")  &amp; "' ,'" &amp;  A46  &amp; "' ,'" &amp;  B46  &amp; "' ,'" &amp; SUBSTITUTE(C46,CHAR(10),"&lt;BR&gt;")   &amp; "' ,'" &amp;  SUBSTITUTE(D46,CHAR(10),"&lt;BR&gt;")  &amp; "' ,'" &amp;  SUBSTITUTE(E46,CHAR(10),"&lt;BR&gt;")   &amp; "' ,'" &amp; SUBSTITUTE(H46,CHAR(10),"&lt;BR&gt;")   &amp; "' ,'" &amp; I46  &amp; "' ,'" &amp; SUBSTITUTE(K46,CHAR(10),"&lt;BR&gt;")  &amp; "' ,'" &amp; SUBSTITUTE(L46,CHAR(10),"&lt;BR&gt;")  &amp; "' ,'" &amp; SUBSTITUTE(M46,CHAR(10),"&lt;BR&gt;") &amp; "' ,'" &amp; SUBSTITUTE(N46,CHAR(10),"&lt;BR&gt;")  &amp; "' ,'" &amp;  SUBSTITUTE(O46,CHAR(10),"&lt;BR&gt;")   &amp; "' ,'" &amp; SUBSTITUTE(P46,CHAR(10),"&lt;BR&gt;")   &amp; "' ,'" &amp;  SUBSTITUTE(Q46,CHAR(10),"&lt;BR&gt;")   &amp; "' ,'" &amp; SUBSTITUTE(R46,CHAR(10),"&lt;BR&gt;")  &amp; "' ,'" &amp; SUBSTITUTE(S46,CHAR(10),"&lt;BR&gt;")  &amp; "' ,'" &amp; SUBSTITUTE(T46,CHAR(10),"&lt;BR&gt;")  &amp; "' ,'" &amp; SUBSTITUTE(U46,CHAR(10),"&lt;BR&gt;")  &amp; "' ,'" &amp; SUBSTITUTE(V46,CHAR(10),"&lt;BR&gt;") &amp; "' ,'" &amp; SUBSTITUTE(W46,CHAR(10),"&lt;BR&gt;")  &amp; "' ,'" &amp;SUBSTITUTE(X46,CHAR(10),"&lt;BR&gt;")  &amp; "' ,'" &amp; SUBSTITUTE(Y46,CHAR(10),"&lt;BR&gt;") &amp; "' ,'" &amp;  SUBSTITUTE(Z46,CHAR(10),"&lt;BR&gt;")  &amp; "' ,'" &amp; SUBSTITUTE(AA46,CHAR(10),"&lt;BR&gt;")   &amp; "' ,'" &amp;  SUBSTITUTE(AB46,CHAR(10),"&lt;BR&gt;")   &amp; "' ,'" &amp;  SUBSTITUTE(AC46,CHAR(10),"&lt;BR&gt;")   &amp; "' ,'" &amp;   SUBSTITUTE(AD46,CHAR(10),"&lt;BR&gt;")   &amp; "' ,'" &amp;  SUBSTITUTE(AE46,CHAR(10),"&lt;BR&gt;")  &amp; "' ,'" &amp;  SUBSTITUTE(AF46,CHAR(10),"&lt;BR&gt;")  &amp; "' ,'" &amp;  SUBSTITUTE(AG46,CHAR(10),"&lt;BR&gt;")   &amp; "' ,'" &amp;  SUBSTITUTE(AH46,CHAR(10),"&lt;BR&gt;")   &amp; "' ,'" &amp;  SUBSTITUTE(AI46,CHAR(10),"&lt;BR&gt;")   &amp; "' ,'" &amp;  SUBSTITUTE(AJ46,CHAR(10),"&lt;BR&gt;")   &amp; "' ,'" &amp;   SUBSTITUTE(AK46,CHAR(10),"&lt;BR&gt;")   &amp; "' ,'" &amp;  SUBSTITUTE(AL46,CHAR(10),"&lt;BR&gt;")   &amp; "' ,'" &amp;  SUBSTITUTE(AM46,CHAR(10),"&lt;BR&gt;")   &amp; "' ,'" &amp;   SUBSTITUTE(AN46,CHAR(10),"&lt;BR&gt;")   &amp; "' ,'" &amp;  SUBSTITUTE(AO46,CHAR(10),"&lt;BR&gt;")   &amp; "' ,'" &amp;  SUBSTITUTE(AP46,CHAR(10),"&lt;BR&gt;")   &amp; "' ,'" &amp;  SUBSTITUTE(AQ46,CHAR(10),"&lt;BR&gt;")   &amp; "' ,'" &amp;   SUBSTITUTE(AR46,CHAR(10),"&lt;BR&gt;")   &amp; "' ,'" &amp;  SUBSTITUTE(AS46,CHAR(10),"&lt;BR&gt;")   &amp; "' ,'" &amp;  SUBSTITUTE(AT46,CHAR(10),"&lt;BR&gt;")   &amp; "' ,'" &amp;  SUBSTITUTE(AU46,CHAR(10),"&lt;BR&gt;")   &amp; "' ,'" &amp;  SUBSTITUTE(AV46,CHAR(10),"&lt;BR&gt;")   &amp; "' ,'" &amp;  SUBSTITUTE(AW46,CHAR(10),"&lt;BR&gt;")   &amp; "' ,'" &amp;   SUBSTITUTE(AX46,CHAR(10),"&lt;BR&gt;")   &amp; "' ,'" &amp;  SUBSTITUTE(AY46,CHAR(10),"&lt;BR&gt;")   &amp; "' ,'" &amp;  SUBSTITUTE(AZ46,CHAR(10),"&lt;BR&gt;")   &amp; "' ,'" &amp;   SUBSTITUTE(BA46,CHAR(10),"&lt;BR&gt;")   &amp; "' ,'" &amp;   SUBSTITUTE(BB46,CHAR(10),"&lt;BR&gt;")    &amp; "' ,'" &amp;    SUBSTITUTE(BC46,CHAR(10),"&lt;BR&gt;")    &amp; "' ,'" &amp;   SUBSTITUTE(BD46,CHAR(10),"&lt;BR&gt;")    &amp; "' ,'" &amp;   SUBSTITUTE(BE46,CHAR(10),"&lt;BR&gt;")    &amp; "' ,'" &amp;   SUBSTITUTE(BF46,CHAR(10),"&lt;BR&gt;")    &amp; "' ,'" &amp;   SUBSTITUTE(BG46,CHAR(10),"&lt;BR&gt;")    &amp; "' ,'" &amp; SUBSTITUTE(BH86,CHAR(10),"&lt;BR&gt;")   &amp; "' ,'" &amp; SUBSTITUTE(BI46,CHAR(10),"&lt;BR&gt;")   &amp; "' ,'" &amp; SUBSTITUTE(BJ46,CHAR(10),"&lt;BR&gt;")  &amp; "' ,'" &amp; SUBSTITUTE(BL46,CHAR(10),"&lt;BR&gt;")   &amp; "' ,'" &amp; SUBSTITUTE(BM46,CHAR(10),"&lt;BR&gt;")   &amp; "' ,'" &amp; SUBSTITUTE(BN46,CHAR(10),"&lt;BR&gt;")   &amp; "' ,'" &amp;  SUBSTITUTE(BO46,CHAR(10),"&lt;BR&gt;")   &amp; "' ,'" &amp; SUBSTITUTE(BP86,CHAR(10),"&lt;BR&gt;")  &amp; "' ,'" &amp; SUBSTITUTE(BQ46,CHAR(10),"&lt;BR&gt;")  &amp; "' ,'" &amp; SUBSTITUTE(BR46,CHAR(10),"&lt;BR&gt;")  &amp; "' ,'" &amp; SUBSTITUTE(BS46,CHAR(10),"&lt;BR&gt;") &amp; "');"</f>
    </nc>
  </rcc>
  <rcc rId="556" sId="1">
    <nc r="BU4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&amp;SUBSTITUTE(F47,CHAR(10),"&lt;BR&gt;")  &amp; "' ,'" &amp; SUBSTITUTE(G47,CHAR(10),"&lt;BR&gt;")  &amp; "' ,'" &amp; SUBSTITUTE(J47,CHAR(10),"&lt;BR&gt;")   &amp; "' ,'" &amp;  SUBSTITUTE(BK47,CHAR(10),"&lt;BR&gt;")   &amp; "' ,'" &amp; SUBSTITUTE(Q47,CHAR(10),"&lt;BR&gt;")  &amp; "' ,'" &amp;  A47  &amp; "' ,'" &amp;  B47  &amp; "' ,'" &amp; SUBSTITUTE(C47,CHAR(10),"&lt;BR&gt;")   &amp; "' ,'" &amp;  SUBSTITUTE(D47,CHAR(10),"&lt;BR&gt;")  &amp; "' ,'" &amp;  SUBSTITUTE(E47,CHAR(10),"&lt;BR&gt;")   &amp; "' ,'" &amp; SUBSTITUTE(H47,CHAR(10),"&lt;BR&gt;")   &amp; "' ,'" &amp; I47  &amp; "' ,'" &amp; SUBSTITUTE(K47,CHAR(10),"&lt;BR&gt;")  &amp; "' ,'" &amp; SUBSTITUTE(L47,CHAR(10),"&lt;BR&gt;")  &amp; "' ,'" &amp; SUBSTITUTE(M47,CHAR(10),"&lt;BR&gt;") &amp; "' ,'" &amp; SUBSTITUTE(N47,CHAR(10),"&lt;BR&gt;")  &amp; "' ,'" &amp;  SUBSTITUTE(O47,CHAR(10),"&lt;BR&gt;")   &amp; "' ,'" &amp; SUBSTITUTE(P47,CHAR(10),"&lt;BR&gt;")   &amp; "' ,'" &amp;  SUBSTITUTE(Q47,CHAR(10),"&lt;BR&gt;")   &amp; "' ,'" &amp; SUBSTITUTE(R47,CHAR(10),"&lt;BR&gt;")  &amp; "' ,'" &amp; SUBSTITUTE(S47,CHAR(10),"&lt;BR&gt;")  &amp; "' ,'" &amp; SUBSTITUTE(T47,CHAR(10),"&lt;BR&gt;")  &amp; "' ,'" &amp; SUBSTITUTE(U47,CHAR(10),"&lt;BR&gt;")  &amp; "' ,'" &amp; SUBSTITUTE(V47,CHAR(10),"&lt;BR&gt;") &amp; "' ,'" &amp; SUBSTITUTE(W47,CHAR(10),"&lt;BR&gt;")  &amp; "' ,'" &amp;SUBSTITUTE(X47,CHAR(10),"&lt;BR&gt;")  &amp; "' ,'" &amp; SUBSTITUTE(Y47,CHAR(10),"&lt;BR&gt;") &amp; "' ,'" &amp;  SUBSTITUTE(Z47,CHAR(10),"&lt;BR&gt;")  &amp; "' ,'" &amp; SUBSTITUTE(AA47,CHAR(10),"&lt;BR&gt;")   &amp; "' ,'" &amp;  SUBSTITUTE(AB47,CHAR(10),"&lt;BR&gt;")   &amp; "' ,'" &amp;  SUBSTITUTE(AC47,CHAR(10),"&lt;BR&gt;")   &amp; "' ,'" &amp;   SUBSTITUTE(AD47,CHAR(10),"&lt;BR&gt;")   &amp; "' ,'" &amp;  SUBSTITUTE(AE47,CHAR(10),"&lt;BR&gt;")  &amp; "' ,'" &amp;  SUBSTITUTE(AF47,CHAR(10),"&lt;BR&gt;")  &amp; "' ,'" &amp;  SUBSTITUTE(AG47,CHAR(10),"&lt;BR&gt;")   &amp; "' ,'" &amp;  SUBSTITUTE(AH47,CHAR(10),"&lt;BR&gt;")   &amp; "' ,'" &amp;  SUBSTITUTE(AI47,CHAR(10),"&lt;BR&gt;")   &amp; "' ,'" &amp;  SUBSTITUTE(AJ47,CHAR(10),"&lt;BR&gt;")   &amp; "' ,'" &amp;   SUBSTITUTE(AK47,CHAR(10),"&lt;BR&gt;")   &amp; "' ,'" &amp;  SUBSTITUTE(AL47,CHAR(10),"&lt;BR&gt;")   &amp; "' ,'" &amp;  SUBSTITUTE(AM47,CHAR(10),"&lt;BR&gt;")   &amp; "' ,'" &amp;   SUBSTITUTE(AN47,CHAR(10),"&lt;BR&gt;")   &amp; "' ,'" &amp;  SUBSTITUTE(AO47,CHAR(10),"&lt;BR&gt;")   &amp; "' ,'" &amp;  SUBSTITUTE(AP47,CHAR(10),"&lt;BR&gt;")   &amp; "' ,'" &amp;  SUBSTITUTE(AQ47,CHAR(10),"&lt;BR&gt;")   &amp; "' ,'" &amp;   SUBSTITUTE(AR47,CHAR(10),"&lt;BR&gt;")   &amp; "' ,'" &amp;  SUBSTITUTE(AS47,CHAR(10),"&lt;BR&gt;")   &amp; "' ,'" &amp;  SUBSTITUTE(AT47,CHAR(10),"&lt;BR&gt;")   &amp; "' ,'" &amp;  SUBSTITUTE(AU47,CHAR(10),"&lt;BR&gt;")   &amp; "' ,'" &amp;  SUBSTITUTE(AV47,CHAR(10),"&lt;BR&gt;")   &amp; "' ,'" &amp;  SUBSTITUTE(AW47,CHAR(10),"&lt;BR&gt;")   &amp; "' ,'" &amp;   SUBSTITUTE(AX47,CHAR(10),"&lt;BR&gt;")   &amp; "' ,'" &amp;  SUBSTITUTE(AY47,CHAR(10),"&lt;BR&gt;")   &amp; "' ,'" &amp;  SUBSTITUTE(AZ47,CHAR(10),"&lt;BR&gt;")   &amp; "' ,'" &amp;   SUBSTITUTE(BA47,CHAR(10),"&lt;BR&gt;")   &amp; "' ,'" &amp;   SUBSTITUTE(BB47,CHAR(10),"&lt;BR&gt;")    &amp; "' ,'" &amp;    SUBSTITUTE(BC47,CHAR(10),"&lt;BR&gt;")    &amp; "' ,'" &amp;   SUBSTITUTE(BD47,CHAR(10),"&lt;BR&gt;")    &amp; "' ,'" &amp;   SUBSTITUTE(BE47,CHAR(10),"&lt;BR&gt;")    &amp; "' ,'" &amp;   SUBSTITUTE(BF47,CHAR(10),"&lt;BR&gt;")    &amp; "' ,'" &amp;   SUBSTITUTE(BG47,CHAR(10),"&lt;BR&gt;")    &amp; "' ,'" &amp; SUBSTITUTE(BH87,CHAR(10),"&lt;BR&gt;")   &amp; "' ,'" &amp; SUBSTITUTE(BI47,CHAR(10),"&lt;BR&gt;")   &amp; "' ,'" &amp; SUBSTITUTE(BJ47,CHAR(10),"&lt;BR&gt;")  &amp; "' ,'" &amp; SUBSTITUTE(BL47,CHAR(10),"&lt;BR&gt;")   &amp; "' ,'" &amp; SUBSTITUTE(BM47,CHAR(10),"&lt;BR&gt;")   &amp; "' ,'" &amp; SUBSTITUTE(BN47,CHAR(10),"&lt;BR&gt;")   &amp; "' ,'" &amp;  SUBSTITUTE(BO47,CHAR(10),"&lt;BR&gt;")   &amp; "' ,'" &amp; SUBSTITUTE(BP87,CHAR(10),"&lt;BR&gt;")  &amp; "' ,'" &amp; SUBSTITUTE(BQ47,CHAR(10),"&lt;BR&gt;")  &amp; "' ,'" &amp; SUBSTITUTE(BR47,CHAR(10),"&lt;BR&gt;")  &amp; "' ,'" &amp; SUBSTITUTE(BS47,CHAR(10),"&lt;BR&gt;") &amp; "');"</f>
    </nc>
  </rcc>
  <rcc rId="557" sId="1">
    <nc r="BU4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&amp;SUBSTITUTE(F48,CHAR(10),"&lt;BR&gt;")  &amp; "' ,'" &amp; SUBSTITUTE(G48,CHAR(10),"&lt;BR&gt;")  &amp; "' ,'" &amp; SUBSTITUTE(J48,CHAR(10),"&lt;BR&gt;")   &amp; "' ,'" &amp;  SUBSTITUTE(BK48,CHAR(10),"&lt;BR&gt;")   &amp; "' ,'" &amp; SUBSTITUTE(Q48,CHAR(10),"&lt;BR&gt;")  &amp; "' ,'" &amp;  A48  &amp; "' ,'" &amp;  B48  &amp; "' ,'" &amp; SUBSTITUTE(C48,CHAR(10),"&lt;BR&gt;")   &amp; "' ,'" &amp;  SUBSTITUTE(D48,CHAR(10),"&lt;BR&gt;")  &amp; "' ,'" &amp;  SUBSTITUTE(E48,CHAR(10),"&lt;BR&gt;")   &amp; "' ,'" &amp; SUBSTITUTE(H48,CHAR(10),"&lt;BR&gt;")   &amp; "' ,'" &amp; I48  &amp; "' ,'" &amp; SUBSTITUTE(K48,CHAR(10),"&lt;BR&gt;")  &amp; "' ,'" &amp; SUBSTITUTE(L48,CHAR(10),"&lt;BR&gt;")  &amp; "' ,'" &amp; SUBSTITUTE(M48,CHAR(10),"&lt;BR&gt;") &amp; "' ,'" &amp; SUBSTITUTE(N48,CHAR(10),"&lt;BR&gt;")  &amp; "' ,'" &amp;  SUBSTITUTE(O48,CHAR(10),"&lt;BR&gt;")   &amp; "' ,'" &amp; SUBSTITUTE(P48,CHAR(10),"&lt;BR&gt;")   &amp; "' ,'" &amp;  SUBSTITUTE(Q48,CHAR(10),"&lt;BR&gt;")   &amp; "' ,'" &amp; SUBSTITUTE(R48,CHAR(10),"&lt;BR&gt;")  &amp; "' ,'" &amp; SUBSTITUTE(S48,CHAR(10),"&lt;BR&gt;")  &amp; "' ,'" &amp; SUBSTITUTE(T48,CHAR(10),"&lt;BR&gt;")  &amp; "' ,'" &amp; SUBSTITUTE(U48,CHAR(10),"&lt;BR&gt;")  &amp; "' ,'" &amp; SUBSTITUTE(V48,CHAR(10),"&lt;BR&gt;") &amp; "' ,'" &amp; SUBSTITUTE(W48,CHAR(10),"&lt;BR&gt;")  &amp; "' ,'" &amp;SUBSTITUTE(X48,CHAR(10),"&lt;BR&gt;")  &amp; "' ,'" &amp; SUBSTITUTE(Y48,CHAR(10),"&lt;BR&gt;") &amp; "' ,'" &amp;  SUBSTITUTE(Z48,CHAR(10),"&lt;BR&gt;")  &amp; "' ,'" &amp; SUBSTITUTE(AA48,CHAR(10),"&lt;BR&gt;")   &amp; "' ,'" &amp;  SUBSTITUTE(AB48,CHAR(10),"&lt;BR&gt;")   &amp; "' ,'" &amp;  SUBSTITUTE(AC48,CHAR(10),"&lt;BR&gt;")   &amp; "' ,'" &amp;   SUBSTITUTE(AD48,CHAR(10),"&lt;BR&gt;")   &amp; "' ,'" &amp;  SUBSTITUTE(AE48,CHAR(10),"&lt;BR&gt;")  &amp; "' ,'" &amp;  SUBSTITUTE(AF48,CHAR(10),"&lt;BR&gt;")  &amp; "' ,'" &amp;  SUBSTITUTE(AG48,CHAR(10),"&lt;BR&gt;")   &amp; "' ,'" &amp;  SUBSTITUTE(AH48,CHAR(10),"&lt;BR&gt;")   &amp; "' ,'" &amp;  SUBSTITUTE(AI48,CHAR(10),"&lt;BR&gt;")   &amp; "' ,'" &amp;  SUBSTITUTE(AJ48,CHAR(10),"&lt;BR&gt;")   &amp; "' ,'" &amp;   SUBSTITUTE(AK48,CHAR(10),"&lt;BR&gt;")   &amp; "' ,'" &amp;  SUBSTITUTE(AL48,CHAR(10),"&lt;BR&gt;")   &amp; "' ,'" &amp;  SUBSTITUTE(AM48,CHAR(10),"&lt;BR&gt;")   &amp; "' ,'" &amp;   SUBSTITUTE(AN48,CHAR(10),"&lt;BR&gt;")   &amp; "' ,'" &amp;  SUBSTITUTE(AO48,CHAR(10),"&lt;BR&gt;")   &amp; "' ,'" &amp;  SUBSTITUTE(AP48,CHAR(10),"&lt;BR&gt;")   &amp; "' ,'" &amp;  SUBSTITUTE(AQ48,CHAR(10),"&lt;BR&gt;")   &amp; "' ,'" &amp;   SUBSTITUTE(AR48,CHAR(10),"&lt;BR&gt;")   &amp; "' ,'" &amp;  SUBSTITUTE(AS48,CHAR(10),"&lt;BR&gt;")   &amp; "' ,'" &amp;  SUBSTITUTE(AT48,CHAR(10),"&lt;BR&gt;")   &amp; "' ,'" &amp;  SUBSTITUTE(AU48,CHAR(10),"&lt;BR&gt;")   &amp; "' ,'" &amp;  SUBSTITUTE(AV48,CHAR(10),"&lt;BR&gt;")   &amp; "' ,'" &amp;  SUBSTITUTE(AW48,CHAR(10),"&lt;BR&gt;")   &amp; "' ,'" &amp;   SUBSTITUTE(AX48,CHAR(10),"&lt;BR&gt;")   &amp; "' ,'" &amp;  SUBSTITUTE(AY48,CHAR(10),"&lt;BR&gt;")   &amp; "' ,'" &amp;  SUBSTITUTE(AZ48,CHAR(10),"&lt;BR&gt;")   &amp; "' ,'" &amp;   SUBSTITUTE(BA48,CHAR(10),"&lt;BR&gt;")   &amp; "' ,'" &amp;   SUBSTITUTE(BB48,CHAR(10),"&lt;BR&gt;")    &amp; "' ,'" &amp;    SUBSTITUTE(BC48,CHAR(10),"&lt;BR&gt;")    &amp; "' ,'" &amp;   SUBSTITUTE(BD48,CHAR(10),"&lt;BR&gt;")    &amp; "' ,'" &amp;   SUBSTITUTE(BE48,CHAR(10),"&lt;BR&gt;")    &amp; "' ,'" &amp;   SUBSTITUTE(BF48,CHAR(10),"&lt;BR&gt;")    &amp; "' ,'" &amp;   SUBSTITUTE(BG48,CHAR(10),"&lt;BR&gt;")    &amp; "' ,'" &amp; SUBSTITUTE(BH88,CHAR(10),"&lt;BR&gt;")   &amp; "' ,'" &amp; SUBSTITUTE(BI48,CHAR(10),"&lt;BR&gt;")   &amp; "' ,'" &amp; SUBSTITUTE(BJ48,CHAR(10),"&lt;BR&gt;")  &amp; "' ,'" &amp; SUBSTITUTE(BL48,CHAR(10),"&lt;BR&gt;")   &amp; "' ,'" &amp; SUBSTITUTE(BM48,CHAR(10),"&lt;BR&gt;")   &amp; "' ,'" &amp; SUBSTITUTE(BN48,CHAR(10),"&lt;BR&gt;")   &amp; "' ,'" &amp;  SUBSTITUTE(BO48,CHAR(10),"&lt;BR&gt;")   &amp; "' ,'" &amp; SUBSTITUTE(BP88,CHAR(10),"&lt;BR&gt;")  &amp; "' ,'" &amp; SUBSTITUTE(BQ48,CHAR(10),"&lt;BR&gt;")  &amp; "' ,'" &amp; SUBSTITUTE(BR48,CHAR(10),"&lt;BR&gt;")  &amp; "' ,'" &amp; SUBSTITUTE(BS48,CHAR(10),"&lt;BR&gt;") &amp; "');"</f>
    </nc>
  </rcc>
  <rcc rId="558" sId="1">
    <nc r="BU4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&amp;SUBSTITUTE(F49,CHAR(10),"&lt;BR&gt;")  &amp; "' ,'" &amp; SUBSTITUTE(G49,CHAR(10),"&lt;BR&gt;")  &amp; "' ,'" &amp; SUBSTITUTE(J49,CHAR(10),"&lt;BR&gt;")   &amp; "' ,'" &amp;  SUBSTITUTE(BK49,CHAR(10),"&lt;BR&gt;")   &amp; "' ,'" &amp; SUBSTITUTE(Q49,CHAR(10),"&lt;BR&gt;")  &amp; "' ,'" &amp;  A49  &amp; "' ,'" &amp;  B49  &amp; "' ,'" &amp; SUBSTITUTE(C49,CHAR(10),"&lt;BR&gt;")   &amp; "' ,'" &amp;  SUBSTITUTE(D49,CHAR(10),"&lt;BR&gt;")  &amp; "' ,'" &amp;  SUBSTITUTE(E49,CHAR(10),"&lt;BR&gt;")   &amp; "' ,'" &amp; SUBSTITUTE(H49,CHAR(10),"&lt;BR&gt;")   &amp; "' ,'" &amp; I49  &amp; "' ,'" &amp; SUBSTITUTE(K49,CHAR(10),"&lt;BR&gt;")  &amp; "' ,'" &amp; SUBSTITUTE(L49,CHAR(10),"&lt;BR&gt;")  &amp; "' ,'" &amp; SUBSTITUTE(M49,CHAR(10),"&lt;BR&gt;") &amp; "' ,'" &amp; SUBSTITUTE(N49,CHAR(10),"&lt;BR&gt;")  &amp; "' ,'" &amp;  SUBSTITUTE(O49,CHAR(10),"&lt;BR&gt;")   &amp; "' ,'" &amp; SUBSTITUTE(P49,CHAR(10),"&lt;BR&gt;")   &amp; "' ,'" &amp;  SUBSTITUTE(Q49,CHAR(10),"&lt;BR&gt;")   &amp; "' ,'" &amp; SUBSTITUTE(R49,CHAR(10),"&lt;BR&gt;")  &amp; "' ,'" &amp; SUBSTITUTE(S49,CHAR(10),"&lt;BR&gt;")  &amp; "' ,'" &amp; SUBSTITUTE(T49,CHAR(10),"&lt;BR&gt;")  &amp; "' ,'" &amp; SUBSTITUTE(U49,CHAR(10),"&lt;BR&gt;")  &amp; "' ,'" &amp; SUBSTITUTE(V49,CHAR(10),"&lt;BR&gt;") &amp; "' ,'" &amp; SUBSTITUTE(W49,CHAR(10),"&lt;BR&gt;")  &amp; "' ,'" &amp;SUBSTITUTE(X49,CHAR(10),"&lt;BR&gt;")  &amp; "' ,'" &amp; SUBSTITUTE(Y49,CHAR(10),"&lt;BR&gt;") &amp; "' ,'" &amp;  SUBSTITUTE(Z49,CHAR(10),"&lt;BR&gt;")  &amp; "' ,'" &amp; SUBSTITUTE(AA49,CHAR(10),"&lt;BR&gt;")   &amp; "' ,'" &amp;  SUBSTITUTE(AB49,CHAR(10),"&lt;BR&gt;")   &amp; "' ,'" &amp;  SUBSTITUTE(AC49,CHAR(10),"&lt;BR&gt;")   &amp; "' ,'" &amp;   SUBSTITUTE(AD49,CHAR(10),"&lt;BR&gt;")   &amp; "' ,'" &amp;  SUBSTITUTE(AE49,CHAR(10),"&lt;BR&gt;")  &amp; "' ,'" &amp;  SUBSTITUTE(AF49,CHAR(10),"&lt;BR&gt;")  &amp; "' ,'" &amp;  SUBSTITUTE(AG49,CHAR(10),"&lt;BR&gt;")   &amp; "' ,'" &amp;  SUBSTITUTE(AH49,CHAR(10),"&lt;BR&gt;")   &amp; "' ,'" &amp;  SUBSTITUTE(AI49,CHAR(10),"&lt;BR&gt;")   &amp; "' ,'" &amp;  SUBSTITUTE(AJ49,CHAR(10),"&lt;BR&gt;")   &amp; "' ,'" &amp;   SUBSTITUTE(AK49,CHAR(10),"&lt;BR&gt;")   &amp; "' ,'" &amp;  SUBSTITUTE(AL49,CHAR(10),"&lt;BR&gt;")   &amp; "' ,'" &amp;  SUBSTITUTE(AM49,CHAR(10),"&lt;BR&gt;")   &amp; "' ,'" &amp;   SUBSTITUTE(AN49,CHAR(10),"&lt;BR&gt;")   &amp; "' ,'" &amp;  SUBSTITUTE(AO49,CHAR(10),"&lt;BR&gt;")   &amp; "' ,'" &amp;  SUBSTITUTE(AP49,CHAR(10),"&lt;BR&gt;")   &amp; "' ,'" &amp;  SUBSTITUTE(AQ49,CHAR(10),"&lt;BR&gt;")   &amp; "' ,'" &amp;   SUBSTITUTE(AR49,CHAR(10),"&lt;BR&gt;")   &amp; "' ,'" &amp;  SUBSTITUTE(AS49,CHAR(10),"&lt;BR&gt;")   &amp; "' ,'" &amp;  SUBSTITUTE(AT49,CHAR(10),"&lt;BR&gt;")   &amp; "' ,'" &amp;  SUBSTITUTE(AU49,CHAR(10),"&lt;BR&gt;")   &amp; "' ,'" &amp;  SUBSTITUTE(AV49,CHAR(10),"&lt;BR&gt;")   &amp; "' ,'" &amp;  SUBSTITUTE(AW49,CHAR(10),"&lt;BR&gt;")   &amp; "' ,'" &amp;   SUBSTITUTE(AX49,CHAR(10),"&lt;BR&gt;")   &amp; "' ,'" &amp;  SUBSTITUTE(AY49,CHAR(10),"&lt;BR&gt;")   &amp; "' ,'" &amp;  SUBSTITUTE(AZ49,CHAR(10),"&lt;BR&gt;")   &amp; "' ,'" &amp;   SUBSTITUTE(BA49,CHAR(10),"&lt;BR&gt;")   &amp; "' ,'" &amp;   SUBSTITUTE(BB49,CHAR(10),"&lt;BR&gt;")    &amp; "' ,'" &amp;    SUBSTITUTE(BC49,CHAR(10),"&lt;BR&gt;")    &amp; "' ,'" &amp;   SUBSTITUTE(BD49,CHAR(10),"&lt;BR&gt;")    &amp; "' ,'" &amp;   SUBSTITUTE(BE49,CHAR(10),"&lt;BR&gt;")    &amp; "' ,'" &amp;   SUBSTITUTE(BF49,CHAR(10),"&lt;BR&gt;")    &amp; "' ,'" &amp;   SUBSTITUTE(BG49,CHAR(10),"&lt;BR&gt;")    &amp; "' ,'" &amp; SUBSTITUTE(BH89,CHAR(10),"&lt;BR&gt;")   &amp; "' ,'" &amp; SUBSTITUTE(BI49,CHAR(10),"&lt;BR&gt;")   &amp; "' ,'" &amp; SUBSTITUTE(BJ49,CHAR(10),"&lt;BR&gt;")  &amp; "' ,'" &amp; SUBSTITUTE(BL49,CHAR(10),"&lt;BR&gt;")   &amp; "' ,'" &amp; SUBSTITUTE(BM49,CHAR(10),"&lt;BR&gt;")   &amp; "' ,'" &amp; SUBSTITUTE(BN49,CHAR(10),"&lt;BR&gt;")   &amp; "' ,'" &amp;  SUBSTITUTE(BO49,CHAR(10),"&lt;BR&gt;")   &amp; "' ,'" &amp; SUBSTITUTE(BP89,CHAR(10),"&lt;BR&gt;")  &amp; "' ,'" &amp; SUBSTITUTE(BQ49,CHAR(10),"&lt;BR&gt;")  &amp; "' ,'" &amp; SUBSTITUTE(BR49,CHAR(10),"&lt;BR&gt;")  &amp; "' ,'" &amp; SUBSTITUTE(BS49,CHAR(10),"&lt;BR&gt;") &amp; "');"</f>
    </nc>
  </rcc>
  <rcc rId="559" sId="1">
    <nc r="BU5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&amp;SUBSTITUTE(F50,CHAR(10),"&lt;BR&gt;")  &amp; "' ,'" &amp; SUBSTITUTE(G50,CHAR(10),"&lt;BR&gt;")  &amp; "' ,'" &amp; SUBSTITUTE(J50,CHAR(10),"&lt;BR&gt;")   &amp; "' ,'" &amp;  SUBSTITUTE(BK50,CHAR(10),"&lt;BR&gt;")   &amp; "' ,'" &amp; SUBSTITUTE(Q50,CHAR(10),"&lt;BR&gt;")  &amp; "' ,'" &amp;  A50  &amp; "' ,'" &amp;  B50  &amp; "' ,'" &amp; SUBSTITUTE(C50,CHAR(10),"&lt;BR&gt;")   &amp; "' ,'" &amp;  SUBSTITUTE(D50,CHAR(10),"&lt;BR&gt;")  &amp; "' ,'" &amp;  SUBSTITUTE(E50,CHAR(10),"&lt;BR&gt;")   &amp; "' ,'" &amp; SUBSTITUTE(H50,CHAR(10),"&lt;BR&gt;")   &amp; "' ,'" &amp; I50  &amp; "' ,'" &amp; SUBSTITUTE(K50,CHAR(10),"&lt;BR&gt;")  &amp; "' ,'" &amp; SUBSTITUTE(L50,CHAR(10),"&lt;BR&gt;")  &amp; "' ,'" &amp; SUBSTITUTE(M50,CHAR(10),"&lt;BR&gt;") &amp; "' ,'" &amp; SUBSTITUTE(N50,CHAR(10),"&lt;BR&gt;")  &amp; "' ,'" &amp;  SUBSTITUTE(O50,CHAR(10),"&lt;BR&gt;")   &amp; "' ,'" &amp; SUBSTITUTE(P50,CHAR(10),"&lt;BR&gt;")   &amp; "' ,'" &amp;  SUBSTITUTE(Q50,CHAR(10),"&lt;BR&gt;")   &amp; "' ,'" &amp; SUBSTITUTE(R50,CHAR(10),"&lt;BR&gt;")  &amp; "' ,'" &amp; SUBSTITUTE(S50,CHAR(10),"&lt;BR&gt;")  &amp; "' ,'" &amp; SUBSTITUTE(T50,CHAR(10),"&lt;BR&gt;")  &amp; "' ,'" &amp; SUBSTITUTE(U50,CHAR(10),"&lt;BR&gt;")  &amp; "' ,'" &amp; SUBSTITUTE(V50,CHAR(10),"&lt;BR&gt;") &amp; "' ,'" &amp; SUBSTITUTE(W50,CHAR(10),"&lt;BR&gt;")  &amp; "' ,'" &amp;SUBSTITUTE(X50,CHAR(10),"&lt;BR&gt;")  &amp; "' ,'" &amp; SUBSTITUTE(Y50,CHAR(10),"&lt;BR&gt;") &amp; "' ,'" &amp;  SUBSTITUTE(Z50,CHAR(10),"&lt;BR&gt;")  &amp; "' ,'" &amp; SUBSTITUTE(AA50,CHAR(10),"&lt;BR&gt;")   &amp; "' ,'" &amp;  SUBSTITUTE(AB50,CHAR(10),"&lt;BR&gt;")   &amp; "' ,'" &amp;  SUBSTITUTE(AC50,CHAR(10),"&lt;BR&gt;")   &amp; "' ,'" &amp;   SUBSTITUTE(AD50,CHAR(10),"&lt;BR&gt;")   &amp; "' ,'" &amp;  SUBSTITUTE(AE50,CHAR(10),"&lt;BR&gt;")  &amp; "' ,'" &amp;  SUBSTITUTE(AF50,CHAR(10),"&lt;BR&gt;")  &amp; "' ,'" &amp;  SUBSTITUTE(AG50,CHAR(10),"&lt;BR&gt;")   &amp; "' ,'" &amp;  SUBSTITUTE(AH50,CHAR(10),"&lt;BR&gt;")   &amp; "' ,'" &amp;  SUBSTITUTE(AI50,CHAR(10),"&lt;BR&gt;")   &amp; "' ,'" &amp;  SUBSTITUTE(AJ50,CHAR(10),"&lt;BR&gt;")   &amp; "' ,'" &amp;   SUBSTITUTE(AK50,CHAR(10),"&lt;BR&gt;")   &amp; "' ,'" &amp;  SUBSTITUTE(AL50,CHAR(10),"&lt;BR&gt;")   &amp; "' ,'" &amp;  SUBSTITUTE(AM50,CHAR(10),"&lt;BR&gt;")   &amp; "' ,'" &amp;   SUBSTITUTE(AN50,CHAR(10),"&lt;BR&gt;")   &amp; "' ,'" &amp;  SUBSTITUTE(AO50,CHAR(10),"&lt;BR&gt;")   &amp; "' ,'" &amp;  SUBSTITUTE(AP50,CHAR(10),"&lt;BR&gt;")   &amp; "' ,'" &amp;  SUBSTITUTE(AQ50,CHAR(10),"&lt;BR&gt;")   &amp; "' ,'" &amp;   SUBSTITUTE(AR50,CHAR(10),"&lt;BR&gt;")   &amp; "' ,'" &amp;  SUBSTITUTE(AS50,CHAR(10),"&lt;BR&gt;")   &amp; "' ,'" &amp;  SUBSTITUTE(AT50,CHAR(10),"&lt;BR&gt;")   &amp; "' ,'" &amp;  SUBSTITUTE(AU50,CHAR(10),"&lt;BR&gt;")   &amp; "' ,'" &amp;  SUBSTITUTE(AV50,CHAR(10),"&lt;BR&gt;")   &amp; "' ,'" &amp;  SUBSTITUTE(AW50,CHAR(10),"&lt;BR&gt;")   &amp; "' ,'" &amp;   SUBSTITUTE(AX50,CHAR(10),"&lt;BR&gt;")   &amp; "' ,'" &amp;  SUBSTITUTE(AY50,CHAR(10),"&lt;BR&gt;")   &amp; "' ,'" &amp;  SUBSTITUTE(AZ50,CHAR(10),"&lt;BR&gt;")   &amp; "' ,'" &amp;   SUBSTITUTE(BA50,CHAR(10),"&lt;BR&gt;")   &amp; "' ,'" &amp;   SUBSTITUTE(BB50,CHAR(10),"&lt;BR&gt;")    &amp; "' ,'" &amp;    SUBSTITUTE(BC50,CHAR(10),"&lt;BR&gt;")    &amp; "' ,'" &amp;   SUBSTITUTE(BD50,CHAR(10),"&lt;BR&gt;")    &amp; "' ,'" &amp;   SUBSTITUTE(BE50,CHAR(10),"&lt;BR&gt;")    &amp; "' ,'" &amp;   SUBSTITUTE(BF50,CHAR(10),"&lt;BR&gt;")    &amp; "' ,'" &amp;   SUBSTITUTE(BG50,CHAR(10),"&lt;BR&gt;")    &amp; "' ,'" &amp; SUBSTITUTE(BH90,CHAR(10),"&lt;BR&gt;")   &amp; "' ,'" &amp; SUBSTITUTE(BI50,CHAR(10),"&lt;BR&gt;")   &amp; "' ,'" &amp; SUBSTITUTE(BJ50,CHAR(10),"&lt;BR&gt;")  &amp; "' ,'" &amp; SUBSTITUTE(BL50,CHAR(10),"&lt;BR&gt;")   &amp; "' ,'" &amp; SUBSTITUTE(BM50,CHAR(10),"&lt;BR&gt;")   &amp; "' ,'" &amp; SUBSTITUTE(BN50,CHAR(10),"&lt;BR&gt;")   &amp; "' ,'" &amp;  SUBSTITUTE(BO50,CHAR(10),"&lt;BR&gt;")   &amp; "' ,'" &amp; SUBSTITUTE(BP90,CHAR(10),"&lt;BR&gt;")  &amp; "' ,'" &amp; SUBSTITUTE(BQ50,CHAR(10),"&lt;BR&gt;")  &amp; "' ,'" &amp; SUBSTITUTE(BR50,CHAR(10),"&lt;BR&gt;")  &amp; "' ,'" &amp; SUBSTITUTE(BS50,CHAR(10),"&lt;BR&gt;") &amp; "');"</f>
    </nc>
  </rcc>
  <rcc rId="560" sId="1">
    <nc r="BU5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&amp;SUBSTITUTE(F51,CHAR(10),"&lt;BR&gt;")  &amp; "' ,'" &amp; SUBSTITUTE(G51,CHAR(10),"&lt;BR&gt;")  &amp; "' ,'" &amp; SUBSTITUTE(J51,CHAR(10),"&lt;BR&gt;")   &amp; "' ,'" &amp;  SUBSTITUTE(BK51,CHAR(10),"&lt;BR&gt;")   &amp; "' ,'" &amp; SUBSTITUTE(Q51,CHAR(10),"&lt;BR&gt;")  &amp; "' ,'" &amp;  A51  &amp; "' ,'" &amp;  B51  &amp; "' ,'" &amp; SUBSTITUTE(C51,CHAR(10),"&lt;BR&gt;")   &amp; "' ,'" &amp;  SUBSTITUTE(D51,CHAR(10),"&lt;BR&gt;")  &amp; "' ,'" &amp;  SUBSTITUTE(E51,CHAR(10),"&lt;BR&gt;")   &amp; "' ,'" &amp; SUBSTITUTE(H51,CHAR(10),"&lt;BR&gt;")   &amp; "' ,'" &amp; I51  &amp; "' ,'" &amp; SUBSTITUTE(K51,CHAR(10),"&lt;BR&gt;")  &amp; "' ,'" &amp; SUBSTITUTE(L51,CHAR(10),"&lt;BR&gt;")  &amp; "' ,'" &amp; SUBSTITUTE(M51,CHAR(10),"&lt;BR&gt;") &amp; "' ,'" &amp; SUBSTITUTE(N51,CHAR(10),"&lt;BR&gt;")  &amp; "' ,'" &amp;  SUBSTITUTE(O51,CHAR(10),"&lt;BR&gt;")   &amp; "' ,'" &amp; SUBSTITUTE(P51,CHAR(10),"&lt;BR&gt;")   &amp; "' ,'" &amp;  SUBSTITUTE(Q51,CHAR(10),"&lt;BR&gt;")   &amp; "' ,'" &amp; SUBSTITUTE(R51,CHAR(10),"&lt;BR&gt;")  &amp; "' ,'" &amp; SUBSTITUTE(S51,CHAR(10),"&lt;BR&gt;")  &amp; "' ,'" &amp; SUBSTITUTE(T51,CHAR(10),"&lt;BR&gt;")  &amp; "' ,'" &amp; SUBSTITUTE(U51,CHAR(10),"&lt;BR&gt;")  &amp; "' ,'" &amp; SUBSTITUTE(V51,CHAR(10),"&lt;BR&gt;") &amp; "' ,'" &amp; SUBSTITUTE(W51,CHAR(10),"&lt;BR&gt;")  &amp; "' ,'" &amp;SUBSTITUTE(X51,CHAR(10),"&lt;BR&gt;")  &amp; "' ,'" &amp; SUBSTITUTE(Y51,CHAR(10),"&lt;BR&gt;") &amp; "' ,'" &amp;  SUBSTITUTE(Z51,CHAR(10),"&lt;BR&gt;")  &amp; "' ,'" &amp; SUBSTITUTE(AA51,CHAR(10),"&lt;BR&gt;")   &amp; "' ,'" &amp;  SUBSTITUTE(AB51,CHAR(10),"&lt;BR&gt;")   &amp; "' ,'" &amp;  SUBSTITUTE(AC51,CHAR(10),"&lt;BR&gt;")   &amp; "' ,'" &amp;   SUBSTITUTE(AD51,CHAR(10),"&lt;BR&gt;")   &amp; "' ,'" &amp;  SUBSTITUTE(AE51,CHAR(10),"&lt;BR&gt;")  &amp; "' ,'" &amp;  SUBSTITUTE(AF51,CHAR(10),"&lt;BR&gt;")  &amp; "' ,'" &amp;  SUBSTITUTE(AG51,CHAR(10),"&lt;BR&gt;")   &amp; "' ,'" &amp;  SUBSTITUTE(AH51,CHAR(10),"&lt;BR&gt;")   &amp; "' ,'" &amp;  SUBSTITUTE(AI51,CHAR(10),"&lt;BR&gt;")   &amp; "' ,'" &amp;  SUBSTITUTE(AJ51,CHAR(10),"&lt;BR&gt;")   &amp; "' ,'" &amp;   SUBSTITUTE(AK51,CHAR(10),"&lt;BR&gt;")   &amp; "' ,'" &amp;  SUBSTITUTE(AL51,CHAR(10),"&lt;BR&gt;")   &amp; "' ,'" &amp;  SUBSTITUTE(AM51,CHAR(10),"&lt;BR&gt;")   &amp; "' ,'" &amp;   SUBSTITUTE(AN51,CHAR(10),"&lt;BR&gt;")   &amp; "' ,'" &amp;  SUBSTITUTE(AO51,CHAR(10),"&lt;BR&gt;")   &amp; "' ,'" &amp;  SUBSTITUTE(AP51,CHAR(10),"&lt;BR&gt;")   &amp; "' ,'" &amp;  SUBSTITUTE(AQ51,CHAR(10),"&lt;BR&gt;")   &amp; "' ,'" &amp;   SUBSTITUTE(AR51,CHAR(10),"&lt;BR&gt;")   &amp; "' ,'" &amp;  SUBSTITUTE(AS51,CHAR(10),"&lt;BR&gt;")   &amp; "' ,'" &amp;  SUBSTITUTE(AT51,CHAR(10),"&lt;BR&gt;")   &amp; "' ,'" &amp;  SUBSTITUTE(AU51,CHAR(10),"&lt;BR&gt;")   &amp; "' ,'" &amp;  SUBSTITUTE(AV51,CHAR(10),"&lt;BR&gt;")   &amp; "' ,'" &amp;  SUBSTITUTE(AW51,CHAR(10),"&lt;BR&gt;")   &amp; "' ,'" &amp;   SUBSTITUTE(AX51,CHAR(10),"&lt;BR&gt;")   &amp; "' ,'" &amp;  SUBSTITUTE(AY51,CHAR(10),"&lt;BR&gt;")   &amp; "' ,'" &amp;  SUBSTITUTE(AZ51,CHAR(10),"&lt;BR&gt;")   &amp; "' ,'" &amp;   SUBSTITUTE(BA51,CHAR(10),"&lt;BR&gt;")   &amp; "' ,'" &amp;   SUBSTITUTE(BB51,CHAR(10),"&lt;BR&gt;")    &amp; "' ,'" &amp;    SUBSTITUTE(BC51,CHAR(10),"&lt;BR&gt;")    &amp; "' ,'" &amp;   SUBSTITUTE(BD51,CHAR(10),"&lt;BR&gt;")    &amp; "' ,'" &amp;   SUBSTITUTE(BE51,CHAR(10),"&lt;BR&gt;")    &amp; "' ,'" &amp;   SUBSTITUTE(BF51,CHAR(10),"&lt;BR&gt;")    &amp; "' ,'" &amp;   SUBSTITUTE(BG51,CHAR(10),"&lt;BR&gt;")    &amp; "' ,'" &amp; SUBSTITUTE(BH91,CHAR(10),"&lt;BR&gt;")   &amp; "' ,'" &amp; SUBSTITUTE(BI51,CHAR(10),"&lt;BR&gt;")   &amp; "' ,'" &amp; SUBSTITUTE(BJ51,CHAR(10),"&lt;BR&gt;")  &amp; "' ,'" &amp; SUBSTITUTE(BL51,CHAR(10),"&lt;BR&gt;")   &amp; "' ,'" &amp; SUBSTITUTE(BM51,CHAR(10),"&lt;BR&gt;")   &amp; "' ,'" &amp; SUBSTITUTE(BN51,CHAR(10),"&lt;BR&gt;")   &amp; "' ,'" &amp;  SUBSTITUTE(BO51,CHAR(10),"&lt;BR&gt;")   &amp; "' ,'" &amp; SUBSTITUTE(BP91,CHAR(10),"&lt;BR&gt;")  &amp; "' ,'" &amp; SUBSTITUTE(BQ51,CHAR(10),"&lt;BR&gt;")  &amp; "' ,'" &amp; SUBSTITUTE(BR51,CHAR(10),"&lt;BR&gt;")  &amp; "' ,'" &amp; SUBSTITUTE(BS51,CHAR(10),"&lt;BR&gt;") &amp; "');"</f>
    </nc>
  </rcc>
  <rcc rId="561" sId="1">
    <nc r="BU5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&amp;SUBSTITUTE(F52,CHAR(10),"&lt;BR&gt;")  &amp; "' ,'" &amp; SUBSTITUTE(G52,CHAR(10),"&lt;BR&gt;")  &amp; "' ,'" &amp; SUBSTITUTE(J52,CHAR(10),"&lt;BR&gt;")   &amp; "' ,'" &amp;  SUBSTITUTE(BK52,CHAR(10),"&lt;BR&gt;")   &amp; "' ,'" &amp; SUBSTITUTE(Q52,CHAR(10),"&lt;BR&gt;")  &amp; "' ,'" &amp;  A52  &amp; "' ,'" &amp;  B52  &amp; "' ,'" &amp; SUBSTITUTE(C52,CHAR(10),"&lt;BR&gt;")   &amp; "' ,'" &amp;  SUBSTITUTE(D52,CHAR(10),"&lt;BR&gt;")  &amp; "' ,'" &amp;  SUBSTITUTE(E52,CHAR(10),"&lt;BR&gt;")   &amp; "' ,'" &amp; SUBSTITUTE(H52,CHAR(10),"&lt;BR&gt;")   &amp; "' ,'" &amp; I52  &amp; "' ,'" &amp; SUBSTITUTE(K52,CHAR(10),"&lt;BR&gt;")  &amp; "' ,'" &amp; SUBSTITUTE(L52,CHAR(10),"&lt;BR&gt;")  &amp; "' ,'" &amp; SUBSTITUTE(M52,CHAR(10),"&lt;BR&gt;") &amp; "' ,'" &amp; SUBSTITUTE(N52,CHAR(10),"&lt;BR&gt;")  &amp; "' ,'" &amp;  SUBSTITUTE(O52,CHAR(10),"&lt;BR&gt;")   &amp; "' ,'" &amp; SUBSTITUTE(P52,CHAR(10),"&lt;BR&gt;")   &amp; "' ,'" &amp;  SUBSTITUTE(Q52,CHAR(10),"&lt;BR&gt;")   &amp; "' ,'" &amp; SUBSTITUTE(R52,CHAR(10),"&lt;BR&gt;")  &amp; "' ,'" &amp; SUBSTITUTE(S52,CHAR(10),"&lt;BR&gt;")  &amp; "' ,'" &amp; SUBSTITUTE(T52,CHAR(10),"&lt;BR&gt;")  &amp; "' ,'" &amp; SUBSTITUTE(U52,CHAR(10),"&lt;BR&gt;")  &amp; "' ,'" &amp; SUBSTITUTE(V52,CHAR(10),"&lt;BR&gt;") &amp; "' ,'" &amp; SUBSTITUTE(W52,CHAR(10),"&lt;BR&gt;")  &amp; "' ,'" &amp;SUBSTITUTE(X52,CHAR(10),"&lt;BR&gt;")  &amp; "' ,'" &amp; SUBSTITUTE(Y52,CHAR(10),"&lt;BR&gt;") &amp; "' ,'" &amp;  SUBSTITUTE(Z52,CHAR(10),"&lt;BR&gt;")  &amp; "' ,'" &amp; SUBSTITUTE(AA52,CHAR(10),"&lt;BR&gt;")   &amp; "' ,'" &amp;  SUBSTITUTE(AB52,CHAR(10),"&lt;BR&gt;")   &amp; "' ,'" &amp;  SUBSTITUTE(AC52,CHAR(10),"&lt;BR&gt;")   &amp; "' ,'" &amp;   SUBSTITUTE(AD52,CHAR(10),"&lt;BR&gt;")   &amp; "' ,'" &amp;  SUBSTITUTE(AE52,CHAR(10),"&lt;BR&gt;")  &amp; "' ,'" &amp;  SUBSTITUTE(AF52,CHAR(10),"&lt;BR&gt;")  &amp; "' ,'" &amp;  SUBSTITUTE(AG52,CHAR(10),"&lt;BR&gt;")   &amp; "' ,'" &amp;  SUBSTITUTE(AH52,CHAR(10),"&lt;BR&gt;")   &amp; "' ,'" &amp;  SUBSTITUTE(AI52,CHAR(10),"&lt;BR&gt;")   &amp; "' ,'" &amp;  SUBSTITUTE(AJ52,CHAR(10),"&lt;BR&gt;")   &amp; "' ,'" &amp;   SUBSTITUTE(AK52,CHAR(10),"&lt;BR&gt;")   &amp; "' ,'" &amp;  SUBSTITUTE(AL52,CHAR(10),"&lt;BR&gt;")   &amp; "' ,'" &amp;  SUBSTITUTE(AM52,CHAR(10),"&lt;BR&gt;")   &amp; "' ,'" &amp;   SUBSTITUTE(AN52,CHAR(10),"&lt;BR&gt;")   &amp; "' ,'" &amp;  SUBSTITUTE(AO52,CHAR(10),"&lt;BR&gt;")   &amp; "' ,'" &amp;  SUBSTITUTE(AP52,CHAR(10),"&lt;BR&gt;")   &amp; "' ,'" &amp;  SUBSTITUTE(AQ52,CHAR(10),"&lt;BR&gt;")   &amp; "' ,'" &amp;   SUBSTITUTE(AR52,CHAR(10),"&lt;BR&gt;")   &amp; "' ,'" &amp;  SUBSTITUTE(AS52,CHAR(10),"&lt;BR&gt;")   &amp; "' ,'" &amp;  SUBSTITUTE(AT52,CHAR(10),"&lt;BR&gt;")   &amp; "' ,'" &amp;  SUBSTITUTE(AU52,CHAR(10),"&lt;BR&gt;")   &amp; "' ,'" &amp;  SUBSTITUTE(AV52,CHAR(10),"&lt;BR&gt;")   &amp; "' ,'" &amp;  SUBSTITUTE(AW52,CHAR(10),"&lt;BR&gt;")   &amp; "' ,'" &amp;   SUBSTITUTE(AX52,CHAR(10),"&lt;BR&gt;")   &amp; "' ,'" &amp;  SUBSTITUTE(AY52,CHAR(10),"&lt;BR&gt;")   &amp; "' ,'" &amp;  SUBSTITUTE(AZ52,CHAR(10),"&lt;BR&gt;")   &amp; "' ,'" &amp;   SUBSTITUTE(BA52,CHAR(10),"&lt;BR&gt;")   &amp; "' ,'" &amp;   SUBSTITUTE(BB52,CHAR(10),"&lt;BR&gt;")    &amp; "' ,'" &amp;    SUBSTITUTE(BC52,CHAR(10),"&lt;BR&gt;")    &amp; "' ,'" &amp;   SUBSTITUTE(BD52,CHAR(10),"&lt;BR&gt;")    &amp; "' ,'" &amp;   SUBSTITUTE(BE52,CHAR(10),"&lt;BR&gt;")    &amp; "' ,'" &amp;   SUBSTITUTE(BF52,CHAR(10),"&lt;BR&gt;")    &amp; "' ,'" &amp;   SUBSTITUTE(BG52,CHAR(10),"&lt;BR&gt;")    &amp; "' ,'" &amp; SUBSTITUTE(BH92,CHAR(10),"&lt;BR&gt;")   &amp; "' ,'" &amp; SUBSTITUTE(BI52,CHAR(10),"&lt;BR&gt;")   &amp; "' ,'" &amp; SUBSTITUTE(BJ52,CHAR(10),"&lt;BR&gt;")  &amp; "' ,'" &amp; SUBSTITUTE(BL52,CHAR(10),"&lt;BR&gt;")   &amp; "' ,'" &amp; SUBSTITUTE(BM52,CHAR(10),"&lt;BR&gt;")   &amp; "' ,'" &amp; SUBSTITUTE(BN52,CHAR(10),"&lt;BR&gt;")   &amp; "' ,'" &amp;  SUBSTITUTE(BO52,CHAR(10),"&lt;BR&gt;")   &amp; "' ,'" &amp; SUBSTITUTE(BP92,CHAR(10),"&lt;BR&gt;")  &amp; "' ,'" &amp; SUBSTITUTE(BQ52,CHAR(10),"&lt;BR&gt;")  &amp; "' ,'" &amp; SUBSTITUTE(BR52,CHAR(10),"&lt;BR&gt;")  &amp; "' ,'" &amp; SUBSTITUTE(BS52,CHAR(10),"&lt;BR&gt;") &amp; "');"</f>
    </nc>
  </rcc>
  <rcc rId="562" sId="1">
    <nc r="BU5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&amp;SUBSTITUTE(F53,CHAR(10),"&lt;BR&gt;")  &amp; "' ,'" &amp; SUBSTITUTE(G53,CHAR(10),"&lt;BR&gt;")  &amp; "' ,'" &amp; SUBSTITUTE(J53,CHAR(10),"&lt;BR&gt;")   &amp; "' ,'" &amp;  SUBSTITUTE(BK53,CHAR(10),"&lt;BR&gt;")   &amp; "' ,'" &amp; SUBSTITUTE(Q53,CHAR(10),"&lt;BR&gt;")  &amp; "' ,'" &amp;  A53  &amp; "' ,'" &amp;  B53  &amp; "' ,'" &amp; SUBSTITUTE(C53,CHAR(10),"&lt;BR&gt;")   &amp; "' ,'" &amp;  SUBSTITUTE(D53,CHAR(10),"&lt;BR&gt;")  &amp; "' ,'" &amp;  SUBSTITUTE(E53,CHAR(10),"&lt;BR&gt;")   &amp; "' ,'" &amp; SUBSTITUTE(H53,CHAR(10),"&lt;BR&gt;")   &amp; "' ,'" &amp; I53  &amp; "' ,'" &amp; SUBSTITUTE(K53,CHAR(10),"&lt;BR&gt;")  &amp; "' ,'" &amp; SUBSTITUTE(L53,CHAR(10),"&lt;BR&gt;")  &amp; "' ,'" &amp; SUBSTITUTE(M53,CHAR(10),"&lt;BR&gt;") &amp; "' ,'" &amp; SUBSTITUTE(N53,CHAR(10),"&lt;BR&gt;")  &amp; "' ,'" &amp;  SUBSTITUTE(O53,CHAR(10),"&lt;BR&gt;")   &amp; "' ,'" &amp; SUBSTITUTE(P53,CHAR(10),"&lt;BR&gt;")   &amp; "' ,'" &amp;  SUBSTITUTE(Q53,CHAR(10),"&lt;BR&gt;")   &amp; "' ,'" &amp; SUBSTITUTE(R53,CHAR(10),"&lt;BR&gt;")  &amp; "' ,'" &amp; SUBSTITUTE(S53,CHAR(10),"&lt;BR&gt;")  &amp; "' ,'" &amp; SUBSTITUTE(T53,CHAR(10),"&lt;BR&gt;")  &amp; "' ,'" &amp; SUBSTITUTE(U53,CHAR(10),"&lt;BR&gt;")  &amp; "' ,'" &amp; SUBSTITUTE(V53,CHAR(10),"&lt;BR&gt;") &amp; "' ,'" &amp; SUBSTITUTE(W53,CHAR(10),"&lt;BR&gt;")  &amp; "' ,'" &amp;SUBSTITUTE(X53,CHAR(10),"&lt;BR&gt;")  &amp; "' ,'" &amp; SUBSTITUTE(Y53,CHAR(10),"&lt;BR&gt;") &amp; "' ,'" &amp;  SUBSTITUTE(Z53,CHAR(10),"&lt;BR&gt;")  &amp; "' ,'" &amp; SUBSTITUTE(AA53,CHAR(10),"&lt;BR&gt;")   &amp; "' ,'" &amp;  SUBSTITUTE(AB53,CHAR(10),"&lt;BR&gt;")   &amp; "' ,'" &amp;  SUBSTITUTE(AC53,CHAR(10),"&lt;BR&gt;")   &amp; "' ,'" &amp;   SUBSTITUTE(AD53,CHAR(10),"&lt;BR&gt;")   &amp; "' ,'" &amp;  SUBSTITUTE(AE53,CHAR(10),"&lt;BR&gt;")  &amp; "' ,'" &amp;  SUBSTITUTE(AF53,CHAR(10),"&lt;BR&gt;")  &amp; "' ,'" &amp;  SUBSTITUTE(AG53,CHAR(10),"&lt;BR&gt;")   &amp; "' ,'" &amp;  SUBSTITUTE(AH53,CHAR(10),"&lt;BR&gt;")   &amp; "' ,'" &amp;  SUBSTITUTE(AI53,CHAR(10),"&lt;BR&gt;")   &amp; "' ,'" &amp;  SUBSTITUTE(AJ53,CHAR(10),"&lt;BR&gt;")   &amp; "' ,'" &amp;   SUBSTITUTE(AK53,CHAR(10),"&lt;BR&gt;")   &amp; "' ,'" &amp;  SUBSTITUTE(AL53,CHAR(10),"&lt;BR&gt;")   &amp; "' ,'" &amp;  SUBSTITUTE(AM53,CHAR(10),"&lt;BR&gt;")   &amp; "' ,'" &amp;   SUBSTITUTE(AN53,CHAR(10),"&lt;BR&gt;")   &amp; "' ,'" &amp;  SUBSTITUTE(AO53,CHAR(10),"&lt;BR&gt;")   &amp; "' ,'" &amp;  SUBSTITUTE(AP53,CHAR(10),"&lt;BR&gt;")   &amp; "' ,'" &amp;  SUBSTITUTE(AQ53,CHAR(10),"&lt;BR&gt;")   &amp; "' ,'" &amp;   SUBSTITUTE(AR53,CHAR(10),"&lt;BR&gt;")   &amp; "' ,'" &amp;  SUBSTITUTE(AS53,CHAR(10),"&lt;BR&gt;")   &amp; "' ,'" &amp;  SUBSTITUTE(AT53,CHAR(10),"&lt;BR&gt;")   &amp; "' ,'" &amp;  SUBSTITUTE(AU53,CHAR(10),"&lt;BR&gt;")   &amp; "' ,'" &amp;  SUBSTITUTE(AV53,CHAR(10),"&lt;BR&gt;")   &amp; "' ,'" &amp;  SUBSTITUTE(AW53,CHAR(10),"&lt;BR&gt;")   &amp; "' ,'" &amp;   SUBSTITUTE(AX53,CHAR(10),"&lt;BR&gt;")   &amp; "' ,'" &amp;  SUBSTITUTE(AY53,CHAR(10),"&lt;BR&gt;")   &amp; "' ,'" &amp;  SUBSTITUTE(AZ53,CHAR(10),"&lt;BR&gt;")   &amp; "' ,'" &amp;   SUBSTITUTE(BA53,CHAR(10),"&lt;BR&gt;")   &amp; "' ,'" &amp;   SUBSTITUTE(BB53,CHAR(10),"&lt;BR&gt;")    &amp; "' ,'" &amp;    SUBSTITUTE(BC53,CHAR(10),"&lt;BR&gt;")    &amp; "' ,'" &amp;   SUBSTITUTE(BD53,CHAR(10),"&lt;BR&gt;")    &amp; "' ,'" &amp;   SUBSTITUTE(BE53,CHAR(10),"&lt;BR&gt;")    &amp; "' ,'" &amp;   SUBSTITUTE(BF53,CHAR(10),"&lt;BR&gt;")    &amp; "' ,'" &amp;   SUBSTITUTE(BG53,CHAR(10),"&lt;BR&gt;")    &amp; "' ,'" &amp; SUBSTITUTE(BH93,CHAR(10),"&lt;BR&gt;")   &amp; "' ,'" &amp; SUBSTITUTE(BI53,CHAR(10),"&lt;BR&gt;")   &amp; "' ,'" &amp; SUBSTITUTE(BJ53,CHAR(10),"&lt;BR&gt;")  &amp; "' ,'" &amp; SUBSTITUTE(BL53,CHAR(10),"&lt;BR&gt;")   &amp; "' ,'" &amp; SUBSTITUTE(BM53,CHAR(10),"&lt;BR&gt;")   &amp; "' ,'" &amp; SUBSTITUTE(BN53,CHAR(10),"&lt;BR&gt;")   &amp; "' ,'" &amp;  SUBSTITUTE(BO53,CHAR(10),"&lt;BR&gt;")   &amp; "' ,'" &amp; SUBSTITUTE(BP93,CHAR(10),"&lt;BR&gt;")  &amp; "' ,'" &amp; SUBSTITUTE(BQ53,CHAR(10),"&lt;BR&gt;")  &amp; "' ,'" &amp; SUBSTITUTE(BR53,CHAR(10),"&lt;BR&gt;")  &amp; "' ,'" &amp; SUBSTITUTE(BS53,CHAR(10),"&lt;BR&gt;") &amp; "');"</f>
    </nc>
  </rcc>
  <rcc rId="563" sId="1">
    <nc r="BU5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&amp;SUBSTITUTE(F54,CHAR(10),"&lt;BR&gt;")  &amp; "' ,'" &amp; SUBSTITUTE(G54,CHAR(10),"&lt;BR&gt;")  &amp; "' ,'" &amp; SUBSTITUTE(J54,CHAR(10),"&lt;BR&gt;")   &amp; "' ,'" &amp;  SUBSTITUTE(BK54,CHAR(10),"&lt;BR&gt;")   &amp; "' ,'" &amp; SUBSTITUTE(Q54,CHAR(10),"&lt;BR&gt;")  &amp; "' ,'" &amp;  A54  &amp; "' ,'" &amp;  B54  &amp; "' ,'" &amp; SUBSTITUTE(C54,CHAR(10),"&lt;BR&gt;")   &amp; "' ,'" &amp;  SUBSTITUTE(D54,CHAR(10),"&lt;BR&gt;")  &amp; "' ,'" &amp;  SUBSTITUTE(E54,CHAR(10),"&lt;BR&gt;")   &amp; "' ,'" &amp; SUBSTITUTE(H54,CHAR(10),"&lt;BR&gt;")   &amp; "' ,'" &amp; I54  &amp; "' ,'" &amp; SUBSTITUTE(K54,CHAR(10),"&lt;BR&gt;")  &amp; "' ,'" &amp; SUBSTITUTE(L54,CHAR(10),"&lt;BR&gt;")  &amp; "' ,'" &amp; SUBSTITUTE(M54,CHAR(10),"&lt;BR&gt;") &amp; "' ,'" &amp; SUBSTITUTE(N54,CHAR(10),"&lt;BR&gt;")  &amp; "' ,'" &amp;  SUBSTITUTE(O54,CHAR(10),"&lt;BR&gt;")   &amp; "' ,'" &amp; SUBSTITUTE(P54,CHAR(10),"&lt;BR&gt;")   &amp; "' ,'" &amp;  SUBSTITUTE(Q54,CHAR(10),"&lt;BR&gt;")   &amp; "' ,'" &amp; SUBSTITUTE(R54,CHAR(10),"&lt;BR&gt;")  &amp; "' ,'" &amp; SUBSTITUTE(S54,CHAR(10),"&lt;BR&gt;")  &amp; "' ,'" &amp; SUBSTITUTE(T54,CHAR(10),"&lt;BR&gt;")  &amp; "' ,'" &amp; SUBSTITUTE(U54,CHAR(10),"&lt;BR&gt;")  &amp; "' ,'" &amp; SUBSTITUTE(V54,CHAR(10),"&lt;BR&gt;") &amp; "' ,'" &amp; SUBSTITUTE(W54,CHAR(10),"&lt;BR&gt;")  &amp; "' ,'" &amp;SUBSTITUTE(X54,CHAR(10),"&lt;BR&gt;")  &amp; "' ,'" &amp; SUBSTITUTE(Y54,CHAR(10),"&lt;BR&gt;") &amp; "' ,'" &amp;  SUBSTITUTE(Z54,CHAR(10),"&lt;BR&gt;")  &amp; "' ,'" &amp; SUBSTITUTE(AA54,CHAR(10),"&lt;BR&gt;")   &amp; "' ,'" &amp;  SUBSTITUTE(AB54,CHAR(10),"&lt;BR&gt;")   &amp; "' ,'" &amp;  SUBSTITUTE(AC54,CHAR(10),"&lt;BR&gt;")   &amp; "' ,'" &amp;   SUBSTITUTE(AD54,CHAR(10),"&lt;BR&gt;")   &amp; "' ,'" &amp;  SUBSTITUTE(AE54,CHAR(10),"&lt;BR&gt;")  &amp; "' ,'" &amp;  SUBSTITUTE(AF54,CHAR(10),"&lt;BR&gt;")  &amp; "' ,'" &amp;  SUBSTITUTE(AG54,CHAR(10),"&lt;BR&gt;")   &amp; "' ,'" &amp;  SUBSTITUTE(AH54,CHAR(10),"&lt;BR&gt;")   &amp; "' ,'" &amp;  SUBSTITUTE(AI54,CHAR(10),"&lt;BR&gt;")   &amp; "' ,'" &amp;  SUBSTITUTE(AJ54,CHAR(10),"&lt;BR&gt;")   &amp; "' ,'" &amp;   SUBSTITUTE(AK54,CHAR(10),"&lt;BR&gt;")   &amp; "' ,'" &amp;  SUBSTITUTE(AL54,CHAR(10),"&lt;BR&gt;")   &amp; "' ,'" &amp;  SUBSTITUTE(AM54,CHAR(10),"&lt;BR&gt;")   &amp; "' ,'" &amp;   SUBSTITUTE(AN54,CHAR(10),"&lt;BR&gt;")   &amp; "' ,'" &amp;  SUBSTITUTE(AO54,CHAR(10),"&lt;BR&gt;")   &amp; "' ,'" &amp;  SUBSTITUTE(AP54,CHAR(10),"&lt;BR&gt;")   &amp; "' ,'" &amp;  SUBSTITUTE(AQ54,CHAR(10),"&lt;BR&gt;")   &amp; "' ,'" &amp;   SUBSTITUTE(AR54,CHAR(10),"&lt;BR&gt;")   &amp; "' ,'" &amp;  SUBSTITUTE(AS54,CHAR(10),"&lt;BR&gt;")   &amp; "' ,'" &amp;  SUBSTITUTE(AT54,CHAR(10),"&lt;BR&gt;")   &amp; "' ,'" &amp;  SUBSTITUTE(AU54,CHAR(10),"&lt;BR&gt;")   &amp; "' ,'" &amp;  SUBSTITUTE(AV54,CHAR(10),"&lt;BR&gt;")   &amp; "' ,'" &amp;  SUBSTITUTE(AW54,CHAR(10),"&lt;BR&gt;")   &amp; "' ,'" &amp;   SUBSTITUTE(AX54,CHAR(10),"&lt;BR&gt;")   &amp; "' ,'" &amp;  SUBSTITUTE(AY54,CHAR(10),"&lt;BR&gt;")   &amp; "' ,'" &amp;  SUBSTITUTE(AZ54,CHAR(10),"&lt;BR&gt;")   &amp; "' ,'" &amp;   SUBSTITUTE(BA54,CHAR(10),"&lt;BR&gt;")   &amp; "' ,'" &amp;   SUBSTITUTE(BB54,CHAR(10),"&lt;BR&gt;")    &amp; "' ,'" &amp;    SUBSTITUTE(BC54,CHAR(10),"&lt;BR&gt;")    &amp; "' ,'" &amp;   SUBSTITUTE(BD54,CHAR(10),"&lt;BR&gt;")    &amp; "' ,'" &amp;   SUBSTITUTE(BE54,CHAR(10),"&lt;BR&gt;")    &amp; "' ,'" &amp;   SUBSTITUTE(BF54,CHAR(10),"&lt;BR&gt;")    &amp; "' ,'" &amp;   SUBSTITUTE(BG54,CHAR(10),"&lt;BR&gt;")    &amp; "' ,'" &amp; SUBSTITUTE(BH94,CHAR(10),"&lt;BR&gt;")   &amp; "' ,'" &amp; SUBSTITUTE(BI54,CHAR(10),"&lt;BR&gt;")   &amp; "' ,'" &amp; SUBSTITUTE(BJ54,CHAR(10),"&lt;BR&gt;")  &amp; "' ,'" &amp; SUBSTITUTE(BL54,CHAR(10),"&lt;BR&gt;")   &amp; "' ,'" &amp; SUBSTITUTE(BM54,CHAR(10),"&lt;BR&gt;")   &amp; "' ,'" &amp; SUBSTITUTE(BN54,CHAR(10),"&lt;BR&gt;")   &amp; "' ,'" &amp;  SUBSTITUTE(BO54,CHAR(10),"&lt;BR&gt;")   &amp; "' ,'" &amp; SUBSTITUTE(BP94,CHAR(10),"&lt;BR&gt;")  &amp; "' ,'" &amp; SUBSTITUTE(BQ54,CHAR(10),"&lt;BR&gt;")  &amp; "' ,'" &amp; SUBSTITUTE(BR54,CHAR(10),"&lt;BR&gt;")  &amp; "' ,'" &amp; SUBSTITUTE(BS54,CHAR(10),"&lt;BR&gt;") &amp; "');"</f>
    </nc>
  </rcc>
  <rcc rId="564" sId="1">
    <nc r="BU5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&amp;SUBSTITUTE(F55,CHAR(10),"&lt;BR&gt;")  &amp; "' ,'" &amp; SUBSTITUTE(G55,CHAR(10),"&lt;BR&gt;")  &amp; "' ,'" &amp; SUBSTITUTE(J55,CHAR(10),"&lt;BR&gt;")   &amp; "' ,'" &amp;  SUBSTITUTE(BK55,CHAR(10),"&lt;BR&gt;")   &amp; "' ,'" &amp; SUBSTITUTE(Q55,CHAR(10),"&lt;BR&gt;")  &amp; "' ,'" &amp;  A55  &amp; "' ,'" &amp;  B55  &amp; "' ,'" &amp; SUBSTITUTE(C55,CHAR(10),"&lt;BR&gt;")   &amp; "' ,'" &amp;  SUBSTITUTE(D55,CHAR(10),"&lt;BR&gt;")  &amp; "' ,'" &amp;  SUBSTITUTE(E55,CHAR(10),"&lt;BR&gt;")   &amp; "' ,'" &amp; SUBSTITUTE(H55,CHAR(10),"&lt;BR&gt;")   &amp; "' ,'" &amp; I55  &amp; "' ,'" &amp; SUBSTITUTE(K55,CHAR(10),"&lt;BR&gt;")  &amp; "' ,'" &amp; SUBSTITUTE(L55,CHAR(10),"&lt;BR&gt;")  &amp; "' ,'" &amp; SUBSTITUTE(M55,CHAR(10),"&lt;BR&gt;") &amp; "' ,'" &amp; SUBSTITUTE(N55,CHAR(10),"&lt;BR&gt;")  &amp; "' ,'" &amp;  SUBSTITUTE(O55,CHAR(10),"&lt;BR&gt;")   &amp; "' ,'" &amp; SUBSTITUTE(P55,CHAR(10),"&lt;BR&gt;")   &amp; "' ,'" &amp;  SUBSTITUTE(Q55,CHAR(10),"&lt;BR&gt;")   &amp; "' ,'" &amp; SUBSTITUTE(R55,CHAR(10),"&lt;BR&gt;")  &amp; "' ,'" &amp; SUBSTITUTE(S55,CHAR(10),"&lt;BR&gt;")  &amp; "' ,'" &amp; SUBSTITUTE(T55,CHAR(10),"&lt;BR&gt;")  &amp; "' ,'" &amp; SUBSTITUTE(U55,CHAR(10),"&lt;BR&gt;")  &amp; "' ,'" &amp; SUBSTITUTE(V55,CHAR(10),"&lt;BR&gt;") &amp; "' ,'" &amp; SUBSTITUTE(W55,CHAR(10),"&lt;BR&gt;")  &amp; "' ,'" &amp;SUBSTITUTE(X55,CHAR(10),"&lt;BR&gt;")  &amp; "' ,'" &amp; SUBSTITUTE(Y55,CHAR(10),"&lt;BR&gt;") &amp; "' ,'" &amp;  SUBSTITUTE(Z55,CHAR(10),"&lt;BR&gt;")  &amp; "' ,'" &amp; SUBSTITUTE(AA55,CHAR(10),"&lt;BR&gt;")   &amp; "' ,'" &amp;  SUBSTITUTE(AB55,CHAR(10),"&lt;BR&gt;")   &amp; "' ,'" &amp;  SUBSTITUTE(AC55,CHAR(10),"&lt;BR&gt;")   &amp; "' ,'" &amp;   SUBSTITUTE(AD55,CHAR(10),"&lt;BR&gt;")   &amp; "' ,'" &amp;  SUBSTITUTE(AE55,CHAR(10),"&lt;BR&gt;")  &amp; "' ,'" &amp;  SUBSTITUTE(AF55,CHAR(10),"&lt;BR&gt;")  &amp; "' ,'" &amp;  SUBSTITUTE(AG55,CHAR(10),"&lt;BR&gt;")   &amp; "' ,'" &amp;  SUBSTITUTE(AH55,CHAR(10),"&lt;BR&gt;")   &amp; "' ,'" &amp;  SUBSTITUTE(AI55,CHAR(10),"&lt;BR&gt;")   &amp; "' ,'" &amp;  SUBSTITUTE(AJ55,CHAR(10),"&lt;BR&gt;")   &amp; "' ,'" &amp;   SUBSTITUTE(AK55,CHAR(10),"&lt;BR&gt;")   &amp; "' ,'" &amp;  SUBSTITUTE(AL55,CHAR(10),"&lt;BR&gt;")   &amp; "' ,'" &amp;  SUBSTITUTE(AM55,CHAR(10),"&lt;BR&gt;")   &amp; "' ,'" &amp;   SUBSTITUTE(AN55,CHAR(10),"&lt;BR&gt;")   &amp; "' ,'" &amp;  SUBSTITUTE(AO55,CHAR(10),"&lt;BR&gt;")   &amp; "' ,'" &amp;  SUBSTITUTE(AP55,CHAR(10),"&lt;BR&gt;")   &amp; "' ,'" &amp;  SUBSTITUTE(AQ55,CHAR(10),"&lt;BR&gt;")   &amp; "' ,'" &amp;   SUBSTITUTE(AR55,CHAR(10),"&lt;BR&gt;")   &amp; "' ,'" &amp;  SUBSTITUTE(AS55,CHAR(10),"&lt;BR&gt;")   &amp; "' ,'" &amp;  SUBSTITUTE(AT55,CHAR(10),"&lt;BR&gt;")   &amp; "' ,'" &amp;  SUBSTITUTE(AU55,CHAR(10),"&lt;BR&gt;")   &amp; "' ,'" &amp;  SUBSTITUTE(AV55,CHAR(10),"&lt;BR&gt;")   &amp; "' ,'" &amp;  SUBSTITUTE(AW55,CHAR(10),"&lt;BR&gt;")   &amp; "' ,'" &amp;   SUBSTITUTE(AX55,CHAR(10),"&lt;BR&gt;")   &amp; "' ,'" &amp;  SUBSTITUTE(AY55,CHAR(10),"&lt;BR&gt;")   &amp; "' ,'" &amp;  SUBSTITUTE(AZ55,CHAR(10),"&lt;BR&gt;")   &amp; "' ,'" &amp;   SUBSTITUTE(BA55,CHAR(10),"&lt;BR&gt;")   &amp; "' ,'" &amp;   SUBSTITUTE(BB55,CHAR(10),"&lt;BR&gt;")    &amp; "' ,'" &amp;    SUBSTITUTE(BC55,CHAR(10),"&lt;BR&gt;")    &amp; "' ,'" &amp;   SUBSTITUTE(BD55,CHAR(10),"&lt;BR&gt;")    &amp; "' ,'" &amp;   SUBSTITUTE(BE55,CHAR(10),"&lt;BR&gt;")    &amp; "' ,'" &amp;   SUBSTITUTE(BF55,CHAR(10),"&lt;BR&gt;")    &amp; "' ,'" &amp;   SUBSTITUTE(BG55,CHAR(10),"&lt;BR&gt;")    &amp; "' ,'" &amp; SUBSTITUTE(BH95,CHAR(10),"&lt;BR&gt;")   &amp; "' ,'" &amp; SUBSTITUTE(BI55,CHAR(10),"&lt;BR&gt;")   &amp; "' ,'" &amp; SUBSTITUTE(BJ55,CHAR(10),"&lt;BR&gt;")  &amp; "' ,'" &amp; SUBSTITUTE(BL55,CHAR(10),"&lt;BR&gt;")   &amp; "' ,'" &amp; SUBSTITUTE(BM55,CHAR(10),"&lt;BR&gt;")   &amp; "' ,'" &amp; SUBSTITUTE(BN55,CHAR(10),"&lt;BR&gt;")   &amp; "' ,'" &amp;  SUBSTITUTE(BO55,CHAR(10),"&lt;BR&gt;")   &amp; "' ,'" &amp; SUBSTITUTE(BP95,CHAR(10),"&lt;BR&gt;")  &amp; "' ,'" &amp; SUBSTITUTE(BQ55,CHAR(10),"&lt;BR&gt;")  &amp; "' ,'" &amp; SUBSTITUTE(BR55,CHAR(10),"&lt;BR&gt;")  &amp; "' ,'" &amp; SUBSTITUTE(BS55,CHAR(10),"&lt;BR&gt;") &amp; "');"</f>
    </nc>
  </rcc>
  <rcc rId="565" sId="1">
    <nc r="BU5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&amp;SUBSTITUTE(F56,CHAR(10),"&lt;BR&gt;")  &amp; "' ,'" &amp; SUBSTITUTE(G56,CHAR(10),"&lt;BR&gt;")  &amp; "' ,'" &amp; SUBSTITUTE(J56,CHAR(10),"&lt;BR&gt;")   &amp; "' ,'" &amp;  SUBSTITUTE(BK56,CHAR(10),"&lt;BR&gt;")   &amp; "' ,'" &amp; SUBSTITUTE(Q56,CHAR(10),"&lt;BR&gt;")  &amp; "' ,'" &amp;  A56  &amp; "' ,'" &amp;  B56  &amp; "' ,'" &amp; SUBSTITUTE(C56,CHAR(10),"&lt;BR&gt;")   &amp; "' ,'" &amp;  SUBSTITUTE(D56,CHAR(10),"&lt;BR&gt;")  &amp; "' ,'" &amp;  SUBSTITUTE(E56,CHAR(10),"&lt;BR&gt;")   &amp; "' ,'" &amp; SUBSTITUTE(H56,CHAR(10),"&lt;BR&gt;")   &amp; "' ,'" &amp; I56  &amp; "' ,'" &amp; SUBSTITUTE(K56,CHAR(10),"&lt;BR&gt;")  &amp; "' ,'" &amp; SUBSTITUTE(L56,CHAR(10),"&lt;BR&gt;")  &amp; "' ,'" &amp; SUBSTITUTE(M56,CHAR(10),"&lt;BR&gt;") &amp; "' ,'" &amp; SUBSTITUTE(N56,CHAR(10),"&lt;BR&gt;")  &amp; "' ,'" &amp;  SUBSTITUTE(O56,CHAR(10),"&lt;BR&gt;")   &amp; "' ,'" &amp; SUBSTITUTE(P56,CHAR(10),"&lt;BR&gt;")   &amp; "' ,'" &amp;  SUBSTITUTE(Q56,CHAR(10),"&lt;BR&gt;")   &amp; "' ,'" &amp; SUBSTITUTE(R56,CHAR(10),"&lt;BR&gt;")  &amp; "' ,'" &amp; SUBSTITUTE(S56,CHAR(10),"&lt;BR&gt;")  &amp; "' ,'" &amp; SUBSTITUTE(T56,CHAR(10),"&lt;BR&gt;")  &amp; "' ,'" &amp; SUBSTITUTE(U56,CHAR(10),"&lt;BR&gt;")  &amp; "' ,'" &amp; SUBSTITUTE(V56,CHAR(10),"&lt;BR&gt;") &amp; "' ,'" &amp; SUBSTITUTE(W56,CHAR(10),"&lt;BR&gt;")  &amp; "' ,'" &amp;SUBSTITUTE(X56,CHAR(10),"&lt;BR&gt;")  &amp; "' ,'" &amp; SUBSTITUTE(Y56,CHAR(10),"&lt;BR&gt;") &amp; "' ,'" &amp;  SUBSTITUTE(Z56,CHAR(10),"&lt;BR&gt;")  &amp; "' ,'" &amp; SUBSTITUTE(AA56,CHAR(10),"&lt;BR&gt;")   &amp; "' ,'" &amp;  SUBSTITUTE(AB56,CHAR(10),"&lt;BR&gt;")   &amp; "' ,'" &amp;  SUBSTITUTE(AC56,CHAR(10),"&lt;BR&gt;")   &amp; "' ,'" &amp;   SUBSTITUTE(AD56,CHAR(10),"&lt;BR&gt;")   &amp; "' ,'" &amp;  SUBSTITUTE(AE56,CHAR(10),"&lt;BR&gt;")  &amp; "' ,'" &amp;  SUBSTITUTE(AF56,CHAR(10),"&lt;BR&gt;")  &amp; "' ,'" &amp;  SUBSTITUTE(AG56,CHAR(10),"&lt;BR&gt;")   &amp; "' ,'" &amp;  SUBSTITUTE(AH56,CHAR(10),"&lt;BR&gt;")   &amp; "' ,'" &amp;  SUBSTITUTE(AI56,CHAR(10),"&lt;BR&gt;")   &amp; "' ,'" &amp;  SUBSTITUTE(AJ56,CHAR(10),"&lt;BR&gt;")   &amp; "' ,'" &amp;   SUBSTITUTE(AK56,CHAR(10),"&lt;BR&gt;")   &amp; "' ,'" &amp;  SUBSTITUTE(AL56,CHAR(10),"&lt;BR&gt;")   &amp; "' ,'" &amp;  SUBSTITUTE(AM56,CHAR(10),"&lt;BR&gt;")   &amp; "' ,'" &amp;   SUBSTITUTE(AN56,CHAR(10),"&lt;BR&gt;")   &amp; "' ,'" &amp;  SUBSTITUTE(AO56,CHAR(10),"&lt;BR&gt;")   &amp; "' ,'" &amp;  SUBSTITUTE(AP56,CHAR(10),"&lt;BR&gt;")   &amp; "' ,'" &amp;  SUBSTITUTE(AQ56,CHAR(10),"&lt;BR&gt;")   &amp; "' ,'" &amp;   SUBSTITUTE(AR56,CHAR(10),"&lt;BR&gt;")   &amp; "' ,'" &amp;  SUBSTITUTE(AS56,CHAR(10),"&lt;BR&gt;")   &amp; "' ,'" &amp;  SUBSTITUTE(AT56,CHAR(10),"&lt;BR&gt;")   &amp; "' ,'" &amp;  SUBSTITUTE(AU56,CHAR(10),"&lt;BR&gt;")   &amp; "' ,'" &amp;  SUBSTITUTE(AV56,CHAR(10),"&lt;BR&gt;")   &amp; "' ,'" &amp;  SUBSTITUTE(AW56,CHAR(10),"&lt;BR&gt;")   &amp; "' ,'" &amp;   SUBSTITUTE(AX56,CHAR(10),"&lt;BR&gt;")   &amp; "' ,'" &amp;  SUBSTITUTE(AY56,CHAR(10),"&lt;BR&gt;")   &amp; "' ,'" &amp;  SUBSTITUTE(AZ56,CHAR(10),"&lt;BR&gt;")   &amp; "' ,'" &amp;   SUBSTITUTE(BA56,CHAR(10),"&lt;BR&gt;")   &amp; "' ,'" &amp;   SUBSTITUTE(BB56,CHAR(10),"&lt;BR&gt;")    &amp; "' ,'" &amp;    SUBSTITUTE(BC56,CHAR(10),"&lt;BR&gt;")    &amp; "' ,'" &amp;   SUBSTITUTE(BD56,CHAR(10),"&lt;BR&gt;")    &amp; "' ,'" &amp;   SUBSTITUTE(BE56,CHAR(10),"&lt;BR&gt;")    &amp; "' ,'" &amp;   SUBSTITUTE(BF56,CHAR(10),"&lt;BR&gt;")    &amp; "' ,'" &amp;   SUBSTITUTE(BG56,CHAR(10),"&lt;BR&gt;")    &amp; "' ,'" &amp; SUBSTITUTE(BH96,CHAR(10),"&lt;BR&gt;")   &amp; "' ,'" &amp; SUBSTITUTE(BI56,CHAR(10),"&lt;BR&gt;")   &amp; "' ,'" &amp; SUBSTITUTE(BJ56,CHAR(10),"&lt;BR&gt;")  &amp; "' ,'" &amp; SUBSTITUTE(BL56,CHAR(10),"&lt;BR&gt;")   &amp; "' ,'" &amp; SUBSTITUTE(BM56,CHAR(10),"&lt;BR&gt;")   &amp; "' ,'" &amp; SUBSTITUTE(BN56,CHAR(10),"&lt;BR&gt;")   &amp; "' ,'" &amp;  SUBSTITUTE(BO56,CHAR(10),"&lt;BR&gt;")   &amp; "' ,'" &amp; SUBSTITUTE(BP96,CHAR(10),"&lt;BR&gt;")  &amp; "' ,'" &amp; SUBSTITUTE(BQ56,CHAR(10),"&lt;BR&gt;")  &amp; "' ,'" &amp; SUBSTITUTE(BR56,CHAR(10),"&lt;BR&gt;")  &amp; "' ,'" &amp; SUBSTITUTE(BS56,CHAR(10),"&lt;BR&gt;") &amp; "');"</f>
    </nc>
  </rcc>
  <rcc rId="566" sId="1">
    <nc r="BU5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&amp;SUBSTITUTE(F57,CHAR(10),"&lt;BR&gt;")  &amp; "' ,'" &amp; SUBSTITUTE(G57,CHAR(10),"&lt;BR&gt;")  &amp; "' ,'" &amp; SUBSTITUTE(J57,CHAR(10),"&lt;BR&gt;")   &amp; "' ,'" &amp;  SUBSTITUTE(BK57,CHAR(10),"&lt;BR&gt;")   &amp; "' ,'" &amp; SUBSTITUTE(Q57,CHAR(10),"&lt;BR&gt;")  &amp; "' ,'" &amp;  A57  &amp; "' ,'" &amp;  B57  &amp; "' ,'" &amp; SUBSTITUTE(C57,CHAR(10),"&lt;BR&gt;")   &amp; "' ,'" &amp;  SUBSTITUTE(D57,CHAR(10),"&lt;BR&gt;")  &amp; "' ,'" &amp;  SUBSTITUTE(E57,CHAR(10),"&lt;BR&gt;")   &amp; "' ,'" &amp; SUBSTITUTE(H57,CHAR(10),"&lt;BR&gt;")   &amp; "' ,'" &amp; I57  &amp; "' ,'" &amp; SUBSTITUTE(K57,CHAR(10),"&lt;BR&gt;")  &amp; "' ,'" &amp; SUBSTITUTE(L57,CHAR(10),"&lt;BR&gt;")  &amp; "' ,'" &amp; SUBSTITUTE(M57,CHAR(10),"&lt;BR&gt;") &amp; "' ,'" &amp; SUBSTITUTE(N57,CHAR(10),"&lt;BR&gt;")  &amp; "' ,'" &amp;  SUBSTITUTE(O57,CHAR(10),"&lt;BR&gt;")   &amp; "' ,'" &amp; SUBSTITUTE(P57,CHAR(10),"&lt;BR&gt;")   &amp; "' ,'" &amp;  SUBSTITUTE(Q57,CHAR(10),"&lt;BR&gt;")   &amp; "' ,'" &amp; SUBSTITUTE(R57,CHAR(10),"&lt;BR&gt;")  &amp; "' ,'" &amp; SUBSTITUTE(S57,CHAR(10),"&lt;BR&gt;")  &amp; "' ,'" &amp; SUBSTITUTE(T57,CHAR(10),"&lt;BR&gt;")  &amp; "' ,'" &amp; SUBSTITUTE(U57,CHAR(10),"&lt;BR&gt;")  &amp; "' ,'" &amp; SUBSTITUTE(V57,CHAR(10),"&lt;BR&gt;") &amp; "' ,'" &amp; SUBSTITUTE(W57,CHAR(10),"&lt;BR&gt;")  &amp; "' ,'" &amp;SUBSTITUTE(X57,CHAR(10),"&lt;BR&gt;")  &amp; "' ,'" &amp; SUBSTITUTE(Y57,CHAR(10),"&lt;BR&gt;") &amp; "' ,'" &amp;  SUBSTITUTE(Z57,CHAR(10),"&lt;BR&gt;")  &amp; "' ,'" &amp; SUBSTITUTE(AA57,CHAR(10),"&lt;BR&gt;")   &amp; "' ,'" &amp;  SUBSTITUTE(AB57,CHAR(10),"&lt;BR&gt;")   &amp; "' ,'" &amp;  SUBSTITUTE(AC57,CHAR(10),"&lt;BR&gt;")   &amp; "' ,'" &amp;   SUBSTITUTE(AD57,CHAR(10),"&lt;BR&gt;")   &amp; "' ,'" &amp;  SUBSTITUTE(AE57,CHAR(10),"&lt;BR&gt;")  &amp; "' ,'" &amp;  SUBSTITUTE(AF57,CHAR(10),"&lt;BR&gt;")  &amp; "' ,'" &amp;  SUBSTITUTE(AG57,CHAR(10),"&lt;BR&gt;")   &amp; "' ,'" &amp;  SUBSTITUTE(AH57,CHAR(10),"&lt;BR&gt;")   &amp; "' ,'" &amp;  SUBSTITUTE(AI57,CHAR(10),"&lt;BR&gt;")   &amp; "' ,'" &amp;  SUBSTITUTE(AJ57,CHAR(10),"&lt;BR&gt;")   &amp; "' ,'" &amp;   SUBSTITUTE(AK57,CHAR(10),"&lt;BR&gt;")   &amp; "' ,'" &amp;  SUBSTITUTE(AL57,CHAR(10),"&lt;BR&gt;")   &amp; "' ,'" &amp;  SUBSTITUTE(AM57,CHAR(10),"&lt;BR&gt;")   &amp; "' ,'" &amp;   SUBSTITUTE(AN57,CHAR(10),"&lt;BR&gt;")   &amp; "' ,'" &amp;  SUBSTITUTE(AO57,CHAR(10),"&lt;BR&gt;")   &amp; "' ,'" &amp;  SUBSTITUTE(AP57,CHAR(10),"&lt;BR&gt;")   &amp; "' ,'" &amp;  SUBSTITUTE(AQ57,CHAR(10),"&lt;BR&gt;")   &amp; "' ,'" &amp;   SUBSTITUTE(AR57,CHAR(10),"&lt;BR&gt;")   &amp; "' ,'" &amp;  SUBSTITUTE(AS57,CHAR(10),"&lt;BR&gt;")   &amp; "' ,'" &amp;  SUBSTITUTE(AT57,CHAR(10),"&lt;BR&gt;")   &amp; "' ,'" &amp;  SUBSTITUTE(AU57,CHAR(10),"&lt;BR&gt;")   &amp; "' ,'" &amp;  SUBSTITUTE(AV57,CHAR(10),"&lt;BR&gt;")   &amp; "' ,'" &amp;  SUBSTITUTE(AW57,CHAR(10),"&lt;BR&gt;")   &amp; "' ,'" &amp;   SUBSTITUTE(AX57,CHAR(10),"&lt;BR&gt;")   &amp; "' ,'" &amp;  SUBSTITUTE(AY57,CHAR(10),"&lt;BR&gt;")   &amp; "' ,'" &amp;  SUBSTITUTE(AZ57,CHAR(10),"&lt;BR&gt;")   &amp; "' ,'" &amp;   SUBSTITUTE(BA57,CHAR(10),"&lt;BR&gt;")   &amp; "' ,'" &amp;   SUBSTITUTE(BB57,CHAR(10),"&lt;BR&gt;")    &amp; "' ,'" &amp;    SUBSTITUTE(BC57,CHAR(10),"&lt;BR&gt;")    &amp; "' ,'" &amp;   SUBSTITUTE(BD57,CHAR(10),"&lt;BR&gt;")    &amp; "' ,'" &amp;   SUBSTITUTE(BE57,CHAR(10),"&lt;BR&gt;")    &amp; "' ,'" &amp;   SUBSTITUTE(BF57,CHAR(10),"&lt;BR&gt;")    &amp; "' ,'" &amp;   SUBSTITUTE(BG57,CHAR(10),"&lt;BR&gt;")    &amp; "' ,'" &amp; SUBSTITUTE(BH97,CHAR(10),"&lt;BR&gt;")   &amp; "' ,'" &amp; SUBSTITUTE(BI57,CHAR(10),"&lt;BR&gt;")   &amp; "' ,'" &amp; SUBSTITUTE(BJ57,CHAR(10),"&lt;BR&gt;")  &amp; "' ,'" &amp; SUBSTITUTE(BL57,CHAR(10),"&lt;BR&gt;")   &amp; "' ,'" &amp; SUBSTITUTE(BM57,CHAR(10),"&lt;BR&gt;")   &amp; "' ,'" &amp; SUBSTITUTE(BN57,CHAR(10),"&lt;BR&gt;")   &amp; "' ,'" &amp;  SUBSTITUTE(BO57,CHAR(10),"&lt;BR&gt;")   &amp; "' ,'" &amp; SUBSTITUTE(BP97,CHAR(10),"&lt;BR&gt;")  &amp; "' ,'" &amp; SUBSTITUTE(BQ57,CHAR(10),"&lt;BR&gt;")  &amp; "' ,'" &amp; SUBSTITUTE(BR57,CHAR(10),"&lt;BR&gt;")  &amp; "' ,'" &amp; SUBSTITUTE(BS57,CHAR(10),"&lt;BR&gt;") &amp; "');"</f>
    </nc>
  </rcc>
  <rcc rId="567" sId="1">
    <nc r="BU5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&amp;SUBSTITUTE(F58,CHAR(10),"&lt;BR&gt;")  &amp; "' ,'" &amp; SUBSTITUTE(G58,CHAR(10),"&lt;BR&gt;")  &amp; "' ,'" &amp; SUBSTITUTE(J58,CHAR(10),"&lt;BR&gt;")   &amp; "' ,'" &amp;  SUBSTITUTE(BK58,CHAR(10),"&lt;BR&gt;")   &amp; "' ,'" &amp; SUBSTITUTE(Q58,CHAR(10),"&lt;BR&gt;")  &amp; "' ,'" &amp;  A58  &amp; "' ,'" &amp;  B58  &amp; "' ,'" &amp; SUBSTITUTE(C58,CHAR(10),"&lt;BR&gt;")   &amp; "' ,'" &amp;  SUBSTITUTE(D58,CHAR(10),"&lt;BR&gt;")  &amp; "' ,'" &amp;  SUBSTITUTE(E58,CHAR(10),"&lt;BR&gt;")   &amp; "' ,'" &amp; SUBSTITUTE(H58,CHAR(10),"&lt;BR&gt;")   &amp; "' ,'" &amp; I58  &amp; "' ,'" &amp; SUBSTITUTE(K58,CHAR(10),"&lt;BR&gt;")  &amp; "' ,'" &amp; SUBSTITUTE(L58,CHAR(10),"&lt;BR&gt;")  &amp; "' ,'" &amp; SUBSTITUTE(M58,CHAR(10),"&lt;BR&gt;") &amp; "' ,'" &amp; SUBSTITUTE(N58,CHAR(10),"&lt;BR&gt;")  &amp; "' ,'" &amp;  SUBSTITUTE(O58,CHAR(10),"&lt;BR&gt;")   &amp; "' ,'" &amp; SUBSTITUTE(P58,CHAR(10),"&lt;BR&gt;")   &amp; "' ,'" &amp;  SUBSTITUTE(Q58,CHAR(10),"&lt;BR&gt;")   &amp; "' ,'" &amp; SUBSTITUTE(R58,CHAR(10),"&lt;BR&gt;")  &amp; "' ,'" &amp; SUBSTITUTE(S58,CHAR(10),"&lt;BR&gt;")  &amp; "' ,'" &amp; SUBSTITUTE(T58,CHAR(10),"&lt;BR&gt;")  &amp; "' ,'" &amp; SUBSTITUTE(U58,CHAR(10),"&lt;BR&gt;")  &amp; "' ,'" &amp; SUBSTITUTE(V58,CHAR(10),"&lt;BR&gt;") &amp; "' ,'" &amp; SUBSTITUTE(W58,CHAR(10),"&lt;BR&gt;")  &amp; "' ,'" &amp;SUBSTITUTE(X58,CHAR(10),"&lt;BR&gt;")  &amp; "' ,'" &amp; SUBSTITUTE(Y58,CHAR(10),"&lt;BR&gt;") &amp; "' ,'" &amp;  SUBSTITUTE(Z58,CHAR(10),"&lt;BR&gt;")  &amp; "' ,'" &amp; SUBSTITUTE(AA58,CHAR(10),"&lt;BR&gt;")   &amp; "' ,'" &amp;  SUBSTITUTE(AB58,CHAR(10),"&lt;BR&gt;")   &amp; "' ,'" &amp;  SUBSTITUTE(AC58,CHAR(10),"&lt;BR&gt;")   &amp; "' ,'" &amp;   SUBSTITUTE(AD58,CHAR(10),"&lt;BR&gt;")   &amp; "' ,'" &amp;  SUBSTITUTE(AE58,CHAR(10),"&lt;BR&gt;")  &amp; "' ,'" &amp;  SUBSTITUTE(AF58,CHAR(10),"&lt;BR&gt;")  &amp; "' ,'" &amp;  SUBSTITUTE(AG58,CHAR(10),"&lt;BR&gt;")   &amp; "' ,'" &amp;  SUBSTITUTE(AH58,CHAR(10),"&lt;BR&gt;")   &amp; "' ,'" &amp;  SUBSTITUTE(AI58,CHAR(10),"&lt;BR&gt;")   &amp; "' ,'" &amp;  SUBSTITUTE(AJ58,CHAR(10),"&lt;BR&gt;")   &amp; "' ,'" &amp;   SUBSTITUTE(AK58,CHAR(10),"&lt;BR&gt;")   &amp; "' ,'" &amp;  SUBSTITUTE(AL58,CHAR(10),"&lt;BR&gt;")   &amp; "' ,'" &amp;  SUBSTITUTE(AM58,CHAR(10),"&lt;BR&gt;")   &amp; "' ,'" &amp;   SUBSTITUTE(AN58,CHAR(10),"&lt;BR&gt;")   &amp; "' ,'" &amp;  SUBSTITUTE(AO58,CHAR(10),"&lt;BR&gt;")   &amp; "' ,'" &amp;  SUBSTITUTE(AP58,CHAR(10),"&lt;BR&gt;")   &amp; "' ,'" &amp;  SUBSTITUTE(AQ58,CHAR(10),"&lt;BR&gt;")   &amp; "' ,'" &amp;   SUBSTITUTE(AR58,CHAR(10),"&lt;BR&gt;")   &amp; "' ,'" &amp;  SUBSTITUTE(AS58,CHAR(10),"&lt;BR&gt;")   &amp; "' ,'" &amp;  SUBSTITUTE(AT58,CHAR(10),"&lt;BR&gt;")   &amp; "' ,'" &amp;  SUBSTITUTE(AU58,CHAR(10),"&lt;BR&gt;")   &amp; "' ,'" &amp;  SUBSTITUTE(AV58,CHAR(10),"&lt;BR&gt;")   &amp; "' ,'" &amp;  SUBSTITUTE(AW58,CHAR(10),"&lt;BR&gt;")   &amp; "' ,'" &amp;   SUBSTITUTE(AX58,CHAR(10),"&lt;BR&gt;")   &amp; "' ,'" &amp;  SUBSTITUTE(AY58,CHAR(10),"&lt;BR&gt;")   &amp; "' ,'" &amp;  SUBSTITUTE(AZ58,CHAR(10),"&lt;BR&gt;")   &amp; "' ,'" &amp;   SUBSTITUTE(BA58,CHAR(10),"&lt;BR&gt;")   &amp; "' ,'" &amp;   SUBSTITUTE(BB58,CHAR(10),"&lt;BR&gt;")    &amp; "' ,'" &amp;    SUBSTITUTE(BC58,CHAR(10),"&lt;BR&gt;")    &amp; "' ,'" &amp;   SUBSTITUTE(BD58,CHAR(10),"&lt;BR&gt;")    &amp; "' ,'" &amp;   SUBSTITUTE(BE58,CHAR(10),"&lt;BR&gt;")    &amp; "' ,'" &amp;   SUBSTITUTE(BF58,CHAR(10),"&lt;BR&gt;")    &amp; "' ,'" &amp;   SUBSTITUTE(BG58,CHAR(10),"&lt;BR&gt;")    &amp; "' ,'" &amp; SUBSTITUTE(BH98,CHAR(10),"&lt;BR&gt;")   &amp; "' ,'" &amp; SUBSTITUTE(BI58,CHAR(10),"&lt;BR&gt;")   &amp; "' ,'" &amp; SUBSTITUTE(BJ58,CHAR(10),"&lt;BR&gt;")  &amp; "' ,'" &amp; SUBSTITUTE(BL58,CHAR(10),"&lt;BR&gt;")   &amp; "' ,'" &amp; SUBSTITUTE(BM58,CHAR(10),"&lt;BR&gt;")   &amp; "' ,'" &amp; SUBSTITUTE(BN58,CHAR(10),"&lt;BR&gt;")   &amp; "' ,'" &amp;  SUBSTITUTE(BO58,CHAR(10),"&lt;BR&gt;")   &amp; "' ,'" &amp; SUBSTITUTE(BP98,CHAR(10),"&lt;BR&gt;")  &amp; "' ,'" &amp; SUBSTITUTE(BQ58,CHAR(10),"&lt;BR&gt;")  &amp; "' ,'" &amp; SUBSTITUTE(BR58,CHAR(10),"&lt;BR&gt;")  &amp; "' ,'" &amp; SUBSTITUTE(BS58,CHAR(10),"&lt;BR&gt;") &amp; "');"</f>
    </nc>
  </rcc>
  <rcc rId="568" sId="1">
    <nc r="BU5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&amp;SUBSTITUTE(F59,CHAR(10),"&lt;BR&gt;")  &amp; "' ,'" &amp; SUBSTITUTE(G59,CHAR(10),"&lt;BR&gt;")  &amp; "' ,'" &amp; SUBSTITUTE(J59,CHAR(10),"&lt;BR&gt;")   &amp; "' ,'" &amp;  SUBSTITUTE(BK59,CHAR(10),"&lt;BR&gt;")   &amp; "' ,'" &amp; SUBSTITUTE(Q59,CHAR(10),"&lt;BR&gt;")  &amp; "' ,'" &amp;  A59  &amp; "' ,'" &amp;  B59  &amp; "' ,'" &amp; SUBSTITUTE(C59,CHAR(10),"&lt;BR&gt;")   &amp; "' ,'" &amp;  SUBSTITUTE(D59,CHAR(10),"&lt;BR&gt;")  &amp; "' ,'" &amp;  SUBSTITUTE(E59,CHAR(10),"&lt;BR&gt;")   &amp; "' ,'" &amp; SUBSTITUTE(H59,CHAR(10),"&lt;BR&gt;")   &amp; "' ,'" &amp; I59  &amp; "' ,'" &amp; SUBSTITUTE(K59,CHAR(10),"&lt;BR&gt;")  &amp; "' ,'" &amp; SUBSTITUTE(L59,CHAR(10),"&lt;BR&gt;")  &amp; "' ,'" &amp; SUBSTITUTE(M59,CHAR(10),"&lt;BR&gt;") &amp; "' ,'" &amp; SUBSTITUTE(N59,CHAR(10),"&lt;BR&gt;")  &amp; "' ,'" &amp;  SUBSTITUTE(O59,CHAR(10),"&lt;BR&gt;")   &amp; "' ,'" &amp; SUBSTITUTE(P59,CHAR(10),"&lt;BR&gt;")   &amp; "' ,'" &amp;  SUBSTITUTE(Q59,CHAR(10),"&lt;BR&gt;")   &amp; "' ,'" &amp; SUBSTITUTE(R59,CHAR(10),"&lt;BR&gt;")  &amp; "' ,'" &amp; SUBSTITUTE(S59,CHAR(10),"&lt;BR&gt;")  &amp; "' ,'" &amp; SUBSTITUTE(T59,CHAR(10),"&lt;BR&gt;")  &amp; "' ,'" &amp; SUBSTITUTE(U59,CHAR(10),"&lt;BR&gt;")  &amp; "' ,'" &amp; SUBSTITUTE(V59,CHAR(10),"&lt;BR&gt;") &amp; "' ,'" &amp; SUBSTITUTE(W59,CHAR(10),"&lt;BR&gt;")  &amp; "' ,'" &amp;SUBSTITUTE(X59,CHAR(10),"&lt;BR&gt;")  &amp; "' ,'" &amp; SUBSTITUTE(Y59,CHAR(10),"&lt;BR&gt;") &amp; "' ,'" &amp;  SUBSTITUTE(Z59,CHAR(10),"&lt;BR&gt;")  &amp; "' ,'" &amp; SUBSTITUTE(AA59,CHAR(10),"&lt;BR&gt;")   &amp; "' ,'" &amp;  SUBSTITUTE(AB59,CHAR(10),"&lt;BR&gt;")   &amp; "' ,'" &amp;  SUBSTITUTE(AC59,CHAR(10),"&lt;BR&gt;")   &amp; "' ,'" &amp;   SUBSTITUTE(AD59,CHAR(10),"&lt;BR&gt;")   &amp; "' ,'" &amp;  SUBSTITUTE(AE59,CHAR(10),"&lt;BR&gt;")  &amp; "' ,'" &amp;  SUBSTITUTE(AF59,CHAR(10),"&lt;BR&gt;")  &amp; "' ,'" &amp;  SUBSTITUTE(AG59,CHAR(10),"&lt;BR&gt;")   &amp; "' ,'" &amp;  SUBSTITUTE(AH59,CHAR(10),"&lt;BR&gt;")   &amp; "' ,'" &amp;  SUBSTITUTE(AI59,CHAR(10),"&lt;BR&gt;")   &amp; "' ,'" &amp;  SUBSTITUTE(AJ59,CHAR(10),"&lt;BR&gt;")   &amp; "' ,'" &amp;   SUBSTITUTE(AK59,CHAR(10),"&lt;BR&gt;")   &amp; "' ,'" &amp;  SUBSTITUTE(AL59,CHAR(10),"&lt;BR&gt;")   &amp; "' ,'" &amp;  SUBSTITUTE(AM59,CHAR(10),"&lt;BR&gt;")   &amp; "' ,'" &amp;   SUBSTITUTE(AN59,CHAR(10),"&lt;BR&gt;")   &amp; "' ,'" &amp;  SUBSTITUTE(AO59,CHAR(10),"&lt;BR&gt;")   &amp; "' ,'" &amp;  SUBSTITUTE(AP59,CHAR(10),"&lt;BR&gt;")   &amp; "' ,'" &amp;  SUBSTITUTE(AQ59,CHAR(10),"&lt;BR&gt;")   &amp; "' ,'" &amp;   SUBSTITUTE(AR59,CHAR(10),"&lt;BR&gt;")   &amp; "' ,'" &amp;  SUBSTITUTE(AS59,CHAR(10),"&lt;BR&gt;")   &amp; "' ,'" &amp;  SUBSTITUTE(AT59,CHAR(10),"&lt;BR&gt;")   &amp; "' ,'" &amp;  SUBSTITUTE(AU59,CHAR(10),"&lt;BR&gt;")   &amp; "' ,'" &amp;  SUBSTITUTE(AV59,CHAR(10),"&lt;BR&gt;")   &amp; "' ,'" &amp;  SUBSTITUTE(AW59,CHAR(10),"&lt;BR&gt;")   &amp; "' ,'" &amp;   SUBSTITUTE(AX59,CHAR(10),"&lt;BR&gt;")   &amp; "' ,'" &amp;  SUBSTITUTE(AY59,CHAR(10),"&lt;BR&gt;")   &amp; "' ,'" &amp;  SUBSTITUTE(AZ59,CHAR(10),"&lt;BR&gt;")   &amp; "' ,'" &amp;   SUBSTITUTE(BA59,CHAR(10),"&lt;BR&gt;")   &amp; "' ,'" &amp;   SUBSTITUTE(BB59,CHAR(10),"&lt;BR&gt;")    &amp; "' ,'" &amp;    SUBSTITUTE(BC59,CHAR(10),"&lt;BR&gt;")    &amp; "' ,'" &amp;   SUBSTITUTE(BD59,CHAR(10),"&lt;BR&gt;")    &amp; "' ,'" &amp;   SUBSTITUTE(BE59,CHAR(10),"&lt;BR&gt;")    &amp; "' ,'" &amp;   SUBSTITUTE(BF59,CHAR(10),"&lt;BR&gt;")    &amp; "' ,'" &amp;   SUBSTITUTE(BG59,CHAR(10),"&lt;BR&gt;")    &amp; "' ,'" &amp; SUBSTITUTE(BH99,CHAR(10),"&lt;BR&gt;")   &amp; "' ,'" &amp; SUBSTITUTE(BI59,CHAR(10),"&lt;BR&gt;")   &amp; "' ,'" &amp; SUBSTITUTE(BJ59,CHAR(10),"&lt;BR&gt;")  &amp; "' ,'" &amp; SUBSTITUTE(BL59,CHAR(10),"&lt;BR&gt;")   &amp; "' ,'" &amp; SUBSTITUTE(BM59,CHAR(10),"&lt;BR&gt;")   &amp; "' ,'" &amp; SUBSTITUTE(BN59,CHAR(10),"&lt;BR&gt;")   &amp; "' ,'" &amp;  SUBSTITUTE(BO59,CHAR(10),"&lt;BR&gt;")   &amp; "' ,'" &amp; SUBSTITUTE(BP99,CHAR(10),"&lt;BR&gt;")  &amp; "' ,'" &amp; SUBSTITUTE(BQ59,CHAR(10),"&lt;BR&gt;")  &amp; "' ,'" &amp; SUBSTITUTE(BR59,CHAR(10),"&lt;BR&gt;")  &amp; "' ,'" &amp; SUBSTITUTE(BS59,CHAR(10),"&lt;BR&gt;") &amp; "');"</f>
    </nc>
  </rcc>
  <rcc rId="569" sId="1">
    <nc r="BU6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&amp;SUBSTITUTE(F60,CHAR(10),"&lt;BR&gt;")  &amp; "' ,'" &amp; SUBSTITUTE(G60,CHAR(10),"&lt;BR&gt;")  &amp; "' ,'" &amp; SUBSTITUTE(J60,CHAR(10),"&lt;BR&gt;")   &amp; "' ,'" &amp;  SUBSTITUTE(BK60,CHAR(10),"&lt;BR&gt;")   &amp; "' ,'" &amp; SUBSTITUTE(Q60,CHAR(10),"&lt;BR&gt;")  &amp; "' ,'" &amp;  A60  &amp; "' ,'" &amp;  B60  &amp; "' ,'" &amp; SUBSTITUTE(C60,CHAR(10),"&lt;BR&gt;")   &amp; "' ,'" &amp;  SUBSTITUTE(D60,CHAR(10),"&lt;BR&gt;")  &amp; "' ,'" &amp;  SUBSTITUTE(E60,CHAR(10),"&lt;BR&gt;")   &amp; "' ,'" &amp; SUBSTITUTE(H60,CHAR(10),"&lt;BR&gt;")   &amp; "' ,'" &amp; I60  &amp; "' ,'" &amp; SUBSTITUTE(K60,CHAR(10),"&lt;BR&gt;")  &amp; "' ,'" &amp; SUBSTITUTE(L60,CHAR(10),"&lt;BR&gt;")  &amp; "' ,'" &amp; SUBSTITUTE(M60,CHAR(10),"&lt;BR&gt;") &amp; "' ,'" &amp; SUBSTITUTE(N60,CHAR(10),"&lt;BR&gt;")  &amp; "' ,'" &amp;  SUBSTITUTE(O60,CHAR(10),"&lt;BR&gt;")   &amp; "' ,'" &amp; SUBSTITUTE(P60,CHAR(10),"&lt;BR&gt;")   &amp; "' ,'" &amp;  SUBSTITUTE(Q60,CHAR(10),"&lt;BR&gt;")   &amp; "' ,'" &amp; SUBSTITUTE(R60,CHAR(10),"&lt;BR&gt;")  &amp; "' ,'" &amp; SUBSTITUTE(S60,CHAR(10),"&lt;BR&gt;")  &amp; "' ,'" &amp; SUBSTITUTE(T60,CHAR(10),"&lt;BR&gt;")  &amp; "' ,'" &amp; SUBSTITUTE(U60,CHAR(10),"&lt;BR&gt;")  &amp; "' ,'" &amp; SUBSTITUTE(V60,CHAR(10),"&lt;BR&gt;") &amp; "' ,'" &amp; SUBSTITUTE(W60,CHAR(10),"&lt;BR&gt;")  &amp; "' ,'" &amp;SUBSTITUTE(X60,CHAR(10),"&lt;BR&gt;")  &amp; "' ,'" &amp; SUBSTITUTE(Y60,CHAR(10),"&lt;BR&gt;") &amp; "' ,'" &amp;  SUBSTITUTE(Z60,CHAR(10),"&lt;BR&gt;")  &amp; "' ,'" &amp; SUBSTITUTE(AA60,CHAR(10),"&lt;BR&gt;")   &amp; "' ,'" &amp;  SUBSTITUTE(AB60,CHAR(10),"&lt;BR&gt;")   &amp; "' ,'" &amp;  SUBSTITUTE(AC60,CHAR(10),"&lt;BR&gt;")   &amp; "' ,'" &amp;   SUBSTITUTE(AD60,CHAR(10),"&lt;BR&gt;")   &amp; "' ,'" &amp;  SUBSTITUTE(AE60,CHAR(10),"&lt;BR&gt;")  &amp; "' ,'" &amp;  SUBSTITUTE(AF60,CHAR(10),"&lt;BR&gt;")  &amp; "' ,'" &amp;  SUBSTITUTE(AG60,CHAR(10),"&lt;BR&gt;")   &amp; "' ,'" &amp;  SUBSTITUTE(AH60,CHAR(10),"&lt;BR&gt;")   &amp; "' ,'" &amp;  SUBSTITUTE(AI60,CHAR(10),"&lt;BR&gt;")   &amp; "' ,'" &amp;  SUBSTITUTE(AJ60,CHAR(10),"&lt;BR&gt;")   &amp; "' ,'" &amp;   SUBSTITUTE(AK60,CHAR(10),"&lt;BR&gt;")   &amp; "' ,'" &amp;  SUBSTITUTE(AL60,CHAR(10),"&lt;BR&gt;")   &amp; "' ,'" &amp;  SUBSTITUTE(AM60,CHAR(10),"&lt;BR&gt;")   &amp; "' ,'" &amp;   SUBSTITUTE(AN60,CHAR(10),"&lt;BR&gt;")   &amp; "' ,'" &amp;  SUBSTITUTE(AO60,CHAR(10),"&lt;BR&gt;")   &amp; "' ,'" &amp;  SUBSTITUTE(AP60,CHAR(10),"&lt;BR&gt;")   &amp; "' ,'" &amp;  SUBSTITUTE(AQ60,CHAR(10),"&lt;BR&gt;")   &amp; "' ,'" &amp;   SUBSTITUTE(AR60,CHAR(10),"&lt;BR&gt;")   &amp; "' ,'" &amp;  SUBSTITUTE(AS60,CHAR(10),"&lt;BR&gt;")   &amp; "' ,'" &amp;  SUBSTITUTE(AT60,CHAR(10),"&lt;BR&gt;")   &amp; "' ,'" &amp;  SUBSTITUTE(AU60,CHAR(10),"&lt;BR&gt;")   &amp; "' ,'" &amp;  SUBSTITUTE(AV60,CHAR(10),"&lt;BR&gt;")   &amp; "' ,'" &amp;  SUBSTITUTE(AW60,CHAR(10),"&lt;BR&gt;")   &amp; "' ,'" &amp;   SUBSTITUTE(AX60,CHAR(10),"&lt;BR&gt;")   &amp; "' ,'" &amp;  SUBSTITUTE(AY60,CHAR(10),"&lt;BR&gt;")   &amp; "' ,'" &amp;  SUBSTITUTE(AZ60,CHAR(10),"&lt;BR&gt;")   &amp; "' ,'" &amp;   SUBSTITUTE(BA60,CHAR(10),"&lt;BR&gt;")   &amp; "' ,'" &amp;   SUBSTITUTE(BB60,CHAR(10),"&lt;BR&gt;")    &amp; "' ,'" &amp;    SUBSTITUTE(BC60,CHAR(10),"&lt;BR&gt;")    &amp; "' ,'" &amp;   SUBSTITUTE(BD60,CHAR(10),"&lt;BR&gt;")    &amp; "' ,'" &amp;   SUBSTITUTE(BE60,CHAR(10),"&lt;BR&gt;")    &amp; "' ,'" &amp;   SUBSTITUTE(BF60,CHAR(10),"&lt;BR&gt;")    &amp; "' ,'" &amp;   SUBSTITUTE(BG60,CHAR(10),"&lt;BR&gt;")    &amp; "' ,'" &amp; SUBSTITUTE(BH100,CHAR(10),"&lt;BR&gt;")   &amp; "' ,'" &amp; SUBSTITUTE(BI60,CHAR(10),"&lt;BR&gt;")   &amp; "' ,'" &amp; SUBSTITUTE(BJ60,CHAR(10),"&lt;BR&gt;")  &amp; "' ,'" &amp; SUBSTITUTE(BL60,CHAR(10),"&lt;BR&gt;")   &amp; "' ,'" &amp; SUBSTITUTE(BM60,CHAR(10),"&lt;BR&gt;")   &amp; "' ,'" &amp; SUBSTITUTE(BN60,CHAR(10),"&lt;BR&gt;")   &amp; "' ,'" &amp;  SUBSTITUTE(BO60,CHAR(10),"&lt;BR&gt;")   &amp; "' ,'" &amp; SUBSTITUTE(BP100,CHAR(10),"&lt;BR&gt;")  &amp; "' ,'" &amp; SUBSTITUTE(BQ60,CHAR(10),"&lt;BR&gt;")  &amp; "' ,'" &amp; SUBSTITUTE(BR60,CHAR(10),"&lt;BR&gt;")  &amp; "' ,'" &amp; SUBSTITUTE(BS60,CHAR(10),"&lt;BR&gt;") &amp; "');"</f>
    </nc>
  </rcc>
  <rcc rId="570" sId="1">
    <nc r="BU6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&amp;SUBSTITUTE(F61,CHAR(10),"&lt;BR&gt;")  &amp; "' ,'" &amp; SUBSTITUTE(G61,CHAR(10),"&lt;BR&gt;")  &amp; "' ,'" &amp; SUBSTITUTE(J61,CHAR(10),"&lt;BR&gt;")   &amp; "' ,'" &amp;  SUBSTITUTE(BK61,CHAR(10),"&lt;BR&gt;")   &amp; "' ,'" &amp; SUBSTITUTE(Q61,CHAR(10),"&lt;BR&gt;")  &amp; "' ,'" &amp;  A61  &amp; "' ,'" &amp;  B61  &amp; "' ,'" &amp; SUBSTITUTE(C61,CHAR(10),"&lt;BR&gt;")   &amp; "' ,'" &amp;  SUBSTITUTE(D61,CHAR(10),"&lt;BR&gt;")  &amp; "' ,'" &amp;  SUBSTITUTE(E61,CHAR(10),"&lt;BR&gt;")   &amp; "' ,'" &amp; SUBSTITUTE(H61,CHAR(10),"&lt;BR&gt;")   &amp; "' ,'" &amp; I61  &amp; "' ,'" &amp; SUBSTITUTE(K61,CHAR(10),"&lt;BR&gt;")  &amp; "' ,'" &amp; SUBSTITUTE(L61,CHAR(10),"&lt;BR&gt;")  &amp; "' ,'" &amp; SUBSTITUTE(M61,CHAR(10),"&lt;BR&gt;") &amp; "' ,'" &amp; SUBSTITUTE(N61,CHAR(10),"&lt;BR&gt;")  &amp; "' ,'" &amp;  SUBSTITUTE(O61,CHAR(10),"&lt;BR&gt;")   &amp; "' ,'" &amp; SUBSTITUTE(P61,CHAR(10),"&lt;BR&gt;")   &amp; "' ,'" &amp;  SUBSTITUTE(Q61,CHAR(10),"&lt;BR&gt;")   &amp; "' ,'" &amp; SUBSTITUTE(R61,CHAR(10),"&lt;BR&gt;")  &amp; "' ,'" &amp; SUBSTITUTE(S61,CHAR(10),"&lt;BR&gt;")  &amp; "' ,'" &amp; SUBSTITUTE(T61,CHAR(10),"&lt;BR&gt;")  &amp; "' ,'" &amp; SUBSTITUTE(U61,CHAR(10),"&lt;BR&gt;")  &amp; "' ,'" &amp; SUBSTITUTE(V61,CHAR(10),"&lt;BR&gt;") &amp; "' ,'" &amp; SUBSTITUTE(W61,CHAR(10),"&lt;BR&gt;")  &amp; "' ,'" &amp;SUBSTITUTE(X61,CHAR(10),"&lt;BR&gt;")  &amp; "' ,'" &amp; SUBSTITUTE(Y61,CHAR(10),"&lt;BR&gt;") &amp; "' ,'" &amp;  SUBSTITUTE(Z61,CHAR(10),"&lt;BR&gt;")  &amp; "' ,'" &amp; SUBSTITUTE(AA61,CHAR(10),"&lt;BR&gt;")   &amp; "' ,'" &amp;  SUBSTITUTE(AB61,CHAR(10),"&lt;BR&gt;")   &amp; "' ,'" &amp;  SUBSTITUTE(AC61,CHAR(10),"&lt;BR&gt;")   &amp; "' ,'" &amp;   SUBSTITUTE(AD61,CHAR(10),"&lt;BR&gt;")   &amp; "' ,'" &amp;  SUBSTITUTE(AE61,CHAR(10),"&lt;BR&gt;")  &amp; "' ,'" &amp;  SUBSTITUTE(AF61,CHAR(10),"&lt;BR&gt;")  &amp; "' ,'" &amp;  SUBSTITUTE(AG61,CHAR(10),"&lt;BR&gt;")   &amp; "' ,'" &amp;  SUBSTITUTE(AH61,CHAR(10),"&lt;BR&gt;")   &amp; "' ,'" &amp;  SUBSTITUTE(AI61,CHAR(10),"&lt;BR&gt;")   &amp; "' ,'" &amp;  SUBSTITUTE(AJ61,CHAR(10),"&lt;BR&gt;")   &amp; "' ,'" &amp;   SUBSTITUTE(AK61,CHAR(10),"&lt;BR&gt;")   &amp; "' ,'" &amp;  SUBSTITUTE(AL61,CHAR(10),"&lt;BR&gt;")   &amp; "' ,'" &amp;  SUBSTITUTE(AM61,CHAR(10),"&lt;BR&gt;")   &amp; "' ,'" &amp;   SUBSTITUTE(AN61,CHAR(10),"&lt;BR&gt;")   &amp; "' ,'" &amp;  SUBSTITUTE(AO61,CHAR(10),"&lt;BR&gt;")   &amp; "' ,'" &amp;  SUBSTITUTE(AP61,CHAR(10),"&lt;BR&gt;")   &amp; "' ,'" &amp;  SUBSTITUTE(AQ61,CHAR(10),"&lt;BR&gt;")   &amp; "' ,'" &amp;   SUBSTITUTE(AR61,CHAR(10),"&lt;BR&gt;")   &amp; "' ,'" &amp;  SUBSTITUTE(AS61,CHAR(10),"&lt;BR&gt;")   &amp; "' ,'" &amp;  SUBSTITUTE(AT61,CHAR(10),"&lt;BR&gt;")   &amp; "' ,'" &amp;  SUBSTITUTE(AU61,CHAR(10),"&lt;BR&gt;")   &amp; "' ,'" &amp;  SUBSTITUTE(AV61,CHAR(10),"&lt;BR&gt;")   &amp; "' ,'" &amp;  SUBSTITUTE(AW61,CHAR(10),"&lt;BR&gt;")   &amp; "' ,'" &amp;   SUBSTITUTE(AX61,CHAR(10),"&lt;BR&gt;")   &amp; "' ,'" &amp;  SUBSTITUTE(AY61,CHAR(10),"&lt;BR&gt;")   &amp; "' ,'" &amp;  SUBSTITUTE(AZ61,CHAR(10),"&lt;BR&gt;")   &amp; "' ,'" &amp;   SUBSTITUTE(BA61,CHAR(10),"&lt;BR&gt;")   &amp; "' ,'" &amp;   SUBSTITUTE(BB61,CHAR(10),"&lt;BR&gt;")    &amp; "' ,'" &amp;    SUBSTITUTE(BC61,CHAR(10),"&lt;BR&gt;")    &amp; "' ,'" &amp;   SUBSTITUTE(BD61,CHAR(10),"&lt;BR&gt;")    &amp; "' ,'" &amp;   SUBSTITUTE(BE61,CHAR(10),"&lt;BR&gt;")    &amp; "' ,'" &amp;   SUBSTITUTE(BF61,CHAR(10),"&lt;BR&gt;")    &amp; "' ,'" &amp;   SUBSTITUTE(BG61,CHAR(10),"&lt;BR&gt;")    &amp; "' ,'" &amp; SUBSTITUTE(BH101,CHAR(10),"&lt;BR&gt;")   &amp; "' ,'" &amp; SUBSTITUTE(BI61,CHAR(10),"&lt;BR&gt;")   &amp; "' ,'" &amp; SUBSTITUTE(BJ61,CHAR(10),"&lt;BR&gt;")  &amp; "' ,'" &amp; SUBSTITUTE(BL61,CHAR(10),"&lt;BR&gt;")   &amp; "' ,'" &amp; SUBSTITUTE(BM61,CHAR(10),"&lt;BR&gt;")   &amp; "' ,'" &amp; SUBSTITUTE(BN61,CHAR(10),"&lt;BR&gt;")   &amp; "' ,'" &amp;  SUBSTITUTE(BO61,CHAR(10),"&lt;BR&gt;")   &amp; "' ,'" &amp; SUBSTITUTE(BP101,CHAR(10),"&lt;BR&gt;")  &amp; "' ,'" &amp; SUBSTITUTE(BQ61,CHAR(10),"&lt;BR&gt;")  &amp; "' ,'" &amp; SUBSTITUTE(BR61,CHAR(10),"&lt;BR&gt;")  &amp; "' ,'" &amp; SUBSTITUTE(BS61,CHAR(10),"&lt;BR&gt;") &amp; "');"</f>
    </nc>
  </rcc>
  <rcc rId="571" sId="1">
    <nc r="BU6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&amp;SUBSTITUTE(F62,CHAR(10),"&lt;BR&gt;")  &amp; "' ,'" &amp; SUBSTITUTE(G62,CHAR(10),"&lt;BR&gt;")  &amp; "' ,'" &amp; SUBSTITUTE(J62,CHAR(10),"&lt;BR&gt;")   &amp; "' ,'" &amp;  SUBSTITUTE(BK62,CHAR(10),"&lt;BR&gt;")   &amp; "' ,'" &amp; SUBSTITUTE(Q62,CHAR(10),"&lt;BR&gt;")  &amp; "' ,'" &amp;  A62  &amp; "' ,'" &amp;  B62  &amp; "' ,'" &amp; SUBSTITUTE(C62,CHAR(10),"&lt;BR&gt;")   &amp; "' ,'" &amp;  SUBSTITUTE(D62,CHAR(10),"&lt;BR&gt;")  &amp; "' ,'" &amp;  SUBSTITUTE(E62,CHAR(10),"&lt;BR&gt;")   &amp; "' ,'" &amp; SUBSTITUTE(H62,CHAR(10),"&lt;BR&gt;")   &amp; "' ,'" &amp; I62  &amp; "' ,'" &amp; SUBSTITUTE(K62,CHAR(10),"&lt;BR&gt;")  &amp; "' ,'" &amp; SUBSTITUTE(L62,CHAR(10),"&lt;BR&gt;")  &amp; "' ,'" &amp; SUBSTITUTE(M62,CHAR(10),"&lt;BR&gt;") &amp; "' ,'" &amp; SUBSTITUTE(N62,CHAR(10),"&lt;BR&gt;")  &amp; "' ,'" &amp;  SUBSTITUTE(O62,CHAR(10),"&lt;BR&gt;")   &amp; "' ,'" &amp; SUBSTITUTE(P62,CHAR(10),"&lt;BR&gt;")   &amp; "' ,'" &amp;  SUBSTITUTE(Q62,CHAR(10),"&lt;BR&gt;")   &amp; "' ,'" &amp; SUBSTITUTE(R62,CHAR(10),"&lt;BR&gt;")  &amp; "' ,'" &amp; SUBSTITUTE(S62,CHAR(10),"&lt;BR&gt;")  &amp; "' ,'" &amp; SUBSTITUTE(T62,CHAR(10),"&lt;BR&gt;")  &amp; "' ,'" &amp; SUBSTITUTE(U62,CHAR(10),"&lt;BR&gt;")  &amp; "' ,'" &amp; SUBSTITUTE(V62,CHAR(10),"&lt;BR&gt;") &amp; "' ,'" &amp; SUBSTITUTE(W62,CHAR(10),"&lt;BR&gt;")  &amp; "' ,'" &amp;SUBSTITUTE(X62,CHAR(10),"&lt;BR&gt;")  &amp; "' ,'" &amp; SUBSTITUTE(Y62,CHAR(10),"&lt;BR&gt;") &amp; "' ,'" &amp;  SUBSTITUTE(Z62,CHAR(10),"&lt;BR&gt;")  &amp; "' ,'" &amp; SUBSTITUTE(AA62,CHAR(10),"&lt;BR&gt;")   &amp; "' ,'" &amp;  SUBSTITUTE(AB62,CHAR(10),"&lt;BR&gt;")   &amp; "' ,'" &amp;  SUBSTITUTE(AC62,CHAR(10),"&lt;BR&gt;")   &amp; "' ,'" &amp;   SUBSTITUTE(AD62,CHAR(10),"&lt;BR&gt;")   &amp; "' ,'" &amp;  SUBSTITUTE(AE62,CHAR(10),"&lt;BR&gt;")  &amp; "' ,'" &amp;  SUBSTITUTE(AF62,CHAR(10),"&lt;BR&gt;")  &amp; "' ,'" &amp;  SUBSTITUTE(AG62,CHAR(10),"&lt;BR&gt;")   &amp; "' ,'" &amp;  SUBSTITUTE(AH62,CHAR(10),"&lt;BR&gt;")   &amp; "' ,'" &amp;  SUBSTITUTE(AI62,CHAR(10),"&lt;BR&gt;")   &amp; "' ,'" &amp;  SUBSTITUTE(AJ62,CHAR(10),"&lt;BR&gt;")   &amp; "' ,'" &amp;   SUBSTITUTE(AK62,CHAR(10),"&lt;BR&gt;")   &amp; "' ,'" &amp;  SUBSTITUTE(AL62,CHAR(10),"&lt;BR&gt;")   &amp; "' ,'" &amp;  SUBSTITUTE(AM62,CHAR(10),"&lt;BR&gt;")   &amp; "' ,'" &amp;   SUBSTITUTE(AN62,CHAR(10),"&lt;BR&gt;")   &amp; "' ,'" &amp;  SUBSTITUTE(AO62,CHAR(10),"&lt;BR&gt;")   &amp; "' ,'" &amp;  SUBSTITUTE(AP62,CHAR(10),"&lt;BR&gt;")   &amp; "' ,'" &amp;  SUBSTITUTE(AQ62,CHAR(10),"&lt;BR&gt;")   &amp; "' ,'" &amp;   SUBSTITUTE(AR62,CHAR(10),"&lt;BR&gt;")   &amp; "' ,'" &amp;  SUBSTITUTE(AS62,CHAR(10),"&lt;BR&gt;")   &amp; "' ,'" &amp;  SUBSTITUTE(AT62,CHAR(10),"&lt;BR&gt;")   &amp; "' ,'" &amp;  SUBSTITUTE(AU62,CHAR(10),"&lt;BR&gt;")   &amp; "' ,'" &amp;  SUBSTITUTE(AV62,CHAR(10),"&lt;BR&gt;")   &amp; "' ,'" &amp;  SUBSTITUTE(AW62,CHAR(10),"&lt;BR&gt;")   &amp; "' ,'" &amp;   SUBSTITUTE(AX62,CHAR(10),"&lt;BR&gt;")   &amp; "' ,'" &amp;  SUBSTITUTE(AY62,CHAR(10),"&lt;BR&gt;")   &amp; "' ,'" &amp;  SUBSTITUTE(AZ62,CHAR(10),"&lt;BR&gt;")   &amp; "' ,'" &amp;   SUBSTITUTE(BA62,CHAR(10),"&lt;BR&gt;")   &amp; "' ,'" &amp;   SUBSTITUTE(BB62,CHAR(10),"&lt;BR&gt;")    &amp; "' ,'" &amp;    SUBSTITUTE(BC62,CHAR(10),"&lt;BR&gt;")    &amp; "' ,'" &amp;   SUBSTITUTE(BD62,CHAR(10),"&lt;BR&gt;")    &amp; "' ,'" &amp;   SUBSTITUTE(BE62,CHAR(10),"&lt;BR&gt;")    &amp; "' ,'" &amp;   SUBSTITUTE(BF62,CHAR(10),"&lt;BR&gt;")    &amp; "' ,'" &amp;   SUBSTITUTE(BG62,CHAR(10),"&lt;BR&gt;")    &amp; "' ,'" &amp; SUBSTITUTE(BH102,CHAR(10),"&lt;BR&gt;")   &amp; "' ,'" &amp; SUBSTITUTE(BI62,CHAR(10),"&lt;BR&gt;")   &amp; "' ,'" &amp; SUBSTITUTE(BJ62,CHAR(10),"&lt;BR&gt;")  &amp; "' ,'" &amp; SUBSTITUTE(BL62,CHAR(10),"&lt;BR&gt;")   &amp; "' ,'" &amp; SUBSTITUTE(BM62,CHAR(10),"&lt;BR&gt;")   &amp; "' ,'" &amp; SUBSTITUTE(BN62,CHAR(10),"&lt;BR&gt;")   &amp; "' ,'" &amp;  SUBSTITUTE(BO62,CHAR(10),"&lt;BR&gt;")   &amp; "' ,'" &amp; SUBSTITUTE(BP102,CHAR(10),"&lt;BR&gt;")  &amp; "' ,'" &amp; SUBSTITUTE(BQ62,CHAR(10),"&lt;BR&gt;")  &amp; "' ,'" &amp; SUBSTITUTE(BR62,CHAR(10),"&lt;BR&gt;")  &amp; "' ,'" &amp; SUBSTITUTE(BS62,CHAR(10),"&lt;BR&gt;") &amp; "');"</f>
    </nc>
  </rcc>
  <rcc rId="572" sId="1">
    <nc r="BU6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&amp;SUBSTITUTE(F63,CHAR(10),"&lt;BR&gt;")  &amp; "' ,'" &amp; SUBSTITUTE(G63,CHAR(10),"&lt;BR&gt;")  &amp; "' ,'" &amp; SUBSTITUTE(J63,CHAR(10),"&lt;BR&gt;")   &amp; "' ,'" &amp;  SUBSTITUTE(BK63,CHAR(10),"&lt;BR&gt;")   &amp; "' ,'" &amp; SUBSTITUTE(Q63,CHAR(10),"&lt;BR&gt;")  &amp; "' ,'" &amp;  A63  &amp; "' ,'" &amp;  B63  &amp; "' ,'" &amp; SUBSTITUTE(C63,CHAR(10),"&lt;BR&gt;")   &amp; "' ,'" &amp;  SUBSTITUTE(D63,CHAR(10),"&lt;BR&gt;")  &amp; "' ,'" &amp;  SUBSTITUTE(E63,CHAR(10),"&lt;BR&gt;")   &amp; "' ,'" &amp; SUBSTITUTE(H63,CHAR(10),"&lt;BR&gt;")   &amp; "' ,'" &amp; I63  &amp; "' ,'" &amp; SUBSTITUTE(K63,CHAR(10),"&lt;BR&gt;")  &amp; "' ,'" &amp; SUBSTITUTE(L63,CHAR(10),"&lt;BR&gt;")  &amp; "' ,'" &amp; SUBSTITUTE(M63,CHAR(10),"&lt;BR&gt;") &amp; "' ,'" &amp; SUBSTITUTE(N63,CHAR(10),"&lt;BR&gt;")  &amp; "' ,'" &amp;  SUBSTITUTE(O63,CHAR(10),"&lt;BR&gt;")   &amp; "' ,'" &amp; SUBSTITUTE(P63,CHAR(10),"&lt;BR&gt;")   &amp; "' ,'" &amp;  SUBSTITUTE(Q63,CHAR(10),"&lt;BR&gt;")   &amp; "' ,'" &amp; SUBSTITUTE(R63,CHAR(10),"&lt;BR&gt;")  &amp; "' ,'" &amp; SUBSTITUTE(S63,CHAR(10),"&lt;BR&gt;")  &amp; "' ,'" &amp; SUBSTITUTE(T63,CHAR(10),"&lt;BR&gt;")  &amp; "' ,'" &amp; SUBSTITUTE(U63,CHAR(10),"&lt;BR&gt;")  &amp; "' ,'" &amp; SUBSTITUTE(V63,CHAR(10),"&lt;BR&gt;") &amp; "' ,'" &amp; SUBSTITUTE(W63,CHAR(10),"&lt;BR&gt;")  &amp; "' ,'" &amp;SUBSTITUTE(X63,CHAR(10),"&lt;BR&gt;")  &amp; "' ,'" &amp; SUBSTITUTE(Y63,CHAR(10),"&lt;BR&gt;") &amp; "' ,'" &amp;  SUBSTITUTE(Z63,CHAR(10),"&lt;BR&gt;")  &amp; "' ,'" &amp; SUBSTITUTE(AA63,CHAR(10),"&lt;BR&gt;")   &amp; "' ,'" &amp;  SUBSTITUTE(AB63,CHAR(10),"&lt;BR&gt;")   &amp; "' ,'" &amp;  SUBSTITUTE(AC63,CHAR(10),"&lt;BR&gt;")   &amp; "' ,'" &amp;   SUBSTITUTE(AD63,CHAR(10),"&lt;BR&gt;")   &amp; "' ,'" &amp;  SUBSTITUTE(AE63,CHAR(10),"&lt;BR&gt;")  &amp; "' ,'" &amp;  SUBSTITUTE(AF63,CHAR(10),"&lt;BR&gt;")  &amp; "' ,'" &amp;  SUBSTITUTE(AG63,CHAR(10),"&lt;BR&gt;")   &amp; "' ,'" &amp;  SUBSTITUTE(AH63,CHAR(10),"&lt;BR&gt;")   &amp; "' ,'" &amp;  SUBSTITUTE(AI63,CHAR(10),"&lt;BR&gt;")   &amp; "' ,'" &amp;  SUBSTITUTE(AJ63,CHAR(10),"&lt;BR&gt;")   &amp; "' ,'" &amp;   SUBSTITUTE(AK63,CHAR(10),"&lt;BR&gt;")   &amp; "' ,'" &amp;  SUBSTITUTE(AL63,CHAR(10),"&lt;BR&gt;")   &amp; "' ,'" &amp;  SUBSTITUTE(AM63,CHAR(10),"&lt;BR&gt;")   &amp; "' ,'" &amp;   SUBSTITUTE(AN63,CHAR(10),"&lt;BR&gt;")   &amp; "' ,'" &amp;  SUBSTITUTE(AO63,CHAR(10),"&lt;BR&gt;")   &amp; "' ,'" &amp;  SUBSTITUTE(AP63,CHAR(10),"&lt;BR&gt;")   &amp; "' ,'" &amp;  SUBSTITUTE(AQ63,CHAR(10),"&lt;BR&gt;")   &amp; "' ,'" &amp;   SUBSTITUTE(AR63,CHAR(10),"&lt;BR&gt;")   &amp; "' ,'" &amp;  SUBSTITUTE(AS63,CHAR(10),"&lt;BR&gt;")   &amp; "' ,'" &amp;  SUBSTITUTE(AT63,CHAR(10),"&lt;BR&gt;")   &amp; "' ,'" &amp;  SUBSTITUTE(AU63,CHAR(10),"&lt;BR&gt;")   &amp; "' ,'" &amp;  SUBSTITUTE(AV63,CHAR(10),"&lt;BR&gt;")   &amp; "' ,'" &amp;  SUBSTITUTE(AW63,CHAR(10),"&lt;BR&gt;")   &amp; "' ,'" &amp;   SUBSTITUTE(AX63,CHAR(10),"&lt;BR&gt;")   &amp; "' ,'" &amp;  SUBSTITUTE(AY63,CHAR(10),"&lt;BR&gt;")   &amp; "' ,'" &amp;  SUBSTITUTE(AZ63,CHAR(10),"&lt;BR&gt;")   &amp; "' ,'" &amp;   SUBSTITUTE(BA63,CHAR(10),"&lt;BR&gt;")   &amp; "' ,'" &amp;   SUBSTITUTE(BB63,CHAR(10),"&lt;BR&gt;")    &amp; "' ,'" &amp;    SUBSTITUTE(BC63,CHAR(10),"&lt;BR&gt;")    &amp; "' ,'" &amp;   SUBSTITUTE(BD63,CHAR(10),"&lt;BR&gt;")    &amp; "' ,'" &amp;   SUBSTITUTE(BE63,CHAR(10),"&lt;BR&gt;")    &amp; "' ,'" &amp;   SUBSTITUTE(BF63,CHAR(10),"&lt;BR&gt;")    &amp; "' ,'" &amp;   SUBSTITUTE(BG63,CHAR(10),"&lt;BR&gt;")    &amp; "' ,'" &amp; SUBSTITUTE(BH103,CHAR(10),"&lt;BR&gt;")   &amp; "' ,'" &amp; SUBSTITUTE(BI63,CHAR(10),"&lt;BR&gt;")   &amp; "' ,'" &amp; SUBSTITUTE(BJ63,CHAR(10),"&lt;BR&gt;")  &amp; "' ,'" &amp; SUBSTITUTE(BL63,CHAR(10),"&lt;BR&gt;")   &amp; "' ,'" &amp; SUBSTITUTE(BM63,CHAR(10),"&lt;BR&gt;")   &amp; "' ,'" &amp; SUBSTITUTE(BN63,CHAR(10),"&lt;BR&gt;")   &amp; "' ,'" &amp;  SUBSTITUTE(BO63,CHAR(10),"&lt;BR&gt;")   &amp; "' ,'" &amp; SUBSTITUTE(BP103,CHAR(10),"&lt;BR&gt;")  &amp; "' ,'" &amp; SUBSTITUTE(BQ63,CHAR(10),"&lt;BR&gt;")  &amp; "' ,'" &amp; SUBSTITUTE(BR63,CHAR(10),"&lt;BR&gt;")  &amp; "' ,'" &amp; SUBSTITUTE(BS63,CHAR(10),"&lt;BR&gt;") &amp; "');"</f>
    </nc>
  </rcc>
  <rcc rId="573" sId="1">
    <nc r="BU6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&amp;SUBSTITUTE(F64,CHAR(10),"&lt;BR&gt;")  &amp; "' ,'" &amp; SUBSTITUTE(G64,CHAR(10),"&lt;BR&gt;")  &amp; "' ,'" &amp; SUBSTITUTE(J64,CHAR(10),"&lt;BR&gt;")   &amp; "' ,'" &amp;  SUBSTITUTE(BK64,CHAR(10),"&lt;BR&gt;")   &amp; "' ,'" &amp; SUBSTITUTE(Q64,CHAR(10),"&lt;BR&gt;")  &amp; "' ,'" &amp;  A64  &amp; "' ,'" &amp;  B64  &amp; "' ,'" &amp; SUBSTITUTE(C64,CHAR(10),"&lt;BR&gt;")   &amp; "' ,'" &amp;  SUBSTITUTE(D64,CHAR(10),"&lt;BR&gt;")  &amp; "' ,'" &amp;  SUBSTITUTE(E64,CHAR(10),"&lt;BR&gt;")   &amp; "' ,'" &amp; SUBSTITUTE(H64,CHAR(10),"&lt;BR&gt;")   &amp; "' ,'" &amp; I64  &amp; "' ,'" &amp; SUBSTITUTE(K64,CHAR(10),"&lt;BR&gt;")  &amp; "' ,'" &amp; SUBSTITUTE(L64,CHAR(10),"&lt;BR&gt;")  &amp; "' ,'" &amp; SUBSTITUTE(M64,CHAR(10),"&lt;BR&gt;") &amp; "' ,'" &amp; SUBSTITUTE(N64,CHAR(10),"&lt;BR&gt;")  &amp; "' ,'" &amp;  SUBSTITUTE(O64,CHAR(10),"&lt;BR&gt;")   &amp; "' ,'" &amp; SUBSTITUTE(P64,CHAR(10),"&lt;BR&gt;")   &amp; "' ,'" &amp;  SUBSTITUTE(Q64,CHAR(10),"&lt;BR&gt;")   &amp; "' ,'" &amp; SUBSTITUTE(R64,CHAR(10),"&lt;BR&gt;")  &amp; "' ,'" &amp; SUBSTITUTE(S64,CHAR(10),"&lt;BR&gt;")  &amp; "' ,'" &amp; SUBSTITUTE(T64,CHAR(10),"&lt;BR&gt;")  &amp; "' ,'" &amp; SUBSTITUTE(U64,CHAR(10),"&lt;BR&gt;")  &amp; "' ,'" &amp; SUBSTITUTE(V64,CHAR(10),"&lt;BR&gt;") &amp; "' ,'" &amp; SUBSTITUTE(W64,CHAR(10),"&lt;BR&gt;")  &amp; "' ,'" &amp;SUBSTITUTE(X64,CHAR(10),"&lt;BR&gt;")  &amp; "' ,'" &amp; SUBSTITUTE(Y64,CHAR(10),"&lt;BR&gt;") &amp; "' ,'" &amp;  SUBSTITUTE(Z64,CHAR(10),"&lt;BR&gt;")  &amp; "' ,'" &amp; SUBSTITUTE(AA64,CHAR(10),"&lt;BR&gt;")   &amp; "' ,'" &amp;  SUBSTITUTE(AB64,CHAR(10),"&lt;BR&gt;")   &amp; "' ,'" &amp;  SUBSTITUTE(AC64,CHAR(10),"&lt;BR&gt;")   &amp; "' ,'" &amp;   SUBSTITUTE(AD64,CHAR(10),"&lt;BR&gt;")   &amp; "' ,'" &amp;  SUBSTITUTE(AE64,CHAR(10),"&lt;BR&gt;")  &amp; "' ,'" &amp;  SUBSTITUTE(AF64,CHAR(10),"&lt;BR&gt;")  &amp; "' ,'" &amp;  SUBSTITUTE(AG64,CHAR(10),"&lt;BR&gt;")   &amp; "' ,'" &amp;  SUBSTITUTE(AH64,CHAR(10),"&lt;BR&gt;")   &amp; "' ,'" &amp;  SUBSTITUTE(AI64,CHAR(10),"&lt;BR&gt;")   &amp; "' ,'" &amp;  SUBSTITUTE(AJ64,CHAR(10),"&lt;BR&gt;")   &amp; "' ,'" &amp;   SUBSTITUTE(AK64,CHAR(10),"&lt;BR&gt;")   &amp; "' ,'" &amp;  SUBSTITUTE(AL64,CHAR(10),"&lt;BR&gt;")   &amp; "' ,'" &amp;  SUBSTITUTE(AM64,CHAR(10),"&lt;BR&gt;")   &amp; "' ,'" &amp;   SUBSTITUTE(AN64,CHAR(10),"&lt;BR&gt;")   &amp; "' ,'" &amp;  SUBSTITUTE(AO64,CHAR(10),"&lt;BR&gt;")   &amp; "' ,'" &amp;  SUBSTITUTE(AP64,CHAR(10),"&lt;BR&gt;")   &amp; "' ,'" &amp;  SUBSTITUTE(AQ64,CHAR(10),"&lt;BR&gt;")   &amp; "' ,'" &amp;   SUBSTITUTE(AR64,CHAR(10),"&lt;BR&gt;")   &amp; "' ,'" &amp;  SUBSTITUTE(AS64,CHAR(10),"&lt;BR&gt;")   &amp; "' ,'" &amp;  SUBSTITUTE(AT64,CHAR(10),"&lt;BR&gt;")   &amp; "' ,'" &amp;  SUBSTITUTE(AU64,CHAR(10),"&lt;BR&gt;")   &amp; "' ,'" &amp;  SUBSTITUTE(AV64,CHAR(10),"&lt;BR&gt;")   &amp; "' ,'" &amp;  SUBSTITUTE(AW64,CHAR(10),"&lt;BR&gt;")   &amp; "' ,'" &amp;   SUBSTITUTE(AX64,CHAR(10),"&lt;BR&gt;")   &amp; "' ,'" &amp;  SUBSTITUTE(AY64,CHAR(10),"&lt;BR&gt;")   &amp; "' ,'" &amp;  SUBSTITUTE(AZ64,CHAR(10),"&lt;BR&gt;")   &amp; "' ,'" &amp;   SUBSTITUTE(BA64,CHAR(10),"&lt;BR&gt;")   &amp; "' ,'" &amp;   SUBSTITUTE(BB64,CHAR(10),"&lt;BR&gt;")    &amp; "' ,'" &amp;    SUBSTITUTE(BC64,CHAR(10),"&lt;BR&gt;")    &amp; "' ,'" &amp;   SUBSTITUTE(BD64,CHAR(10),"&lt;BR&gt;")    &amp; "' ,'" &amp;   SUBSTITUTE(BE64,CHAR(10),"&lt;BR&gt;")    &amp; "' ,'" &amp;   SUBSTITUTE(BF64,CHAR(10),"&lt;BR&gt;")    &amp; "' ,'" &amp;   SUBSTITUTE(BG64,CHAR(10),"&lt;BR&gt;")    &amp; "' ,'" &amp; SUBSTITUTE(BH104,CHAR(10),"&lt;BR&gt;")   &amp; "' ,'" &amp; SUBSTITUTE(BI64,CHAR(10),"&lt;BR&gt;")   &amp; "' ,'" &amp; SUBSTITUTE(BJ64,CHAR(10),"&lt;BR&gt;")  &amp; "' ,'" &amp; SUBSTITUTE(BL64,CHAR(10),"&lt;BR&gt;")   &amp; "' ,'" &amp; SUBSTITUTE(BM64,CHAR(10),"&lt;BR&gt;")   &amp; "' ,'" &amp; SUBSTITUTE(BN64,CHAR(10),"&lt;BR&gt;")   &amp; "' ,'" &amp;  SUBSTITUTE(BO64,CHAR(10),"&lt;BR&gt;")   &amp; "' ,'" &amp; SUBSTITUTE(BP104,CHAR(10),"&lt;BR&gt;")  &amp; "' ,'" &amp; SUBSTITUTE(BQ64,CHAR(10),"&lt;BR&gt;")  &amp; "' ,'" &amp; SUBSTITUTE(BR64,CHAR(10),"&lt;BR&gt;")  &amp; "' ,'" &amp; SUBSTITUTE(BS64,CHAR(10),"&lt;BR&gt;") &amp; "');"</f>
    </nc>
  </rcc>
  <rcc rId="574" sId="1">
    <nc r="BU6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&amp;SUBSTITUTE(F65,CHAR(10),"&lt;BR&gt;")  &amp; "' ,'" &amp; SUBSTITUTE(G65,CHAR(10),"&lt;BR&gt;")  &amp; "' ,'" &amp; SUBSTITUTE(J65,CHAR(10),"&lt;BR&gt;")   &amp; "' ,'" &amp;  SUBSTITUTE(BK65,CHAR(10),"&lt;BR&gt;")   &amp; "' ,'" &amp; SUBSTITUTE(Q65,CHAR(10),"&lt;BR&gt;")  &amp; "' ,'" &amp;  A65  &amp; "' ,'" &amp;  B65  &amp; "' ,'" &amp; SUBSTITUTE(C65,CHAR(10),"&lt;BR&gt;")   &amp; "' ,'" &amp;  SUBSTITUTE(D65,CHAR(10),"&lt;BR&gt;")  &amp; "' ,'" &amp;  SUBSTITUTE(E65,CHAR(10),"&lt;BR&gt;")   &amp; "' ,'" &amp; SUBSTITUTE(H65,CHAR(10),"&lt;BR&gt;")   &amp; "' ,'" &amp; I65  &amp; "' ,'" &amp; SUBSTITUTE(K65,CHAR(10),"&lt;BR&gt;")  &amp; "' ,'" &amp; SUBSTITUTE(L65,CHAR(10),"&lt;BR&gt;")  &amp; "' ,'" &amp; SUBSTITUTE(M65,CHAR(10),"&lt;BR&gt;") &amp; "' ,'" &amp; SUBSTITUTE(N65,CHAR(10),"&lt;BR&gt;")  &amp; "' ,'" &amp;  SUBSTITUTE(O65,CHAR(10),"&lt;BR&gt;")   &amp; "' ,'" &amp; SUBSTITUTE(P65,CHAR(10),"&lt;BR&gt;")   &amp; "' ,'" &amp;  SUBSTITUTE(Q65,CHAR(10),"&lt;BR&gt;")   &amp; "' ,'" &amp; SUBSTITUTE(R65,CHAR(10),"&lt;BR&gt;")  &amp; "' ,'" &amp; SUBSTITUTE(S65,CHAR(10),"&lt;BR&gt;")  &amp; "' ,'" &amp; SUBSTITUTE(T65,CHAR(10),"&lt;BR&gt;")  &amp; "' ,'" &amp; SUBSTITUTE(U65,CHAR(10),"&lt;BR&gt;")  &amp; "' ,'" &amp; SUBSTITUTE(V65,CHAR(10),"&lt;BR&gt;") &amp; "' ,'" &amp; SUBSTITUTE(W65,CHAR(10),"&lt;BR&gt;")  &amp; "' ,'" &amp;SUBSTITUTE(X65,CHAR(10),"&lt;BR&gt;")  &amp; "' ,'" &amp; SUBSTITUTE(Y65,CHAR(10),"&lt;BR&gt;") &amp; "' ,'" &amp;  SUBSTITUTE(Z65,CHAR(10),"&lt;BR&gt;")  &amp; "' ,'" &amp; SUBSTITUTE(AA65,CHAR(10),"&lt;BR&gt;")   &amp; "' ,'" &amp;  SUBSTITUTE(AB65,CHAR(10),"&lt;BR&gt;")   &amp; "' ,'" &amp;  SUBSTITUTE(AC65,CHAR(10),"&lt;BR&gt;")   &amp; "' ,'" &amp;   SUBSTITUTE(AD65,CHAR(10),"&lt;BR&gt;")   &amp; "' ,'" &amp;  SUBSTITUTE(AE65,CHAR(10),"&lt;BR&gt;")  &amp; "' ,'" &amp;  SUBSTITUTE(AF65,CHAR(10),"&lt;BR&gt;")  &amp; "' ,'" &amp;  SUBSTITUTE(AG65,CHAR(10),"&lt;BR&gt;")   &amp; "' ,'" &amp;  SUBSTITUTE(AH65,CHAR(10),"&lt;BR&gt;")   &amp; "' ,'" &amp;  SUBSTITUTE(AI65,CHAR(10),"&lt;BR&gt;")   &amp; "' ,'" &amp;  SUBSTITUTE(AJ65,CHAR(10),"&lt;BR&gt;")   &amp; "' ,'" &amp;   SUBSTITUTE(AK65,CHAR(10),"&lt;BR&gt;")   &amp; "' ,'" &amp;  SUBSTITUTE(AL65,CHAR(10),"&lt;BR&gt;")   &amp; "' ,'" &amp;  SUBSTITUTE(AM65,CHAR(10),"&lt;BR&gt;")   &amp; "' ,'" &amp;   SUBSTITUTE(AN65,CHAR(10),"&lt;BR&gt;")   &amp; "' ,'" &amp;  SUBSTITUTE(AO65,CHAR(10),"&lt;BR&gt;")   &amp; "' ,'" &amp;  SUBSTITUTE(AP65,CHAR(10),"&lt;BR&gt;")   &amp; "' ,'" &amp;  SUBSTITUTE(AQ65,CHAR(10),"&lt;BR&gt;")   &amp; "' ,'" &amp;   SUBSTITUTE(AR65,CHAR(10),"&lt;BR&gt;")   &amp; "' ,'" &amp;  SUBSTITUTE(AS65,CHAR(10),"&lt;BR&gt;")   &amp; "' ,'" &amp;  SUBSTITUTE(AT65,CHAR(10),"&lt;BR&gt;")   &amp; "' ,'" &amp;  SUBSTITUTE(AU65,CHAR(10),"&lt;BR&gt;")   &amp; "' ,'" &amp;  SUBSTITUTE(AV65,CHAR(10),"&lt;BR&gt;")   &amp; "' ,'" &amp;  SUBSTITUTE(AW65,CHAR(10),"&lt;BR&gt;")   &amp; "' ,'" &amp;   SUBSTITUTE(AX65,CHAR(10),"&lt;BR&gt;")   &amp; "' ,'" &amp;  SUBSTITUTE(AY65,CHAR(10),"&lt;BR&gt;")   &amp; "' ,'" &amp;  SUBSTITUTE(AZ65,CHAR(10),"&lt;BR&gt;")   &amp; "' ,'" &amp;   SUBSTITUTE(BA65,CHAR(10),"&lt;BR&gt;")   &amp; "' ,'" &amp;   SUBSTITUTE(BB65,CHAR(10),"&lt;BR&gt;")    &amp; "' ,'" &amp;    SUBSTITUTE(BC65,CHAR(10),"&lt;BR&gt;")    &amp; "' ,'" &amp;   SUBSTITUTE(BD65,CHAR(10),"&lt;BR&gt;")    &amp; "' ,'" &amp;   SUBSTITUTE(BE65,CHAR(10),"&lt;BR&gt;")    &amp; "' ,'" &amp;   SUBSTITUTE(BF65,CHAR(10),"&lt;BR&gt;")    &amp; "' ,'" &amp;   SUBSTITUTE(BG65,CHAR(10),"&lt;BR&gt;")    &amp; "' ,'" &amp; SUBSTITUTE(BH105,CHAR(10),"&lt;BR&gt;")   &amp; "' ,'" &amp; SUBSTITUTE(BI65,CHAR(10),"&lt;BR&gt;")   &amp; "' ,'" &amp; SUBSTITUTE(BJ65,CHAR(10),"&lt;BR&gt;")  &amp; "' ,'" &amp; SUBSTITUTE(BL65,CHAR(10),"&lt;BR&gt;")   &amp; "' ,'" &amp; SUBSTITUTE(BM65,CHAR(10),"&lt;BR&gt;")   &amp; "' ,'" &amp; SUBSTITUTE(BN65,CHAR(10),"&lt;BR&gt;")   &amp; "' ,'" &amp;  SUBSTITUTE(BO65,CHAR(10),"&lt;BR&gt;")   &amp; "' ,'" &amp; SUBSTITUTE(BP105,CHAR(10),"&lt;BR&gt;")  &amp; "' ,'" &amp; SUBSTITUTE(BQ65,CHAR(10),"&lt;BR&gt;")  &amp; "' ,'" &amp; SUBSTITUTE(BR65,CHAR(10),"&lt;BR&gt;")  &amp; "' ,'" &amp; SUBSTITUTE(BS65,CHAR(10),"&lt;BR&gt;") &amp; "');"</f>
    </nc>
  </rcc>
  <rcc rId="575" sId="1">
    <nc r="BU6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&amp;SUBSTITUTE(F66,CHAR(10),"&lt;BR&gt;")  &amp; "' ,'" &amp; SUBSTITUTE(G66,CHAR(10),"&lt;BR&gt;")  &amp; "' ,'" &amp; SUBSTITUTE(J66,CHAR(10),"&lt;BR&gt;")   &amp; "' ,'" &amp;  SUBSTITUTE(BK66,CHAR(10),"&lt;BR&gt;")   &amp; "' ,'" &amp; SUBSTITUTE(Q66,CHAR(10),"&lt;BR&gt;")  &amp; "' ,'" &amp;  A66  &amp; "' ,'" &amp;  B66  &amp; "' ,'" &amp; SUBSTITUTE(C66,CHAR(10),"&lt;BR&gt;")   &amp; "' ,'" &amp;  SUBSTITUTE(D66,CHAR(10),"&lt;BR&gt;")  &amp; "' ,'" &amp;  SUBSTITUTE(E66,CHAR(10),"&lt;BR&gt;")   &amp; "' ,'" &amp; SUBSTITUTE(H66,CHAR(10),"&lt;BR&gt;")   &amp; "' ,'" &amp; I66  &amp; "' ,'" &amp; SUBSTITUTE(K66,CHAR(10),"&lt;BR&gt;")  &amp; "' ,'" &amp; SUBSTITUTE(L66,CHAR(10),"&lt;BR&gt;")  &amp; "' ,'" &amp; SUBSTITUTE(M66,CHAR(10),"&lt;BR&gt;") &amp; "' ,'" &amp; SUBSTITUTE(N66,CHAR(10),"&lt;BR&gt;")  &amp; "' ,'" &amp;  SUBSTITUTE(O66,CHAR(10),"&lt;BR&gt;")   &amp; "' ,'" &amp; SUBSTITUTE(P66,CHAR(10),"&lt;BR&gt;")   &amp; "' ,'" &amp;  SUBSTITUTE(Q66,CHAR(10),"&lt;BR&gt;")   &amp; "' ,'" &amp; SUBSTITUTE(R66,CHAR(10),"&lt;BR&gt;")  &amp; "' ,'" &amp; SUBSTITUTE(S66,CHAR(10),"&lt;BR&gt;")  &amp; "' ,'" &amp; SUBSTITUTE(T66,CHAR(10),"&lt;BR&gt;")  &amp; "' ,'" &amp; SUBSTITUTE(U66,CHAR(10),"&lt;BR&gt;")  &amp; "' ,'" &amp; SUBSTITUTE(V66,CHAR(10),"&lt;BR&gt;") &amp; "' ,'" &amp; SUBSTITUTE(W66,CHAR(10),"&lt;BR&gt;")  &amp; "' ,'" &amp;SUBSTITUTE(X66,CHAR(10),"&lt;BR&gt;")  &amp; "' ,'" &amp; SUBSTITUTE(Y66,CHAR(10),"&lt;BR&gt;") &amp; "' ,'" &amp;  SUBSTITUTE(Z66,CHAR(10),"&lt;BR&gt;")  &amp; "' ,'" &amp; SUBSTITUTE(AA66,CHAR(10),"&lt;BR&gt;")   &amp; "' ,'" &amp;  SUBSTITUTE(AB66,CHAR(10),"&lt;BR&gt;")   &amp; "' ,'" &amp;  SUBSTITUTE(AC66,CHAR(10),"&lt;BR&gt;")   &amp; "' ,'" &amp;   SUBSTITUTE(AD66,CHAR(10),"&lt;BR&gt;")   &amp; "' ,'" &amp;  SUBSTITUTE(AE66,CHAR(10),"&lt;BR&gt;")  &amp; "' ,'" &amp;  SUBSTITUTE(AF66,CHAR(10),"&lt;BR&gt;")  &amp; "' ,'" &amp;  SUBSTITUTE(AG66,CHAR(10),"&lt;BR&gt;")   &amp; "' ,'" &amp;  SUBSTITUTE(AH66,CHAR(10),"&lt;BR&gt;")   &amp; "' ,'" &amp;  SUBSTITUTE(AI66,CHAR(10),"&lt;BR&gt;")   &amp; "' ,'" &amp;  SUBSTITUTE(AJ66,CHAR(10),"&lt;BR&gt;")   &amp; "' ,'" &amp;   SUBSTITUTE(AK66,CHAR(10),"&lt;BR&gt;")   &amp; "' ,'" &amp;  SUBSTITUTE(AL66,CHAR(10),"&lt;BR&gt;")   &amp; "' ,'" &amp;  SUBSTITUTE(AM66,CHAR(10),"&lt;BR&gt;")   &amp; "' ,'" &amp;   SUBSTITUTE(AN66,CHAR(10),"&lt;BR&gt;")   &amp; "' ,'" &amp;  SUBSTITUTE(AO66,CHAR(10),"&lt;BR&gt;")   &amp; "' ,'" &amp;  SUBSTITUTE(AP66,CHAR(10),"&lt;BR&gt;")   &amp; "' ,'" &amp;  SUBSTITUTE(AQ66,CHAR(10),"&lt;BR&gt;")   &amp; "' ,'" &amp;   SUBSTITUTE(AR66,CHAR(10),"&lt;BR&gt;")   &amp; "' ,'" &amp;  SUBSTITUTE(AS66,CHAR(10),"&lt;BR&gt;")   &amp; "' ,'" &amp;  SUBSTITUTE(AT66,CHAR(10),"&lt;BR&gt;")   &amp; "' ,'" &amp;  SUBSTITUTE(AU66,CHAR(10),"&lt;BR&gt;")   &amp; "' ,'" &amp;  SUBSTITUTE(AV66,CHAR(10),"&lt;BR&gt;")   &amp; "' ,'" &amp;  SUBSTITUTE(AW66,CHAR(10),"&lt;BR&gt;")   &amp; "' ,'" &amp;   SUBSTITUTE(AX66,CHAR(10),"&lt;BR&gt;")   &amp; "' ,'" &amp;  SUBSTITUTE(AY66,CHAR(10),"&lt;BR&gt;")   &amp; "' ,'" &amp;  SUBSTITUTE(AZ66,CHAR(10),"&lt;BR&gt;")   &amp; "' ,'" &amp;   SUBSTITUTE(BA66,CHAR(10),"&lt;BR&gt;")   &amp; "' ,'" &amp;   SUBSTITUTE(BB66,CHAR(10),"&lt;BR&gt;")    &amp; "' ,'" &amp;    SUBSTITUTE(BC66,CHAR(10),"&lt;BR&gt;")    &amp; "' ,'" &amp;   SUBSTITUTE(BD66,CHAR(10),"&lt;BR&gt;")    &amp; "' ,'" &amp;   SUBSTITUTE(BE66,CHAR(10),"&lt;BR&gt;")    &amp; "' ,'" &amp;   SUBSTITUTE(BF66,CHAR(10),"&lt;BR&gt;")    &amp; "' ,'" &amp;   SUBSTITUTE(BG66,CHAR(10),"&lt;BR&gt;")    &amp; "' ,'" &amp; SUBSTITUTE(BH106,CHAR(10),"&lt;BR&gt;")   &amp; "' ,'" &amp; SUBSTITUTE(BI66,CHAR(10),"&lt;BR&gt;")   &amp; "' ,'" &amp; SUBSTITUTE(BJ66,CHAR(10),"&lt;BR&gt;")  &amp; "' ,'" &amp; SUBSTITUTE(BL66,CHAR(10),"&lt;BR&gt;")   &amp; "' ,'" &amp; SUBSTITUTE(BM66,CHAR(10),"&lt;BR&gt;")   &amp; "' ,'" &amp; SUBSTITUTE(BN66,CHAR(10),"&lt;BR&gt;")   &amp; "' ,'" &amp;  SUBSTITUTE(BO66,CHAR(10),"&lt;BR&gt;")   &amp; "' ,'" &amp; SUBSTITUTE(BP106,CHAR(10),"&lt;BR&gt;")  &amp; "' ,'" &amp; SUBSTITUTE(BQ66,CHAR(10),"&lt;BR&gt;")  &amp; "' ,'" &amp; SUBSTITUTE(BR66,CHAR(10),"&lt;BR&gt;")  &amp; "' ,'" &amp; SUBSTITUTE(BS66,CHAR(10),"&lt;BR&gt;") &amp; "');"</f>
    </nc>
  </rcc>
  <rcc rId="576" sId="1">
    <nc r="BU6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&amp;SUBSTITUTE(F67,CHAR(10),"&lt;BR&gt;")  &amp; "' ,'" &amp; SUBSTITUTE(G67,CHAR(10),"&lt;BR&gt;")  &amp; "' ,'" &amp; SUBSTITUTE(J67,CHAR(10),"&lt;BR&gt;")   &amp; "' ,'" &amp;  SUBSTITUTE(BK67,CHAR(10),"&lt;BR&gt;")   &amp; "' ,'" &amp; SUBSTITUTE(Q67,CHAR(10),"&lt;BR&gt;")  &amp; "' ,'" &amp;  A67  &amp; "' ,'" &amp;  B67  &amp; "' ,'" &amp; SUBSTITUTE(C67,CHAR(10),"&lt;BR&gt;")   &amp; "' ,'" &amp;  SUBSTITUTE(D67,CHAR(10),"&lt;BR&gt;")  &amp; "' ,'" &amp;  SUBSTITUTE(E67,CHAR(10),"&lt;BR&gt;")   &amp; "' ,'" &amp; SUBSTITUTE(H67,CHAR(10),"&lt;BR&gt;")   &amp; "' ,'" &amp; I67  &amp; "' ,'" &amp; SUBSTITUTE(K67,CHAR(10),"&lt;BR&gt;")  &amp; "' ,'" &amp; SUBSTITUTE(L67,CHAR(10),"&lt;BR&gt;")  &amp; "' ,'" &amp; SUBSTITUTE(M67,CHAR(10),"&lt;BR&gt;") &amp; "' ,'" &amp; SUBSTITUTE(N67,CHAR(10),"&lt;BR&gt;")  &amp; "' ,'" &amp;  SUBSTITUTE(O67,CHAR(10),"&lt;BR&gt;")   &amp; "' ,'" &amp; SUBSTITUTE(P67,CHAR(10),"&lt;BR&gt;")   &amp; "' ,'" &amp;  SUBSTITUTE(Q67,CHAR(10),"&lt;BR&gt;")   &amp; "' ,'" &amp; SUBSTITUTE(R67,CHAR(10),"&lt;BR&gt;")  &amp; "' ,'" &amp; SUBSTITUTE(S67,CHAR(10),"&lt;BR&gt;")  &amp; "' ,'" &amp; SUBSTITUTE(T67,CHAR(10),"&lt;BR&gt;")  &amp; "' ,'" &amp; SUBSTITUTE(U67,CHAR(10),"&lt;BR&gt;")  &amp; "' ,'" &amp; SUBSTITUTE(V67,CHAR(10),"&lt;BR&gt;") &amp; "' ,'" &amp; SUBSTITUTE(W67,CHAR(10),"&lt;BR&gt;")  &amp; "' ,'" &amp;SUBSTITUTE(X67,CHAR(10),"&lt;BR&gt;")  &amp; "' ,'" &amp; SUBSTITUTE(Y67,CHAR(10),"&lt;BR&gt;") &amp; "' ,'" &amp;  SUBSTITUTE(Z67,CHAR(10),"&lt;BR&gt;")  &amp; "' ,'" &amp; SUBSTITUTE(AA67,CHAR(10),"&lt;BR&gt;")   &amp; "' ,'" &amp;  SUBSTITUTE(AB67,CHAR(10),"&lt;BR&gt;")   &amp; "' ,'" &amp;  SUBSTITUTE(AC67,CHAR(10),"&lt;BR&gt;")   &amp; "' ,'" &amp;   SUBSTITUTE(AD67,CHAR(10),"&lt;BR&gt;")   &amp; "' ,'" &amp;  SUBSTITUTE(AE67,CHAR(10),"&lt;BR&gt;")  &amp; "' ,'" &amp;  SUBSTITUTE(AF67,CHAR(10),"&lt;BR&gt;")  &amp; "' ,'" &amp;  SUBSTITUTE(AG67,CHAR(10),"&lt;BR&gt;")   &amp; "' ,'" &amp;  SUBSTITUTE(AH67,CHAR(10),"&lt;BR&gt;")   &amp; "' ,'" &amp;  SUBSTITUTE(AI67,CHAR(10),"&lt;BR&gt;")   &amp; "' ,'" &amp;  SUBSTITUTE(AJ67,CHAR(10),"&lt;BR&gt;")   &amp; "' ,'" &amp;   SUBSTITUTE(AK67,CHAR(10),"&lt;BR&gt;")   &amp; "' ,'" &amp;  SUBSTITUTE(AL67,CHAR(10),"&lt;BR&gt;")   &amp; "' ,'" &amp;  SUBSTITUTE(AM67,CHAR(10),"&lt;BR&gt;")   &amp; "' ,'" &amp;   SUBSTITUTE(AN67,CHAR(10),"&lt;BR&gt;")   &amp; "' ,'" &amp;  SUBSTITUTE(AO67,CHAR(10),"&lt;BR&gt;")   &amp; "' ,'" &amp;  SUBSTITUTE(AP67,CHAR(10),"&lt;BR&gt;")   &amp; "' ,'" &amp;  SUBSTITUTE(AQ67,CHAR(10),"&lt;BR&gt;")   &amp; "' ,'" &amp;   SUBSTITUTE(AR67,CHAR(10),"&lt;BR&gt;")   &amp; "' ,'" &amp;  SUBSTITUTE(AS67,CHAR(10),"&lt;BR&gt;")   &amp; "' ,'" &amp;  SUBSTITUTE(AT67,CHAR(10),"&lt;BR&gt;")   &amp; "' ,'" &amp;  SUBSTITUTE(AU67,CHAR(10),"&lt;BR&gt;")   &amp; "' ,'" &amp;  SUBSTITUTE(AV67,CHAR(10),"&lt;BR&gt;")   &amp; "' ,'" &amp;  SUBSTITUTE(AW67,CHAR(10),"&lt;BR&gt;")   &amp; "' ,'" &amp;   SUBSTITUTE(AX67,CHAR(10),"&lt;BR&gt;")   &amp; "' ,'" &amp;  SUBSTITUTE(AY67,CHAR(10),"&lt;BR&gt;")   &amp; "' ,'" &amp;  SUBSTITUTE(AZ67,CHAR(10),"&lt;BR&gt;")   &amp; "' ,'" &amp;   SUBSTITUTE(BA67,CHAR(10),"&lt;BR&gt;")   &amp; "' ,'" &amp;   SUBSTITUTE(BB67,CHAR(10),"&lt;BR&gt;")    &amp; "' ,'" &amp;    SUBSTITUTE(BC67,CHAR(10),"&lt;BR&gt;")    &amp; "' ,'" &amp;   SUBSTITUTE(BD67,CHAR(10),"&lt;BR&gt;")    &amp; "' ,'" &amp;   SUBSTITUTE(BE67,CHAR(10),"&lt;BR&gt;")    &amp; "' ,'" &amp;   SUBSTITUTE(BF67,CHAR(10),"&lt;BR&gt;")    &amp; "' ,'" &amp;   SUBSTITUTE(BG67,CHAR(10),"&lt;BR&gt;")    &amp; "' ,'" &amp; SUBSTITUTE(BH107,CHAR(10),"&lt;BR&gt;")   &amp; "' ,'" &amp; SUBSTITUTE(BI67,CHAR(10),"&lt;BR&gt;")   &amp; "' ,'" &amp; SUBSTITUTE(BJ67,CHAR(10),"&lt;BR&gt;")  &amp; "' ,'" &amp; SUBSTITUTE(BL67,CHAR(10),"&lt;BR&gt;")   &amp; "' ,'" &amp; SUBSTITUTE(BM67,CHAR(10),"&lt;BR&gt;")   &amp; "' ,'" &amp; SUBSTITUTE(BN67,CHAR(10),"&lt;BR&gt;")   &amp; "' ,'" &amp;  SUBSTITUTE(BO67,CHAR(10),"&lt;BR&gt;")   &amp; "' ,'" &amp; SUBSTITUTE(BP107,CHAR(10),"&lt;BR&gt;")  &amp; "' ,'" &amp; SUBSTITUTE(BQ67,CHAR(10),"&lt;BR&gt;")  &amp; "' ,'" &amp; SUBSTITUTE(BR67,CHAR(10),"&lt;BR&gt;")  &amp; "' ,'" &amp; SUBSTITUTE(BS67,CHAR(10),"&lt;BR&gt;") &amp; "');"</f>
    </nc>
  </rcc>
  <rcc rId="577" sId="1">
    <nc r="BU6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&amp;SUBSTITUTE(F68,CHAR(10),"&lt;BR&gt;")  &amp; "' ,'" &amp; SUBSTITUTE(G68,CHAR(10),"&lt;BR&gt;")  &amp; "' ,'" &amp; SUBSTITUTE(J68,CHAR(10),"&lt;BR&gt;")   &amp; "' ,'" &amp;  SUBSTITUTE(BK68,CHAR(10),"&lt;BR&gt;")   &amp; "' ,'" &amp; SUBSTITUTE(Q68,CHAR(10),"&lt;BR&gt;")  &amp; "' ,'" &amp;  A68  &amp; "' ,'" &amp;  B68  &amp; "' ,'" &amp; SUBSTITUTE(C68,CHAR(10),"&lt;BR&gt;")   &amp; "' ,'" &amp;  SUBSTITUTE(D68,CHAR(10),"&lt;BR&gt;")  &amp; "' ,'" &amp;  SUBSTITUTE(E68,CHAR(10),"&lt;BR&gt;")   &amp; "' ,'" &amp; SUBSTITUTE(H68,CHAR(10),"&lt;BR&gt;")   &amp; "' ,'" &amp; I68  &amp; "' ,'" &amp; SUBSTITUTE(K68,CHAR(10),"&lt;BR&gt;")  &amp; "' ,'" &amp; SUBSTITUTE(L68,CHAR(10),"&lt;BR&gt;")  &amp; "' ,'" &amp; SUBSTITUTE(M68,CHAR(10),"&lt;BR&gt;") &amp; "' ,'" &amp; SUBSTITUTE(N68,CHAR(10),"&lt;BR&gt;")  &amp; "' ,'" &amp;  SUBSTITUTE(O68,CHAR(10),"&lt;BR&gt;")   &amp; "' ,'" &amp; SUBSTITUTE(P68,CHAR(10),"&lt;BR&gt;")   &amp; "' ,'" &amp;  SUBSTITUTE(Q68,CHAR(10),"&lt;BR&gt;")   &amp; "' ,'" &amp; SUBSTITUTE(R68,CHAR(10),"&lt;BR&gt;")  &amp; "' ,'" &amp; SUBSTITUTE(S68,CHAR(10),"&lt;BR&gt;")  &amp; "' ,'" &amp; SUBSTITUTE(T68,CHAR(10),"&lt;BR&gt;")  &amp; "' ,'" &amp; SUBSTITUTE(U68,CHAR(10),"&lt;BR&gt;")  &amp; "' ,'" &amp; SUBSTITUTE(V68,CHAR(10),"&lt;BR&gt;") &amp; "' ,'" &amp; SUBSTITUTE(W68,CHAR(10),"&lt;BR&gt;")  &amp; "' ,'" &amp;SUBSTITUTE(X68,CHAR(10),"&lt;BR&gt;")  &amp; "' ,'" &amp; SUBSTITUTE(Y68,CHAR(10),"&lt;BR&gt;") &amp; "' ,'" &amp;  SUBSTITUTE(Z68,CHAR(10),"&lt;BR&gt;")  &amp; "' ,'" &amp; SUBSTITUTE(AA68,CHAR(10),"&lt;BR&gt;")   &amp; "' ,'" &amp;  SUBSTITUTE(AB68,CHAR(10),"&lt;BR&gt;")   &amp; "' ,'" &amp;  SUBSTITUTE(AC68,CHAR(10),"&lt;BR&gt;")   &amp; "' ,'" &amp;   SUBSTITUTE(AD68,CHAR(10),"&lt;BR&gt;")   &amp; "' ,'" &amp;  SUBSTITUTE(AE68,CHAR(10),"&lt;BR&gt;")  &amp; "' ,'" &amp;  SUBSTITUTE(AF68,CHAR(10),"&lt;BR&gt;")  &amp; "' ,'" &amp;  SUBSTITUTE(AG68,CHAR(10),"&lt;BR&gt;")   &amp; "' ,'" &amp;  SUBSTITUTE(AH68,CHAR(10),"&lt;BR&gt;")   &amp; "' ,'" &amp;  SUBSTITUTE(AI68,CHAR(10),"&lt;BR&gt;")   &amp; "' ,'" &amp;  SUBSTITUTE(AJ68,CHAR(10),"&lt;BR&gt;")   &amp; "' ,'" &amp;   SUBSTITUTE(AK68,CHAR(10),"&lt;BR&gt;")   &amp; "' ,'" &amp;  SUBSTITUTE(AL68,CHAR(10),"&lt;BR&gt;")   &amp; "' ,'" &amp;  SUBSTITUTE(AM68,CHAR(10),"&lt;BR&gt;")   &amp; "' ,'" &amp;   SUBSTITUTE(AN68,CHAR(10),"&lt;BR&gt;")   &amp; "' ,'" &amp;  SUBSTITUTE(AO68,CHAR(10),"&lt;BR&gt;")   &amp; "' ,'" &amp;  SUBSTITUTE(AP68,CHAR(10),"&lt;BR&gt;")   &amp; "' ,'" &amp;  SUBSTITUTE(AQ68,CHAR(10),"&lt;BR&gt;")   &amp; "' ,'" &amp;   SUBSTITUTE(AR68,CHAR(10),"&lt;BR&gt;")   &amp; "' ,'" &amp;  SUBSTITUTE(AS68,CHAR(10),"&lt;BR&gt;")   &amp; "' ,'" &amp;  SUBSTITUTE(AT68,CHAR(10),"&lt;BR&gt;")   &amp; "' ,'" &amp;  SUBSTITUTE(AU68,CHAR(10),"&lt;BR&gt;")   &amp; "' ,'" &amp;  SUBSTITUTE(AV68,CHAR(10),"&lt;BR&gt;")   &amp; "' ,'" &amp;  SUBSTITUTE(AW68,CHAR(10),"&lt;BR&gt;")   &amp; "' ,'" &amp;   SUBSTITUTE(AX68,CHAR(10),"&lt;BR&gt;")   &amp; "' ,'" &amp;  SUBSTITUTE(AY68,CHAR(10),"&lt;BR&gt;")   &amp; "' ,'" &amp;  SUBSTITUTE(AZ68,CHAR(10),"&lt;BR&gt;")   &amp; "' ,'" &amp;   SUBSTITUTE(BA68,CHAR(10),"&lt;BR&gt;")   &amp; "' ,'" &amp;   SUBSTITUTE(BB68,CHAR(10),"&lt;BR&gt;")    &amp; "' ,'" &amp;    SUBSTITUTE(BC68,CHAR(10),"&lt;BR&gt;")    &amp; "' ,'" &amp;   SUBSTITUTE(BD68,CHAR(10),"&lt;BR&gt;")    &amp; "' ,'" &amp;   SUBSTITUTE(BE68,CHAR(10),"&lt;BR&gt;")    &amp; "' ,'" &amp;   SUBSTITUTE(BF68,CHAR(10),"&lt;BR&gt;")    &amp; "' ,'" &amp;   SUBSTITUTE(BG68,CHAR(10),"&lt;BR&gt;")    &amp; "' ,'" &amp; SUBSTITUTE(BH108,CHAR(10),"&lt;BR&gt;")   &amp; "' ,'" &amp; SUBSTITUTE(BI68,CHAR(10),"&lt;BR&gt;")   &amp; "' ,'" &amp; SUBSTITUTE(BJ68,CHAR(10),"&lt;BR&gt;")  &amp; "' ,'" &amp; SUBSTITUTE(BL68,CHAR(10),"&lt;BR&gt;")   &amp; "' ,'" &amp; SUBSTITUTE(BM68,CHAR(10),"&lt;BR&gt;")   &amp; "' ,'" &amp; SUBSTITUTE(BN68,CHAR(10),"&lt;BR&gt;")   &amp; "' ,'" &amp;  SUBSTITUTE(BO68,CHAR(10),"&lt;BR&gt;")   &amp; "' ,'" &amp; SUBSTITUTE(BP108,CHAR(10),"&lt;BR&gt;")  &amp; "' ,'" &amp; SUBSTITUTE(BQ68,CHAR(10),"&lt;BR&gt;")  &amp; "' ,'" &amp; SUBSTITUTE(BR68,CHAR(10),"&lt;BR&gt;")  &amp; "' ,'" &amp; SUBSTITUTE(BS68,CHAR(10),"&lt;BR&gt;") &amp; "');"</f>
    </nc>
  </rcc>
  <rcc rId="578" sId="1">
    <nc r="BU6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&amp;SUBSTITUTE(F69,CHAR(10),"&lt;BR&gt;")  &amp; "' ,'" &amp; SUBSTITUTE(G69,CHAR(10),"&lt;BR&gt;")  &amp; "' ,'" &amp; SUBSTITUTE(J69,CHAR(10),"&lt;BR&gt;")   &amp; "' ,'" &amp;  SUBSTITUTE(BK69,CHAR(10),"&lt;BR&gt;")   &amp; "' ,'" &amp; SUBSTITUTE(Q69,CHAR(10),"&lt;BR&gt;")  &amp; "' ,'" &amp;  A69  &amp; "' ,'" &amp;  B69  &amp; "' ,'" &amp; SUBSTITUTE(C69,CHAR(10),"&lt;BR&gt;")   &amp; "' ,'" &amp;  SUBSTITUTE(D69,CHAR(10),"&lt;BR&gt;")  &amp; "' ,'" &amp;  SUBSTITUTE(E69,CHAR(10),"&lt;BR&gt;")   &amp; "' ,'" &amp; SUBSTITUTE(H69,CHAR(10),"&lt;BR&gt;")   &amp; "' ,'" &amp; I69  &amp; "' ,'" &amp; SUBSTITUTE(K69,CHAR(10),"&lt;BR&gt;")  &amp; "' ,'" &amp; SUBSTITUTE(L69,CHAR(10),"&lt;BR&gt;")  &amp; "' ,'" &amp; SUBSTITUTE(M69,CHAR(10),"&lt;BR&gt;") &amp; "' ,'" &amp; SUBSTITUTE(N69,CHAR(10),"&lt;BR&gt;")  &amp; "' ,'" &amp;  SUBSTITUTE(O69,CHAR(10),"&lt;BR&gt;")   &amp; "' ,'" &amp; SUBSTITUTE(P69,CHAR(10),"&lt;BR&gt;")   &amp; "' ,'" &amp;  SUBSTITUTE(Q69,CHAR(10),"&lt;BR&gt;")   &amp; "' ,'" &amp; SUBSTITUTE(R69,CHAR(10),"&lt;BR&gt;")  &amp; "' ,'" &amp; SUBSTITUTE(S69,CHAR(10),"&lt;BR&gt;")  &amp; "' ,'" &amp; SUBSTITUTE(T69,CHAR(10),"&lt;BR&gt;")  &amp; "' ,'" &amp; SUBSTITUTE(U69,CHAR(10),"&lt;BR&gt;")  &amp; "' ,'" &amp; SUBSTITUTE(V69,CHAR(10),"&lt;BR&gt;") &amp; "' ,'" &amp; SUBSTITUTE(W69,CHAR(10),"&lt;BR&gt;")  &amp; "' ,'" &amp;SUBSTITUTE(X69,CHAR(10),"&lt;BR&gt;")  &amp; "' ,'" &amp; SUBSTITUTE(Y69,CHAR(10),"&lt;BR&gt;") &amp; "' ,'" &amp;  SUBSTITUTE(Z69,CHAR(10),"&lt;BR&gt;")  &amp; "' ,'" &amp; SUBSTITUTE(AA69,CHAR(10),"&lt;BR&gt;")   &amp; "' ,'" &amp;  SUBSTITUTE(AB69,CHAR(10),"&lt;BR&gt;")   &amp; "' ,'" &amp;  SUBSTITUTE(AC69,CHAR(10),"&lt;BR&gt;")   &amp; "' ,'" &amp;   SUBSTITUTE(AD69,CHAR(10),"&lt;BR&gt;")   &amp; "' ,'" &amp;  SUBSTITUTE(AE69,CHAR(10),"&lt;BR&gt;")  &amp; "' ,'" &amp;  SUBSTITUTE(AF69,CHAR(10),"&lt;BR&gt;")  &amp; "' ,'" &amp;  SUBSTITUTE(AG69,CHAR(10),"&lt;BR&gt;")   &amp; "' ,'" &amp;  SUBSTITUTE(AH69,CHAR(10),"&lt;BR&gt;")   &amp; "' ,'" &amp;  SUBSTITUTE(AI69,CHAR(10),"&lt;BR&gt;")   &amp; "' ,'" &amp;  SUBSTITUTE(AJ69,CHAR(10),"&lt;BR&gt;")   &amp; "' ,'" &amp;   SUBSTITUTE(AK69,CHAR(10),"&lt;BR&gt;")   &amp; "' ,'" &amp;  SUBSTITUTE(AL69,CHAR(10),"&lt;BR&gt;")   &amp; "' ,'" &amp;  SUBSTITUTE(AM69,CHAR(10),"&lt;BR&gt;")   &amp; "' ,'" &amp;   SUBSTITUTE(AN69,CHAR(10),"&lt;BR&gt;")   &amp; "' ,'" &amp;  SUBSTITUTE(AO69,CHAR(10),"&lt;BR&gt;")   &amp; "' ,'" &amp;  SUBSTITUTE(AP69,CHAR(10),"&lt;BR&gt;")   &amp; "' ,'" &amp;  SUBSTITUTE(AQ69,CHAR(10),"&lt;BR&gt;")   &amp; "' ,'" &amp;   SUBSTITUTE(AR69,CHAR(10),"&lt;BR&gt;")   &amp; "' ,'" &amp;  SUBSTITUTE(AS69,CHAR(10),"&lt;BR&gt;")   &amp; "' ,'" &amp;  SUBSTITUTE(AT69,CHAR(10),"&lt;BR&gt;")   &amp; "' ,'" &amp;  SUBSTITUTE(AU69,CHAR(10),"&lt;BR&gt;")   &amp; "' ,'" &amp;  SUBSTITUTE(AV69,CHAR(10),"&lt;BR&gt;")   &amp; "' ,'" &amp;  SUBSTITUTE(AW69,CHAR(10),"&lt;BR&gt;")   &amp; "' ,'" &amp;   SUBSTITUTE(AX69,CHAR(10),"&lt;BR&gt;")   &amp; "' ,'" &amp;  SUBSTITUTE(AY69,CHAR(10),"&lt;BR&gt;")   &amp; "' ,'" &amp;  SUBSTITUTE(AZ69,CHAR(10),"&lt;BR&gt;")   &amp; "' ,'" &amp;   SUBSTITUTE(BA69,CHAR(10),"&lt;BR&gt;")   &amp; "' ,'" &amp;   SUBSTITUTE(BB69,CHAR(10),"&lt;BR&gt;")    &amp; "' ,'" &amp;    SUBSTITUTE(BC69,CHAR(10),"&lt;BR&gt;")    &amp; "' ,'" &amp;   SUBSTITUTE(BD69,CHAR(10),"&lt;BR&gt;")    &amp; "' ,'" &amp;   SUBSTITUTE(BE69,CHAR(10),"&lt;BR&gt;")    &amp; "' ,'" &amp;   SUBSTITUTE(BF69,CHAR(10),"&lt;BR&gt;")    &amp; "' ,'" &amp;   SUBSTITUTE(BG69,CHAR(10),"&lt;BR&gt;")    &amp; "' ,'" &amp; SUBSTITUTE(BH109,CHAR(10),"&lt;BR&gt;")   &amp; "' ,'" &amp; SUBSTITUTE(BI69,CHAR(10),"&lt;BR&gt;")   &amp; "' ,'" &amp; SUBSTITUTE(BJ69,CHAR(10),"&lt;BR&gt;")  &amp; "' ,'" &amp; SUBSTITUTE(BL69,CHAR(10),"&lt;BR&gt;")   &amp; "' ,'" &amp; SUBSTITUTE(BM69,CHAR(10),"&lt;BR&gt;")   &amp; "' ,'" &amp; SUBSTITUTE(BN69,CHAR(10),"&lt;BR&gt;")   &amp; "' ,'" &amp;  SUBSTITUTE(BO69,CHAR(10),"&lt;BR&gt;")   &amp; "' ,'" &amp; SUBSTITUTE(BP109,CHAR(10),"&lt;BR&gt;")  &amp; "' ,'" &amp; SUBSTITUTE(BQ69,CHAR(10),"&lt;BR&gt;")  &amp; "' ,'" &amp; SUBSTITUTE(BR69,CHAR(10),"&lt;BR&gt;")  &amp; "' ,'" &amp; SUBSTITUTE(BS69,CHAR(10),"&lt;BR&gt;") &amp; "');"</f>
    </nc>
  </rcc>
  <rcc rId="579" sId="1">
    <nc r="BU7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&amp;SUBSTITUTE(F70,CHAR(10),"&lt;BR&gt;")  &amp; "' ,'" &amp; SUBSTITUTE(G70,CHAR(10),"&lt;BR&gt;")  &amp; "' ,'" &amp; SUBSTITUTE(J70,CHAR(10),"&lt;BR&gt;")   &amp; "' ,'" &amp;  SUBSTITUTE(BK70,CHAR(10),"&lt;BR&gt;")   &amp; "' ,'" &amp; SUBSTITUTE(Q70,CHAR(10),"&lt;BR&gt;")  &amp; "' ,'" &amp;  A70  &amp; "' ,'" &amp;  B70  &amp; "' ,'" &amp; SUBSTITUTE(C70,CHAR(10),"&lt;BR&gt;")   &amp; "' ,'" &amp;  SUBSTITUTE(D70,CHAR(10),"&lt;BR&gt;")  &amp; "' ,'" &amp;  SUBSTITUTE(E70,CHAR(10),"&lt;BR&gt;")   &amp; "' ,'" &amp; SUBSTITUTE(H70,CHAR(10),"&lt;BR&gt;")   &amp; "' ,'" &amp; I70  &amp; "' ,'" &amp; SUBSTITUTE(K70,CHAR(10),"&lt;BR&gt;")  &amp; "' ,'" &amp; SUBSTITUTE(L70,CHAR(10),"&lt;BR&gt;")  &amp; "' ,'" &amp; SUBSTITUTE(M70,CHAR(10),"&lt;BR&gt;") &amp; "' ,'" &amp; SUBSTITUTE(N70,CHAR(10),"&lt;BR&gt;")  &amp; "' ,'" &amp;  SUBSTITUTE(O70,CHAR(10),"&lt;BR&gt;")   &amp; "' ,'" &amp; SUBSTITUTE(P70,CHAR(10),"&lt;BR&gt;")   &amp; "' ,'" &amp;  SUBSTITUTE(Q70,CHAR(10),"&lt;BR&gt;")   &amp; "' ,'" &amp; SUBSTITUTE(R70,CHAR(10),"&lt;BR&gt;")  &amp; "' ,'" &amp; SUBSTITUTE(S70,CHAR(10),"&lt;BR&gt;")  &amp; "' ,'" &amp; SUBSTITUTE(T70,CHAR(10),"&lt;BR&gt;")  &amp; "' ,'" &amp; SUBSTITUTE(U70,CHAR(10),"&lt;BR&gt;")  &amp; "' ,'" &amp; SUBSTITUTE(V70,CHAR(10),"&lt;BR&gt;") &amp; "' ,'" &amp; SUBSTITUTE(W70,CHAR(10),"&lt;BR&gt;")  &amp; "' ,'" &amp;SUBSTITUTE(X70,CHAR(10),"&lt;BR&gt;")  &amp; "' ,'" &amp; SUBSTITUTE(Y70,CHAR(10),"&lt;BR&gt;") &amp; "' ,'" &amp;  SUBSTITUTE(Z70,CHAR(10),"&lt;BR&gt;")  &amp; "' ,'" &amp; SUBSTITUTE(AA70,CHAR(10),"&lt;BR&gt;")   &amp; "' ,'" &amp;  SUBSTITUTE(AB70,CHAR(10),"&lt;BR&gt;")   &amp; "' ,'" &amp;  SUBSTITUTE(AC70,CHAR(10),"&lt;BR&gt;")   &amp; "' ,'" &amp;   SUBSTITUTE(AD70,CHAR(10),"&lt;BR&gt;")   &amp; "' ,'" &amp;  SUBSTITUTE(AE70,CHAR(10),"&lt;BR&gt;")  &amp; "' ,'" &amp;  SUBSTITUTE(AF70,CHAR(10),"&lt;BR&gt;")  &amp; "' ,'" &amp;  SUBSTITUTE(AG70,CHAR(10),"&lt;BR&gt;")   &amp; "' ,'" &amp;  SUBSTITUTE(AH70,CHAR(10),"&lt;BR&gt;")   &amp; "' ,'" &amp;  SUBSTITUTE(AI70,CHAR(10),"&lt;BR&gt;")   &amp; "' ,'" &amp;  SUBSTITUTE(AJ70,CHAR(10),"&lt;BR&gt;")   &amp; "' ,'" &amp;   SUBSTITUTE(AK70,CHAR(10),"&lt;BR&gt;")   &amp; "' ,'" &amp;  SUBSTITUTE(AL70,CHAR(10),"&lt;BR&gt;")   &amp; "' ,'" &amp;  SUBSTITUTE(AM70,CHAR(10),"&lt;BR&gt;")   &amp; "' ,'" &amp;   SUBSTITUTE(AN70,CHAR(10),"&lt;BR&gt;")   &amp; "' ,'" &amp;  SUBSTITUTE(AO70,CHAR(10),"&lt;BR&gt;")   &amp; "' ,'" &amp;  SUBSTITUTE(AP70,CHAR(10),"&lt;BR&gt;")   &amp; "' ,'" &amp;  SUBSTITUTE(AQ70,CHAR(10),"&lt;BR&gt;")   &amp; "' ,'" &amp;   SUBSTITUTE(AR70,CHAR(10),"&lt;BR&gt;")   &amp; "' ,'" &amp;  SUBSTITUTE(AS70,CHAR(10),"&lt;BR&gt;")   &amp; "' ,'" &amp;  SUBSTITUTE(AT70,CHAR(10),"&lt;BR&gt;")   &amp; "' ,'" &amp;  SUBSTITUTE(AU70,CHAR(10),"&lt;BR&gt;")   &amp; "' ,'" &amp;  SUBSTITUTE(AV70,CHAR(10),"&lt;BR&gt;")   &amp; "' ,'" &amp;  SUBSTITUTE(AW70,CHAR(10),"&lt;BR&gt;")   &amp; "' ,'" &amp;   SUBSTITUTE(AX70,CHAR(10),"&lt;BR&gt;")   &amp; "' ,'" &amp;  SUBSTITUTE(AY70,CHAR(10),"&lt;BR&gt;")   &amp; "' ,'" &amp;  SUBSTITUTE(AZ70,CHAR(10),"&lt;BR&gt;")   &amp; "' ,'" &amp;   SUBSTITUTE(BA70,CHAR(10),"&lt;BR&gt;")   &amp; "' ,'" &amp;   SUBSTITUTE(BB70,CHAR(10),"&lt;BR&gt;")    &amp; "' ,'" &amp;    SUBSTITUTE(BC70,CHAR(10),"&lt;BR&gt;")    &amp; "' ,'" &amp;   SUBSTITUTE(BD70,CHAR(10),"&lt;BR&gt;")    &amp; "' ,'" &amp;   SUBSTITUTE(BE70,CHAR(10),"&lt;BR&gt;")    &amp; "' ,'" &amp;   SUBSTITUTE(BF70,CHAR(10),"&lt;BR&gt;")    &amp; "' ,'" &amp;   SUBSTITUTE(BG70,CHAR(10),"&lt;BR&gt;")    &amp; "' ,'" &amp; SUBSTITUTE(BH110,CHAR(10),"&lt;BR&gt;")   &amp; "' ,'" &amp; SUBSTITUTE(BI70,CHAR(10),"&lt;BR&gt;")   &amp; "' ,'" &amp; SUBSTITUTE(BJ70,CHAR(10),"&lt;BR&gt;")  &amp; "' ,'" &amp; SUBSTITUTE(BL70,CHAR(10),"&lt;BR&gt;")   &amp; "' ,'" &amp; SUBSTITUTE(BM70,CHAR(10),"&lt;BR&gt;")   &amp; "' ,'" &amp; SUBSTITUTE(BN70,CHAR(10),"&lt;BR&gt;")   &amp; "' ,'" &amp;  SUBSTITUTE(BO70,CHAR(10),"&lt;BR&gt;")   &amp; "' ,'" &amp; SUBSTITUTE(BP110,CHAR(10),"&lt;BR&gt;")  &amp; "' ,'" &amp; SUBSTITUTE(BQ70,CHAR(10),"&lt;BR&gt;")  &amp; "' ,'" &amp; SUBSTITUTE(BR70,CHAR(10),"&lt;BR&gt;")  &amp; "' ,'" &amp; SUBSTITUTE(BS70,CHAR(10),"&lt;BR&gt;") &amp; "');"</f>
    </nc>
  </rcc>
  <rcc rId="580" sId="1">
    <nc r="BU7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&amp;SUBSTITUTE(F71,CHAR(10),"&lt;BR&gt;")  &amp; "' ,'" &amp; SUBSTITUTE(G71,CHAR(10),"&lt;BR&gt;")  &amp; "' ,'" &amp; SUBSTITUTE(J71,CHAR(10),"&lt;BR&gt;")   &amp; "' ,'" &amp;  SUBSTITUTE(BK71,CHAR(10),"&lt;BR&gt;")   &amp; "' ,'" &amp; SUBSTITUTE(Q71,CHAR(10),"&lt;BR&gt;")  &amp; "' ,'" &amp;  A71  &amp; "' ,'" &amp;  B71  &amp; "' ,'" &amp; SUBSTITUTE(C71,CHAR(10),"&lt;BR&gt;")   &amp; "' ,'" &amp;  SUBSTITUTE(D71,CHAR(10),"&lt;BR&gt;")  &amp; "' ,'" &amp;  SUBSTITUTE(E71,CHAR(10),"&lt;BR&gt;")   &amp; "' ,'" &amp; SUBSTITUTE(H71,CHAR(10),"&lt;BR&gt;")   &amp; "' ,'" &amp; I71  &amp; "' ,'" &amp; SUBSTITUTE(K71,CHAR(10),"&lt;BR&gt;")  &amp; "' ,'" &amp; SUBSTITUTE(L71,CHAR(10),"&lt;BR&gt;")  &amp; "' ,'" &amp; SUBSTITUTE(M71,CHAR(10),"&lt;BR&gt;") &amp; "' ,'" &amp; SUBSTITUTE(N71,CHAR(10),"&lt;BR&gt;")  &amp; "' ,'" &amp;  SUBSTITUTE(O71,CHAR(10),"&lt;BR&gt;")   &amp; "' ,'" &amp; SUBSTITUTE(P71,CHAR(10),"&lt;BR&gt;")   &amp; "' ,'" &amp;  SUBSTITUTE(Q71,CHAR(10),"&lt;BR&gt;")   &amp; "' ,'" &amp; SUBSTITUTE(R71,CHAR(10),"&lt;BR&gt;")  &amp; "' ,'" &amp; SUBSTITUTE(S71,CHAR(10),"&lt;BR&gt;")  &amp; "' ,'" &amp; SUBSTITUTE(T71,CHAR(10),"&lt;BR&gt;")  &amp; "' ,'" &amp; SUBSTITUTE(U71,CHAR(10),"&lt;BR&gt;")  &amp; "' ,'" &amp; SUBSTITUTE(V71,CHAR(10),"&lt;BR&gt;") &amp; "' ,'" &amp; SUBSTITUTE(W71,CHAR(10),"&lt;BR&gt;")  &amp; "' ,'" &amp;SUBSTITUTE(X71,CHAR(10),"&lt;BR&gt;")  &amp; "' ,'" &amp; SUBSTITUTE(Y71,CHAR(10),"&lt;BR&gt;") &amp; "' ,'" &amp;  SUBSTITUTE(Z71,CHAR(10),"&lt;BR&gt;")  &amp; "' ,'" &amp; SUBSTITUTE(AA71,CHAR(10),"&lt;BR&gt;")   &amp; "' ,'" &amp;  SUBSTITUTE(AB71,CHAR(10),"&lt;BR&gt;")   &amp; "' ,'" &amp;  SUBSTITUTE(AC71,CHAR(10),"&lt;BR&gt;")   &amp; "' ,'" &amp;   SUBSTITUTE(AD71,CHAR(10),"&lt;BR&gt;")   &amp; "' ,'" &amp;  SUBSTITUTE(AE71,CHAR(10),"&lt;BR&gt;")  &amp; "' ,'" &amp;  SUBSTITUTE(AF71,CHAR(10),"&lt;BR&gt;")  &amp; "' ,'" &amp;  SUBSTITUTE(AG71,CHAR(10),"&lt;BR&gt;")   &amp; "' ,'" &amp;  SUBSTITUTE(AH71,CHAR(10),"&lt;BR&gt;")   &amp; "' ,'" &amp;  SUBSTITUTE(AI71,CHAR(10),"&lt;BR&gt;")   &amp; "' ,'" &amp;  SUBSTITUTE(AJ71,CHAR(10),"&lt;BR&gt;")   &amp; "' ,'" &amp;   SUBSTITUTE(AK71,CHAR(10),"&lt;BR&gt;")   &amp; "' ,'" &amp;  SUBSTITUTE(AL71,CHAR(10),"&lt;BR&gt;")   &amp; "' ,'" &amp;  SUBSTITUTE(AM71,CHAR(10),"&lt;BR&gt;")   &amp; "' ,'" &amp;   SUBSTITUTE(AN71,CHAR(10),"&lt;BR&gt;")   &amp; "' ,'" &amp;  SUBSTITUTE(AO71,CHAR(10),"&lt;BR&gt;")   &amp; "' ,'" &amp;  SUBSTITUTE(AP71,CHAR(10),"&lt;BR&gt;")   &amp; "' ,'" &amp;  SUBSTITUTE(AQ71,CHAR(10),"&lt;BR&gt;")   &amp; "' ,'" &amp;   SUBSTITUTE(AR71,CHAR(10),"&lt;BR&gt;")   &amp; "' ,'" &amp;  SUBSTITUTE(AS71,CHAR(10),"&lt;BR&gt;")   &amp; "' ,'" &amp;  SUBSTITUTE(AT71,CHAR(10),"&lt;BR&gt;")   &amp; "' ,'" &amp;  SUBSTITUTE(AU71,CHAR(10),"&lt;BR&gt;")   &amp; "' ,'" &amp;  SUBSTITUTE(AV71,CHAR(10),"&lt;BR&gt;")   &amp; "' ,'" &amp;  SUBSTITUTE(AW71,CHAR(10),"&lt;BR&gt;")   &amp; "' ,'" &amp;   SUBSTITUTE(AX71,CHAR(10),"&lt;BR&gt;")   &amp; "' ,'" &amp;  SUBSTITUTE(AY71,CHAR(10),"&lt;BR&gt;")   &amp; "' ,'" &amp;  SUBSTITUTE(AZ71,CHAR(10),"&lt;BR&gt;")   &amp; "' ,'" &amp;   SUBSTITUTE(BA71,CHAR(10),"&lt;BR&gt;")   &amp; "' ,'" &amp;   SUBSTITUTE(BB71,CHAR(10),"&lt;BR&gt;")    &amp; "' ,'" &amp;    SUBSTITUTE(BC71,CHAR(10),"&lt;BR&gt;")    &amp; "' ,'" &amp;   SUBSTITUTE(BD71,CHAR(10),"&lt;BR&gt;")    &amp; "' ,'" &amp;   SUBSTITUTE(BE71,CHAR(10),"&lt;BR&gt;")    &amp; "' ,'" &amp;   SUBSTITUTE(BF71,CHAR(10),"&lt;BR&gt;")    &amp; "' ,'" &amp;   SUBSTITUTE(BG71,CHAR(10),"&lt;BR&gt;")    &amp; "' ,'" &amp; SUBSTITUTE(BH111,CHAR(10),"&lt;BR&gt;")   &amp; "' ,'" &amp; SUBSTITUTE(BI71,CHAR(10),"&lt;BR&gt;")   &amp; "' ,'" &amp; SUBSTITUTE(BJ71,CHAR(10),"&lt;BR&gt;")  &amp; "' ,'" &amp; SUBSTITUTE(BL71,CHAR(10),"&lt;BR&gt;")   &amp; "' ,'" &amp; SUBSTITUTE(BM71,CHAR(10),"&lt;BR&gt;")   &amp; "' ,'" &amp; SUBSTITUTE(BN71,CHAR(10),"&lt;BR&gt;")   &amp; "' ,'" &amp;  SUBSTITUTE(BO71,CHAR(10),"&lt;BR&gt;")   &amp; "' ,'" &amp; SUBSTITUTE(BP111,CHAR(10),"&lt;BR&gt;")  &amp; "' ,'" &amp; SUBSTITUTE(BQ71,CHAR(10),"&lt;BR&gt;")  &amp; "' ,'" &amp; SUBSTITUTE(BR71,CHAR(10),"&lt;BR&gt;")  &amp; "' ,'" &amp; SUBSTITUTE(BS71,CHAR(10),"&lt;BR&gt;") &amp; "');"</f>
    </nc>
  </rcc>
  <rcc rId="581" sId="1">
    <nc r="BU7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&amp;SUBSTITUTE(F72,CHAR(10),"&lt;BR&gt;")  &amp; "' ,'" &amp; SUBSTITUTE(G72,CHAR(10),"&lt;BR&gt;")  &amp; "' ,'" &amp; SUBSTITUTE(J72,CHAR(10),"&lt;BR&gt;")   &amp; "' ,'" &amp;  SUBSTITUTE(BK72,CHAR(10),"&lt;BR&gt;")   &amp; "' ,'" &amp; SUBSTITUTE(Q72,CHAR(10),"&lt;BR&gt;")  &amp; "' ,'" &amp;  A72  &amp; "' ,'" &amp;  B72  &amp; "' ,'" &amp; SUBSTITUTE(C72,CHAR(10),"&lt;BR&gt;")   &amp; "' ,'" &amp;  SUBSTITUTE(D72,CHAR(10),"&lt;BR&gt;")  &amp; "' ,'" &amp;  SUBSTITUTE(E72,CHAR(10),"&lt;BR&gt;")   &amp; "' ,'" &amp; SUBSTITUTE(H72,CHAR(10),"&lt;BR&gt;")   &amp; "' ,'" &amp; I72  &amp; "' ,'" &amp; SUBSTITUTE(K72,CHAR(10),"&lt;BR&gt;")  &amp; "' ,'" &amp; SUBSTITUTE(L72,CHAR(10),"&lt;BR&gt;")  &amp; "' ,'" &amp; SUBSTITUTE(M72,CHAR(10),"&lt;BR&gt;") &amp; "' ,'" &amp; SUBSTITUTE(N72,CHAR(10),"&lt;BR&gt;")  &amp; "' ,'" &amp;  SUBSTITUTE(O72,CHAR(10),"&lt;BR&gt;")   &amp; "' ,'" &amp; SUBSTITUTE(P72,CHAR(10),"&lt;BR&gt;")   &amp; "' ,'" &amp;  SUBSTITUTE(Q72,CHAR(10),"&lt;BR&gt;")   &amp; "' ,'" &amp; SUBSTITUTE(R72,CHAR(10),"&lt;BR&gt;")  &amp; "' ,'" &amp; SUBSTITUTE(S72,CHAR(10),"&lt;BR&gt;")  &amp; "' ,'" &amp; SUBSTITUTE(T72,CHAR(10),"&lt;BR&gt;")  &amp; "' ,'" &amp; SUBSTITUTE(U72,CHAR(10),"&lt;BR&gt;")  &amp; "' ,'" &amp; SUBSTITUTE(V72,CHAR(10),"&lt;BR&gt;") &amp; "' ,'" &amp; SUBSTITUTE(W72,CHAR(10),"&lt;BR&gt;")  &amp; "' ,'" &amp;SUBSTITUTE(X72,CHAR(10),"&lt;BR&gt;")  &amp; "' ,'" &amp; SUBSTITUTE(Y72,CHAR(10),"&lt;BR&gt;") &amp; "' ,'" &amp;  SUBSTITUTE(Z72,CHAR(10),"&lt;BR&gt;")  &amp; "' ,'" &amp; SUBSTITUTE(AA72,CHAR(10),"&lt;BR&gt;")   &amp; "' ,'" &amp;  SUBSTITUTE(AB72,CHAR(10),"&lt;BR&gt;")   &amp; "' ,'" &amp;  SUBSTITUTE(AC72,CHAR(10),"&lt;BR&gt;")   &amp; "' ,'" &amp;   SUBSTITUTE(AD72,CHAR(10),"&lt;BR&gt;")   &amp; "' ,'" &amp;  SUBSTITUTE(AE72,CHAR(10),"&lt;BR&gt;")  &amp; "' ,'" &amp;  SUBSTITUTE(AF72,CHAR(10),"&lt;BR&gt;")  &amp; "' ,'" &amp;  SUBSTITUTE(AG72,CHAR(10),"&lt;BR&gt;")   &amp; "' ,'" &amp;  SUBSTITUTE(AH72,CHAR(10),"&lt;BR&gt;")   &amp; "' ,'" &amp;  SUBSTITUTE(AI72,CHAR(10),"&lt;BR&gt;")   &amp; "' ,'" &amp;  SUBSTITUTE(AJ72,CHAR(10),"&lt;BR&gt;")   &amp; "' ,'" &amp;   SUBSTITUTE(AK72,CHAR(10),"&lt;BR&gt;")   &amp; "' ,'" &amp;  SUBSTITUTE(AL72,CHAR(10),"&lt;BR&gt;")   &amp; "' ,'" &amp;  SUBSTITUTE(AM72,CHAR(10),"&lt;BR&gt;")   &amp; "' ,'" &amp;   SUBSTITUTE(AN72,CHAR(10),"&lt;BR&gt;")   &amp; "' ,'" &amp;  SUBSTITUTE(AO72,CHAR(10),"&lt;BR&gt;")   &amp; "' ,'" &amp;  SUBSTITUTE(AP72,CHAR(10),"&lt;BR&gt;")   &amp; "' ,'" &amp;  SUBSTITUTE(AQ72,CHAR(10),"&lt;BR&gt;")   &amp; "' ,'" &amp;   SUBSTITUTE(AR72,CHAR(10),"&lt;BR&gt;")   &amp; "' ,'" &amp;  SUBSTITUTE(AS72,CHAR(10),"&lt;BR&gt;")   &amp; "' ,'" &amp;  SUBSTITUTE(AT72,CHAR(10),"&lt;BR&gt;")   &amp; "' ,'" &amp;  SUBSTITUTE(AU72,CHAR(10),"&lt;BR&gt;")   &amp; "' ,'" &amp;  SUBSTITUTE(AV72,CHAR(10),"&lt;BR&gt;")   &amp; "' ,'" &amp;  SUBSTITUTE(AW72,CHAR(10),"&lt;BR&gt;")   &amp; "' ,'" &amp;   SUBSTITUTE(AX72,CHAR(10),"&lt;BR&gt;")   &amp; "' ,'" &amp;  SUBSTITUTE(AY72,CHAR(10),"&lt;BR&gt;")   &amp; "' ,'" &amp;  SUBSTITUTE(AZ72,CHAR(10),"&lt;BR&gt;")   &amp; "' ,'" &amp;   SUBSTITUTE(BA72,CHAR(10),"&lt;BR&gt;")   &amp; "' ,'" &amp;   SUBSTITUTE(BB72,CHAR(10),"&lt;BR&gt;")    &amp; "' ,'" &amp;    SUBSTITUTE(BC72,CHAR(10),"&lt;BR&gt;")    &amp; "' ,'" &amp;   SUBSTITUTE(BD72,CHAR(10),"&lt;BR&gt;")    &amp; "' ,'" &amp;   SUBSTITUTE(BE72,CHAR(10),"&lt;BR&gt;")    &amp; "' ,'" &amp;   SUBSTITUTE(BF72,CHAR(10),"&lt;BR&gt;")    &amp; "' ,'" &amp;   SUBSTITUTE(BG72,CHAR(10),"&lt;BR&gt;")    &amp; "' ,'" &amp; SUBSTITUTE(BH112,CHAR(10),"&lt;BR&gt;")   &amp; "' ,'" &amp; SUBSTITUTE(BI72,CHAR(10),"&lt;BR&gt;")   &amp; "' ,'" &amp; SUBSTITUTE(BJ72,CHAR(10),"&lt;BR&gt;")  &amp; "' ,'" &amp; SUBSTITUTE(BL72,CHAR(10),"&lt;BR&gt;")   &amp; "' ,'" &amp; SUBSTITUTE(BM72,CHAR(10),"&lt;BR&gt;")   &amp; "' ,'" &amp; SUBSTITUTE(BN72,CHAR(10),"&lt;BR&gt;")   &amp; "' ,'" &amp;  SUBSTITUTE(BO72,CHAR(10),"&lt;BR&gt;")   &amp; "' ,'" &amp; SUBSTITUTE(BP112,CHAR(10),"&lt;BR&gt;")  &amp; "' ,'" &amp; SUBSTITUTE(BQ72,CHAR(10),"&lt;BR&gt;")  &amp; "' ,'" &amp; SUBSTITUTE(BR72,CHAR(10),"&lt;BR&gt;")  &amp; "' ,'" &amp; SUBSTITUTE(BS72,CHAR(10),"&lt;BR&gt;") &amp; "');"</f>
    </nc>
  </rcc>
  <rcc rId="582" sId="1">
    <nc r="BU7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&amp;SUBSTITUTE(F73,CHAR(10),"&lt;BR&gt;")  &amp; "' ,'" &amp; SUBSTITUTE(G73,CHAR(10),"&lt;BR&gt;")  &amp; "' ,'" &amp; SUBSTITUTE(J73,CHAR(10),"&lt;BR&gt;")   &amp; "' ,'" &amp;  SUBSTITUTE(BK73,CHAR(10),"&lt;BR&gt;")   &amp; "' ,'" &amp; SUBSTITUTE(Q73,CHAR(10),"&lt;BR&gt;")  &amp; "' ,'" &amp;  A73  &amp; "' ,'" &amp;  B73  &amp; "' ,'" &amp; SUBSTITUTE(C73,CHAR(10),"&lt;BR&gt;")   &amp; "' ,'" &amp;  SUBSTITUTE(D73,CHAR(10),"&lt;BR&gt;")  &amp; "' ,'" &amp;  SUBSTITUTE(E73,CHAR(10),"&lt;BR&gt;")   &amp; "' ,'" &amp; SUBSTITUTE(H73,CHAR(10),"&lt;BR&gt;")   &amp; "' ,'" &amp; I73  &amp; "' ,'" &amp; SUBSTITUTE(K73,CHAR(10),"&lt;BR&gt;")  &amp; "' ,'" &amp; SUBSTITUTE(L73,CHAR(10),"&lt;BR&gt;")  &amp; "' ,'" &amp; SUBSTITUTE(M73,CHAR(10),"&lt;BR&gt;") &amp; "' ,'" &amp; SUBSTITUTE(N73,CHAR(10),"&lt;BR&gt;")  &amp; "' ,'" &amp;  SUBSTITUTE(O73,CHAR(10),"&lt;BR&gt;")   &amp; "' ,'" &amp; SUBSTITUTE(P73,CHAR(10),"&lt;BR&gt;")   &amp; "' ,'" &amp;  SUBSTITUTE(Q73,CHAR(10),"&lt;BR&gt;")   &amp; "' ,'" &amp; SUBSTITUTE(R73,CHAR(10),"&lt;BR&gt;")  &amp; "' ,'" &amp; SUBSTITUTE(S73,CHAR(10),"&lt;BR&gt;")  &amp; "' ,'" &amp; SUBSTITUTE(T73,CHAR(10),"&lt;BR&gt;")  &amp; "' ,'" &amp; SUBSTITUTE(U73,CHAR(10),"&lt;BR&gt;")  &amp; "' ,'" &amp; SUBSTITUTE(V73,CHAR(10),"&lt;BR&gt;") &amp; "' ,'" &amp; SUBSTITUTE(W73,CHAR(10),"&lt;BR&gt;")  &amp; "' ,'" &amp;SUBSTITUTE(X73,CHAR(10),"&lt;BR&gt;")  &amp; "' ,'" &amp; SUBSTITUTE(Y73,CHAR(10),"&lt;BR&gt;") &amp; "' ,'" &amp;  SUBSTITUTE(Z73,CHAR(10),"&lt;BR&gt;")  &amp; "' ,'" &amp; SUBSTITUTE(AA73,CHAR(10),"&lt;BR&gt;")   &amp; "' ,'" &amp;  SUBSTITUTE(AB73,CHAR(10),"&lt;BR&gt;")   &amp; "' ,'" &amp;  SUBSTITUTE(AC73,CHAR(10),"&lt;BR&gt;")   &amp; "' ,'" &amp;   SUBSTITUTE(AD73,CHAR(10),"&lt;BR&gt;")   &amp; "' ,'" &amp;  SUBSTITUTE(AE73,CHAR(10),"&lt;BR&gt;")  &amp; "' ,'" &amp;  SUBSTITUTE(AF73,CHAR(10),"&lt;BR&gt;")  &amp; "' ,'" &amp;  SUBSTITUTE(AG73,CHAR(10),"&lt;BR&gt;")   &amp; "' ,'" &amp;  SUBSTITUTE(AH73,CHAR(10),"&lt;BR&gt;")   &amp; "' ,'" &amp;  SUBSTITUTE(AI73,CHAR(10),"&lt;BR&gt;")   &amp; "' ,'" &amp;  SUBSTITUTE(AJ73,CHAR(10),"&lt;BR&gt;")   &amp; "' ,'" &amp;   SUBSTITUTE(AK73,CHAR(10),"&lt;BR&gt;")   &amp; "' ,'" &amp;  SUBSTITUTE(AL73,CHAR(10),"&lt;BR&gt;")   &amp; "' ,'" &amp;  SUBSTITUTE(AM73,CHAR(10),"&lt;BR&gt;")   &amp; "' ,'" &amp;   SUBSTITUTE(AN73,CHAR(10),"&lt;BR&gt;")   &amp; "' ,'" &amp;  SUBSTITUTE(AO73,CHAR(10),"&lt;BR&gt;")   &amp; "' ,'" &amp;  SUBSTITUTE(AP73,CHAR(10),"&lt;BR&gt;")   &amp; "' ,'" &amp;  SUBSTITUTE(AQ73,CHAR(10),"&lt;BR&gt;")   &amp; "' ,'" &amp;   SUBSTITUTE(AR73,CHAR(10),"&lt;BR&gt;")   &amp; "' ,'" &amp;  SUBSTITUTE(AS73,CHAR(10),"&lt;BR&gt;")   &amp; "' ,'" &amp;  SUBSTITUTE(AT73,CHAR(10),"&lt;BR&gt;")   &amp; "' ,'" &amp;  SUBSTITUTE(AU73,CHAR(10),"&lt;BR&gt;")   &amp; "' ,'" &amp;  SUBSTITUTE(AV73,CHAR(10),"&lt;BR&gt;")   &amp; "' ,'" &amp;  SUBSTITUTE(AW73,CHAR(10),"&lt;BR&gt;")   &amp; "' ,'" &amp;   SUBSTITUTE(AX73,CHAR(10),"&lt;BR&gt;")   &amp; "' ,'" &amp;  SUBSTITUTE(AY73,CHAR(10),"&lt;BR&gt;")   &amp; "' ,'" &amp;  SUBSTITUTE(AZ73,CHAR(10),"&lt;BR&gt;")   &amp; "' ,'" &amp;   SUBSTITUTE(BA73,CHAR(10),"&lt;BR&gt;")   &amp; "' ,'" &amp;   SUBSTITUTE(BB73,CHAR(10),"&lt;BR&gt;")    &amp; "' ,'" &amp;    SUBSTITUTE(BC73,CHAR(10),"&lt;BR&gt;")    &amp; "' ,'" &amp;   SUBSTITUTE(BD73,CHAR(10),"&lt;BR&gt;")    &amp; "' ,'" &amp;   SUBSTITUTE(BE73,CHAR(10),"&lt;BR&gt;")    &amp; "' ,'" &amp;   SUBSTITUTE(BF73,CHAR(10),"&lt;BR&gt;")    &amp; "' ,'" &amp;   SUBSTITUTE(BG73,CHAR(10),"&lt;BR&gt;")    &amp; "' ,'" &amp; SUBSTITUTE(BH113,CHAR(10),"&lt;BR&gt;")   &amp; "' ,'" &amp; SUBSTITUTE(BI73,CHAR(10),"&lt;BR&gt;")   &amp; "' ,'" &amp; SUBSTITUTE(BJ73,CHAR(10),"&lt;BR&gt;")  &amp; "' ,'" &amp; SUBSTITUTE(BL73,CHAR(10),"&lt;BR&gt;")   &amp; "' ,'" &amp; SUBSTITUTE(BM73,CHAR(10),"&lt;BR&gt;")   &amp; "' ,'" &amp; SUBSTITUTE(BN73,CHAR(10),"&lt;BR&gt;")   &amp; "' ,'" &amp;  SUBSTITUTE(BO73,CHAR(10),"&lt;BR&gt;")   &amp; "' ,'" &amp; SUBSTITUTE(BP113,CHAR(10),"&lt;BR&gt;")  &amp; "' ,'" &amp; SUBSTITUTE(BQ73,CHAR(10),"&lt;BR&gt;")  &amp; "' ,'" &amp; SUBSTITUTE(BR73,CHAR(10),"&lt;BR&gt;")  &amp; "' ,'" &amp; SUBSTITUTE(BS73,CHAR(10),"&lt;BR&gt;") &amp; "');"</f>
    </nc>
  </rcc>
  <rcc rId="583" sId="1">
    <nc r="BU7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&amp;SUBSTITUTE(F74,CHAR(10),"&lt;BR&gt;")  &amp; "' ,'" &amp; SUBSTITUTE(G74,CHAR(10),"&lt;BR&gt;")  &amp; "' ,'" &amp; SUBSTITUTE(J74,CHAR(10),"&lt;BR&gt;")   &amp; "' ,'" &amp;  SUBSTITUTE(BK74,CHAR(10),"&lt;BR&gt;")   &amp; "' ,'" &amp; SUBSTITUTE(Q74,CHAR(10),"&lt;BR&gt;")  &amp; "' ,'" &amp;  A74  &amp; "' ,'" &amp;  B74  &amp; "' ,'" &amp; SUBSTITUTE(C74,CHAR(10),"&lt;BR&gt;")   &amp; "' ,'" &amp;  SUBSTITUTE(D74,CHAR(10),"&lt;BR&gt;")  &amp; "' ,'" &amp;  SUBSTITUTE(E74,CHAR(10),"&lt;BR&gt;")   &amp; "' ,'" &amp; SUBSTITUTE(H74,CHAR(10),"&lt;BR&gt;")   &amp; "' ,'" &amp; I74  &amp; "' ,'" &amp; SUBSTITUTE(K74,CHAR(10),"&lt;BR&gt;")  &amp; "' ,'" &amp; SUBSTITUTE(L74,CHAR(10),"&lt;BR&gt;")  &amp; "' ,'" &amp; SUBSTITUTE(M74,CHAR(10),"&lt;BR&gt;") &amp; "' ,'" &amp; SUBSTITUTE(N74,CHAR(10),"&lt;BR&gt;")  &amp; "' ,'" &amp;  SUBSTITUTE(O74,CHAR(10),"&lt;BR&gt;")   &amp; "' ,'" &amp; SUBSTITUTE(P74,CHAR(10),"&lt;BR&gt;")   &amp; "' ,'" &amp;  SUBSTITUTE(Q74,CHAR(10),"&lt;BR&gt;")   &amp; "' ,'" &amp; SUBSTITUTE(R74,CHAR(10),"&lt;BR&gt;")  &amp; "' ,'" &amp; SUBSTITUTE(S74,CHAR(10),"&lt;BR&gt;")  &amp; "' ,'" &amp; SUBSTITUTE(T74,CHAR(10),"&lt;BR&gt;")  &amp; "' ,'" &amp; SUBSTITUTE(U74,CHAR(10),"&lt;BR&gt;")  &amp; "' ,'" &amp; SUBSTITUTE(V74,CHAR(10),"&lt;BR&gt;") &amp; "' ,'" &amp; SUBSTITUTE(W74,CHAR(10),"&lt;BR&gt;")  &amp; "' ,'" &amp;SUBSTITUTE(X74,CHAR(10),"&lt;BR&gt;")  &amp; "' ,'" &amp; SUBSTITUTE(Y74,CHAR(10),"&lt;BR&gt;") &amp; "' ,'" &amp;  SUBSTITUTE(Z74,CHAR(10),"&lt;BR&gt;")  &amp; "' ,'" &amp; SUBSTITUTE(AA74,CHAR(10),"&lt;BR&gt;")   &amp; "' ,'" &amp;  SUBSTITUTE(AB74,CHAR(10),"&lt;BR&gt;")   &amp; "' ,'" &amp;  SUBSTITUTE(AC74,CHAR(10),"&lt;BR&gt;")   &amp; "' ,'" &amp;   SUBSTITUTE(AD74,CHAR(10),"&lt;BR&gt;")   &amp; "' ,'" &amp;  SUBSTITUTE(AE74,CHAR(10),"&lt;BR&gt;")  &amp; "' ,'" &amp;  SUBSTITUTE(AF74,CHAR(10),"&lt;BR&gt;")  &amp; "' ,'" &amp;  SUBSTITUTE(AG74,CHAR(10),"&lt;BR&gt;")   &amp; "' ,'" &amp;  SUBSTITUTE(AH74,CHAR(10),"&lt;BR&gt;")   &amp; "' ,'" &amp;  SUBSTITUTE(AI74,CHAR(10),"&lt;BR&gt;")   &amp; "' ,'" &amp;  SUBSTITUTE(AJ74,CHAR(10),"&lt;BR&gt;")   &amp; "' ,'" &amp;   SUBSTITUTE(AK74,CHAR(10),"&lt;BR&gt;")   &amp; "' ,'" &amp;  SUBSTITUTE(AL74,CHAR(10),"&lt;BR&gt;")   &amp; "' ,'" &amp;  SUBSTITUTE(AM74,CHAR(10),"&lt;BR&gt;")   &amp; "' ,'" &amp;   SUBSTITUTE(AN74,CHAR(10),"&lt;BR&gt;")   &amp; "' ,'" &amp;  SUBSTITUTE(AO74,CHAR(10),"&lt;BR&gt;")   &amp; "' ,'" &amp;  SUBSTITUTE(AP74,CHAR(10),"&lt;BR&gt;")   &amp; "' ,'" &amp;  SUBSTITUTE(AQ74,CHAR(10),"&lt;BR&gt;")   &amp; "' ,'" &amp;   SUBSTITUTE(AR74,CHAR(10),"&lt;BR&gt;")   &amp; "' ,'" &amp;  SUBSTITUTE(AS74,CHAR(10),"&lt;BR&gt;")   &amp; "' ,'" &amp;  SUBSTITUTE(AT74,CHAR(10),"&lt;BR&gt;")   &amp; "' ,'" &amp;  SUBSTITUTE(AU74,CHAR(10),"&lt;BR&gt;")   &amp; "' ,'" &amp;  SUBSTITUTE(AV74,CHAR(10),"&lt;BR&gt;")   &amp; "' ,'" &amp;  SUBSTITUTE(AW74,CHAR(10),"&lt;BR&gt;")   &amp; "' ,'" &amp;   SUBSTITUTE(AX74,CHAR(10),"&lt;BR&gt;")   &amp; "' ,'" &amp;  SUBSTITUTE(AY74,CHAR(10),"&lt;BR&gt;")   &amp; "' ,'" &amp;  SUBSTITUTE(AZ74,CHAR(10),"&lt;BR&gt;")   &amp; "' ,'" &amp;   SUBSTITUTE(BA74,CHAR(10),"&lt;BR&gt;")   &amp; "' ,'" &amp;   SUBSTITUTE(BB74,CHAR(10),"&lt;BR&gt;")    &amp; "' ,'" &amp;    SUBSTITUTE(BC74,CHAR(10),"&lt;BR&gt;")    &amp; "' ,'" &amp;   SUBSTITUTE(BD74,CHAR(10),"&lt;BR&gt;")    &amp; "' ,'" &amp;   SUBSTITUTE(BE74,CHAR(10),"&lt;BR&gt;")    &amp; "' ,'" &amp;   SUBSTITUTE(BF74,CHAR(10),"&lt;BR&gt;")    &amp; "' ,'" &amp;   SUBSTITUTE(BG74,CHAR(10),"&lt;BR&gt;")    &amp; "' ,'" &amp; SUBSTITUTE(BH114,CHAR(10),"&lt;BR&gt;")   &amp; "' ,'" &amp; SUBSTITUTE(BI74,CHAR(10),"&lt;BR&gt;")   &amp; "' ,'" &amp; SUBSTITUTE(BJ74,CHAR(10),"&lt;BR&gt;")  &amp; "' ,'" &amp; SUBSTITUTE(BL74,CHAR(10),"&lt;BR&gt;")   &amp; "' ,'" &amp; SUBSTITUTE(BM74,CHAR(10),"&lt;BR&gt;")   &amp; "' ,'" &amp; SUBSTITUTE(BN74,CHAR(10),"&lt;BR&gt;")   &amp; "' ,'" &amp;  SUBSTITUTE(BO74,CHAR(10),"&lt;BR&gt;")   &amp; "' ,'" &amp; SUBSTITUTE(BP114,CHAR(10),"&lt;BR&gt;")  &amp; "' ,'" &amp; SUBSTITUTE(BQ74,CHAR(10),"&lt;BR&gt;")  &amp; "' ,'" &amp; SUBSTITUTE(BR74,CHAR(10),"&lt;BR&gt;")  &amp; "' ,'" &amp; SUBSTITUTE(BS74,CHAR(10),"&lt;BR&gt;") &amp; "');"</f>
    </nc>
  </rcc>
  <rcc rId="584" sId="1">
    <nc r="BU7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&amp;SUBSTITUTE(F75,CHAR(10),"&lt;BR&gt;")  &amp; "' ,'" &amp; SUBSTITUTE(G75,CHAR(10),"&lt;BR&gt;")  &amp; "' ,'" &amp; SUBSTITUTE(J75,CHAR(10),"&lt;BR&gt;")   &amp; "' ,'" &amp;  SUBSTITUTE(BK75,CHAR(10),"&lt;BR&gt;")   &amp; "' ,'" &amp; SUBSTITUTE(Q75,CHAR(10),"&lt;BR&gt;")  &amp; "' ,'" &amp;  A75  &amp; "' ,'" &amp;  B75  &amp; "' ,'" &amp; SUBSTITUTE(C75,CHAR(10),"&lt;BR&gt;")   &amp; "' ,'" &amp;  SUBSTITUTE(D75,CHAR(10),"&lt;BR&gt;")  &amp; "' ,'" &amp;  SUBSTITUTE(E75,CHAR(10),"&lt;BR&gt;")   &amp; "' ,'" &amp; SUBSTITUTE(H75,CHAR(10),"&lt;BR&gt;")   &amp; "' ,'" &amp; I75  &amp; "' ,'" &amp; SUBSTITUTE(K75,CHAR(10),"&lt;BR&gt;")  &amp; "' ,'" &amp; SUBSTITUTE(L75,CHAR(10),"&lt;BR&gt;")  &amp; "' ,'" &amp; SUBSTITUTE(M75,CHAR(10),"&lt;BR&gt;") &amp; "' ,'" &amp; SUBSTITUTE(N75,CHAR(10),"&lt;BR&gt;")  &amp; "' ,'" &amp;  SUBSTITUTE(O75,CHAR(10),"&lt;BR&gt;")   &amp; "' ,'" &amp; SUBSTITUTE(P75,CHAR(10),"&lt;BR&gt;")   &amp; "' ,'" &amp;  SUBSTITUTE(Q75,CHAR(10),"&lt;BR&gt;")   &amp; "' ,'" &amp; SUBSTITUTE(R75,CHAR(10),"&lt;BR&gt;")  &amp; "' ,'" &amp; SUBSTITUTE(S75,CHAR(10),"&lt;BR&gt;")  &amp; "' ,'" &amp; SUBSTITUTE(T75,CHAR(10),"&lt;BR&gt;")  &amp; "' ,'" &amp; SUBSTITUTE(U75,CHAR(10),"&lt;BR&gt;")  &amp; "' ,'" &amp; SUBSTITUTE(V75,CHAR(10),"&lt;BR&gt;") &amp; "' ,'" &amp; SUBSTITUTE(W75,CHAR(10),"&lt;BR&gt;")  &amp; "' ,'" &amp;SUBSTITUTE(X75,CHAR(10),"&lt;BR&gt;")  &amp; "' ,'" &amp; SUBSTITUTE(Y75,CHAR(10),"&lt;BR&gt;") &amp; "' ,'" &amp;  SUBSTITUTE(Z75,CHAR(10),"&lt;BR&gt;")  &amp; "' ,'" &amp; SUBSTITUTE(AA75,CHAR(10),"&lt;BR&gt;")   &amp; "' ,'" &amp;  SUBSTITUTE(AB75,CHAR(10),"&lt;BR&gt;")   &amp; "' ,'" &amp;  SUBSTITUTE(AC75,CHAR(10),"&lt;BR&gt;")   &amp; "' ,'" &amp;   SUBSTITUTE(AD75,CHAR(10),"&lt;BR&gt;")   &amp; "' ,'" &amp;  SUBSTITUTE(AE75,CHAR(10),"&lt;BR&gt;")  &amp; "' ,'" &amp;  SUBSTITUTE(AF75,CHAR(10),"&lt;BR&gt;")  &amp; "' ,'" &amp;  SUBSTITUTE(AG75,CHAR(10),"&lt;BR&gt;")   &amp; "' ,'" &amp;  SUBSTITUTE(AH75,CHAR(10),"&lt;BR&gt;")   &amp; "' ,'" &amp;  SUBSTITUTE(AI75,CHAR(10),"&lt;BR&gt;")   &amp; "' ,'" &amp;  SUBSTITUTE(AJ75,CHAR(10),"&lt;BR&gt;")   &amp; "' ,'" &amp;   SUBSTITUTE(AK75,CHAR(10),"&lt;BR&gt;")   &amp; "' ,'" &amp;  SUBSTITUTE(AL75,CHAR(10),"&lt;BR&gt;")   &amp; "' ,'" &amp;  SUBSTITUTE(AM75,CHAR(10),"&lt;BR&gt;")   &amp; "' ,'" &amp;   SUBSTITUTE(AN75,CHAR(10),"&lt;BR&gt;")   &amp; "' ,'" &amp;  SUBSTITUTE(AO75,CHAR(10),"&lt;BR&gt;")   &amp; "' ,'" &amp;  SUBSTITUTE(AP75,CHAR(10),"&lt;BR&gt;")   &amp; "' ,'" &amp;  SUBSTITUTE(AQ75,CHAR(10),"&lt;BR&gt;")   &amp; "' ,'" &amp;   SUBSTITUTE(AR75,CHAR(10),"&lt;BR&gt;")   &amp; "' ,'" &amp;  SUBSTITUTE(AS75,CHAR(10),"&lt;BR&gt;")   &amp; "' ,'" &amp;  SUBSTITUTE(AT75,CHAR(10),"&lt;BR&gt;")   &amp; "' ,'" &amp;  SUBSTITUTE(AU75,CHAR(10),"&lt;BR&gt;")   &amp; "' ,'" &amp;  SUBSTITUTE(AV75,CHAR(10),"&lt;BR&gt;")   &amp; "' ,'" &amp;  SUBSTITUTE(AW75,CHAR(10),"&lt;BR&gt;")   &amp; "' ,'" &amp;   SUBSTITUTE(AX75,CHAR(10),"&lt;BR&gt;")   &amp; "' ,'" &amp;  SUBSTITUTE(AY75,CHAR(10),"&lt;BR&gt;")   &amp; "' ,'" &amp;  SUBSTITUTE(AZ75,CHAR(10),"&lt;BR&gt;")   &amp; "' ,'" &amp;   SUBSTITUTE(BA75,CHAR(10),"&lt;BR&gt;")   &amp; "' ,'" &amp;   SUBSTITUTE(BB75,CHAR(10),"&lt;BR&gt;")    &amp; "' ,'" &amp;    SUBSTITUTE(BC75,CHAR(10),"&lt;BR&gt;")    &amp; "' ,'" &amp;   SUBSTITUTE(BD75,CHAR(10),"&lt;BR&gt;")    &amp; "' ,'" &amp;   SUBSTITUTE(BE75,CHAR(10),"&lt;BR&gt;")    &amp; "' ,'" &amp;   SUBSTITUTE(BF75,CHAR(10),"&lt;BR&gt;")    &amp; "' ,'" &amp;   SUBSTITUTE(BG75,CHAR(10),"&lt;BR&gt;")    &amp; "' ,'" &amp; SUBSTITUTE(BH115,CHAR(10),"&lt;BR&gt;")   &amp; "' ,'" &amp; SUBSTITUTE(BI75,CHAR(10),"&lt;BR&gt;")   &amp; "' ,'" &amp; SUBSTITUTE(BJ75,CHAR(10),"&lt;BR&gt;")  &amp; "' ,'" &amp; SUBSTITUTE(BL75,CHAR(10),"&lt;BR&gt;")   &amp; "' ,'" &amp; SUBSTITUTE(BM75,CHAR(10),"&lt;BR&gt;")   &amp; "' ,'" &amp; SUBSTITUTE(BN75,CHAR(10),"&lt;BR&gt;")   &amp; "' ,'" &amp;  SUBSTITUTE(BO75,CHAR(10),"&lt;BR&gt;")   &amp; "' ,'" &amp; SUBSTITUTE(BP115,CHAR(10),"&lt;BR&gt;")  &amp; "' ,'" &amp; SUBSTITUTE(BQ75,CHAR(10),"&lt;BR&gt;")  &amp; "' ,'" &amp; SUBSTITUTE(BR75,CHAR(10),"&lt;BR&gt;")  &amp; "' ,'" &amp; SUBSTITUTE(BS75,CHAR(10),"&lt;BR&gt;") &amp; "');"</f>
    </nc>
  </rcc>
  <rcc rId="585" sId="1">
    <nc r="BU7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&amp;SUBSTITUTE(F76,CHAR(10),"&lt;BR&gt;")  &amp; "' ,'" &amp; SUBSTITUTE(G76,CHAR(10),"&lt;BR&gt;")  &amp; "' ,'" &amp; SUBSTITUTE(J76,CHAR(10),"&lt;BR&gt;")   &amp; "' ,'" &amp;  SUBSTITUTE(BK76,CHAR(10),"&lt;BR&gt;")   &amp; "' ,'" &amp; SUBSTITUTE(Q76,CHAR(10),"&lt;BR&gt;")  &amp; "' ,'" &amp;  A76  &amp; "' ,'" &amp;  B76  &amp; "' ,'" &amp; SUBSTITUTE(C76,CHAR(10),"&lt;BR&gt;")   &amp; "' ,'" &amp;  SUBSTITUTE(D76,CHAR(10),"&lt;BR&gt;")  &amp; "' ,'" &amp;  SUBSTITUTE(E76,CHAR(10),"&lt;BR&gt;")   &amp; "' ,'" &amp; SUBSTITUTE(H76,CHAR(10),"&lt;BR&gt;")   &amp; "' ,'" &amp; I76  &amp; "' ,'" &amp; SUBSTITUTE(K76,CHAR(10),"&lt;BR&gt;")  &amp; "' ,'" &amp; SUBSTITUTE(L76,CHAR(10),"&lt;BR&gt;")  &amp; "' ,'" &amp; SUBSTITUTE(M76,CHAR(10),"&lt;BR&gt;") &amp; "' ,'" &amp; SUBSTITUTE(N76,CHAR(10),"&lt;BR&gt;")  &amp; "' ,'" &amp;  SUBSTITUTE(O76,CHAR(10),"&lt;BR&gt;")   &amp; "' ,'" &amp; SUBSTITUTE(P76,CHAR(10),"&lt;BR&gt;")   &amp; "' ,'" &amp;  SUBSTITUTE(Q76,CHAR(10),"&lt;BR&gt;")   &amp; "' ,'" &amp; SUBSTITUTE(R76,CHAR(10),"&lt;BR&gt;")  &amp; "' ,'" &amp; SUBSTITUTE(S76,CHAR(10),"&lt;BR&gt;")  &amp; "' ,'" &amp; SUBSTITUTE(T76,CHAR(10),"&lt;BR&gt;")  &amp; "' ,'" &amp; SUBSTITUTE(U76,CHAR(10),"&lt;BR&gt;")  &amp; "' ,'" &amp; SUBSTITUTE(V76,CHAR(10),"&lt;BR&gt;") &amp; "' ,'" &amp; SUBSTITUTE(W76,CHAR(10),"&lt;BR&gt;")  &amp; "' ,'" &amp;SUBSTITUTE(X76,CHAR(10),"&lt;BR&gt;")  &amp; "' ,'" &amp; SUBSTITUTE(Y76,CHAR(10),"&lt;BR&gt;") &amp; "' ,'" &amp;  SUBSTITUTE(Z76,CHAR(10),"&lt;BR&gt;")  &amp; "' ,'" &amp; SUBSTITUTE(AA76,CHAR(10),"&lt;BR&gt;")   &amp; "' ,'" &amp;  SUBSTITUTE(AB76,CHAR(10),"&lt;BR&gt;")   &amp; "' ,'" &amp;  SUBSTITUTE(AC76,CHAR(10),"&lt;BR&gt;")   &amp; "' ,'" &amp;   SUBSTITUTE(AD76,CHAR(10),"&lt;BR&gt;")   &amp; "' ,'" &amp;  SUBSTITUTE(AE76,CHAR(10),"&lt;BR&gt;")  &amp; "' ,'" &amp;  SUBSTITUTE(AF76,CHAR(10),"&lt;BR&gt;")  &amp; "' ,'" &amp;  SUBSTITUTE(AG76,CHAR(10),"&lt;BR&gt;")   &amp; "' ,'" &amp;  SUBSTITUTE(AH76,CHAR(10),"&lt;BR&gt;")   &amp; "' ,'" &amp;  SUBSTITUTE(AI76,CHAR(10),"&lt;BR&gt;")   &amp; "' ,'" &amp;  SUBSTITUTE(AJ76,CHAR(10),"&lt;BR&gt;")   &amp; "' ,'" &amp;   SUBSTITUTE(AK76,CHAR(10),"&lt;BR&gt;")   &amp; "' ,'" &amp;  SUBSTITUTE(AL76,CHAR(10),"&lt;BR&gt;")   &amp; "' ,'" &amp;  SUBSTITUTE(AM76,CHAR(10),"&lt;BR&gt;")   &amp; "' ,'" &amp;   SUBSTITUTE(AN76,CHAR(10),"&lt;BR&gt;")   &amp; "' ,'" &amp;  SUBSTITUTE(AO76,CHAR(10),"&lt;BR&gt;")   &amp; "' ,'" &amp;  SUBSTITUTE(AP76,CHAR(10),"&lt;BR&gt;")   &amp; "' ,'" &amp;  SUBSTITUTE(AQ76,CHAR(10),"&lt;BR&gt;")   &amp; "' ,'" &amp;   SUBSTITUTE(AR76,CHAR(10),"&lt;BR&gt;")   &amp; "' ,'" &amp;  SUBSTITUTE(AS76,CHAR(10),"&lt;BR&gt;")   &amp; "' ,'" &amp;  SUBSTITUTE(AT76,CHAR(10),"&lt;BR&gt;")   &amp; "' ,'" &amp;  SUBSTITUTE(AU76,CHAR(10),"&lt;BR&gt;")   &amp; "' ,'" &amp;  SUBSTITUTE(AV76,CHAR(10),"&lt;BR&gt;")   &amp; "' ,'" &amp;  SUBSTITUTE(AW76,CHAR(10),"&lt;BR&gt;")   &amp; "' ,'" &amp;   SUBSTITUTE(AX76,CHAR(10),"&lt;BR&gt;")   &amp; "' ,'" &amp;  SUBSTITUTE(AY76,CHAR(10),"&lt;BR&gt;")   &amp; "' ,'" &amp;  SUBSTITUTE(AZ76,CHAR(10),"&lt;BR&gt;")   &amp; "' ,'" &amp;   SUBSTITUTE(BA76,CHAR(10),"&lt;BR&gt;")   &amp; "' ,'" &amp;   SUBSTITUTE(BB76,CHAR(10),"&lt;BR&gt;")    &amp; "' ,'" &amp;    SUBSTITUTE(BC76,CHAR(10),"&lt;BR&gt;")    &amp; "' ,'" &amp;   SUBSTITUTE(BD76,CHAR(10),"&lt;BR&gt;")    &amp; "' ,'" &amp;   SUBSTITUTE(BE76,CHAR(10),"&lt;BR&gt;")    &amp; "' ,'" &amp;   SUBSTITUTE(BF76,CHAR(10),"&lt;BR&gt;")    &amp; "' ,'" &amp;   SUBSTITUTE(BG76,CHAR(10),"&lt;BR&gt;")    &amp; "' ,'" &amp; SUBSTITUTE(BH116,CHAR(10),"&lt;BR&gt;")   &amp; "' ,'" &amp; SUBSTITUTE(BI76,CHAR(10),"&lt;BR&gt;")   &amp; "' ,'" &amp; SUBSTITUTE(BJ76,CHAR(10),"&lt;BR&gt;")  &amp; "' ,'" &amp; SUBSTITUTE(BL76,CHAR(10),"&lt;BR&gt;")   &amp; "' ,'" &amp; SUBSTITUTE(BM76,CHAR(10),"&lt;BR&gt;")   &amp; "' ,'" &amp; SUBSTITUTE(BN76,CHAR(10),"&lt;BR&gt;")   &amp; "' ,'" &amp;  SUBSTITUTE(BO76,CHAR(10),"&lt;BR&gt;")   &amp; "' ,'" &amp; SUBSTITUTE(BP116,CHAR(10),"&lt;BR&gt;")  &amp; "' ,'" &amp; SUBSTITUTE(BQ76,CHAR(10),"&lt;BR&gt;")  &amp; "' ,'" &amp; SUBSTITUTE(BR76,CHAR(10),"&lt;BR&gt;")  &amp; "' ,'" &amp; SUBSTITUTE(BS76,CHAR(10),"&lt;BR&gt;") &amp; "');"</f>
    </nc>
  </rcc>
  <rcc rId="586" sId="1">
    <nc r="BU7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&amp;SUBSTITUTE(F77,CHAR(10),"&lt;BR&gt;")  &amp; "' ,'" &amp; SUBSTITUTE(G77,CHAR(10),"&lt;BR&gt;")  &amp; "' ,'" &amp; SUBSTITUTE(J77,CHAR(10),"&lt;BR&gt;")   &amp; "' ,'" &amp;  SUBSTITUTE(BK77,CHAR(10),"&lt;BR&gt;")   &amp; "' ,'" &amp; SUBSTITUTE(Q77,CHAR(10),"&lt;BR&gt;")  &amp; "' ,'" &amp;  A77  &amp; "' ,'" &amp;  B77  &amp; "' ,'" &amp; SUBSTITUTE(C77,CHAR(10),"&lt;BR&gt;")   &amp; "' ,'" &amp;  SUBSTITUTE(D77,CHAR(10),"&lt;BR&gt;")  &amp; "' ,'" &amp;  SUBSTITUTE(E77,CHAR(10),"&lt;BR&gt;")   &amp; "' ,'" &amp; SUBSTITUTE(H77,CHAR(10),"&lt;BR&gt;")   &amp; "' ,'" &amp; I77  &amp; "' ,'" &amp; SUBSTITUTE(K77,CHAR(10),"&lt;BR&gt;")  &amp; "' ,'" &amp; SUBSTITUTE(L77,CHAR(10),"&lt;BR&gt;")  &amp; "' ,'" &amp; SUBSTITUTE(M77,CHAR(10),"&lt;BR&gt;") &amp; "' ,'" &amp; SUBSTITUTE(N77,CHAR(10),"&lt;BR&gt;")  &amp; "' ,'" &amp;  SUBSTITUTE(O77,CHAR(10),"&lt;BR&gt;")   &amp; "' ,'" &amp; SUBSTITUTE(P77,CHAR(10),"&lt;BR&gt;")   &amp; "' ,'" &amp;  SUBSTITUTE(Q77,CHAR(10),"&lt;BR&gt;")   &amp; "' ,'" &amp; SUBSTITUTE(R77,CHAR(10),"&lt;BR&gt;")  &amp; "' ,'" &amp; SUBSTITUTE(S77,CHAR(10),"&lt;BR&gt;")  &amp; "' ,'" &amp; SUBSTITUTE(T77,CHAR(10),"&lt;BR&gt;")  &amp; "' ,'" &amp; SUBSTITUTE(U77,CHAR(10),"&lt;BR&gt;")  &amp; "' ,'" &amp; SUBSTITUTE(V77,CHAR(10),"&lt;BR&gt;") &amp; "' ,'" &amp; SUBSTITUTE(W77,CHAR(10),"&lt;BR&gt;")  &amp; "' ,'" &amp;SUBSTITUTE(X77,CHAR(10),"&lt;BR&gt;")  &amp; "' ,'" &amp; SUBSTITUTE(Y77,CHAR(10),"&lt;BR&gt;") &amp; "' ,'" &amp;  SUBSTITUTE(Z77,CHAR(10),"&lt;BR&gt;")  &amp; "' ,'" &amp; SUBSTITUTE(AA77,CHAR(10),"&lt;BR&gt;")   &amp; "' ,'" &amp;  SUBSTITUTE(AB77,CHAR(10),"&lt;BR&gt;")   &amp; "' ,'" &amp;  SUBSTITUTE(AC77,CHAR(10),"&lt;BR&gt;")   &amp; "' ,'" &amp;   SUBSTITUTE(AD77,CHAR(10),"&lt;BR&gt;")   &amp; "' ,'" &amp;  SUBSTITUTE(AE77,CHAR(10),"&lt;BR&gt;")  &amp; "' ,'" &amp;  SUBSTITUTE(AF77,CHAR(10),"&lt;BR&gt;")  &amp; "' ,'" &amp;  SUBSTITUTE(AG77,CHAR(10),"&lt;BR&gt;")   &amp; "' ,'" &amp;  SUBSTITUTE(AH77,CHAR(10),"&lt;BR&gt;")   &amp; "' ,'" &amp;  SUBSTITUTE(AI77,CHAR(10),"&lt;BR&gt;")   &amp; "' ,'" &amp;  SUBSTITUTE(AJ77,CHAR(10),"&lt;BR&gt;")   &amp; "' ,'" &amp;   SUBSTITUTE(AK77,CHAR(10),"&lt;BR&gt;")   &amp; "' ,'" &amp;  SUBSTITUTE(AL77,CHAR(10),"&lt;BR&gt;")   &amp; "' ,'" &amp;  SUBSTITUTE(AM77,CHAR(10),"&lt;BR&gt;")   &amp; "' ,'" &amp;   SUBSTITUTE(AN77,CHAR(10),"&lt;BR&gt;")   &amp; "' ,'" &amp;  SUBSTITUTE(AO77,CHAR(10),"&lt;BR&gt;")   &amp; "' ,'" &amp;  SUBSTITUTE(AP77,CHAR(10),"&lt;BR&gt;")   &amp; "' ,'" &amp;  SUBSTITUTE(AQ77,CHAR(10),"&lt;BR&gt;")   &amp; "' ,'" &amp;   SUBSTITUTE(AR77,CHAR(10),"&lt;BR&gt;")   &amp; "' ,'" &amp;  SUBSTITUTE(AS77,CHAR(10),"&lt;BR&gt;")   &amp; "' ,'" &amp;  SUBSTITUTE(AT77,CHAR(10),"&lt;BR&gt;")   &amp; "' ,'" &amp;  SUBSTITUTE(AU77,CHAR(10),"&lt;BR&gt;")   &amp; "' ,'" &amp;  SUBSTITUTE(AV77,CHAR(10),"&lt;BR&gt;")   &amp; "' ,'" &amp;  SUBSTITUTE(AW77,CHAR(10),"&lt;BR&gt;")   &amp; "' ,'" &amp;   SUBSTITUTE(AX77,CHAR(10),"&lt;BR&gt;")   &amp; "' ,'" &amp;  SUBSTITUTE(AY77,CHAR(10),"&lt;BR&gt;")   &amp; "' ,'" &amp;  SUBSTITUTE(AZ77,CHAR(10),"&lt;BR&gt;")   &amp; "' ,'" &amp;   SUBSTITUTE(BA77,CHAR(10),"&lt;BR&gt;")   &amp; "' ,'" &amp;   SUBSTITUTE(BB77,CHAR(10),"&lt;BR&gt;")    &amp; "' ,'" &amp;    SUBSTITUTE(BC77,CHAR(10),"&lt;BR&gt;")    &amp; "' ,'" &amp;   SUBSTITUTE(BD77,CHAR(10),"&lt;BR&gt;")    &amp; "' ,'" &amp;   SUBSTITUTE(BE77,CHAR(10),"&lt;BR&gt;")    &amp; "' ,'" &amp;   SUBSTITUTE(BF77,CHAR(10),"&lt;BR&gt;")    &amp; "' ,'" &amp;   SUBSTITUTE(BG77,CHAR(10),"&lt;BR&gt;")    &amp; "' ,'" &amp; SUBSTITUTE(BH117,CHAR(10),"&lt;BR&gt;")   &amp; "' ,'" &amp; SUBSTITUTE(BI77,CHAR(10),"&lt;BR&gt;")   &amp; "' ,'" &amp; SUBSTITUTE(BJ77,CHAR(10),"&lt;BR&gt;")  &amp; "' ,'" &amp; SUBSTITUTE(BL77,CHAR(10),"&lt;BR&gt;")   &amp; "' ,'" &amp; SUBSTITUTE(BM77,CHAR(10),"&lt;BR&gt;")   &amp; "' ,'" &amp; SUBSTITUTE(BN77,CHAR(10),"&lt;BR&gt;")   &amp; "' ,'" &amp;  SUBSTITUTE(BO77,CHAR(10),"&lt;BR&gt;")   &amp; "' ,'" &amp; SUBSTITUTE(BP117,CHAR(10),"&lt;BR&gt;")  &amp; "' ,'" &amp; SUBSTITUTE(BQ77,CHAR(10),"&lt;BR&gt;")  &amp; "' ,'" &amp; SUBSTITUTE(BR77,CHAR(10),"&lt;BR&gt;")  &amp; "' ,'" &amp; SUBSTITUTE(BS77,CHAR(10),"&lt;BR&gt;") &amp; "');"</f>
    </nc>
  </rcc>
  <rcc rId="587" sId="1">
    <nc r="BU7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&amp;SUBSTITUTE(F78,CHAR(10),"&lt;BR&gt;")  &amp; "' ,'" &amp; SUBSTITUTE(G78,CHAR(10),"&lt;BR&gt;")  &amp; "' ,'" &amp; SUBSTITUTE(J78,CHAR(10),"&lt;BR&gt;")   &amp; "' ,'" &amp;  SUBSTITUTE(BK78,CHAR(10),"&lt;BR&gt;")   &amp; "' ,'" &amp; SUBSTITUTE(Q78,CHAR(10),"&lt;BR&gt;")  &amp; "' ,'" &amp;  A78  &amp; "' ,'" &amp;  B78  &amp; "' ,'" &amp; SUBSTITUTE(C78,CHAR(10),"&lt;BR&gt;")   &amp; "' ,'" &amp;  SUBSTITUTE(D78,CHAR(10),"&lt;BR&gt;")  &amp; "' ,'" &amp;  SUBSTITUTE(E78,CHAR(10),"&lt;BR&gt;")   &amp; "' ,'" &amp; SUBSTITUTE(H78,CHAR(10),"&lt;BR&gt;")   &amp; "' ,'" &amp; I78  &amp; "' ,'" &amp; SUBSTITUTE(K78,CHAR(10),"&lt;BR&gt;")  &amp; "' ,'" &amp; SUBSTITUTE(L78,CHAR(10),"&lt;BR&gt;")  &amp; "' ,'" &amp; SUBSTITUTE(M78,CHAR(10),"&lt;BR&gt;") &amp; "' ,'" &amp; SUBSTITUTE(N78,CHAR(10),"&lt;BR&gt;")  &amp; "' ,'" &amp;  SUBSTITUTE(O78,CHAR(10),"&lt;BR&gt;")   &amp; "' ,'" &amp; SUBSTITUTE(P78,CHAR(10),"&lt;BR&gt;")   &amp; "' ,'" &amp;  SUBSTITUTE(Q78,CHAR(10),"&lt;BR&gt;")   &amp; "' ,'" &amp; SUBSTITUTE(R78,CHAR(10),"&lt;BR&gt;")  &amp; "' ,'" &amp; SUBSTITUTE(S78,CHAR(10),"&lt;BR&gt;")  &amp; "' ,'" &amp; SUBSTITUTE(T78,CHAR(10),"&lt;BR&gt;")  &amp; "' ,'" &amp; SUBSTITUTE(U78,CHAR(10),"&lt;BR&gt;")  &amp; "' ,'" &amp; SUBSTITUTE(V78,CHAR(10),"&lt;BR&gt;") &amp; "' ,'" &amp; SUBSTITUTE(W78,CHAR(10),"&lt;BR&gt;")  &amp; "' ,'" &amp;SUBSTITUTE(X78,CHAR(10),"&lt;BR&gt;")  &amp; "' ,'" &amp; SUBSTITUTE(Y78,CHAR(10),"&lt;BR&gt;") &amp; "' ,'" &amp;  SUBSTITUTE(Z78,CHAR(10),"&lt;BR&gt;")  &amp; "' ,'" &amp; SUBSTITUTE(AA78,CHAR(10),"&lt;BR&gt;")   &amp; "' ,'" &amp;  SUBSTITUTE(AB78,CHAR(10),"&lt;BR&gt;")   &amp; "' ,'" &amp;  SUBSTITUTE(AC78,CHAR(10),"&lt;BR&gt;")   &amp; "' ,'" &amp;   SUBSTITUTE(AD78,CHAR(10),"&lt;BR&gt;")   &amp; "' ,'" &amp;  SUBSTITUTE(AE78,CHAR(10),"&lt;BR&gt;")  &amp; "' ,'" &amp;  SUBSTITUTE(AF78,CHAR(10),"&lt;BR&gt;")  &amp; "' ,'" &amp;  SUBSTITUTE(AG78,CHAR(10),"&lt;BR&gt;")   &amp; "' ,'" &amp;  SUBSTITUTE(AH78,CHAR(10),"&lt;BR&gt;")   &amp; "' ,'" &amp;  SUBSTITUTE(AI78,CHAR(10),"&lt;BR&gt;")   &amp; "' ,'" &amp;  SUBSTITUTE(AJ78,CHAR(10),"&lt;BR&gt;")   &amp; "' ,'" &amp;   SUBSTITUTE(AK78,CHAR(10),"&lt;BR&gt;")   &amp; "' ,'" &amp;  SUBSTITUTE(AL78,CHAR(10),"&lt;BR&gt;")   &amp; "' ,'" &amp;  SUBSTITUTE(AM78,CHAR(10),"&lt;BR&gt;")   &amp; "' ,'" &amp;   SUBSTITUTE(AN78,CHAR(10),"&lt;BR&gt;")   &amp; "' ,'" &amp;  SUBSTITUTE(AO78,CHAR(10),"&lt;BR&gt;")   &amp; "' ,'" &amp;  SUBSTITUTE(AP78,CHAR(10),"&lt;BR&gt;")   &amp; "' ,'" &amp;  SUBSTITUTE(AQ78,CHAR(10),"&lt;BR&gt;")   &amp; "' ,'" &amp;   SUBSTITUTE(AR78,CHAR(10),"&lt;BR&gt;")   &amp; "' ,'" &amp;  SUBSTITUTE(AS78,CHAR(10),"&lt;BR&gt;")   &amp; "' ,'" &amp;  SUBSTITUTE(AT78,CHAR(10),"&lt;BR&gt;")   &amp; "' ,'" &amp;  SUBSTITUTE(AU78,CHAR(10),"&lt;BR&gt;")   &amp; "' ,'" &amp;  SUBSTITUTE(AV78,CHAR(10),"&lt;BR&gt;")   &amp; "' ,'" &amp;  SUBSTITUTE(AW78,CHAR(10),"&lt;BR&gt;")   &amp; "' ,'" &amp;   SUBSTITUTE(AX78,CHAR(10),"&lt;BR&gt;")   &amp; "' ,'" &amp;  SUBSTITUTE(AY78,CHAR(10),"&lt;BR&gt;")   &amp; "' ,'" &amp;  SUBSTITUTE(AZ78,CHAR(10),"&lt;BR&gt;")   &amp; "' ,'" &amp;   SUBSTITUTE(BA78,CHAR(10),"&lt;BR&gt;")   &amp; "' ,'" &amp;   SUBSTITUTE(BB78,CHAR(10),"&lt;BR&gt;")    &amp; "' ,'" &amp;    SUBSTITUTE(BC78,CHAR(10),"&lt;BR&gt;")    &amp; "' ,'" &amp;   SUBSTITUTE(BD78,CHAR(10),"&lt;BR&gt;")    &amp; "' ,'" &amp;   SUBSTITUTE(BE78,CHAR(10),"&lt;BR&gt;")    &amp; "' ,'" &amp;   SUBSTITUTE(BF78,CHAR(10),"&lt;BR&gt;")    &amp; "' ,'" &amp;   SUBSTITUTE(BG78,CHAR(10),"&lt;BR&gt;")    &amp; "' ,'" &amp; SUBSTITUTE(BH118,CHAR(10),"&lt;BR&gt;")   &amp; "' ,'" &amp; SUBSTITUTE(BI78,CHAR(10),"&lt;BR&gt;")   &amp; "' ,'" &amp; SUBSTITUTE(BJ78,CHAR(10),"&lt;BR&gt;")  &amp; "' ,'" &amp; SUBSTITUTE(BL78,CHAR(10),"&lt;BR&gt;")   &amp; "' ,'" &amp; SUBSTITUTE(BM78,CHAR(10),"&lt;BR&gt;")   &amp; "' ,'" &amp; SUBSTITUTE(BN78,CHAR(10),"&lt;BR&gt;")   &amp; "' ,'" &amp;  SUBSTITUTE(BO78,CHAR(10),"&lt;BR&gt;")   &amp; "' ,'" &amp; SUBSTITUTE(BP118,CHAR(10),"&lt;BR&gt;")  &amp; "' ,'" &amp; SUBSTITUTE(BQ78,CHAR(10),"&lt;BR&gt;")  &amp; "' ,'" &amp; SUBSTITUTE(BR78,CHAR(10),"&lt;BR&gt;")  &amp; "' ,'" &amp; SUBSTITUTE(BS78,CHAR(10),"&lt;BR&gt;") &amp; "');"</f>
    </nc>
  </rcc>
  <rcc rId="588" sId="1">
    <nc r="BU7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&amp;SUBSTITUTE(F79,CHAR(10),"&lt;BR&gt;")  &amp; "' ,'" &amp; SUBSTITUTE(G79,CHAR(10),"&lt;BR&gt;")  &amp; "' ,'" &amp; SUBSTITUTE(J79,CHAR(10),"&lt;BR&gt;")   &amp; "' ,'" &amp;  SUBSTITUTE(BK79,CHAR(10),"&lt;BR&gt;")   &amp; "' ,'" &amp; SUBSTITUTE(Q79,CHAR(10),"&lt;BR&gt;")  &amp; "' ,'" &amp;  A79  &amp; "' ,'" &amp;  B79  &amp; "' ,'" &amp; SUBSTITUTE(C79,CHAR(10),"&lt;BR&gt;")   &amp; "' ,'" &amp;  SUBSTITUTE(D79,CHAR(10),"&lt;BR&gt;")  &amp; "' ,'" &amp;  SUBSTITUTE(E79,CHAR(10),"&lt;BR&gt;")   &amp; "' ,'" &amp; SUBSTITUTE(H79,CHAR(10),"&lt;BR&gt;")   &amp; "' ,'" &amp; I79  &amp; "' ,'" &amp; SUBSTITUTE(K79,CHAR(10),"&lt;BR&gt;")  &amp; "' ,'" &amp; SUBSTITUTE(L79,CHAR(10),"&lt;BR&gt;")  &amp; "' ,'" &amp; SUBSTITUTE(M79,CHAR(10),"&lt;BR&gt;") &amp; "' ,'" &amp; SUBSTITUTE(N79,CHAR(10),"&lt;BR&gt;")  &amp; "' ,'" &amp;  SUBSTITUTE(O79,CHAR(10),"&lt;BR&gt;")   &amp; "' ,'" &amp; SUBSTITUTE(P79,CHAR(10),"&lt;BR&gt;")   &amp; "' ,'" &amp;  SUBSTITUTE(Q79,CHAR(10),"&lt;BR&gt;")   &amp; "' ,'" &amp; SUBSTITUTE(R79,CHAR(10),"&lt;BR&gt;")  &amp; "' ,'" &amp; SUBSTITUTE(S79,CHAR(10),"&lt;BR&gt;")  &amp; "' ,'" &amp; SUBSTITUTE(T79,CHAR(10),"&lt;BR&gt;")  &amp; "' ,'" &amp; SUBSTITUTE(U79,CHAR(10),"&lt;BR&gt;")  &amp; "' ,'" &amp; SUBSTITUTE(V79,CHAR(10),"&lt;BR&gt;") &amp; "' ,'" &amp; SUBSTITUTE(W79,CHAR(10),"&lt;BR&gt;")  &amp; "' ,'" &amp;SUBSTITUTE(X79,CHAR(10),"&lt;BR&gt;")  &amp; "' ,'" &amp; SUBSTITUTE(Y79,CHAR(10),"&lt;BR&gt;") &amp; "' ,'" &amp;  SUBSTITUTE(Z79,CHAR(10),"&lt;BR&gt;")  &amp; "' ,'" &amp; SUBSTITUTE(AA79,CHAR(10),"&lt;BR&gt;")   &amp; "' ,'" &amp;  SUBSTITUTE(AB79,CHAR(10),"&lt;BR&gt;")   &amp; "' ,'" &amp;  SUBSTITUTE(AC79,CHAR(10),"&lt;BR&gt;")   &amp; "' ,'" &amp;   SUBSTITUTE(AD79,CHAR(10),"&lt;BR&gt;")   &amp; "' ,'" &amp;  SUBSTITUTE(AE79,CHAR(10),"&lt;BR&gt;")  &amp; "' ,'" &amp;  SUBSTITUTE(AF79,CHAR(10),"&lt;BR&gt;")  &amp; "' ,'" &amp;  SUBSTITUTE(AG79,CHAR(10),"&lt;BR&gt;")   &amp; "' ,'" &amp;  SUBSTITUTE(AH79,CHAR(10),"&lt;BR&gt;")   &amp; "' ,'" &amp;  SUBSTITUTE(AI79,CHAR(10),"&lt;BR&gt;")   &amp; "' ,'" &amp;  SUBSTITUTE(AJ79,CHAR(10),"&lt;BR&gt;")   &amp; "' ,'" &amp;   SUBSTITUTE(AK79,CHAR(10),"&lt;BR&gt;")   &amp; "' ,'" &amp;  SUBSTITUTE(AL79,CHAR(10),"&lt;BR&gt;")   &amp; "' ,'" &amp;  SUBSTITUTE(AM79,CHAR(10),"&lt;BR&gt;")   &amp; "' ,'" &amp;   SUBSTITUTE(AN79,CHAR(10),"&lt;BR&gt;")   &amp; "' ,'" &amp;  SUBSTITUTE(AO79,CHAR(10),"&lt;BR&gt;")   &amp; "' ,'" &amp;  SUBSTITUTE(AP79,CHAR(10),"&lt;BR&gt;")   &amp; "' ,'" &amp;  SUBSTITUTE(AQ79,CHAR(10),"&lt;BR&gt;")   &amp; "' ,'" &amp;   SUBSTITUTE(AR79,CHAR(10),"&lt;BR&gt;")   &amp; "' ,'" &amp;  SUBSTITUTE(AS79,CHAR(10),"&lt;BR&gt;")   &amp; "' ,'" &amp;  SUBSTITUTE(AT79,CHAR(10),"&lt;BR&gt;")   &amp; "' ,'" &amp;  SUBSTITUTE(AU79,CHAR(10),"&lt;BR&gt;")   &amp; "' ,'" &amp;  SUBSTITUTE(AV79,CHAR(10),"&lt;BR&gt;")   &amp; "' ,'" &amp;  SUBSTITUTE(AW79,CHAR(10),"&lt;BR&gt;")   &amp; "' ,'" &amp;   SUBSTITUTE(AX79,CHAR(10),"&lt;BR&gt;")   &amp; "' ,'" &amp;  SUBSTITUTE(AY79,CHAR(10),"&lt;BR&gt;")   &amp; "' ,'" &amp;  SUBSTITUTE(AZ79,CHAR(10),"&lt;BR&gt;")   &amp; "' ,'" &amp;   SUBSTITUTE(BA79,CHAR(10),"&lt;BR&gt;")   &amp; "' ,'" &amp;   SUBSTITUTE(BB79,CHAR(10),"&lt;BR&gt;")    &amp; "' ,'" &amp;    SUBSTITUTE(BC79,CHAR(10),"&lt;BR&gt;")    &amp; "' ,'" &amp;   SUBSTITUTE(BD79,CHAR(10),"&lt;BR&gt;")    &amp; "' ,'" &amp;   SUBSTITUTE(BE79,CHAR(10),"&lt;BR&gt;")    &amp; "' ,'" &amp;   SUBSTITUTE(BF79,CHAR(10),"&lt;BR&gt;")    &amp; "' ,'" &amp;   SUBSTITUTE(BG79,CHAR(10),"&lt;BR&gt;")    &amp; "' ,'" &amp; SUBSTITUTE(BH119,CHAR(10),"&lt;BR&gt;")   &amp; "' ,'" &amp; SUBSTITUTE(BI79,CHAR(10),"&lt;BR&gt;")   &amp; "' ,'" &amp; SUBSTITUTE(BJ79,CHAR(10),"&lt;BR&gt;")  &amp; "' ,'" &amp; SUBSTITUTE(BL79,CHAR(10),"&lt;BR&gt;")   &amp; "' ,'" &amp; SUBSTITUTE(BM79,CHAR(10),"&lt;BR&gt;")   &amp; "' ,'" &amp; SUBSTITUTE(BN79,CHAR(10),"&lt;BR&gt;")   &amp; "' ,'" &amp;  SUBSTITUTE(BO79,CHAR(10),"&lt;BR&gt;")   &amp; "' ,'" &amp; SUBSTITUTE(BP119,CHAR(10),"&lt;BR&gt;")  &amp; "' ,'" &amp; SUBSTITUTE(BQ79,CHAR(10),"&lt;BR&gt;")  &amp; "' ,'" &amp; SUBSTITUTE(BR79,CHAR(10),"&lt;BR&gt;")  &amp; "' ,'" &amp; SUBSTITUTE(BS79,CHAR(10),"&lt;BR&gt;") &amp; "');"</f>
    </nc>
  </rcc>
  <rcc rId="589" sId="1">
    <nc r="BU8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&amp;SUBSTITUTE(F80,CHAR(10),"&lt;BR&gt;")  &amp; "' ,'" &amp; SUBSTITUTE(G80,CHAR(10),"&lt;BR&gt;")  &amp; "' ,'" &amp; SUBSTITUTE(J80,CHAR(10),"&lt;BR&gt;")   &amp; "' ,'" &amp;  SUBSTITUTE(BK80,CHAR(10),"&lt;BR&gt;")   &amp; "' ,'" &amp; SUBSTITUTE(Q80,CHAR(10),"&lt;BR&gt;")  &amp; "' ,'" &amp;  A80  &amp; "' ,'" &amp;  B80  &amp; "' ,'" &amp; SUBSTITUTE(C80,CHAR(10),"&lt;BR&gt;")   &amp; "' ,'" &amp;  SUBSTITUTE(D80,CHAR(10),"&lt;BR&gt;")  &amp; "' ,'" &amp;  SUBSTITUTE(E80,CHAR(10),"&lt;BR&gt;")   &amp; "' ,'" &amp; SUBSTITUTE(H80,CHAR(10),"&lt;BR&gt;")   &amp; "' ,'" &amp; I80  &amp; "' ,'" &amp; SUBSTITUTE(K80,CHAR(10),"&lt;BR&gt;")  &amp; "' ,'" &amp; SUBSTITUTE(L80,CHAR(10),"&lt;BR&gt;")  &amp; "' ,'" &amp; SUBSTITUTE(M80,CHAR(10),"&lt;BR&gt;") &amp; "' ,'" &amp; SUBSTITUTE(N80,CHAR(10),"&lt;BR&gt;")  &amp; "' ,'" &amp;  SUBSTITUTE(O80,CHAR(10),"&lt;BR&gt;")   &amp; "' ,'" &amp; SUBSTITUTE(P80,CHAR(10),"&lt;BR&gt;")   &amp; "' ,'" &amp;  SUBSTITUTE(Q80,CHAR(10),"&lt;BR&gt;")   &amp; "' ,'" &amp; SUBSTITUTE(R80,CHAR(10),"&lt;BR&gt;")  &amp; "' ,'" &amp; SUBSTITUTE(S80,CHAR(10),"&lt;BR&gt;")  &amp; "' ,'" &amp; SUBSTITUTE(T80,CHAR(10),"&lt;BR&gt;")  &amp; "' ,'" &amp; SUBSTITUTE(U80,CHAR(10),"&lt;BR&gt;")  &amp; "' ,'" &amp; SUBSTITUTE(V80,CHAR(10),"&lt;BR&gt;") &amp; "' ,'" &amp; SUBSTITUTE(W80,CHAR(10),"&lt;BR&gt;")  &amp; "' ,'" &amp;SUBSTITUTE(X80,CHAR(10),"&lt;BR&gt;")  &amp; "' ,'" &amp; SUBSTITUTE(Y80,CHAR(10),"&lt;BR&gt;") &amp; "' ,'" &amp;  SUBSTITUTE(Z80,CHAR(10),"&lt;BR&gt;")  &amp; "' ,'" &amp; SUBSTITUTE(AA80,CHAR(10),"&lt;BR&gt;")   &amp; "' ,'" &amp;  SUBSTITUTE(AB80,CHAR(10),"&lt;BR&gt;")   &amp; "' ,'" &amp;  SUBSTITUTE(AC80,CHAR(10),"&lt;BR&gt;")   &amp; "' ,'" &amp;   SUBSTITUTE(AD80,CHAR(10),"&lt;BR&gt;")   &amp; "' ,'" &amp;  SUBSTITUTE(AE80,CHAR(10),"&lt;BR&gt;")  &amp; "' ,'" &amp;  SUBSTITUTE(AF80,CHAR(10),"&lt;BR&gt;")  &amp; "' ,'" &amp;  SUBSTITUTE(AG80,CHAR(10),"&lt;BR&gt;")   &amp; "' ,'" &amp;  SUBSTITUTE(AH80,CHAR(10),"&lt;BR&gt;")   &amp; "' ,'" &amp;  SUBSTITUTE(AI80,CHAR(10),"&lt;BR&gt;")   &amp; "' ,'" &amp;  SUBSTITUTE(AJ80,CHAR(10),"&lt;BR&gt;")   &amp; "' ,'" &amp;   SUBSTITUTE(AK80,CHAR(10),"&lt;BR&gt;")   &amp; "' ,'" &amp;  SUBSTITUTE(AL80,CHAR(10),"&lt;BR&gt;")   &amp; "' ,'" &amp;  SUBSTITUTE(AM80,CHAR(10),"&lt;BR&gt;")   &amp; "' ,'" &amp;   SUBSTITUTE(AN80,CHAR(10),"&lt;BR&gt;")   &amp; "' ,'" &amp;  SUBSTITUTE(AO80,CHAR(10),"&lt;BR&gt;")   &amp; "' ,'" &amp;  SUBSTITUTE(AP80,CHAR(10),"&lt;BR&gt;")   &amp; "' ,'" &amp;  SUBSTITUTE(AQ80,CHAR(10),"&lt;BR&gt;")   &amp; "' ,'" &amp;   SUBSTITUTE(AR80,CHAR(10),"&lt;BR&gt;")   &amp; "' ,'" &amp;  SUBSTITUTE(AS80,CHAR(10),"&lt;BR&gt;")   &amp; "' ,'" &amp;  SUBSTITUTE(AT80,CHAR(10),"&lt;BR&gt;")   &amp; "' ,'" &amp;  SUBSTITUTE(AU80,CHAR(10),"&lt;BR&gt;")   &amp; "' ,'" &amp;  SUBSTITUTE(AV80,CHAR(10),"&lt;BR&gt;")   &amp; "' ,'" &amp;  SUBSTITUTE(AW80,CHAR(10),"&lt;BR&gt;")   &amp; "' ,'" &amp;   SUBSTITUTE(AX80,CHAR(10),"&lt;BR&gt;")   &amp; "' ,'" &amp;  SUBSTITUTE(AY80,CHAR(10),"&lt;BR&gt;")   &amp; "' ,'" &amp;  SUBSTITUTE(AZ80,CHAR(10),"&lt;BR&gt;")   &amp; "' ,'" &amp;   SUBSTITUTE(BA80,CHAR(10),"&lt;BR&gt;")   &amp; "' ,'" &amp;   SUBSTITUTE(BB80,CHAR(10),"&lt;BR&gt;")    &amp; "' ,'" &amp;    SUBSTITUTE(BC80,CHAR(10),"&lt;BR&gt;")    &amp; "' ,'" &amp;   SUBSTITUTE(BD80,CHAR(10),"&lt;BR&gt;")    &amp; "' ,'" &amp;   SUBSTITUTE(BE80,CHAR(10),"&lt;BR&gt;")    &amp; "' ,'" &amp;   SUBSTITUTE(BF80,CHAR(10),"&lt;BR&gt;")    &amp; "' ,'" &amp;   SUBSTITUTE(BG80,CHAR(10),"&lt;BR&gt;")    &amp; "' ,'" &amp; SUBSTITUTE(BH120,CHAR(10),"&lt;BR&gt;")   &amp; "' ,'" &amp; SUBSTITUTE(BI80,CHAR(10),"&lt;BR&gt;")   &amp; "' ,'" &amp; SUBSTITUTE(BJ80,CHAR(10),"&lt;BR&gt;")  &amp; "' ,'" &amp; SUBSTITUTE(BL80,CHAR(10),"&lt;BR&gt;")   &amp; "' ,'" &amp; SUBSTITUTE(BM80,CHAR(10),"&lt;BR&gt;")   &amp; "' ,'" &amp; SUBSTITUTE(BN80,CHAR(10),"&lt;BR&gt;")   &amp; "' ,'" &amp;  SUBSTITUTE(BO80,CHAR(10),"&lt;BR&gt;")   &amp; "' ,'" &amp; SUBSTITUTE(BP120,CHAR(10),"&lt;BR&gt;")  &amp; "' ,'" &amp; SUBSTITUTE(BQ80,CHAR(10),"&lt;BR&gt;")  &amp; "' ,'" &amp; SUBSTITUTE(BR80,CHAR(10),"&lt;BR&gt;")  &amp; "' ,'" &amp; SUBSTITUTE(BS80,CHAR(10),"&lt;BR&gt;") &amp; "');"</f>
    </nc>
  </rcc>
  <rcc rId="590" sId="1">
    <nc r="BU8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&amp;SUBSTITUTE(F81,CHAR(10),"&lt;BR&gt;")  &amp; "' ,'" &amp; SUBSTITUTE(G81,CHAR(10),"&lt;BR&gt;")  &amp; "' ,'" &amp; SUBSTITUTE(J81,CHAR(10),"&lt;BR&gt;")   &amp; "' ,'" &amp;  SUBSTITUTE(BK81,CHAR(10),"&lt;BR&gt;")   &amp; "' ,'" &amp; SUBSTITUTE(Q81,CHAR(10),"&lt;BR&gt;")  &amp; "' ,'" &amp;  A81  &amp; "' ,'" &amp;  B81  &amp; "' ,'" &amp; SUBSTITUTE(C81,CHAR(10),"&lt;BR&gt;")   &amp; "' ,'" &amp;  SUBSTITUTE(D81,CHAR(10),"&lt;BR&gt;")  &amp; "' ,'" &amp;  SUBSTITUTE(E81,CHAR(10),"&lt;BR&gt;")   &amp; "' ,'" &amp; SUBSTITUTE(H81,CHAR(10),"&lt;BR&gt;")   &amp; "' ,'" &amp; I81  &amp; "' ,'" &amp; SUBSTITUTE(K81,CHAR(10),"&lt;BR&gt;")  &amp; "' ,'" &amp; SUBSTITUTE(L81,CHAR(10),"&lt;BR&gt;")  &amp; "' ,'" &amp; SUBSTITUTE(M81,CHAR(10),"&lt;BR&gt;") &amp; "' ,'" &amp; SUBSTITUTE(N81,CHAR(10),"&lt;BR&gt;")  &amp; "' ,'" &amp;  SUBSTITUTE(O81,CHAR(10),"&lt;BR&gt;")   &amp; "' ,'" &amp; SUBSTITUTE(P81,CHAR(10),"&lt;BR&gt;")   &amp; "' ,'" &amp;  SUBSTITUTE(Q81,CHAR(10),"&lt;BR&gt;")   &amp; "' ,'" &amp; SUBSTITUTE(R81,CHAR(10),"&lt;BR&gt;")  &amp; "' ,'" &amp; SUBSTITUTE(S81,CHAR(10),"&lt;BR&gt;")  &amp; "' ,'" &amp; SUBSTITUTE(T81,CHAR(10),"&lt;BR&gt;")  &amp; "' ,'" &amp; SUBSTITUTE(U81,CHAR(10),"&lt;BR&gt;")  &amp; "' ,'" &amp; SUBSTITUTE(V81,CHAR(10),"&lt;BR&gt;") &amp; "' ,'" &amp; SUBSTITUTE(W81,CHAR(10),"&lt;BR&gt;")  &amp; "' ,'" &amp;SUBSTITUTE(X81,CHAR(10),"&lt;BR&gt;")  &amp; "' ,'" &amp; SUBSTITUTE(Y81,CHAR(10),"&lt;BR&gt;") &amp; "' ,'" &amp;  SUBSTITUTE(Z81,CHAR(10),"&lt;BR&gt;")  &amp; "' ,'" &amp; SUBSTITUTE(AA81,CHAR(10),"&lt;BR&gt;")   &amp; "' ,'" &amp;  SUBSTITUTE(AB81,CHAR(10),"&lt;BR&gt;")   &amp; "' ,'" &amp;  SUBSTITUTE(AC81,CHAR(10),"&lt;BR&gt;")   &amp; "' ,'" &amp;   SUBSTITUTE(AD81,CHAR(10),"&lt;BR&gt;")   &amp; "' ,'" &amp;  SUBSTITUTE(AE81,CHAR(10),"&lt;BR&gt;")  &amp; "' ,'" &amp;  SUBSTITUTE(AF81,CHAR(10),"&lt;BR&gt;")  &amp; "' ,'" &amp;  SUBSTITUTE(AG81,CHAR(10),"&lt;BR&gt;")   &amp; "' ,'" &amp;  SUBSTITUTE(AH81,CHAR(10),"&lt;BR&gt;")   &amp; "' ,'" &amp;  SUBSTITUTE(AI81,CHAR(10),"&lt;BR&gt;")   &amp; "' ,'" &amp;  SUBSTITUTE(AJ81,CHAR(10),"&lt;BR&gt;")   &amp; "' ,'" &amp;   SUBSTITUTE(AK81,CHAR(10),"&lt;BR&gt;")   &amp; "' ,'" &amp;  SUBSTITUTE(AL81,CHAR(10),"&lt;BR&gt;")   &amp; "' ,'" &amp;  SUBSTITUTE(AM81,CHAR(10),"&lt;BR&gt;")   &amp; "' ,'" &amp;   SUBSTITUTE(AN81,CHAR(10),"&lt;BR&gt;")   &amp; "' ,'" &amp;  SUBSTITUTE(AO81,CHAR(10),"&lt;BR&gt;")   &amp; "' ,'" &amp;  SUBSTITUTE(AP81,CHAR(10),"&lt;BR&gt;")   &amp; "' ,'" &amp;  SUBSTITUTE(AQ81,CHAR(10),"&lt;BR&gt;")   &amp; "' ,'" &amp;   SUBSTITUTE(AR81,CHAR(10),"&lt;BR&gt;")   &amp; "' ,'" &amp;  SUBSTITUTE(AS81,CHAR(10),"&lt;BR&gt;")   &amp; "' ,'" &amp;  SUBSTITUTE(AT81,CHAR(10),"&lt;BR&gt;")   &amp; "' ,'" &amp;  SUBSTITUTE(AU81,CHAR(10),"&lt;BR&gt;")   &amp; "' ,'" &amp;  SUBSTITUTE(AV81,CHAR(10),"&lt;BR&gt;")   &amp; "' ,'" &amp;  SUBSTITUTE(AW81,CHAR(10),"&lt;BR&gt;")   &amp; "' ,'" &amp;   SUBSTITUTE(AX81,CHAR(10),"&lt;BR&gt;")   &amp; "' ,'" &amp;  SUBSTITUTE(AY81,CHAR(10),"&lt;BR&gt;")   &amp; "' ,'" &amp;  SUBSTITUTE(AZ81,CHAR(10),"&lt;BR&gt;")   &amp; "' ,'" &amp;   SUBSTITUTE(BA81,CHAR(10),"&lt;BR&gt;")   &amp; "' ,'" &amp;   SUBSTITUTE(BB81,CHAR(10),"&lt;BR&gt;")    &amp; "' ,'" &amp;    SUBSTITUTE(BC81,CHAR(10),"&lt;BR&gt;")    &amp; "' ,'" &amp;   SUBSTITUTE(BD81,CHAR(10),"&lt;BR&gt;")    &amp; "' ,'" &amp;   SUBSTITUTE(BE81,CHAR(10),"&lt;BR&gt;")    &amp; "' ,'" &amp;   SUBSTITUTE(BF81,CHAR(10),"&lt;BR&gt;")    &amp; "' ,'" &amp;   SUBSTITUTE(BG81,CHAR(10),"&lt;BR&gt;")    &amp; "' ,'" &amp; SUBSTITUTE(BH121,CHAR(10),"&lt;BR&gt;")   &amp; "' ,'" &amp; SUBSTITUTE(BI81,CHAR(10),"&lt;BR&gt;")   &amp; "' ,'" &amp; SUBSTITUTE(BJ81,CHAR(10),"&lt;BR&gt;")  &amp; "' ,'" &amp; SUBSTITUTE(BL81,CHAR(10),"&lt;BR&gt;")   &amp; "' ,'" &amp; SUBSTITUTE(BM81,CHAR(10),"&lt;BR&gt;")   &amp; "' ,'" &amp; SUBSTITUTE(BN81,CHAR(10),"&lt;BR&gt;")   &amp; "' ,'" &amp;  SUBSTITUTE(BO81,CHAR(10),"&lt;BR&gt;")   &amp; "' ,'" &amp; SUBSTITUTE(BP121,CHAR(10),"&lt;BR&gt;")  &amp; "' ,'" &amp; SUBSTITUTE(BQ81,CHAR(10),"&lt;BR&gt;")  &amp; "' ,'" &amp; SUBSTITUTE(BR81,CHAR(10),"&lt;BR&gt;")  &amp; "' ,'" &amp; SUBSTITUTE(BS81,CHAR(10),"&lt;BR&gt;") &amp; "');"</f>
    </nc>
  </rcc>
  <rcc rId="591" sId="1">
    <nc r="BU8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&amp;SUBSTITUTE(F82,CHAR(10),"&lt;BR&gt;")  &amp; "' ,'" &amp; SUBSTITUTE(G82,CHAR(10),"&lt;BR&gt;")  &amp; "' ,'" &amp; SUBSTITUTE(J82,CHAR(10),"&lt;BR&gt;")   &amp; "' ,'" &amp;  SUBSTITUTE(BK82,CHAR(10),"&lt;BR&gt;")   &amp; "' ,'" &amp; SUBSTITUTE(Q82,CHAR(10),"&lt;BR&gt;")  &amp; "' ,'" &amp;  A82  &amp; "' ,'" &amp;  B82  &amp; "' ,'" &amp; SUBSTITUTE(C82,CHAR(10),"&lt;BR&gt;")   &amp; "' ,'" &amp;  SUBSTITUTE(D82,CHAR(10),"&lt;BR&gt;")  &amp; "' ,'" &amp;  SUBSTITUTE(E82,CHAR(10),"&lt;BR&gt;")   &amp; "' ,'" &amp; SUBSTITUTE(H82,CHAR(10),"&lt;BR&gt;")   &amp; "' ,'" &amp; I82  &amp; "' ,'" &amp; SUBSTITUTE(K82,CHAR(10),"&lt;BR&gt;")  &amp; "' ,'" &amp; SUBSTITUTE(L82,CHAR(10),"&lt;BR&gt;")  &amp; "' ,'" &amp; SUBSTITUTE(M82,CHAR(10),"&lt;BR&gt;") &amp; "' ,'" &amp; SUBSTITUTE(N82,CHAR(10),"&lt;BR&gt;")  &amp; "' ,'" &amp;  SUBSTITUTE(O82,CHAR(10),"&lt;BR&gt;")   &amp; "' ,'" &amp; SUBSTITUTE(P82,CHAR(10),"&lt;BR&gt;")   &amp; "' ,'" &amp;  SUBSTITUTE(Q82,CHAR(10),"&lt;BR&gt;")   &amp; "' ,'" &amp; SUBSTITUTE(R82,CHAR(10),"&lt;BR&gt;")  &amp; "' ,'" &amp; SUBSTITUTE(S82,CHAR(10),"&lt;BR&gt;")  &amp; "' ,'" &amp; SUBSTITUTE(T82,CHAR(10),"&lt;BR&gt;")  &amp; "' ,'" &amp; SUBSTITUTE(U82,CHAR(10),"&lt;BR&gt;")  &amp; "' ,'" &amp; SUBSTITUTE(V82,CHAR(10),"&lt;BR&gt;") &amp; "' ,'" &amp; SUBSTITUTE(W82,CHAR(10),"&lt;BR&gt;")  &amp; "' ,'" &amp;SUBSTITUTE(X82,CHAR(10),"&lt;BR&gt;")  &amp; "' ,'" &amp; SUBSTITUTE(Y82,CHAR(10),"&lt;BR&gt;") &amp; "' ,'" &amp;  SUBSTITUTE(Z82,CHAR(10),"&lt;BR&gt;")  &amp; "' ,'" &amp; SUBSTITUTE(AA82,CHAR(10),"&lt;BR&gt;")   &amp; "' ,'" &amp;  SUBSTITUTE(AB82,CHAR(10),"&lt;BR&gt;")   &amp; "' ,'" &amp;  SUBSTITUTE(AC82,CHAR(10),"&lt;BR&gt;")   &amp; "' ,'" &amp;   SUBSTITUTE(AD82,CHAR(10),"&lt;BR&gt;")   &amp; "' ,'" &amp;  SUBSTITUTE(AE82,CHAR(10),"&lt;BR&gt;")  &amp; "' ,'" &amp;  SUBSTITUTE(AF82,CHAR(10),"&lt;BR&gt;")  &amp; "' ,'" &amp;  SUBSTITUTE(AG82,CHAR(10),"&lt;BR&gt;")   &amp; "' ,'" &amp;  SUBSTITUTE(AH82,CHAR(10),"&lt;BR&gt;")   &amp; "' ,'" &amp;  SUBSTITUTE(AI82,CHAR(10),"&lt;BR&gt;")   &amp; "' ,'" &amp;  SUBSTITUTE(AJ82,CHAR(10),"&lt;BR&gt;")   &amp; "' ,'" &amp;   SUBSTITUTE(AK82,CHAR(10),"&lt;BR&gt;")   &amp; "' ,'" &amp;  SUBSTITUTE(AL82,CHAR(10),"&lt;BR&gt;")   &amp; "' ,'" &amp;  SUBSTITUTE(AM82,CHAR(10),"&lt;BR&gt;")   &amp; "' ,'" &amp;   SUBSTITUTE(AN82,CHAR(10),"&lt;BR&gt;")   &amp; "' ,'" &amp;  SUBSTITUTE(AO82,CHAR(10),"&lt;BR&gt;")   &amp; "' ,'" &amp;  SUBSTITUTE(AP82,CHAR(10),"&lt;BR&gt;")   &amp; "' ,'" &amp;  SUBSTITUTE(AQ82,CHAR(10),"&lt;BR&gt;")   &amp; "' ,'" &amp;   SUBSTITUTE(AR82,CHAR(10),"&lt;BR&gt;")   &amp; "' ,'" &amp;  SUBSTITUTE(AS82,CHAR(10),"&lt;BR&gt;")   &amp; "' ,'" &amp;  SUBSTITUTE(AT82,CHAR(10),"&lt;BR&gt;")   &amp; "' ,'" &amp;  SUBSTITUTE(AU82,CHAR(10),"&lt;BR&gt;")   &amp; "' ,'" &amp;  SUBSTITUTE(AV82,CHAR(10),"&lt;BR&gt;")   &amp; "' ,'" &amp;  SUBSTITUTE(AW82,CHAR(10),"&lt;BR&gt;")   &amp; "' ,'" &amp;   SUBSTITUTE(AX82,CHAR(10),"&lt;BR&gt;")   &amp; "' ,'" &amp;  SUBSTITUTE(AY82,CHAR(10),"&lt;BR&gt;")   &amp; "' ,'" &amp;  SUBSTITUTE(AZ82,CHAR(10),"&lt;BR&gt;")   &amp; "' ,'" &amp;   SUBSTITUTE(BA82,CHAR(10),"&lt;BR&gt;")   &amp; "' ,'" &amp;   SUBSTITUTE(BB82,CHAR(10),"&lt;BR&gt;")    &amp; "' ,'" &amp;    SUBSTITUTE(BC82,CHAR(10),"&lt;BR&gt;")    &amp; "' ,'" &amp;   SUBSTITUTE(BD82,CHAR(10),"&lt;BR&gt;")    &amp; "' ,'" &amp;   SUBSTITUTE(BE82,CHAR(10),"&lt;BR&gt;")    &amp; "' ,'" &amp;   SUBSTITUTE(BF82,CHAR(10),"&lt;BR&gt;")    &amp; "' ,'" &amp;   SUBSTITUTE(BG82,CHAR(10),"&lt;BR&gt;")    &amp; "' ,'" &amp; SUBSTITUTE(BH122,CHAR(10),"&lt;BR&gt;")   &amp; "' ,'" &amp; SUBSTITUTE(BI82,CHAR(10),"&lt;BR&gt;")   &amp; "' ,'" &amp; SUBSTITUTE(BJ82,CHAR(10),"&lt;BR&gt;")  &amp; "' ,'" &amp; SUBSTITUTE(BL82,CHAR(10),"&lt;BR&gt;")   &amp; "' ,'" &amp; SUBSTITUTE(BM82,CHAR(10),"&lt;BR&gt;")   &amp; "' ,'" &amp; SUBSTITUTE(BN82,CHAR(10),"&lt;BR&gt;")   &amp; "' ,'" &amp;  SUBSTITUTE(BO82,CHAR(10),"&lt;BR&gt;")   &amp; "' ,'" &amp; SUBSTITUTE(BP122,CHAR(10),"&lt;BR&gt;")  &amp; "' ,'" &amp; SUBSTITUTE(BQ82,CHAR(10),"&lt;BR&gt;")  &amp; "' ,'" &amp; SUBSTITUTE(BR82,CHAR(10),"&lt;BR&gt;")  &amp; "' ,'" &amp; SUBSTITUTE(BS82,CHAR(10),"&lt;BR&gt;") &amp; "');"</f>
    </nc>
  </rcc>
  <rcc rId="592" sId="1">
    <nc r="BU8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&amp;SUBSTITUTE(F83,CHAR(10),"&lt;BR&gt;")  &amp; "' ,'" &amp; SUBSTITUTE(G83,CHAR(10),"&lt;BR&gt;")  &amp; "' ,'" &amp; SUBSTITUTE(J83,CHAR(10),"&lt;BR&gt;")   &amp; "' ,'" &amp;  SUBSTITUTE(BK83,CHAR(10),"&lt;BR&gt;")   &amp; "' ,'" &amp; SUBSTITUTE(Q83,CHAR(10),"&lt;BR&gt;")  &amp; "' ,'" &amp;  A83  &amp; "' ,'" &amp;  B83  &amp; "' ,'" &amp; SUBSTITUTE(C83,CHAR(10),"&lt;BR&gt;")   &amp; "' ,'" &amp;  SUBSTITUTE(D83,CHAR(10),"&lt;BR&gt;")  &amp; "' ,'" &amp;  SUBSTITUTE(E83,CHAR(10),"&lt;BR&gt;")   &amp; "' ,'" &amp; SUBSTITUTE(H83,CHAR(10),"&lt;BR&gt;")   &amp; "' ,'" &amp; I83  &amp; "' ,'" &amp; SUBSTITUTE(K83,CHAR(10),"&lt;BR&gt;")  &amp; "' ,'" &amp; SUBSTITUTE(L83,CHAR(10),"&lt;BR&gt;")  &amp; "' ,'" &amp; SUBSTITUTE(M83,CHAR(10),"&lt;BR&gt;") &amp; "' ,'" &amp; SUBSTITUTE(N83,CHAR(10),"&lt;BR&gt;")  &amp; "' ,'" &amp;  SUBSTITUTE(O83,CHAR(10),"&lt;BR&gt;")   &amp; "' ,'" &amp; SUBSTITUTE(P83,CHAR(10),"&lt;BR&gt;")   &amp; "' ,'" &amp;  SUBSTITUTE(Q83,CHAR(10),"&lt;BR&gt;")   &amp; "' ,'" &amp; SUBSTITUTE(R83,CHAR(10),"&lt;BR&gt;")  &amp; "' ,'" &amp; SUBSTITUTE(S83,CHAR(10),"&lt;BR&gt;")  &amp; "' ,'" &amp; SUBSTITUTE(T83,CHAR(10),"&lt;BR&gt;")  &amp; "' ,'" &amp; SUBSTITUTE(U83,CHAR(10),"&lt;BR&gt;")  &amp; "' ,'" &amp; SUBSTITUTE(V83,CHAR(10),"&lt;BR&gt;") &amp; "' ,'" &amp; SUBSTITUTE(W83,CHAR(10),"&lt;BR&gt;")  &amp; "' ,'" &amp;SUBSTITUTE(X83,CHAR(10),"&lt;BR&gt;")  &amp; "' ,'" &amp; SUBSTITUTE(Y83,CHAR(10),"&lt;BR&gt;") &amp; "' ,'" &amp;  SUBSTITUTE(Z83,CHAR(10),"&lt;BR&gt;")  &amp; "' ,'" &amp; SUBSTITUTE(AA83,CHAR(10),"&lt;BR&gt;")   &amp; "' ,'" &amp;  SUBSTITUTE(AB83,CHAR(10),"&lt;BR&gt;")   &amp; "' ,'" &amp;  SUBSTITUTE(AC83,CHAR(10),"&lt;BR&gt;")   &amp; "' ,'" &amp;   SUBSTITUTE(AD83,CHAR(10),"&lt;BR&gt;")   &amp; "' ,'" &amp;  SUBSTITUTE(AE83,CHAR(10),"&lt;BR&gt;")  &amp; "' ,'" &amp;  SUBSTITUTE(AF83,CHAR(10),"&lt;BR&gt;")  &amp; "' ,'" &amp;  SUBSTITUTE(AG83,CHAR(10),"&lt;BR&gt;")   &amp; "' ,'" &amp;  SUBSTITUTE(AH83,CHAR(10),"&lt;BR&gt;")   &amp; "' ,'" &amp;  SUBSTITUTE(AI83,CHAR(10),"&lt;BR&gt;")   &amp; "' ,'" &amp;  SUBSTITUTE(AJ83,CHAR(10),"&lt;BR&gt;")   &amp; "' ,'" &amp;   SUBSTITUTE(AK83,CHAR(10),"&lt;BR&gt;")   &amp; "' ,'" &amp;  SUBSTITUTE(AL83,CHAR(10),"&lt;BR&gt;")   &amp; "' ,'" &amp;  SUBSTITUTE(AM83,CHAR(10),"&lt;BR&gt;")   &amp; "' ,'" &amp;   SUBSTITUTE(AN83,CHAR(10),"&lt;BR&gt;")   &amp; "' ,'" &amp;  SUBSTITUTE(AO83,CHAR(10),"&lt;BR&gt;")   &amp; "' ,'" &amp;  SUBSTITUTE(AP83,CHAR(10),"&lt;BR&gt;")   &amp; "' ,'" &amp;  SUBSTITUTE(AQ83,CHAR(10),"&lt;BR&gt;")   &amp; "' ,'" &amp;   SUBSTITUTE(AR83,CHAR(10),"&lt;BR&gt;")   &amp; "' ,'" &amp;  SUBSTITUTE(AS83,CHAR(10),"&lt;BR&gt;")   &amp; "' ,'" &amp;  SUBSTITUTE(AT83,CHAR(10),"&lt;BR&gt;")   &amp; "' ,'" &amp;  SUBSTITUTE(AU83,CHAR(10),"&lt;BR&gt;")   &amp; "' ,'" &amp;  SUBSTITUTE(AV83,CHAR(10),"&lt;BR&gt;")   &amp; "' ,'" &amp;  SUBSTITUTE(AW83,CHAR(10),"&lt;BR&gt;")   &amp; "' ,'" &amp;   SUBSTITUTE(AX83,CHAR(10),"&lt;BR&gt;")   &amp; "' ,'" &amp;  SUBSTITUTE(AY83,CHAR(10),"&lt;BR&gt;")   &amp; "' ,'" &amp;  SUBSTITUTE(AZ83,CHAR(10),"&lt;BR&gt;")   &amp; "' ,'" &amp;   SUBSTITUTE(BA83,CHAR(10),"&lt;BR&gt;")   &amp; "' ,'" &amp;   SUBSTITUTE(BB83,CHAR(10),"&lt;BR&gt;")    &amp; "' ,'" &amp;    SUBSTITUTE(BC83,CHAR(10),"&lt;BR&gt;")    &amp; "' ,'" &amp;   SUBSTITUTE(BD83,CHAR(10),"&lt;BR&gt;")    &amp; "' ,'" &amp;   SUBSTITUTE(BE83,CHAR(10),"&lt;BR&gt;")    &amp; "' ,'" &amp;   SUBSTITUTE(BF83,CHAR(10),"&lt;BR&gt;")    &amp; "' ,'" &amp;   SUBSTITUTE(BG83,CHAR(10),"&lt;BR&gt;")    &amp; "' ,'" &amp; SUBSTITUTE(BH123,CHAR(10),"&lt;BR&gt;")   &amp; "' ,'" &amp; SUBSTITUTE(BI83,CHAR(10),"&lt;BR&gt;")   &amp; "' ,'" &amp; SUBSTITUTE(BJ83,CHAR(10),"&lt;BR&gt;")  &amp; "' ,'" &amp; SUBSTITUTE(BL83,CHAR(10),"&lt;BR&gt;")   &amp; "' ,'" &amp; SUBSTITUTE(BM83,CHAR(10),"&lt;BR&gt;")   &amp; "' ,'" &amp; SUBSTITUTE(BN83,CHAR(10),"&lt;BR&gt;")   &amp; "' ,'" &amp;  SUBSTITUTE(BO83,CHAR(10),"&lt;BR&gt;")   &amp; "' ,'" &amp; SUBSTITUTE(BP123,CHAR(10),"&lt;BR&gt;")  &amp; "' ,'" &amp; SUBSTITUTE(BQ83,CHAR(10),"&lt;BR&gt;")  &amp; "' ,'" &amp; SUBSTITUTE(BR83,CHAR(10),"&lt;BR&gt;")  &amp; "' ,'" &amp; SUBSTITUTE(BS83,CHAR(10),"&lt;BR&gt;") &amp; "');"</f>
    </nc>
  </rcc>
  <rcc rId="593" sId="1">
    <nc r="BU8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&amp;SUBSTITUTE(F84,CHAR(10),"&lt;BR&gt;")  &amp; "' ,'" &amp; SUBSTITUTE(G84,CHAR(10),"&lt;BR&gt;")  &amp; "' ,'" &amp; SUBSTITUTE(J84,CHAR(10),"&lt;BR&gt;")   &amp; "' ,'" &amp;  SUBSTITUTE(BK84,CHAR(10),"&lt;BR&gt;")   &amp; "' ,'" &amp; SUBSTITUTE(Q84,CHAR(10),"&lt;BR&gt;")  &amp; "' ,'" &amp;  A84  &amp; "' ,'" &amp;  B84  &amp; "' ,'" &amp; SUBSTITUTE(C84,CHAR(10),"&lt;BR&gt;")   &amp; "' ,'" &amp;  SUBSTITUTE(D84,CHAR(10),"&lt;BR&gt;")  &amp; "' ,'" &amp;  SUBSTITUTE(E84,CHAR(10),"&lt;BR&gt;")   &amp; "' ,'" &amp; SUBSTITUTE(H84,CHAR(10),"&lt;BR&gt;")   &amp; "' ,'" &amp; I84  &amp; "' ,'" &amp; SUBSTITUTE(K84,CHAR(10),"&lt;BR&gt;")  &amp; "' ,'" &amp; SUBSTITUTE(L84,CHAR(10),"&lt;BR&gt;")  &amp; "' ,'" &amp; SUBSTITUTE(M84,CHAR(10),"&lt;BR&gt;") &amp; "' ,'" &amp; SUBSTITUTE(N84,CHAR(10),"&lt;BR&gt;")  &amp; "' ,'" &amp;  SUBSTITUTE(O84,CHAR(10),"&lt;BR&gt;")   &amp; "' ,'" &amp; SUBSTITUTE(P84,CHAR(10),"&lt;BR&gt;")   &amp; "' ,'" &amp;  SUBSTITUTE(Q84,CHAR(10),"&lt;BR&gt;")   &amp; "' ,'" &amp; SUBSTITUTE(R84,CHAR(10),"&lt;BR&gt;")  &amp; "' ,'" &amp; SUBSTITUTE(S84,CHAR(10),"&lt;BR&gt;")  &amp; "' ,'" &amp; SUBSTITUTE(T84,CHAR(10),"&lt;BR&gt;")  &amp; "' ,'" &amp; SUBSTITUTE(U84,CHAR(10),"&lt;BR&gt;")  &amp; "' ,'" &amp; SUBSTITUTE(V84,CHAR(10),"&lt;BR&gt;") &amp; "' ,'" &amp; SUBSTITUTE(W84,CHAR(10),"&lt;BR&gt;")  &amp; "' ,'" &amp;SUBSTITUTE(X84,CHAR(10),"&lt;BR&gt;")  &amp; "' ,'" &amp; SUBSTITUTE(Y84,CHAR(10),"&lt;BR&gt;") &amp; "' ,'" &amp;  SUBSTITUTE(Z84,CHAR(10),"&lt;BR&gt;")  &amp; "' ,'" &amp; SUBSTITUTE(AA84,CHAR(10),"&lt;BR&gt;")   &amp; "' ,'" &amp;  SUBSTITUTE(AB84,CHAR(10),"&lt;BR&gt;")   &amp; "' ,'" &amp;  SUBSTITUTE(AC84,CHAR(10),"&lt;BR&gt;")   &amp; "' ,'" &amp;   SUBSTITUTE(AD84,CHAR(10),"&lt;BR&gt;")   &amp; "' ,'" &amp;  SUBSTITUTE(AE84,CHAR(10),"&lt;BR&gt;")  &amp; "' ,'" &amp;  SUBSTITUTE(AF84,CHAR(10),"&lt;BR&gt;")  &amp; "' ,'" &amp;  SUBSTITUTE(AG84,CHAR(10),"&lt;BR&gt;")   &amp; "' ,'" &amp;  SUBSTITUTE(AH84,CHAR(10),"&lt;BR&gt;")   &amp; "' ,'" &amp;  SUBSTITUTE(AI84,CHAR(10),"&lt;BR&gt;")   &amp; "' ,'" &amp;  SUBSTITUTE(AJ84,CHAR(10),"&lt;BR&gt;")   &amp; "' ,'" &amp;   SUBSTITUTE(AK84,CHAR(10),"&lt;BR&gt;")   &amp; "' ,'" &amp;  SUBSTITUTE(AL84,CHAR(10),"&lt;BR&gt;")   &amp; "' ,'" &amp;  SUBSTITUTE(AM84,CHAR(10),"&lt;BR&gt;")   &amp; "' ,'" &amp;   SUBSTITUTE(AN84,CHAR(10),"&lt;BR&gt;")   &amp; "' ,'" &amp;  SUBSTITUTE(AO84,CHAR(10),"&lt;BR&gt;")   &amp; "' ,'" &amp;  SUBSTITUTE(AP84,CHAR(10),"&lt;BR&gt;")   &amp; "' ,'" &amp;  SUBSTITUTE(AQ84,CHAR(10),"&lt;BR&gt;")   &amp; "' ,'" &amp;   SUBSTITUTE(AR84,CHAR(10),"&lt;BR&gt;")   &amp; "' ,'" &amp;  SUBSTITUTE(AS84,CHAR(10),"&lt;BR&gt;")   &amp; "' ,'" &amp;  SUBSTITUTE(AT84,CHAR(10),"&lt;BR&gt;")   &amp; "' ,'" &amp;  SUBSTITUTE(AU84,CHAR(10),"&lt;BR&gt;")   &amp; "' ,'" &amp;  SUBSTITUTE(AV84,CHAR(10),"&lt;BR&gt;")   &amp; "' ,'" &amp;  SUBSTITUTE(AW84,CHAR(10),"&lt;BR&gt;")   &amp; "' ,'" &amp;   SUBSTITUTE(AX84,CHAR(10),"&lt;BR&gt;")   &amp; "' ,'" &amp;  SUBSTITUTE(AY84,CHAR(10),"&lt;BR&gt;")   &amp; "' ,'" &amp;  SUBSTITUTE(AZ84,CHAR(10),"&lt;BR&gt;")   &amp; "' ,'" &amp;   SUBSTITUTE(BA84,CHAR(10),"&lt;BR&gt;")   &amp; "' ,'" &amp;   SUBSTITUTE(BB84,CHAR(10),"&lt;BR&gt;")    &amp; "' ,'" &amp;    SUBSTITUTE(BC84,CHAR(10),"&lt;BR&gt;")    &amp; "' ,'" &amp;   SUBSTITUTE(BD84,CHAR(10),"&lt;BR&gt;")    &amp; "' ,'" &amp;   SUBSTITUTE(BE84,CHAR(10),"&lt;BR&gt;")    &amp; "' ,'" &amp;   SUBSTITUTE(BF84,CHAR(10),"&lt;BR&gt;")    &amp; "' ,'" &amp;   SUBSTITUTE(BG84,CHAR(10),"&lt;BR&gt;")    &amp; "' ,'" &amp; SUBSTITUTE(BH124,CHAR(10),"&lt;BR&gt;")   &amp; "' ,'" &amp; SUBSTITUTE(BI84,CHAR(10),"&lt;BR&gt;")   &amp; "' ,'" &amp; SUBSTITUTE(BJ84,CHAR(10),"&lt;BR&gt;")  &amp; "' ,'" &amp; SUBSTITUTE(BL84,CHAR(10),"&lt;BR&gt;")   &amp; "' ,'" &amp; SUBSTITUTE(BM84,CHAR(10),"&lt;BR&gt;")   &amp; "' ,'" &amp; SUBSTITUTE(BN84,CHAR(10),"&lt;BR&gt;")   &amp; "' ,'" &amp;  SUBSTITUTE(BO84,CHAR(10),"&lt;BR&gt;")   &amp; "' ,'" &amp; SUBSTITUTE(BP124,CHAR(10),"&lt;BR&gt;")  &amp; "' ,'" &amp; SUBSTITUTE(BQ84,CHAR(10),"&lt;BR&gt;")  &amp; "' ,'" &amp; SUBSTITUTE(BR84,CHAR(10),"&lt;BR&gt;")  &amp; "' ,'" &amp; SUBSTITUTE(BS84,CHAR(10),"&lt;BR&gt;") &amp; "');"</f>
    </nc>
  </rcc>
  <rcc rId="594" sId="1">
    <nc r="BU8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&amp;SUBSTITUTE(F85,CHAR(10),"&lt;BR&gt;")  &amp; "' ,'" &amp; SUBSTITUTE(G85,CHAR(10),"&lt;BR&gt;")  &amp; "' ,'" &amp; SUBSTITUTE(J85,CHAR(10),"&lt;BR&gt;")   &amp; "' ,'" &amp;  SUBSTITUTE(BK85,CHAR(10),"&lt;BR&gt;")   &amp; "' ,'" &amp; SUBSTITUTE(Q85,CHAR(10),"&lt;BR&gt;")  &amp; "' ,'" &amp;  A85  &amp; "' ,'" &amp;  B85  &amp; "' ,'" &amp; SUBSTITUTE(C85,CHAR(10),"&lt;BR&gt;")   &amp; "' ,'" &amp;  SUBSTITUTE(D85,CHAR(10),"&lt;BR&gt;")  &amp; "' ,'" &amp;  SUBSTITUTE(E85,CHAR(10),"&lt;BR&gt;")   &amp; "' ,'" &amp; SUBSTITUTE(H85,CHAR(10),"&lt;BR&gt;")   &amp; "' ,'" &amp; I85  &amp; "' ,'" &amp; SUBSTITUTE(K85,CHAR(10),"&lt;BR&gt;")  &amp; "' ,'" &amp; SUBSTITUTE(L85,CHAR(10),"&lt;BR&gt;")  &amp; "' ,'" &amp; SUBSTITUTE(M85,CHAR(10),"&lt;BR&gt;") &amp; "' ,'" &amp; SUBSTITUTE(N85,CHAR(10),"&lt;BR&gt;")  &amp; "' ,'" &amp;  SUBSTITUTE(O85,CHAR(10),"&lt;BR&gt;")   &amp; "' ,'" &amp; SUBSTITUTE(P85,CHAR(10),"&lt;BR&gt;")   &amp; "' ,'" &amp;  SUBSTITUTE(Q85,CHAR(10),"&lt;BR&gt;")   &amp; "' ,'" &amp; SUBSTITUTE(R85,CHAR(10),"&lt;BR&gt;")  &amp; "' ,'" &amp; SUBSTITUTE(S85,CHAR(10),"&lt;BR&gt;")  &amp; "' ,'" &amp; SUBSTITUTE(T85,CHAR(10),"&lt;BR&gt;")  &amp; "' ,'" &amp; SUBSTITUTE(U85,CHAR(10),"&lt;BR&gt;")  &amp; "' ,'" &amp; SUBSTITUTE(V85,CHAR(10),"&lt;BR&gt;") &amp; "' ,'" &amp; SUBSTITUTE(W85,CHAR(10),"&lt;BR&gt;")  &amp; "' ,'" &amp;SUBSTITUTE(X85,CHAR(10),"&lt;BR&gt;")  &amp; "' ,'" &amp; SUBSTITUTE(Y85,CHAR(10),"&lt;BR&gt;") &amp; "' ,'" &amp;  SUBSTITUTE(Z85,CHAR(10),"&lt;BR&gt;")  &amp; "' ,'" &amp; SUBSTITUTE(AA85,CHAR(10),"&lt;BR&gt;")   &amp; "' ,'" &amp;  SUBSTITUTE(AB85,CHAR(10),"&lt;BR&gt;")   &amp; "' ,'" &amp;  SUBSTITUTE(AC85,CHAR(10),"&lt;BR&gt;")   &amp; "' ,'" &amp;   SUBSTITUTE(AD85,CHAR(10),"&lt;BR&gt;")   &amp; "' ,'" &amp;  SUBSTITUTE(AE85,CHAR(10),"&lt;BR&gt;")  &amp; "' ,'" &amp;  SUBSTITUTE(AF85,CHAR(10),"&lt;BR&gt;")  &amp; "' ,'" &amp;  SUBSTITUTE(AG85,CHAR(10),"&lt;BR&gt;")   &amp; "' ,'" &amp;  SUBSTITUTE(AH85,CHAR(10),"&lt;BR&gt;")   &amp; "' ,'" &amp;  SUBSTITUTE(AI85,CHAR(10),"&lt;BR&gt;")   &amp; "' ,'" &amp;  SUBSTITUTE(AJ85,CHAR(10),"&lt;BR&gt;")   &amp; "' ,'" &amp;   SUBSTITUTE(AK85,CHAR(10),"&lt;BR&gt;")   &amp; "' ,'" &amp;  SUBSTITUTE(AL85,CHAR(10),"&lt;BR&gt;")   &amp; "' ,'" &amp;  SUBSTITUTE(AM85,CHAR(10),"&lt;BR&gt;")   &amp; "' ,'" &amp;   SUBSTITUTE(AN85,CHAR(10),"&lt;BR&gt;")   &amp; "' ,'" &amp;  SUBSTITUTE(AO85,CHAR(10),"&lt;BR&gt;")   &amp; "' ,'" &amp;  SUBSTITUTE(AP85,CHAR(10),"&lt;BR&gt;")   &amp; "' ,'" &amp;  SUBSTITUTE(AQ85,CHAR(10),"&lt;BR&gt;")   &amp; "' ,'" &amp;   SUBSTITUTE(AR85,CHAR(10),"&lt;BR&gt;")   &amp; "' ,'" &amp;  SUBSTITUTE(AS85,CHAR(10),"&lt;BR&gt;")   &amp; "' ,'" &amp;  SUBSTITUTE(AT85,CHAR(10),"&lt;BR&gt;")   &amp; "' ,'" &amp;  SUBSTITUTE(AU85,CHAR(10),"&lt;BR&gt;")   &amp; "' ,'" &amp;  SUBSTITUTE(AV85,CHAR(10),"&lt;BR&gt;")   &amp; "' ,'" &amp;  SUBSTITUTE(AW85,CHAR(10),"&lt;BR&gt;")   &amp; "' ,'" &amp;   SUBSTITUTE(AX85,CHAR(10),"&lt;BR&gt;")   &amp; "' ,'" &amp;  SUBSTITUTE(AY85,CHAR(10),"&lt;BR&gt;")   &amp; "' ,'" &amp;  SUBSTITUTE(AZ85,CHAR(10),"&lt;BR&gt;")   &amp; "' ,'" &amp;   SUBSTITUTE(BA85,CHAR(10),"&lt;BR&gt;")   &amp; "' ,'" &amp;   SUBSTITUTE(BB85,CHAR(10),"&lt;BR&gt;")    &amp; "' ,'" &amp;    SUBSTITUTE(BC85,CHAR(10),"&lt;BR&gt;")    &amp; "' ,'" &amp;   SUBSTITUTE(BD85,CHAR(10),"&lt;BR&gt;")    &amp; "' ,'" &amp;   SUBSTITUTE(BE85,CHAR(10),"&lt;BR&gt;")    &amp; "' ,'" &amp;   SUBSTITUTE(BF85,CHAR(10),"&lt;BR&gt;")    &amp; "' ,'" &amp;   SUBSTITUTE(BG85,CHAR(10),"&lt;BR&gt;")    &amp; "' ,'" &amp; SUBSTITUTE(BH125,CHAR(10),"&lt;BR&gt;")   &amp; "' ,'" &amp; SUBSTITUTE(BI85,CHAR(10),"&lt;BR&gt;")   &amp; "' ,'" &amp; SUBSTITUTE(BJ85,CHAR(10),"&lt;BR&gt;")  &amp; "' ,'" &amp; SUBSTITUTE(BL85,CHAR(10),"&lt;BR&gt;")   &amp; "' ,'" &amp; SUBSTITUTE(BM85,CHAR(10),"&lt;BR&gt;")   &amp; "' ,'" &amp; SUBSTITUTE(BN85,CHAR(10),"&lt;BR&gt;")   &amp; "' ,'" &amp;  SUBSTITUTE(BO85,CHAR(10),"&lt;BR&gt;")   &amp; "' ,'" &amp; SUBSTITUTE(BP125,CHAR(10),"&lt;BR&gt;")  &amp; "' ,'" &amp; SUBSTITUTE(BQ85,CHAR(10),"&lt;BR&gt;")  &amp; "' ,'" &amp; SUBSTITUTE(BR85,CHAR(10),"&lt;BR&gt;")  &amp; "' ,'" &amp; SUBSTITUTE(BS85,CHAR(10),"&lt;BR&gt;") &amp; "');"</f>
    </nc>
  </rcc>
  <rcc rId="595" sId="1">
    <nc r="BU8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&amp;SUBSTITUTE(F86,CHAR(10),"&lt;BR&gt;")  &amp; "' ,'" &amp; SUBSTITUTE(G86,CHAR(10),"&lt;BR&gt;")  &amp; "' ,'" &amp; SUBSTITUTE(J86,CHAR(10),"&lt;BR&gt;")   &amp; "' ,'" &amp;  SUBSTITUTE(BK86,CHAR(10),"&lt;BR&gt;")   &amp; "' ,'" &amp; SUBSTITUTE(Q86,CHAR(10),"&lt;BR&gt;")  &amp; "' ,'" &amp;  A86  &amp; "' ,'" &amp;  B86  &amp; "' ,'" &amp; SUBSTITUTE(C86,CHAR(10),"&lt;BR&gt;")   &amp; "' ,'" &amp;  SUBSTITUTE(D86,CHAR(10),"&lt;BR&gt;")  &amp; "' ,'" &amp;  SUBSTITUTE(E86,CHAR(10),"&lt;BR&gt;")   &amp; "' ,'" &amp; SUBSTITUTE(H86,CHAR(10),"&lt;BR&gt;")   &amp; "' ,'" &amp; I86  &amp; "' ,'" &amp; SUBSTITUTE(K86,CHAR(10),"&lt;BR&gt;")  &amp; "' ,'" &amp; SUBSTITUTE(L86,CHAR(10),"&lt;BR&gt;")  &amp; "' ,'" &amp; SUBSTITUTE(M86,CHAR(10),"&lt;BR&gt;") &amp; "' ,'" &amp; SUBSTITUTE(N86,CHAR(10),"&lt;BR&gt;")  &amp; "' ,'" &amp;  SUBSTITUTE(O86,CHAR(10),"&lt;BR&gt;")   &amp; "' ,'" &amp; SUBSTITUTE(P86,CHAR(10),"&lt;BR&gt;")   &amp; "' ,'" &amp;  SUBSTITUTE(Q86,CHAR(10),"&lt;BR&gt;")   &amp; "' ,'" &amp; SUBSTITUTE(R86,CHAR(10),"&lt;BR&gt;")  &amp; "' ,'" &amp; SUBSTITUTE(S86,CHAR(10),"&lt;BR&gt;")  &amp; "' ,'" &amp; SUBSTITUTE(T86,CHAR(10),"&lt;BR&gt;")  &amp; "' ,'" &amp; SUBSTITUTE(U86,CHAR(10),"&lt;BR&gt;")  &amp; "' ,'" &amp; SUBSTITUTE(V86,CHAR(10),"&lt;BR&gt;") &amp; "' ,'" &amp; SUBSTITUTE(W86,CHAR(10),"&lt;BR&gt;")  &amp; "' ,'" &amp;SUBSTITUTE(X86,CHAR(10),"&lt;BR&gt;")  &amp; "' ,'" &amp; SUBSTITUTE(Y86,CHAR(10),"&lt;BR&gt;") &amp; "' ,'" &amp;  SUBSTITUTE(Z86,CHAR(10),"&lt;BR&gt;")  &amp; "' ,'" &amp; SUBSTITUTE(AA86,CHAR(10),"&lt;BR&gt;")   &amp; "' ,'" &amp;  SUBSTITUTE(AB86,CHAR(10),"&lt;BR&gt;")   &amp; "' ,'" &amp;  SUBSTITUTE(AC86,CHAR(10),"&lt;BR&gt;")   &amp; "' ,'" &amp;   SUBSTITUTE(AD86,CHAR(10),"&lt;BR&gt;")   &amp; "' ,'" &amp;  SUBSTITUTE(AE86,CHAR(10),"&lt;BR&gt;")  &amp; "' ,'" &amp;  SUBSTITUTE(AF86,CHAR(10),"&lt;BR&gt;")  &amp; "' ,'" &amp;  SUBSTITUTE(AG86,CHAR(10),"&lt;BR&gt;")   &amp; "' ,'" &amp;  SUBSTITUTE(AH86,CHAR(10),"&lt;BR&gt;")   &amp; "' ,'" &amp;  SUBSTITUTE(AI86,CHAR(10),"&lt;BR&gt;")   &amp; "' ,'" &amp;  SUBSTITUTE(AJ86,CHAR(10),"&lt;BR&gt;")   &amp; "' ,'" &amp;   SUBSTITUTE(AK86,CHAR(10),"&lt;BR&gt;")   &amp; "' ,'" &amp;  SUBSTITUTE(AL86,CHAR(10),"&lt;BR&gt;")   &amp; "' ,'" &amp;  SUBSTITUTE(AM86,CHAR(10),"&lt;BR&gt;")   &amp; "' ,'" &amp;   SUBSTITUTE(AN86,CHAR(10),"&lt;BR&gt;")   &amp; "' ,'" &amp;  SUBSTITUTE(AO86,CHAR(10),"&lt;BR&gt;")   &amp; "' ,'" &amp;  SUBSTITUTE(AP86,CHAR(10),"&lt;BR&gt;")   &amp; "' ,'" &amp;  SUBSTITUTE(AQ86,CHAR(10),"&lt;BR&gt;")   &amp; "' ,'" &amp;   SUBSTITUTE(AR86,CHAR(10),"&lt;BR&gt;")   &amp; "' ,'" &amp;  SUBSTITUTE(AS86,CHAR(10),"&lt;BR&gt;")   &amp; "' ,'" &amp;  SUBSTITUTE(AT86,CHAR(10),"&lt;BR&gt;")   &amp; "' ,'" &amp;  SUBSTITUTE(AU86,CHAR(10),"&lt;BR&gt;")   &amp; "' ,'" &amp;  SUBSTITUTE(AV86,CHAR(10),"&lt;BR&gt;")   &amp; "' ,'" &amp;  SUBSTITUTE(AW86,CHAR(10),"&lt;BR&gt;")   &amp; "' ,'" &amp;   SUBSTITUTE(AX86,CHAR(10),"&lt;BR&gt;")   &amp; "' ,'" &amp;  SUBSTITUTE(AY86,CHAR(10),"&lt;BR&gt;")   &amp; "' ,'" &amp;  SUBSTITUTE(AZ86,CHAR(10),"&lt;BR&gt;")   &amp; "' ,'" &amp;   SUBSTITUTE(BA86,CHAR(10),"&lt;BR&gt;")   &amp; "' ,'" &amp;   SUBSTITUTE(BB86,CHAR(10),"&lt;BR&gt;")    &amp; "' ,'" &amp;    SUBSTITUTE(BC86,CHAR(10),"&lt;BR&gt;")    &amp; "' ,'" &amp;   SUBSTITUTE(BD86,CHAR(10),"&lt;BR&gt;")    &amp; "' ,'" &amp;   SUBSTITUTE(BE86,CHAR(10),"&lt;BR&gt;")    &amp; "' ,'" &amp;   SUBSTITUTE(BF86,CHAR(10),"&lt;BR&gt;")    &amp; "' ,'" &amp;   SUBSTITUTE(BG86,CHAR(10),"&lt;BR&gt;")    &amp; "' ,'" &amp; SUBSTITUTE(BH126,CHAR(10),"&lt;BR&gt;")   &amp; "' ,'" &amp; SUBSTITUTE(BI86,CHAR(10),"&lt;BR&gt;")   &amp; "' ,'" &amp; SUBSTITUTE(BJ86,CHAR(10),"&lt;BR&gt;")  &amp; "' ,'" &amp; SUBSTITUTE(BL86,CHAR(10),"&lt;BR&gt;")   &amp; "' ,'" &amp; SUBSTITUTE(BM86,CHAR(10),"&lt;BR&gt;")   &amp; "' ,'" &amp; SUBSTITUTE(BN86,CHAR(10),"&lt;BR&gt;")   &amp; "' ,'" &amp;  SUBSTITUTE(BO86,CHAR(10),"&lt;BR&gt;")   &amp; "' ,'" &amp; SUBSTITUTE(BP126,CHAR(10),"&lt;BR&gt;")  &amp; "' ,'" &amp; SUBSTITUTE(BQ86,CHAR(10),"&lt;BR&gt;")  &amp; "' ,'" &amp; SUBSTITUTE(BR86,CHAR(10),"&lt;BR&gt;")  &amp; "' ,'" &amp; SUBSTITUTE(BS86,CHAR(10),"&lt;BR&gt;") &amp; "');"</f>
    </nc>
  </rcc>
  <rcc rId="596" sId="1">
    <nc r="BU8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&amp;SUBSTITUTE(F87,CHAR(10),"&lt;BR&gt;")  &amp; "' ,'" &amp; SUBSTITUTE(G87,CHAR(10),"&lt;BR&gt;")  &amp; "' ,'" &amp; SUBSTITUTE(J87,CHAR(10),"&lt;BR&gt;")   &amp; "' ,'" &amp;  SUBSTITUTE(BK87,CHAR(10),"&lt;BR&gt;")   &amp; "' ,'" &amp; SUBSTITUTE(Q87,CHAR(10),"&lt;BR&gt;")  &amp; "' ,'" &amp;  A87  &amp; "' ,'" &amp;  B87  &amp; "' ,'" &amp; SUBSTITUTE(C87,CHAR(10),"&lt;BR&gt;")   &amp; "' ,'" &amp;  SUBSTITUTE(D87,CHAR(10),"&lt;BR&gt;")  &amp; "' ,'" &amp;  SUBSTITUTE(E87,CHAR(10),"&lt;BR&gt;")   &amp; "' ,'" &amp; SUBSTITUTE(H87,CHAR(10),"&lt;BR&gt;")   &amp; "' ,'" &amp; I87  &amp; "' ,'" &amp; SUBSTITUTE(K87,CHAR(10),"&lt;BR&gt;")  &amp; "' ,'" &amp; SUBSTITUTE(L87,CHAR(10),"&lt;BR&gt;")  &amp; "' ,'" &amp; SUBSTITUTE(M87,CHAR(10),"&lt;BR&gt;") &amp; "' ,'" &amp; SUBSTITUTE(N87,CHAR(10),"&lt;BR&gt;")  &amp; "' ,'" &amp;  SUBSTITUTE(O87,CHAR(10),"&lt;BR&gt;")   &amp; "' ,'" &amp; SUBSTITUTE(P87,CHAR(10),"&lt;BR&gt;")   &amp; "' ,'" &amp;  SUBSTITUTE(Q87,CHAR(10),"&lt;BR&gt;")   &amp; "' ,'" &amp; SUBSTITUTE(R87,CHAR(10),"&lt;BR&gt;")  &amp; "' ,'" &amp; SUBSTITUTE(S87,CHAR(10),"&lt;BR&gt;")  &amp; "' ,'" &amp; SUBSTITUTE(T87,CHAR(10),"&lt;BR&gt;")  &amp; "' ,'" &amp; SUBSTITUTE(U87,CHAR(10),"&lt;BR&gt;")  &amp; "' ,'" &amp; SUBSTITUTE(V87,CHAR(10),"&lt;BR&gt;") &amp; "' ,'" &amp; SUBSTITUTE(W87,CHAR(10),"&lt;BR&gt;")  &amp; "' ,'" &amp;SUBSTITUTE(X87,CHAR(10),"&lt;BR&gt;")  &amp; "' ,'" &amp; SUBSTITUTE(Y87,CHAR(10),"&lt;BR&gt;") &amp; "' ,'" &amp;  SUBSTITUTE(Z87,CHAR(10),"&lt;BR&gt;")  &amp; "' ,'" &amp; SUBSTITUTE(AA87,CHAR(10),"&lt;BR&gt;")   &amp; "' ,'" &amp;  SUBSTITUTE(AB87,CHAR(10),"&lt;BR&gt;")   &amp; "' ,'" &amp;  SUBSTITUTE(AC87,CHAR(10),"&lt;BR&gt;")   &amp; "' ,'" &amp;   SUBSTITUTE(AD87,CHAR(10),"&lt;BR&gt;")   &amp; "' ,'" &amp;  SUBSTITUTE(AE87,CHAR(10),"&lt;BR&gt;")  &amp; "' ,'" &amp;  SUBSTITUTE(AF87,CHAR(10),"&lt;BR&gt;")  &amp; "' ,'" &amp;  SUBSTITUTE(AG87,CHAR(10),"&lt;BR&gt;")   &amp; "' ,'" &amp;  SUBSTITUTE(AH87,CHAR(10),"&lt;BR&gt;")   &amp; "' ,'" &amp;  SUBSTITUTE(AI87,CHAR(10),"&lt;BR&gt;")   &amp; "' ,'" &amp;  SUBSTITUTE(AJ87,CHAR(10),"&lt;BR&gt;")   &amp; "' ,'" &amp;   SUBSTITUTE(AK87,CHAR(10),"&lt;BR&gt;")   &amp; "' ,'" &amp;  SUBSTITUTE(AL87,CHAR(10),"&lt;BR&gt;")   &amp; "' ,'" &amp;  SUBSTITUTE(AM87,CHAR(10),"&lt;BR&gt;")   &amp; "' ,'" &amp;   SUBSTITUTE(AN87,CHAR(10),"&lt;BR&gt;")   &amp; "' ,'" &amp;  SUBSTITUTE(AO87,CHAR(10),"&lt;BR&gt;")   &amp; "' ,'" &amp;  SUBSTITUTE(AP87,CHAR(10),"&lt;BR&gt;")   &amp; "' ,'" &amp;  SUBSTITUTE(AQ87,CHAR(10),"&lt;BR&gt;")   &amp; "' ,'" &amp;   SUBSTITUTE(AR87,CHAR(10),"&lt;BR&gt;")   &amp; "' ,'" &amp;  SUBSTITUTE(AS87,CHAR(10),"&lt;BR&gt;")   &amp; "' ,'" &amp;  SUBSTITUTE(AT87,CHAR(10),"&lt;BR&gt;")   &amp; "' ,'" &amp;  SUBSTITUTE(AU87,CHAR(10),"&lt;BR&gt;")   &amp; "' ,'" &amp;  SUBSTITUTE(AV87,CHAR(10),"&lt;BR&gt;")   &amp; "' ,'" &amp;  SUBSTITUTE(AW87,CHAR(10),"&lt;BR&gt;")   &amp; "' ,'" &amp;   SUBSTITUTE(AX87,CHAR(10),"&lt;BR&gt;")   &amp; "' ,'" &amp;  SUBSTITUTE(AY87,CHAR(10),"&lt;BR&gt;")   &amp; "' ,'" &amp;  SUBSTITUTE(AZ87,CHAR(10),"&lt;BR&gt;")   &amp; "' ,'" &amp;   SUBSTITUTE(BA87,CHAR(10),"&lt;BR&gt;")   &amp; "' ,'" &amp;   SUBSTITUTE(BB87,CHAR(10),"&lt;BR&gt;")    &amp; "' ,'" &amp;    SUBSTITUTE(BC87,CHAR(10),"&lt;BR&gt;")    &amp; "' ,'" &amp;   SUBSTITUTE(BD87,CHAR(10),"&lt;BR&gt;")    &amp; "' ,'" &amp;   SUBSTITUTE(BE87,CHAR(10),"&lt;BR&gt;")    &amp; "' ,'" &amp;   SUBSTITUTE(BF87,CHAR(10),"&lt;BR&gt;")    &amp; "' ,'" &amp;   SUBSTITUTE(BG87,CHAR(10),"&lt;BR&gt;")    &amp; "' ,'" &amp; SUBSTITUTE(BH127,CHAR(10),"&lt;BR&gt;")   &amp; "' ,'" &amp; SUBSTITUTE(BI87,CHAR(10),"&lt;BR&gt;")   &amp; "' ,'" &amp; SUBSTITUTE(BJ87,CHAR(10),"&lt;BR&gt;")  &amp; "' ,'" &amp; SUBSTITUTE(BL87,CHAR(10),"&lt;BR&gt;")   &amp; "' ,'" &amp; SUBSTITUTE(BM87,CHAR(10),"&lt;BR&gt;")   &amp; "' ,'" &amp; SUBSTITUTE(BN87,CHAR(10),"&lt;BR&gt;")   &amp; "' ,'" &amp;  SUBSTITUTE(BO87,CHAR(10),"&lt;BR&gt;")   &amp; "' ,'" &amp; SUBSTITUTE(BP127,CHAR(10),"&lt;BR&gt;")  &amp; "' ,'" &amp; SUBSTITUTE(BQ87,CHAR(10),"&lt;BR&gt;")  &amp; "' ,'" &amp; SUBSTITUTE(BR87,CHAR(10),"&lt;BR&gt;")  &amp; "' ,'" &amp; SUBSTITUTE(BS87,CHAR(10),"&lt;BR&gt;") &amp; "');"</f>
    </nc>
  </rcc>
  <rcc rId="597" sId="1">
    <nc r="BU8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&amp;SUBSTITUTE(F88,CHAR(10),"&lt;BR&gt;")  &amp; "' ,'" &amp; SUBSTITUTE(G88,CHAR(10),"&lt;BR&gt;")  &amp; "' ,'" &amp; SUBSTITUTE(J88,CHAR(10),"&lt;BR&gt;")   &amp; "' ,'" &amp;  SUBSTITUTE(BK88,CHAR(10),"&lt;BR&gt;")   &amp; "' ,'" &amp; SUBSTITUTE(Q88,CHAR(10),"&lt;BR&gt;")  &amp; "' ,'" &amp;  A88  &amp; "' ,'" &amp;  B88  &amp; "' ,'" &amp; SUBSTITUTE(C88,CHAR(10),"&lt;BR&gt;")   &amp; "' ,'" &amp;  SUBSTITUTE(D88,CHAR(10),"&lt;BR&gt;")  &amp; "' ,'" &amp;  SUBSTITUTE(E88,CHAR(10),"&lt;BR&gt;")   &amp; "' ,'" &amp; SUBSTITUTE(H88,CHAR(10),"&lt;BR&gt;")   &amp; "' ,'" &amp; I88  &amp; "' ,'" &amp; SUBSTITUTE(K88,CHAR(10),"&lt;BR&gt;")  &amp; "' ,'" &amp; SUBSTITUTE(L88,CHAR(10),"&lt;BR&gt;")  &amp; "' ,'" &amp; SUBSTITUTE(M88,CHAR(10),"&lt;BR&gt;") &amp; "' ,'" &amp; SUBSTITUTE(N88,CHAR(10),"&lt;BR&gt;")  &amp; "' ,'" &amp;  SUBSTITUTE(O88,CHAR(10),"&lt;BR&gt;")   &amp; "' ,'" &amp; SUBSTITUTE(P88,CHAR(10),"&lt;BR&gt;")   &amp; "' ,'" &amp;  SUBSTITUTE(Q88,CHAR(10),"&lt;BR&gt;")   &amp; "' ,'" &amp; SUBSTITUTE(R88,CHAR(10),"&lt;BR&gt;")  &amp; "' ,'" &amp; SUBSTITUTE(S88,CHAR(10),"&lt;BR&gt;")  &amp; "' ,'" &amp; SUBSTITUTE(T88,CHAR(10),"&lt;BR&gt;")  &amp; "' ,'" &amp; SUBSTITUTE(U88,CHAR(10),"&lt;BR&gt;")  &amp; "' ,'" &amp; SUBSTITUTE(V88,CHAR(10),"&lt;BR&gt;") &amp; "' ,'" &amp; SUBSTITUTE(W88,CHAR(10),"&lt;BR&gt;")  &amp; "' ,'" &amp;SUBSTITUTE(X88,CHAR(10),"&lt;BR&gt;")  &amp; "' ,'" &amp; SUBSTITUTE(Y88,CHAR(10),"&lt;BR&gt;") &amp; "' ,'" &amp;  SUBSTITUTE(Z88,CHAR(10),"&lt;BR&gt;")  &amp; "' ,'" &amp; SUBSTITUTE(AA88,CHAR(10),"&lt;BR&gt;")   &amp; "' ,'" &amp;  SUBSTITUTE(AB88,CHAR(10),"&lt;BR&gt;")   &amp; "' ,'" &amp;  SUBSTITUTE(AC88,CHAR(10),"&lt;BR&gt;")   &amp; "' ,'" &amp;   SUBSTITUTE(AD88,CHAR(10),"&lt;BR&gt;")   &amp; "' ,'" &amp;  SUBSTITUTE(AE88,CHAR(10),"&lt;BR&gt;")  &amp; "' ,'" &amp;  SUBSTITUTE(AF88,CHAR(10),"&lt;BR&gt;")  &amp; "' ,'" &amp;  SUBSTITUTE(AG88,CHAR(10),"&lt;BR&gt;")   &amp; "' ,'" &amp;  SUBSTITUTE(AH88,CHAR(10),"&lt;BR&gt;")   &amp; "' ,'" &amp;  SUBSTITUTE(AI88,CHAR(10),"&lt;BR&gt;")   &amp; "' ,'" &amp;  SUBSTITUTE(AJ88,CHAR(10),"&lt;BR&gt;")   &amp; "' ,'" &amp;   SUBSTITUTE(AK88,CHAR(10),"&lt;BR&gt;")   &amp; "' ,'" &amp;  SUBSTITUTE(AL88,CHAR(10),"&lt;BR&gt;")   &amp; "' ,'" &amp;  SUBSTITUTE(AM88,CHAR(10),"&lt;BR&gt;")   &amp; "' ,'" &amp;   SUBSTITUTE(AN88,CHAR(10),"&lt;BR&gt;")   &amp; "' ,'" &amp;  SUBSTITUTE(AO88,CHAR(10),"&lt;BR&gt;")   &amp; "' ,'" &amp;  SUBSTITUTE(AP88,CHAR(10),"&lt;BR&gt;")   &amp; "' ,'" &amp;  SUBSTITUTE(AQ88,CHAR(10),"&lt;BR&gt;")   &amp; "' ,'" &amp;   SUBSTITUTE(AR88,CHAR(10),"&lt;BR&gt;")   &amp; "' ,'" &amp;  SUBSTITUTE(AS88,CHAR(10),"&lt;BR&gt;")   &amp; "' ,'" &amp;  SUBSTITUTE(AT88,CHAR(10),"&lt;BR&gt;")   &amp; "' ,'" &amp;  SUBSTITUTE(AU88,CHAR(10),"&lt;BR&gt;")   &amp; "' ,'" &amp;  SUBSTITUTE(AV88,CHAR(10),"&lt;BR&gt;")   &amp; "' ,'" &amp;  SUBSTITUTE(AW88,CHAR(10),"&lt;BR&gt;")   &amp; "' ,'" &amp;   SUBSTITUTE(AX88,CHAR(10),"&lt;BR&gt;")   &amp; "' ,'" &amp;  SUBSTITUTE(AY88,CHAR(10),"&lt;BR&gt;")   &amp; "' ,'" &amp;  SUBSTITUTE(AZ88,CHAR(10),"&lt;BR&gt;")   &amp; "' ,'" &amp;   SUBSTITUTE(BA88,CHAR(10),"&lt;BR&gt;")   &amp; "' ,'" &amp;   SUBSTITUTE(BB88,CHAR(10),"&lt;BR&gt;")    &amp; "' ,'" &amp;    SUBSTITUTE(BC88,CHAR(10),"&lt;BR&gt;")    &amp; "' ,'" &amp;   SUBSTITUTE(BD88,CHAR(10),"&lt;BR&gt;")    &amp; "' ,'" &amp;   SUBSTITUTE(BE88,CHAR(10),"&lt;BR&gt;")    &amp; "' ,'" &amp;   SUBSTITUTE(BF88,CHAR(10),"&lt;BR&gt;")    &amp; "' ,'" &amp;   SUBSTITUTE(BG88,CHAR(10),"&lt;BR&gt;")    &amp; "' ,'" &amp; SUBSTITUTE(BH128,CHAR(10),"&lt;BR&gt;")   &amp; "' ,'" &amp; SUBSTITUTE(BI88,CHAR(10),"&lt;BR&gt;")   &amp; "' ,'" &amp; SUBSTITUTE(BJ88,CHAR(10),"&lt;BR&gt;")  &amp; "' ,'" &amp; SUBSTITUTE(BL88,CHAR(10),"&lt;BR&gt;")   &amp; "' ,'" &amp; SUBSTITUTE(BM88,CHAR(10),"&lt;BR&gt;")   &amp; "' ,'" &amp; SUBSTITUTE(BN88,CHAR(10),"&lt;BR&gt;")   &amp; "' ,'" &amp;  SUBSTITUTE(BO88,CHAR(10),"&lt;BR&gt;")   &amp; "' ,'" &amp; SUBSTITUTE(BP128,CHAR(10),"&lt;BR&gt;")  &amp; "' ,'" &amp; SUBSTITUTE(BQ88,CHAR(10),"&lt;BR&gt;")  &amp; "' ,'" &amp; SUBSTITUTE(BR88,CHAR(10),"&lt;BR&gt;")  &amp; "' ,'" &amp; SUBSTITUTE(BS88,CHAR(10),"&lt;BR&gt;") &amp; "');"</f>
    </nc>
  </rcc>
  <rcc rId="598" sId="1">
    <nc r="BU8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&amp;SUBSTITUTE(F89,CHAR(10),"&lt;BR&gt;")  &amp; "' ,'" &amp; SUBSTITUTE(G89,CHAR(10),"&lt;BR&gt;")  &amp; "' ,'" &amp; SUBSTITUTE(J89,CHAR(10),"&lt;BR&gt;")   &amp; "' ,'" &amp;  SUBSTITUTE(BK89,CHAR(10),"&lt;BR&gt;")   &amp; "' ,'" &amp; SUBSTITUTE(Q89,CHAR(10),"&lt;BR&gt;")  &amp; "' ,'" &amp;  A89  &amp; "' ,'" &amp;  B89  &amp; "' ,'" &amp; SUBSTITUTE(C89,CHAR(10),"&lt;BR&gt;")   &amp; "' ,'" &amp;  SUBSTITUTE(D89,CHAR(10),"&lt;BR&gt;")  &amp; "' ,'" &amp;  SUBSTITUTE(E89,CHAR(10),"&lt;BR&gt;")   &amp; "' ,'" &amp; SUBSTITUTE(H89,CHAR(10),"&lt;BR&gt;")   &amp; "' ,'" &amp; I89  &amp; "' ,'" &amp; SUBSTITUTE(K89,CHAR(10),"&lt;BR&gt;")  &amp; "' ,'" &amp; SUBSTITUTE(L89,CHAR(10),"&lt;BR&gt;")  &amp; "' ,'" &amp; SUBSTITUTE(M89,CHAR(10),"&lt;BR&gt;") &amp; "' ,'" &amp; SUBSTITUTE(N89,CHAR(10),"&lt;BR&gt;")  &amp; "' ,'" &amp;  SUBSTITUTE(O89,CHAR(10),"&lt;BR&gt;")   &amp; "' ,'" &amp; SUBSTITUTE(P89,CHAR(10),"&lt;BR&gt;")   &amp; "' ,'" &amp;  SUBSTITUTE(Q89,CHAR(10),"&lt;BR&gt;")   &amp; "' ,'" &amp; SUBSTITUTE(R89,CHAR(10),"&lt;BR&gt;")  &amp; "' ,'" &amp; SUBSTITUTE(S89,CHAR(10),"&lt;BR&gt;")  &amp; "' ,'" &amp; SUBSTITUTE(T89,CHAR(10),"&lt;BR&gt;")  &amp; "' ,'" &amp; SUBSTITUTE(U89,CHAR(10),"&lt;BR&gt;")  &amp; "' ,'" &amp; SUBSTITUTE(V89,CHAR(10),"&lt;BR&gt;") &amp; "' ,'" &amp; SUBSTITUTE(W89,CHAR(10),"&lt;BR&gt;")  &amp; "' ,'" &amp;SUBSTITUTE(X89,CHAR(10),"&lt;BR&gt;")  &amp; "' ,'" &amp; SUBSTITUTE(Y89,CHAR(10),"&lt;BR&gt;") &amp; "' ,'" &amp;  SUBSTITUTE(Z89,CHAR(10),"&lt;BR&gt;")  &amp; "' ,'" &amp; SUBSTITUTE(AA89,CHAR(10),"&lt;BR&gt;")   &amp; "' ,'" &amp;  SUBSTITUTE(AB89,CHAR(10),"&lt;BR&gt;")   &amp; "' ,'" &amp;  SUBSTITUTE(AC89,CHAR(10),"&lt;BR&gt;")   &amp; "' ,'" &amp;   SUBSTITUTE(AD89,CHAR(10),"&lt;BR&gt;")   &amp; "' ,'" &amp;  SUBSTITUTE(AE89,CHAR(10),"&lt;BR&gt;")  &amp; "' ,'" &amp;  SUBSTITUTE(AF89,CHAR(10),"&lt;BR&gt;")  &amp; "' ,'" &amp;  SUBSTITUTE(AG89,CHAR(10),"&lt;BR&gt;")   &amp; "' ,'" &amp;  SUBSTITUTE(AH89,CHAR(10),"&lt;BR&gt;")   &amp; "' ,'" &amp;  SUBSTITUTE(AI89,CHAR(10),"&lt;BR&gt;")   &amp; "' ,'" &amp;  SUBSTITUTE(AJ89,CHAR(10),"&lt;BR&gt;")   &amp; "' ,'" &amp;   SUBSTITUTE(AK89,CHAR(10),"&lt;BR&gt;")   &amp; "' ,'" &amp;  SUBSTITUTE(AL89,CHAR(10),"&lt;BR&gt;")   &amp; "' ,'" &amp;  SUBSTITUTE(AM89,CHAR(10),"&lt;BR&gt;")   &amp; "' ,'" &amp;   SUBSTITUTE(AN89,CHAR(10),"&lt;BR&gt;")   &amp; "' ,'" &amp;  SUBSTITUTE(AO89,CHAR(10),"&lt;BR&gt;")   &amp; "' ,'" &amp;  SUBSTITUTE(AP89,CHAR(10),"&lt;BR&gt;")   &amp; "' ,'" &amp;  SUBSTITUTE(AQ89,CHAR(10),"&lt;BR&gt;")   &amp; "' ,'" &amp;   SUBSTITUTE(AR89,CHAR(10),"&lt;BR&gt;")   &amp; "' ,'" &amp;  SUBSTITUTE(AS89,CHAR(10),"&lt;BR&gt;")   &amp; "' ,'" &amp;  SUBSTITUTE(AT89,CHAR(10),"&lt;BR&gt;")   &amp; "' ,'" &amp;  SUBSTITUTE(AU89,CHAR(10),"&lt;BR&gt;")   &amp; "' ,'" &amp;  SUBSTITUTE(AV89,CHAR(10),"&lt;BR&gt;")   &amp; "' ,'" &amp;  SUBSTITUTE(AW89,CHAR(10),"&lt;BR&gt;")   &amp; "' ,'" &amp;   SUBSTITUTE(AX89,CHAR(10),"&lt;BR&gt;")   &amp; "' ,'" &amp;  SUBSTITUTE(AY89,CHAR(10),"&lt;BR&gt;")   &amp; "' ,'" &amp;  SUBSTITUTE(AZ89,CHAR(10),"&lt;BR&gt;")   &amp; "' ,'" &amp;   SUBSTITUTE(BA89,CHAR(10),"&lt;BR&gt;")   &amp; "' ,'" &amp;   SUBSTITUTE(BB89,CHAR(10),"&lt;BR&gt;")    &amp; "' ,'" &amp;    SUBSTITUTE(BC89,CHAR(10),"&lt;BR&gt;")    &amp; "' ,'" &amp;   SUBSTITUTE(BD89,CHAR(10),"&lt;BR&gt;")    &amp; "' ,'" &amp;   SUBSTITUTE(BE89,CHAR(10),"&lt;BR&gt;")    &amp; "' ,'" &amp;   SUBSTITUTE(BF89,CHAR(10),"&lt;BR&gt;")    &amp; "' ,'" &amp;   SUBSTITUTE(BG89,CHAR(10),"&lt;BR&gt;")    &amp; "' ,'" &amp; SUBSTITUTE(BH129,CHAR(10),"&lt;BR&gt;")   &amp; "' ,'" &amp; SUBSTITUTE(BI89,CHAR(10),"&lt;BR&gt;")   &amp; "' ,'" &amp; SUBSTITUTE(BJ89,CHAR(10),"&lt;BR&gt;")  &amp; "' ,'" &amp; SUBSTITUTE(BL89,CHAR(10),"&lt;BR&gt;")   &amp; "' ,'" &amp; SUBSTITUTE(BM89,CHAR(10),"&lt;BR&gt;")   &amp; "' ,'" &amp; SUBSTITUTE(BN89,CHAR(10),"&lt;BR&gt;")   &amp; "' ,'" &amp;  SUBSTITUTE(BO89,CHAR(10),"&lt;BR&gt;")   &amp; "' ,'" &amp; SUBSTITUTE(BP129,CHAR(10),"&lt;BR&gt;")  &amp; "' ,'" &amp; SUBSTITUTE(BQ89,CHAR(10),"&lt;BR&gt;")  &amp; "' ,'" &amp; SUBSTITUTE(BR89,CHAR(10),"&lt;BR&gt;")  &amp; "' ,'" &amp; SUBSTITUTE(BS89,CHAR(10),"&lt;BR&gt;") &amp; "');"</f>
    </nc>
  </rcc>
  <rcc rId="599" sId="1">
    <nc r="BU9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&amp;SUBSTITUTE(F90,CHAR(10),"&lt;BR&gt;")  &amp; "' ,'" &amp; SUBSTITUTE(G90,CHAR(10),"&lt;BR&gt;")  &amp; "' ,'" &amp; SUBSTITUTE(J90,CHAR(10),"&lt;BR&gt;")   &amp; "' ,'" &amp;  SUBSTITUTE(BK90,CHAR(10),"&lt;BR&gt;")   &amp; "' ,'" &amp; SUBSTITUTE(Q90,CHAR(10),"&lt;BR&gt;")  &amp; "' ,'" &amp;  A90  &amp; "' ,'" &amp;  B90  &amp; "' ,'" &amp; SUBSTITUTE(C90,CHAR(10),"&lt;BR&gt;")   &amp; "' ,'" &amp;  SUBSTITUTE(D90,CHAR(10),"&lt;BR&gt;")  &amp; "' ,'" &amp;  SUBSTITUTE(E90,CHAR(10),"&lt;BR&gt;")   &amp; "' ,'" &amp; SUBSTITUTE(H90,CHAR(10),"&lt;BR&gt;")   &amp; "' ,'" &amp; I90  &amp; "' ,'" &amp; SUBSTITUTE(K90,CHAR(10),"&lt;BR&gt;")  &amp; "' ,'" &amp; SUBSTITUTE(L90,CHAR(10),"&lt;BR&gt;")  &amp; "' ,'" &amp; SUBSTITUTE(M90,CHAR(10),"&lt;BR&gt;") &amp; "' ,'" &amp; SUBSTITUTE(N90,CHAR(10),"&lt;BR&gt;")  &amp; "' ,'" &amp;  SUBSTITUTE(O90,CHAR(10),"&lt;BR&gt;")   &amp; "' ,'" &amp; SUBSTITUTE(P90,CHAR(10),"&lt;BR&gt;")   &amp; "' ,'" &amp;  SUBSTITUTE(Q90,CHAR(10),"&lt;BR&gt;")   &amp; "' ,'" &amp; SUBSTITUTE(R90,CHAR(10),"&lt;BR&gt;")  &amp; "' ,'" &amp; SUBSTITUTE(S90,CHAR(10),"&lt;BR&gt;")  &amp; "' ,'" &amp; SUBSTITUTE(T90,CHAR(10),"&lt;BR&gt;")  &amp; "' ,'" &amp; SUBSTITUTE(U90,CHAR(10),"&lt;BR&gt;")  &amp; "' ,'" &amp; SUBSTITUTE(V90,CHAR(10),"&lt;BR&gt;") &amp; "' ,'" &amp; SUBSTITUTE(W90,CHAR(10),"&lt;BR&gt;")  &amp; "' ,'" &amp;SUBSTITUTE(X90,CHAR(10),"&lt;BR&gt;")  &amp; "' ,'" &amp; SUBSTITUTE(Y90,CHAR(10),"&lt;BR&gt;") &amp; "' ,'" &amp;  SUBSTITUTE(Z90,CHAR(10),"&lt;BR&gt;")  &amp; "' ,'" &amp; SUBSTITUTE(AA90,CHAR(10),"&lt;BR&gt;")   &amp; "' ,'" &amp;  SUBSTITUTE(AB90,CHAR(10),"&lt;BR&gt;")   &amp; "' ,'" &amp;  SUBSTITUTE(AC90,CHAR(10),"&lt;BR&gt;")   &amp; "' ,'" &amp;   SUBSTITUTE(AD90,CHAR(10),"&lt;BR&gt;")   &amp; "' ,'" &amp;  SUBSTITUTE(AE90,CHAR(10),"&lt;BR&gt;")  &amp; "' ,'" &amp;  SUBSTITUTE(AF90,CHAR(10),"&lt;BR&gt;")  &amp; "' ,'" &amp;  SUBSTITUTE(AG90,CHAR(10),"&lt;BR&gt;")   &amp; "' ,'" &amp;  SUBSTITUTE(AH90,CHAR(10),"&lt;BR&gt;")   &amp; "' ,'" &amp;  SUBSTITUTE(AI90,CHAR(10),"&lt;BR&gt;")   &amp; "' ,'" &amp;  SUBSTITUTE(AJ90,CHAR(10),"&lt;BR&gt;")   &amp; "' ,'" &amp;   SUBSTITUTE(AK90,CHAR(10),"&lt;BR&gt;")   &amp; "' ,'" &amp;  SUBSTITUTE(AL90,CHAR(10),"&lt;BR&gt;")   &amp; "' ,'" &amp;  SUBSTITUTE(AM90,CHAR(10),"&lt;BR&gt;")   &amp; "' ,'" &amp;   SUBSTITUTE(AN90,CHAR(10),"&lt;BR&gt;")   &amp; "' ,'" &amp;  SUBSTITUTE(AO90,CHAR(10),"&lt;BR&gt;")   &amp; "' ,'" &amp;  SUBSTITUTE(AP90,CHAR(10),"&lt;BR&gt;")   &amp; "' ,'" &amp;  SUBSTITUTE(AQ90,CHAR(10),"&lt;BR&gt;")   &amp; "' ,'" &amp;   SUBSTITUTE(AR90,CHAR(10),"&lt;BR&gt;")   &amp; "' ,'" &amp;  SUBSTITUTE(AS90,CHAR(10),"&lt;BR&gt;")   &amp; "' ,'" &amp;  SUBSTITUTE(AT90,CHAR(10),"&lt;BR&gt;")   &amp; "' ,'" &amp;  SUBSTITUTE(AU90,CHAR(10),"&lt;BR&gt;")   &amp; "' ,'" &amp;  SUBSTITUTE(AV90,CHAR(10),"&lt;BR&gt;")   &amp; "' ,'" &amp;  SUBSTITUTE(AW90,CHAR(10),"&lt;BR&gt;")   &amp; "' ,'" &amp;   SUBSTITUTE(AX90,CHAR(10),"&lt;BR&gt;")   &amp; "' ,'" &amp;  SUBSTITUTE(AY90,CHAR(10),"&lt;BR&gt;")   &amp; "' ,'" &amp;  SUBSTITUTE(AZ90,CHAR(10),"&lt;BR&gt;")   &amp; "' ,'" &amp;   SUBSTITUTE(BA90,CHAR(10),"&lt;BR&gt;")   &amp; "' ,'" &amp;   SUBSTITUTE(BB90,CHAR(10),"&lt;BR&gt;")    &amp; "' ,'" &amp;    SUBSTITUTE(BC90,CHAR(10),"&lt;BR&gt;")    &amp; "' ,'" &amp;   SUBSTITUTE(BD90,CHAR(10),"&lt;BR&gt;")    &amp; "' ,'" &amp;   SUBSTITUTE(BE90,CHAR(10),"&lt;BR&gt;")    &amp; "' ,'" &amp;   SUBSTITUTE(BF90,CHAR(10),"&lt;BR&gt;")    &amp; "' ,'" &amp;   SUBSTITUTE(BG90,CHAR(10),"&lt;BR&gt;")    &amp; "' ,'" &amp; SUBSTITUTE(BH130,CHAR(10),"&lt;BR&gt;")   &amp; "' ,'" &amp; SUBSTITUTE(BI90,CHAR(10),"&lt;BR&gt;")   &amp; "' ,'" &amp; SUBSTITUTE(BJ90,CHAR(10),"&lt;BR&gt;")  &amp; "' ,'" &amp; SUBSTITUTE(BL90,CHAR(10),"&lt;BR&gt;")   &amp; "' ,'" &amp; SUBSTITUTE(BM90,CHAR(10),"&lt;BR&gt;")   &amp; "' ,'" &amp; SUBSTITUTE(BN90,CHAR(10),"&lt;BR&gt;")   &amp; "' ,'" &amp;  SUBSTITUTE(BO90,CHAR(10),"&lt;BR&gt;")   &amp; "' ,'" &amp; SUBSTITUTE(BP130,CHAR(10),"&lt;BR&gt;")  &amp; "' ,'" &amp; SUBSTITUTE(BQ90,CHAR(10),"&lt;BR&gt;")  &amp; "' ,'" &amp; SUBSTITUTE(BR90,CHAR(10),"&lt;BR&gt;")  &amp; "' ,'" &amp; SUBSTITUTE(BS90,CHAR(10),"&lt;BR&gt;") &amp; "');"</f>
    </nc>
  </rcc>
  <rcc rId="600" sId="1">
    <nc r="BU9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&amp;SUBSTITUTE(F91,CHAR(10),"&lt;BR&gt;")  &amp; "' ,'" &amp; SUBSTITUTE(G91,CHAR(10),"&lt;BR&gt;")  &amp; "' ,'" &amp; SUBSTITUTE(J91,CHAR(10),"&lt;BR&gt;")   &amp; "' ,'" &amp;  SUBSTITUTE(BK91,CHAR(10),"&lt;BR&gt;")   &amp; "' ,'" &amp; SUBSTITUTE(Q91,CHAR(10),"&lt;BR&gt;")  &amp; "' ,'" &amp;  A91  &amp; "' ,'" &amp;  B91  &amp; "' ,'" &amp; SUBSTITUTE(C91,CHAR(10),"&lt;BR&gt;")   &amp; "' ,'" &amp;  SUBSTITUTE(D91,CHAR(10),"&lt;BR&gt;")  &amp; "' ,'" &amp;  SUBSTITUTE(E91,CHAR(10),"&lt;BR&gt;")   &amp; "' ,'" &amp; SUBSTITUTE(H91,CHAR(10),"&lt;BR&gt;")   &amp; "' ,'" &amp; I91  &amp; "' ,'" &amp; SUBSTITUTE(K91,CHAR(10),"&lt;BR&gt;")  &amp; "' ,'" &amp; SUBSTITUTE(L91,CHAR(10),"&lt;BR&gt;")  &amp; "' ,'" &amp; SUBSTITUTE(M91,CHAR(10),"&lt;BR&gt;") &amp; "' ,'" &amp; SUBSTITUTE(N91,CHAR(10),"&lt;BR&gt;")  &amp; "' ,'" &amp;  SUBSTITUTE(O91,CHAR(10),"&lt;BR&gt;")   &amp; "' ,'" &amp; SUBSTITUTE(P91,CHAR(10),"&lt;BR&gt;")   &amp; "' ,'" &amp;  SUBSTITUTE(Q91,CHAR(10),"&lt;BR&gt;")   &amp; "' ,'" &amp; SUBSTITUTE(R91,CHAR(10),"&lt;BR&gt;")  &amp; "' ,'" &amp; SUBSTITUTE(S91,CHAR(10),"&lt;BR&gt;")  &amp; "' ,'" &amp; SUBSTITUTE(T91,CHAR(10),"&lt;BR&gt;")  &amp; "' ,'" &amp; SUBSTITUTE(U91,CHAR(10),"&lt;BR&gt;")  &amp; "' ,'" &amp; SUBSTITUTE(V91,CHAR(10),"&lt;BR&gt;") &amp; "' ,'" &amp; SUBSTITUTE(W91,CHAR(10),"&lt;BR&gt;")  &amp; "' ,'" &amp;SUBSTITUTE(X91,CHAR(10),"&lt;BR&gt;")  &amp; "' ,'" &amp; SUBSTITUTE(Y91,CHAR(10),"&lt;BR&gt;") &amp; "' ,'" &amp;  SUBSTITUTE(Z91,CHAR(10),"&lt;BR&gt;")  &amp; "' ,'" &amp; SUBSTITUTE(AA91,CHAR(10),"&lt;BR&gt;")   &amp; "' ,'" &amp;  SUBSTITUTE(AB91,CHAR(10),"&lt;BR&gt;")   &amp; "' ,'" &amp;  SUBSTITUTE(AC91,CHAR(10),"&lt;BR&gt;")   &amp; "' ,'" &amp;   SUBSTITUTE(AD91,CHAR(10),"&lt;BR&gt;")   &amp; "' ,'" &amp;  SUBSTITUTE(AE91,CHAR(10),"&lt;BR&gt;")  &amp; "' ,'" &amp;  SUBSTITUTE(AF91,CHAR(10),"&lt;BR&gt;")  &amp; "' ,'" &amp;  SUBSTITUTE(AG91,CHAR(10),"&lt;BR&gt;")   &amp; "' ,'" &amp;  SUBSTITUTE(AH91,CHAR(10),"&lt;BR&gt;")   &amp; "' ,'" &amp;  SUBSTITUTE(AI91,CHAR(10),"&lt;BR&gt;")   &amp; "' ,'" &amp;  SUBSTITUTE(AJ91,CHAR(10),"&lt;BR&gt;")   &amp; "' ,'" &amp;   SUBSTITUTE(AK91,CHAR(10),"&lt;BR&gt;")   &amp; "' ,'" &amp;  SUBSTITUTE(AL91,CHAR(10),"&lt;BR&gt;")   &amp; "' ,'" &amp;  SUBSTITUTE(AM91,CHAR(10),"&lt;BR&gt;")   &amp; "' ,'" &amp;   SUBSTITUTE(AN91,CHAR(10),"&lt;BR&gt;")   &amp; "' ,'" &amp;  SUBSTITUTE(AO91,CHAR(10),"&lt;BR&gt;")   &amp; "' ,'" &amp;  SUBSTITUTE(AP91,CHAR(10),"&lt;BR&gt;")   &amp; "' ,'" &amp;  SUBSTITUTE(AQ91,CHAR(10),"&lt;BR&gt;")   &amp; "' ,'" &amp;   SUBSTITUTE(AR91,CHAR(10),"&lt;BR&gt;")   &amp; "' ,'" &amp;  SUBSTITUTE(AS91,CHAR(10),"&lt;BR&gt;")   &amp; "' ,'" &amp;  SUBSTITUTE(AT91,CHAR(10),"&lt;BR&gt;")   &amp; "' ,'" &amp;  SUBSTITUTE(AU91,CHAR(10),"&lt;BR&gt;")   &amp; "' ,'" &amp;  SUBSTITUTE(AV91,CHAR(10),"&lt;BR&gt;")   &amp; "' ,'" &amp;  SUBSTITUTE(AW91,CHAR(10),"&lt;BR&gt;")   &amp; "' ,'" &amp;   SUBSTITUTE(AX91,CHAR(10),"&lt;BR&gt;")   &amp; "' ,'" &amp;  SUBSTITUTE(AY91,CHAR(10),"&lt;BR&gt;")   &amp; "' ,'" &amp;  SUBSTITUTE(AZ91,CHAR(10),"&lt;BR&gt;")   &amp; "' ,'" &amp;   SUBSTITUTE(BA91,CHAR(10),"&lt;BR&gt;")   &amp; "' ,'" &amp;   SUBSTITUTE(BB91,CHAR(10),"&lt;BR&gt;")    &amp; "' ,'" &amp;    SUBSTITUTE(BC91,CHAR(10),"&lt;BR&gt;")    &amp; "' ,'" &amp;   SUBSTITUTE(BD91,CHAR(10),"&lt;BR&gt;")    &amp; "' ,'" &amp;   SUBSTITUTE(BE91,CHAR(10),"&lt;BR&gt;")    &amp; "' ,'" &amp;   SUBSTITUTE(BF91,CHAR(10),"&lt;BR&gt;")    &amp; "' ,'" &amp;   SUBSTITUTE(BG91,CHAR(10),"&lt;BR&gt;")    &amp; "' ,'" &amp; SUBSTITUTE(BH131,CHAR(10),"&lt;BR&gt;")   &amp; "' ,'" &amp; SUBSTITUTE(BI91,CHAR(10),"&lt;BR&gt;")   &amp; "' ,'" &amp; SUBSTITUTE(BJ91,CHAR(10),"&lt;BR&gt;")  &amp; "' ,'" &amp; SUBSTITUTE(BL91,CHAR(10),"&lt;BR&gt;")   &amp; "' ,'" &amp; SUBSTITUTE(BM91,CHAR(10),"&lt;BR&gt;")   &amp; "' ,'" &amp; SUBSTITUTE(BN91,CHAR(10),"&lt;BR&gt;")   &amp; "' ,'" &amp;  SUBSTITUTE(BO91,CHAR(10),"&lt;BR&gt;")   &amp; "' ,'" &amp; SUBSTITUTE(BP131,CHAR(10),"&lt;BR&gt;")  &amp; "' ,'" &amp; SUBSTITUTE(BQ91,CHAR(10),"&lt;BR&gt;")  &amp; "' ,'" &amp; SUBSTITUTE(BR91,CHAR(10),"&lt;BR&gt;")  &amp; "' ,'" &amp; SUBSTITUTE(BS91,CHAR(10),"&lt;BR&gt;") &amp; "');"</f>
    </nc>
  </rcc>
  <rcc rId="601" sId="1">
    <nc r="BU9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&amp;SUBSTITUTE(F92,CHAR(10),"&lt;BR&gt;")  &amp; "' ,'" &amp; SUBSTITUTE(G92,CHAR(10),"&lt;BR&gt;")  &amp; "' ,'" &amp; SUBSTITUTE(J92,CHAR(10),"&lt;BR&gt;")   &amp; "' ,'" &amp;  SUBSTITUTE(BK92,CHAR(10),"&lt;BR&gt;")   &amp; "' ,'" &amp; SUBSTITUTE(Q92,CHAR(10),"&lt;BR&gt;")  &amp; "' ,'" &amp;  A92  &amp; "' ,'" &amp;  B92  &amp; "' ,'" &amp; SUBSTITUTE(C92,CHAR(10),"&lt;BR&gt;")   &amp; "' ,'" &amp;  SUBSTITUTE(D92,CHAR(10),"&lt;BR&gt;")  &amp; "' ,'" &amp;  SUBSTITUTE(E92,CHAR(10),"&lt;BR&gt;")   &amp; "' ,'" &amp; SUBSTITUTE(H92,CHAR(10),"&lt;BR&gt;")   &amp; "' ,'" &amp; I92  &amp; "' ,'" &amp; SUBSTITUTE(K92,CHAR(10),"&lt;BR&gt;")  &amp; "' ,'" &amp; SUBSTITUTE(L92,CHAR(10),"&lt;BR&gt;")  &amp; "' ,'" &amp; SUBSTITUTE(M92,CHAR(10),"&lt;BR&gt;") &amp; "' ,'" &amp; SUBSTITUTE(N92,CHAR(10),"&lt;BR&gt;")  &amp; "' ,'" &amp;  SUBSTITUTE(O92,CHAR(10),"&lt;BR&gt;")   &amp; "' ,'" &amp; SUBSTITUTE(P92,CHAR(10),"&lt;BR&gt;")   &amp; "' ,'" &amp;  SUBSTITUTE(Q92,CHAR(10),"&lt;BR&gt;")   &amp; "' ,'" &amp; SUBSTITUTE(R92,CHAR(10),"&lt;BR&gt;")  &amp; "' ,'" &amp; SUBSTITUTE(S92,CHAR(10),"&lt;BR&gt;")  &amp; "' ,'" &amp; SUBSTITUTE(T92,CHAR(10),"&lt;BR&gt;")  &amp; "' ,'" &amp; SUBSTITUTE(U92,CHAR(10),"&lt;BR&gt;")  &amp; "' ,'" &amp; SUBSTITUTE(V92,CHAR(10),"&lt;BR&gt;") &amp; "' ,'" &amp; SUBSTITUTE(W92,CHAR(10),"&lt;BR&gt;")  &amp; "' ,'" &amp;SUBSTITUTE(X92,CHAR(10),"&lt;BR&gt;")  &amp; "' ,'" &amp; SUBSTITUTE(Y92,CHAR(10),"&lt;BR&gt;") &amp; "' ,'" &amp;  SUBSTITUTE(Z92,CHAR(10),"&lt;BR&gt;")  &amp; "' ,'" &amp; SUBSTITUTE(AA92,CHAR(10),"&lt;BR&gt;")   &amp; "' ,'" &amp;  SUBSTITUTE(AB92,CHAR(10),"&lt;BR&gt;")   &amp; "' ,'" &amp;  SUBSTITUTE(AC92,CHAR(10),"&lt;BR&gt;")   &amp; "' ,'" &amp;   SUBSTITUTE(AD92,CHAR(10),"&lt;BR&gt;")   &amp; "' ,'" &amp;  SUBSTITUTE(AE92,CHAR(10),"&lt;BR&gt;")  &amp; "' ,'" &amp;  SUBSTITUTE(AF92,CHAR(10),"&lt;BR&gt;")  &amp; "' ,'" &amp;  SUBSTITUTE(AG92,CHAR(10),"&lt;BR&gt;")   &amp; "' ,'" &amp;  SUBSTITUTE(AH92,CHAR(10),"&lt;BR&gt;")   &amp; "' ,'" &amp;  SUBSTITUTE(AI92,CHAR(10),"&lt;BR&gt;")   &amp; "' ,'" &amp;  SUBSTITUTE(AJ92,CHAR(10),"&lt;BR&gt;")   &amp; "' ,'" &amp;   SUBSTITUTE(AK92,CHAR(10),"&lt;BR&gt;")   &amp; "' ,'" &amp;  SUBSTITUTE(AL92,CHAR(10),"&lt;BR&gt;")   &amp; "' ,'" &amp;  SUBSTITUTE(AM92,CHAR(10),"&lt;BR&gt;")   &amp; "' ,'" &amp;   SUBSTITUTE(AN92,CHAR(10),"&lt;BR&gt;")   &amp; "' ,'" &amp;  SUBSTITUTE(AO92,CHAR(10),"&lt;BR&gt;")   &amp; "' ,'" &amp;  SUBSTITUTE(AP92,CHAR(10),"&lt;BR&gt;")   &amp; "' ,'" &amp;  SUBSTITUTE(AQ92,CHAR(10),"&lt;BR&gt;")   &amp; "' ,'" &amp;   SUBSTITUTE(AR92,CHAR(10),"&lt;BR&gt;")   &amp; "' ,'" &amp;  SUBSTITUTE(AS92,CHAR(10),"&lt;BR&gt;")   &amp; "' ,'" &amp;  SUBSTITUTE(AT92,CHAR(10),"&lt;BR&gt;")   &amp; "' ,'" &amp;  SUBSTITUTE(AU92,CHAR(10),"&lt;BR&gt;")   &amp; "' ,'" &amp;  SUBSTITUTE(AV92,CHAR(10),"&lt;BR&gt;")   &amp; "' ,'" &amp;  SUBSTITUTE(AW92,CHAR(10),"&lt;BR&gt;")   &amp; "' ,'" &amp;   SUBSTITUTE(AX92,CHAR(10),"&lt;BR&gt;")   &amp; "' ,'" &amp;  SUBSTITUTE(AY92,CHAR(10),"&lt;BR&gt;")   &amp; "' ,'" &amp;  SUBSTITUTE(AZ92,CHAR(10),"&lt;BR&gt;")   &amp; "' ,'" &amp;   SUBSTITUTE(BA92,CHAR(10),"&lt;BR&gt;")   &amp; "' ,'" &amp;   SUBSTITUTE(BB92,CHAR(10),"&lt;BR&gt;")    &amp; "' ,'" &amp;    SUBSTITUTE(BC92,CHAR(10),"&lt;BR&gt;")    &amp; "' ,'" &amp;   SUBSTITUTE(BD92,CHAR(10),"&lt;BR&gt;")    &amp; "' ,'" &amp;   SUBSTITUTE(BE92,CHAR(10),"&lt;BR&gt;")    &amp; "' ,'" &amp;   SUBSTITUTE(BF92,CHAR(10),"&lt;BR&gt;")    &amp; "' ,'" &amp;   SUBSTITUTE(BG92,CHAR(10),"&lt;BR&gt;")    &amp; "' ,'" &amp; SUBSTITUTE(BH132,CHAR(10),"&lt;BR&gt;")   &amp; "' ,'" &amp; SUBSTITUTE(BI92,CHAR(10),"&lt;BR&gt;")   &amp; "' ,'" &amp; SUBSTITUTE(BJ92,CHAR(10),"&lt;BR&gt;")  &amp; "' ,'" &amp; SUBSTITUTE(BL92,CHAR(10),"&lt;BR&gt;")   &amp; "' ,'" &amp; SUBSTITUTE(BM92,CHAR(10),"&lt;BR&gt;")   &amp; "' ,'" &amp; SUBSTITUTE(BN92,CHAR(10),"&lt;BR&gt;")   &amp; "' ,'" &amp;  SUBSTITUTE(BO92,CHAR(10),"&lt;BR&gt;")   &amp; "' ,'" &amp; SUBSTITUTE(BP132,CHAR(10),"&lt;BR&gt;")  &amp; "' ,'" &amp; SUBSTITUTE(BQ92,CHAR(10),"&lt;BR&gt;")  &amp; "' ,'" &amp; SUBSTITUTE(BR92,CHAR(10),"&lt;BR&gt;")  &amp; "' ,'" &amp; SUBSTITUTE(BS92,CHAR(10),"&lt;BR&gt;") &amp; "');"</f>
    </nc>
  </rcc>
  <rcc rId="602" sId="1">
    <nc r="BU9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&amp;SUBSTITUTE(F93,CHAR(10),"&lt;BR&gt;")  &amp; "' ,'" &amp; SUBSTITUTE(G93,CHAR(10),"&lt;BR&gt;")  &amp; "' ,'" &amp; SUBSTITUTE(J93,CHAR(10),"&lt;BR&gt;")   &amp; "' ,'" &amp;  SUBSTITUTE(BK93,CHAR(10),"&lt;BR&gt;")   &amp; "' ,'" &amp; SUBSTITUTE(Q93,CHAR(10),"&lt;BR&gt;")  &amp; "' ,'" &amp;  A93  &amp; "' ,'" &amp;  B93  &amp; "' ,'" &amp; SUBSTITUTE(C93,CHAR(10),"&lt;BR&gt;")   &amp; "' ,'" &amp;  SUBSTITUTE(D93,CHAR(10),"&lt;BR&gt;")  &amp; "' ,'" &amp;  SUBSTITUTE(E93,CHAR(10),"&lt;BR&gt;")   &amp; "' ,'" &amp; SUBSTITUTE(H93,CHAR(10),"&lt;BR&gt;")   &amp; "' ,'" &amp; I93  &amp; "' ,'" &amp; SUBSTITUTE(K93,CHAR(10),"&lt;BR&gt;")  &amp; "' ,'" &amp; SUBSTITUTE(L93,CHAR(10),"&lt;BR&gt;")  &amp; "' ,'" &amp; SUBSTITUTE(M93,CHAR(10),"&lt;BR&gt;") &amp; "' ,'" &amp; SUBSTITUTE(N93,CHAR(10),"&lt;BR&gt;")  &amp; "' ,'" &amp;  SUBSTITUTE(O93,CHAR(10),"&lt;BR&gt;")   &amp; "' ,'" &amp; SUBSTITUTE(P93,CHAR(10),"&lt;BR&gt;")   &amp; "' ,'" &amp;  SUBSTITUTE(Q93,CHAR(10),"&lt;BR&gt;")   &amp; "' ,'" &amp; SUBSTITUTE(R93,CHAR(10),"&lt;BR&gt;")  &amp; "' ,'" &amp; SUBSTITUTE(S93,CHAR(10),"&lt;BR&gt;")  &amp; "' ,'" &amp; SUBSTITUTE(T93,CHAR(10),"&lt;BR&gt;")  &amp; "' ,'" &amp; SUBSTITUTE(U93,CHAR(10),"&lt;BR&gt;")  &amp; "' ,'" &amp; SUBSTITUTE(V93,CHAR(10),"&lt;BR&gt;") &amp; "' ,'" &amp; SUBSTITUTE(W93,CHAR(10),"&lt;BR&gt;")  &amp; "' ,'" &amp;SUBSTITUTE(X93,CHAR(10),"&lt;BR&gt;")  &amp; "' ,'" &amp; SUBSTITUTE(Y93,CHAR(10),"&lt;BR&gt;") &amp; "' ,'" &amp;  SUBSTITUTE(Z93,CHAR(10),"&lt;BR&gt;")  &amp; "' ,'" &amp; SUBSTITUTE(AA93,CHAR(10),"&lt;BR&gt;")   &amp; "' ,'" &amp;  SUBSTITUTE(AB93,CHAR(10),"&lt;BR&gt;")   &amp; "' ,'" &amp;  SUBSTITUTE(AC93,CHAR(10),"&lt;BR&gt;")   &amp; "' ,'" &amp;   SUBSTITUTE(AD93,CHAR(10),"&lt;BR&gt;")   &amp; "' ,'" &amp;  SUBSTITUTE(AE93,CHAR(10),"&lt;BR&gt;")  &amp; "' ,'" &amp;  SUBSTITUTE(AF93,CHAR(10),"&lt;BR&gt;")  &amp; "' ,'" &amp;  SUBSTITUTE(AG93,CHAR(10),"&lt;BR&gt;")   &amp; "' ,'" &amp;  SUBSTITUTE(AH93,CHAR(10),"&lt;BR&gt;")   &amp; "' ,'" &amp;  SUBSTITUTE(AI93,CHAR(10),"&lt;BR&gt;")   &amp; "' ,'" &amp;  SUBSTITUTE(AJ93,CHAR(10),"&lt;BR&gt;")   &amp; "' ,'" &amp;   SUBSTITUTE(AK93,CHAR(10),"&lt;BR&gt;")   &amp; "' ,'" &amp;  SUBSTITUTE(AL93,CHAR(10),"&lt;BR&gt;")   &amp; "' ,'" &amp;  SUBSTITUTE(AM93,CHAR(10),"&lt;BR&gt;")   &amp; "' ,'" &amp;   SUBSTITUTE(AN93,CHAR(10),"&lt;BR&gt;")   &amp; "' ,'" &amp;  SUBSTITUTE(AO93,CHAR(10),"&lt;BR&gt;")   &amp; "' ,'" &amp;  SUBSTITUTE(AP93,CHAR(10),"&lt;BR&gt;")   &amp; "' ,'" &amp;  SUBSTITUTE(AQ93,CHAR(10),"&lt;BR&gt;")   &amp; "' ,'" &amp;   SUBSTITUTE(AR93,CHAR(10),"&lt;BR&gt;")   &amp; "' ,'" &amp;  SUBSTITUTE(AS93,CHAR(10),"&lt;BR&gt;")   &amp; "' ,'" &amp;  SUBSTITUTE(AT93,CHAR(10),"&lt;BR&gt;")   &amp; "' ,'" &amp;  SUBSTITUTE(AU93,CHAR(10),"&lt;BR&gt;")   &amp; "' ,'" &amp;  SUBSTITUTE(AV93,CHAR(10),"&lt;BR&gt;")   &amp; "' ,'" &amp;  SUBSTITUTE(AW93,CHAR(10),"&lt;BR&gt;")   &amp; "' ,'" &amp;   SUBSTITUTE(AX93,CHAR(10),"&lt;BR&gt;")   &amp; "' ,'" &amp;  SUBSTITUTE(AY93,CHAR(10),"&lt;BR&gt;")   &amp; "' ,'" &amp;  SUBSTITUTE(AZ93,CHAR(10),"&lt;BR&gt;")   &amp; "' ,'" &amp;   SUBSTITUTE(BA93,CHAR(10),"&lt;BR&gt;")   &amp; "' ,'" &amp;   SUBSTITUTE(BB93,CHAR(10),"&lt;BR&gt;")    &amp; "' ,'" &amp;    SUBSTITUTE(BC93,CHAR(10),"&lt;BR&gt;")    &amp; "' ,'" &amp;   SUBSTITUTE(BD93,CHAR(10),"&lt;BR&gt;")    &amp; "' ,'" &amp;   SUBSTITUTE(BE93,CHAR(10),"&lt;BR&gt;")    &amp; "' ,'" &amp;   SUBSTITUTE(BF93,CHAR(10),"&lt;BR&gt;")    &amp; "' ,'" &amp;   SUBSTITUTE(BG93,CHAR(10),"&lt;BR&gt;")    &amp; "' ,'" &amp; SUBSTITUTE(BH133,CHAR(10),"&lt;BR&gt;")   &amp; "' ,'" &amp; SUBSTITUTE(BI93,CHAR(10),"&lt;BR&gt;")   &amp; "' ,'" &amp; SUBSTITUTE(BJ93,CHAR(10),"&lt;BR&gt;")  &amp; "' ,'" &amp; SUBSTITUTE(BL93,CHAR(10),"&lt;BR&gt;")   &amp; "' ,'" &amp; SUBSTITUTE(BM93,CHAR(10),"&lt;BR&gt;")   &amp; "' ,'" &amp; SUBSTITUTE(BN93,CHAR(10),"&lt;BR&gt;")   &amp; "' ,'" &amp;  SUBSTITUTE(BO93,CHAR(10),"&lt;BR&gt;")   &amp; "' ,'" &amp; SUBSTITUTE(BP133,CHAR(10),"&lt;BR&gt;")  &amp; "' ,'" &amp; SUBSTITUTE(BQ93,CHAR(10),"&lt;BR&gt;")  &amp; "' ,'" &amp; SUBSTITUTE(BR93,CHAR(10),"&lt;BR&gt;")  &amp; "' ,'" &amp; SUBSTITUTE(BS93,CHAR(10),"&lt;BR&gt;") &amp; "');"</f>
    </nc>
  </rcc>
  <rcc rId="603" sId="1">
    <nc r="BU9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&amp;SUBSTITUTE(F94,CHAR(10),"&lt;BR&gt;")  &amp; "' ,'" &amp; SUBSTITUTE(G94,CHAR(10),"&lt;BR&gt;")  &amp; "' ,'" &amp; SUBSTITUTE(J94,CHAR(10),"&lt;BR&gt;")   &amp; "' ,'" &amp;  SUBSTITUTE(BK94,CHAR(10),"&lt;BR&gt;")   &amp; "' ,'" &amp; SUBSTITUTE(Q94,CHAR(10),"&lt;BR&gt;")  &amp; "' ,'" &amp;  A94  &amp; "' ,'" &amp;  B94  &amp; "' ,'" &amp; SUBSTITUTE(C94,CHAR(10),"&lt;BR&gt;")   &amp; "' ,'" &amp;  SUBSTITUTE(D94,CHAR(10),"&lt;BR&gt;")  &amp; "' ,'" &amp;  SUBSTITUTE(E94,CHAR(10),"&lt;BR&gt;")   &amp; "' ,'" &amp; SUBSTITUTE(H94,CHAR(10),"&lt;BR&gt;")   &amp; "' ,'" &amp; I94  &amp; "' ,'" &amp; SUBSTITUTE(K94,CHAR(10),"&lt;BR&gt;")  &amp; "' ,'" &amp; SUBSTITUTE(L94,CHAR(10),"&lt;BR&gt;")  &amp; "' ,'" &amp; SUBSTITUTE(M94,CHAR(10),"&lt;BR&gt;") &amp; "' ,'" &amp; SUBSTITUTE(N94,CHAR(10),"&lt;BR&gt;")  &amp; "' ,'" &amp;  SUBSTITUTE(O94,CHAR(10),"&lt;BR&gt;")   &amp; "' ,'" &amp; SUBSTITUTE(P94,CHAR(10),"&lt;BR&gt;")   &amp; "' ,'" &amp;  SUBSTITUTE(Q94,CHAR(10),"&lt;BR&gt;")   &amp; "' ,'" &amp; SUBSTITUTE(R94,CHAR(10),"&lt;BR&gt;")  &amp; "' ,'" &amp; SUBSTITUTE(S94,CHAR(10),"&lt;BR&gt;")  &amp; "' ,'" &amp; SUBSTITUTE(T94,CHAR(10),"&lt;BR&gt;")  &amp; "' ,'" &amp; SUBSTITUTE(U94,CHAR(10),"&lt;BR&gt;")  &amp; "' ,'" &amp; SUBSTITUTE(V94,CHAR(10),"&lt;BR&gt;") &amp; "' ,'" &amp; SUBSTITUTE(W94,CHAR(10),"&lt;BR&gt;")  &amp; "' ,'" &amp;SUBSTITUTE(X94,CHAR(10),"&lt;BR&gt;")  &amp; "' ,'" &amp; SUBSTITUTE(Y94,CHAR(10),"&lt;BR&gt;") &amp; "' ,'" &amp;  SUBSTITUTE(Z94,CHAR(10),"&lt;BR&gt;")  &amp; "' ,'" &amp; SUBSTITUTE(AA94,CHAR(10),"&lt;BR&gt;")   &amp; "' ,'" &amp;  SUBSTITUTE(AB94,CHAR(10),"&lt;BR&gt;")   &amp; "' ,'" &amp;  SUBSTITUTE(AC94,CHAR(10),"&lt;BR&gt;")   &amp; "' ,'" &amp;   SUBSTITUTE(AD94,CHAR(10),"&lt;BR&gt;")   &amp; "' ,'" &amp;  SUBSTITUTE(AE94,CHAR(10),"&lt;BR&gt;")  &amp; "' ,'" &amp;  SUBSTITUTE(AF94,CHAR(10),"&lt;BR&gt;")  &amp; "' ,'" &amp;  SUBSTITUTE(AG94,CHAR(10),"&lt;BR&gt;")   &amp; "' ,'" &amp;  SUBSTITUTE(AH94,CHAR(10),"&lt;BR&gt;")   &amp; "' ,'" &amp;  SUBSTITUTE(AI94,CHAR(10),"&lt;BR&gt;")   &amp; "' ,'" &amp;  SUBSTITUTE(AJ94,CHAR(10),"&lt;BR&gt;")   &amp; "' ,'" &amp;   SUBSTITUTE(AK94,CHAR(10),"&lt;BR&gt;")   &amp; "' ,'" &amp;  SUBSTITUTE(AL94,CHAR(10),"&lt;BR&gt;")   &amp; "' ,'" &amp;  SUBSTITUTE(AM94,CHAR(10),"&lt;BR&gt;")   &amp; "' ,'" &amp;   SUBSTITUTE(AN94,CHAR(10),"&lt;BR&gt;")   &amp; "' ,'" &amp;  SUBSTITUTE(AO94,CHAR(10),"&lt;BR&gt;")   &amp; "' ,'" &amp;  SUBSTITUTE(AP94,CHAR(10),"&lt;BR&gt;")   &amp; "' ,'" &amp;  SUBSTITUTE(AQ94,CHAR(10),"&lt;BR&gt;")   &amp; "' ,'" &amp;   SUBSTITUTE(AR94,CHAR(10),"&lt;BR&gt;")   &amp; "' ,'" &amp;  SUBSTITUTE(AS94,CHAR(10),"&lt;BR&gt;")   &amp; "' ,'" &amp;  SUBSTITUTE(AT94,CHAR(10),"&lt;BR&gt;")   &amp; "' ,'" &amp;  SUBSTITUTE(AU94,CHAR(10),"&lt;BR&gt;")   &amp; "' ,'" &amp;  SUBSTITUTE(AV94,CHAR(10),"&lt;BR&gt;")   &amp; "' ,'" &amp;  SUBSTITUTE(AW94,CHAR(10),"&lt;BR&gt;")   &amp; "' ,'" &amp;   SUBSTITUTE(AX94,CHAR(10),"&lt;BR&gt;")   &amp; "' ,'" &amp;  SUBSTITUTE(AY94,CHAR(10),"&lt;BR&gt;")   &amp; "' ,'" &amp;  SUBSTITUTE(AZ94,CHAR(10),"&lt;BR&gt;")   &amp; "' ,'" &amp;   SUBSTITUTE(BA94,CHAR(10),"&lt;BR&gt;")   &amp; "' ,'" &amp;   SUBSTITUTE(BB94,CHAR(10),"&lt;BR&gt;")    &amp; "' ,'" &amp;    SUBSTITUTE(BC94,CHAR(10),"&lt;BR&gt;")    &amp; "' ,'" &amp;   SUBSTITUTE(BD94,CHAR(10),"&lt;BR&gt;")    &amp; "' ,'" &amp;   SUBSTITUTE(BE94,CHAR(10),"&lt;BR&gt;")    &amp; "' ,'" &amp;   SUBSTITUTE(BF94,CHAR(10),"&lt;BR&gt;")    &amp; "' ,'" &amp;   SUBSTITUTE(BG94,CHAR(10),"&lt;BR&gt;")    &amp; "' ,'" &amp; SUBSTITUTE(BH134,CHAR(10),"&lt;BR&gt;")   &amp; "' ,'" &amp; SUBSTITUTE(BI94,CHAR(10),"&lt;BR&gt;")   &amp; "' ,'" &amp; SUBSTITUTE(BJ94,CHAR(10),"&lt;BR&gt;")  &amp; "' ,'" &amp; SUBSTITUTE(BL94,CHAR(10),"&lt;BR&gt;")   &amp; "' ,'" &amp; SUBSTITUTE(BM94,CHAR(10),"&lt;BR&gt;")   &amp; "' ,'" &amp; SUBSTITUTE(BN94,CHAR(10),"&lt;BR&gt;")   &amp; "' ,'" &amp;  SUBSTITUTE(BO94,CHAR(10),"&lt;BR&gt;")   &amp; "' ,'" &amp; SUBSTITUTE(BP134,CHAR(10),"&lt;BR&gt;")  &amp; "' ,'" &amp; SUBSTITUTE(BQ94,CHAR(10),"&lt;BR&gt;")  &amp; "' ,'" &amp; SUBSTITUTE(BR94,CHAR(10),"&lt;BR&gt;")  &amp; "' ,'" &amp; SUBSTITUTE(BS94,CHAR(10),"&lt;BR&gt;") &amp; "');"</f>
    </nc>
  </rcc>
  <rcc rId="604" sId="1">
    <nc r="BU9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&amp;SUBSTITUTE(F95,CHAR(10),"&lt;BR&gt;")  &amp; "' ,'" &amp; SUBSTITUTE(G95,CHAR(10),"&lt;BR&gt;")  &amp; "' ,'" &amp; SUBSTITUTE(J95,CHAR(10),"&lt;BR&gt;")   &amp; "' ,'" &amp;  SUBSTITUTE(BK95,CHAR(10),"&lt;BR&gt;")   &amp; "' ,'" &amp; SUBSTITUTE(Q95,CHAR(10),"&lt;BR&gt;")  &amp; "' ,'" &amp;  A95  &amp; "' ,'" &amp;  B95  &amp; "' ,'" &amp; SUBSTITUTE(C95,CHAR(10),"&lt;BR&gt;")   &amp; "' ,'" &amp;  SUBSTITUTE(D95,CHAR(10),"&lt;BR&gt;")  &amp; "' ,'" &amp;  SUBSTITUTE(E95,CHAR(10),"&lt;BR&gt;")   &amp; "' ,'" &amp; SUBSTITUTE(H95,CHAR(10),"&lt;BR&gt;")   &amp; "' ,'" &amp; I95  &amp; "' ,'" &amp; SUBSTITUTE(K95,CHAR(10),"&lt;BR&gt;")  &amp; "' ,'" &amp; SUBSTITUTE(L95,CHAR(10),"&lt;BR&gt;")  &amp; "' ,'" &amp; SUBSTITUTE(M95,CHAR(10),"&lt;BR&gt;") &amp; "' ,'" &amp; SUBSTITUTE(N95,CHAR(10),"&lt;BR&gt;")  &amp; "' ,'" &amp;  SUBSTITUTE(O95,CHAR(10),"&lt;BR&gt;")   &amp; "' ,'" &amp; SUBSTITUTE(P95,CHAR(10),"&lt;BR&gt;")   &amp; "' ,'" &amp;  SUBSTITUTE(Q95,CHAR(10),"&lt;BR&gt;")   &amp; "' ,'" &amp; SUBSTITUTE(R95,CHAR(10),"&lt;BR&gt;")  &amp; "' ,'" &amp; SUBSTITUTE(S95,CHAR(10),"&lt;BR&gt;")  &amp; "' ,'" &amp; SUBSTITUTE(T95,CHAR(10),"&lt;BR&gt;")  &amp; "' ,'" &amp; SUBSTITUTE(U95,CHAR(10),"&lt;BR&gt;")  &amp; "' ,'" &amp; SUBSTITUTE(V95,CHAR(10),"&lt;BR&gt;") &amp; "' ,'" &amp; SUBSTITUTE(W95,CHAR(10),"&lt;BR&gt;")  &amp; "' ,'" &amp;SUBSTITUTE(X95,CHAR(10),"&lt;BR&gt;")  &amp; "' ,'" &amp; SUBSTITUTE(Y95,CHAR(10),"&lt;BR&gt;") &amp; "' ,'" &amp;  SUBSTITUTE(Z95,CHAR(10),"&lt;BR&gt;")  &amp; "' ,'" &amp; SUBSTITUTE(AA95,CHAR(10),"&lt;BR&gt;")   &amp; "' ,'" &amp;  SUBSTITUTE(AB95,CHAR(10),"&lt;BR&gt;")   &amp; "' ,'" &amp;  SUBSTITUTE(AC95,CHAR(10),"&lt;BR&gt;")   &amp; "' ,'" &amp;   SUBSTITUTE(AD95,CHAR(10),"&lt;BR&gt;")   &amp; "' ,'" &amp;  SUBSTITUTE(AE95,CHAR(10),"&lt;BR&gt;")  &amp; "' ,'" &amp;  SUBSTITUTE(AF95,CHAR(10),"&lt;BR&gt;")  &amp; "' ,'" &amp;  SUBSTITUTE(AG95,CHAR(10),"&lt;BR&gt;")   &amp; "' ,'" &amp;  SUBSTITUTE(AH95,CHAR(10),"&lt;BR&gt;")   &amp; "' ,'" &amp;  SUBSTITUTE(AI95,CHAR(10),"&lt;BR&gt;")   &amp; "' ,'" &amp;  SUBSTITUTE(AJ95,CHAR(10),"&lt;BR&gt;")   &amp; "' ,'" &amp;   SUBSTITUTE(AK95,CHAR(10),"&lt;BR&gt;")   &amp; "' ,'" &amp;  SUBSTITUTE(AL95,CHAR(10),"&lt;BR&gt;")   &amp; "' ,'" &amp;  SUBSTITUTE(AM95,CHAR(10),"&lt;BR&gt;")   &amp; "' ,'" &amp;   SUBSTITUTE(AN95,CHAR(10),"&lt;BR&gt;")   &amp; "' ,'" &amp;  SUBSTITUTE(AO95,CHAR(10),"&lt;BR&gt;")   &amp; "' ,'" &amp;  SUBSTITUTE(AP95,CHAR(10),"&lt;BR&gt;")   &amp; "' ,'" &amp;  SUBSTITUTE(AQ95,CHAR(10),"&lt;BR&gt;")   &amp; "' ,'" &amp;   SUBSTITUTE(AR95,CHAR(10),"&lt;BR&gt;")   &amp; "' ,'" &amp;  SUBSTITUTE(AS95,CHAR(10),"&lt;BR&gt;")   &amp; "' ,'" &amp;  SUBSTITUTE(AT95,CHAR(10),"&lt;BR&gt;")   &amp; "' ,'" &amp;  SUBSTITUTE(AU95,CHAR(10),"&lt;BR&gt;")   &amp; "' ,'" &amp;  SUBSTITUTE(AV95,CHAR(10),"&lt;BR&gt;")   &amp; "' ,'" &amp;  SUBSTITUTE(AW95,CHAR(10),"&lt;BR&gt;")   &amp; "' ,'" &amp;   SUBSTITUTE(AX95,CHAR(10),"&lt;BR&gt;")   &amp; "' ,'" &amp;  SUBSTITUTE(AY95,CHAR(10),"&lt;BR&gt;")   &amp; "' ,'" &amp;  SUBSTITUTE(AZ95,CHAR(10),"&lt;BR&gt;")   &amp; "' ,'" &amp;   SUBSTITUTE(BA95,CHAR(10),"&lt;BR&gt;")   &amp; "' ,'" &amp;   SUBSTITUTE(BB95,CHAR(10),"&lt;BR&gt;")    &amp; "' ,'" &amp;    SUBSTITUTE(BC95,CHAR(10),"&lt;BR&gt;")    &amp; "' ,'" &amp;   SUBSTITUTE(BD95,CHAR(10),"&lt;BR&gt;")    &amp; "' ,'" &amp;   SUBSTITUTE(BE95,CHAR(10),"&lt;BR&gt;")    &amp; "' ,'" &amp;   SUBSTITUTE(BF95,CHAR(10),"&lt;BR&gt;")    &amp; "' ,'" &amp;   SUBSTITUTE(BG95,CHAR(10),"&lt;BR&gt;")    &amp; "' ,'" &amp; SUBSTITUTE(BH135,CHAR(10),"&lt;BR&gt;")   &amp; "' ,'" &amp; SUBSTITUTE(BI95,CHAR(10),"&lt;BR&gt;")   &amp; "' ,'" &amp; SUBSTITUTE(BJ95,CHAR(10),"&lt;BR&gt;")  &amp; "' ,'" &amp; SUBSTITUTE(BL95,CHAR(10),"&lt;BR&gt;")   &amp; "' ,'" &amp; SUBSTITUTE(BM95,CHAR(10),"&lt;BR&gt;")   &amp; "' ,'" &amp; SUBSTITUTE(BN95,CHAR(10),"&lt;BR&gt;")   &amp; "' ,'" &amp;  SUBSTITUTE(BO95,CHAR(10),"&lt;BR&gt;")   &amp; "' ,'" &amp; SUBSTITUTE(BP135,CHAR(10),"&lt;BR&gt;")  &amp; "' ,'" &amp; SUBSTITUTE(BQ95,CHAR(10),"&lt;BR&gt;")  &amp; "' ,'" &amp; SUBSTITUTE(BR95,CHAR(10),"&lt;BR&gt;")  &amp; "' ,'" &amp; SUBSTITUTE(BS95,CHAR(10),"&lt;BR&gt;") &amp; "');"</f>
    </nc>
  </rcc>
  <rcc rId="605" sId="1">
    <nc r="BU9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&amp;SUBSTITUTE(F96,CHAR(10),"&lt;BR&gt;")  &amp; "' ,'" &amp; SUBSTITUTE(G96,CHAR(10),"&lt;BR&gt;")  &amp; "' ,'" &amp; SUBSTITUTE(J96,CHAR(10),"&lt;BR&gt;")   &amp; "' ,'" &amp;  SUBSTITUTE(BK96,CHAR(10),"&lt;BR&gt;")   &amp; "' ,'" &amp; SUBSTITUTE(Q96,CHAR(10),"&lt;BR&gt;")  &amp; "' ,'" &amp;  A96  &amp; "' ,'" &amp;  B96  &amp; "' ,'" &amp; SUBSTITUTE(C96,CHAR(10),"&lt;BR&gt;")   &amp; "' ,'" &amp;  SUBSTITUTE(D96,CHAR(10),"&lt;BR&gt;")  &amp; "' ,'" &amp;  SUBSTITUTE(E96,CHAR(10),"&lt;BR&gt;")   &amp; "' ,'" &amp; SUBSTITUTE(H96,CHAR(10),"&lt;BR&gt;")   &amp; "' ,'" &amp; I96  &amp; "' ,'" &amp; SUBSTITUTE(K96,CHAR(10),"&lt;BR&gt;")  &amp; "' ,'" &amp; SUBSTITUTE(L96,CHAR(10),"&lt;BR&gt;")  &amp; "' ,'" &amp; SUBSTITUTE(M96,CHAR(10),"&lt;BR&gt;") &amp; "' ,'" &amp; SUBSTITUTE(N96,CHAR(10),"&lt;BR&gt;")  &amp; "' ,'" &amp;  SUBSTITUTE(O96,CHAR(10),"&lt;BR&gt;")   &amp; "' ,'" &amp; SUBSTITUTE(P96,CHAR(10),"&lt;BR&gt;")   &amp; "' ,'" &amp;  SUBSTITUTE(Q96,CHAR(10),"&lt;BR&gt;")   &amp; "' ,'" &amp; SUBSTITUTE(R96,CHAR(10),"&lt;BR&gt;")  &amp; "' ,'" &amp; SUBSTITUTE(S96,CHAR(10),"&lt;BR&gt;")  &amp; "' ,'" &amp; SUBSTITUTE(T96,CHAR(10),"&lt;BR&gt;")  &amp; "' ,'" &amp; SUBSTITUTE(U96,CHAR(10),"&lt;BR&gt;")  &amp; "' ,'" &amp; SUBSTITUTE(V96,CHAR(10),"&lt;BR&gt;") &amp; "' ,'" &amp; SUBSTITUTE(W96,CHAR(10),"&lt;BR&gt;")  &amp; "' ,'" &amp;SUBSTITUTE(X96,CHAR(10),"&lt;BR&gt;")  &amp; "' ,'" &amp; SUBSTITUTE(Y96,CHAR(10),"&lt;BR&gt;") &amp; "' ,'" &amp;  SUBSTITUTE(Z96,CHAR(10),"&lt;BR&gt;")  &amp; "' ,'" &amp; SUBSTITUTE(AA96,CHAR(10),"&lt;BR&gt;")   &amp; "' ,'" &amp;  SUBSTITUTE(AB96,CHAR(10),"&lt;BR&gt;")   &amp; "' ,'" &amp;  SUBSTITUTE(AC96,CHAR(10),"&lt;BR&gt;")   &amp; "' ,'" &amp;   SUBSTITUTE(AD96,CHAR(10),"&lt;BR&gt;")   &amp; "' ,'" &amp;  SUBSTITUTE(AE96,CHAR(10),"&lt;BR&gt;")  &amp; "' ,'" &amp;  SUBSTITUTE(AF96,CHAR(10),"&lt;BR&gt;")  &amp; "' ,'" &amp;  SUBSTITUTE(AG96,CHAR(10),"&lt;BR&gt;")   &amp; "' ,'" &amp;  SUBSTITUTE(AH96,CHAR(10),"&lt;BR&gt;")   &amp; "' ,'" &amp;  SUBSTITUTE(AI96,CHAR(10),"&lt;BR&gt;")   &amp; "' ,'" &amp;  SUBSTITUTE(AJ96,CHAR(10),"&lt;BR&gt;")   &amp; "' ,'" &amp;   SUBSTITUTE(AK96,CHAR(10),"&lt;BR&gt;")   &amp; "' ,'" &amp;  SUBSTITUTE(AL96,CHAR(10),"&lt;BR&gt;")   &amp; "' ,'" &amp;  SUBSTITUTE(AM96,CHAR(10),"&lt;BR&gt;")   &amp; "' ,'" &amp;   SUBSTITUTE(AN96,CHAR(10),"&lt;BR&gt;")   &amp; "' ,'" &amp;  SUBSTITUTE(AO96,CHAR(10),"&lt;BR&gt;")   &amp; "' ,'" &amp;  SUBSTITUTE(AP96,CHAR(10),"&lt;BR&gt;")   &amp; "' ,'" &amp;  SUBSTITUTE(AQ96,CHAR(10),"&lt;BR&gt;")   &amp; "' ,'" &amp;   SUBSTITUTE(AR96,CHAR(10),"&lt;BR&gt;")   &amp; "' ,'" &amp;  SUBSTITUTE(AS96,CHAR(10),"&lt;BR&gt;")   &amp; "' ,'" &amp;  SUBSTITUTE(AT96,CHAR(10),"&lt;BR&gt;")   &amp; "' ,'" &amp;  SUBSTITUTE(AU96,CHAR(10),"&lt;BR&gt;")   &amp; "' ,'" &amp;  SUBSTITUTE(AV96,CHAR(10),"&lt;BR&gt;")   &amp; "' ,'" &amp;  SUBSTITUTE(AW96,CHAR(10),"&lt;BR&gt;")   &amp; "' ,'" &amp;   SUBSTITUTE(AX96,CHAR(10),"&lt;BR&gt;")   &amp; "' ,'" &amp;  SUBSTITUTE(AY96,CHAR(10),"&lt;BR&gt;")   &amp; "' ,'" &amp;  SUBSTITUTE(AZ96,CHAR(10),"&lt;BR&gt;")   &amp; "' ,'" &amp;   SUBSTITUTE(BA96,CHAR(10),"&lt;BR&gt;")   &amp; "' ,'" &amp;   SUBSTITUTE(BB96,CHAR(10),"&lt;BR&gt;")    &amp; "' ,'" &amp;    SUBSTITUTE(BC96,CHAR(10),"&lt;BR&gt;")    &amp; "' ,'" &amp;   SUBSTITUTE(BD96,CHAR(10),"&lt;BR&gt;")    &amp; "' ,'" &amp;   SUBSTITUTE(BE96,CHAR(10),"&lt;BR&gt;")    &amp; "' ,'" &amp;   SUBSTITUTE(BF96,CHAR(10),"&lt;BR&gt;")    &amp; "' ,'" &amp;   SUBSTITUTE(BG96,CHAR(10),"&lt;BR&gt;")    &amp; "' ,'" &amp; SUBSTITUTE(BH136,CHAR(10),"&lt;BR&gt;")   &amp; "' ,'" &amp; SUBSTITUTE(BI96,CHAR(10),"&lt;BR&gt;")   &amp; "' ,'" &amp; SUBSTITUTE(BJ96,CHAR(10),"&lt;BR&gt;")  &amp; "' ,'" &amp; SUBSTITUTE(BL96,CHAR(10),"&lt;BR&gt;")   &amp; "' ,'" &amp; SUBSTITUTE(BM96,CHAR(10),"&lt;BR&gt;")   &amp; "' ,'" &amp; SUBSTITUTE(BN96,CHAR(10),"&lt;BR&gt;")   &amp; "' ,'" &amp;  SUBSTITUTE(BO96,CHAR(10),"&lt;BR&gt;")   &amp; "' ,'" &amp; SUBSTITUTE(BP136,CHAR(10),"&lt;BR&gt;")  &amp; "' ,'" &amp; SUBSTITUTE(BQ96,CHAR(10),"&lt;BR&gt;")  &amp; "' ,'" &amp; SUBSTITUTE(BR96,CHAR(10),"&lt;BR&gt;")  &amp; "' ,'" &amp; SUBSTITUTE(BS96,CHAR(10),"&lt;BR&gt;") &amp; "');"</f>
    </nc>
  </rcc>
  <rcc rId="606" sId="1">
    <nc r="BU9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&amp;SUBSTITUTE(F97,CHAR(10),"&lt;BR&gt;")  &amp; "' ,'" &amp; SUBSTITUTE(G97,CHAR(10),"&lt;BR&gt;")  &amp; "' ,'" &amp; SUBSTITUTE(J97,CHAR(10),"&lt;BR&gt;")   &amp; "' ,'" &amp;  SUBSTITUTE(BK97,CHAR(10),"&lt;BR&gt;")   &amp; "' ,'" &amp; SUBSTITUTE(Q97,CHAR(10),"&lt;BR&gt;")  &amp; "' ,'" &amp;  A97  &amp; "' ,'" &amp;  B97  &amp; "' ,'" &amp; SUBSTITUTE(C97,CHAR(10),"&lt;BR&gt;")   &amp; "' ,'" &amp;  SUBSTITUTE(D97,CHAR(10),"&lt;BR&gt;")  &amp; "' ,'" &amp;  SUBSTITUTE(E97,CHAR(10),"&lt;BR&gt;")   &amp; "' ,'" &amp; SUBSTITUTE(H97,CHAR(10),"&lt;BR&gt;")   &amp; "' ,'" &amp; I97  &amp; "' ,'" &amp; SUBSTITUTE(K97,CHAR(10),"&lt;BR&gt;")  &amp; "' ,'" &amp; SUBSTITUTE(L97,CHAR(10),"&lt;BR&gt;")  &amp; "' ,'" &amp; SUBSTITUTE(M97,CHAR(10),"&lt;BR&gt;") &amp; "' ,'" &amp; SUBSTITUTE(N97,CHAR(10),"&lt;BR&gt;")  &amp; "' ,'" &amp;  SUBSTITUTE(O97,CHAR(10),"&lt;BR&gt;")   &amp; "' ,'" &amp; SUBSTITUTE(P97,CHAR(10),"&lt;BR&gt;")   &amp; "' ,'" &amp;  SUBSTITUTE(Q97,CHAR(10),"&lt;BR&gt;")   &amp; "' ,'" &amp; SUBSTITUTE(R97,CHAR(10),"&lt;BR&gt;")  &amp; "' ,'" &amp; SUBSTITUTE(S97,CHAR(10),"&lt;BR&gt;")  &amp; "' ,'" &amp; SUBSTITUTE(T97,CHAR(10),"&lt;BR&gt;")  &amp; "' ,'" &amp; SUBSTITUTE(U97,CHAR(10),"&lt;BR&gt;")  &amp; "' ,'" &amp; SUBSTITUTE(V97,CHAR(10),"&lt;BR&gt;") &amp; "' ,'" &amp; SUBSTITUTE(W97,CHAR(10),"&lt;BR&gt;")  &amp; "' ,'" &amp;SUBSTITUTE(X97,CHAR(10),"&lt;BR&gt;")  &amp; "' ,'" &amp; SUBSTITUTE(Y97,CHAR(10),"&lt;BR&gt;") &amp; "' ,'" &amp;  SUBSTITUTE(Z97,CHAR(10),"&lt;BR&gt;")  &amp; "' ,'" &amp; SUBSTITUTE(AA97,CHAR(10),"&lt;BR&gt;")   &amp; "' ,'" &amp;  SUBSTITUTE(AB97,CHAR(10),"&lt;BR&gt;")   &amp; "' ,'" &amp;  SUBSTITUTE(AC97,CHAR(10),"&lt;BR&gt;")   &amp; "' ,'" &amp;   SUBSTITUTE(AD97,CHAR(10),"&lt;BR&gt;")   &amp; "' ,'" &amp;  SUBSTITUTE(AE97,CHAR(10),"&lt;BR&gt;")  &amp; "' ,'" &amp;  SUBSTITUTE(AF97,CHAR(10),"&lt;BR&gt;")  &amp; "' ,'" &amp;  SUBSTITUTE(AG97,CHAR(10),"&lt;BR&gt;")   &amp; "' ,'" &amp;  SUBSTITUTE(AH97,CHAR(10),"&lt;BR&gt;")   &amp; "' ,'" &amp;  SUBSTITUTE(AI97,CHAR(10),"&lt;BR&gt;")   &amp; "' ,'" &amp;  SUBSTITUTE(AJ97,CHAR(10),"&lt;BR&gt;")   &amp; "' ,'" &amp;   SUBSTITUTE(AK97,CHAR(10),"&lt;BR&gt;")   &amp; "' ,'" &amp;  SUBSTITUTE(AL97,CHAR(10),"&lt;BR&gt;")   &amp; "' ,'" &amp;  SUBSTITUTE(AM97,CHAR(10),"&lt;BR&gt;")   &amp; "' ,'" &amp;   SUBSTITUTE(AN97,CHAR(10),"&lt;BR&gt;")   &amp; "' ,'" &amp;  SUBSTITUTE(AO97,CHAR(10),"&lt;BR&gt;")   &amp; "' ,'" &amp;  SUBSTITUTE(AP97,CHAR(10),"&lt;BR&gt;")   &amp; "' ,'" &amp;  SUBSTITUTE(AQ97,CHAR(10),"&lt;BR&gt;")   &amp; "' ,'" &amp;   SUBSTITUTE(AR97,CHAR(10),"&lt;BR&gt;")   &amp; "' ,'" &amp;  SUBSTITUTE(AS97,CHAR(10),"&lt;BR&gt;")   &amp; "' ,'" &amp;  SUBSTITUTE(AT97,CHAR(10),"&lt;BR&gt;")   &amp; "' ,'" &amp;  SUBSTITUTE(AU97,CHAR(10),"&lt;BR&gt;")   &amp; "' ,'" &amp;  SUBSTITUTE(AV97,CHAR(10),"&lt;BR&gt;")   &amp; "' ,'" &amp;  SUBSTITUTE(AW97,CHAR(10),"&lt;BR&gt;")   &amp; "' ,'" &amp;   SUBSTITUTE(AX97,CHAR(10),"&lt;BR&gt;")   &amp; "' ,'" &amp;  SUBSTITUTE(AY97,CHAR(10),"&lt;BR&gt;")   &amp; "' ,'" &amp;  SUBSTITUTE(AZ97,CHAR(10),"&lt;BR&gt;")   &amp; "' ,'" &amp;   SUBSTITUTE(BA97,CHAR(10),"&lt;BR&gt;")   &amp; "' ,'" &amp;   SUBSTITUTE(BB97,CHAR(10),"&lt;BR&gt;")    &amp; "' ,'" &amp;    SUBSTITUTE(BC97,CHAR(10),"&lt;BR&gt;")    &amp; "' ,'" &amp;   SUBSTITUTE(BD97,CHAR(10),"&lt;BR&gt;")    &amp; "' ,'" &amp;   SUBSTITUTE(BE97,CHAR(10),"&lt;BR&gt;")    &amp; "' ,'" &amp;   SUBSTITUTE(BF97,CHAR(10),"&lt;BR&gt;")    &amp; "' ,'" &amp;   SUBSTITUTE(BG97,CHAR(10),"&lt;BR&gt;")    &amp; "' ,'" &amp; SUBSTITUTE(BH137,CHAR(10),"&lt;BR&gt;")   &amp; "' ,'" &amp; SUBSTITUTE(BI97,CHAR(10),"&lt;BR&gt;")   &amp; "' ,'" &amp; SUBSTITUTE(BJ97,CHAR(10),"&lt;BR&gt;")  &amp; "' ,'" &amp; SUBSTITUTE(BL97,CHAR(10),"&lt;BR&gt;")   &amp; "' ,'" &amp; SUBSTITUTE(BM97,CHAR(10),"&lt;BR&gt;")   &amp; "' ,'" &amp; SUBSTITUTE(BN97,CHAR(10),"&lt;BR&gt;")   &amp; "' ,'" &amp;  SUBSTITUTE(BO97,CHAR(10),"&lt;BR&gt;")   &amp; "' ,'" &amp; SUBSTITUTE(BP137,CHAR(10),"&lt;BR&gt;")  &amp; "' ,'" &amp; SUBSTITUTE(BQ97,CHAR(10),"&lt;BR&gt;")  &amp; "' ,'" &amp; SUBSTITUTE(BR97,CHAR(10),"&lt;BR&gt;")  &amp; "' ,'" &amp; SUBSTITUTE(BS97,CHAR(10),"&lt;BR&gt;") &amp; "');"</f>
    </nc>
  </rcc>
  <rcc rId="607" sId="1">
    <nc r="BU9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&amp;SUBSTITUTE(F98,CHAR(10),"&lt;BR&gt;")  &amp; "' ,'" &amp; SUBSTITUTE(G98,CHAR(10),"&lt;BR&gt;")  &amp; "' ,'" &amp; SUBSTITUTE(J98,CHAR(10),"&lt;BR&gt;")   &amp; "' ,'" &amp;  SUBSTITUTE(BK98,CHAR(10),"&lt;BR&gt;")   &amp; "' ,'" &amp; SUBSTITUTE(Q98,CHAR(10),"&lt;BR&gt;")  &amp; "' ,'" &amp;  A98  &amp; "' ,'" &amp;  B98  &amp; "' ,'" &amp; SUBSTITUTE(C98,CHAR(10),"&lt;BR&gt;")   &amp; "' ,'" &amp;  SUBSTITUTE(D98,CHAR(10),"&lt;BR&gt;")  &amp; "' ,'" &amp;  SUBSTITUTE(E98,CHAR(10),"&lt;BR&gt;")   &amp; "' ,'" &amp; SUBSTITUTE(H98,CHAR(10),"&lt;BR&gt;")   &amp; "' ,'" &amp; I98  &amp; "' ,'" &amp; SUBSTITUTE(K98,CHAR(10),"&lt;BR&gt;")  &amp; "' ,'" &amp; SUBSTITUTE(L98,CHAR(10),"&lt;BR&gt;")  &amp; "' ,'" &amp; SUBSTITUTE(M98,CHAR(10),"&lt;BR&gt;") &amp; "' ,'" &amp; SUBSTITUTE(N98,CHAR(10),"&lt;BR&gt;")  &amp; "' ,'" &amp;  SUBSTITUTE(O98,CHAR(10),"&lt;BR&gt;")   &amp; "' ,'" &amp; SUBSTITUTE(P98,CHAR(10),"&lt;BR&gt;")   &amp; "' ,'" &amp;  SUBSTITUTE(Q98,CHAR(10),"&lt;BR&gt;")   &amp; "' ,'" &amp; SUBSTITUTE(R98,CHAR(10),"&lt;BR&gt;")  &amp; "' ,'" &amp; SUBSTITUTE(S98,CHAR(10),"&lt;BR&gt;")  &amp; "' ,'" &amp; SUBSTITUTE(T98,CHAR(10),"&lt;BR&gt;")  &amp; "' ,'" &amp; SUBSTITUTE(U98,CHAR(10),"&lt;BR&gt;")  &amp; "' ,'" &amp; SUBSTITUTE(V98,CHAR(10),"&lt;BR&gt;") &amp; "' ,'" &amp; SUBSTITUTE(W98,CHAR(10),"&lt;BR&gt;")  &amp; "' ,'" &amp;SUBSTITUTE(X98,CHAR(10),"&lt;BR&gt;")  &amp; "' ,'" &amp; SUBSTITUTE(Y98,CHAR(10),"&lt;BR&gt;") &amp; "' ,'" &amp;  SUBSTITUTE(Z98,CHAR(10),"&lt;BR&gt;")  &amp; "' ,'" &amp; SUBSTITUTE(AA98,CHAR(10),"&lt;BR&gt;")   &amp; "' ,'" &amp;  SUBSTITUTE(AB98,CHAR(10),"&lt;BR&gt;")   &amp; "' ,'" &amp;  SUBSTITUTE(AC98,CHAR(10),"&lt;BR&gt;")   &amp; "' ,'" &amp;   SUBSTITUTE(AD98,CHAR(10),"&lt;BR&gt;")   &amp; "' ,'" &amp;  SUBSTITUTE(AE98,CHAR(10),"&lt;BR&gt;")  &amp; "' ,'" &amp;  SUBSTITUTE(AF98,CHAR(10),"&lt;BR&gt;")  &amp; "' ,'" &amp;  SUBSTITUTE(AG98,CHAR(10),"&lt;BR&gt;")   &amp; "' ,'" &amp;  SUBSTITUTE(AH98,CHAR(10),"&lt;BR&gt;")   &amp; "' ,'" &amp;  SUBSTITUTE(AI98,CHAR(10),"&lt;BR&gt;")   &amp; "' ,'" &amp;  SUBSTITUTE(AJ98,CHAR(10),"&lt;BR&gt;")   &amp; "' ,'" &amp;   SUBSTITUTE(AK98,CHAR(10),"&lt;BR&gt;")   &amp; "' ,'" &amp;  SUBSTITUTE(AL98,CHAR(10),"&lt;BR&gt;")   &amp; "' ,'" &amp;  SUBSTITUTE(AM98,CHAR(10),"&lt;BR&gt;")   &amp; "' ,'" &amp;   SUBSTITUTE(AN98,CHAR(10),"&lt;BR&gt;")   &amp; "' ,'" &amp;  SUBSTITUTE(AO98,CHAR(10),"&lt;BR&gt;")   &amp; "' ,'" &amp;  SUBSTITUTE(AP98,CHAR(10),"&lt;BR&gt;")   &amp; "' ,'" &amp;  SUBSTITUTE(AQ98,CHAR(10),"&lt;BR&gt;")   &amp; "' ,'" &amp;   SUBSTITUTE(AR98,CHAR(10),"&lt;BR&gt;")   &amp; "' ,'" &amp;  SUBSTITUTE(AS98,CHAR(10),"&lt;BR&gt;")   &amp; "' ,'" &amp;  SUBSTITUTE(AT98,CHAR(10),"&lt;BR&gt;")   &amp; "' ,'" &amp;  SUBSTITUTE(AU98,CHAR(10),"&lt;BR&gt;")   &amp; "' ,'" &amp;  SUBSTITUTE(AV98,CHAR(10),"&lt;BR&gt;")   &amp; "' ,'" &amp;  SUBSTITUTE(AW98,CHAR(10),"&lt;BR&gt;")   &amp; "' ,'" &amp;   SUBSTITUTE(AX98,CHAR(10),"&lt;BR&gt;")   &amp; "' ,'" &amp;  SUBSTITUTE(AY98,CHAR(10),"&lt;BR&gt;")   &amp; "' ,'" &amp;  SUBSTITUTE(AZ98,CHAR(10),"&lt;BR&gt;")   &amp; "' ,'" &amp;   SUBSTITUTE(BA98,CHAR(10),"&lt;BR&gt;")   &amp; "' ,'" &amp;   SUBSTITUTE(BB98,CHAR(10),"&lt;BR&gt;")    &amp; "' ,'" &amp;    SUBSTITUTE(BC98,CHAR(10),"&lt;BR&gt;")    &amp; "' ,'" &amp;   SUBSTITUTE(BD98,CHAR(10),"&lt;BR&gt;")    &amp; "' ,'" &amp;   SUBSTITUTE(BE98,CHAR(10),"&lt;BR&gt;")    &amp; "' ,'" &amp;   SUBSTITUTE(BF98,CHAR(10),"&lt;BR&gt;")    &amp; "' ,'" &amp;   SUBSTITUTE(BG98,CHAR(10),"&lt;BR&gt;")    &amp; "' ,'" &amp; SUBSTITUTE(BH138,CHAR(10),"&lt;BR&gt;")   &amp; "' ,'" &amp; SUBSTITUTE(BI98,CHAR(10),"&lt;BR&gt;")   &amp; "' ,'" &amp; SUBSTITUTE(BJ98,CHAR(10),"&lt;BR&gt;")  &amp; "' ,'" &amp; SUBSTITUTE(BL98,CHAR(10),"&lt;BR&gt;")   &amp; "' ,'" &amp; SUBSTITUTE(BM98,CHAR(10),"&lt;BR&gt;")   &amp; "' ,'" &amp; SUBSTITUTE(BN98,CHAR(10),"&lt;BR&gt;")   &amp; "' ,'" &amp;  SUBSTITUTE(BO98,CHAR(10),"&lt;BR&gt;")   &amp; "' ,'" &amp; SUBSTITUTE(BP138,CHAR(10),"&lt;BR&gt;")  &amp; "' ,'" &amp; SUBSTITUTE(BQ98,CHAR(10),"&lt;BR&gt;")  &amp; "' ,'" &amp; SUBSTITUTE(BR98,CHAR(10),"&lt;BR&gt;")  &amp; "' ,'" &amp; SUBSTITUTE(BS98,CHAR(10),"&lt;BR&gt;") &amp; "');"</f>
    </nc>
  </rcc>
  <rcc rId="608" sId="1">
    <nc r="BU9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&amp;SUBSTITUTE(F99,CHAR(10),"&lt;BR&gt;")  &amp; "' ,'" &amp; SUBSTITUTE(G99,CHAR(10),"&lt;BR&gt;")  &amp; "' ,'" &amp; SUBSTITUTE(J99,CHAR(10),"&lt;BR&gt;")   &amp; "' ,'" &amp;  SUBSTITUTE(BK99,CHAR(10),"&lt;BR&gt;")   &amp; "' ,'" &amp; SUBSTITUTE(Q99,CHAR(10),"&lt;BR&gt;")  &amp; "' ,'" &amp;  A99  &amp; "' ,'" &amp;  B99  &amp; "' ,'" &amp; SUBSTITUTE(C99,CHAR(10),"&lt;BR&gt;")   &amp; "' ,'" &amp;  SUBSTITUTE(D99,CHAR(10),"&lt;BR&gt;")  &amp; "' ,'" &amp;  SUBSTITUTE(E99,CHAR(10),"&lt;BR&gt;")   &amp; "' ,'" &amp; SUBSTITUTE(H99,CHAR(10),"&lt;BR&gt;")   &amp; "' ,'" &amp; I99  &amp; "' ,'" &amp; SUBSTITUTE(K99,CHAR(10),"&lt;BR&gt;")  &amp; "' ,'" &amp; SUBSTITUTE(L99,CHAR(10),"&lt;BR&gt;")  &amp; "' ,'" &amp; SUBSTITUTE(M99,CHAR(10),"&lt;BR&gt;") &amp; "' ,'" &amp; SUBSTITUTE(N99,CHAR(10),"&lt;BR&gt;")  &amp; "' ,'" &amp;  SUBSTITUTE(O99,CHAR(10),"&lt;BR&gt;")   &amp; "' ,'" &amp; SUBSTITUTE(P99,CHAR(10),"&lt;BR&gt;")   &amp; "' ,'" &amp;  SUBSTITUTE(Q99,CHAR(10),"&lt;BR&gt;")   &amp; "' ,'" &amp; SUBSTITUTE(R99,CHAR(10),"&lt;BR&gt;")  &amp; "' ,'" &amp; SUBSTITUTE(S99,CHAR(10),"&lt;BR&gt;")  &amp; "' ,'" &amp; SUBSTITUTE(T99,CHAR(10),"&lt;BR&gt;")  &amp; "' ,'" &amp; SUBSTITUTE(U99,CHAR(10),"&lt;BR&gt;")  &amp; "' ,'" &amp; SUBSTITUTE(V99,CHAR(10),"&lt;BR&gt;") &amp; "' ,'" &amp; SUBSTITUTE(W99,CHAR(10),"&lt;BR&gt;")  &amp; "' ,'" &amp;SUBSTITUTE(X99,CHAR(10),"&lt;BR&gt;")  &amp; "' ,'" &amp; SUBSTITUTE(Y99,CHAR(10),"&lt;BR&gt;") &amp; "' ,'" &amp;  SUBSTITUTE(Z99,CHAR(10),"&lt;BR&gt;")  &amp; "' ,'" &amp; SUBSTITUTE(AA99,CHAR(10),"&lt;BR&gt;")   &amp; "' ,'" &amp;  SUBSTITUTE(AB99,CHAR(10),"&lt;BR&gt;")   &amp; "' ,'" &amp;  SUBSTITUTE(AC99,CHAR(10),"&lt;BR&gt;")   &amp; "' ,'" &amp;   SUBSTITUTE(AD99,CHAR(10),"&lt;BR&gt;")   &amp; "' ,'" &amp;  SUBSTITUTE(AE99,CHAR(10),"&lt;BR&gt;")  &amp; "' ,'" &amp;  SUBSTITUTE(AF99,CHAR(10),"&lt;BR&gt;")  &amp; "' ,'" &amp;  SUBSTITUTE(AG99,CHAR(10),"&lt;BR&gt;")   &amp; "' ,'" &amp;  SUBSTITUTE(AH99,CHAR(10),"&lt;BR&gt;")   &amp; "' ,'" &amp;  SUBSTITUTE(AI99,CHAR(10),"&lt;BR&gt;")   &amp; "' ,'" &amp;  SUBSTITUTE(AJ99,CHAR(10),"&lt;BR&gt;")   &amp; "' ,'" &amp;   SUBSTITUTE(AK99,CHAR(10),"&lt;BR&gt;")   &amp; "' ,'" &amp;  SUBSTITUTE(AL99,CHAR(10),"&lt;BR&gt;")   &amp; "' ,'" &amp;  SUBSTITUTE(AM99,CHAR(10),"&lt;BR&gt;")   &amp; "' ,'" &amp;   SUBSTITUTE(AN99,CHAR(10),"&lt;BR&gt;")   &amp; "' ,'" &amp;  SUBSTITUTE(AO99,CHAR(10),"&lt;BR&gt;")   &amp; "' ,'" &amp;  SUBSTITUTE(AP99,CHAR(10),"&lt;BR&gt;")   &amp; "' ,'" &amp;  SUBSTITUTE(AQ99,CHAR(10),"&lt;BR&gt;")   &amp; "' ,'" &amp;   SUBSTITUTE(AR99,CHAR(10),"&lt;BR&gt;")   &amp; "' ,'" &amp;  SUBSTITUTE(AS99,CHAR(10),"&lt;BR&gt;")   &amp; "' ,'" &amp;  SUBSTITUTE(AT99,CHAR(10),"&lt;BR&gt;")   &amp; "' ,'" &amp;  SUBSTITUTE(AU99,CHAR(10),"&lt;BR&gt;")   &amp; "' ,'" &amp;  SUBSTITUTE(AV99,CHAR(10),"&lt;BR&gt;")   &amp; "' ,'" &amp;  SUBSTITUTE(AW99,CHAR(10),"&lt;BR&gt;")   &amp; "' ,'" &amp;   SUBSTITUTE(AX99,CHAR(10),"&lt;BR&gt;")   &amp; "' ,'" &amp;  SUBSTITUTE(AY99,CHAR(10),"&lt;BR&gt;")   &amp; "' ,'" &amp;  SUBSTITUTE(AZ99,CHAR(10),"&lt;BR&gt;")   &amp; "' ,'" &amp;   SUBSTITUTE(BA99,CHAR(10),"&lt;BR&gt;")   &amp; "' ,'" &amp;   SUBSTITUTE(BB99,CHAR(10),"&lt;BR&gt;")    &amp; "' ,'" &amp;    SUBSTITUTE(BC99,CHAR(10),"&lt;BR&gt;")    &amp; "' ,'" &amp;   SUBSTITUTE(BD99,CHAR(10),"&lt;BR&gt;")    &amp; "' ,'" &amp;   SUBSTITUTE(BE99,CHAR(10),"&lt;BR&gt;")    &amp; "' ,'" &amp;   SUBSTITUTE(BF99,CHAR(10),"&lt;BR&gt;")    &amp; "' ,'" &amp;   SUBSTITUTE(BG99,CHAR(10),"&lt;BR&gt;")    &amp; "' ,'" &amp; SUBSTITUTE(BH139,CHAR(10),"&lt;BR&gt;")   &amp; "' ,'" &amp; SUBSTITUTE(BI99,CHAR(10),"&lt;BR&gt;")   &amp; "' ,'" &amp; SUBSTITUTE(BJ99,CHAR(10),"&lt;BR&gt;")  &amp; "' ,'" &amp; SUBSTITUTE(BL99,CHAR(10),"&lt;BR&gt;")   &amp; "' ,'" &amp; SUBSTITUTE(BM99,CHAR(10),"&lt;BR&gt;")   &amp; "' ,'" &amp; SUBSTITUTE(BN99,CHAR(10),"&lt;BR&gt;")   &amp; "' ,'" &amp;  SUBSTITUTE(BO99,CHAR(10),"&lt;BR&gt;")   &amp; "' ,'" &amp; SUBSTITUTE(BP139,CHAR(10),"&lt;BR&gt;")  &amp; "' ,'" &amp; SUBSTITUTE(BQ99,CHAR(10),"&lt;BR&gt;")  &amp; "' ,'" &amp; SUBSTITUTE(BR99,CHAR(10),"&lt;BR&gt;")  &amp; "' ,'" &amp; SUBSTITUTE(BS99,CHAR(10),"&lt;BR&gt;") &amp; "');"</f>
    </nc>
  </rcc>
  <rcc rId="609" sId="1">
    <nc r="BU10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&amp;SUBSTITUTE(F100,CHAR(10),"&lt;BR&gt;")  &amp; "' ,'" &amp; SUBSTITUTE(G100,CHAR(10),"&lt;BR&gt;")  &amp; "' ,'" &amp; SUBSTITUTE(J100,CHAR(10),"&lt;BR&gt;")   &amp; "' ,'" &amp;  SUBSTITUTE(BK100,CHAR(10),"&lt;BR&gt;")   &amp; "' ,'" &amp; SUBSTITUTE(Q100,CHAR(10),"&lt;BR&gt;")  &amp; "' ,'" &amp;  A100  &amp; "' ,'" &amp;  B100  &amp; "' ,'" &amp; SUBSTITUTE(C100,CHAR(10),"&lt;BR&gt;")   &amp; "' ,'" &amp;  SUBSTITUTE(D100,CHAR(10),"&lt;BR&gt;")  &amp; "' ,'" &amp;  SUBSTITUTE(E100,CHAR(10),"&lt;BR&gt;")   &amp; "' ,'" &amp; SUBSTITUTE(H100,CHAR(10),"&lt;BR&gt;")   &amp; "' ,'" &amp; I100  &amp; "' ,'" &amp; SUBSTITUTE(K100,CHAR(10),"&lt;BR&gt;")  &amp; "' ,'" &amp; SUBSTITUTE(L100,CHAR(10),"&lt;BR&gt;")  &amp; "' ,'" &amp; SUBSTITUTE(M100,CHAR(10),"&lt;BR&gt;") &amp; "' ,'" &amp; SUBSTITUTE(N100,CHAR(10),"&lt;BR&gt;")  &amp; "' ,'" &amp;  SUBSTITUTE(O100,CHAR(10),"&lt;BR&gt;")   &amp; "' ,'" &amp; SUBSTITUTE(P100,CHAR(10),"&lt;BR&gt;")   &amp; "' ,'" &amp;  SUBSTITUTE(Q100,CHAR(10),"&lt;BR&gt;")   &amp; "' ,'" &amp; SUBSTITUTE(R100,CHAR(10),"&lt;BR&gt;")  &amp; "' ,'" &amp; SUBSTITUTE(S100,CHAR(10),"&lt;BR&gt;")  &amp; "' ,'" &amp; SUBSTITUTE(T100,CHAR(10),"&lt;BR&gt;")  &amp; "' ,'" &amp; SUBSTITUTE(U100,CHAR(10),"&lt;BR&gt;")  &amp; "' ,'" &amp; SUBSTITUTE(V100,CHAR(10),"&lt;BR&gt;") &amp; "' ,'" &amp; SUBSTITUTE(W100,CHAR(10),"&lt;BR&gt;")  &amp; "' ,'" &amp;SUBSTITUTE(X100,CHAR(10),"&lt;BR&gt;")  &amp; "' ,'" &amp; SUBSTITUTE(Y100,CHAR(10),"&lt;BR&gt;") &amp; "' ,'" &amp;  SUBSTITUTE(Z100,CHAR(10),"&lt;BR&gt;")  &amp; "' ,'" &amp; SUBSTITUTE(AA100,CHAR(10),"&lt;BR&gt;")   &amp; "' ,'" &amp;  SUBSTITUTE(AB100,CHAR(10),"&lt;BR&gt;")   &amp; "' ,'" &amp;  SUBSTITUTE(AC100,CHAR(10),"&lt;BR&gt;")   &amp; "' ,'" &amp;   SUBSTITUTE(AD100,CHAR(10),"&lt;BR&gt;")   &amp; "' ,'" &amp;  SUBSTITUTE(AE100,CHAR(10),"&lt;BR&gt;")  &amp; "' ,'" &amp;  SUBSTITUTE(AF100,CHAR(10),"&lt;BR&gt;")  &amp; "' ,'" &amp;  SUBSTITUTE(AG100,CHAR(10),"&lt;BR&gt;")   &amp; "' ,'" &amp;  SUBSTITUTE(AH100,CHAR(10),"&lt;BR&gt;")   &amp; "' ,'" &amp;  SUBSTITUTE(AI100,CHAR(10),"&lt;BR&gt;")   &amp; "' ,'" &amp;  SUBSTITUTE(AJ100,CHAR(10),"&lt;BR&gt;")   &amp; "' ,'" &amp;   SUBSTITUTE(AK100,CHAR(10),"&lt;BR&gt;")   &amp; "' ,'" &amp;  SUBSTITUTE(AL100,CHAR(10),"&lt;BR&gt;")   &amp; "' ,'" &amp;  SUBSTITUTE(AM100,CHAR(10),"&lt;BR&gt;")   &amp; "' ,'" &amp;   SUBSTITUTE(AN100,CHAR(10),"&lt;BR&gt;")   &amp; "' ,'" &amp;  SUBSTITUTE(AO100,CHAR(10),"&lt;BR&gt;")   &amp; "' ,'" &amp;  SUBSTITUTE(AP100,CHAR(10),"&lt;BR&gt;")   &amp; "' ,'" &amp;  SUBSTITUTE(AQ100,CHAR(10),"&lt;BR&gt;")   &amp; "' ,'" &amp;   SUBSTITUTE(AR100,CHAR(10),"&lt;BR&gt;")   &amp; "' ,'" &amp;  SUBSTITUTE(AS100,CHAR(10),"&lt;BR&gt;")   &amp; "' ,'" &amp;  SUBSTITUTE(AT100,CHAR(10),"&lt;BR&gt;")   &amp; "' ,'" &amp;  SUBSTITUTE(AU100,CHAR(10),"&lt;BR&gt;")   &amp; "' ,'" &amp;  SUBSTITUTE(AV100,CHAR(10),"&lt;BR&gt;")   &amp; "' ,'" &amp;  SUBSTITUTE(AW100,CHAR(10),"&lt;BR&gt;")   &amp; "' ,'" &amp;   SUBSTITUTE(AX100,CHAR(10),"&lt;BR&gt;")   &amp; "' ,'" &amp;  SUBSTITUTE(AY100,CHAR(10),"&lt;BR&gt;")   &amp; "' ,'" &amp;  SUBSTITUTE(AZ100,CHAR(10),"&lt;BR&gt;")   &amp; "' ,'" &amp;   SUBSTITUTE(BA100,CHAR(10),"&lt;BR&gt;")   &amp; "' ,'" &amp;   SUBSTITUTE(BB100,CHAR(10),"&lt;BR&gt;")    &amp; "' ,'" &amp;    SUBSTITUTE(BC100,CHAR(10),"&lt;BR&gt;")    &amp; "' ,'" &amp;   SUBSTITUTE(BD100,CHAR(10),"&lt;BR&gt;")    &amp; "' ,'" &amp;   SUBSTITUTE(BE100,CHAR(10),"&lt;BR&gt;")    &amp; "' ,'" &amp;   SUBSTITUTE(BF100,CHAR(10),"&lt;BR&gt;")    &amp; "' ,'" &amp;   SUBSTITUTE(BG100,CHAR(10),"&lt;BR&gt;")    &amp; "' ,'" &amp; SUBSTITUTE(BH140,CHAR(10),"&lt;BR&gt;")   &amp; "' ,'" &amp; SUBSTITUTE(BI100,CHAR(10),"&lt;BR&gt;")   &amp; "' ,'" &amp; SUBSTITUTE(BJ100,CHAR(10),"&lt;BR&gt;")  &amp; "' ,'" &amp; SUBSTITUTE(BL100,CHAR(10),"&lt;BR&gt;")   &amp; "' ,'" &amp; SUBSTITUTE(BM100,CHAR(10),"&lt;BR&gt;")   &amp; "' ,'" &amp; SUBSTITUTE(BN100,CHAR(10),"&lt;BR&gt;")   &amp; "' ,'" &amp;  SUBSTITUTE(BO100,CHAR(10),"&lt;BR&gt;")   &amp; "' ,'" &amp; SUBSTITUTE(BP140,CHAR(10),"&lt;BR&gt;")  &amp; "' ,'" &amp; SUBSTITUTE(BQ100,CHAR(10),"&lt;BR&gt;")  &amp; "' ,'" &amp; SUBSTITUTE(BR100,CHAR(10),"&lt;BR&gt;")  &amp; "' ,'" &amp; SUBSTITUTE(BS100,CHAR(10),"&lt;BR&gt;") &amp; "');"</f>
    </nc>
  </rcc>
  <rcc rId="610" sId="1">
    <nc r="BU10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&amp;SUBSTITUTE(F101,CHAR(10),"&lt;BR&gt;")  &amp; "' ,'" &amp; SUBSTITUTE(G101,CHAR(10),"&lt;BR&gt;")  &amp; "' ,'" &amp; SUBSTITUTE(J101,CHAR(10),"&lt;BR&gt;")   &amp; "' ,'" &amp;  SUBSTITUTE(BK101,CHAR(10),"&lt;BR&gt;")   &amp; "' ,'" &amp; SUBSTITUTE(Q101,CHAR(10),"&lt;BR&gt;")  &amp; "' ,'" &amp;  A101  &amp; "' ,'" &amp;  B101  &amp; "' ,'" &amp; SUBSTITUTE(C101,CHAR(10),"&lt;BR&gt;")   &amp; "' ,'" &amp;  SUBSTITUTE(D101,CHAR(10),"&lt;BR&gt;")  &amp; "' ,'" &amp;  SUBSTITUTE(E101,CHAR(10),"&lt;BR&gt;")   &amp; "' ,'" &amp; SUBSTITUTE(H101,CHAR(10),"&lt;BR&gt;")   &amp; "' ,'" &amp; I101  &amp; "' ,'" &amp; SUBSTITUTE(K101,CHAR(10),"&lt;BR&gt;")  &amp; "' ,'" &amp; SUBSTITUTE(L101,CHAR(10),"&lt;BR&gt;")  &amp; "' ,'" &amp; SUBSTITUTE(M101,CHAR(10),"&lt;BR&gt;") &amp; "' ,'" &amp; SUBSTITUTE(N101,CHAR(10),"&lt;BR&gt;")  &amp; "' ,'" &amp;  SUBSTITUTE(O101,CHAR(10),"&lt;BR&gt;")   &amp; "' ,'" &amp; SUBSTITUTE(P101,CHAR(10),"&lt;BR&gt;")   &amp; "' ,'" &amp;  SUBSTITUTE(Q101,CHAR(10),"&lt;BR&gt;")   &amp; "' ,'" &amp; SUBSTITUTE(R101,CHAR(10),"&lt;BR&gt;")  &amp; "' ,'" &amp; SUBSTITUTE(S101,CHAR(10),"&lt;BR&gt;")  &amp; "' ,'" &amp; SUBSTITUTE(T101,CHAR(10),"&lt;BR&gt;")  &amp; "' ,'" &amp; SUBSTITUTE(U101,CHAR(10),"&lt;BR&gt;")  &amp; "' ,'" &amp; SUBSTITUTE(V101,CHAR(10),"&lt;BR&gt;") &amp; "' ,'" &amp; SUBSTITUTE(W101,CHAR(10),"&lt;BR&gt;")  &amp; "' ,'" &amp;SUBSTITUTE(X101,CHAR(10),"&lt;BR&gt;")  &amp; "' ,'" &amp; SUBSTITUTE(Y101,CHAR(10),"&lt;BR&gt;") &amp; "' ,'" &amp;  SUBSTITUTE(Z101,CHAR(10),"&lt;BR&gt;")  &amp; "' ,'" &amp; SUBSTITUTE(AA101,CHAR(10),"&lt;BR&gt;")   &amp; "' ,'" &amp;  SUBSTITUTE(AB101,CHAR(10),"&lt;BR&gt;")   &amp; "' ,'" &amp;  SUBSTITUTE(AC101,CHAR(10),"&lt;BR&gt;")   &amp; "' ,'" &amp;   SUBSTITUTE(AD101,CHAR(10),"&lt;BR&gt;")   &amp; "' ,'" &amp;  SUBSTITUTE(AE101,CHAR(10),"&lt;BR&gt;")  &amp; "' ,'" &amp;  SUBSTITUTE(AF101,CHAR(10),"&lt;BR&gt;")  &amp; "' ,'" &amp;  SUBSTITUTE(AG101,CHAR(10),"&lt;BR&gt;")   &amp; "' ,'" &amp;  SUBSTITUTE(AH101,CHAR(10),"&lt;BR&gt;")   &amp; "' ,'" &amp;  SUBSTITUTE(AI101,CHAR(10),"&lt;BR&gt;")   &amp; "' ,'" &amp;  SUBSTITUTE(AJ101,CHAR(10),"&lt;BR&gt;")   &amp; "' ,'" &amp;   SUBSTITUTE(AK101,CHAR(10),"&lt;BR&gt;")   &amp; "' ,'" &amp;  SUBSTITUTE(AL101,CHAR(10),"&lt;BR&gt;")   &amp; "' ,'" &amp;  SUBSTITUTE(AM101,CHAR(10),"&lt;BR&gt;")   &amp; "' ,'" &amp;   SUBSTITUTE(AN101,CHAR(10),"&lt;BR&gt;")   &amp; "' ,'" &amp;  SUBSTITUTE(AO101,CHAR(10),"&lt;BR&gt;")   &amp; "' ,'" &amp;  SUBSTITUTE(AP101,CHAR(10),"&lt;BR&gt;")   &amp; "' ,'" &amp;  SUBSTITUTE(AQ101,CHAR(10),"&lt;BR&gt;")   &amp; "' ,'" &amp;   SUBSTITUTE(AR101,CHAR(10),"&lt;BR&gt;")   &amp; "' ,'" &amp;  SUBSTITUTE(AS101,CHAR(10),"&lt;BR&gt;")   &amp; "' ,'" &amp;  SUBSTITUTE(AT101,CHAR(10),"&lt;BR&gt;")   &amp; "' ,'" &amp;  SUBSTITUTE(AU101,CHAR(10),"&lt;BR&gt;")   &amp; "' ,'" &amp;  SUBSTITUTE(AV101,CHAR(10),"&lt;BR&gt;")   &amp; "' ,'" &amp;  SUBSTITUTE(AW101,CHAR(10),"&lt;BR&gt;")   &amp; "' ,'" &amp;   SUBSTITUTE(AX101,CHAR(10),"&lt;BR&gt;")   &amp; "' ,'" &amp;  SUBSTITUTE(AY101,CHAR(10),"&lt;BR&gt;")   &amp; "' ,'" &amp;  SUBSTITUTE(AZ101,CHAR(10),"&lt;BR&gt;")   &amp; "' ,'" &amp;   SUBSTITUTE(BA101,CHAR(10),"&lt;BR&gt;")   &amp; "' ,'" &amp;   SUBSTITUTE(BB101,CHAR(10),"&lt;BR&gt;")    &amp; "' ,'" &amp;    SUBSTITUTE(BC101,CHAR(10),"&lt;BR&gt;")    &amp; "' ,'" &amp;   SUBSTITUTE(BD101,CHAR(10),"&lt;BR&gt;")    &amp; "' ,'" &amp;   SUBSTITUTE(BE101,CHAR(10),"&lt;BR&gt;")    &amp; "' ,'" &amp;   SUBSTITUTE(BF101,CHAR(10),"&lt;BR&gt;")    &amp; "' ,'" &amp;   SUBSTITUTE(BG101,CHAR(10),"&lt;BR&gt;")    &amp; "' ,'" &amp; SUBSTITUTE(BH141,CHAR(10),"&lt;BR&gt;")   &amp; "' ,'" &amp; SUBSTITUTE(BI101,CHAR(10),"&lt;BR&gt;")   &amp; "' ,'" &amp; SUBSTITUTE(BJ101,CHAR(10),"&lt;BR&gt;")  &amp; "' ,'" &amp; SUBSTITUTE(BL101,CHAR(10),"&lt;BR&gt;")   &amp; "' ,'" &amp; SUBSTITUTE(BM101,CHAR(10),"&lt;BR&gt;")   &amp; "' ,'" &amp; SUBSTITUTE(BN101,CHAR(10),"&lt;BR&gt;")   &amp; "' ,'" &amp;  SUBSTITUTE(BO101,CHAR(10),"&lt;BR&gt;")   &amp; "' ,'" &amp; SUBSTITUTE(BP141,CHAR(10),"&lt;BR&gt;")  &amp; "' ,'" &amp; SUBSTITUTE(BQ101,CHAR(10),"&lt;BR&gt;")  &amp; "' ,'" &amp; SUBSTITUTE(BR101,CHAR(10),"&lt;BR&gt;")  &amp; "' ,'" &amp; SUBSTITUTE(BS101,CHAR(10),"&lt;BR&gt;") &amp; "');"</f>
    </nc>
  </rcc>
  <rcc rId="611" sId="1">
    <nc r="BU10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&amp;SUBSTITUTE(F102,CHAR(10),"&lt;BR&gt;")  &amp; "' ,'" &amp; SUBSTITUTE(G102,CHAR(10),"&lt;BR&gt;")  &amp; "' ,'" &amp; SUBSTITUTE(J102,CHAR(10),"&lt;BR&gt;")   &amp; "' ,'" &amp;  SUBSTITUTE(BK102,CHAR(10),"&lt;BR&gt;")   &amp; "' ,'" &amp; SUBSTITUTE(Q102,CHAR(10),"&lt;BR&gt;")  &amp; "' ,'" &amp;  A102  &amp; "' ,'" &amp;  B102  &amp; "' ,'" &amp; SUBSTITUTE(C102,CHAR(10),"&lt;BR&gt;")   &amp; "' ,'" &amp;  SUBSTITUTE(D102,CHAR(10),"&lt;BR&gt;")  &amp; "' ,'" &amp;  SUBSTITUTE(E102,CHAR(10),"&lt;BR&gt;")   &amp; "' ,'" &amp; SUBSTITUTE(H102,CHAR(10),"&lt;BR&gt;")   &amp; "' ,'" &amp; I102  &amp; "' ,'" &amp; SUBSTITUTE(K102,CHAR(10),"&lt;BR&gt;")  &amp; "' ,'" &amp; SUBSTITUTE(L102,CHAR(10),"&lt;BR&gt;")  &amp; "' ,'" &amp; SUBSTITUTE(M102,CHAR(10),"&lt;BR&gt;") &amp; "' ,'" &amp; SUBSTITUTE(N102,CHAR(10),"&lt;BR&gt;")  &amp; "' ,'" &amp;  SUBSTITUTE(O102,CHAR(10),"&lt;BR&gt;")   &amp; "' ,'" &amp; SUBSTITUTE(P102,CHAR(10),"&lt;BR&gt;")   &amp; "' ,'" &amp;  SUBSTITUTE(Q102,CHAR(10),"&lt;BR&gt;")   &amp; "' ,'" &amp; SUBSTITUTE(R102,CHAR(10),"&lt;BR&gt;")  &amp; "' ,'" &amp; SUBSTITUTE(S102,CHAR(10),"&lt;BR&gt;")  &amp; "' ,'" &amp; SUBSTITUTE(T102,CHAR(10),"&lt;BR&gt;")  &amp; "' ,'" &amp; SUBSTITUTE(U102,CHAR(10),"&lt;BR&gt;")  &amp; "' ,'" &amp; SUBSTITUTE(V102,CHAR(10),"&lt;BR&gt;") &amp; "' ,'" &amp; SUBSTITUTE(W102,CHAR(10),"&lt;BR&gt;")  &amp; "' ,'" &amp;SUBSTITUTE(X102,CHAR(10),"&lt;BR&gt;")  &amp; "' ,'" &amp; SUBSTITUTE(Y102,CHAR(10),"&lt;BR&gt;") &amp; "' ,'" &amp;  SUBSTITUTE(Z102,CHAR(10),"&lt;BR&gt;")  &amp; "' ,'" &amp; SUBSTITUTE(AA102,CHAR(10),"&lt;BR&gt;")   &amp; "' ,'" &amp;  SUBSTITUTE(AB102,CHAR(10),"&lt;BR&gt;")   &amp; "' ,'" &amp;  SUBSTITUTE(AC102,CHAR(10),"&lt;BR&gt;")   &amp; "' ,'" &amp;   SUBSTITUTE(AD102,CHAR(10),"&lt;BR&gt;")   &amp; "' ,'" &amp;  SUBSTITUTE(AE102,CHAR(10),"&lt;BR&gt;")  &amp; "' ,'" &amp;  SUBSTITUTE(AF102,CHAR(10),"&lt;BR&gt;")  &amp; "' ,'" &amp;  SUBSTITUTE(AG102,CHAR(10),"&lt;BR&gt;")   &amp; "' ,'" &amp;  SUBSTITUTE(AH102,CHAR(10),"&lt;BR&gt;")   &amp; "' ,'" &amp;  SUBSTITUTE(AI102,CHAR(10),"&lt;BR&gt;")   &amp; "' ,'" &amp;  SUBSTITUTE(AJ102,CHAR(10),"&lt;BR&gt;")   &amp; "' ,'" &amp;   SUBSTITUTE(AK102,CHAR(10),"&lt;BR&gt;")   &amp; "' ,'" &amp;  SUBSTITUTE(AL102,CHAR(10),"&lt;BR&gt;")   &amp; "' ,'" &amp;  SUBSTITUTE(AM102,CHAR(10),"&lt;BR&gt;")   &amp; "' ,'" &amp;   SUBSTITUTE(AN102,CHAR(10),"&lt;BR&gt;")   &amp; "' ,'" &amp;  SUBSTITUTE(AO102,CHAR(10),"&lt;BR&gt;")   &amp; "' ,'" &amp;  SUBSTITUTE(AP102,CHAR(10),"&lt;BR&gt;")   &amp; "' ,'" &amp;  SUBSTITUTE(AQ102,CHAR(10),"&lt;BR&gt;")   &amp; "' ,'" &amp;   SUBSTITUTE(AR102,CHAR(10),"&lt;BR&gt;")   &amp; "' ,'" &amp;  SUBSTITUTE(AS102,CHAR(10),"&lt;BR&gt;")   &amp; "' ,'" &amp;  SUBSTITUTE(AT102,CHAR(10),"&lt;BR&gt;")   &amp; "' ,'" &amp;  SUBSTITUTE(AU102,CHAR(10),"&lt;BR&gt;")   &amp; "' ,'" &amp;  SUBSTITUTE(AV102,CHAR(10),"&lt;BR&gt;")   &amp; "' ,'" &amp;  SUBSTITUTE(AW102,CHAR(10),"&lt;BR&gt;")   &amp; "' ,'" &amp;   SUBSTITUTE(AX102,CHAR(10),"&lt;BR&gt;")   &amp; "' ,'" &amp;  SUBSTITUTE(AY102,CHAR(10),"&lt;BR&gt;")   &amp; "' ,'" &amp;  SUBSTITUTE(AZ102,CHAR(10),"&lt;BR&gt;")   &amp; "' ,'" &amp;   SUBSTITUTE(BA102,CHAR(10),"&lt;BR&gt;")   &amp; "' ,'" &amp;   SUBSTITUTE(BB102,CHAR(10),"&lt;BR&gt;")    &amp; "' ,'" &amp;    SUBSTITUTE(BC102,CHAR(10),"&lt;BR&gt;")    &amp; "' ,'" &amp;   SUBSTITUTE(BD102,CHAR(10),"&lt;BR&gt;")    &amp; "' ,'" &amp;   SUBSTITUTE(BE102,CHAR(10),"&lt;BR&gt;")    &amp; "' ,'" &amp;   SUBSTITUTE(BF102,CHAR(10),"&lt;BR&gt;")    &amp; "' ,'" &amp;   SUBSTITUTE(BG102,CHAR(10),"&lt;BR&gt;")    &amp; "' ,'" &amp; SUBSTITUTE(BH142,CHAR(10),"&lt;BR&gt;")   &amp; "' ,'" &amp; SUBSTITUTE(BI102,CHAR(10),"&lt;BR&gt;")   &amp; "' ,'" &amp; SUBSTITUTE(BJ102,CHAR(10),"&lt;BR&gt;")  &amp; "' ,'" &amp; SUBSTITUTE(BL102,CHAR(10),"&lt;BR&gt;")   &amp; "' ,'" &amp; SUBSTITUTE(BM102,CHAR(10),"&lt;BR&gt;")   &amp; "' ,'" &amp; SUBSTITUTE(BN102,CHAR(10),"&lt;BR&gt;")   &amp; "' ,'" &amp;  SUBSTITUTE(BO102,CHAR(10),"&lt;BR&gt;")   &amp; "' ,'" &amp; SUBSTITUTE(BP142,CHAR(10),"&lt;BR&gt;")  &amp; "' ,'" &amp; SUBSTITUTE(BQ102,CHAR(10),"&lt;BR&gt;")  &amp; "' ,'" &amp; SUBSTITUTE(BR102,CHAR(10),"&lt;BR&gt;")  &amp; "' ,'" &amp; SUBSTITUTE(BS102,CHAR(10),"&lt;BR&gt;") &amp; "');"</f>
    </nc>
  </rcc>
  <rcc rId="612" sId="1">
    <nc r="BU10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&amp;SUBSTITUTE(F103,CHAR(10),"&lt;BR&gt;")  &amp; "' ,'" &amp; SUBSTITUTE(G103,CHAR(10),"&lt;BR&gt;")  &amp; "' ,'" &amp; SUBSTITUTE(J103,CHAR(10),"&lt;BR&gt;")   &amp; "' ,'" &amp;  SUBSTITUTE(BK103,CHAR(10),"&lt;BR&gt;")   &amp; "' ,'" &amp; SUBSTITUTE(Q103,CHAR(10),"&lt;BR&gt;")  &amp; "' ,'" &amp;  A103  &amp; "' ,'" &amp;  B103  &amp; "' ,'" &amp; SUBSTITUTE(C103,CHAR(10),"&lt;BR&gt;")   &amp; "' ,'" &amp;  SUBSTITUTE(D103,CHAR(10),"&lt;BR&gt;")  &amp; "' ,'" &amp;  SUBSTITUTE(E103,CHAR(10),"&lt;BR&gt;")   &amp; "' ,'" &amp; SUBSTITUTE(H103,CHAR(10),"&lt;BR&gt;")   &amp; "' ,'" &amp; I103  &amp; "' ,'" &amp; SUBSTITUTE(K103,CHAR(10),"&lt;BR&gt;")  &amp; "' ,'" &amp; SUBSTITUTE(L103,CHAR(10),"&lt;BR&gt;")  &amp; "' ,'" &amp; SUBSTITUTE(M103,CHAR(10),"&lt;BR&gt;") &amp; "' ,'" &amp; SUBSTITUTE(N103,CHAR(10),"&lt;BR&gt;")  &amp; "' ,'" &amp;  SUBSTITUTE(O103,CHAR(10),"&lt;BR&gt;")   &amp; "' ,'" &amp; SUBSTITUTE(P103,CHAR(10),"&lt;BR&gt;")   &amp; "' ,'" &amp;  SUBSTITUTE(Q103,CHAR(10),"&lt;BR&gt;")   &amp; "' ,'" &amp; SUBSTITUTE(R103,CHAR(10),"&lt;BR&gt;")  &amp; "' ,'" &amp; SUBSTITUTE(S103,CHAR(10),"&lt;BR&gt;")  &amp; "' ,'" &amp; SUBSTITUTE(T103,CHAR(10),"&lt;BR&gt;")  &amp; "' ,'" &amp; SUBSTITUTE(U103,CHAR(10),"&lt;BR&gt;")  &amp; "' ,'" &amp; SUBSTITUTE(V103,CHAR(10),"&lt;BR&gt;") &amp; "' ,'" &amp; SUBSTITUTE(W103,CHAR(10),"&lt;BR&gt;")  &amp; "' ,'" &amp;SUBSTITUTE(X103,CHAR(10),"&lt;BR&gt;")  &amp; "' ,'" &amp; SUBSTITUTE(Y103,CHAR(10),"&lt;BR&gt;") &amp; "' ,'" &amp;  SUBSTITUTE(Z103,CHAR(10),"&lt;BR&gt;")  &amp; "' ,'" &amp; SUBSTITUTE(AA103,CHAR(10),"&lt;BR&gt;")   &amp; "' ,'" &amp;  SUBSTITUTE(AB103,CHAR(10),"&lt;BR&gt;")   &amp; "' ,'" &amp;  SUBSTITUTE(AC103,CHAR(10),"&lt;BR&gt;")   &amp; "' ,'" &amp;   SUBSTITUTE(AD103,CHAR(10),"&lt;BR&gt;")   &amp; "' ,'" &amp;  SUBSTITUTE(AE103,CHAR(10),"&lt;BR&gt;")  &amp; "' ,'" &amp;  SUBSTITUTE(AF103,CHAR(10),"&lt;BR&gt;")  &amp; "' ,'" &amp;  SUBSTITUTE(AG103,CHAR(10),"&lt;BR&gt;")   &amp; "' ,'" &amp;  SUBSTITUTE(AH103,CHAR(10),"&lt;BR&gt;")   &amp; "' ,'" &amp;  SUBSTITUTE(AI103,CHAR(10),"&lt;BR&gt;")   &amp; "' ,'" &amp;  SUBSTITUTE(AJ103,CHAR(10),"&lt;BR&gt;")   &amp; "' ,'" &amp;   SUBSTITUTE(AK103,CHAR(10),"&lt;BR&gt;")   &amp; "' ,'" &amp;  SUBSTITUTE(AL103,CHAR(10),"&lt;BR&gt;")   &amp; "' ,'" &amp;  SUBSTITUTE(AM103,CHAR(10),"&lt;BR&gt;")   &amp; "' ,'" &amp;   SUBSTITUTE(AN103,CHAR(10),"&lt;BR&gt;")   &amp; "' ,'" &amp;  SUBSTITUTE(AO103,CHAR(10),"&lt;BR&gt;")   &amp; "' ,'" &amp;  SUBSTITUTE(AP103,CHAR(10),"&lt;BR&gt;")   &amp; "' ,'" &amp;  SUBSTITUTE(AQ103,CHAR(10),"&lt;BR&gt;")   &amp; "' ,'" &amp;   SUBSTITUTE(AR103,CHAR(10),"&lt;BR&gt;")   &amp; "' ,'" &amp;  SUBSTITUTE(AS103,CHAR(10),"&lt;BR&gt;")   &amp; "' ,'" &amp;  SUBSTITUTE(AT103,CHAR(10),"&lt;BR&gt;")   &amp; "' ,'" &amp;  SUBSTITUTE(AU103,CHAR(10),"&lt;BR&gt;")   &amp; "' ,'" &amp;  SUBSTITUTE(AV103,CHAR(10),"&lt;BR&gt;")   &amp; "' ,'" &amp;  SUBSTITUTE(AW103,CHAR(10),"&lt;BR&gt;")   &amp; "' ,'" &amp;   SUBSTITUTE(AX103,CHAR(10),"&lt;BR&gt;")   &amp; "' ,'" &amp;  SUBSTITUTE(AY103,CHAR(10),"&lt;BR&gt;")   &amp; "' ,'" &amp;  SUBSTITUTE(AZ103,CHAR(10),"&lt;BR&gt;")   &amp; "' ,'" &amp;   SUBSTITUTE(BA103,CHAR(10),"&lt;BR&gt;")   &amp; "' ,'" &amp;   SUBSTITUTE(BB103,CHAR(10),"&lt;BR&gt;")    &amp; "' ,'" &amp;    SUBSTITUTE(BC103,CHAR(10),"&lt;BR&gt;")    &amp; "' ,'" &amp;   SUBSTITUTE(BD103,CHAR(10),"&lt;BR&gt;")    &amp; "' ,'" &amp;   SUBSTITUTE(BE103,CHAR(10),"&lt;BR&gt;")    &amp; "' ,'" &amp;   SUBSTITUTE(BF103,CHAR(10),"&lt;BR&gt;")    &amp; "' ,'" &amp;   SUBSTITUTE(BG103,CHAR(10),"&lt;BR&gt;")    &amp; "' ,'" &amp; SUBSTITUTE(BH143,CHAR(10),"&lt;BR&gt;")   &amp; "' ,'" &amp; SUBSTITUTE(BI103,CHAR(10),"&lt;BR&gt;")   &amp; "' ,'" &amp; SUBSTITUTE(BJ103,CHAR(10),"&lt;BR&gt;")  &amp; "' ,'" &amp; SUBSTITUTE(BL103,CHAR(10),"&lt;BR&gt;")   &amp; "' ,'" &amp; SUBSTITUTE(BM103,CHAR(10),"&lt;BR&gt;")   &amp; "' ,'" &amp; SUBSTITUTE(BN103,CHAR(10),"&lt;BR&gt;")   &amp; "' ,'" &amp;  SUBSTITUTE(BO103,CHAR(10),"&lt;BR&gt;")   &amp; "' ,'" &amp; SUBSTITUTE(BP143,CHAR(10),"&lt;BR&gt;")  &amp; "' ,'" &amp; SUBSTITUTE(BQ103,CHAR(10),"&lt;BR&gt;")  &amp; "' ,'" &amp; SUBSTITUTE(BR103,CHAR(10),"&lt;BR&gt;")  &amp; "' ,'" &amp; SUBSTITUTE(BS103,CHAR(10),"&lt;BR&gt;") &amp; "');"</f>
    </nc>
  </rcc>
  <rcc rId="613" sId="1">
    <nc r="BU10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&amp;SUBSTITUTE(F104,CHAR(10),"&lt;BR&gt;")  &amp; "' ,'" &amp; SUBSTITUTE(G104,CHAR(10),"&lt;BR&gt;")  &amp; "' ,'" &amp; SUBSTITUTE(J104,CHAR(10),"&lt;BR&gt;")   &amp; "' ,'" &amp;  SUBSTITUTE(BK104,CHAR(10),"&lt;BR&gt;")   &amp; "' ,'" &amp; SUBSTITUTE(Q104,CHAR(10),"&lt;BR&gt;")  &amp; "' ,'" &amp;  A104  &amp; "' ,'" &amp;  B104  &amp; "' ,'" &amp; SUBSTITUTE(C104,CHAR(10),"&lt;BR&gt;")   &amp; "' ,'" &amp;  SUBSTITUTE(D104,CHAR(10),"&lt;BR&gt;")  &amp; "' ,'" &amp;  SUBSTITUTE(E104,CHAR(10),"&lt;BR&gt;")   &amp; "' ,'" &amp; SUBSTITUTE(H104,CHAR(10),"&lt;BR&gt;")   &amp; "' ,'" &amp; I104  &amp; "' ,'" &amp; SUBSTITUTE(K104,CHAR(10),"&lt;BR&gt;")  &amp; "' ,'" &amp; SUBSTITUTE(L104,CHAR(10),"&lt;BR&gt;")  &amp; "' ,'" &amp; SUBSTITUTE(M104,CHAR(10),"&lt;BR&gt;") &amp; "' ,'" &amp; SUBSTITUTE(N104,CHAR(10),"&lt;BR&gt;")  &amp; "' ,'" &amp;  SUBSTITUTE(O104,CHAR(10),"&lt;BR&gt;")   &amp; "' ,'" &amp; SUBSTITUTE(P104,CHAR(10),"&lt;BR&gt;")   &amp; "' ,'" &amp;  SUBSTITUTE(Q104,CHAR(10),"&lt;BR&gt;")   &amp; "' ,'" &amp; SUBSTITUTE(R104,CHAR(10),"&lt;BR&gt;")  &amp; "' ,'" &amp; SUBSTITUTE(S104,CHAR(10),"&lt;BR&gt;")  &amp; "' ,'" &amp; SUBSTITUTE(T104,CHAR(10),"&lt;BR&gt;")  &amp; "' ,'" &amp; SUBSTITUTE(U104,CHAR(10),"&lt;BR&gt;")  &amp; "' ,'" &amp; SUBSTITUTE(V104,CHAR(10),"&lt;BR&gt;") &amp; "' ,'" &amp; SUBSTITUTE(W104,CHAR(10),"&lt;BR&gt;")  &amp; "' ,'" &amp;SUBSTITUTE(X104,CHAR(10),"&lt;BR&gt;")  &amp; "' ,'" &amp; SUBSTITUTE(Y104,CHAR(10),"&lt;BR&gt;") &amp; "' ,'" &amp;  SUBSTITUTE(Z104,CHAR(10),"&lt;BR&gt;")  &amp; "' ,'" &amp; SUBSTITUTE(AA104,CHAR(10),"&lt;BR&gt;")   &amp; "' ,'" &amp;  SUBSTITUTE(AB104,CHAR(10),"&lt;BR&gt;")   &amp; "' ,'" &amp;  SUBSTITUTE(AC104,CHAR(10),"&lt;BR&gt;")   &amp; "' ,'" &amp;   SUBSTITUTE(AD104,CHAR(10),"&lt;BR&gt;")   &amp; "' ,'" &amp;  SUBSTITUTE(AE104,CHAR(10),"&lt;BR&gt;")  &amp; "' ,'" &amp;  SUBSTITUTE(AF104,CHAR(10),"&lt;BR&gt;")  &amp; "' ,'" &amp;  SUBSTITUTE(AG104,CHAR(10),"&lt;BR&gt;")   &amp; "' ,'" &amp;  SUBSTITUTE(AH104,CHAR(10),"&lt;BR&gt;")   &amp; "' ,'" &amp;  SUBSTITUTE(AI104,CHAR(10),"&lt;BR&gt;")   &amp; "' ,'" &amp;  SUBSTITUTE(AJ104,CHAR(10),"&lt;BR&gt;")   &amp; "' ,'" &amp;   SUBSTITUTE(AK104,CHAR(10),"&lt;BR&gt;")   &amp; "' ,'" &amp;  SUBSTITUTE(AL104,CHAR(10),"&lt;BR&gt;")   &amp; "' ,'" &amp;  SUBSTITUTE(AM104,CHAR(10),"&lt;BR&gt;")   &amp; "' ,'" &amp;   SUBSTITUTE(AN104,CHAR(10),"&lt;BR&gt;")   &amp; "' ,'" &amp;  SUBSTITUTE(AO104,CHAR(10),"&lt;BR&gt;")   &amp; "' ,'" &amp;  SUBSTITUTE(AP104,CHAR(10),"&lt;BR&gt;")   &amp; "' ,'" &amp;  SUBSTITUTE(AQ104,CHAR(10),"&lt;BR&gt;")   &amp; "' ,'" &amp;   SUBSTITUTE(AR104,CHAR(10),"&lt;BR&gt;")   &amp; "' ,'" &amp;  SUBSTITUTE(AS104,CHAR(10),"&lt;BR&gt;")   &amp; "' ,'" &amp;  SUBSTITUTE(AT104,CHAR(10),"&lt;BR&gt;")   &amp; "' ,'" &amp;  SUBSTITUTE(AU104,CHAR(10),"&lt;BR&gt;")   &amp; "' ,'" &amp;  SUBSTITUTE(AV104,CHAR(10),"&lt;BR&gt;")   &amp; "' ,'" &amp;  SUBSTITUTE(AW104,CHAR(10),"&lt;BR&gt;")   &amp; "' ,'" &amp;   SUBSTITUTE(AX104,CHAR(10),"&lt;BR&gt;")   &amp; "' ,'" &amp;  SUBSTITUTE(AY104,CHAR(10),"&lt;BR&gt;")   &amp; "' ,'" &amp;  SUBSTITUTE(AZ104,CHAR(10),"&lt;BR&gt;")   &amp; "' ,'" &amp;   SUBSTITUTE(BA104,CHAR(10),"&lt;BR&gt;")   &amp; "' ,'" &amp;   SUBSTITUTE(BB104,CHAR(10),"&lt;BR&gt;")    &amp; "' ,'" &amp;    SUBSTITUTE(BC104,CHAR(10),"&lt;BR&gt;")    &amp; "' ,'" &amp;   SUBSTITUTE(BD104,CHAR(10),"&lt;BR&gt;")    &amp; "' ,'" &amp;   SUBSTITUTE(BE104,CHAR(10),"&lt;BR&gt;")    &amp; "' ,'" &amp;   SUBSTITUTE(BF104,CHAR(10),"&lt;BR&gt;")    &amp; "' ,'" &amp;   SUBSTITUTE(BG104,CHAR(10),"&lt;BR&gt;")    &amp; "' ,'" &amp; SUBSTITUTE(BH144,CHAR(10),"&lt;BR&gt;")   &amp; "' ,'" &amp; SUBSTITUTE(BI104,CHAR(10),"&lt;BR&gt;")   &amp; "' ,'" &amp; SUBSTITUTE(BJ104,CHAR(10),"&lt;BR&gt;")  &amp; "' ,'" &amp; SUBSTITUTE(BL104,CHAR(10),"&lt;BR&gt;")   &amp; "' ,'" &amp; SUBSTITUTE(BM104,CHAR(10),"&lt;BR&gt;")   &amp; "' ,'" &amp; SUBSTITUTE(BN104,CHAR(10),"&lt;BR&gt;")   &amp; "' ,'" &amp;  SUBSTITUTE(BO104,CHAR(10),"&lt;BR&gt;")   &amp; "' ,'" &amp; SUBSTITUTE(BP144,CHAR(10),"&lt;BR&gt;")  &amp; "' ,'" &amp; SUBSTITUTE(BQ104,CHAR(10),"&lt;BR&gt;")  &amp; "' ,'" &amp; SUBSTITUTE(BR104,CHAR(10),"&lt;BR&gt;")  &amp; "' ,'" &amp; SUBSTITUTE(BS104,CHAR(10),"&lt;BR&gt;") &amp; "');"</f>
    </nc>
  </rcc>
  <rcc rId="614" sId="1">
    <nc r="BU10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&amp;SUBSTITUTE(F105,CHAR(10),"&lt;BR&gt;")  &amp; "' ,'" &amp; SUBSTITUTE(G105,CHAR(10),"&lt;BR&gt;")  &amp; "' ,'" &amp; SUBSTITUTE(J105,CHAR(10),"&lt;BR&gt;")   &amp; "' ,'" &amp;  SUBSTITUTE(BK105,CHAR(10),"&lt;BR&gt;")   &amp; "' ,'" &amp; SUBSTITUTE(Q105,CHAR(10),"&lt;BR&gt;")  &amp; "' ,'" &amp;  A105  &amp; "' ,'" &amp;  B105  &amp; "' ,'" &amp; SUBSTITUTE(C105,CHAR(10),"&lt;BR&gt;")   &amp; "' ,'" &amp;  SUBSTITUTE(D105,CHAR(10),"&lt;BR&gt;")  &amp; "' ,'" &amp;  SUBSTITUTE(E105,CHAR(10),"&lt;BR&gt;")   &amp; "' ,'" &amp; SUBSTITUTE(H105,CHAR(10),"&lt;BR&gt;")   &amp; "' ,'" &amp; I105  &amp; "' ,'" &amp; SUBSTITUTE(K105,CHAR(10),"&lt;BR&gt;")  &amp; "' ,'" &amp; SUBSTITUTE(L105,CHAR(10),"&lt;BR&gt;")  &amp; "' ,'" &amp; SUBSTITUTE(M105,CHAR(10),"&lt;BR&gt;") &amp; "' ,'" &amp; SUBSTITUTE(N105,CHAR(10),"&lt;BR&gt;")  &amp; "' ,'" &amp;  SUBSTITUTE(O105,CHAR(10),"&lt;BR&gt;")   &amp; "' ,'" &amp; SUBSTITUTE(P105,CHAR(10),"&lt;BR&gt;")   &amp; "' ,'" &amp;  SUBSTITUTE(Q105,CHAR(10),"&lt;BR&gt;")   &amp; "' ,'" &amp; SUBSTITUTE(R105,CHAR(10),"&lt;BR&gt;")  &amp; "' ,'" &amp; SUBSTITUTE(S105,CHAR(10),"&lt;BR&gt;")  &amp; "' ,'" &amp; SUBSTITUTE(T105,CHAR(10),"&lt;BR&gt;")  &amp; "' ,'" &amp; SUBSTITUTE(U105,CHAR(10),"&lt;BR&gt;")  &amp; "' ,'" &amp; SUBSTITUTE(V105,CHAR(10),"&lt;BR&gt;") &amp; "' ,'" &amp; SUBSTITUTE(W105,CHAR(10),"&lt;BR&gt;")  &amp; "' ,'" &amp;SUBSTITUTE(X105,CHAR(10),"&lt;BR&gt;")  &amp; "' ,'" &amp; SUBSTITUTE(Y105,CHAR(10),"&lt;BR&gt;") &amp; "' ,'" &amp;  SUBSTITUTE(Z105,CHAR(10),"&lt;BR&gt;")  &amp; "' ,'" &amp; SUBSTITUTE(AA105,CHAR(10),"&lt;BR&gt;")   &amp; "' ,'" &amp;  SUBSTITUTE(AB105,CHAR(10),"&lt;BR&gt;")   &amp; "' ,'" &amp;  SUBSTITUTE(AC105,CHAR(10),"&lt;BR&gt;")   &amp; "' ,'" &amp;   SUBSTITUTE(AD105,CHAR(10),"&lt;BR&gt;")   &amp; "' ,'" &amp;  SUBSTITUTE(AE105,CHAR(10),"&lt;BR&gt;")  &amp; "' ,'" &amp;  SUBSTITUTE(AF105,CHAR(10),"&lt;BR&gt;")  &amp; "' ,'" &amp;  SUBSTITUTE(AG105,CHAR(10),"&lt;BR&gt;")   &amp; "' ,'" &amp;  SUBSTITUTE(AH105,CHAR(10),"&lt;BR&gt;")   &amp; "' ,'" &amp;  SUBSTITUTE(AI105,CHAR(10),"&lt;BR&gt;")   &amp; "' ,'" &amp;  SUBSTITUTE(AJ105,CHAR(10),"&lt;BR&gt;")   &amp; "' ,'" &amp;   SUBSTITUTE(AK105,CHAR(10),"&lt;BR&gt;")   &amp; "' ,'" &amp;  SUBSTITUTE(AL105,CHAR(10),"&lt;BR&gt;")   &amp; "' ,'" &amp;  SUBSTITUTE(AM105,CHAR(10),"&lt;BR&gt;")   &amp; "' ,'" &amp;   SUBSTITUTE(AN105,CHAR(10),"&lt;BR&gt;")   &amp; "' ,'" &amp;  SUBSTITUTE(AO105,CHAR(10),"&lt;BR&gt;")   &amp; "' ,'" &amp;  SUBSTITUTE(AP105,CHAR(10),"&lt;BR&gt;")   &amp; "' ,'" &amp;  SUBSTITUTE(AQ105,CHAR(10),"&lt;BR&gt;")   &amp; "' ,'" &amp;   SUBSTITUTE(AR105,CHAR(10),"&lt;BR&gt;")   &amp; "' ,'" &amp;  SUBSTITUTE(AS105,CHAR(10),"&lt;BR&gt;")   &amp; "' ,'" &amp;  SUBSTITUTE(AT105,CHAR(10),"&lt;BR&gt;")   &amp; "' ,'" &amp;  SUBSTITUTE(AU105,CHAR(10),"&lt;BR&gt;")   &amp; "' ,'" &amp;  SUBSTITUTE(AV105,CHAR(10),"&lt;BR&gt;")   &amp; "' ,'" &amp;  SUBSTITUTE(AW105,CHAR(10),"&lt;BR&gt;")   &amp; "' ,'" &amp;   SUBSTITUTE(AX105,CHAR(10),"&lt;BR&gt;")   &amp; "' ,'" &amp;  SUBSTITUTE(AY105,CHAR(10),"&lt;BR&gt;")   &amp; "' ,'" &amp;  SUBSTITUTE(AZ105,CHAR(10),"&lt;BR&gt;")   &amp; "' ,'" &amp;   SUBSTITUTE(BA105,CHAR(10),"&lt;BR&gt;")   &amp; "' ,'" &amp;   SUBSTITUTE(BB105,CHAR(10),"&lt;BR&gt;")    &amp; "' ,'" &amp;    SUBSTITUTE(BC105,CHAR(10),"&lt;BR&gt;")    &amp; "' ,'" &amp;   SUBSTITUTE(BD105,CHAR(10),"&lt;BR&gt;")    &amp; "' ,'" &amp;   SUBSTITUTE(BE105,CHAR(10),"&lt;BR&gt;")    &amp; "' ,'" &amp;   SUBSTITUTE(BF105,CHAR(10),"&lt;BR&gt;")    &amp; "' ,'" &amp;   SUBSTITUTE(BG105,CHAR(10),"&lt;BR&gt;")    &amp; "' ,'" &amp; SUBSTITUTE(BH145,CHAR(10),"&lt;BR&gt;")   &amp; "' ,'" &amp; SUBSTITUTE(BI105,CHAR(10),"&lt;BR&gt;")   &amp; "' ,'" &amp; SUBSTITUTE(BJ105,CHAR(10),"&lt;BR&gt;")  &amp; "' ,'" &amp; SUBSTITUTE(BL105,CHAR(10),"&lt;BR&gt;")   &amp; "' ,'" &amp; SUBSTITUTE(BM105,CHAR(10),"&lt;BR&gt;")   &amp; "' ,'" &amp; SUBSTITUTE(BN105,CHAR(10),"&lt;BR&gt;")   &amp; "' ,'" &amp;  SUBSTITUTE(BO105,CHAR(10),"&lt;BR&gt;")   &amp; "' ,'" &amp; SUBSTITUTE(BP145,CHAR(10),"&lt;BR&gt;")  &amp; "' ,'" &amp; SUBSTITUTE(BQ105,CHAR(10),"&lt;BR&gt;")  &amp; "' ,'" &amp; SUBSTITUTE(BR105,CHAR(10),"&lt;BR&gt;")  &amp; "' ,'" &amp; SUBSTITUTE(BS105,CHAR(10),"&lt;BR&gt;") &amp; "');"</f>
    </nc>
  </rcc>
  <rcc rId="615" sId="1">
    <nc r="BU10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&amp;SUBSTITUTE(F106,CHAR(10),"&lt;BR&gt;")  &amp; "' ,'" &amp; SUBSTITUTE(G106,CHAR(10),"&lt;BR&gt;")  &amp; "' ,'" &amp; SUBSTITUTE(J106,CHAR(10),"&lt;BR&gt;")   &amp; "' ,'" &amp;  SUBSTITUTE(BK106,CHAR(10),"&lt;BR&gt;")   &amp; "' ,'" &amp; SUBSTITUTE(Q106,CHAR(10),"&lt;BR&gt;")  &amp; "' ,'" &amp;  A106  &amp; "' ,'" &amp;  B106  &amp; "' ,'" &amp; SUBSTITUTE(C106,CHAR(10),"&lt;BR&gt;")   &amp; "' ,'" &amp;  SUBSTITUTE(D106,CHAR(10),"&lt;BR&gt;")  &amp; "' ,'" &amp;  SUBSTITUTE(E106,CHAR(10),"&lt;BR&gt;")   &amp; "' ,'" &amp; SUBSTITUTE(H106,CHAR(10),"&lt;BR&gt;")   &amp; "' ,'" &amp; I106  &amp; "' ,'" &amp; SUBSTITUTE(K106,CHAR(10),"&lt;BR&gt;")  &amp; "' ,'" &amp; SUBSTITUTE(L106,CHAR(10),"&lt;BR&gt;")  &amp; "' ,'" &amp; SUBSTITUTE(M106,CHAR(10),"&lt;BR&gt;") &amp; "' ,'" &amp; SUBSTITUTE(N106,CHAR(10),"&lt;BR&gt;")  &amp; "' ,'" &amp;  SUBSTITUTE(O106,CHAR(10),"&lt;BR&gt;")   &amp; "' ,'" &amp; SUBSTITUTE(P106,CHAR(10),"&lt;BR&gt;")   &amp; "' ,'" &amp;  SUBSTITUTE(Q106,CHAR(10),"&lt;BR&gt;")   &amp; "' ,'" &amp; SUBSTITUTE(R106,CHAR(10),"&lt;BR&gt;")  &amp; "' ,'" &amp; SUBSTITUTE(S106,CHAR(10),"&lt;BR&gt;")  &amp; "' ,'" &amp; SUBSTITUTE(T106,CHAR(10),"&lt;BR&gt;")  &amp; "' ,'" &amp; SUBSTITUTE(U106,CHAR(10),"&lt;BR&gt;")  &amp; "' ,'" &amp; SUBSTITUTE(V106,CHAR(10),"&lt;BR&gt;") &amp; "' ,'" &amp; SUBSTITUTE(W106,CHAR(10),"&lt;BR&gt;")  &amp; "' ,'" &amp;SUBSTITUTE(X106,CHAR(10),"&lt;BR&gt;")  &amp; "' ,'" &amp; SUBSTITUTE(Y106,CHAR(10),"&lt;BR&gt;") &amp; "' ,'" &amp;  SUBSTITUTE(Z106,CHAR(10),"&lt;BR&gt;")  &amp; "' ,'" &amp; SUBSTITUTE(AA106,CHAR(10),"&lt;BR&gt;")   &amp; "' ,'" &amp;  SUBSTITUTE(AB106,CHAR(10),"&lt;BR&gt;")   &amp; "' ,'" &amp;  SUBSTITUTE(AC106,CHAR(10),"&lt;BR&gt;")   &amp; "' ,'" &amp;   SUBSTITUTE(AD106,CHAR(10),"&lt;BR&gt;")   &amp; "' ,'" &amp;  SUBSTITUTE(AE106,CHAR(10),"&lt;BR&gt;")  &amp; "' ,'" &amp;  SUBSTITUTE(AF106,CHAR(10),"&lt;BR&gt;")  &amp; "' ,'" &amp;  SUBSTITUTE(AG106,CHAR(10),"&lt;BR&gt;")   &amp; "' ,'" &amp;  SUBSTITUTE(AH106,CHAR(10),"&lt;BR&gt;")   &amp; "' ,'" &amp;  SUBSTITUTE(AI106,CHAR(10),"&lt;BR&gt;")   &amp; "' ,'" &amp;  SUBSTITUTE(AJ106,CHAR(10),"&lt;BR&gt;")   &amp; "' ,'" &amp;   SUBSTITUTE(AK106,CHAR(10),"&lt;BR&gt;")   &amp; "' ,'" &amp;  SUBSTITUTE(AL106,CHAR(10),"&lt;BR&gt;")   &amp; "' ,'" &amp;  SUBSTITUTE(AM106,CHAR(10),"&lt;BR&gt;")   &amp; "' ,'" &amp;   SUBSTITUTE(AN106,CHAR(10),"&lt;BR&gt;")   &amp; "' ,'" &amp;  SUBSTITUTE(AO106,CHAR(10),"&lt;BR&gt;")   &amp; "' ,'" &amp;  SUBSTITUTE(AP106,CHAR(10),"&lt;BR&gt;")   &amp; "' ,'" &amp;  SUBSTITUTE(AQ106,CHAR(10),"&lt;BR&gt;")   &amp; "' ,'" &amp;   SUBSTITUTE(AR106,CHAR(10),"&lt;BR&gt;")   &amp; "' ,'" &amp;  SUBSTITUTE(AS106,CHAR(10),"&lt;BR&gt;")   &amp; "' ,'" &amp;  SUBSTITUTE(AT106,CHAR(10),"&lt;BR&gt;")   &amp; "' ,'" &amp;  SUBSTITUTE(AU106,CHAR(10),"&lt;BR&gt;")   &amp; "' ,'" &amp;  SUBSTITUTE(AV106,CHAR(10),"&lt;BR&gt;")   &amp; "' ,'" &amp;  SUBSTITUTE(AW106,CHAR(10),"&lt;BR&gt;")   &amp; "' ,'" &amp;   SUBSTITUTE(AX106,CHAR(10),"&lt;BR&gt;")   &amp; "' ,'" &amp;  SUBSTITUTE(AY106,CHAR(10),"&lt;BR&gt;")   &amp; "' ,'" &amp;  SUBSTITUTE(AZ106,CHAR(10),"&lt;BR&gt;")   &amp; "' ,'" &amp;   SUBSTITUTE(BA106,CHAR(10),"&lt;BR&gt;")   &amp; "' ,'" &amp;   SUBSTITUTE(BB106,CHAR(10),"&lt;BR&gt;")    &amp; "' ,'" &amp;    SUBSTITUTE(BC106,CHAR(10),"&lt;BR&gt;")    &amp; "' ,'" &amp;   SUBSTITUTE(BD106,CHAR(10),"&lt;BR&gt;")    &amp; "' ,'" &amp;   SUBSTITUTE(BE106,CHAR(10),"&lt;BR&gt;")    &amp; "' ,'" &amp;   SUBSTITUTE(BF106,CHAR(10),"&lt;BR&gt;")    &amp; "' ,'" &amp;   SUBSTITUTE(BG106,CHAR(10),"&lt;BR&gt;")    &amp; "' ,'" &amp; SUBSTITUTE(BH146,CHAR(10),"&lt;BR&gt;")   &amp; "' ,'" &amp; SUBSTITUTE(BI106,CHAR(10),"&lt;BR&gt;")   &amp; "' ,'" &amp; SUBSTITUTE(BJ106,CHAR(10),"&lt;BR&gt;")  &amp; "' ,'" &amp; SUBSTITUTE(BL106,CHAR(10),"&lt;BR&gt;")   &amp; "' ,'" &amp; SUBSTITUTE(BM106,CHAR(10),"&lt;BR&gt;")   &amp; "' ,'" &amp; SUBSTITUTE(BN106,CHAR(10),"&lt;BR&gt;")   &amp; "' ,'" &amp;  SUBSTITUTE(BO106,CHAR(10),"&lt;BR&gt;")   &amp; "' ,'" &amp; SUBSTITUTE(BP146,CHAR(10),"&lt;BR&gt;")  &amp; "' ,'" &amp; SUBSTITUTE(BQ106,CHAR(10),"&lt;BR&gt;")  &amp; "' ,'" &amp; SUBSTITUTE(BR106,CHAR(10),"&lt;BR&gt;")  &amp; "' ,'" &amp; SUBSTITUTE(BS106,CHAR(10),"&lt;BR&gt;") &amp; "');"</f>
    </nc>
  </rcc>
  <rcc rId="616" sId="1">
    <nc r="BU10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&amp;SUBSTITUTE(F107,CHAR(10),"&lt;BR&gt;")  &amp; "' ,'" &amp; SUBSTITUTE(G107,CHAR(10),"&lt;BR&gt;")  &amp; "' ,'" &amp; SUBSTITUTE(J107,CHAR(10),"&lt;BR&gt;")   &amp; "' ,'" &amp;  SUBSTITUTE(BK107,CHAR(10),"&lt;BR&gt;")   &amp; "' ,'" &amp; SUBSTITUTE(Q107,CHAR(10),"&lt;BR&gt;")  &amp; "' ,'" &amp;  A107  &amp; "' ,'" &amp;  B107  &amp; "' ,'" &amp; SUBSTITUTE(C107,CHAR(10),"&lt;BR&gt;")   &amp; "' ,'" &amp;  SUBSTITUTE(D107,CHAR(10),"&lt;BR&gt;")  &amp; "' ,'" &amp;  SUBSTITUTE(E107,CHAR(10),"&lt;BR&gt;")   &amp; "' ,'" &amp; SUBSTITUTE(H107,CHAR(10),"&lt;BR&gt;")   &amp; "' ,'" &amp; I107  &amp; "' ,'" &amp; SUBSTITUTE(K107,CHAR(10),"&lt;BR&gt;")  &amp; "' ,'" &amp; SUBSTITUTE(L107,CHAR(10),"&lt;BR&gt;")  &amp; "' ,'" &amp; SUBSTITUTE(M107,CHAR(10),"&lt;BR&gt;") &amp; "' ,'" &amp; SUBSTITUTE(N107,CHAR(10),"&lt;BR&gt;")  &amp; "' ,'" &amp;  SUBSTITUTE(O107,CHAR(10),"&lt;BR&gt;")   &amp; "' ,'" &amp; SUBSTITUTE(P107,CHAR(10),"&lt;BR&gt;")   &amp; "' ,'" &amp;  SUBSTITUTE(Q107,CHAR(10),"&lt;BR&gt;")   &amp; "' ,'" &amp; SUBSTITUTE(R107,CHAR(10),"&lt;BR&gt;")  &amp; "' ,'" &amp; SUBSTITUTE(S107,CHAR(10),"&lt;BR&gt;")  &amp; "' ,'" &amp; SUBSTITUTE(T107,CHAR(10),"&lt;BR&gt;")  &amp; "' ,'" &amp; SUBSTITUTE(U107,CHAR(10),"&lt;BR&gt;")  &amp; "' ,'" &amp; SUBSTITUTE(V107,CHAR(10),"&lt;BR&gt;") &amp; "' ,'" &amp; SUBSTITUTE(W107,CHAR(10),"&lt;BR&gt;")  &amp; "' ,'" &amp;SUBSTITUTE(X107,CHAR(10),"&lt;BR&gt;")  &amp; "' ,'" &amp; SUBSTITUTE(Y107,CHAR(10),"&lt;BR&gt;") &amp; "' ,'" &amp;  SUBSTITUTE(Z107,CHAR(10),"&lt;BR&gt;")  &amp; "' ,'" &amp; SUBSTITUTE(AA107,CHAR(10),"&lt;BR&gt;")   &amp; "' ,'" &amp;  SUBSTITUTE(AB107,CHAR(10),"&lt;BR&gt;")   &amp; "' ,'" &amp;  SUBSTITUTE(AC107,CHAR(10),"&lt;BR&gt;")   &amp; "' ,'" &amp;   SUBSTITUTE(AD107,CHAR(10),"&lt;BR&gt;")   &amp; "' ,'" &amp;  SUBSTITUTE(AE107,CHAR(10),"&lt;BR&gt;")  &amp; "' ,'" &amp;  SUBSTITUTE(AF107,CHAR(10),"&lt;BR&gt;")  &amp; "' ,'" &amp;  SUBSTITUTE(AG107,CHAR(10),"&lt;BR&gt;")   &amp; "' ,'" &amp;  SUBSTITUTE(AH107,CHAR(10),"&lt;BR&gt;")   &amp; "' ,'" &amp;  SUBSTITUTE(AI107,CHAR(10),"&lt;BR&gt;")   &amp; "' ,'" &amp;  SUBSTITUTE(AJ107,CHAR(10),"&lt;BR&gt;")   &amp; "' ,'" &amp;   SUBSTITUTE(AK107,CHAR(10),"&lt;BR&gt;")   &amp; "' ,'" &amp;  SUBSTITUTE(AL107,CHAR(10),"&lt;BR&gt;")   &amp; "' ,'" &amp;  SUBSTITUTE(AM107,CHAR(10),"&lt;BR&gt;")   &amp; "' ,'" &amp;   SUBSTITUTE(AN107,CHAR(10),"&lt;BR&gt;")   &amp; "' ,'" &amp;  SUBSTITUTE(AO107,CHAR(10),"&lt;BR&gt;")   &amp; "' ,'" &amp;  SUBSTITUTE(AP107,CHAR(10),"&lt;BR&gt;")   &amp; "' ,'" &amp;  SUBSTITUTE(AQ107,CHAR(10),"&lt;BR&gt;")   &amp; "' ,'" &amp;   SUBSTITUTE(AR107,CHAR(10),"&lt;BR&gt;")   &amp; "' ,'" &amp;  SUBSTITUTE(AS107,CHAR(10),"&lt;BR&gt;")   &amp; "' ,'" &amp;  SUBSTITUTE(AT107,CHAR(10),"&lt;BR&gt;")   &amp; "' ,'" &amp;  SUBSTITUTE(AU107,CHAR(10),"&lt;BR&gt;")   &amp; "' ,'" &amp;  SUBSTITUTE(AV107,CHAR(10),"&lt;BR&gt;")   &amp; "' ,'" &amp;  SUBSTITUTE(AW107,CHAR(10),"&lt;BR&gt;")   &amp; "' ,'" &amp;   SUBSTITUTE(AX107,CHAR(10),"&lt;BR&gt;")   &amp; "' ,'" &amp;  SUBSTITUTE(AY107,CHAR(10),"&lt;BR&gt;")   &amp; "' ,'" &amp;  SUBSTITUTE(AZ107,CHAR(10),"&lt;BR&gt;")   &amp; "' ,'" &amp;   SUBSTITUTE(BA107,CHAR(10),"&lt;BR&gt;")   &amp; "' ,'" &amp;   SUBSTITUTE(BB107,CHAR(10),"&lt;BR&gt;")    &amp; "' ,'" &amp;    SUBSTITUTE(BC107,CHAR(10),"&lt;BR&gt;")    &amp; "' ,'" &amp;   SUBSTITUTE(BD107,CHAR(10),"&lt;BR&gt;")    &amp; "' ,'" &amp;   SUBSTITUTE(BE107,CHAR(10),"&lt;BR&gt;")    &amp; "' ,'" &amp;   SUBSTITUTE(BF107,CHAR(10),"&lt;BR&gt;")    &amp; "' ,'" &amp;   SUBSTITUTE(BG107,CHAR(10),"&lt;BR&gt;")    &amp; "' ,'" &amp; SUBSTITUTE(BH147,CHAR(10),"&lt;BR&gt;")   &amp; "' ,'" &amp; SUBSTITUTE(BI107,CHAR(10),"&lt;BR&gt;")   &amp; "' ,'" &amp; SUBSTITUTE(BJ107,CHAR(10),"&lt;BR&gt;")  &amp; "' ,'" &amp; SUBSTITUTE(BL107,CHAR(10),"&lt;BR&gt;")   &amp; "' ,'" &amp; SUBSTITUTE(BM107,CHAR(10),"&lt;BR&gt;")   &amp; "' ,'" &amp; SUBSTITUTE(BN107,CHAR(10),"&lt;BR&gt;")   &amp; "' ,'" &amp;  SUBSTITUTE(BO107,CHAR(10),"&lt;BR&gt;")   &amp; "' ,'" &amp; SUBSTITUTE(BP147,CHAR(10),"&lt;BR&gt;")  &amp; "' ,'" &amp; SUBSTITUTE(BQ107,CHAR(10),"&lt;BR&gt;")  &amp; "' ,'" &amp; SUBSTITUTE(BR107,CHAR(10),"&lt;BR&gt;")  &amp; "' ,'" &amp; SUBSTITUTE(BS107,CHAR(10),"&lt;BR&gt;") &amp; "');"</f>
    </nc>
  </rcc>
  <rcc rId="617" sId="1">
    <nc r="BU10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&amp;SUBSTITUTE(F108,CHAR(10),"&lt;BR&gt;")  &amp; "' ,'" &amp; SUBSTITUTE(G108,CHAR(10),"&lt;BR&gt;")  &amp; "' ,'" &amp; SUBSTITUTE(J108,CHAR(10),"&lt;BR&gt;")   &amp; "' ,'" &amp;  SUBSTITUTE(BK108,CHAR(10),"&lt;BR&gt;")   &amp; "' ,'" &amp; SUBSTITUTE(Q108,CHAR(10),"&lt;BR&gt;")  &amp; "' ,'" &amp;  A108  &amp; "' ,'" &amp;  B108  &amp; "' ,'" &amp; SUBSTITUTE(C108,CHAR(10),"&lt;BR&gt;")   &amp; "' ,'" &amp;  SUBSTITUTE(D108,CHAR(10),"&lt;BR&gt;")  &amp; "' ,'" &amp;  SUBSTITUTE(E108,CHAR(10),"&lt;BR&gt;")   &amp; "' ,'" &amp; SUBSTITUTE(H108,CHAR(10),"&lt;BR&gt;")   &amp; "' ,'" &amp; I108  &amp; "' ,'" &amp; SUBSTITUTE(K108,CHAR(10),"&lt;BR&gt;")  &amp; "' ,'" &amp; SUBSTITUTE(L108,CHAR(10),"&lt;BR&gt;")  &amp; "' ,'" &amp; SUBSTITUTE(M108,CHAR(10),"&lt;BR&gt;") &amp; "' ,'" &amp; SUBSTITUTE(N108,CHAR(10),"&lt;BR&gt;")  &amp; "' ,'" &amp;  SUBSTITUTE(O108,CHAR(10),"&lt;BR&gt;")   &amp; "' ,'" &amp; SUBSTITUTE(P108,CHAR(10),"&lt;BR&gt;")   &amp; "' ,'" &amp;  SUBSTITUTE(Q108,CHAR(10),"&lt;BR&gt;")   &amp; "' ,'" &amp; SUBSTITUTE(R108,CHAR(10),"&lt;BR&gt;")  &amp; "' ,'" &amp; SUBSTITUTE(S108,CHAR(10),"&lt;BR&gt;")  &amp; "' ,'" &amp; SUBSTITUTE(T108,CHAR(10),"&lt;BR&gt;")  &amp; "' ,'" &amp; SUBSTITUTE(U108,CHAR(10),"&lt;BR&gt;")  &amp; "' ,'" &amp; SUBSTITUTE(V108,CHAR(10),"&lt;BR&gt;") &amp; "' ,'" &amp; SUBSTITUTE(W108,CHAR(10),"&lt;BR&gt;")  &amp; "' ,'" &amp;SUBSTITUTE(X108,CHAR(10),"&lt;BR&gt;")  &amp; "' ,'" &amp; SUBSTITUTE(Y108,CHAR(10),"&lt;BR&gt;") &amp; "' ,'" &amp;  SUBSTITUTE(Z108,CHAR(10),"&lt;BR&gt;")  &amp; "' ,'" &amp; SUBSTITUTE(AA108,CHAR(10),"&lt;BR&gt;")   &amp; "' ,'" &amp;  SUBSTITUTE(AB108,CHAR(10),"&lt;BR&gt;")   &amp; "' ,'" &amp;  SUBSTITUTE(AC108,CHAR(10),"&lt;BR&gt;")   &amp; "' ,'" &amp;   SUBSTITUTE(AD108,CHAR(10),"&lt;BR&gt;")   &amp; "' ,'" &amp;  SUBSTITUTE(AE108,CHAR(10),"&lt;BR&gt;")  &amp; "' ,'" &amp;  SUBSTITUTE(AF108,CHAR(10),"&lt;BR&gt;")  &amp; "' ,'" &amp;  SUBSTITUTE(AG108,CHAR(10),"&lt;BR&gt;")   &amp; "' ,'" &amp;  SUBSTITUTE(AH108,CHAR(10),"&lt;BR&gt;")   &amp; "' ,'" &amp;  SUBSTITUTE(AI108,CHAR(10),"&lt;BR&gt;")   &amp; "' ,'" &amp;  SUBSTITUTE(AJ108,CHAR(10),"&lt;BR&gt;")   &amp; "' ,'" &amp;   SUBSTITUTE(AK108,CHAR(10),"&lt;BR&gt;")   &amp; "' ,'" &amp;  SUBSTITUTE(AL108,CHAR(10),"&lt;BR&gt;")   &amp; "' ,'" &amp;  SUBSTITUTE(AM108,CHAR(10),"&lt;BR&gt;")   &amp; "' ,'" &amp;   SUBSTITUTE(AN108,CHAR(10),"&lt;BR&gt;")   &amp; "' ,'" &amp;  SUBSTITUTE(AO108,CHAR(10),"&lt;BR&gt;")   &amp; "' ,'" &amp;  SUBSTITUTE(AP108,CHAR(10),"&lt;BR&gt;")   &amp; "' ,'" &amp;  SUBSTITUTE(AQ108,CHAR(10),"&lt;BR&gt;")   &amp; "' ,'" &amp;   SUBSTITUTE(AR108,CHAR(10),"&lt;BR&gt;")   &amp; "' ,'" &amp;  SUBSTITUTE(AS108,CHAR(10),"&lt;BR&gt;")   &amp; "' ,'" &amp;  SUBSTITUTE(AT108,CHAR(10),"&lt;BR&gt;")   &amp; "' ,'" &amp;  SUBSTITUTE(AU108,CHAR(10),"&lt;BR&gt;")   &amp; "' ,'" &amp;  SUBSTITUTE(AV108,CHAR(10),"&lt;BR&gt;")   &amp; "' ,'" &amp;  SUBSTITUTE(AW108,CHAR(10),"&lt;BR&gt;")   &amp; "' ,'" &amp;   SUBSTITUTE(AX108,CHAR(10),"&lt;BR&gt;")   &amp; "' ,'" &amp;  SUBSTITUTE(AY108,CHAR(10),"&lt;BR&gt;")   &amp; "' ,'" &amp;  SUBSTITUTE(AZ108,CHAR(10),"&lt;BR&gt;")   &amp; "' ,'" &amp;   SUBSTITUTE(BA108,CHAR(10),"&lt;BR&gt;")   &amp; "' ,'" &amp;   SUBSTITUTE(BB108,CHAR(10),"&lt;BR&gt;")    &amp; "' ,'" &amp;    SUBSTITUTE(BC108,CHAR(10),"&lt;BR&gt;")    &amp; "' ,'" &amp;   SUBSTITUTE(BD108,CHAR(10),"&lt;BR&gt;")    &amp; "' ,'" &amp;   SUBSTITUTE(BE108,CHAR(10),"&lt;BR&gt;")    &amp; "' ,'" &amp;   SUBSTITUTE(BF108,CHAR(10),"&lt;BR&gt;")    &amp; "' ,'" &amp;   SUBSTITUTE(BG108,CHAR(10),"&lt;BR&gt;")    &amp; "' ,'" &amp; SUBSTITUTE(BH148,CHAR(10),"&lt;BR&gt;")   &amp; "' ,'" &amp; SUBSTITUTE(BI108,CHAR(10),"&lt;BR&gt;")   &amp; "' ,'" &amp; SUBSTITUTE(BJ108,CHAR(10),"&lt;BR&gt;")  &amp; "' ,'" &amp; SUBSTITUTE(BL108,CHAR(10),"&lt;BR&gt;")   &amp; "' ,'" &amp; SUBSTITUTE(BM108,CHAR(10),"&lt;BR&gt;")   &amp; "' ,'" &amp; SUBSTITUTE(BN108,CHAR(10),"&lt;BR&gt;")   &amp; "' ,'" &amp;  SUBSTITUTE(BO108,CHAR(10),"&lt;BR&gt;")   &amp; "' ,'" &amp; SUBSTITUTE(BP148,CHAR(10),"&lt;BR&gt;")  &amp; "' ,'" &amp; SUBSTITUTE(BQ108,CHAR(10),"&lt;BR&gt;")  &amp; "' ,'" &amp; SUBSTITUTE(BR108,CHAR(10),"&lt;BR&gt;")  &amp; "' ,'" &amp; SUBSTITUTE(BS108,CHAR(10),"&lt;BR&gt;") &amp; "');"</f>
    </nc>
  </rcc>
  <rcc rId="618" sId="1">
    <nc r="BU10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&amp;SUBSTITUTE(F109,CHAR(10),"&lt;BR&gt;")  &amp; "' ,'" &amp; SUBSTITUTE(G109,CHAR(10),"&lt;BR&gt;")  &amp; "' ,'" &amp; SUBSTITUTE(J109,CHAR(10),"&lt;BR&gt;")   &amp; "' ,'" &amp;  SUBSTITUTE(BK109,CHAR(10),"&lt;BR&gt;")   &amp; "' ,'" &amp; SUBSTITUTE(Q109,CHAR(10),"&lt;BR&gt;")  &amp; "' ,'" &amp;  A109  &amp; "' ,'" &amp;  B109  &amp; "' ,'" &amp; SUBSTITUTE(C109,CHAR(10),"&lt;BR&gt;")   &amp; "' ,'" &amp;  SUBSTITUTE(D109,CHAR(10),"&lt;BR&gt;")  &amp; "' ,'" &amp;  SUBSTITUTE(E109,CHAR(10),"&lt;BR&gt;")   &amp; "' ,'" &amp; SUBSTITUTE(H109,CHAR(10),"&lt;BR&gt;")   &amp; "' ,'" &amp; I109  &amp; "' ,'" &amp; SUBSTITUTE(K109,CHAR(10),"&lt;BR&gt;")  &amp; "' ,'" &amp; SUBSTITUTE(L109,CHAR(10),"&lt;BR&gt;")  &amp; "' ,'" &amp; SUBSTITUTE(M109,CHAR(10),"&lt;BR&gt;") &amp; "' ,'" &amp; SUBSTITUTE(N109,CHAR(10),"&lt;BR&gt;")  &amp; "' ,'" &amp;  SUBSTITUTE(O109,CHAR(10),"&lt;BR&gt;")   &amp; "' ,'" &amp; SUBSTITUTE(P109,CHAR(10),"&lt;BR&gt;")   &amp; "' ,'" &amp;  SUBSTITUTE(Q109,CHAR(10),"&lt;BR&gt;")   &amp; "' ,'" &amp; SUBSTITUTE(R109,CHAR(10),"&lt;BR&gt;")  &amp; "' ,'" &amp; SUBSTITUTE(S109,CHAR(10),"&lt;BR&gt;")  &amp; "' ,'" &amp; SUBSTITUTE(T109,CHAR(10),"&lt;BR&gt;")  &amp; "' ,'" &amp; SUBSTITUTE(U109,CHAR(10),"&lt;BR&gt;")  &amp; "' ,'" &amp; SUBSTITUTE(V109,CHAR(10),"&lt;BR&gt;") &amp; "' ,'" &amp; SUBSTITUTE(W109,CHAR(10),"&lt;BR&gt;")  &amp; "' ,'" &amp;SUBSTITUTE(X109,CHAR(10),"&lt;BR&gt;")  &amp; "' ,'" &amp; SUBSTITUTE(Y109,CHAR(10),"&lt;BR&gt;") &amp; "' ,'" &amp;  SUBSTITUTE(Z109,CHAR(10),"&lt;BR&gt;")  &amp; "' ,'" &amp; SUBSTITUTE(AA109,CHAR(10),"&lt;BR&gt;")   &amp; "' ,'" &amp;  SUBSTITUTE(AB109,CHAR(10),"&lt;BR&gt;")   &amp; "' ,'" &amp;  SUBSTITUTE(AC109,CHAR(10),"&lt;BR&gt;")   &amp; "' ,'" &amp;   SUBSTITUTE(AD109,CHAR(10),"&lt;BR&gt;")   &amp; "' ,'" &amp;  SUBSTITUTE(AE109,CHAR(10),"&lt;BR&gt;")  &amp; "' ,'" &amp;  SUBSTITUTE(AF109,CHAR(10),"&lt;BR&gt;")  &amp; "' ,'" &amp;  SUBSTITUTE(AG109,CHAR(10),"&lt;BR&gt;")   &amp; "' ,'" &amp;  SUBSTITUTE(AH109,CHAR(10),"&lt;BR&gt;")   &amp; "' ,'" &amp;  SUBSTITUTE(AI109,CHAR(10),"&lt;BR&gt;")   &amp; "' ,'" &amp;  SUBSTITUTE(AJ109,CHAR(10),"&lt;BR&gt;")   &amp; "' ,'" &amp;   SUBSTITUTE(AK109,CHAR(10),"&lt;BR&gt;")   &amp; "' ,'" &amp;  SUBSTITUTE(AL109,CHAR(10),"&lt;BR&gt;")   &amp; "' ,'" &amp;  SUBSTITUTE(AM109,CHAR(10),"&lt;BR&gt;")   &amp; "' ,'" &amp;   SUBSTITUTE(AN109,CHAR(10),"&lt;BR&gt;")   &amp; "' ,'" &amp;  SUBSTITUTE(AO109,CHAR(10),"&lt;BR&gt;")   &amp; "' ,'" &amp;  SUBSTITUTE(AP109,CHAR(10),"&lt;BR&gt;")   &amp; "' ,'" &amp;  SUBSTITUTE(AQ109,CHAR(10),"&lt;BR&gt;")   &amp; "' ,'" &amp;   SUBSTITUTE(AR109,CHAR(10),"&lt;BR&gt;")   &amp; "' ,'" &amp;  SUBSTITUTE(AS109,CHAR(10),"&lt;BR&gt;")   &amp; "' ,'" &amp;  SUBSTITUTE(AT109,CHAR(10),"&lt;BR&gt;")   &amp; "' ,'" &amp;  SUBSTITUTE(AU109,CHAR(10),"&lt;BR&gt;")   &amp; "' ,'" &amp;  SUBSTITUTE(AV109,CHAR(10),"&lt;BR&gt;")   &amp; "' ,'" &amp;  SUBSTITUTE(AW109,CHAR(10),"&lt;BR&gt;")   &amp; "' ,'" &amp;   SUBSTITUTE(AX109,CHAR(10),"&lt;BR&gt;")   &amp; "' ,'" &amp;  SUBSTITUTE(AY109,CHAR(10),"&lt;BR&gt;")   &amp; "' ,'" &amp;  SUBSTITUTE(AZ109,CHAR(10),"&lt;BR&gt;")   &amp; "' ,'" &amp;   SUBSTITUTE(BA109,CHAR(10),"&lt;BR&gt;")   &amp; "' ,'" &amp;   SUBSTITUTE(BB109,CHAR(10),"&lt;BR&gt;")    &amp; "' ,'" &amp;    SUBSTITUTE(BC109,CHAR(10),"&lt;BR&gt;")    &amp; "' ,'" &amp;   SUBSTITUTE(BD109,CHAR(10),"&lt;BR&gt;")    &amp; "' ,'" &amp;   SUBSTITUTE(BE109,CHAR(10),"&lt;BR&gt;")    &amp; "' ,'" &amp;   SUBSTITUTE(BF109,CHAR(10),"&lt;BR&gt;")    &amp; "' ,'" &amp;   SUBSTITUTE(BG109,CHAR(10),"&lt;BR&gt;")    &amp; "' ,'" &amp; SUBSTITUTE(BH149,CHAR(10),"&lt;BR&gt;")   &amp; "' ,'" &amp; SUBSTITUTE(BI109,CHAR(10),"&lt;BR&gt;")   &amp; "' ,'" &amp; SUBSTITUTE(BJ109,CHAR(10),"&lt;BR&gt;")  &amp; "' ,'" &amp; SUBSTITUTE(BL109,CHAR(10),"&lt;BR&gt;")   &amp; "' ,'" &amp; SUBSTITUTE(BM109,CHAR(10),"&lt;BR&gt;")   &amp; "' ,'" &amp; SUBSTITUTE(BN109,CHAR(10),"&lt;BR&gt;")   &amp; "' ,'" &amp;  SUBSTITUTE(BO109,CHAR(10),"&lt;BR&gt;")   &amp; "' ,'" &amp; SUBSTITUTE(BP149,CHAR(10),"&lt;BR&gt;")  &amp; "' ,'" &amp; SUBSTITUTE(BQ109,CHAR(10),"&lt;BR&gt;")  &amp; "' ,'" &amp; SUBSTITUTE(BR109,CHAR(10),"&lt;BR&gt;")  &amp; "' ,'" &amp; SUBSTITUTE(BS109,CHAR(10),"&lt;BR&gt;") &amp; "');"</f>
    </nc>
  </rcc>
  <rcc rId="619" sId="1">
    <nc r="BU11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&amp;SUBSTITUTE(F110,CHAR(10),"&lt;BR&gt;")  &amp; "' ,'" &amp; SUBSTITUTE(G110,CHAR(10),"&lt;BR&gt;")  &amp; "' ,'" &amp; SUBSTITUTE(J110,CHAR(10),"&lt;BR&gt;")   &amp; "' ,'" &amp;  SUBSTITUTE(BK110,CHAR(10),"&lt;BR&gt;")   &amp; "' ,'" &amp; SUBSTITUTE(Q110,CHAR(10),"&lt;BR&gt;")  &amp; "' ,'" &amp;  A110  &amp; "' ,'" &amp;  B110  &amp; "' ,'" &amp; SUBSTITUTE(C110,CHAR(10),"&lt;BR&gt;")   &amp; "' ,'" &amp;  SUBSTITUTE(D110,CHAR(10),"&lt;BR&gt;")  &amp; "' ,'" &amp;  SUBSTITUTE(E110,CHAR(10),"&lt;BR&gt;")   &amp; "' ,'" &amp; SUBSTITUTE(H110,CHAR(10),"&lt;BR&gt;")   &amp; "' ,'" &amp; I110  &amp; "' ,'" &amp; SUBSTITUTE(K110,CHAR(10),"&lt;BR&gt;")  &amp; "' ,'" &amp; SUBSTITUTE(L110,CHAR(10),"&lt;BR&gt;")  &amp; "' ,'" &amp; SUBSTITUTE(M110,CHAR(10),"&lt;BR&gt;") &amp; "' ,'" &amp; SUBSTITUTE(N110,CHAR(10),"&lt;BR&gt;")  &amp; "' ,'" &amp;  SUBSTITUTE(O110,CHAR(10),"&lt;BR&gt;")   &amp; "' ,'" &amp; SUBSTITUTE(P110,CHAR(10),"&lt;BR&gt;")   &amp; "' ,'" &amp;  SUBSTITUTE(Q110,CHAR(10),"&lt;BR&gt;")   &amp; "' ,'" &amp; SUBSTITUTE(R110,CHAR(10),"&lt;BR&gt;")  &amp; "' ,'" &amp; SUBSTITUTE(S110,CHAR(10),"&lt;BR&gt;")  &amp; "' ,'" &amp; SUBSTITUTE(T110,CHAR(10),"&lt;BR&gt;")  &amp; "' ,'" &amp; SUBSTITUTE(U110,CHAR(10),"&lt;BR&gt;")  &amp; "' ,'" &amp; SUBSTITUTE(V110,CHAR(10),"&lt;BR&gt;") &amp; "' ,'" &amp; SUBSTITUTE(W110,CHAR(10),"&lt;BR&gt;")  &amp; "' ,'" &amp;SUBSTITUTE(X110,CHAR(10),"&lt;BR&gt;")  &amp; "' ,'" &amp; SUBSTITUTE(Y110,CHAR(10),"&lt;BR&gt;") &amp; "' ,'" &amp;  SUBSTITUTE(Z110,CHAR(10),"&lt;BR&gt;")  &amp; "' ,'" &amp; SUBSTITUTE(AA110,CHAR(10),"&lt;BR&gt;")   &amp; "' ,'" &amp;  SUBSTITUTE(AB110,CHAR(10),"&lt;BR&gt;")   &amp; "' ,'" &amp;  SUBSTITUTE(AC110,CHAR(10),"&lt;BR&gt;")   &amp; "' ,'" &amp;   SUBSTITUTE(AD110,CHAR(10),"&lt;BR&gt;")   &amp; "' ,'" &amp;  SUBSTITUTE(AE110,CHAR(10),"&lt;BR&gt;")  &amp; "' ,'" &amp;  SUBSTITUTE(AF110,CHAR(10),"&lt;BR&gt;")  &amp; "' ,'" &amp;  SUBSTITUTE(AG110,CHAR(10),"&lt;BR&gt;")   &amp; "' ,'" &amp;  SUBSTITUTE(AH110,CHAR(10),"&lt;BR&gt;")   &amp; "' ,'" &amp;  SUBSTITUTE(AI110,CHAR(10),"&lt;BR&gt;")   &amp; "' ,'" &amp;  SUBSTITUTE(AJ110,CHAR(10),"&lt;BR&gt;")   &amp; "' ,'" &amp;   SUBSTITUTE(AK110,CHAR(10),"&lt;BR&gt;")   &amp; "' ,'" &amp;  SUBSTITUTE(AL110,CHAR(10),"&lt;BR&gt;")   &amp; "' ,'" &amp;  SUBSTITUTE(AM110,CHAR(10),"&lt;BR&gt;")   &amp; "' ,'" &amp;   SUBSTITUTE(AN110,CHAR(10),"&lt;BR&gt;")   &amp; "' ,'" &amp;  SUBSTITUTE(AO110,CHAR(10),"&lt;BR&gt;")   &amp; "' ,'" &amp;  SUBSTITUTE(AP110,CHAR(10),"&lt;BR&gt;")   &amp; "' ,'" &amp;  SUBSTITUTE(AQ110,CHAR(10),"&lt;BR&gt;")   &amp; "' ,'" &amp;   SUBSTITUTE(AR110,CHAR(10),"&lt;BR&gt;")   &amp; "' ,'" &amp;  SUBSTITUTE(AS110,CHAR(10),"&lt;BR&gt;")   &amp; "' ,'" &amp;  SUBSTITUTE(AT110,CHAR(10),"&lt;BR&gt;")   &amp; "' ,'" &amp;  SUBSTITUTE(AU110,CHAR(10),"&lt;BR&gt;")   &amp; "' ,'" &amp;  SUBSTITUTE(AV110,CHAR(10),"&lt;BR&gt;")   &amp; "' ,'" &amp;  SUBSTITUTE(AW110,CHAR(10),"&lt;BR&gt;")   &amp; "' ,'" &amp;   SUBSTITUTE(AX110,CHAR(10),"&lt;BR&gt;")   &amp; "' ,'" &amp;  SUBSTITUTE(AY110,CHAR(10),"&lt;BR&gt;")   &amp; "' ,'" &amp;  SUBSTITUTE(AZ110,CHAR(10),"&lt;BR&gt;")   &amp; "' ,'" &amp;   SUBSTITUTE(BA110,CHAR(10),"&lt;BR&gt;")   &amp; "' ,'" &amp;   SUBSTITUTE(BB110,CHAR(10),"&lt;BR&gt;")    &amp; "' ,'" &amp;    SUBSTITUTE(BC110,CHAR(10),"&lt;BR&gt;")    &amp; "' ,'" &amp;   SUBSTITUTE(BD110,CHAR(10),"&lt;BR&gt;")    &amp; "' ,'" &amp;   SUBSTITUTE(BE110,CHAR(10),"&lt;BR&gt;")    &amp; "' ,'" &amp;   SUBSTITUTE(BF110,CHAR(10),"&lt;BR&gt;")    &amp; "' ,'" &amp;   SUBSTITUTE(BG110,CHAR(10),"&lt;BR&gt;")    &amp; "' ,'" &amp; SUBSTITUTE(BH150,CHAR(10),"&lt;BR&gt;")   &amp; "' ,'" &amp; SUBSTITUTE(BI110,CHAR(10),"&lt;BR&gt;")   &amp; "' ,'" &amp; SUBSTITUTE(BJ110,CHAR(10),"&lt;BR&gt;")  &amp; "' ,'" &amp; SUBSTITUTE(BL110,CHAR(10),"&lt;BR&gt;")   &amp; "' ,'" &amp; SUBSTITUTE(BM110,CHAR(10),"&lt;BR&gt;")   &amp; "' ,'" &amp; SUBSTITUTE(BN110,CHAR(10),"&lt;BR&gt;")   &amp; "' ,'" &amp;  SUBSTITUTE(BO110,CHAR(10),"&lt;BR&gt;")   &amp; "' ,'" &amp; SUBSTITUTE(BP150,CHAR(10),"&lt;BR&gt;")  &amp; "' ,'" &amp; SUBSTITUTE(BQ110,CHAR(10),"&lt;BR&gt;")  &amp; "' ,'" &amp; SUBSTITUTE(BR110,CHAR(10),"&lt;BR&gt;")  &amp; "' ,'" &amp; SUBSTITUTE(BS110,CHAR(10),"&lt;BR&gt;") &amp; "');"</f>
    </nc>
  </rcc>
  <rcc rId="620" sId="1">
    <nc r="BU11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&amp;SUBSTITUTE(F111,CHAR(10),"&lt;BR&gt;")  &amp; "' ,'" &amp; SUBSTITUTE(G111,CHAR(10),"&lt;BR&gt;")  &amp; "' ,'" &amp; SUBSTITUTE(J111,CHAR(10),"&lt;BR&gt;")   &amp; "' ,'" &amp;  SUBSTITUTE(BK111,CHAR(10),"&lt;BR&gt;")   &amp; "' ,'" &amp; SUBSTITUTE(Q111,CHAR(10),"&lt;BR&gt;")  &amp; "' ,'" &amp;  A111  &amp; "' ,'" &amp;  B111  &amp; "' ,'" &amp; SUBSTITUTE(C111,CHAR(10),"&lt;BR&gt;")   &amp; "' ,'" &amp;  SUBSTITUTE(D111,CHAR(10),"&lt;BR&gt;")  &amp; "' ,'" &amp;  SUBSTITUTE(E111,CHAR(10),"&lt;BR&gt;")   &amp; "' ,'" &amp; SUBSTITUTE(H111,CHAR(10),"&lt;BR&gt;")   &amp; "' ,'" &amp; I111  &amp; "' ,'" &amp; SUBSTITUTE(K111,CHAR(10),"&lt;BR&gt;")  &amp; "' ,'" &amp; SUBSTITUTE(L111,CHAR(10),"&lt;BR&gt;")  &amp; "' ,'" &amp; SUBSTITUTE(M111,CHAR(10),"&lt;BR&gt;") &amp; "' ,'" &amp; SUBSTITUTE(N111,CHAR(10),"&lt;BR&gt;")  &amp; "' ,'" &amp;  SUBSTITUTE(O111,CHAR(10),"&lt;BR&gt;")   &amp; "' ,'" &amp; SUBSTITUTE(P111,CHAR(10),"&lt;BR&gt;")   &amp; "' ,'" &amp;  SUBSTITUTE(Q111,CHAR(10),"&lt;BR&gt;")   &amp; "' ,'" &amp; SUBSTITUTE(R111,CHAR(10),"&lt;BR&gt;")  &amp; "' ,'" &amp; SUBSTITUTE(S111,CHAR(10),"&lt;BR&gt;")  &amp; "' ,'" &amp; SUBSTITUTE(T111,CHAR(10),"&lt;BR&gt;")  &amp; "' ,'" &amp; SUBSTITUTE(U111,CHAR(10),"&lt;BR&gt;")  &amp; "' ,'" &amp; SUBSTITUTE(V111,CHAR(10),"&lt;BR&gt;") &amp; "' ,'" &amp; SUBSTITUTE(W111,CHAR(10),"&lt;BR&gt;")  &amp; "' ,'" &amp;SUBSTITUTE(X111,CHAR(10),"&lt;BR&gt;")  &amp; "' ,'" &amp; SUBSTITUTE(Y111,CHAR(10),"&lt;BR&gt;") &amp; "' ,'" &amp;  SUBSTITUTE(Z111,CHAR(10),"&lt;BR&gt;")  &amp; "' ,'" &amp; SUBSTITUTE(AA111,CHAR(10),"&lt;BR&gt;")   &amp; "' ,'" &amp;  SUBSTITUTE(AB111,CHAR(10),"&lt;BR&gt;")   &amp; "' ,'" &amp;  SUBSTITUTE(AC111,CHAR(10),"&lt;BR&gt;")   &amp; "' ,'" &amp;   SUBSTITUTE(AD111,CHAR(10),"&lt;BR&gt;")   &amp; "' ,'" &amp;  SUBSTITUTE(AE111,CHAR(10),"&lt;BR&gt;")  &amp; "' ,'" &amp;  SUBSTITUTE(AF111,CHAR(10),"&lt;BR&gt;")  &amp; "' ,'" &amp;  SUBSTITUTE(AG111,CHAR(10),"&lt;BR&gt;")   &amp; "' ,'" &amp;  SUBSTITUTE(AH111,CHAR(10),"&lt;BR&gt;")   &amp; "' ,'" &amp;  SUBSTITUTE(AI111,CHAR(10),"&lt;BR&gt;")   &amp; "' ,'" &amp;  SUBSTITUTE(AJ111,CHAR(10),"&lt;BR&gt;")   &amp; "' ,'" &amp;   SUBSTITUTE(AK111,CHAR(10),"&lt;BR&gt;")   &amp; "' ,'" &amp;  SUBSTITUTE(AL111,CHAR(10),"&lt;BR&gt;")   &amp; "' ,'" &amp;  SUBSTITUTE(AM111,CHAR(10),"&lt;BR&gt;")   &amp; "' ,'" &amp;   SUBSTITUTE(AN111,CHAR(10),"&lt;BR&gt;")   &amp; "' ,'" &amp;  SUBSTITUTE(AO111,CHAR(10),"&lt;BR&gt;")   &amp; "' ,'" &amp;  SUBSTITUTE(AP111,CHAR(10),"&lt;BR&gt;")   &amp; "' ,'" &amp;  SUBSTITUTE(AQ111,CHAR(10),"&lt;BR&gt;")   &amp; "' ,'" &amp;   SUBSTITUTE(AR111,CHAR(10),"&lt;BR&gt;")   &amp; "' ,'" &amp;  SUBSTITUTE(AS111,CHAR(10),"&lt;BR&gt;")   &amp; "' ,'" &amp;  SUBSTITUTE(AT111,CHAR(10),"&lt;BR&gt;")   &amp; "' ,'" &amp;  SUBSTITUTE(AU111,CHAR(10),"&lt;BR&gt;")   &amp; "' ,'" &amp;  SUBSTITUTE(AV111,CHAR(10),"&lt;BR&gt;")   &amp; "' ,'" &amp;  SUBSTITUTE(AW111,CHAR(10),"&lt;BR&gt;")   &amp; "' ,'" &amp;   SUBSTITUTE(AX111,CHAR(10),"&lt;BR&gt;")   &amp; "' ,'" &amp;  SUBSTITUTE(AY111,CHAR(10),"&lt;BR&gt;")   &amp; "' ,'" &amp;  SUBSTITUTE(AZ111,CHAR(10),"&lt;BR&gt;")   &amp; "' ,'" &amp;   SUBSTITUTE(BA111,CHAR(10),"&lt;BR&gt;")   &amp; "' ,'" &amp;   SUBSTITUTE(BB111,CHAR(10),"&lt;BR&gt;")    &amp; "' ,'" &amp;    SUBSTITUTE(BC111,CHAR(10),"&lt;BR&gt;")    &amp; "' ,'" &amp;   SUBSTITUTE(BD111,CHAR(10),"&lt;BR&gt;")    &amp; "' ,'" &amp;   SUBSTITUTE(BE111,CHAR(10),"&lt;BR&gt;")    &amp; "' ,'" &amp;   SUBSTITUTE(BF111,CHAR(10),"&lt;BR&gt;")    &amp; "' ,'" &amp;   SUBSTITUTE(BG111,CHAR(10),"&lt;BR&gt;")    &amp; "' ,'" &amp; SUBSTITUTE(BH151,CHAR(10),"&lt;BR&gt;")   &amp; "' ,'" &amp; SUBSTITUTE(BI111,CHAR(10),"&lt;BR&gt;")   &amp; "' ,'" &amp; SUBSTITUTE(BJ111,CHAR(10),"&lt;BR&gt;")  &amp; "' ,'" &amp; SUBSTITUTE(BL111,CHAR(10),"&lt;BR&gt;")   &amp; "' ,'" &amp; SUBSTITUTE(BM111,CHAR(10),"&lt;BR&gt;")   &amp; "' ,'" &amp; SUBSTITUTE(BN111,CHAR(10),"&lt;BR&gt;")   &amp; "' ,'" &amp;  SUBSTITUTE(BO111,CHAR(10),"&lt;BR&gt;")   &amp; "' ,'" &amp; SUBSTITUTE(BP151,CHAR(10),"&lt;BR&gt;")  &amp; "' ,'" &amp; SUBSTITUTE(BQ111,CHAR(10),"&lt;BR&gt;")  &amp; "' ,'" &amp; SUBSTITUTE(BR111,CHAR(10),"&lt;BR&gt;")  &amp; "' ,'" &amp; SUBSTITUTE(BS111,CHAR(10),"&lt;BR&gt;") &amp; "');"</f>
    </nc>
  </rcc>
  <rcc rId="621" sId="1">
    <nc r="BU11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&amp;SUBSTITUTE(F112,CHAR(10),"&lt;BR&gt;")  &amp; "' ,'" &amp; SUBSTITUTE(G112,CHAR(10),"&lt;BR&gt;")  &amp; "' ,'" &amp; SUBSTITUTE(J112,CHAR(10),"&lt;BR&gt;")   &amp; "' ,'" &amp;  SUBSTITUTE(BK112,CHAR(10),"&lt;BR&gt;")   &amp; "' ,'" &amp; SUBSTITUTE(Q112,CHAR(10),"&lt;BR&gt;")  &amp; "' ,'" &amp;  A112  &amp; "' ,'" &amp;  B112  &amp; "' ,'" &amp; SUBSTITUTE(C112,CHAR(10),"&lt;BR&gt;")   &amp; "' ,'" &amp;  SUBSTITUTE(D112,CHAR(10),"&lt;BR&gt;")  &amp; "' ,'" &amp;  SUBSTITUTE(E112,CHAR(10),"&lt;BR&gt;")   &amp; "' ,'" &amp; SUBSTITUTE(H112,CHAR(10),"&lt;BR&gt;")   &amp; "' ,'" &amp; I112  &amp; "' ,'" &amp; SUBSTITUTE(K112,CHAR(10),"&lt;BR&gt;")  &amp; "' ,'" &amp; SUBSTITUTE(L112,CHAR(10),"&lt;BR&gt;")  &amp; "' ,'" &amp; SUBSTITUTE(M112,CHAR(10),"&lt;BR&gt;") &amp; "' ,'" &amp; SUBSTITUTE(N112,CHAR(10),"&lt;BR&gt;")  &amp; "' ,'" &amp;  SUBSTITUTE(O112,CHAR(10),"&lt;BR&gt;")   &amp; "' ,'" &amp; SUBSTITUTE(P112,CHAR(10),"&lt;BR&gt;")   &amp; "' ,'" &amp;  SUBSTITUTE(Q112,CHAR(10),"&lt;BR&gt;")   &amp; "' ,'" &amp; SUBSTITUTE(R112,CHAR(10),"&lt;BR&gt;")  &amp; "' ,'" &amp; SUBSTITUTE(S112,CHAR(10),"&lt;BR&gt;")  &amp; "' ,'" &amp; SUBSTITUTE(T112,CHAR(10),"&lt;BR&gt;")  &amp; "' ,'" &amp; SUBSTITUTE(U112,CHAR(10),"&lt;BR&gt;")  &amp; "' ,'" &amp; SUBSTITUTE(V112,CHAR(10),"&lt;BR&gt;") &amp; "' ,'" &amp; SUBSTITUTE(W112,CHAR(10),"&lt;BR&gt;")  &amp; "' ,'" &amp;SUBSTITUTE(X112,CHAR(10),"&lt;BR&gt;")  &amp; "' ,'" &amp; SUBSTITUTE(Y112,CHAR(10),"&lt;BR&gt;") &amp; "' ,'" &amp;  SUBSTITUTE(Z112,CHAR(10),"&lt;BR&gt;")  &amp; "' ,'" &amp; SUBSTITUTE(AA112,CHAR(10),"&lt;BR&gt;")   &amp; "' ,'" &amp;  SUBSTITUTE(AB112,CHAR(10),"&lt;BR&gt;")   &amp; "' ,'" &amp;  SUBSTITUTE(AC112,CHAR(10),"&lt;BR&gt;")   &amp; "' ,'" &amp;   SUBSTITUTE(AD112,CHAR(10),"&lt;BR&gt;")   &amp; "' ,'" &amp;  SUBSTITUTE(AE112,CHAR(10),"&lt;BR&gt;")  &amp; "' ,'" &amp;  SUBSTITUTE(AF112,CHAR(10),"&lt;BR&gt;")  &amp; "' ,'" &amp;  SUBSTITUTE(AG112,CHAR(10),"&lt;BR&gt;")   &amp; "' ,'" &amp;  SUBSTITUTE(AH112,CHAR(10),"&lt;BR&gt;")   &amp; "' ,'" &amp;  SUBSTITUTE(AI112,CHAR(10),"&lt;BR&gt;")   &amp; "' ,'" &amp;  SUBSTITUTE(AJ112,CHAR(10),"&lt;BR&gt;")   &amp; "' ,'" &amp;   SUBSTITUTE(AK112,CHAR(10),"&lt;BR&gt;")   &amp; "' ,'" &amp;  SUBSTITUTE(AL112,CHAR(10),"&lt;BR&gt;")   &amp; "' ,'" &amp;  SUBSTITUTE(AM112,CHAR(10),"&lt;BR&gt;")   &amp; "' ,'" &amp;   SUBSTITUTE(AN112,CHAR(10),"&lt;BR&gt;")   &amp; "' ,'" &amp;  SUBSTITUTE(AO112,CHAR(10),"&lt;BR&gt;")   &amp; "' ,'" &amp;  SUBSTITUTE(AP112,CHAR(10),"&lt;BR&gt;")   &amp; "' ,'" &amp;  SUBSTITUTE(AQ112,CHAR(10),"&lt;BR&gt;")   &amp; "' ,'" &amp;   SUBSTITUTE(AR112,CHAR(10),"&lt;BR&gt;")   &amp; "' ,'" &amp;  SUBSTITUTE(AS112,CHAR(10),"&lt;BR&gt;")   &amp; "' ,'" &amp;  SUBSTITUTE(AT112,CHAR(10),"&lt;BR&gt;")   &amp; "' ,'" &amp;  SUBSTITUTE(AU112,CHAR(10),"&lt;BR&gt;")   &amp; "' ,'" &amp;  SUBSTITUTE(AV112,CHAR(10),"&lt;BR&gt;")   &amp; "' ,'" &amp;  SUBSTITUTE(AW112,CHAR(10),"&lt;BR&gt;")   &amp; "' ,'" &amp;   SUBSTITUTE(AX112,CHAR(10),"&lt;BR&gt;")   &amp; "' ,'" &amp;  SUBSTITUTE(AY112,CHAR(10),"&lt;BR&gt;")   &amp; "' ,'" &amp;  SUBSTITUTE(AZ112,CHAR(10),"&lt;BR&gt;")   &amp; "' ,'" &amp;   SUBSTITUTE(BA112,CHAR(10),"&lt;BR&gt;")   &amp; "' ,'" &amp;   SUBSTITUTE(BB112,CHAR(10),"&lt;BR&gt;")    &amp; "' ,'" &amp;    SUBSTITUTE(BC112,CHAR(10),"&lt;BR&gt;")    &amp; "' ,'" &amp;   SUBSTITUTE(BD112,CHAR(10),"&lt;BR&gt;")    &amp; "' ,'" &amp;   SUBSTITUTE(BE112,CHAR(10),"&lt;BR&gt;")    &amp; "' ,'" &amp;   SUBSTITUTE(BF112,CHAR(10),"&lt;BR&gt;")    &amp; "' ,'" &amp;   SUBSTITUTE(BG112,CHAR(10),"&lt;BR&gt;")    &amp; "' ,'" &amp; SUBSTITUTE(BH152,CHAR(10),"&lt;BR&gt;")   &amp; "' ,'" &amp; SUBSTITUTE(BI112,CHAR(10),"&lt;BR&gt;")   &amp; "' ,'" &amp; SUBSTITUTE(BJ112,CHAR(10),"&lt;BR&gt;")  &amp; "' ,'" &amp; SUBSTITUTE(BL112,CHAR(10),"&lt;BR&gt;")   &amp; "' ,'" &amp; SUBSTITUTE(BM112,CHAR(10),"&lt;BR&gt;")   &amp; "' ,'" &amp; SUBSTITUTE(BN112,CHAR(10),"&lt;BR&gt;")   &amp; "' ,'" &amp;  SUBSTITUTE(BO112,CHAR(10),"&lt;BR&gt;")   &amp; "' ,'" &amp; SUBSTITUTE(BP152,CHAR(10),"&lt;BR&gt;")  &amp; "' ,'" &amp; SUBSTITUTE(BQ112,CHAR(10),"&lt;BR&gt;")  &amp; "' ,'" &amp; SUBSTITUTE(BR112,CHAR(10),"&lt;BR&gt;")  &amp; "' ,'" &amp; SUBSTITUTE(BS112,CHAR(10),"&lt;BR&gt;") &amp; "');"</f>
    </nc>
  </rcc>
  <rcc rId="622" sId="1">
    <nc r="BU11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&amp;SUBSTITUTE(F113,CHAR(10),"&lt;BR&gt;")  &amp; "' ,'" &amp; SUBSTITUTE(G113,CHAR(10),"&lt;BR&gt;")  &amp; "' ,'" &amp; SUBSTITUTE(J113,CHAR(10),"&lt;BR&gt;")   &amp; "' ,'" &amp;  SUBSTITUTE(BK113,CHAR(10),"&lt;BR&gt;")   &amp; "' ,'" &amp; SUBSTITUTE(Q113,CHAR(10),"&lt;BR&gt;")  &amp; "' ,'" &amp;  A113  &amp; "' ,'" &amp;  B113  &amp; "' ,'" &amp; SUBSTITUTE(C113,CHAR(10),"&lt;BR&gt;")   &amp; "' ,'" &amp;  SUBSTITUTE(D113,CHAR(10),"&lt;BR&gt;")  &amp; "' ,'" &amp;  SUBSTITUTE(E113,CHAR(10),"&lt;BR&gt;")   &amp; "' ,'" &amp; SUBSTITUTE(H113,CHAR(10),"&lt;BR&gt;")   &amp; "' ,'" &amp; I113  &amp; "' ,'" &amp; SUBSTITUTE(K113,CHAR(10),"&lt;BR&gt;")  &amp; "' ,'" &amp; SUBSTITUTE(L113,CHAR(10),"&lt;BR&gt;")  &amp; "' ,'" &amp; SUBSTITUTE(M113,CHAR(10),"&lt;BR&gt;") &amp; "' ,'" &amp; SUBSTITUTE(N113,CHAR(10),"&lt;BR&gt;")  &amp; "' ,'" &amp;  SUBSTITUTE(O113,CHAR(10),"&lt;BR&gt;")   &amp; "' ,'" &amp; SUBSTITUTE(P113,CHAR(10),"&lt;BR&gt;")   &amp; "' ,'" &amp;  SUBSTITUTE(Q113,CHAR(10),"&lt;BR&gt;")   &amp; "' ,'" &amp; SUBSTITUTE(R113,CHAR(10),"&lt;BR&gt;")  &amp; "' ,'" &amp; SUBSTITUTE(S113,CHAR(10),"&lt;BR&gt;")  &amp; "' ,'" &amp; SUBSTITUTE(T113,CHAR(10),"&lt;BR&gt;")  &amp; "' ,'" &amp; SUBSTITUTE(U113,CHAR(10),"&lt;BR&gt;")  &amp; "' ,'" &amp; SUBSTITUTE(V113,CHAR(10),"&lt;BR&gt;") &amp; "' ,'" &amp; SUBSTITUTE(W113,CHAR(10),"&lt;BR&gt;")  &amp; "' ,'" &amp;SUBSTITUTE(X113,CHAR(10),"&lt;BR&gt;")  &amp; "' ,'" &amp; SUBSTITUTE(Y113,CHAR(10),"&lt;BR&gt;") &amp; "' ,'" &amp;  SUBSTITUTE(Z113,CHAR(10),"&lt;BR&gt;")  &amp; "' ,'" &amp; SUBSTITUTE(AA113,CHAR(10),"&lt;BR&gt;")   &amp; "' ,'" &amp;  SUBSTITUTE(AB113,CHAR(10),"&lt;BR&gt;")   &amp; "' ,'" &amp;  SUBSTITUTE(AC113,CHAR(10),"&lt;BR&gt;")   &amp; "' ,'" &amp;   SUBSTITUTE(AD113,CHAR(10),"&lt;BR&gt;")   &amp; "' ,'" &amp;  SUBSTITUTE(AE113,CHAR(10),"&lt;BR&gt;")  &amp; "' ,'" &amp;  SUBSTITUTE(AF113,CHAR(10),"&lt;BR&gt;")  &amp; "' ,'" &amp;  SUBSTITUTE(AG113,CHAR(10),"&lt;BR&gt;")   &amp; "' ,'" &amp;  SUBSTITUTE(AH113,CHAR(10),"&lt;BR&gt;")   &amp; "' ,'" &amp;  SUBSTITUTE(AI113,CHAR(10),"&lt;BR&gt;")   &amp; "' ,'" &amp;  SUBSTITUTE(AJ113,CHAR(10),"&lt;BR&gt;")   &amp; "' ,'" &amp;   SUBSTITUTE(AK113,CHAR(10),"&lt;BR&gt;")   &amp; "' ,'" &amp;  SUBSTITUTE(AL113,CHAR(10),"&lt;BR&gt;")   &amp; "' ,'" &amp;  SUBSTITUTE(AM113,CHAR(10),"&lt;BR&gt;")   &amp; "' ,'" &amp;   SUBSTITUTE(AN113,CHAR(10),"&lt;BR&gt;")   &amp; "' ,'" &amp;  SUBSTITUTE(AO113,CHAR(10),"&lt;BR&gt;")   &amp; "' ,'" &amp;  SUBSTITUTE(AP113,CHAR(10),"&lt;BR&gt;")   &amp; "' ,'" &amp;  SUBSTITUTE(AQ113,CHAR(10),"&lt;BR&gt;")   &amp; "' ,'" &amp;   SUBSTITUTE(AR113,CHAR(10),"&lt;BR&gt;")   &amp; "' ,'" &amp;  SUBSTITUTE(AS113,CHAR(10),"&lt;BR&gt;")   &amp; "' ,'" &amp;  SUBSTITUTE(AT113,CHAR(10),"&lt;BR&gt;")   &amp; "' ,'" &amp;  SUBSTITUTE(AU113,CHAR(10),"&lt;BR&gt;")   &amp; "' ,'" &amp;  SUBSTITUTE(AV113,CHAR(10),"&lt;BR&gt;")   &amp; "' ,'" &amp;  SUBSTITUTE(AW113,CHAR(10),"&lt;BR&gt;")   &amp; "' ,'" &amp;   SUBSTITUTE(AX113,CHAR(10),"&lt;BR&gt;")   &amp; "' ,'" &amp;  SUBSTITUTE(AY113,CHAR(10),"&lt;BR&gt;")   &amp; "' ,'" &amp;  SUBSTITUTE(AZ113,CHAR(10),"&lt;BR&gt;")   &amp; "' ,'" &amp;   SUBSTITUTE(BA113,CHAR(10),"&lt;BR&gt;")   &amp; "' ,'" &amp;   SUBSTITUTE(BB113,CHAR(10),"&lt;BR&gt;")    &amp; "' ,'" &amp;    SUBSTITUTE(BC113,CHAR(10),"&lt;BR&gt;")    &amp; "' ,'" &amp;   SUBSTITUTE(BD113,CHAR(10),"&lt;BR&gt;")    &amp; "' ,'" &amp;   SUBSTITUTE(BE113,CHAR(10),"&lt;BR&gt;")    &amp; "' ,'" &amp;   SUBSTITUTE(BF113,CHAR(10),"&lt;BR&gt;")    &amp; "' ,'" &amp;   SUBSTITUTE(BG113,CHAR(10),"&lt;BR&gt;")    &amp; "' ,'" &amp; SUBSTITUTE(BH153,CHAR(10),"&lt;BR&gt;")   &amp; "' ,'" &amp; SUBSTITUTE(BI113,CHAR(10),"&lt;BR&gt;")   &amp; "' ,'" &amp; SUBSTITUTE(BJ113,CHAR(10),"&lt;BR&gt;")  &amp; "' ,'" &amp; SUBSTITUTE(BL113,CHAR(10),"&lt;BR&gt;")   &amp; "' ,'" &amp; SUBSTITUTE(BM113,CHAR(10),"&lt;BR&gt;")   &amp; "' ,'" &amp; SUBSTITUTE(BN113,CHAR(10),"&lt;BR&gt;")   &amp; "' ,'" &amp;  SUBSTITUTE(BO113,CHAR(10),"&lt;BR&gt;")   &amp; "' ,'" &amp; SUBSTITUTE(BP153,CHAR(10),"&lt;BR&gt;")  &amp; "' ,'" &amp; SUBSTITUTE(BQ113,CHAR(10),"&lt;BR&gt;")  &amp; "' ,'" &amp; SUBSTITUTE(BR113,CHAR(10),"&lt;BR&gt;")  &amp; "' ,'" &amp; SUBSTITUTE(BS113,CHAR(10),"&lt;BR&gt;") &amp; "');"</f>
    </nc>
  </rcc>
  <rcc rId="623" sId="1">
    <nc r="BU11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&amp;SUBSTITUTE(F114,CHAR(10),"&lt;BR&gt;")  &amp; "' ,'" &amp; SUBSTITUTE(G114,CHAR(10),"&lt;BR&gt;")  &amp; "' ,'" &amp; SUBSTITUTE(J114,CHAR(10),"&lt;BR&gt;")   &amp; "' ,'" &amp;  SUBSTITUTE(BK114,CHAR(10),"&lt;BR&gt;")   &amp; "' ,'" &amp; SUBSTITUTE(Q114,CHAR(10),"&lt;BR&gt;")  &amp; "' ,'" &amp;  A114  &amp; "' ,'" &amp;  B114  &amp; "' ,'" &amp; SUBSTITUTE(C114,CHAR(10),"&lt;BR&gt;")   &amp; "' ,'" &amp;  SUBSTITUTE(D114,CHAR(10),"&lt;BR&gt;")  &amp; "' ,'" &amp;  SUBSTITUTE(E114,CHAR(10),"&lt;BR&gt;")   &amp; "' ,'" &amp; SUBSTITUTE(H114,CHAR(10),"&lt;BR&gt;")   &amp; "' ,'" &amp; I114  &amp; "' ,'" &amp; SUBSTITUTE(K114,CHAR(10),"&lt;BR&gt;")  &amp; "' ,'" &amp; SUBSTITUTE(L114,CHAR(10),"&lt;BR&gt;")  &amp; "' ,'" &amp; SUBSTITUTE(M114,CHAR(10),"&lt;BR&gt;") &amp; "' ,'" &amp; SUBSTITUTE(N114,CHAR(10),"&lt;BR&gt;")  &amp; "' ,'" &amp;  SUBSTITUTE(O114,CHAR(10),"&lt;BR&gt;")   &amp; "' ,'" &amp; SUBSTITUTE(P114,CHAR(10),"&lt;BR&gt;")   &amp; "' ,'" &amp;  SUBSTITUTE(Q114,CHAR(10),"&lt;BR&gt;")   &amp; "' ,'" &amp; SUBSTITUTE(R114,CHAR(10),"&lt;BR&gt;")  &amp; "' ,'" &amp; SUBSTITUTE(S114,CHAR(10),"&lt;BR&gt;")  &amp; "' ,'" &amp; SUBSTITUTE(T114,CHAR(10),"&lt;BR&gt;")  &amp; "' ,'" &amp; SUBSTITUTE(U114,CHAR(10),"&lt;BR&gt;")  &amp; "' ,'" &amp; SUBSTITUTE(V114,CHAR(10),"&lt;BR&gt;") &amp; "' ,'" &amp; SUBSTITUTE(W114,CHAR(10),"&lt;BR&gt;")  &amp; "' ,'" &amp;SUBSTITUTE(X114,CHAR(10),"&lt;BR&gt;")  &amp; "' ,'" &amp; SUBSTITUTE(Y114,CHAR(10),"&lt;BR&gt;") &amp; "' ,'" &amp;  SUBSTITUTE(Z114,CHAR(10),"&lt;BR&gt;")  &amp; "' ,'" &amp; SUBSTITUTE(AA114,CHAR(10),"&lt;BR&gt;")   &amp; "' ,'" &amp;  SUBSTITUTE(AB114,CHAR(10),"&lt;BR&gt;")   &amp; "' ,'" &amp;  SUBSTITUTE(AC114,CHAR(10),"&lt;BR&gt;")   &amp; "' ,'" &amp;   SUBSTITUTE(AD114,CHAR(10),"&lt;BR&gt;")   &amp; "' ,'" &amp;  SUBSTITUTE(AE114,CHAR(10),"&lt;BR&gt;")  &amp; "' ,'" &amp;  SUBSTITUTE(AF114,CHAR(10),"&lt;BR&gt;")  &amp; "' ,'" &amp;  SUBSTITUTE(AG114,CHAR(10),"&lt;BR&gt;")   &amp; "' ,'" &amp;  SUBSTITUTE(AH114,CHAR(10),"&lt;BR&gt;")   &amp; "' ,'" &amp;  SUBSTITUTE(AI114,CHAR(10),"&lt;BR&gt;")   &amp; "' ,'" &amp;  SUBSTITUTE(AJ114,CHAR(10),"&lt;BR&gt;")   &amp; "' ,'" &amp;   SUBSTITUTE(AK114,CHAR(10),"&lt;BR&gt;")   &amp; "' ,'" &amp;  SUBSTITUTE(AL114,CHAR(10),"&lt;BR&gt;")   &amp; "' ,'" &amp;  SUBSTITUTE(AM114,CHAR(10),"&lt;BR&gt;")   &amp; "' ,'" &amp;   SUBSTITUTE(AN114,CHAR(10),"&lt;BR&gt;")   &amp; "' ,'" &amp;  SUBSTITUTE(AO114,CHAR(10),"&lt;BR&gt;")   &amp; "' ,'" &amp;  SUBSTITUTE(AP114,CHAR(10),"&lt;BR&gt;")   &amp; "' ,'" &amp;  SUBSTITUTE(AQ114,CHAR(10),"&lt;BR&gt;")   &amp; "' ,'" &amp;   SUBSTITUTE(AR114,CHAR(10),"&lt;BR&gt;")   &amp; "' ,'" &amp;  SUBSTITUTE(AS114,CHAR(10),"&lt;BR&gt;")   &amp; "' ,'" &amp;  SUBSTITUTE(AT114,CHAR(10),"&lt;BR&gt;")   &amp; "' ,'" &amp;  SUBSTITUTE(AU114,CHAR(10),"&lt;BR&gt;")   &amp; "' ,'" &amp;  SUBSTITUTE(AV114,CHAR(10),"&lt;BR&gt;")   &amp; "' ,'" &amp;  SUBSTITUTE(AW114,CHAR(10),"&lt;BR&gt;")   &amp; "' ,'" &amp;   SUBSTITUTE(AX114,CHAR(10),"&lt;BR&gt;")   &amp; "' ,'" &amp;  SUBSTITUTE(AY114,CHAR(10),"&lt;BR&gt;")   &amp; "' ,'" &amp;  SUBSTITUTE(AZ114,CHAR(10),"&lt;BR&gt;")   &amp; "' ,'" &amp;   SUBSTITUTE(BA114,CHAR(10),"&lt;BR&gt;")   &amp; "' ,'" &amp;   SUBSTITUTE(BB114,CHAR(10),"&lt;BR&gt;")    &amp; "' ,'" &amp;    SUBSTITUTE(BC114,CHAR(10),"&lt;BR&gt;")    &amp; "' ,'" &amp;   SUBSTITUTE(BD114,CHAR(10),"&lt;BR&gt;")    &amp; "' ,'" &amp;   SUBSTITUTE(BE114,CHAR(10),"&lt;BR&gt;")    &amp; "' ,'" &amp;   SUBSTITUTE(BF114,CHAR(10),"&lt;BR&gt;")    &amp; "' ,'" &amp;   SUBSTITUTE(BG114,CHAR(10),"&lt;BR&gt;")    &amp; "' ,'" &amp; SUBSTITUTE(BH154,CHAR(10),"&lt;BR&gt;")   &amp; "' ,'" &amp; SUBSTITUTE(BI114,CHAR(10),"&lt;BR&gt;")   &amp; "' ,'" &amp; SUBSTITUTE(BJ114,CHAR(10),"&lt;BR&gt;")  &amp; "' ,'" &amp; SUBSTITUTE(BL114,CHAR(10),"&lt;BR&gt;")   &amp; "' ,'" &amp; SUBSTITUTE(BM114,CHAR(10),"&lt;BR&gt;")   &amp; "' ,'" &amp; SUBSTITUTE(BN114,CHAR(10),"&lt;BR&gt;")   &amp; "' ,'" &amp;  SUBSTITUTE(BO114,CHAR(10),"&lt;BR&gt;")   &amp; "' ,'" &amp; SUBSTITUTE(BP154,CHAR(10),"&lt;BR&gt;")  &amp; "' ,'" &amp; SUBSTITUTE(BQ114,CHAR(10),"&lt;BR&gt;")  &amp; "' ,'" &amp; SUBSTITUTE(BR114,CHAR(10),"&lt;BR&gt;")  &amp; "' ,'" &amp; SUBSTITUTE(BS114,CHAR(10),"&lt;BR&gt;") &amp; "');"</f>
    </nc>
  </rcc>
  <rcc rId="624" sId="1">
    <nc r="BU11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&amp;SUBSTITUTE(F115,CHAR(10),"&lt;BR&gt;")  &amp; "' ,'" &amp; SUBSTITUTE(G115,CHAR(10),"&lt;BR&gt;")  &amp; "' ,'" &amp; SUBSTITUTE(J115,CHAR(10),"&lt;BR&gt;")   &amp; "' ,'" &amp;  SUBSTITUTE(BK115,CHAR(10),"&lt;BR&gt;")   &amp; "' ,'" &amp; SUBSTITUTE(Q115,CHAR(10),"&lt;BR&gt;")  &amp; "' ,'" &amp;  A115  &amp; "' ,'" &amp;  B115  &amp; "' ,'" &amp; SUBSTITUTE(C115,CHAR(10),"&lt;BR&gt;")   &amp; "' ,'" &amp;  SUBSTITUTE(D115,CHAR(10),"&lt;BR&gt;")  &amp; "' ,'" &amp;  SUBSTITUTE(E115,CHAR(10),"&lt;BR&gt;")   &amp; "' ,'" &amp; SUBSTITUTE(H115,CHAR(10),"&lt;BR&gt;")   &amp; "' ,'" &amp; I115  &amp; "' ,'" &amp; SUBSTITUTE(K115,CHAR(10),"&lt;BR&gt;")  &amp; "' ,'" &amp; SUBSTITUTE(L115,CHAR(10),"&lt;BR&gt;")  &amp; "' ,'" &amp; SUBSTITUTE(M115,CHAR(10),"&lt;BR&gt;") &amp; "' ,'" &amp; SUBSTITUTE(N115,CHAR(10),"&lt;BR&gt;")  &amp; "' ,'" &amp;  SUBSTITUTE(O115,CHAR(10),"&lt;BR&gt;")   &amp; "' ,'" &amp; SUBSTITUTE(P115,CHAR(10),"&lt;BR&gt;")   &amp; "' ,'" &amp;  SUBSTITUTE(Q115,CHAR(10),"&lt;BR&gt;")   &amp; "' ,'" &amp; SUBSTITUTE(R115,CHAR(10),"&lt;BR&gt;")  &amp; "' ,'" &amp; SUBSTITUTE(S115,CHAR(10),"&lt;BR&gt;")  &amp; "' ,'" &amp; SUBSTITUTE(T115,CHAR(10),"&lt;BR&gt;")  &amp; "' ,'" &amp; SUBSTITUTE(U115,CHAR(10),"&lt;BR&gt;")  &amp; "' ,'" &amp; SUBSTITUTE(V115,CHAR(10),"&lt;BR&gt;") &amp; "' ,'" &amp; SUBSTITUTE(W115,CHAR(10),"&lt;BR&gt;")  &amp; "' ,'" &amp;SUBSTITUTE(X115,CHAR(10),"&lt;BR&gt;")  &amp; "' ,'" &amp; SUBSTITUTE(Y115,CHAR(10),"&lt;BR&gt;") &amp; "' ,'" &amp;  SUBSTITUTE(Z115,CHAR(10),"&lt;BR&gt;")  &amp; "' ,'" &amp; SUBSTITUTE(AA115,CHAR(10),"&lt;BR&gt;")   &amp; "' ,'" &amp;  SUBSTITUTE(AB115,CHAR(10),"&lt;BR&gt;")   &amp; "' ,'" &amp;  SUBSTITUTE(AC115,CHAR(10),"&lt;BR&gt;")   &amp; "' ,'" &amp;   SUBSTITUTE(AD115,CHAR(10),"&lt;BR&gt;")   &amp; "' ,'" &amp;  SUBSTITUTE(AE115,CHAR(10),"&lt;BR&gt;")  &amp; "' ,'" &amp;  SUBSTITUTE(AF115,CHAR(10),"&lt;BR&gt;")  &amp; "' ,'" &amp;  SUBSTITUTE(AG115,CHAR(10),"&lt;BR&gt;")   &amp; "' ,'" &amp;  SUBSTITUTE(AH115,CHAR(10),"&lt;BR&gt;")   &amp; "' ,'" &amp;  SUBSTITUTE(AI115,CHAR(10),"&lt;BR&gt;")   &amp; "' ,'" &amp;  SUBSTITUTE(AJ115,CHAR(10),"&lt;BR&gt;")   &amp; "' ,'" &amp;   SUBSTITUTE(AK115,CHAR(10),"&lt;BR&gt;")   &amp; "' ,'" &amp;  SUBSTITUTE(AL115,CHAR(10),"&lt;BR&gt;")   &amp; "' ,'" &amp;  SUBSTITUTE(AM115,CHAR(10),"&lt;BR&gt;")   &amp; "' ,'" &amp;   SUBSTITUTE(AN115,CHAR(10),"&lt;BR&gt;")   &amp; "' ,'" &amp;  SUBSTITUTE(AO115,CHAR(10),"&lt;BR&gt;")   &amp; "' ,'" &amp;  SUBSTITUTE(AP115,CHAR(10),"&lt;BR&gt;")   &amp; "' ,'" &amp;  SUBSTITUTE(AQ115,CHAR(10),"&lt;BR&gt;")   &amp; "' ,'" &amp;   SUBSTITUTE(AR115,CHAR(10),"&lt;BR&gt;")   &amp; "' ,'" &amp;  SUBSTITUTE(AS115,CHAR(10),"&lt;BR&gt;")   &amp; "' ,'" &amp;  SUBSTITUTE(AT115,CHAR(10),"&lt;BR&gt;")   &amp; "' ,'" &amp;  SUBSTITUTE(AU115,CHAR(10),"&lt;BR&gt;")   &amp; "' ,'" &amp;  SUBSTITUTE(AV115,CHAR(10),"&lt;BR&gt;")   &amp; "' ,'" &amp;  SUBSTITUTE(AW115,CHAR(10),"&lt;BR&gt;")   &amp; "' ,'" &amp;   SUBSTITUTE(AX115,CHAR(10),"&lt;BR&gt;")   &amp; "' ,'" &amp;  SUBSTITUTE(AY115,CHAR(10),"&lt;BR&gt;")   &amp; "' ,'" &amp;  SUBSTITUTE(AZ115,CHAR(10),"&lt;BR&gt;")   &amp; "' ,'" &amp;   SUBSTITUTE(BA115,CHAR(10),"&lt;BR&gt;")   &amp; "' ,'" &amp;   SUBSTITUTE(BB115,CHAR(10),"&lt;BR&gt;")    &amp; "' ,'" &amp;    SUBSTITUTE(BC115,CHAR(10),"&lt;BR&gt;")    &amp; "' ,'" &amp;   SUBSTITUTE(BD115,CHAR(10),"&lt;BR&gt;")    &amp; "' ,'" &amp;   SUBSTITUTE(BE115,CHAR(10),"&lt;BR&gt;")    &amp; "' ,'" &amp;   SUBSTITUTE(BF115,CHAR(10),"&lt;BR&gt;")    &amp; "' ,'" &amp;   SUBSTITUTE(BG115,CHAR(10),"&lt;BR&gt;")    &amp; "' ,'" &amp; SUBSTITUTE(BH155,CHAR(10),"&lt;BR&gt;")   &amp; "' ,'" &amp; SUBSTITUTE(BI115,CHAR(10),"&lt;BR&gt;")   &amp; "' ,'" &amp; SUBSTITUTE(BJ115,CHAR(10),"&lt;BR&gt;")  &amp; "' ,'" &amp; SUBSTITUTE(BL115,CHAR(10),"&lt;BR&gt;")   &amp; "' ,'" &amp; SUBSTITUTE(BM115,CHAR(10),"&lt;BR&gt;")   &amp; "' ,'" &amp; SUBSTITUTE(BN115,CHAR(10),"&lt;BR&gt;")   &amp; "' ,'" &amp;  SUBSTITUTE(BO115,CHAR(10),"&lt;BR&gt;")   &amp; "' ,'" &amp; SUBSTITUTE(BP155,CHAR(10),"&lt;BR&gt;")  &amp; "' ,'" &amp; SUBSTITUTE(BQ115,CHAR(10),"&lt;BR&gt;")  &amp; "' ,'" &amp; SUBSTITUTE(BR115,CHAR(10),"&lt;BR&gt;")  &amp; "' ,'" &amp; SUBSTITUTE(BS115,CHAR(10),"&lt;BR&gt;") &amp; "');"</f>
    </nc>
  </rcc>
  <rcc rId="625" sId="1">
    <nc r="BU11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&amp;SUBSTITUTE(F116,CHAR(10),"&lt;BR&gt;")  &amp; "' ,'" &amp; SUBSTITUTE(G116,CHAR(10),"&lt;BR&gt;")  &amp; "' ,'" &amp; SUBSTITUTE(J116,CHAR(10),"&lt;BR&gt;")   &amp; "' ,'" &amp;  SUBSTITUTE(BK116,CHAR(10),"&lt;BR&gt;")   &amp; "' ,'" &amp; SUBSTITUTE(Q116,CHAR(10),"&lt;BR&gt;")  &amp; "' ,'" &amp;  A116  &amp; "' ,'" &amp;  B116  &amp; "' ,'" &amp; SUBSTITUTE(C116,CHAR(10),"&lt;BR&gt;")   &amp; "' ,'" &amp;  SUBSTITUTE(D116,CHAR(10),"&lt;BR&gt;")  &amp; "' ,'" &amp;  SUBSTITUTE(E116,CHAR(10),"&lt;BR&gt;")   &amp; "' ,'" &amp; SUBSTITUTE(H116,CHAR(10),"&lt;BR&gt;")   &amp; "' ,'" &amp; I116  &amp; "' ,'" &amp; SUBSTITUTE(K116,CHAR(10),"&lt;BR&gt;")  &amp; "' ,'" &amp; SUBSTITUTE(L116,CHAR(10),"&lt;BR&gt;")  &amp; "' ,'" &amp; SUBSTITUTE(M116,CHAR(10),"&lt;BR&gt;") &amp; "' ,'" &amp; SUBSTITUTE(N116,CHAR(10),"&lt;BR&gt;")  &amp; "' ,'" &amp;  SUBSTITUTE(O116,CHAR(10),"&lt;BR&gt;")   &amp; "' ,'" &amp; SUBSTITUTE(P116,CHAR(10),"&lt;BR&gt;")   &amp; "' ,'" &amp;  SUBSTITUTE(Q116,CHAR(10),"&lt;BR&gt;")   &amp; "' ,'" &amp; SUBSTITUTE(R116,CHAR(10),"&lt;BR&gt;")  &amp; "' ,'" &amp; SUBSTITUTE(S116,CHAR(10),"&lt;BR&gt;")  &amp; "' ,'" &amp; SUBSTITUTE(T116,CHAR(10),"&lt;BR&gt;")  &amp; "' ,'" &amp; SUBSTITUTE(U116,CHAR(10),"&lt;BR&gt;")  &amp; "' ,'" &amp; SUBSTITUTE(V116,CHAR(10),"&lt;BR&gt;") &amp; "' ,'" &amp; SUBSTITUTE(W116,CHAR(10),"&lt;BR&gt;")  &amp; "' ,'" &amp;SUBSTITUTE(X116,CHAR(10),"&lt;BR&gt;")  &amp; "' ,'" &amp; SUBSTITUTE(Y116,CHAR(10),"&lt;BR&gt;") &amp; "' ,'" &amp;  SUBSTITUTE(Z116,CHAR(10),"&lt;BR&gt;")  &amp; "' ,'" &amp; SUBSTITUTE(AA116,CHAR(10),"&lt;BR&gt;")   &amp; "' ,'" &amp;  SUBSTITUTE(AB116,CHAR(10),"&lt;BR&gt;")   &amp; "' ,'" &amp;  SUBSTITUTE(AC116,CHAR(10),"&lt;BR&gt;")   &amp; "' ,'" &amp;   SUBSTITUTE(AD116,CHAR(10),"&lt;BR&gt;")   &amp; "' ,'" &amp;  SUBSTITUTE(AE116,CHAR(10),"&lt;BR&gt;")  &amp; "' ,'" &amp;  SUBSTITUTE(AF116,CHAR(10),"&lt;BR&gt;")  &amp; "' ,'" &amp;  SUBSTITUTE(AG116,CHAR(10),"&lt;BR&gt;")   &amp; "' ,'" &amp;  SUBSTITUTE(AH116,CHAR(10),"&lt;BR&gt;")   &amp; "' ,'" &amp;  SUBSTITUTE(AI116,CHAR(10),"&lt;BR&gt;")   &amp; "' ,'" &amp;  SUBSTITUTE(AJ116,CHAR(10),"&lt;BR&gt;")   &amp; "' ,'" &amp;   SUBSTITUTE(AK116,CHAR(10),"&lt;BR&gt;")   &amp; "' ,'" &amp;  SUBSTITUTE(AL116,CHAR(10),"&lt;BR&gt;")   &amp; "' ,'" &amp;  SUBSTITUTE(AM116,CHAR(10),"&lt;BR&gt;")   &amp; "' ,'" &amp;   SUBSTITUTE(AN116,CHAR(10),"&lt;BR&gt;")   &amp; "' ,'" &amp;  SUBSTITUTE(AO116,CHAR(10),"&lt;BR&gt;")   &amp; "' ,'" &amp;  SUBSTITUTE(AP116,CHAR(10),"&lt;BR&gt;")   &amp; "' ,'" &amp;  SUBSTITUTE(AQ116,CHAR(10),"&lt;BR&gt;")   &amp; "' ,'" &amp;   SUBSTITUTE(AR116,CHAR(10),"&lt;BR&gt;")   &amp; "' ,'" &amp;  SUBSTITUTE(AS116,CHAR(10),"&lt;BR&gt;")   &amp; "' ,'" &amp;  SUBSTITUTE(AT116,CHAR(10),"&lt;BR&gt;")   &amp; "' ,'" &amp;  SUBSTITUTE(AU116,CHAR(10),"&lt;BR&gt;")   &amp; "' ,'" &amp;  SUBSTITUTE(AV116,CHAR(10),"&lt;BR&gt;")   &amp; "' ,'" &amp;  SUBSTITUTE(AW116,CHAR(10),"&lt;BR&gt;")   &amp; "' ,'" &amp;   SUBSTITUTE(AX116,CHAR(10),"&lt;BR&gt;")   &amp; "' ,'" &amp;  SUBSTITUTE(AY116,CHAR(10),"&lt;BR&gt;")   &amp; "' ,'" &amp;  SUBSTITUTE(AZ116,CHAR(10),"&lt;BR&gt;")   &amp; "' ,'" &amp;   SUBSTITUTE(BA116,CHAR(10),"&lt;BR&gt;")   &amp; "' ,'" &amp;   SUBSTITUTE(BB116,CHAR(10),"&lt;BR&gt;")    &amp; "' ,'" &amp;    SUBSTITUTE(BC116,CHAR(10),"&lt;BR&gt;")    &amp; "' ,'" &amp;   SUBSTITUTE(BD116,CHAR(10),"&lt;BR&gt;")    &amp; "' ,'" &amp;   SUBSTITUTE(BE116,CHAR(10),"&lt;BR&gt;")    &amp; "' ,'" &amp;   SUBSTITUTE(BF116,CHAR(10),"&lt;BR&gt;")    &amp; "' ,'" &amp;   SUBSTITUTE(BG116,CHAR(10),"&lt;BR&gt;")    &amp; "' ,'" &amp; SUBSTITUTE(BH156,CHAR(10),"&lt;BR&gt;")   &amp; "' ,'" &amp; SUBSTITUTE(BI116,CHAR(10),"&lt;BR&gt;")   &amp; "' ,'" &amp; SUBSTITUTE(BJ116,CHAR(10),"&lt;BR&gt;")  &amp; "' ,'" &amp; SUBSTITUTE(BL116,CHAR(10),"&lt;BR&gt;")   &amp; "' ,'" &amp; SUBSTITUTE(BM116,CHAR(10),"&lt;BR&gt;")   &amp; "' ,'" &amp; SUBSTITUTE(BN116,CHAR(10),"&lt;BR&gt;")   &amp; "' ,'" &amp;  SUBSTITUTE(BO116,CHAR(10),"&lt;BR&gt;")   &amp; "' ,'" &amp; SUBSTITUTE(BP156,CHAR(10),"&lt;BR&gt;")  &amp; "' ,'" &amp; SUBSTITUTE(BQ116,CHAR(10),"&lt;BR&gt;")  &amp; "' ,'" &amp; SUBSTITUTE(BR116,CHAR(10),"&lt;BR&gt;")  &amp; "' ,'" &amp; SUBSTITUTE(BS116,CHAR(10),"&lt;BR&gt;") &amp; "');"</f>
    </nc>
  </rcc>
  <rcc rId="626" sId="1">
    <nc r="BU11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&amp;SUBSTITUTE(F117,CHAR(10),"&lt;BR&gt;")  &amp; "' ,'" &amp; SUBSTITUTE(G117,CHAR(10),"&lt;BR&gt;")  &amp; "' ,'" &amp; SUBSTITUTE(J117,CHAR(10),"&lt;BR&gt;")   &amp; "' ,'" &amp;  SUBSTITUTE(BK117,CHAR(10),"&lt;BR&gt;")   &amp; "' ,'" &amp; SUBSTITUTE(Q117,CHAR(10),"&lt;BR&gt;")  &amp; "' ,'" &amp;  A117  &amp; "' ,'" &amp;  B117  &amp; "' ,'" &amp; SUBSTITUTE(C117,CHAR(10),"&lt;BR&gt;")   &amp; "' ,'" &amp;  SUBSTITUTE(D117,CHAR(10),"&lt;BR&gt;")  &amp; "' ,'" &amp;  SUBSTITUTE(E117,CHAR(10),"&lt;BR&gt;")   &amp; "' ,'" &amp; SUBSTITUTE(H117,CHAR(10),"&lt;BR&gt;")   &amp; "' ,'" &amp; I117  &amp; "' ,'" &amp; SUBSTITUTE(K117,CHAR(10),"&lt;BR&gt;")  &amp; "' ,'" &amp; SUBSTITUTE(L117,CHAR(10),"&lt;BR&gt;")  &amp; "' ,'" &amp; SUBSTITUTE(M117,CHAR(10),"&lt;BR&gt;") &amp; "' ,'" &amp; SUBSTITUTE(N117,CHAR(10),"&lt;BR&gt;")  &amp; "' ,'" &amp;  SUBSTITUTE(O117,CHAR(10),"&lt;BR&gt;")   &amp; "' ,'" &amp; SUBSTITUTE(P117,CHAR(10),"&lt;BR&gt;")   &amp; "' ,'" &amp;  SUBSTITUTE(Q117,CHAR(10),"&lt;BR&gt;")   &amp; "' ,'" &amp; SUBSTITUTE(R117,CHAR(10),"&lt;BR&gt;")  &amp; "' ,'" &amp; SUBSTITUTE(S117,CHAR(10),"&lt;BR&gt;")  &amp; "' ,'" &amp; SUBSTITUTE(T117,CHAR(10),"&lt;BR&gt;")  &amp; "' ,'" &amp; SUBSTITUTE(U117,CHAR(10),"&lt;BR&gt;")  &amp; "' ,'" &amp; SUBSTITUTE(V117,CHAR(10),"&lt;BR&gt;") &amp; "' ,'" &amp; SUBSTITUTE(W117,CHAR(10),"&lt;BR&gt;")  &amp; "' ,'" &amp;SUBSTITUTE(X117,CHAR(10),"&lt;BR&gt;")  &amp; "' ,'" &amp; SUBSTITUTE(Y117,CHAR(10),"&lt;BR&gt;") &amp; "' ,'" &amp;  SUBSTITUTE(Z117,CHAR(10),"&lt;BR&gt;")  &amp; "' ,'" &amp; SUBSTITUTE(AA117,CHAR(10),"&lt;BR&gt;")   &amp; "' ,'" &amp;  SUBSTITUTE(AB117,CHAR(10),"&lt;BR&gt;")   &amp; "' ,'" &amp;  SUBSTITUTE(AC117,CHAR(10),"&lt;BR&gt;")   &amp; "' ,'" &amp;   SUBSTITUTE(AD117,CHAR(10),"&lt;BR&gt;")   &amp; "' ,'" &amp;  SUBSTITUTE(AE117,CHAR(10),"&lt;BR&gt;")  &amp; "' ,'" &amp;  SUBSTITUTE(AF117,CHAR(10),"&lt;BR&gt;")  &amp; "' ,'" &amp;  SUBSTITUTE(AG117,CHAR(10),"&lt;BR&gt;")   &amp; "' ,'" &amp;  SUBSTITUTE(AH117,CHAR(10),"&lt;BR&gt;")   &amp; "' ,'" &amp;  SUBSTITUTE(AI117,CHAR(10),"&lt;BR&gt;")   &amp; "' ,'" &amp;  SUBSTITUTE(AJ117,CHAR(10),"&lt;BR&gt;")   &amp; "' ,'" &amp;   SUBSTITUTE(AK117,CHAR(10),"&lt;BR&gt;")   &amp; "' ,'" &amp;  SUBSTITUTE(AL117,CHAR(10),"&lt;BR&gt;")   &amp; "' ,'" &amp;  SUBSTITUTE(AM117,CHAR(10),"&lt;BR&gt;")   &amp; "' ,'" &amp;   SUBSTITUTE(AN117,CHAR(10),"&lt;BR&gt;")   &amp; "' ,'" &amp;  SUBSTITUTE(AO117,CHAR(10),"&lt;BR&gt;")   &amp; "' ,'" &amp;  SUBSTITUTE(AP117,CHAR(10),"&lt;BR&gt;")   &amp; "' ,'" &amp;  SUBSTITUTE(AQ117,CHAR(10),"&lt;BR&gt;")   &amp; "' ,'" &amp;   SUBSTITUTE(AR117,CHAR(10),"&lt;BR&gt;")   &amp; "' ,'" &amp;  SUBSTITUTE(AS117,CHAR(10),"&lt;BR&gt;")   &amp; "' ,'" &amp;  SUBSTITUTE(AT117,CHAR(10),"&lt;BR&gt;")   &amp; "' ,'" &amp;  SUBSTITUTE(AU117,CHAR(10),"&lt;BR&gt;")   &amp; "' ,'" &amp;  SUBSTITUTE(AV117,CHAR(10),"&lt;BR&gt;")   &amp; "' ,'" &amp;  SUBSTITUTE(AW117,CHAR(10),"&lt;BR&gt;")   &amp; "' ,'" &amp;   SUBSTITUTE(AX117,CHAR(10),"&lt;BR&gt;")   &amp; "' ,'" &amp;  SUBSTITUTE(AY117,CHAR(10),"&lt;BR&gt;")   &amp; "' ,'" &amp;  SUBSTITUTE(AZ117,CHAR(10),"&lt;BR&gt;")   &amp; "' ,'" &amp;   SUBSTITUTE(BA117,CHAR(10),"&lt;BR&gt;")   &amp; "' ,'" &amp;   SUBSTITUTE(BB117,CHAR(10),"&lt;BR&gt;")    &amp; "' ,'" &amp;    SUBSTITUTE(BC117,CHAR(10),"&lt;BR&gt;")    &amp; "' ,'" &amp;   SUBSTITUTE(BD117,CHAR(10),"&lt;BR&gt;")    &amp; "' ,'" &amp;   SUBSTITUTE(BE117,CHAR(10),"&lt;BR&gt;")    &amp; "' ,'" &amp;   SUBSTITUTE(BF117,CHAR(10),"&lt;BR&gt;")    &amp; "' ,'" &amp;   SUBSTITUTE(BG117,CHAR(10),"&lt;BR&gt;")    &amp; "' ,'" &amp; SUBSTITUTE(BH157,CHAR(10),"&lt;BR&gt;")   &amp; "' ,'" &amp; SUBSTITUTE(BI117,CHAR(10),"&lt;BR&gt;")   &amp; "' ,'" &amp; SUBSTITUTE(BJ117,CHAR(10),"&lt;BR&gt;")  &amp; "' ,'" &amp; SUBSTITUTE(BL117,CHAR(10),"&lt;BR&gt;")   &amp; "' ,'" &amp; SUBSTITUTE(BM117,CHAR(10),"&lt;BR&gt;")   &amp; "' ,'" &amp; SUBSTITUTE(BN117,CHAR(10),"&lt;BR&gt;")   &amp; "' ,'" &amp;  SUBSTITUTE(BO117,CHAR(10),"&lt;BR&gt;")   &amp; "' ,'" &amp; SUBSTITUTE(BP157,CHAR(10),"&lt;BR&gt;")  &amp; "' ,'" &amp; SUBSTITUTE(BQ117,CHAR(10),"&lt;BR&gt;")  &amp; "' ,'" &amp; SUBSTITUTE(BR117,CHAR(10),"&lt;BR&gt;")  &amp; "' ,'" &amp; SUBSTITUTE(BS117,CHAR(10),"&lt;BR&gt;") &amp; "');"</f>
    </nc>
  </rcc>
  <rcc rId="627" sId="1">
    <nc r="BU11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&amp;SUBSTITUTE(F118,CHAR(10),"&lt;BR&gt;")  &amp; "' ,'" &amp; SUBSTITUTE(G118,CHAR(10),"&lt;BR&gt;")  &amp; "' ,'" &amp; SUBSTITUTE(J118,CHAR(10),"&lt;BR&gt;")   &amp; "' ,'" &amp;  SUBSTITUTE(BK118,CHAR(10),"&lt;BR&gt;")   &amp; "' ,'" &amp; SUBSTITUTE(Q118,CHAR(10),"&lt;BR&gt;")  &amp; "' ,'" &amp;  A118  &amp; "' ,'" &amp;  B118  &amp; "' ,'" &amp; SUBSTITUTE(C118,CHAR(10),"&lt;BR&gt;")   &amp; "' ,'" &amp;  SUBSTITUTE(D118,CHAR(10),"&lt;BR&gt;")  &amp; "' ,'" &amp;  SUBSTITUTE(E118,CHAR(10),"&lt;BR&gt;")   &amp; "' ,'" &amp; SUBSTITUTE(H118,CHAR(10),"&lt;BR&gt;")   &amp; "' ,'" &amp; I118  &amp; "' ,'" &amp; SUBSTITUTE(K118,CHAR(10),"&lt;BR&gt;")  &amp; "' ,'" &amp; SUBSTITUTE(L118,CHAR(10),"&lt;BR&gt;")  &amp; "' ,'" &amp; SUBSTITUTE(M118,CHAR(10),"&lt;BR&gt;") &amp; "' ,'" &amp; SUBSTITUTE(N118,CHAR(10),"&lt;BR&gt;")  &amp; "' ,'" &amp;  SUBSTITUTE(O118,CHAR(10),"&lt;BR&gt;")   &amp; "' ,'" &amp; SUBSTITUTE(P118,CHAR(10),"&lt;BR&gt;")   &amp; "' ,'" &amp;  SUBSTITUTE(Q118,CHAR(10),"&lt;BR&gt;")   &amp; "' ,'" &amp; SUBSTITUTE(R118,CHAR(10),"&lt;BR&gt;")  &amp; "' ,'" &amp; SUBSTITUTE(S118,CHAR(10),"&lt;BR&gt;")  &amp; "' ,'" &amp; SUBSTITUTE(T118,CHAR(10),"&lt;BR&gt;")  &amp; "' ,'" &amp; SUBSTITUTE(U118,CHAR(10),"&lt;BR&gt;")  &amp; "' ,'" &amp; SUBSTITUTE(V118,CHAR(10),"&lt;BR&gt;") &amp; "' ,'" &amp; SUBSTITUTE(W118,CHAR(10),"&lt;BR&gt;")  &amp; "' ,'" &amp;SUBSTITUTE(X118,CHAR(10),"&lt;BR&gt;")  &amp; "' ,'" &amp; SUBSTITUTE(Y118,CHAR(10),"&lt;BR&gt;") &amp; "' ,'" &amp;  SUBSTITUTE(Z118,CHAR(10),"&lt;BR&gt;")  &amp; "' ,'" &amp; SUBSTITUTE(AA118,CHAR(10),"&lt;BR&gt;")   &amp; "' ,'" &amp;  SUBSTITUTE(AB118,CHAR(10),"&lt;BR&gt;")   &amp; "' ,'" &amp;  SUBSTITUTE(AC118,CHAR(10),"&lt;BR&gt;")   &amp; "' ,'" &amp;   SUBSTITUTE(AD118,CHAR(10),"&lt;BR&gt;")   &amp; "' ,'" &amp;  SUBSTITUTE(AE118,CHAR(10),"&lt;BR&gt;")  &amp; "' ,'" &amp;  SUBSTITUTE(AF118,CHAR(10),"&lt;BR&gt;")  &amp; "' ,'" &amp;  SUBSTITUTE(AG118,CHAR(10),"&lt;BR&gt;")   &amp; "' ,'" &amp;  SUBSTITUTE(AH118,CHAR(10),"&lt;BR&gt;")   &amp; "' ,'" &amp;  SUBSTITUTE(AI118,CHAR(10),"&lt;BR&gt;")   &amp; "' ,'" &amp;  SUBSTITUTE(AJ118,CHAR(10),"&lt;BR&gt;")   &amp; "' ,'" &amp;   SUBSTITUTE(AK118,CHAR(10),"&lt;BR&gt;")   &amp; "' ,'" &amp;  SUBSTITUTE(AL118,CHAR(10),"&lt;BR&gt;")   &amp; "' ,'" &amp;  SUBSTITUTE(AM118,CHAR(10),"&lt;BR&gt;")   &amp; "' ,'" &amp;   SUBSTITUTE(AN118,CHAR(10),"&lt;BR&gt;")   &amp; "' ,'" &amp;  SUBSTITUTE(AO118,CHAR(10),"&lt;BR&gt;")   &amp; "' ,'" &amp;  SUBSTITUTE(AP118,CHAR(10),"&lt;BR&gt;")   &amp; "' ,'" &amp;  SUBSTITUTE(AQ118,CHAR(10),"&lt;BR&gt;")   &amp; "' ,'" &amp;   SUBSTITUTE(AR118,CHAR(10),"&lt;BR&gt;")   &amp; "' ,'" &amp;  SUBSTITUTE(AS118,CHAR(10),"&lt;BR&gt;")   &amp; "' ,'" &amp;  SUBSTITUTE(AT118,CHAR(10),"&lt;BR&gt;")   &amp; "' ,'" &amp;  SUBSTITUTE(AU118,CHAR(10),"&lt;BR&gt;")   &amp; "' ,'" &amp;  SUBSTITUTE(AV118,CHAR(10),"&lt;BR&gt;")   &amp; "' ,'" &amp;  SUBSTITUTE(AW118,CHAR(10),"&lt;BR&gt;")   &amp; "' ,'" &amp;   SUBSTITUTE(AX118,CHAR(10),"&lt;BR&gt;")   &amp; "' ,'" &amp;  SUBSTITUTE(AY118,CHAR(10),"&lt;BR&gt;")   &amp; "' ,'" &amp;  SUBSTITUTE(AZ118,CHAR(10),"&lt;BR&gt;")   &amp; "' ,'" &amp;   SUBSTITUTE(BA118,CHAR(10),"&lt;BR&gt;")   &amp; "' ,'" &amp;   SUBSTITUTE(BB118,CHAR(10),"&lt;BR&gt;")    &amp; "' ,'" &amp;    SUBSTITUTE(BC118,CHAR(10),"&lt;BR&gt;")    &amp; "' ,'" &amp;   SUBSTITUTE(BD118,CHAR(10),"&lt;BR&gt;")    &amp; "' ,'" &amp;   SUBSTITUTE(BE118,CHAR(10),"&lt;BR&gt;")    &amp; "' ,'" &amp;   SUBSTITUTE(BF118,CHAR(10),"&lt;BR&gt;")    &amp; "' ,'" &amp;   SUBSTITUTE(BG118,CHAR(10),"&lt;BR&gt;")    &amp; "' ,'" &amp; SUBSTITUTE(BH158,CHAR(10),"&lt;BR&gt;")   &amp; "' ,'" &amp; SUBSTITUTE(BI118,CHAR(10),"&lt;BR&gt;")   &amp; "' ,'" &amp; SUBSTITUTE(BJ118,CHAR(10),"&lt;BR&gt;")  &amp; "' ,'" &amp; SUBSTITUTE(BL118,CHAR(10),"&lt;BR&gt;")   &amp; "' ,'" &amp; SUBSTITUTE(BM118,CHAR(10),"&lt;BR&gt;")   &amp; "' ,'" &amp; SUBSTITUTE(BN118,CHAR(10),"&lt;BR&gt;")   &amp; "' ,'" &amp;  SUBSTITUTE(BO118,CHAR(10),"&lt;BR&gt;")   &amp; "' ,'" &amp; SUBSTITUTE(BP158,CHAR(10),"&lt;BR&gt;")  &amp; "' ,'" &amp; SUBSTITUTE(BQ118,CHAR(10),"&lt;BR&gt;")  &amp; "' ,'" &amp; SUBSTITUTE(BR118,CHAR(10),"&lt;BR&gt;")  &amp; "' ,'" &amp; SUBSTITUTE(BS118,CHAR(10),"&lt;BR&gt;") &amp; "');"</f>
    </nc>
  </rcc>
  <rcc rId="628" sId="1">
    <nc r="BU11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&amp;SUBSTITUTE(F119,CHAR(10),"&lt;BR&gt;")  &amp; "' ,'" &amp; SUBSTITUTE(G119,CHAR(10),"&lt;BR&gt;")  &amp; "' ,'" &amp; SUBSTITUTE(J119,CHAR(10),"&lt;BR&gt;")   &amp; "' ,'" &amp;  SUBSTITUTE(BK119,CHAR(10),"&lt;BR&gt;")   &amp; "' ,'" &amp; SUBSTITUTE(Q119,CHAR(10),"&lt;BR&gt;")  &amp; "' ,'" &amp;  A119  &amp; "' ,'" &amp;  B119  &amp; "' ,'" &amp; SUBSTITUTE(C119,CHAR(10),"&lt;BR&gt;")   &amp; "' ,'" &amp;  SUBSTITUTE(D119,CHAR(10),"&lt;BR&gt;")  &amp; "' ,'" &amp;  SUBSTITUTE(E119,CHAR(10),"&lt;BR&gt;")   &amp; "' ,'" &amp; SUBSTITUTE(H119,CHAR(10),"&lt;BR&gt;")   &amp; "' ,'" &amp; I119  &amp; "' ,'" &amp; SUBSTITUTE(K119,CHAR(10),"&lt;BR&gt;")  &amp; "' ,'" &amp; SUBSTITUTE(L119,CHAR(10),"&lt;BR&gt;")  &amp; "' ,'" &amp; SUBSTITUTE(M119,CHAR(10),"&lt;BR&gt;") &amp; "' ,'" &amp; SUBSTITUTE(N119,CHAR(10),"&lt;BR&gt;")  &amp; "' ,'" &amp;  SUBSTITUTE(O119,CHAR(10),"&lt;BR&gt;")   &amp; "' ,'" &amp; SUBSTITUTE(P119,CHAR(10),"&lt;BR&gt;")   &amp; "' ,'" &amp;  SUBSTITUTE(Q119,CHAR(10),"&lt;BR&gt;")   &amp; "' ,'" &amp; SUBSTITUTE(R119,CHAR(10),"&lt;BR&gt;")  &amp; "' ,'" &amp; SUBSTITUTE(S119,CHAR(10),"&lt;BR&gt;")  &amp; "' ,'" &amp; SUBSTITUTE(T119,CHAR(10),"&lt;BR&gt;")  &amp; "' ,'" &amp; SUBSTITUTE(U119,CHAR(10),"&lt;BR&gt;")  &amp; "' ,'" &amp; SUBSTITUTE(V119,CHAR(10),"&lt;BR&gt;") &amp; "' ,'" &amp; SUBSTITUTE(W119,CHAR(10),"&lt;BR&gt;")  &amp; "' ,'" &amp;SUBSTITUTE(X119,CHAR(10),"&lt;BR&gt;")  &amp; "' ,'" &amp; SUBSTITUTE(Y119,CHAR(10),"&lt;BR&gt;") &amp; "' ,'" &amp;  SUBSTITUTE(Z119,CHAR(10),"&lt;BR&gt;")  &amp; "' ,'" &amp; SUBSTITUTE(AA119,CHAR(10),"&lt;BR&gt;")   &amp; "' ,'" &amp;  SUBSTITUTE(AB119,CHAR(10),"&lt;BR&gt;")   &amp; "' ,'" &amp;  SUBSTITUTE(AC119,CHAR(10),"&lt;BR&gt;")   &amp; "' ,'" &amp;   SUBSTITUTE(AD119,CHAR(10),"&lt;BR&gt;")   &amp; "' ,'" &amp;  SUBSTITUTE(AE119,CHAR(10),"&lt;BR&gt;")  &amp; "' ,'" &amp;  SUBSTITUTE(AF119,CHAR(10),"&lt;BR&gt;")  &amp; "' ,'" &amp;  SUBSTITUTE(AG119,CHAR(10),"&lt;BR&gt;")   &amp; "' ,'" &amp;  SUBSTITUTE(AH119,CHAR(10),"&lt;BR&gt;")   &amp; "' ,'" &amp;  SUBSTITUTE(AI119,CHAR(10),"&lt;BR&gt;")   &amp; "' ,'" &amp;  SUBSTITUTE(AJ119,CHAR(10),"&lt;BR&gt;")   &amp; "' ,'" &amp;   SUBSTITUTE(AK119,CHAR(10),"&lt;BR&gt;")   &amp; "' ,'" &amp;  SUBSTITUTE(AL119,CHAR(10),"&lt;BR&gt;")   &amp; "' ,'" &amp;  SUBSTITUTE(AM119,CHAR(10),"&lt;BR&gt;")   &amp; "' ,'" &amp;   SUBSTITUTE(AN119,CHAR(10),"&lt;BR&gt;")   &amp; "' ,'" &amp;  SUBSTITUTE(AO119,CHAR(10),"&lt;BR&gt;")   &amp; "' ,'" &amp;  SUBSTITUTE(AP119,CHAR(10),"&lt;BR&gt;")   &amp; "' ,'" &amp;  SUBSTITUTE(AQ119,CHAR(10),"&lt;BR&gt;")   &amp; "' ,'" &amp;   SUBSTITUTE(AR119,CHAR(10),"&lt;BR&gt;")   &amp; "' ,'" &amp;  SUBSTITUTE(AS119,CHAR(10),"&lt;BR&gt;")   &amp; "' ,'" &amp;  SUBSTITUTE(AT119,CHAR(10),"&lt;BR&gt;")   &amp; "' ,'" &amp;  SUBSTITUTE(AU119,CHAR(10),"&lt;BR&gt;")   &amp; "' ,'" &amp;  SUBSTITUTE(AV119,CHAR(10),"&lt;BR&gt;")   &amp; "' ,'" &amp;  SUBSTITUTE(AW119,CHAR(10),"&lt;BR&gt;")   &amp; "' ,'" &amp;   SUBSTITUTE(AX119,CHAR(10),"&lt;BR&gt;")   &amp; "' ,'" &amp;  SUBSTITUTE(AY119,CHAR(10),"&lt;BR&gt;")   &amp; "' ,'" &amp;  SUBSTITUTE(AZ119,CHAR(10),"&lt;BR&gt;")   &amp; "' ,'" &amp;   SUBSTITUTE(BA119,CHAR(10),"&lt;BR&gt;")   &amp; "' ,'" &amp;   SUBSTITUTE(BB119,CHAR(10),"&lt;BR&gt;")    &amp; "' ,'" &amp;    SUBSTITUTE(BC119,CHAR(10),"&lt;BR&gt;")    &amp; "' ,'" &amp;   SUBSTITUTE(BD119,CHAR(10),"&lt;BR&gt;")    &amp; "' ,'" &amp;   SUBSTITUTE(BE119,CHAR(10),"&lt;BR&gt;")    &amp; "' ,'" &amp;   SUBSTITUTE(BF119,CHAR(10),"&lt;BR&gt;")    &amp; "' ,'" &amp;   SUBSTITUTE(BG119,CHAR(10),"&lt;BR&gt;")    &amp; "' ,'" &amp; SUBSTITUTE(BH159,CHAR(10),"&lt;BR&gt;")   &amp; "' ,'" &amp; SUBSTITUTE(BI119,CHAR(10),"&lt;BR&gt;")   &amp; "' ,'" &amp; SUBSTITUTE(BJ119,CHAR(10),"&lt;BR&gt;")  &amp; "' ,'" &amp; SUBSTITUTE(BL119,CHAR(10),"&lt;BR&gt;")   &amp; "' ,'" &amp; SUBSTITUTE(BM119,CHAR(10),"&lt;BR&gt;")   &amp; "' ,'" &amp; SUBSTITUTE(BN119,CHAR(10),"&lt;BR&gt;")   &amp; "' ,'" &amp;  SUBSTITUTE(BO119,CHAR(10),"&lt;BR&gt;")   &amp; "' ,'" &amp; SUBSTITUTE(BP159,CHAR(10),"&lt;BR&gt;")  &amp; "' ,'" &amp; SUBSTITUTE(BQ119,CHAR(10),"&lt;BR&gt;")  &amp; "' ,'" &amp; SUBSTITUTE(BR119,CHAR(10),"&lt;BR&gt;")  &amp; "' ,'" &amp; SUBSTITUTE(BS119,CHAR(10),"&lt;BR&gt;") &amp; "');"</f>
    </nc>
  </rcc>
  <rcc rId="629" sId="1">
    <nc r="BU12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&amp;SUBSTITUTE(F120,CHAR(10),"&lt;BR&gt;")  &amp; "' ,'" &amp; SUBSTITUTE(G120,CHAR(10),"&lt;BR&gt;")  &amp; "' ,'" &amp; SUBSTITUTE(J120,CHAR(10),"&lt;BR&gt;")   &amp; "' ,'" &amp;  SUBSTITUTE(BK120,CHAR(10),"&lt;BR&gt;")   &amp; "' ,'" &amp; SUBSTITUTE(Q120,CHAR(10),"&lt;BR&gt;")  &amp; "' ,'" &amp;  A120  &amp; "' ,'" &amp;  B120  &amp; "' ,'" &amp; SUBSTITUTE(C120,CHAR(10),"&lt;BR&gt;")   &amp; "' ,'" &amp;  SUBSTITUTE(D120,CHAR(10),"&lt;BR&gt;")  &amp; "' ,'" &amp;  SUBSTITUTE(E120,CHAR(10),"&lt;BR&gt;")   &amp; "' ,'" &amp; SUBSTITUTE(H120,CHAR(10),"&lt;BR&gt;")   &amp; "' ,'" &amp; I120  &amp; "' ,'" &amp; SUBSTITUTE(K120,CHAR(10),"&lt;BR&gt;")  &amp; "' ,'" &amp; SUBSTITUTE(L120,CHAR(10),"&lt;BR&gt;")  &amp; "' ,'" &amp; SUBSTITUTE(M120,CHAR(10),"&lt;BR&gt;") &amp; "' ,'" &amp; SUBSTITUTE(N120,CHAR(10),"&lt;BR&gt;")  &amp; "' ,'" &amp;  SUBSTITUTE(O120,CHAR(10),"&lt;BR&gt;")   &amp; "' ,'" &amp; SUBSTITUTE(P120,CHAR(10),"&lt;BR&gt;")   &amp; "' ,'" &amp;  SUBSTITUTE(Q120,CHAR(10),"&lt;BR&gt;")   &amp; "' ,'" &amp; SUBSTITUTE(R120,CHAR(10),"&lt;BR&gt;")  &amp; "' ,'" &amp; SUBSTITUTE(S120,CHAR(10),"&lt;BR&gt;")  &amp; "' ,'" &amp; SUBSTITUTE(T120,CHAR(10),"&lt;BR&gt;")  &amp; "' ,'" &amp; SUBSTITUTE(U120,CHAR(10),"&lt;BR&gt;")  &amp; "' ,'" &amp; SUBSTITUTE(V120,CHAR(10),"&lt;BR&gt;") &amp; "' ,'" &amp; SUBSTITUTE(W120,CHAR(10),"&lt;BR&gt;")  &amp; "' ,'" &amp;SUBSTITUTE(X120,CHAR(10),"&lt;BR&gt;")  &amp; "' ,'" &amp; SUBSTITUTE(Y120,CHAR(10),"&lt;BR&gt;") &amp; "' ,'" &amp;  SUBSTITUTE(Z120,CHAR(10),"&lt;BR&gt;")  &amp; "' ,'" &amp; SUBSTITUTE(AA120,CHAR(10),"&lt;BR&gt;")   &amp; "' ,'" &amp;  SUBSTITUTE(AB120,CHAR(10),"&lt;BR&gt;")   &amp; "' ,'" &amp;  SUBSTITUTE(AC120,CHAR(10),"&lt;BR&gt;")   &amp; "' ,'" &amp;   SUBSTITUTE(AD120,CHAR(10),"&lt;BR&gt;")   &amp; "' ,'" &amp;  SUBSTITUTE(AE120,CHAR(10),"&lt;BR&gt;")  &amp; "' ,'" &amp;  SUBSTITUTE(AF120,CHAR(10),"&lt;BR&gt;")  &amp; "' ,'" &amp;  SUBSTITUTE(AG120,CHAR(10),"&lt;BR&gt;")   &amp; "' ,'" &amp;  SUBSTITUTE(AH120,CHAR(10),"&lt;BR&gt;")   &amp; "' ,'" &amp;  SUBSTITUTE(AI120,CHAR(10),"&lt;BR&gt;")   &amp; "' ,'" &amp;  SUBSTITUTE(AJ120,CHAR(10),"&lt;BR&gt;")   &amp; "' ,'" &amp;   SUBSTITUTE(AK120,CHAR(10),"&lt;BR&gt;")   &amp; "' ,'" &amp;  SUBSTITUTE(AL120,CHAR(10),"&lt;BR&gt;")   &amp; "' ,'" &amp;  SUBSTITUTE(AM120,CHAR(10),"&lt;BR&gt;")   &amp; "' ,'" &amp;   SUBSTITUTE(AN120,CHAR(10),"&lt;BR&gt;")   &amp; "' ,'" &amp;  SUBSTITUTE(AO120,CHAR(10),"&lt;BR&gt;")   &amp; "' ,'" &amp;  SUBSTITUTE(AP120,CHAR(10),"&lt;BR&gt;")   &amp; "' ,'" &amp;  SUBSTITUTE(AQ120,CHAR(10),"&lt;BR&gt;")   &amp; "' ,'" &amp;   SUBSTITUTE(AR120,CHAR(10),"&lt;BR&gt;")   &amp; "' ,'" &amp;  SUBSTITUTE(AS120,CHAR(10),"&lt;BR&gt;")   &amp; "' ,'" &amp;  SUBSTITUTE(AT120,CHAR(10),"&lt;BR&gt;")   &amp; "' ,'" &amp;  SUBSTITUTE(AU120,CHAR(10),"&lt;BR&gt;")   &amp; "' ,'" &amp;  SUBSTITUTE(AV120,CHAR(10),"&lt;BR&gt;")   &amp; "' ,'" &amp;  SUBSTITUTE(AW120,CHAR(10),"&lt;BR&gt;")   &amp; "' ,'" &amp;   SUBSTITUTE(AX120,CHAR(10),"&lt;BR&gt;")   &amp; "' ,'" &amp;  SUBSTITUTE(AY120,CHAR(10),"&lt;BR&gt;")   &amp; "' ,'" &amp;  SUBSTITUTE(AZ120,CHAR(10),"&lt;BR&gt;")   &amp; "' ,'" &amp;   SUBSTITUTE(BA120,CHAR(10),"&lt;BR&gt;")   &amp; "' ,'" &amp;   SUBSTITUTE(BB120,CHAR(10),"&lt;BR&gt;")    &amp; "' ,'" &amp;    SUBSTITUTE(BC120,CHAR(10),"&lt;BR&gt;")    &amp; "' ,'" &amp;   SUBSTITUTE(BD120,CHAR(10),"&lt;BR&gt;")    &amp; "' ,'" &amp;   SUBSTITUTE(BE120,CHAR(10),"&lt;BR&gt;")    &amp; "' ,'" &amp;   SUBSTITUTE(BF120,CHAR(10),"&lt;BR&gt;")    &amp; "' ,'" &amp;   SUBSTITUTE(BG120,CHAR(10),"&lt;BR&gt;")    &amp; "' ,'" &amp; SUBSTITUTE(BH160,CHAR(10),"&lt;BR&gt;")   &amp; "' ,'" &amp; SUBSTITUTE(BI120,CHAR(10),"&lt;BR&gt;")   &amp; "' ,'" &amp; SUBSTITUTE(BJ120,CHAR(10),"&lt;BR&gt;")  &amp; "' ,'" &amp; SUBSTITUTE(BL120,CHAR(10),"&lt;BR&gt;")   &amp; "' ,'" &amp; SUBSTITUTE(BM120,CHAR(10),"&lt;BR&gt;")   &amp; "' ,'" &amp; SUBSTITUTE(BN120,CHAR(10),"&lt;BR&gt;")   &amp; "' ,'" &amp;  SUBSTITUTE(BO120,CHAR(10),"&lt;BR&gt;")   &amp; "' ,'" &amp; SUBSTITUTE(BP160,CHAR(10),"&lt;BR&gt;")  &amp; "' ,'" &amp; SUBSTITUTE(BQ120,CHAR(10),"&lt;BR&gt;")  &amp; "' ,'" &amp; SUBSTITUTE(BR120,CHAR(10),"&lt;BR&gt;")  &amp; "' ,'" &amp; SUBSTITUTE(BS120,CHAR(10),"&lt;BR&gt;") &amp; "');"</f>
    </nc>
  </rcc>
  <rcc rId="630" sId="1">
    <nc r="BU12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&amp;SUBSTITUTE(F121,CHAR(10),"&lt;BR&gt;")  &amp; "' ,'" &amp; SUBSTITUTE(G121,CHAR(10),"&lt;BR&gt;")  &amp; "' ,'" &amp; SUBSTITUTE(J121,CHAR(10),"&lt;BR&gt;")   &amp; "' ,'" &amp;  SUBSTITUTE(BK121,CHAR(10),"&lt;BR&gt;")   &amp; "' ,'" &amp; SUBSTITUTE(Q121,CHAR(10),"&lt;BR&gt;")  &amp; "' ,'" &amp;  A121  &amp; "' ,'" &amp;  B121  &amp; "' ,'" &amp; SUBSTITUTE(C121,CHAR(10),"&lt;BR&gt;")   &amp; "' ,'" &amp;  SUBSTITUTE(D121,CHAR(10),"&lt;BR&gt;")  &amp; "' ,'" &amp;  SUBSTITUTE(E121,CHAR(10),"&lt;BR&gt;")   &amp; "' ,'" &amp; SUBSTITUTE(H121,CHAR(10),"&lt;BR&gt;")   &amp; "' ,'" &amp; I121  &amp; "' ,'" &amp; SUBSTITUTE(K121,CHAR(10),"&lt;BR&gt;")  &amp; "' ,'" &amp; SUBSTITUTE(L121,CHAR(10),"&lt;BR&gt;")  &amp; "' ,'" &amp; SUBSTITUTE(M121,CHAR(10),"&lt;BR&gt;") &amp; "' ,'" &amp; SUBSTITUTE(N121,CHAR(10),"&lt;BR&gt;")  &amp; "' ,'" &amp;  SUBSTITUTE(O121,CHAR(10),"&lt;BR&gt;")   &amp; "' ,'" &amp; SUBSTITUTE(P121,CHAR(10),"&lt;BR&gt;")   &amp; "' ,'" &amp;  SUBSTITUTE(Q121,CHAR(10),"&lt;BR&gt;")   &amp; "' ,'" &amp; SUBSTITUTE(R121,CHAR(10),"&lt;BR&gt;")  &amp; "' ,'" &amp; SUBSTITUTE(S121,CHAR(10),"&lt;BR&gt;")  &amp; "' ,'" &amp; SUBSTITUTE(T121,CHAR(10),"&lt;BR&gt;")  &amp; "' ,'" &amp; SUBSTITUTE(U121,CHAR(10),"&lt;BR&gt;")  &amp; "' ,'" &amp; SUBSTITUTE(V121,CHAR(10),"&lt;BR&gt;") &amp; "' ,'" &amp; SUBSTITUTE(W121,CHAR(10),"&lt;BR&gt;")  &amp; "' ,'" &amp;SUBSTITUTE(X121,CHAR(10),"&lt;BR&gt;")  &amp; "' ,'" &amp; SUBSTITUTE(Y121,CHAR(10),"&lt;BR&gt;") &amp; "' ,'" &amp;  SUBSTITUTE(Z121,CHAR(10),"&lt;BR&gt;")  &amp; "' ,'" &amp; SUBSTITUTE(AA121,CHAR(10),"&lt;BR&gt;")   &amp; "' ,'" &amp;  SUBSTITUTE(AB121,CHAR(10),"&lt;BR&gt;")   &amp; "' ,'" &amp;  SUBSTITUTE(AC121,CHAR(10),"&lt;BR&gt;")   &amp; "' ,'" &amp;   SUBSTITUTE(AD121,CHAR(10),"&lt;BR&gt;")   &amp; "' ,'" &amp;  SUBSTITUTE(AE121,CHAR(10),"&lt;BR&gt;")  &amp; "' ,'" &amp;  SUBSTITUTE(AF121,CHAR(10),"&lt;BR&gt;")  &amp; "' ,'" &amp;  SUBSTITUTE(AG121,CHAR(10),"&lt;BR&gt;")   &amp; "' ,'" &amp;  SUBSTITUTE(AH121,CHAR(10),"&lt;BR&gt;")   &amp; "' ,'" &amp;  SUBSTITUTE(AI121,CHAR(10),"&lt;BR&gt;")   &amp; "' ,'" &amp;  SUBSTITUTE(AJ121,CHAR(10),"&lt;BR&gt;")   &amp; "' ,'" &amp;   SUBSTITUTE(AK121,CHAR(10),"&lt;BR&gt;")   &amp; "' ,'" &amp;  SUBSTITUTE(AL121,CHAR(10),"&lt;BR&gt;")   &amp; "' ,'" &amp;  SUBSTITUTE(AM121,CHAR(10),"&lt;BR&gt;")   &amp; "' ,'" &amp;   SUBSTITUTE(AN121,CHAR(10),"&lt;BR&gt;")   &amp; "' ,'" &amp;  SUBSTITUTE(AO121,CHAR(10),"&lt;BR&gt;")   &amp; "' ,'" &amp;  SUBSTITUTE(AP121,CHAR(10),"&lt;BR&gt;")   &amp; "' ,'" &amp;  SUBSTITUTE(AQ121,CHAR(10),"&lt;BR&gt;")   &amp; "' ,'" &amp;   SUBSTITUTE(AR121,CHAR(10),"&lt;BR&gt;")   &amp; "' ,'" &amp;  SUBSTITUTE(AS121,CHAR(10),"&lt;BR&gt;")   &amp; "' ,'" &amp;  SUBSTITUTE(AT121,CHAR(10),"&lt;BR&gt;")   &amp; "' ,'" &amp;  SUBSTITUTE(AU121,CHAR(10),"&lt;BR&gt;")   &amp; "' ,'" &amp;  SUBSTITUTE(AV121,CHAR(10),"&lt;BR&gt;")   &amp; "' ,'" &amp;  SUBSTITUTE(AW121,CHAR(10),"&lt;BR&gt;")   &amp; "' ,'" &amp;   SUBSTITUTE(AX121,CHAR(10),"&lt;BR&gt;")   &amp; "' ,'" &amp;  SUBSTITUTE(AY121,CHAR(10),"&lt;BR&gt;")   &amp; "' ,'" &amp;  SUBSTITUTE(AZ121,CHAR(10),"&lt;BR&gt;")   &amp; "' ,'" &amp;   SUBSTITUTE(BA121,CHAR(10),"&lt;BR&gt;")   &amp; "' ,'" &amp;   SUBSTITUTE(BB121,CHAR(10),"&lt;BR&gt;")    &amp; "' ,'" &amp;    SUBSTITUTE(BC121,CHAR(10),"&lt;BR&gt;")    &amp; "' ,'" &amp;   SUBSTITUTE(BD121,CHAR(10),"&lt;BR&gt;")    &amp; "' ,'" &amp;   SUBSTITUTE(BE121,CHAR(10),"&lt;BR&gt;")    &amp; "' ,'" &amp;   SUBSTITUTE(BF121,CHAR(10),"&lt;BR&gt;")    &amp; "' ,'" &amp;   SUBSTITUTE(BG121,CHAR(10),"&lt;BR&gt;")    &amp; "' ,'" &amp; SUBSTITUTE(BH161,CHAR(10),"&lt;BR&gt;")   &amp; "' ,'" &amp; SUBSTITUTE(BI121,CHAR(10),"&lt;BR&gt;")   &amp; "' ,'" &amp; SUBSTITUTE(BJ121,CHAR(10),"&lt;BR&gt;")  &amp; "' ,'" &amp; SUBSTITUTE(BL121,CHAR(10),"&lt;BR&gt;")   &amp; "' ,'" &amp; SUBSTITUTE(BM121,CHAR(10),"&lt;BR&gt;")   &amp; "' ,'" &amp; SUBSTITUTE(BN121,CHAR(10),"&lt;BR&gt;")   &amp; "' ,'" &amp;  SUBSTITUTE(BO121,CHAR(10),"&lt;BR&gt;")   &amp; "' ,'" &amp; SUBSTITUTE(BP161,CHAR(10),"&lt;BR&gt;")  &amp; "' ,'" &amp; SUBSTITUTE(BQ121,CHAR(10),"&lt;BR&gt;")  &amp; "' ,'" &amp; SUBSTITUTE(BR121,CHAR(10),"&lt;BR&gt;")  &amp; "' ,'" &amp; SUBSTITUTE(BS121,CHAR(10),"&lt;BR&gt;") &amp; "');"</f>
    </nc>
  </rcc>
  <rcc rId="631" sId="1">
    <nc r="BU12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&amp;SUBSTITUTE(F122,CHAR(10),"&lt;BR&gt;")  &amp; "' ,'" &amp; SUBSTITUTE(G122,CHAR(10),"&lt;BR&gt;")  &amp; "' ,'" &amp; SUBSTITUTE(J122,CHAR(10),"&lt;BR&gt;")   &amp; "' ,'" &amp;  SUBSTITUTE(BK122,CHAR(10),"&lt;BR&gt;")   &amp; "' ,'" &amp; SUBSTITUTE(Q122,CHAR(10),"&lt;BR&gt;")  &amp; "' ,'" &amp;  A122  &amp; "' ,'" &amp;  B122  &amp; "' ,'" &amp; SUBSTITUTE(C122,CHAR(10),"&lt;BR&gt;")   &amp; "' ,'" &amp;  SUBSTITUTE(D122,CHAR(10),"&lt;BR&gt;")  &amp; "' ,'" &amp;  SUBSTITUTE(E122,CHAR(10),"&lt;BR&gt;")   &amp; "' ,'" &amp; SUBSTITUTE(H122,CHAR(10),"&lt;BR&gt;")   &amp; "' ,'" &amp; I122  &amp; "' ,'" &amp; SUBSTITUTE(K122,CHAR(10),"&lt;BR&gt;")  &amp; "' ,'" &amp; SUBSTITUTE(L122,CHAR(10),"&lt;BR&gt;")  &amp; "' ,'" &amp; SUBSTITUTE(M122,CHAR(10),"&lt;BR&gt;") &amp; "' ,'" &amp; SUBSTITUTE(N122,CHAR(10),"&lt;BR&gt;")  &amp; "' ,'" &amp;  SUBSTITUTE(O122,CHAR(10),"&lt;BR&gt;")   &amp; "' ,'" &amp; SUBSTITUTE(P122,CHAR(10),"&lt;BR&gt;")   &amp; "' ,'" &amp;  SUBSTITUTE(Q122,CHAR(10),"&lt;BR&gt;")   &amp; "' ,'" &amp; SUBSTITUTE(R122,CHAR(10),"&lt;BR&gt;")  &amp; "' ,'" &amp; SUBSTITUTE(S122,CHAR(10),"&lt;BR&gt;")  &amp; "' ,'" &amp; SUBSTITUTE(T122,CHAR(10),"&lt;BR&gt;")  &amp; "' ,'" &amp; SUBSTITUTE(U122,CHAR(10),"&lt;BR&gt;")  &amp; "' ,'" &amp; SUBSTITUTE(V122,CHAR(10),"&lt;BR&gt;") &amp; "' ,'" &amp; SUBSTITUTE(W122,CHAR(10),"&lt;BR&gt;")  &amp; "' ,'" &amp;SUBSTITUTE(X122,CHAR(10),"&lt;BR&gt;")  &amp; "' ,'" &amp; SUBSTITUTE(Y122,CHAR(10),"&lt;BR&gt;") &amp; "' ,'" &amp;  SUBSTITUTE(Z122,CHAR(10),"&lt;BR&gt;")  &amp; "' ,'" &amp; SUBSTITUTE(AA122,CHAR(10),"&lt;BR&gt;")   &amp; "' ,'" &amp;  SUBSTITUTE(AB122,CHAR(10),"&lt;BR&gt;")   &amp; "' ,'" &amp;  SUBSTITUTE(AC122,CHAR(10),"&lt;BR&gt;")   &amp; "' ,'" &amp;   SUBSTITUTE(AD122,CHAR(10),"&lt;BR&gt;")   &amp; "' ,'" &amp;  SUBSTITUTE(AE122,CHAR(10),"&lt;BR&gt;")  &amp; "' ,'" &amp;  SUBSTITUTE(AF122,CHAR(10),"&lt;BR&gt;")  &amp; "' ,'" &amp;  SUBSTITUTE(AG122,CHAR(10),"&lt;BR&gt;")   &amp; "' ,'" &amp;  SUBSTITUTE(AH122,CHAR(10),"&lt;BR&gt;")   &amp; "' ,'" &amp;  SUBSTITUTE(AI122,CHAR(10),"&lt;BR&gt;")   &amp; "' ,'" &amp;  SUBSTITUTE(AJ122,CHAR(10),"&lt;BR&gt;")   &amp; "' ,'" &amp;   SUBSTITUTE(AK122,CHAR(10),"&lt;BR&gt;")   &amp; "' ,'" &amp;  SUBSTITUTE(AL122,CHAR(10),"&lt;BR&gt;")   &amp; "' ,'" &amp;  SUBSTITUTE(AM122,CHAR(10),"&lt;BR&gt;")   &amp; "' ,'" &amp;   SUBSTITUTE(AN122,CHAR(10),"&lt;BR&gt;")   &amp; "' ,'" &amp;  SUBSTITUTE(AO122,CHAR(10),"&lt;BR&gt;")   &amp; "' ,'" &amp;  SUBSTITUTE(AP122,CHAR(10),"&lt;BR&gt;")   &amp; "' ,'" &amp;  SUBSTITUTE(AQ122,CHAR(10),"&lt;BR&gt;")   &amp; "' ,'" &amp;   SUBSTITUTE(AR122,CHAR(10),"&lt;BR&gt;")   &amp; "' ,'" &amp;  SUBSTITUTE(AS122,CHAR(10),"&lt;BR&gt;")   &amp; "' ,'" &amp;  SUBSTITUTE(AT122,CHAR(10),"&lt;BR&gt;")   &amp; "' ,'" &amp;  SUBSTITUTE(AU122,CHAR(10),"&lt;BR&gt;")   &amp; "' ,'" &amp;  SUBSTITUTE(AV122,CHAR(10),"&lt;BR&gt;")   &amp; "' ,'" &amp;  SUBSTITUTE(AW122,CHAR(10),"&lt;BR&gt;")   &amp; "' ,'" &amp;   SUBSTITUTE(AX122,CHAR(10),"&lt;BR&gt;")   &amp; "' ,'" &amp;  SUBSTITUTE(AY122,CHAR(10),"&lt;BR&gt;")   &amp; "' ,'" &amp;  SUBSTITUTE(AZ122,CHAR(10),"&lt;BR&gt;")   &amp; "' ,'" &amp;   SUBSTITUTE(BA122,CHAR(10),"&lt;BR&gt;")   &amp; "' ,'" &amp;   SUBSTITUTE(BB122,CHAR(10),"&lt;BR&gt;")    &amp; "' ,'" &amp;    SUBSTITUTE(BC122,CHAR(10),"&lt;BR&gt;")    &amp; "' ,'" &amp;   SUBSTITUTE(BD122,CHAR(10),"&lt;BR&gt;")    &amp; "' ,'" &amp;   SUBSTITUTE(BE122,CHAR(10),"&lt;BR&gt;")    &amp; "' ,'" &amp;   SUBSTITUTE(BF122,CHAR(10),"&lt;BR&gt;")    &amp; "' ,'" &amp;   SUBSTITUTE(BG122,CHAR(10),"&lt;BR&gt;")    &amp; "' ,'" &amp; SUBSTITUTE(BH162,CHAR(10),"&lt;BR&gt;")   &amp; "' ,'" &amp; SUBSTITUTE(BI122,CHAR(10),"&lt;BR&gt;")   &amp; "' ,'" &amp; SUBSTITUTE(BJ122,CHAR(10),"&lt;BR&gt;")  &amp; "' ,'" &amp; SUBSTITUTE(BL122,CHAR(10),"&lt;BR&gt;")   &amp; "' ,'" &amp; SUBSTITUTE(BM122,CHAR(10),"&lt;BR&gt;")   &amp; "' ,'" &amp; SUBSTITUTE(BN122,CHAR(10),"&lt;BR&gt;")   &amp; "' ,'" &amp;  SUBSTITUTE(BO122,CHAR(10),"&lt;BR&gt;")   &amp; "' ,'" &amp; SUBSTITUTE(BP162,CHAR(10),"&lt;BR&gt;")  &amp; "' ,'" &amp; SUBSTITUTE(BQ122,CHAR(10),"&lt;BR&gt;")  &amp; "' ,'" &amp; SUBSTITUTE(BR122,CHAR(10),"&lt;BR&gt;")  &amp; "' ,'" &amp; SUBSTITUTE(BS122,CHAR(10),"&lt;BR&gt;") &amp; "');"</f>
    </nc>
  </rcc>
  <rcc rId="632" sId="1">
    <nc r="BU12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&amp;SUBSTITUTE(F123,CHAR(10),"&lt;BR&gt;")  &amp; "' ,'" &amp; SUBSTITUTE(G123,CHAR(10),"&lt;BR&gt;")  &amp; "' ,'" &amp; SUBSTITUTE(J123,CHAR(10),"&lt;BR&gt;")   &amp; "' ,'" &amp;  SUBSTITUTE(BK123,CHAR(10),"&lt;BR&gt;")   &amp; "' ,'" &amp; SUBSTITUTE(Q123,CHAR(10),"&lt;BR&gt;")  &amp; "' ,'" &amp;  A123  &amp; "' ,'" &amp;  B123  &amp; "' ,'" &amp; SUBSTITUTE(C123,CHAR(10),"&lt;BR&gt;")   &amp; "' ,'" &amp;  SUBSTITUTE(D123,CHAR(10),"&lt;BR&gt;")  &amp; "' ,'" &amp;  SUBSTITUTE(E123,CHAR(10),"&lt;BR&gt;")   &amp; "' ,'" &amp; SUBSTITUTE(H123,CHAR(10),"&lt;BR&gt;")   &amp; "' ,'" &amp; I123  &amp; "' ,'" &amp; SUBSTITUTE(K123,CHAR(10),"&lt;BR&gt;")  &amp; "' ,'" &amp; SUBSTITUTE(L123,CHAR(10),"&lt;BR&gt;")  &amp; "' ,'" &amp; SUBSTITUTE(M123,CHAR(10),"&lt;BR&gt;") &amp; "' ,'" &amp; SUBSTITUTE(N123,CHAR(10),"&lt;BR&gt;")  &amp; "' ,'" &amp;  SUBSTITUTE(O123,CHAR(10),"&lt;BR&gt;")   &amp; "' ,'" &amp; SUBSTITUTE(P123,CHAR(10),"&lt;BR&gt;")   &amp; "' ,'" &amp;  SUBSTITUTE(Q123,CHAR(10),"&lt;BR&gt;")   &amp; "' ,'" &amp; SUBSTITUTE(R123,CHAR(10),"&lt;BR&gt;")  &amp; "' ,'" &amp; SUBSTITUTE(S123,CHAR(10),"&lt;BR&gt;")  &amp; "' ,'" &amp; SUBSTITUTE(T123,CHAR(10),"&lt;BR&gt;")  &amp; "' ,'" &amp; SUBSTITUTE(U123,CHAR(10),"&lt;BR&gt;")  &amp; "' ,'" &amp; SUBSTITUTE(V123,CHAR(10),"&lt;BR&gt;") &amp; "' ,'" &amp; SUBSTITUTE(W123,CHAR(10),"&lt;BR&gt;")  &amp; "' ,'" &amp;SUBSTITUTE(X123,CHAR(10),"&lt;BR&gt;")  &amp; "' ,'" &amp; SUBSTITUTE(Y123,CHAR(10),"&lt;BR&gt;") &amp; "' ,'" &amp;  SUBSTITUTE(Z123,CHAR(10),"&lt;BR&gt;")  &amp; "' ,'" &amp; SUBSTITUTE(AA123,CHAR(10),"&lt;BR&gt;")   &amp; "' ,'" &amp;  SUBSTITUTE(AB123,CHAR(10),"&lt;BR&gt;")   &amp; "' ,'" &amp;  SUBSTITUTE(AC123,CHAR(10),"&lt;BR&gt;")   &amp; "' ,'" &amp;   SUBSTITUTE(AD123,CHAR(10),"&lt;BR&gt;")   &amp; "' ,'" &amp;  SUBSTITUTE(AE123,CHAR(10),"&lt;BR&gt;")  &amp; "' ,'" &amp;  SUBSTITUTE(AF123,CHAR(10),"&lt;BR&gt;")  &amp; "' ,'" &amp;  SUBSTITUTE(AG123,CHAR(10),"&lt;BR&gt;")   &amp; "' ,'" &amp;  SUBSTITUTE(AH123,CHAR(10),"&lt;BR&gt;")   &amp; "' ,'" &amp;  SUBSTITUTE(AI123,CHAR(10),"&lt;BR&gt;")   &amp; "' ,'" &amp;  SUBSTITUTE(AJ123,CHAR(10),"&lt;BR&gt;")   &amp; "' ,'" &amp;   SUBSTITUTE(AK123,CHAR(10),"&lt;BR&gt;")   &amp; "' ,'" &amp;  SUBSTITUTE(AL123,CHAR(10),"&lt;BR&gt;")   &amp; "' ,'" &amp;  SUBSTITUTE(AM123,CHAR(10),"&lt;BR&gt;")   &amp; "' ,'" &amp;   SUBSTITUTE(AN123,CHAR(10),"&lt;BR&gt;")   &amp; "' ,'" &amp;  SUBSTITUTE(AO123,CHAR(10),"&lt;BR&gt;")   &amp; "' ,'" &amp;  SUBSTITUTE(AP123,CHAR(10),"&lt;BR&gt;")   &amp; "' ,'" &amp;  SUBSTITUTE(AQ123,CHAR(10),"&lt;BR&gt;")   &amp; "' ,'" &amp;   SUBSTITUTE(AR123,CHAR(10),"&lt;BR&gt;")   &amp; "' ,'" &amp;  SUBSTITUTE(AS123,CHAR(10),"&lt;BR&gt;")   &amp; "' ,'" &amp;  SUBSTITUTE(AT123,CHAR(10),"&lt;BR&gt;")   &amp; "' ,'" &amp;  SUBSTITUTE(AU123,CHAR(10),"&lt;BR&gt;")   &amp; "' ,'" &amp;  SUBSTITUTE(AV123,CHAR(10),"&lt;BR&gt;")   &amp; "' ,'" &amp;  SUBSTITUTE(AW123,CHAR(10),"&lt;BR&gt;")   &amp; "' ,'" &amp;   SUBSTITUTE(AX123,CHAR(10),"&lt;BR&gt;")   &amp; "' ,'" &amp;  SUBSTITUTE(AY123,CHAR(10),"&lt;BR&gt;")   &amp; "' ,'" &amp;  SUBSTITUTE(AZ123,CHAR(10),"&lt;BR&gt;")   &amp; "' ,'" &amp;   SUBSTITUTE(BA123,CHAR(10),"&lt;BR&gt;")   &amp; "' ,'" &amp;   SUBSTITUTE(BB123,CHAR(10),"&lt;BR&gt;")    &amp; "' ,'" &amp;    SUBSTITUTE(BC123,CHAR(10),"&lt;BR&gt;")    &amp; "' ,'" &amp;   SUBSTITUTE(BD123,CHAR(10),"&lt;BR&gt;")    &amp; "' ,'" &amp;   SUBSTITUTE(BE123,CHAR(10),"&lt;BR&gt;")    &amp; "' ,'" &amp;   SUBSTITUTE(BF123,CHAR(10),"&lt;BR&gt;")    &amp; "' ,'" &amp;   SUBSTITUTE(BG123,CHAR(10),"&lt;BR&gt;")    &amp; "' ,'" &amp; SUBSTITUTE(BH163,CHAR(10),"&lt;BR&gt;")   &amp; "' ,'" &amp; SUBSTITUTE(BI123,CHAR(10),"&lt;BR&gt;")   &amp; "' ,'" &amp; SUBSTITUTE(BJ123,CHAR(10),"&lt;BR&gt;")  &amp; "' ,'" &amp; SUBSTITUTE(BL123,CHAR(10),"&lt;BR&gt;")   &amp; "' ,'" &amp; SUBSTITUTE(BM123,CHAR(10),"&lt;BR&gt;")   &amp; "' ,'" &amp; SUBSTITUTE(BN123,CHAR(10),"&lt;BR&gt;")   &amp; "' ,'" &amp;  SUBSTITUTE(BO123,CHAR(10),"&lt;BR&gt;")   &amp; "' ,'" &amp; SUBSTITUTE(BP163,CHAR(10),"&lt;BR&gt;")  &amp; "' ,'" &amp; SUBSTITUTE(BQ123,CHAR(10),"&lt;BR&gt;")  &amp; "' ,'" &amp; SUBSTITUTE(BR123,CHAR(10),"&lt;BR&gt;")  &amp; "' ,'" &amp; SUBSTITUTE(BS123,CHAR(10),"&lt;BR&gt;") &amp; "');"</f>
    </nc>
  </rcc>
  <rcc rId="633" sId="1">
    <nc r="BU12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&amp;SUBSTITUTE(F124,CHAR(10),"&lt;BR&gt;")  &amp; "' ,'" &amp; SUBSTITUTE(G124,CHAR(10),"&lt;BR&gt;")  &amp; "' ,'" &amp; SUBSTITUTE(J124,CHAR(10),"&lt;BR&gt;")   &amp; "' ,'" &amp;  SUBSTITUTE(BK124,CHAR(10),"&lt;BR&gt;")   &amp; "' ,'" &amp; SUBSTITUTE(Q124,CHAR(10),"&lt;BR&gt;")  &amp; "' ,'" &amp;  A124  &amp; "' ,'" &amp;  B124  &amp; "' ,'" &amp; SUBSTITUTE(C124,CHAR(10),"&lt;BR&gt;")   &amp; "' ,'" &amp;  SUBSTITUTE(D124,CHAR(10),"&lt;BR&gt;")  &amp; "' ,'" &amp;  SUBSTITUTE(E124,CHAR(10),"&lt;BR&gt;")   &amp; "' ,'" &amp; SUBSTITUTE(H124,CHAR(10),"&lt;BR&gt;")   &amp; "' ,'" &amp; I124  &amp; "' ,'" &amp; SUBSTITUTE(K124,CHAR(10),"&lt;BR&gt;")  &amp; "' ,'" &amp; SUBSTITUTE(L124,CHAR(10),"&lt;BR&gt;")  &amp; "' ,'" &amp; SUBSTITUTE(M124,CHAR(10),"&lt;BR&gt;") &amp; "' ,'" &amp; SUBSTITUTE(N124,CHAR(10),"&lt;BR&gt;")  &amp; "' ,'" &amp;  SUBSTITUTE(O124,CHAR(10),"&lt;BR&gt;")   &amp; "' ,'" &amp; SUBSTITUTE(P124,CHAR(10),"&lt;BR&gt;")   &amp; "' ,'" &amp;  SUBSTITUTE(Q124,CHAR(10),"&lt;BR&gt;")   &amp; "' ,'" &amp; SUBSTITUTE(R124,CHAR(10),"&lt;BR&gt;")  &amp; "' ,'" &amp; SUBSTITUTE(S124,CHAR(10),"&lt;BR&gt;")  &amp; "' ,'" &amp; SUBSTITUTE(T124,CHAR(10),"&lt;BR&gt;")  &amp; "' ,'" &amp; SUBSTITUTE(U124,CHAR(10),"&lt;BR&gt;")  &amp; "' ,'" &amp; SUBSTITUTE(V124,CHAR(10),"&lt;BR&gt;") &amp; "' ,'" &amp; SUBSTITUTE(W124,CHAR(10),"&lt;BR&gt;")  &amp; "' ,'" &amp;SUBSTITUTE(X124,CHAR(10),"&lt;BR&gt;")  &amp; "' ,'" &amp; SUBSTITUTE(Y124,CHAR(10),"&lt;BR&gt;") &amp; "' ,'" &amp;  SUBSTITUTE(Z124,CHAR(10),"&lt;BR&gt;")  &amp; "' ,'" &amp; SUBSTITUTE(AA124,CHAR(10),"&lt;BR&gt;")   &amp; "' ,'" &amp;  SUBSTITUTE(AB124,CHAR(10),"&lt;BR&gt;")   &amp; "' ,'" &amp;  SUBSTITUTE(AC124,CHAR(10),"&lt;BR&gt;")   &amp; "' ,'" &amp;   SUBSTITUTE(AD124,CHAR(10),"&lt;BR&gt;")   &amp; "' ,'" &amp;  SUBSTITUTE(AE124,CHAR(10),"&lt;BR&gt;")  &amp; "' ,'" &amp;  SUBSTITUTE(AF124,CHAR(10),"&lt;BR&gt;")  &amp; "' ,'" &amp;  SUBSTITUTE(AG124,CHAR(10),"&lt;BR&gt;")   &amp; "' ,'" &amp;  SUBSTITUTE(AH124,CHAR(10),"&lt;BR&gt;")   &amp; "' ,'" &amp;  SUBSTITUTE(AI124,CHAR(10),"&lt;BR&gt;")   &amp; "' ,'" &amp;  SUBSTITUTE(AJ124,CHAR(10),"&lt;BR&gt;")   &amp; "' ,'" &amp;   SUBSTITUTE(AK124,CHAR(10),"&lt;BR&gt;")   &amp; "' ,'" &amp;  SUBSTITUTE(AL124,CHAR(10),"&lt;BR&gt;")   &amp; "' ,'" &amp;  SUBSTITUTE(AM124,CHAR(10),"&lt;BR&gt;")   &amp; "' ,'" &amp;   SUBSTITUTE(AN124,CHAR(10),"&lt;BR&gt;")   &amp; "' ,'" &amp;  SUBSTITUTE(AO124,CHAR(10),"&lt;BR&gt;")   &amp; "' ,'" &amp;  SUBSTITUTE(AP124,CHAR(10),"&lt;BR&gt;")   &amp; "' ,'" &amp;  SUBSTITUTE(AQ124,CHAR(10),"&lt;BR&gt;")   &amp; "' ,'" &amp;   SUBSTITUTE(AR124,CHAR(10),"&lt;BR&gt;")   &amp; "' ,'" &amp;  SUBSTITUTE(AS124,CHAR(10),"&lt;BR&gt;")   &amp; "' ,'" &amp;  SUBSTITUTE(AT124,CHAR(10),"&lt;BR&gt;")   &amp; "' ,'" &amp;  SUBSTITUTE(AU124,CHAR(10),"&lt;BR&gt;")   &amp; "' ,'" &amp;  SUBSTITUTE(AV124,CHAR(10),"&lt;BR&gt;")   &amp; "' ,'" &amp;  SUBSTITUTE(AW124,CHAR(10),"&lt;BR&gt;")   &amp; "' ,'" &amp;   SUBSTITUTE(AX124,CHAR(10),"&lt;BR&gt;")   &amp; "' ,'" &amp;  SUBSTITUTE(AY124,CHAR(10),"&lt;BR&gt;")   &amp; "' ,'" &amp;  SUBSTITUTE(AZ124,CHAR(10),"&lt;BR&gt;")   &amp; "' ,'" &amp;   SUBSTITUTE(BA124,CHAR(10),"&lt;BR&gt;")   &amp; "' ,'" &amp;   SUBSTITUTE(BB124,CHAR(10),"&lt;BR&gt;")    &amp; "' ,'" &amp;    SUBSTITUTE(BC124,CHAR(10),"&lt;BR&gt;")    &amp; "' ,'" &amp;   SUBSTITUTE(BD124,CHAR(10),"&lt;BR&gt;")    &amp; "' ,'" &amp;   SUBSTITUTE(BE124,CHAR(10),"&lt;BR&gt;")    &amp; "' ,'" &amp;   SUBSTITUTE(BF124,CHAR(10),"&lt;BR&gt;")    &amp; "' ,'" &amp;   SUBSTITUTE(BG124,CHAR(10),"&lt;BR&gt;")    &amp; "' ,'" &amp; SUBSTITUTE(BH164,CHAR(10),"&lt;BR&gt;")   &amp; "' ,'" &amp; SUBSTITUTE(BI124,CHAR(10),"&lt;BR&gt;")   &amp; "' ,'" &amp; SUBSTITUTE(BJ124,CHAR(10),"&lt;BR&gt;")  &amp; "' ,'" &amp; SUBSTITUTE(BL124,CHAR(10),"&lt;BR&gt;")   &amp; "' ,'" &amp; SUBSTITUTE(BM124,CHAR(10),"&lt;BR&gt;")   &amp; "' ,'" &amp; SUBSTITUTE(BN124,CHAR(10),"&lt;BR&gt;")   &amp; "' ,'" &amp;  SUBSTITUTE(BO124,CHAR(10),"&lt;BR&gt;")   &amp; "' ,'" &amp; SUBSTITUTE(BP164,CHAR(10),"&lt;BR&gt;")  &amp; "' ,'" &amp; SUBSTITUTE(BQ124,CHAR(10),"&lt;BR&gt;")  &amp; "' ,'" &amp; SUBSTITUTE(BR124,CHAR(10),"&lt;BR&gt;")  &amp; "' ,'" &amp; SUBSTITUTE(BS124,CHAR(10),"&lt;BR&gt;") &amp; "');"</f>
    </nc>
  </rcc>
  <rcc rId="634" sId="1">
    <nc r="BU12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&amp;SUBSTITUTE(F125,CHAR(10),"&lt;BR&gt;")  &amp; "' ,'" &amp; SUBSTITUTE(G125,CHAR(10),"&lt;BR&gt;")  &amp; "' ,'" &amp; SUBSTITUTE(J125,CHAR(10),"&lt;BR&gt;")   &amp; "' ,'" &amp;  SUBSTITUTE(BK125,CHAR(10),"&lt;BR&gt;")   &amp; "' ,'" &amp; SUBSTITUTE(Q125,CHAR(10),"&lt;BR&gt;")  &amp; "' ,'" &amp;  A125  &amp; "' ,'" &amp;  B125  &amp; "' ,'" &amp; SUBSTITUTE(C125,CHAR(10),"&lt;BR&gt;")   &amp; "' ,'" &amp;  SUBSTITUTE(D125,CHAR(10),"&lt;BR&gt;")  &amp; "' ,'" &amp;  SUBSTITUTE(E125,CHAR(10),"&lt;BR&gt;")   &amp; "' ,'" &amp; SUBSTITUTE(H125,CHAR(10),"&lt;BR&gt;")   &amp; "' ,'" &amp; I125  &amp; "' ,'" &amp; SUBSTITUTE(K125,CHAR(10),"&lt;BR&gt;")  &amp; "' ,'" &amp; SUBSTITUTE(L125,CHAR(10),"&lt;BR&gt;")  &amp; "' ,'" &amp; SUBSTITUTE(M125,CHAR(10),"&lt;BR&gt;") &amp; "' ,'" &amp; SUBSTITUTE(N125,CHAR(10),"&lt;BR&gt;")  &amp; "' ,'" &amp;  SUBSTITUTE(O125,CHAR(10),"&lt;BR&gt;")   &amp; "' ,'" &amp; SUBSTITUTE(P125,CHAR(10),"&lt;BR&gt;")   &amp; "' ,'" &amp;  SUBSTITUTE(Q125,CHAR(10),"&lt;BR&gt;")   &amp; "' ,'" &amp; SUBSTITUTE(R125,CHAR(10),"&lt;BR&gt;")  &amp; "' ,'" &amp; SUBSTITUTE(S125,CHAR(10),"&lt;BR&gt;")  &amp; "' ,'" &amp; SUBSTITUTE(T125,CHAR(10),"&lt;BR&gt;")  &amp; "' ,'" &amp; SUBSTITUTE(U125,CHAR(10),"&lt;BR&gt;")  &amp; "' ,'" &amp; SUBSTITUTE(V125,CHAR(10),"&lt;BR&gt;") &amp; "' ,'" &amp; SUBSTITUTE(W125,CHAR(10),"&lt;BR&gt;")  &amp; "' ,'" &amp;SUBSTITUTE(X125,CHAR(10),"&lt;BR&gt;")  &amp; "' ,'" &amp; SUBSTITUTE(Y125,CHAR(10),"&lt;BR&gt;") &amp; "' ,'" &amp;  SUBSTITUTE(Z125,CHAR(10),"&lt;BR&gt;")  &amp; "' ,'" &amp; SUBSTITUTE(AA125,CHAR(10),"&lt;BR&gt;")   &amp; "' ,'" &amp;  SUBSTITUTE(AB125,CHAR(10),"&lt;BR&gt;")   &amp; "' ,'" &amp;  SUBSTITUTE(AC125,CHAR(10),"&lt;BR&gt;")   &amp; "' ,'" &amp;   SUBSTITUTE(AD125,CHAR(10),"&lt;BR&gt;")   &amp; "' ,'" &amp;  SUBSTITUTE(AE125,CHAR(10),"&lt;BR&gt;")  &amp; "' ,'" &amp;  SUBSTITUTE(AF125,CHAR(10),"&lt;BR&gt;")  &amp; "' ,'" &amp;  SUBSTITUTE(AG125,CHAR(10),"&lt;BR&gt;")   &amp; "' ,'" &amp;  SUBSTITUTE(AH125,CHAR(10),"&lt;BR&gt;")   &amp; "' ,'" &amp;  SUBSTITUTE(AI125,CHAR(10),"&lt;BR&gt;")   &amp; "' ,'" &amp;  SUBSTITUTE(AJ125,CHAR(10),"&lt;BR&gt;")   &amp; "' ,'" &amp;   SUBSTITUTE(AK125,CHAR(10),"&lt;BR&gt;")   &amp; "' ,'" &amp;  SUBSTITUTE(AL125,CHAR(10),"&lt;BR&gt;")   &amp; "' ,'" &amp;  SUBSTITUTE(AM125,CHAR(10),"&lt;BR&gt;")   &amp; "' ,'" &amp;   SUBSTITUTE(AN125,CHAR(10),"&lt;BR&gt;")   &amp; "' ,'" &amp;  SUBSTITUTE(AO125,CHAR(10),"&lt;BR&gt;")   &amp; "' ,'" &amp;  SUBSTITUTE(AP125,CHAR(10),"&lt;BR&gt;")   &amp; "' ,'" &amp;  SUBSTITUTE(AQ125,CHAR(10),"&lt;BR&gt;")   &amp; "' ,'" &amp;   SUBSTITUTE(AR125,CHAR(10),"&lt;BR&gt;")   &amp; "' ,'" &amp;  SUBSTITUTE(AS125,CHAR(10),"&lt;BR&gt;")   &amp; "' ,'" &amp;  SUBSTITUTE(AT125,CHAR(10),"&lt;BR&gt;")   &amp; "' ,'" &amp;  SUBSTITUTE(AU125,CHAR(10),"&lt;BR&gt;")   &amp; "' ,'" &amp;  SUBSTITUTE(AV125,CHAR(10),"&lt;BR&gt;")   &amp; "' ,'" &amp;  SUBSTITUTE(AW125,CHAR(10),"&lt;BR&gt;")   &amp; "' ,'" &amp;   SUBSTITUTE(AX125,CHAR(10),"&lt;BR&gt;")   &amp; "' ,'" &amp;  SUBSTITUTE(AY125,CHAR(10),"&lt;BR&gt;")   &amp; "' ,'" &amp;  SUBSTITUTE(AZ125,CHAR(10),"&lt;BR&gt;")   &amp; "' ,'" &amp;   SUBSTITUTE(BA125,CHAR(10),"&lt;BR&gt;")   &amp; "' ,'" &amp;   SUBSTITUTE(BB125,CHAR(10),"&lt;BR&gt;")    &amp; "' ,'" &amp;    SUBSTITUTE(BC125,CHAR(10),"&lt;BR&gt;")    &amp; "' ,'" &amp;   SUBSTITUTE(BD125,CHAR(10),"&lt;BR&gt;")    &amp; "' ,'" &amp;   SUBSTITUTE(BE125,CHAR(10),"&lt;BR&gt;")    &amp; "' ,'" &amp;   SUBSTITUTE(BF125,CHAR(10),"&lt;BR&gt;")    &amp; "' ,'" &amp;   SUBSTITUTE(BG125,CHAR(10),"&lt;BR&gt;")    &amp; "' ,'" &amp; SUBSTITUTE(BH165,CHAR(10),"&lt;BR&gt;")   &amp; "' ,'" &amp; SUBSTITUTE(BI125,CHAR(10),"&lt;BR&gt;")   &amp; "' ,'" &amp; SUBSTITUTE(BJ125,CHAR(10),"&lt;BR&gt;")  &amp; "' ,'" &amp; SUBSTITUTE(BL125,CHAR(10),"&lt;BR&gt;")   &amp; "' ,'" &amp; SUBSTITUTE(BM125,CHAR(10),"&lt;BR&gt;")   &amp; "' ,'" &amp; SUBSTITUTE(BN125,CHAR(10),"&lt;BR&gt;")   &amp; "' ,'" &amp;  SUBSTITUTE(BO125,CHAR(10),"&lt;BR&gt;")   &amp; "' ,'" &amp; SUBSTITUTE(BP165,CHAR(10),"&lt;BR&gt;")  &amp; "' ,'" &amp; SUBSTITUTE(BQ125,CHAR(10),"&lt;BR&gt;")  &amp; "' ,'" &amp; SUBSTITUTE(BR125,CHAR(10),"&lt;BR&gt;")  &amp; "' ,'" &amp; SUBSTITUTE(BS125,CHAR(10),"&lt;BR&gt;") &amp; "');"</f>
    </nc>
  </rcc>
  <rcc rId="635" sId="1">
    <nc r="BU12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&amp;SUBSTITUTE(F126,CHAR(10),"&lt;BR&gt;")  &amp; "' ,'" &amp; SUBSTITUTE(G126,CHAR(10),"&lt;BR&gt;")  &amp; "' ,'" &amp; SUBSTITUTE(J126,CHAR(10),"&lt;BR&gt;")   &amp; "' ,'" &amp;  SUBSTITUTE(BK126,CHAR(10),"&lt;BR&gt;")   &amp; "' ,'" &amp; SUBSTITUTE(Q126,CHAR(10),"&lt;BR&gt;")  &amp; "' ,'" &amp;  A126  &amp; "' ,'" &amp;  B126  &amp; "' ,'" &amp; SUBSTITUTE(C126,CHAR(10),"&lt;BR&gt;")   &amp; "' ,'" &amp;  SUBSTITUTE(D126,CHAR(10),"&lt;BR&gt;")  &amp; "' ,'" &amp;  SUBSTITUTE(E126,CHAR(10),"&lt;BR&gt;")   &amp; "' ,'" &amp; SUBSTITUTE(H126,CHAR(10),"&lt;BR&gt;")   &amp; "' ,'" &amp; I126  &amp; "' ,'" &amp; SUBSTITUTE(K126,CHAR(10),"&lt;BR&gt;")  &amp; "' ,'" &amp; SUBSTITUTE(L126,CHAR(10),"&lt;BR&gt;")  &amp; "' ,'" &amp; SUBSTITUTE(M126,CHAR(10),"&lt;BR&gt;") &amp; "' ,'" &amp; SUBSTITUTE(N126,CHAR(10),"&lt;BR&gt;")  &amp; "' ,'" &amp;  SUBSTITUTE(O126,CHAR(10),"&lt;BR&gt;")   &amp; "' ,'" &amp; SUBSTITUTE(P126,CHAR(10),"&lt;BR&gt;")   &amp; "' ,'" &amp;  SUBSTITUTE(Q126,CHAR(10),"&lt;BR&gt;")   &amp; "' ,'" &amp; SUBSTITUTE(R126,CHAR(10),"&lt;BR&gt;")  &amp; "' ,'" &amp; SUBSTITUTE(S126,CHAR(10),"&lt;BR&gt;")  &amp; "' ,'" &amp; SUBSTITUTE(T126,CHAR(10),"&lt;BR&gt;")  &amp; "' ,'" &amp; SUBSTITUTE(U126,CHAR(10),"&lt;BR&gt;")  &amp; "' ,'" &amp; SUBSTITUTE(V126,CHAR(10),"&lt;BR&gt;") &amp; "' ,'" &amp; SUBSTITUTE(W126,CHAR(10),"&lt;BR&gt;")  &amp; "' ,'" &amp;SUBSTITUTE(X126,CHAR(10),"&lt;BR&gt;")  &amp; "' ,'" &amp; SUBSTITUTE(Y126,CHAR(10),"&lt;BR&gt;") &amp; "' ,'" &amp;  SUBSTITUTE(Z126,CHAR(10),"&lt;BR&gt;")  &amp; "' ,'" &amp; SUBSTITUTE(AA126,CHAR(10),"&lt;BR&gt;")   &amp; "' ,'" &amp;  SUBSTITUTE(AB126,CHAR(10),"&lt;BR&gt;")   &amp; "' ,'" &amp;  SUBSTITUTE(AC126,CHAR(10),"&lt;BR&gt;")   &amp; "' ,'" &amp;   SUBSTITUTE(AD126,CHAR(10),"&lt;BR&gt;")   &amp; "' ,'" &amp;  SUBSTITUTE(AE126,CHAR(10),"&lt;BR&gt;")  &amp; "' ,'" &amp;  SUBSTITUTE(AF126,CHAR(10),"&lt;BR&gt;")  &amp; "' ,'" &amp;  SUBSTITUTE(AG126,CHAR(10),"&lt;BR&gt;")   &amp; "' ,'" &amp;  SUBSTITUTE(AH126,CHAR(10),"&lt;BR&gt;")   &amp; "' ,'" &amp;  SUBSTITUTE(AI126,CHAR(10),"&lt;BR&gt;")   &amp; "' ,'" &amp;  SUBSTITUTE(AJ126,CHAR(10),"&lt;BR&gt;")   &amp; "' ,'" &amp;   SUBSTITUTE(AK126,CHAR(10),"&lt;BR&gt;")   &amp; "' ,'" &amp;  SUBSTITUTE(AL126,CHAR(10),"&lt;BR&gt;")   &amp; "' ,'" &amp;  SUBSTITUTE(AM126,CHAR(10),"&lt;BR&gt;")   &amp; "' ,'" &amp;   SUBSTITUTE(AN126,CHAR(10),"&lt;BR&gt;")   &amp; "' ,'" &amp;  SUBSTITUTE(AO126,CHAR(10),"&lt;BR&gt;")   &amp; "' ,'" &amp;  SUBSTITUTE(AP126,CHAR(10),"&lt;BR&gt;")   &amp; "' ,'" &amp;  SUBSTITUTE(AQ126,CHAR(10),"&lt;BR&gt;")   &amp; "' ,'" &amp;   SUBSTITUTE(AR126,CHAR(10),"&lt;BR&gt;")   &amp; "' ,'" &amp;  SUBSTITUTE(AS126,CHAR(10),"&lt;BR&gt;")   &amp; "' ,'" &amp;  SUBSTITUTE(AT126,CHAR(10),"&lt;BR&gt;")   &amp; "' ,'" &amp;  SUBSTITUTE(AU126,CHAR(10),"&lt;BR&gt;")   &amp; "' ,'" &amp;  SUBSTITUTE(AV126,CHAR(10),"&lt;BR&gt;")   &amp; "' ,'" &amp;  SUBSTITUTE(AW126,CHAR(10),"&lt;BR&gt;")   &amp; "' ,'" &amp;   SUBSTITUTE(AX126,CHAR(10),"&lt;BR&gt;")   &amp; "' ,'" &amp;  SUBSTITUTE(AY126,CHAR(10),"&lt;BR&gt;")   &amp; "' ,'" &amp;  SUBSTITUTE(AZ126,CHAR(10),"&lt;BR&gt;")   &amp; "' ,'" &amp;   SUBSTITUTE(BA126,CHAR(10),"&lt;BR&gt;")   &amp; "' ,'" &amp;   SUBSTITUTE(BB126,CHAR(10),"&lt;BR&gt;")    &amp; "' ,'" &amp;    SUBSTITUTE(BC126,CHAR(10),"&lt;BR&gt;")    &amp; "' ,'" &amp;   SUBSTITUTE(BD126,CHAR(10),"&lt;BR&gt;")    &amp; "' ,'" &amp;   SUBSTITUTE(BE126,CHAR(10),"&lt;BR&gt;")    &amp; "' ,'" &amp;   SUBSTITUTE(BF126,CHAR(10),"&lt;BR&gt;")    &amp; "' ,'" &amp;   SUBSTITUTE(BG126,CHAR(10),"&lt;BR&gt;")    &amp; "' ,'" &amp; SUBSTITUTE(BH166,CHAR(10),"&lt;BR&gt;")   &amp; "' ,'" &amp; SUBSTITUTE(BI126,CHAR(10),"&lt;BR&gt;")   &amp; "' ,'" &amp; SUBSTITUTE(BJ126,CHAR(10),"&lt;BR&gt;")  &amp; "' ,'" &amp; SUBSTITUTE(BL126,CHAR(10),"&lt;BR&gt;")   &amp; "' ,'" &amp; SUBSTITUTE(BM126,CHAR(10),"&lt;BR&gt;")   &amp; "' ,'" &amp; SUBSTITUTE(BN126,CHAR(10),"&lt;BR&gt;")   &amp; "' ,'" &amp;  SUBSTITUTE(BO126,CHAR(10),"&lt;BR&gt;")   &amp; "' ,'" &amp; SUBSTITUTE(BP166,CHAR(10),"&lt;BR&gt;")  &amp; "' ,'" &amp; SUBSTITUTE(BQ126,CHAR(10),"&lt;BR&gt;")  &amp; "' ,'" &amp; SUBSTITUTE(BR126,CHAR(10),"&lt;BR&gt;")  &amp; "' ,'" &amp; SUBSTITUTE(BS126,CHAR(10),"&lt;BR&gt;") &amp; "');"</f>
    </nc>
  </rcc>
  <rcc rId="636" sId="1">
    <nc r="BU12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&amp;SUBSTITUTE(F127,CHAR(10),"&lt;BR&gt;")  &amp; "' ,'" &amp; SUBSTITUTE(G127,CHAR(10),"&lt;BR&gt;")  &amp; "' ,'" &amp; SUBSTITUTE(J127,CHAR(10),"&lt;BR&gt;")   &amp; "' ,'" &amp;  SUBSTITUTE(BK127,CHAR(10),"&lt;BR&gt;")   &amp; "' ,'" &amp; SUBSTITUTE(Q127,CHAR(10),"&lt;BR&gt;")  &amp; "' ,'" &amp;  A127  &amp; "' ,'" &amp;  B127  &amp; "' ,'" &amp; SUBSTITUTE(C127,CHAR(10),"&lt;BR&gt;")   &amp; "' ,'" &amp;  SUBSTITUTE(D127,CHAR(10),"&lt;BR&gt;")  &amp; "' ,'" &amp;  SUBSTITUTE(E127,CHAR(10),"&lt;BR&gt;")   &amp; "' ,'" &amp; SUBSTITUTE(H127,CHAR(10),"&lt;BR&gt;")   &amp; "' ,'" &amp; I127  &amp; "' ,'" &amp; SUBSTITUTE(K127,CHAR(10),"&lt;BR&gt;")  &amp; "' ,'" &amp; SUBSTITUTE(L127,CHAR(10),"&lt;BR&gt;")  &amp; "' ,'" &amp; SUBSTITUTE(M127,CHAR(10),"&lt;BR&gt;") &amp; "' ,'" &amp; SUBSTITUTE(N127,CHAR(10),"&lt;BR&gt;")  &amp; "' ,'" &amp;  SUBSTITUTE(O127,CHAR(10),"&lt;BR&gt;")   &amp; "' ,'" &amp; SUBSTITUTE(P127,CHAR(10),"&lt;BR&gt;")   &amp; "' ,'" &amp;  SUBSTITUTE(Q127,CHAR(10),"&lt;BR&gt;")   &amp; "' ,'" &amp; SUBSTITUTE(R127,CHAR(10),"&lt;BR&gt;")  &amp; "' ,'" &amp; SUBSTITUTE(S127,CHAR(10),"&lt;BR&gt;")  &amp; "' ,'" &amp; SUBSTITUTE(T127,CHAR(10),"&lt;BR&gt;")  &amp; "' ,'" &amp; SUBSTITUTE(U127,CHAR(10),"&lt;BR&gt;")  &amp; "' ,'" &amp; SUBSTITUTE(V127,CHAR(10),"&lt;BR&gt;") &amp; "' ,'" &amp; SUBSTITUTE(W127,CHAR(10),"&lt;BR&gt;")  &amp; "' ,'" &amp;SUBSTITUTE(X127,CHAR(10),"&lt;BR&gt;")  &amp; "' ,'" &amp; SUBSTITUTE(Y127,CHAR(10),"&lt;BR&gt;") &amp; "' ,'" &amp;  SUBSTITUTE(Z127,CHAR(10),"&lt;BR&gt;")  &amp; "' ,'" &amp; SUBSTITUTE(AA127,CHAR(10),"&lt;BR&gt;")   &amp; "' ,'" &amp;  SUBSTITUTE(AB127,CHAR(10),"&lt;BR&gt;")   &amp; "' ,'" &amp;  SUBSTITUTE(AC127,CHAR(10),"&lt;BR&gt;")   &amp; "' ,'" &amp;   SUBSTITUTE(AD127,CHAR(10),"&lt;BR&gt;")   &amp; "' ,'" &amp;  SUBSTITUTE(AE127,CHAR(10),"&lt;BR&gt;")  &amp; "' ,'" &amp;  SUBSTITUTE(AF127,CHAR(10),"&lt;BR&gt;")  &amp; "' ,'" &amp;  SUBSTITUTE(AG127,CHAR(10),"&lt;BR&gt;")   &amp; "' ,'" &amp;  SUBSTITUTE(AH127,CHAR(10),"&lt;BR&gt;")   &amp; "' ,'" &amp;  SUBSTITUTE(AI127,CHAR(10),"&lt;BR&gt;")   &amp; "' ,'" &amp;  SUBSTITUTE(AJ127,CHAR(10),"&lt;BR&gt;")   &amp; "' ,'" &amp;   SUBSTITUTE(AK127,CHAR(10),"&lt;BR&gt;")   &amp; "' ,'" &amp;  SUBSTITUTE(AL127,CHAR(10),"&lt;BR&gt;")   &amp; "' ,'" &amp;  SUBSTITUTE(AM127,CHAR(10),"&lt;BR&gt;")   &amp; "' ,'" &amp;   SUBSTITUTE(AN127,CHAR(10),"&lt;BR&gt;")   &amp; "' ,'" &amp;  SUBSTITUTE(AO127,CHAR(10),"&lt;BR&gt;")   &amp; "' ,'" &amp;  SUBSTITUTE(AP127,CHAR(10),"&lt;BR&gt;")   &amp; "' ,'" &amp;  SUBSTITUTE(AQ127,CHAR(10),"&lt;BR&gt;")   &amp; "' ,'" &amp;   SUBSTITUTE(AR127,CHAR(10),"&lt;BR&gt;")   &amp; "' ,'" &amp;  SUBSTITUTE(AS127,CHAR(10),"&lt;BR&gt;")   &amp; "' ,'" &amp;  SUBSTITUTE(AT127,CHAR(10),"&lt;BR&gt;")   &amp; "' ,'" &amp;  SUBSTITUTE(AU127,CHAR(10),"&lt;BR&gt;")   &amp; "' ,'" &amp;  SUBSTITUTE(AV127,CHAR(10),"&lt;BR&gt;")   &amp; "' ,'" &amp;  SUBSTITUTE(AW127,CHAR(10),"&lt;BR&gt;")   &amp; "' ,'" &amp;   SUBSTITUTE(AX127,CHAR(10),"&lt;BR&gt;")   &amp; "' ,'" &amp;  SUBSTITUTE(AY127,CHAR(10),"&lt;BR&gt;")   &amp; "' ,'" &amp;  SUBSTITUTE(AZ127,CHAR(10),"&lt;BR&gt;")   &amp; "' ,'" &amp;   SUBSTITUTE(BA127,CHAR(10),"&lt;BR&gt;")   &amp; "' ,'" &amp;   SUBSTITUTE(BB127,CHAR(10),"&lt;BR&gt;")    &amp; "' ,'" &amp;    SUBSTITUTE(BC127,CHAR(10),"&lt;BR&gt;")    &amp; "' ,'" &amp;   SUBSTITUTE(BD127,CHAR(10),"&lt;BR&gt;")    &amp; "' ,'" &amp;   SUBSTITUTE(BE127,CHAR(10),"&lt;BR&gt;")    &amp; "' ,'" &amp;   SUBSTITUTE(BF127,CHAR(10),"&lt;BR&gt;")    &amp; "' ,'" &amp;   SUBSTITUTE(BG127,CHAR(10),"&lt;BR&gt;")    &amp; "' ,'" &amp; SUBSTITUTE(BH167,CHAR(10),"&lt;BR&gt;")   &amp; "' ,'" &amp; SUBSTITUTE(BI127,CHAR(10),"&lt;BR&gt;")   &amp; "' ,'" &amp; SUBSTITUTE(BJ127,CHAR(10),"&lt;BR&gt;")  &amp; "' ,'" &amp; SUBSTITUTE(BL127,CHAR(10),"&lt;BR&gt;")   &amp; "' ,'" &amp; SUBSTITUTE(BM127,CHAR(10),"&lt;BR&gt;")   &amp; "' ,'" &amp; SUBSTITUTE(BN127,CHAR(10),"&lt;BR&gt;")   &amp; "' ,'" &amp;  SUBSTITUTE(BO127,CHAR(10),"&lt;BR&gt;")   &amp; "' ,'" &amp; SUBSTITUTE(BP167,CHAR(10),"&lt;BR&gt;")  &amp; "' ,'" &amp; SUBSTITUTE(BQ127,CHAR(10),"&lt;BR&gt;")  &amp; "' ,'" &amp; SUBSTITUTE(BR127,CHAR(10),"&lt;BR&gt;")  &amp; "' ,'" &amp; SUBSTITUTE(BS127,CHAR(10),"&lt;BR&gt;") &amp; "');"</f>
    </nc>
  </rcc>
  <rcc rId="637" sId="1">
    <nc r="BU12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&amp;SUBSTITUTE(F128,CHAR(10),"&lt;BR&gt;")  &amp; "' ,'" &amp; SUBSTITUTE(G128,CHAR(10),"&lt;BR&gt;")  &amp; "' ,'" &amp; SUBSTITUTE(J128,CHAR(10),"&lt;BR&gt;")   &amp; "' ,'" &amp;  SUBSTITUTE(BK128,CHAR(10),"&lt;BR&gt;")   &amp; "' ,'" &amp; SUBSTITUTE(Q128,CHAR(10),"&lt;BR&gt;")  &amp; "' ,'" &amp;  A128  &amp; "' ,'" &amp;  B128  &amp; "' ,'" &amp; SUBSTITUTE(C128,CHAR(10),"&lt;BR&gt;")   &amp; "' ,'" &amp;  SUBSTITUTE(D128,CHAR(10),"&lt;BR&gt;")  &amp; "' ,'" &amp;  SUBSTITUTE(E128,CHAR(10),"&lt;BR&gt;")   &amp; "' ,'" &amp; SUBSTITUTE(H128,CHAR(10),"&lt;BR&gt;")   &amp; "' ,'" &amp; I128  &amp; "' ,'" &amp; SUBSTITUTE(K128,CHAR(10),"&lt;BR&gt;")  &amp; "' ,'" &amp; SUBSTITUTE(L128,CHAR(10),"&lt;BR&gt;")  &amp; "' ,'" &amp; SUBSTITUTE(M128,CHAR(10),"&lt;BR&gt;") &amp; "' ,'" &amp; SUBSTITUTE(N128,CHAR(10),"&lt;BR&gt;")  &amp; "' ,'" &amp;  SUBSTITUTE(O128,CHAR(10),"&lt;BR&gt;")   &amp; "' ,'" &amp; SUBSTITUTE(P128,CHAR(10),"&lt;BR&gt;")   &amp; "' ,'" &amp;  SUBSTITUTE(Q128,CHAR(10),"&lt;BR&gt;")   &amp; "' ,'" &amp; SUBSTITUTE(R128,CHAR(10),"&lt;BR&gt;")  &amp; "' ,'" &amp; SUBSTITUTE(S128,CHAR(10),"&lt;BR&gt;")  &amp; "' ,'" &amp; SUBSTITUTE(T128,CHAR(10),"&lt;BR&gt;")  &amp; "' ,'" &amp; SUBSTITUTE(U128,CHAR(10),"&lt;BR&gt;")  &amp; "' ,'" &amp; SUBSTITUTE(V128,CHAR(10),"&lt;BR&gt;") &amp; "' ,'" &amp; SUBSTITUTE(W128,CHAR(10),"&lt;BR&gt;")  &amp; "' ,'" &amp;SUBSTITUTE(X128,CHAR(10),"&lt;BR&gt;")  &amp; "' ,'" &amp; SUBSTITUTE(Y128,CHAR(10),"&lt;BR&gt;") &amp; "' ,'" &amp;  SUBSTITUTE(Z128,CHAR(10),"&lt;BR&gt;")  &amp; "' ,'" &amp; SUBSTITUTE(AA128,CHAR(10),"&lt;BR&gt;")   &amp; "' ,'" &amp;  SUBSTITUTE(AB128,CHAR(10),"&lt;BR&gt;")   &amp; "' ,'" &amp;  SUBSTITUTE(AC128,CHAR(10),"&lt;BR&gt;")   &amp; "' ,'" &amp;   SUBSTITUTE(AD128,CHAR(10),"&lt;BR&gt;")   &amp; "' ,'" &amp;  SUBSTITUTE(AE128,CHAR(10),"&lt;BR&gt;")  &amp; "' ,'" &amp;  SUBSTITUTE(AF128,CHAR(10),"&lt;BR&gt;")  &amp; "' ,'" &amp;  SUBSTITUTE(AG128,CHAR(10),"&lt;BR&gt;")   &amp; "' ,'" &amp;  SUBSTITUTE(AH128,CHAR(10),"&lt;BR&gt;")   &amp; "' ,'" &amp;  SUBSTITUTE(AI128,CHAR(10),"&lt;BR&gt;")   &amp; "' ,'" &amp;  SUBSTITUTE(AJ128,CHAR(10),"&lt;BR&gt;")   &amp; "' ,'" &amp;   SUBSTITUTE(AK128,CHAR(10),"&lt;BR&gt;")   &amp; "' ,'" &amp;  SUBSTITUTE(AL128,CHAR(10),"&lt;BR&gt;")   &amp; "' ,'" &amp;  SUBSTITUTE(AM128,CHAR(10),"&lt;BR&gt;")   &amp; "' ,'" &amp;   SUBSTITUTE(AN128,CHAR(10),"&lt;BR&gt;")   &amp; "' ,'" &amp;  SUBSTITUTE(AO128,CHAR(10),"&lt;BR&gt;")   &amp; "' ,'" &amp;  SUBSTITUTE(AP128,CHAR(10),"&lt;BR&gt;")   &amp; "' ,'" &amp;  SUBSTITUTE(AQ128,CHAR(10),"&lt;BR&gt;")   &amp; "' ,'" &amp;   SUBSTITUTE(AR128,CHAR(10),"&lt;BR&gt;")   &amp; "' ,'" &amp;  SUBSTITUTE(AS128,CHAR(10),"&lt;BR&gt;")   &amp; "' ,'" &amp;  SUBSTITUTE(AT128,CHAR(10),"&lt;BR&gt;")   &amp; "' ,'" &amp;  SUBSTITUTE(AU128,CHAR(10),"&lt;BR&gt;")   &amp; "' ,'" &amp;  SUBSTITUTE(AV128,CHAR(10),"&lt;BR&gt;")   &amp; "' ,'" &amp;  SUBSTITUTE(AW128,CHAR(10),"&lt;BR&gt;")   &amp; "' ,'" &amp;   SUBSTITUTE(AX128,CHAR(10),"&lt;BR&gt;")   &amp; "' ,'" &amp;  SUBSTITUTE(AY128,CHAR(10),"&lt;BR&gt;")   &amp; "' ,'" &amp;  SUBSTITUTE(AZ128,CHAR(10),"&lt;BR&gt;")   &amp; "' ,'" &amp;   SUBSTITUTE(BA128,CHAR(10),"&lt;BR&gt;")   &amp; "' ,'" &amp;   SUBSTITUTE(BB128,CHAR(10),"&lt;BR&gt;")    &amp; "' ,'" &amp;    SUBSTITUTE(BC128,CHAR(10),"&lt;BR&gt;")    &amp; "' ,'" &amp;   SUBSTITUTE(BD128,CHAR(10),"&lt;BR&gt;")    &amp; "' ,'" &amp;   SUBSTITUTE(BE128,CHAR(10),"&lt;BR&gt;")    &amp; "' ,'" &amp;   SUBSTITUTE(BF128,CHAR(10),"&lt;BR&gt;")    &amp; "' ,'" &amp;   SUBSTITUTE(BG128,CHAR(10),"&lt;BR&gt;")    &amp; "' ,'" &amp; SUBSTITUTE(BH168,CHAR(10),"&lt;BR&gt;")   &amp; "' ,'" &amp; SUBSTITUTE(BI128,CHAR(10),"&lt;BR&gt;")   &amp; "' ,'" &amp; SUBSTITUTE(BJ128,CHAR(10),"&lt;BR&gt;")  &amp; "' ,'" &amp; SUBSTITUTE(BL128,CHAR(10),"&lt;BR&gt;")   &amp; "' ,'" &amp; SUBSTITUTE(BM128,CHAR(10),"&lt;BR&gt;")   &amp; "' ,'" &amp; SUBSTITUTE(BN128,CHAR(10),"&lt;BR&gt;")   &amp; "' ,'" &amp;  SUBSTITUTE(BO128,CHAR(10),"&lt;BR&gt;")   &amp; "' ,'" &amp; SUBSTITUTE(BP168,CHAR(10),"&lt;BR&gt;")  &amp; "' ,'" &amp; SUBSTITUTE(BQ128,CHAR(10),"&lt;BR&gt;")  &amp; "' ,'" &amp; SUBSTITUTE(BR128,CHAR(10),"&lt;BR&gt;")  &amp; "' ,'" &amp; SUBSTITUTE(BS128,CHAR(10),"&lt;BR&gt;") &amp; "');"</f>
    </nc>
  </rcc>
  <rcc rId="638" sId="1">
    <nc r="BU13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&amp;SUBSTITUTE(F130,CHAR(10),"&lt;BR&gt;")  &amp; "' ,'" &amp; SUBSTITUTE(G130,CHAR(10),"&lt;BR&gt;")  &amp; "' ,'" &amp; SUBSTITUTE(J130,CHAR(10),"&lt;BR&gt;")   &amp; "' ,'" &amp;  SUBSTITUTE(BK130,CHAR(10),"&lt;BR&gt;")   &amp; "' ,'" &amp; SUBSTITUTE(Q130,CHAR(10),"&lt;BR&gt;")  &amp; "' ,'" &amp;  A130  &amp; "' ,'" &amp;  B130  &amp; "' ,'" &amp; SUBSTITUTE(C130,CHAR(10),"&lt;BR&gt;")   &amp; "' ,'" &amp;  SUBSTITUTE(D130,CHAR(10),"&lt;BR&gt;")  &amp; "' ,'" &amp;  SUBSTITUTE(E130,CHAR(10),"&lt;BR&gt;")   &amp; "' ,'" &amp; SUBSTITUTE(H130,CHAR(10),"&lt;BR&gt;")   &amp; "' ,'" &amp; I130  &amp; "' ,'" &amp; SUBSTITUTE(K130,CHAR(10),"&lt;BR&gt;")  &amp; "' ,'" &amp; SUBSTITUTE(L130,CHAR(10),"&lt;BR&gt;")  &amp; "' ,'" &amp; SUBSTITUTE(M130,CHAR(10),"&lt;BR&gt;") &amp; "' ,'" &amp; SUBSTITUTE(N130,CHAR(10),"&lt;BR&gt;")  &amp; "' ,'" &amp;  SUBSTITUTE(O130,CHAR(10),"&lt;BR&gt;")   &amp; "' ,'" &amp; SUBSTITUTE(P130,CHAR(10),"&lt;BR&gt;")   &amp; "' ,'" &amp;  SUBSTITUTE(Q130,CHAR(10),"&lt;BR&gt;")   &amp; "' ,'" &amp; SUBSTITUTE(R130,CHAR(10),"&lt;BR&gt;")  &amp; "' ,'" &amp; SUBSTITUTE(S130,CHAR(10),"&lt;BR&gt;")  &amp; "' ,'" &amp; SUBSTITUTE(T130,CHAR(10),"&lt;BR&gt;")  &amp; "' ,'" &amp; SUBSTITUTE(U130,CHAR(10),"&lt;BR&gt;")  &amp; "' ,'" &amp; SUBSTITUTE(V130,CHAR(10),"&lt;BR&gt;") &amp; "' ,'" &amp; SUBSTITUTE(W130,CHAR(10),"&lt;BR&gt;")  &amp; "' ,'" &amp;SUBSTITUTE(X130,CHAR(10),"&lt;BR&gt;")  &amp; "' ,'" &amp; SUBSTITUTE(Y130,CHAR(10),"&lt;BR&gt;") &amp; "' ,'" &amp;  SUBSTITUTE(Z130,CHAR(10),"&lt;BR&gt;")  &amp; "' ,'" &amp; SUBSTITUTE(AA130,CHAR(10),"&lt;BR&gt;")   &amp; "' ,'" &amp;  SUBSTITUTE(AB130,CHAR(10),"&lt;BR&gt;")   &amp; "' ,'" &amp;  SUBSTITUTE(AC130,CHAR(10),"&lt;BR&gt;")   &amp; "' ,'" &amp;   SUBSTITUTE(AD130,CHAR(10),"&lt;BR&gt;")   &amp; "' ,'" &amp;  SUBSTITUTE(AE130,CHAR(10),"&lt;BR&gt;")  &amp; "' ,'" &amp;  SUBSTITUTE(AF130,CHAR(10),"&lt;BR&gt;")  &amp; "' ,'" &amp;  SUBSTITUTE(AG130,CHAR(10),"&lt;BR&gt;")   &amp; "' ,'" &amp;  SUBSTITUTE(AH130,CHAR(10),"&lt;BR&gt;")   &amp; "' ,'" &amp;  SUBSTITUTE(AI130,CHAR(10),"&lt;BR&gt;")   &amp; "' ,'" &amp;  SUBSTITUTE(AJ130,CHAR(10),"&lt;BR&gt;")   &amp; "' ,'" &amp;   SUBSTITUTE(AK130,CHAR(10),"&lt;BR&gt;")   &amp; "' ,'" &amp;  SUBSTITUTE(AL130,CHAR(10),"&lt;BR&gt;")   &amp; "' ,'" &amp;  SUBSTITUTE(AM130,CHAR(10),"&lt;BR&gt;")   &amp; "' ,'" &amp;   SUBSTITUTE(AN130,CHAR(10),"&lt;BR&gt;")   &amp; "' ,'" &amp;  SUBSTITUTE(AO130,CHAR(10),"&lt;BR&gt;")   &amp; "' ,'" &amp;  SUBSTITUTE(AP130,CHAR(10),"&lt;BR&gt;")   &amp; "' ,'" &amp;  SUBSTITUTE(AQ130,CHAR(10),"&lt;BR&gt;")   &amp; "' ,'" &amp;   SUBSTITUTE(AR130,CHAR(10),"&lt;BR&gt;")   &amp; "' ,'" &amp;  SUBSTITUTE(AS130,CHAR(10),"&lt;BR&gt;")   &amp; "' ,'" &amp;  SUBSTITUTE(AT130,CHAR(10),"&lt;BR&gt;")   &amp; "' ,'" &amp;  SUBSTITUTE(AU130,CHAR(10),"&lt;BR&gt;")   &amp; "' ,'" &amp;  SUBSTITUTE(AV130,CHAR(10),"&lt;BR&gt;")   &amp; "' ,'" &amp;  SUBSTITUTE(AW130,CHAR(10),"&lt;BR&gt;")   &amp; "' ,'" &amp;   SUBSTITUTE(AX130,CHAR(10),"&lt;BR&gt;")   &amp; "' ,'" &amp;  SUBSTITUTE(AY130,CHAR(10),"&lt;BR&gt;")   &amp; "' ,'" &amp;  SUBSTITUTE(AZ130,CHAR(10),"&lt;BR&gt;")   &amp; "' ,'" &amp;   SUBSTITUTE(BA130,CHAR(10),"&lt;BR&gt;")   &amp; "' ,'" &amp;   SUBSTITUTE(BB130,CHAR(10),"&lt;BR&gt;")    &amp; "' ,'" &amp;    SUBSTITUTE(BC130,CHAR(10),"&lt;BR&gt;")    &amp; "' ,'" &amp;   SUBSTITUTE(BD130,CHAR(10),"&lt;BR&gt;")    &amp; "' ,'" &amp;   SUBSTITUTE(BE130,CHAR(10),"&lt;BR&gt;")    &amp; "' ,'" &amp;   SUBSTITUTE(BF130,CHAR(10),"&lt;BR&gt;")    &amp; "' ,'" &amp;   SUBSTITUTE(BG130,CHAR(10),"&lt;BR&gt;")    &amp; "' ,'" &amp; SUBSTITUTE(BH170,CHAR(10),"&lt;BR&gt;")   &amp; "' ,'" &amp; SUBSTITUTE(BI130,CHAR(10),"&lt;BR&gt;")   &amp; "' ,'" &amp; SUBSTITUTE(BJ130,CHAR(10),"&lt;BR&gt;")  &amp; "' ,'" &amp; SUBSTITUTE(BL130,CHAR(10),"&lt;BR&gt;")   &amp; "' ,'" &amp; SUBSTITUTE(BM130,CHAR(10),"&lt;BR&gt;")   &amp; "' ,'" &amp; SUBSTITUTE(BN130,CHAR(10),"&lt;BR&gt;")   &amp; "' ,'" &amp;  SUBSTITUTE(BO130,CHAR(10),"&lt;BR&gt;")   &amp; "' ,'" &amp; SUBSTITUTE(BP170,CHAR(10),"&lt;BR&gt;")  &amp; "' ,'" &amp; SUBSTITUTE(BQ130,CHAR(10),"&lt;BR&gt;")  &amp; "' ,'" &amp; SUBSTITUTE(BR130,CHAR(10),"&lt;BR&gt;")  &amp; "' ,'" &amp; SUBSTITUTE(BS130,CHAR(10),"&lt;BR&gt;") &amp; "');"</f>
    </nc>
  </rcc>
  <rcc rId="639" sId="1">
    <nc r="BU13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&amp;SUBSTITUTE(F131,CHAR(10),"&lt;BR&gt;")  &amp; "' ,'" &amp; SUBSTITUTE(G131,CHAR(10),"&lt;BR&gt;")  &amp; "' ,'" &amp; SUBSTITUTE(J131,CHAR(10),"&lt;BR&gt;")   &amp; "' ,'" &amp;  SUBSTITUTE(BK131,CHAR(10),"&lt;BR&gt;")   &amp; "' ,'" &amp; SUBSTITUTE(Q131,CHAR(10),"&lt;BR&gt;")  &amp; "' ,'" &amp;  A131  &amp; "' ,'" &amp;  B131  &amp; "' ,'" &amp; SUBSTITUTE(C131,CHAR(10),"&lt;BR&gt;")   &amp; "' ,'" &amp;  SUBSTITUTE(D131,CHAR(10),"&lt;BR&gt;")  &amp; "' ,'" &amp;  SUBSTITUTE(E131,CHAR(10),"&lt;BR&gt;")   &amp; "' ,'" &amp; SUBSTITUTE(H131,CHAR(10),"&lt;BR&gt;")   &amp; "' ,'" &amp; I131  &amp; "' ,'" &amp; SUBSTITUTE(K131,CHAR(10),"&lt;BR&gt;")  &amp; "' ,'" &amp; SUBSTITUTE(L131,CHAR(10),"&lt;BR&gt;")  &amp; "' ,'" &amp; SUBSTITUTE(M131,CHAR(10),"&lt;BR&gt;") &amp; "' ,'" &amp; SUBSTITUTE(N131,CHAR(10),"&lt;BR&gt;")  &amp; "' ,'" &amp;  SUBSTITUTE(O131,CHAR(10),"&lt;BR&gt;")   &amp; "' ,'" &amp; SUBSTITUTE(P131,CHAR(10),"&lt;BR&gt;")   &amp; "' ,'" &amp;  SUBSTITUTE(Q131,CHAR(10),"&lt;BR&gt;")   &amp; "' ,'" &amp; SUBSTITUTE(R131,CHAR(10),"&lt;BR&gt;")  &amp; "' ,'" &amp; SUBSTITUTE(S131,CHAR(10),"&lt;BR&gt;")  &amp; "' ,'" &amp; SUBSTITUTE(T131,CHAR(10),"&lt;BR&gt;")  &amp; "' ,'" &amp; SUBSTITUTE(U131,CHAR(10),"&lt;BR&gt;")  &amp; "' ,'" &amp; SUBSTITUTE(V131,CHAR(10),"&lt;BR&gt;") &amp; "' ,'" &amp; SUBSTITUTE(W131,CHAR(10),"&lt;BR&gt;")  &amp; "' ,'" &amp;SUBSTITUTE(X131,CHAR(10),"&lt;BR&gt;")  &amp; "' ,'" &amp; SUBSTITUTE(Y131,CHAR(10),"&lt;BR&gt;") &amp; "' ,'" &amp;  SUBSTITUTE(Z131,CHAR(10),"&lt;BR&gt;")  &amp; "' ,'" &amp; SUBSTITUTE(AA131,CHAR(10),"&lt;BR&gt;")   &amp; "' ,'" &amp;  SUBSTITUTE(AB131,CHAR(10),"&lt;BR&gt;")   &amp; "' ,'" &amp;  SUBSTITUTE(AC131,CHAR(10),"&lt;BR&gt;")   &amp; "' ,'" &amp;   SUBSTITUTE(AD131,CHAR(10),"&lt;BR&gt;")   &amp; "' ,'" &amp;  SUBSTITUTE(AE131,CHAR(10),"&lt;BR&gt;")  &amp; "' ,'" &amp;  SUBSTITUTE(AF131,CHAR(10),"&lt;BR&gt;")  &amp; "' ,'" &amp;  SUBSTITUTE(AG131,CHAR(10),"&lt;BR&gt;")   &amp; "' ,'" &amp;  SUBSTITUTE(AH131,CHAR(10),"&lt;BR&gt;")   &amp; "' ,'" &amp;  SUBSTITUTE(AI131,CHAR(10),"&lt;BR&gt;")   &amp; "' ,'" &amp;  SUBSTITUTE(AJ131,CHAR(10),"&lt;BR&gt;")   &amp; "' ,'" &amp;   SUBSTITUTE(AK131,CHAR(10),"&lt;BR&gt;")   &amp; "' ,'" &amp;  SUBSTITUTE(AL131,CHAR(10),"&lt;BR&gt;")   &amp; "' ,'" &amp;  SUBSTITUTE(AM131,CHAR(10),"&lt;BR&gt;")   &amp; "' ,'" &amp;   SUBSTITUTE(AN131,CHAR(10),"&lt;BR&gt;")   &amp; "' ,'" &amp;  SUBSTITUTE(AO131,CHAR(10),"&lt;BR&gt;")   &amp; "' ,'" &amp;  SUBSTITUTE(AP131,CHAR(10),"&lt;BR&gt;")   &amp; "' ,'" &amp;  SUBSTITUTE(AQ131,CHAR(10),"&lt;BR&gt;")   &amp; "' ,'" &amp;   SUBSTITUTE(AR131,CHAR(10),"&lt;BR&gt;")   &amp; "' ,'" &amp;  SUBSTITUTE(AS131,CHAR(10),"&lt;BR&gt;")   &amp; "' ,'" &amp;  SUBSTITUTE(AT131,CHAR(10),"&lt;BR&gt;")   &amp; "' ,'" &amp;  SUBSTITUTE(AU131,CHAR(10),"&lt;BR&gt;")   &amp; "' ,'" &amp;  SUBSTITUTE(AV131,CHAR(10),"&lt;BR&gt;")   &amp; "' ,'" &amp;  SUBSTITUTE(AW131,CHAR(10),"&lt;BR&gt;")   &amp; "' ,'" &amp;   SUBSTITUTE(AX131,CHAR(10),"&lt;BR&gt;")   &amp; "' ,'" &amp;  SUBSTITUTE(AY131,CHAR(10),"&lt;BR&gt;")   &amp; "' ,'" &amp;  SUBSTITUTE(AZ131,CHAR(10),"&lt;BR&gt;")   &amp; "' ,'" &amp;   SUBSTITUTE(BA131,CHAR(10),"&lt;BR&gt;")   &amp; "' ,'" &amp;   SUBSTITUTE(BB131,CHAR(10),"&lt;BR&gt;")    &amp; "' ,'" &amp;    SUBSTITUTE(BC131,CHAR(10),"&lt;BR&gt;")    &amp; "' ,'" &amp;   SUBSTITUTE(BD131,CHAR(10),"&lt;BR&gt;")    &amp; "' ,'" &amp;   SUBSTITUTE(BE131,CHAR(10),"&lt;BR&gt;")    &amp; "' ,'" &amp;   SUBSTITUTE(BF131,CHAR(10),"&lt;BR&gt;")    &amp; "' ,'" &amp;   SUBSTITUTE(BG131,CHAR(10),"&lt;BR&gt;")    &amp; "' ,'" &amp; SUBSTITUTE(BH171,CHAR(10),"&lt;BR&gt;")   &amp; "' ,'" &amp; SUBSTITUTE(BI131,CHAR(10),"&lt;BR&gt;")   &amp; "' ,'" &amp; SUBSTITUTE(BJ131,CHAR(10),"&lt;BR&gt;")  &amp; "' ,'" &amp; SUBSTITUTE(BL131,CHAR(10),"&lt;BR&gt;")   &amp; "' ,'" &amp; SUBSTITUTE(BM131,CHAR(10),"&lt;BR&gt;")   &amp; "' ,'" &amp; SUBSTITUTE(BN131,CHAR(10),"&lt;BR&gt;")   &amp; "' ,'" &amp;  SUBSTITUTE(BO131,CHAR(10),"&lt;BR&gt;")   &amp; "' ,'" &amp; SUBSTITUTE(BP171,CHAR(10),"&lt;BR&gt;")  &amp; "' ,'" &amp; SUBSTITUTE(BQ131,CHAR(10),"&lt;BR&gt;")  &amp; "' ,'" &amp; SUBSTITUTE(BR131,CHAR(10),"&lt;BR&gt;")  &amp; "' ,'" &amp; SUBSTITUTE(BS131,CHAR(10),"&lt;BR&gt;") &amp; "');"</f>
    </nc>
  </rcc>
  <rcc rId="640" sId="1">
    <nc r="BU13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&amp;SUBSTITUTE(F132,CHAR(10),"&lt;BR&gt;")  &amp; "' ,'" &amp; SUBSTITUTE(G132,CHAR(10),"&lt;BR&gt;")  &amp; "' ,'" &amp; SUBSTITUTE(J132,CHAR(10),"&lt;BR&gt;")   &amp; "' ,'" &amp;  SUBSTITUTE(BK132,CHAR(10),"&lt;BR&gt;")   &amp; "' ,'" &amp; SUBSTITUTE(Q132,CHAR(10),"&lt;BR&gt;")  &amp; "' ,'" &amp;  A132  &amp; "' ,'" &amp;  B132  &amp; "' ,'" &amp; SUBSTITUTE(C132,CHAR(10),"&lt;BR&gt;")   &amp; "' ,'" &amp;  SUBSTITUTE(D132,CHAR(10),"&lt;BR&gt;")  &amp; "' ,'" &amp;  SUBSTITUTE(E132,CHAR(10),"&lt;BR&gt;")   &amp; "' ,'" &amp; SUBSTITUTE(H132,CHAR(10),"&lt;BR&gt;")   &amp; "' ,'" &amp; I132  &amp; "' ,'" &amp; SUBSTITUTE(K132,CHAR(10),"&lt;BR&gt;")  &amp; "' ,'" &amp; SUBSTITUTE(L132,CHAR(10),"&lt;BR&gt;")  &amp; "' ,'" &amp; SUBSTITUTE(M132,CHAR(10),"&lt;BR&gt;") &amp; "' ,'" &amp; SUBSTITUTE(N132,CHAR(10),"&lt;BR&gt;")  &amp; "' ,'" &amp;  SUBSTITUTE(O132,CHAR(10),"&lt;BR&gt;")   &amp; "' ,'" &amp; SUBSTITUTE(P132,CHAR(10),"&lt;BR&gt;")   &amp; "' ,'" &amp;  SUBSTITUTE(Q132,CHAR(10),"&lt;BR&gt;")   &amp; "' ,'" &amp; SUBSTITUTE(R132,CHAR(10),"&lt;BR&gt;")  &amp; "' ,'" &amp; SUBSTITUTE(S132,CHAR(10),"&lt;BR&gt;")  &amp; "' ,'" &amp; SUBSTITUTE(T132,CHAR(10),"&lt;BR&gt;")  &amp; "' ,'" &amp; SUBSTITUTE(U132,CHAR(10),"&lt;BR&gt;")  &amp; "' ,'" &amp; SUBSTITUTE(V132,CHAR(10),"&lt;BR&gt;") &amp; "' ,'" &amp; SUBSTITUTE(W132,CHAR(10),"&lt;BR&gt;")  &amp; "' ,'" &amp;SUBSTITUTE(X132,CHAR(10),"&lt;BR&gt;")  &amp; "' ,'" &amp; SUBSTITUTE(Y132,CHAR(10),"&lt;BR&gt;") &amp; "' ,'" &amp;  SUBSTITUTE(Z132,CHAR(10),"&lt;BR&gt;")  &amp; "' ,'" &amp; SUBSTITUTE(AA132,CHAR(10),"&lt;BR&gt;")   &amp; "' ,'" &amp;  SUBSTITUTE(AB132,CHAR(10),"&lt;BR&gt;")   &amp; "' ,'" &amp;  SUBSTITUTE(AC132,CHAR(10),"&lt;BR&gt;")   &amp; "' ,'" &amp;   SUBSTITUTE(AD132,CHAR(10),"&lt;BR&gt;")   &amp; "' ,'" &amp;  SUBSTITUTE(AE132,CHAR(10),"&lt;BR&gt;")  &amp; "' ,'" &amp;  SUBSTITUTE(AF132,CHAR(10),"&lt;BR&gt;")  &amp; "' ,'" &amp;  SUBSTITUTE(AG132,CHAR(10),"&lt;BR&gt;")   &amp; "' ,'" &amp;  SUBSTITUTE(AH132,CHAR(10),"&lt;BR&gt;")   &amp; "' ,'" &amp;  SUBSTITUTE(AI132,CHAR(10),"&lt;BR&gt;")   &amp; "' ,'" &amp;  SUBSTITUTE(AJ132,CHAR(10),"&lt;BR&gt;")   &amp; "' ,'" &amp;   SUBSTITUTE(AK132,CHAR(10),"&lt;BR&gt;")   &amp; "' ,'" &amp;  SUBSTITUTE(AL132,CHAR(10),"&lt;BR&gt;")   &amp; "' ,'" &amp;  SUBSTITUTE(AM132,CHAR(10),"&lt;BR&gt;")   &amp; "' ,'" &amp;   SUBSTITUTE(AN132,CHAR(10),"&lt;BR&gt;")   &amp; "' ,'" &amp;  SUBSTITUTE(AO132,CHAR(10),"&lt;BR&gt;")   &amp; "' ,'" &amp;  SUBSTITUTE(AP132,CHAR(10),"&lt;BR&gt;")   &amp; "' ,'" &amp;  SUBSTITUTE(AQ132,CHAR(10),"&lt;BR&gt;")   &amp; "' ,'" &amp;   SUBSTITUTE(AR132,CHAR(10),"&lt;BR&gt;")   &amp; "' ,'" &amp;  SUBSTITUTE(AS132,CHAR(10),"&lt;BR&gt;")   &amp; "' ,'" &amp;  SUBSTITUTE(AT132,CHAR(10),"&lt;BR&gt;")   &amp; "' ,'" &amp;  SUBSTITUTE(AU132,CHAR(10),"&lt;BR&gt;")   &amp; "' ,'" &amp;  SUBSTITUTE(AV132,CHAR(10),"&lt;BR&gt;")   &amp; "' ,'" &amp;  SUBSTITUTE(AW132,CHAR(10),"&lt;BR&gt;")   &amp; "' ,'" &amp;   SUBSTITUTE(AX132,CHAR(10),"&lt;BR&gt;")   &amp; "' ,'" &amp;  SUBSTITUTE(AY132,CHAR(10),"&lt;BR&gt;")   &amp; "' ,'" &amp;  SUBSTITUTE(AZ132,CHAR(10),"&lt;BR&gt;")   &amp; "' ,'" &amp;   SUBSTITUTE(BA132,CHAR(10),"&lt;BR&gt;")   &amp; "' ,'" &amp;   SUBSTITUTE(BB132,CHAR(10),"&lt;BR&gt;")    &amp; "' ,'" &amp;    SUBSTITUTE(BC132,CHAR(10),"&lt;BR&gt;")    &amp; "' ,'" &amp;   SUBSTITUTE(BD132,CHAR(10),"&lt;BR&gt;")    &amp; "' ,'" &amp;   SUBSTITUTE(BE132,CHAR(10),"&lt;BR&gt;")    &amp; "' ,'" &amp;   SUBSTITUTE(BF132,CHAR(10),"&lt;BR&gt;")    &amp; "' ,'" &amp;   SUBSTITUTE(BG132,CHAR(10),"&lt;BR&gt;")    &amp; "' ,'" &amp; SUBSTITUTE(BH172,CHAR(10),"&lt;BR&gt;")   &amp; "' ,'" &amp; SUBSTITUTE(BI132,CHAR(10),"&lt;BR&gt;")   &amp; "' ,'" &amp; SUBSTITUTE(BJ132,CHAR(10),"&lt;BR&gt;")  &amp; "' ,'" &amp; SUBSTITUTE(BL132,CHAR(10),"&lt;BR&gt;")   &amp; "' ,'" &amp; SUBSTITUTE(BM132,CHAR(10),"&lt;BR&gt;")   &amp; "' ,'" &amp; SUBSTITUTE(BN132,CHAR(10),"&lt;BR&gt;")   &amp; "' ,'" &amp;  SUBSTITUTE(BO132,CHAR(10),"&lt;BR&gt;")   &amp; "' ,'" &amp; SUBSTITUTE(BP172,CHAR(10),"&lt;BR&gt;")  &amp; "' ,'" &amp; SUBSTITUTE(BQ132,CHAR(10),"&lt;BR&gt;")  &amp; "' ,'" &amp; SUBSTITUTE(BR132,CHAR(10),"&lt;BR&gt;")  &amp; "' ,'" &amp; SUBSTITUTE(BS132,CHAR(10),"&lt;BR&gt;") &amp; "');"</f>
    </nc>
  </rcc>
  <rcc rId="641" sId="1">
    <nc r="BU13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&amp;SUBSTITUTE(F133,CHAR(10),"&lt;BR&gt;")  &amp; "' ,'" &amp; SUBSTITUTE(G133,CHAR(10),"&lt;BR&gt;")  &amp; "' ,'" &amp; SUBSTITUTE(J133,CHAR(10),"&lt;BR&gt;")   &amp; "' ,'" &amp;  SUBSTITUTE(BK133,CHAR(10),"&lt;BR&gt;")   &amp; "' ,'" &amp; SUBSTITUTE(Q133,CHAR(10),"&lt;BR&gt;")  &amp; "' ,'" &amp;  A133  &amp; "' ,'" &amp;  B133  &amp; "' ,'" &amp; SUBSTITUTE(C133,CHAR(10),"&lt;BR&gt;")   &amp; "' ,'" &amp;  SUBSTITUTE(D133,CHAR(10),"&lt;BR&gt;")  &amp; "' ,'" &amp;  SUBSTITUTE(E133,CHAR(10),"&lt;BR&gt;")   &amp; "' ,'" &amp; SUBSTITUTE(H133,CHAR(10),"&lt;BR&gt;")   &amp; "' ,'" &amp; I133  &amp; "' ,'" &amp; SUBSTITUTE(K133,CHAR(10),"&lt;BR&gt;")  &amp; "' ,'" &amp; SUBSTITUTE(L133,CHAR(10),"&lt;BR&gt;")  &amp; "' ,'" &amp; SUBSTITUTE(M133,CHAR(10),"&lt;BR&gt;") &amp; "' ,'" &amp; SUBSTITUTE(N133,CHAR(10),"&lt;BR&gt;")  &amp; "' ,'" &amp;  SUBSTITUTE(O133,CHAR(10),"&lt;BR&gt;")   &amp; "' ,'" &amp; SUBSTITUTE(P133,CHAR(10),"&lt;BR&gt;")   &amp; "' ,'" &amp;  SUBSTITUTE(Q133,CHAR(10),"&lt;BR&gt;")   &amp; "' ,'" &amp; SUBSTITUTE(R133,CHAR(10),"&lt;BR&gt;")  &amp; "' ,'" &amp; SUBSTITUTE(S133,CHAR(10),"&lt;BR&gt;")  &amp; "' ,'" &amp; SUBSTITUTE(T133,CHAR(10),"&lt;BR&gt;")  &amp; "' ,'" &amp; SUBSTITUTE(U133,CHAR(10),"&lt;BR&gt;")  &amp; "' ,'" &amp; SUBSTITUTE(V133,CHAR(10),"&lt;BR&gt;") &amp; "' ,'" &amp; SUBSTITUTE(W133,CHAR(10),"&lt;BR&gt;")  &amp; "' ,'" &amp;SUBSTITUTE(X133,CHAR(10),"&lt;BR&gt;")  &amp; "' ,'" &amp; SUBSTITUTE(Y133,CHAR(10),"&lt;BR&gt;") &amp; "' ,'" &amp;  SUBSTITUTE(Z133,CHAR(10),"&lt;BR&gt;")  &amp; "' ,'" &amp; SUBSTITUTE(AA133,CHAR(10),"&lt;BR&gt;")   &amp; "' ,'" &amp;  SUBSTITUTE(AB133,CHAR(10),"&lt;BR&gt;")   &amp; "' ,'" &amp;  SUBSTITUTE(AC133,CHAR(10),"&lt;BR&gt;")   &amp; "' ,'" &amp;   SUBSTITUTE(AD133,CHAR(10),"&lt;BR&gt;")   &amp; "' ,'" &amp;  SUBSTITUTE(AE133,CHAR(10),"&lt;BR&gt;")  &amp; "' ,'" &amp;  SUBSTITUTE(AF133,CHAR(10),"&lt;BR&gt;")  &amp; "' ,'" &amp;  SUBSTITUTE(AG133,CHAR(10),"&lt;BR&gt;")   &amp; "' ,'" &amp;  SUBSTITUTE(AH133,CHAR(10),"&lt;BR&gt;")   &amp; "' ,'" &amp;  SUBSTITUTE(AI133,CHAR(10),"&lt;BR&gt;")   &amp; "' ,'" &amp;  SUBSTITUTE(AJ133,CHAR(10),"&lt;BR&gt;")   &amp; "' ,'" &amp;   SUBSTITUTE(AK133,CHAR(10),"&lt;BR&gt;")   &amp; "' ,'" &amp;  SUBSTITUTE(AL133,CHAR(10),"&lt;BR&gt;")   &amp; "' ,'" &amp;  SUBSTITUTE(AM133,CHAR(10),"&lt;BR&gt;")   &amp; "' ,'" &amp;   SUBSTITUTE(AN133,CHAR(10),"&lt;BR&gt;")   &amp; "' ,'" &amp;  SUBSTITUTE(AO133,CHAR(10),"&lt;BR&gt;")   &amp; "' ,'" &amp;  SUBSTITUTE(AP133,CHAR(10),"&lt;BR&gt;")   &amp; "' ,'" &amp;  SUBSTITUTE(AQ133,CHAR(10),"&lt;BR&gt;")   &amp; "' ,'" &amp;   SUBSTITUTE(AR133,CHAR(10),"&lt;BR&gt;")   &amp; "' ,'" &amp;  SUBSTITUTE(AS133,CHAR(10),"&lt;BR&gt;")   &amp; "' ,'" &amp;  SUBSTITUTE(AT133,CHAR(10),"&lt;BR&gt;")   &amp; "' ,'" &amp;  SUBSTITUTE(AU133,CHAR(10),"&lt;BR&gt;")   &amp; "' ,'" &amp;  SUBSTITUTE(AV133,CHAR(10),"&lt;BR&gt;")   &amp; "' ,'" &amp;  SUBSTITUTE(AW133,CHAR(10),"&lt;BR&gt;")   &amp; "' ,'" &amp;   SUBSTITUTE(AX133,CHAR(10),"&lt;BR&gt;")   &amp; "' ,'" &amp;  SUBSTITUTE(AY133,CHAR(10),"&lt;BR&gt;")   &amp; "' ,'" &amp;  SUBSTITUTE(AZ133,CHAR(10),"&lt;BR&gt;")   &amp; "' ,'" &amp;   SUBSTITUTE(BA133,CHAR(10),"&lt;BR&gt;")   &amp; "' ,'" &amp;   SUBSTITUTE(BB133,CHAR(10),"&lt;BR&gt;")    &amp; "' ,'" &amp;    SUBSTITUTE(BC133,CHAR(10),"&lt;BR&gt;")    &amp; "' ,'" &amp;   SUBSTITUTE(BD133,CHAR(10),"&lt;BR&gt;")    &amp; "' ,'" &amp;   SUBSTITUTE(BE133,CHAR(10),"&lt;BR&gt;")    &amp; "' ,'" &amp;   SUBSTITUTE(BF133,CHAR(10),"&lt;BR&gt;")    &amp; "' ,'" &amp;   SUBSTITUTE(BG133,CHAR(10),"&lt;BR&gt;")    &amp; "' ,'" &amp; SUBSTITUTE(BH173,CHAR(10),"&lt;BR&gt;")   &amp; "' ,'" &amp; SUBSTITUTE(BI133,CHAR(10),"&lt;BR&gt;")   &amp; "' ,'" &amp; SUBSTITUTE(BJ133,CHAR(10),"&lt;BR&gt;")  &amp; "' ,'" &amp; SUBSTITUTE(BL133,CHAR(10),"&lt;BR&gt;")   &amp; "' ,'" &amp; SUBSTITUTE(BM133,CHAR(10),"&lt;BR&gt;")   &amp; "' ,'" &amp; SUBSTITUTE(BN133,CHAR(10),"&lt;BR&gt;")   &amp; "' ,'" &amp;  SUBSTITUTE(BO133,CHAR(10),"&lt;BR&gt;")   &amp; "' ,'" &amp; SUBSTITUTE(BP173,CHAR(10),"&lt;BR&gt;")  &amp; "' ,'" &amp; SUBSTITUTE(BQ133,CHAR(10),"&lt;BR&gt;")  &amp; "' ,'" &amp; SUBSTITUTE(BR133,CHAR(10),"&lt;BR&gt;")  &amp; "' ,'" &amp; SUBSTITUTE(BS133,CHAR(10),"&lt;BR&gt;") &amp; "');"</f>
    </nc>
  </rcc>
  <rcc rId="642" sId="1">
    <nc r="BU13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&amp;SUBSTITUTE(F134,CHAR(10),"&lt;BR&gt;")  &amp; "' ,'" &amp; SUBSTITUTE(G134,CHAR(10),"&lt;BR&gt;")  &amp; "' ,'" &amp; SUBSTITUTE(J134,CHAR(10),"&lt;BR&gt;")   &amp; "' ,'" &amp;  SUBSTITUTE(BK134,CHAR(10),"&lt;BR&gt;")   &amp; "' ,'" &amp; SUBSTITUTE(Q134,CHAR(10),"&lt;BR&gt;")  &amp; "' ,'" &amp;  A134  &amp; "' ,'" &amp;  B134  &amp; "' ,'" &amp; SUBSTITUTE(C134,CHAR(10),"&lt;BR&gt;")   &amp; "' ,'" &amp;  SUBSTITUTE(D134,CHAR(10),"&lt;BR&gt;")  &amp; "' ,'" &amp;  SUBSTITUTE(E134,CHAR(10),"&lt;BR&gt;")   &amp; "' ,'" &amp; SUBSTITUTE(H134,CHAR(10),"&lt;BR&gt;")   &amp; "' ,'" &amp; I134  &amp; "' ,'" &amp; SUBSTITUTE(K134,CHAR(10),"&lt;BR&gt;")  &amp; "' ,'" &amp; SUBSTITUTE(L134,CHAR(10),"&lt;BR&gt;")  &amp; "' ,'" &amp; SUBSTITUTE(M134,CHAR(10),"&lt;BR&gt;") &amp; "' ,'" &amp; SUBSTITUTE(N134,CHAR(10),"&lt;BR&gt;")  &amp; "' ,'" &amp;  SUBSTITUTE(O134,CHAR(10),"&lt;BR&gt;")   &amp; "' ,'" &amp; SUBSTITUTE(P134,CHAR(10),"&lt;BR&gt;")   &amp; "' ,'" &amp;  SUBSTITUTE(Q134,CHAR(10),"&lt;BR&gt;")   &amp; "' ,'" &amp; SUBSTITUTE(R134,CHAR(10),"&lt;BR&gt;")  &amp; "' ,'" &amp; SUBSTITUTE(S134,CHAR(10),"&lt;BR&gt;")  &amp; "' ,'" &amp; SUBSTITUTE(T134,CHAR(10),"&lt;BR&gt;")  &amp; "' ,'" &amp; SUBSTITUTE(U134,CHAR(10),"&lt;BR&gt;")  &amp; "' ,'" &amp; SUBSTITUTE(V134,CHAR(10),"&lt;BR&gt;") &amp; "' ,'" &amp; SUBSTITUTE(W134,CHAR(10),"&lt;BR&gt;")  &amp; "' ,'" &amp;SUBSTITUTE(X134,CHAR(10),"&lt;BR&gt;")  &amp; "' ,'" &amp; SUBSTITUTE(Y134,CHAR(10),"&lt;BR&gt;") &amp; "' ,'" &amp;  SUBSTITUTE(Z134,CHAR(10),"&lt;BR&gt;")  &amp; "' ,'" &amp; SUBSTITUTE(AA134,CHAR(10),"&lt;BR&gt;")   &amp; "' ,'" &amp;  SUBSTITUTE(AB134,CHAR(10),"&lt;BR&gt;")   &amp; "' ,'" &amp;  SUBSTITUTE(AC134,CHAR(10),"&lt;BR&gt;")   &amp; "' ,'" &amp;   SUBSTITUTE(AD134,CHAR(10),"&lt;BR&gt;")   &amp; "' ,'" &amp;  SUBSTITUTE(AE134,CHAR(10),"&lt;BR&gt;")  &amp; "' ,'" &amp;  SUBSTITUTE(AF134,CHAR(10),"&lt;BR&gt;")  &amp; "' ,'" &amp;  SUBSTITUTE(AG134,CHAR(10),"&lt;BR&gt;")   &amp; "' ,'" &amp;  SUBSTITUTE(AH134,CHAR(10),"&lt;BR&gt;")   &amp; "' ,'" &amp;  SUBSTITUTE(AI134,CHAR(10),"&lt;BR&gt;")   &amp; "' ,'" &amp;  SUBSTITUTE(AJ134,CHAR(10),"&lt;BR&gt;")   &amp; "' ,'" &amp;   SUBSTITUTE(AK134,CHAR(10),"&lt;BR&gt;")   &amp; "' ,'" &amp;  SUBSTITUTE(AL134,CHAR(10),"&lt;BR&gt;")   &amp; "' ,'" &amp;  SUBSTITUTE(AM134,CHAR(10),"&lt;BR&gt;")   &amp; "' ,'" &amp;   SUBSTITUTE(AN134,CHAR(10),"&lt;BR&gt;")   &amp; "' ,'" &amp;  SUBSTITUTE(AO134,CHAR(10),"&lt;BR&gt;")   &amp; "' ,'" &amp;  SUBSTITUTE(AP134,CHAR(10),"&lt;BR&gt;")   &amp; "' ,'" &amp;  SUBSTITUTE(AQ134,CHAR(10),"&lt;BR&gt;")   &amp; "' ,'" &amp;   SUBSTITUTE(AR134,CHAR(10),"&lt;BR&gt;")   &amp; "' ,'" &amp;  SUBSTITUTE(AS134,CHAR(10),"&lt;BR&gt;")   &amp; "' ,'" &amp;  SUBSTITUTE(AT134,CHAR(10),"&lt;BR&gt;")   &amp; "' ,'" &amp;  SUBSTITUTE(AU134,CHAR(10),"&lt;BR&gt;")   &amp; "' ,'" &amp;  SUBSTITUTE(AV134,CHAR(10),"&lt;BR&gt;")   &amp; "' ,'" &amp;  SUBSTITUTE(AW134,CHAR(10),"&lt;BR&gt;")   &amp; "' ,'" &amp;   SUBSTITUTE(AX134,CHAR(10),"&lt;BR&gt;")   &amp; "' ,'" &amp;  SUBSTITUTE(AY134,CHAR(10),"&lt;BR&gt;")   &amp; "' ,'" &amp;  SUBSTITUTE(AZ134,CHAR(10),"&lt;BR&gt;")   &amp; "' ,'" &amp;   SUBSTITUTE(BA134,CHAR(10),"&lt;BR&gt;")   &amp; "' ,'" &amp;   SUBSTITUTE(BB134,CHAR(10),"&lt;BR&gt;")    &amp; "' ,'" &amp;    SUBSTITUTE(BC134,CHAR(10),"&lt;BR&gt;")    &amp; "' ,'" &amp;   SUBSTITUTE(BD134,CHAR(10),"&lt;BR&gt;")    &amp; "' ,'" &amp;   SUBSTITUTE(BE134,CHAR(10),"&lt;BR&gt;")    &amp; "' ,'" &amp;   SUBSTITUTE(BF134,CHAR(10),"&lt;BR&gt;")    &amp; "' ,'" &amp;   SUBSTITUTE(BG134,CHAR(10),"&lt;BR&gt;")    &amp; "' ,'" &amp; SUBSTITUTE(BH174,CHAR(10),"&lt;BR&gt;")   &amp; "' ,'" &amp; SUBSTITUTE(BI134,CHAR(10),"&lt;BR&gt;")   &amp; "' ,'" &amp; SUBSTITUTE(BJ134,CHAR(10),"&lt;BR&gt;")  &amp; "' ,'" &amp; SUBSTITUTE(BL134,CHAR(10),"&lt;BR&gt;")   &amp; "' ,'" &amp; SUBSTITUTE(BM134,CHAR(10),"&lt;BR&gt;")   &amp; "' ,'" &amp; SUBSTITUTE(BN134,CHAR(10),"&lt;BR&gt;")   &amp; "' ,'" &amp;  SUBSTITUTE(BO134,CHAR(10),"&lt;BR&gt;")   &amp; "' ,'" &amp; SUBSTITUTE(BP174,CHAR(10),"&lt;BR&gt;")  &amp; "' ,'" &amp; SUBSTITUTE(BQ134,CHAR(10),"&lt;BR&gt;")  &amp; "' ,'" &amp; SUBSTITUTE(BR134,CHAR(10),"&lt;BR&gt;")  &amp; "' ,'" &amp; SUBSTITUTE(BS134,CHAR(10),"&lt;BR&gt;") &amp; "');"</f>
    </nc>
  </rcc>
  <rcc rId="643" sId="1">
    <nc r="BU13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&amp;SUBSTITUTE(F135,CHAR(10),"&lt;BR&gt;")  &amp; "' ,'" &amp; SUBSTITUTE(G135,CHAR(10),"&lt;BR&gt;")  &amp; "' ,'" &amp; SUBSTITUTE(J135,CHAR(10),"&lt;BR&gt;")   &amp; "' ,'" &amp;  SUBSTITUTE(BK135,CHAR(10),"&lt;BR&gt;")   &amp; "' ,'" &amp; SUBSTITUTE(Q135,CHAR(10),"&lt;BR&gt;")  &amp; "' ,'" &amp;  A135  &amp; "' ,'" &amp;  B135  &amp; "' ,'" &amp; SUBSTITUTE(C135,CHAR(10),"&lt;BR&gt;")   &amp; "' ,'" &amp;  SUBSTITUTE(D135,CHAR(10),"&lt;BR&gt;")  &amp; "' ,'" &amp;  SUBSTITUTE(E135,CHAR(10),"&lt;BR&gt;")   &amp; "' ,'" &amp; SUBSTITUTE(H135,CHAR(10),"&lt;BR&gt;")   &amp; "' ,'" &amp; I135  &amp; "' ,'" &amp; SUBSTITUTE(K135,CHAR(10),"&lt;BR&gt;")  &amp; "' ,'" &amp; SUBSTITUTE(L135,CHAR(10),"&lt;BR&gt;")  &amp; "' ,'" &amp; SUBSTITUTE(M135,CHAR(10),"&lt;BR&gt;") &amp; "' ,'" &amp; SUBSTITUTE(N135,CHAR(10),"&lt;BR&gt;")  &amp; "' ,'" &amp;  SUBSTITUTE(O135,CHAR(10),"&lt;BR&gt;")   &amp; "' ,'" &amp; SUBSTITUTE(P135,CHAR(10),"&lt;BR&gt;")   &amp; "' ,'" &amp;  SUBSTITUTE(Q135,CHAR(10),"&lt;BR&gt;")   &amp; "' ,'" &amp; SUBSTITUTE(R135,CHAR(10),"&lt;BR&gt;")  &amp; "' ,'" &amp; SUBSTITUTE(S135,CHAR(10),"&lt;BR&gt;")  &amp; "' ,'" &amp; SUBSTITUTE(T135,CHAR(10),"&lt;BR&gt;")  &amp; "' ,'" &amp; SUBSTITUTE(U135,CHAR(10),"&lt;BR&gt;")  &amp; "' ,'" &amp; SUBSTITUTE(V135,CHAR(10),"&lt;BR&gt;") &amp; "' ,'" &amp; SUBSTITUTE(W135,CHAR(10),"&lt;BR&gt;")  &amp; "' ,'" &amp;SUBSTITUTE(X135,CHAR(10),"&lt;BR&gt;")  &amp; "' ,'" &amp; SUBSTITUTE(Y135,CHAR(10),"&lt;BR&gt;") &amp; "' ,'" &amp;  SUBSTITUTE(Z135,CHAR(10),"&lt;BR&gt;")  &amp; "' ,'" &amp; SUBSTITUTE(AA135,CHAR(10),"&lt;BR&gt;")   &amp; "' ,'" &amp;  SUBSTITUTE(AB135,CHAR(10),"&lt;BR&gt;")   &amp; "' ,'" &amp;  SUBSTITUTE(AC135,CHAR(10),"&lt;BR&gt;")   &amp; "' ,'" &amp;   SUBSTITUTE(AD135,CHAR(10),"&lt;BR&gt;")   &amp; "' ,'" &amp;  SUBSTITUTE(AE135,CHAR(10),"&lt;BR&gt;")  &amp; "' ,'" &amp;  SUBSTITUTE(AF135,CHAR(10),"&lt;BR&gt;")  &amp; "' ,'" &amp;  SUBSTITUTE(AG135,CHAR(10),"&lt;BR&gt;")   &amp; "' ,'" &amp;  SUBSTITUTE(AH135,CHAR(10),"&lt;BR&gt;")   &amp; "' ,'" &amp;  SUBSTITUTE(AI135,CHAR(10),"&lt;BR&gt;")   &amp; "' ,'" &amp;  SUBSTITUTE(AJ135,CHAR(10),"&lt;BR&gt;")   &amp; "' ,'" &amp;   SUBSTITUTE(AK135,CHAR(10),"&lt;BR&gt;")   &amp; "' ,'" &amp;  SUBSTITUTE(AL135,CHAR(10),"&lt;BR&gt;")   &amp; "' ,'" &amp;  SUBSTITUTE(AM135,CHAR(10),"&lt;BR&gt;")   &amp; "' ,'" &amp;   SUBSTITUTE(AN135,CHAR(10),"&lt;BR&gt;")   &amp; "' ,'" &amp;  SUBSTITUTE(AO135,CHAR(10),"&lt;BR&gt;")   &amp; "' ,'" &amp;  SUBSTITUTE(AP135,CHAR(10),"&lt;BR&gt;")   &amp; "' ,'" &amp;  SUBSTITUTE(AQ135,CHAR(10),"&lt;BR&gt;")   &amp; "' ,'" &amp;   SUBSTITUTE(AR135,CHAR(10),"&lt;BR&gt;")   &amp; "' ,'" &amp;  SUBSTITUTE(AS135,CHAR(10),"&lt;BR&gt;")   &amp; "' ,'" &amp;  SUBSTITUTE(AT135,CHAR(10),"&lt;BR&gt;")   &amp; "' ,'" &amp;  SUBSTITUTE(AU135,CHAR(10),"&lt;BR&gt;")   &amp; "' ,'" &amp;  SUBSTITUTE(AV135,CHAR(10),"&lt;BR&gt;")   &amp; "' ,'" &amp;  SUBSTITUTE(AW135,CHAR(10),"&lt;BR&gt;")   &amp; "' ,'" &amp;   SUBSTITUTE(AX135,CHAR(10),"&lt;BR&gt;")   &amp; "' ,'" &amp;  SUBSTITUTE(AY135,CHAR(10),"&lt;BR&gt;")   &amp; "' ,'" &amp;  SUBSTITUTE(AZ135,CHAR(10),"&lt;BR&gt;")   &amp; "' ,'" &amp;   SUBSTITUTE(BA135,CHAR(10),"&lt;BR&gt;")   &amp; "' ,'" &amp;   SUBSTITUTE(BB135,CHAR(10),"&lt;BR&gt;")    &amp; "' ,'" &amp;    SUBSTITUTE(BC135,CHAR(10),"&lt;BR&gt;")    &amp; "' ,'" &amp;   SUBSTITUTE(BD135,CHAR(10),"&lt;BR&gt;")    &amp; "' ,'" &amp;   SUBSTITUTE(BE135,CHAR(10),"&lt;BR&gt;")    &amp; "' ,'" &amp;   SUBSTITUTE(BF135,CHAR(10),"&lt;BR&gt;")    &amp; "' ,'" &amp;   SUBSTITUTE(BG135,CHAR(10),"&lt;BR&gt;")    &amp; "' ,'" &amp; SUBSTITUTE(BH175,CHAR(10),"&lt;BR&gt;")   &amp; "' ,'" &amp; SUBSTITUTE(BI135,CHAR(10),"&lt;BR&gt;")   &amp; "' ,'" &amp; SUBSTITUTE(BJ135,CHAR(10),"&lt;BR&gt;")  &amp; "' ,'" &amp; SUBSTITUTE(BL135,CHAR(10),"&lt;BR&gt;")   &amp; "' ,'" &amp; SUBSTITUTE(BM135,CHAR(10),"&lt;BR&gt;")   &amp; "' ,'" &amp; SUBSTITUTE(BN135,CHAR(10),"&lt;BR&gt;")   &amp; "' ,'" &amp;  SUBSTITUTE(BO135,CHAR(10),"&lt;BR&gt;")   &amp; "' ,'" &amp; SUBSTITUTE(BP175,CHAR(10),"&lt;BR&gt;")  &amp; "' ,'" &amp; SUBSTITUTE(BQ135,CHAR(10),"&lt;BR&gt;")  &amp; "' ,'" &amp; SUBSTITUTE(BR135,CHAR(10),"&lt;BR&gt;")  &amp; "' ,'" &amp; SUBSTITUTE(BS135,CHAR(10),"&lt;BR&gt;") &amp; "');"</f>
    </nc>
  </rcc>
  <rcc rId="644" sId="1">
    <nc r="BU13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&amp;SUBSTITUTE(F136,CHAR(10),"&lt;BR&gt;")  &amp; "' ,'" &amp; SUBSTITUTE(G136,CHAR(10),"&lt;BR&gt;")  &amp; "' ,'" &amp; SUBSTITUTE(J136,CHAR(10),"&lt;BR&gt;")   &amp; "' ,'" &amp;  SUBSTITUTE(BK136,CHAR(10),"&lt;BR&gt;")   &amp; "' ,'" &amp; SUBSTITUTE(Q136,CHAR(10),"&lt;BR&gt;")  &amp; "' ,'" &amp;  A136  &amp; "' ,'" &amp;  B136  &amp; "' ,'" &amp; SUBSTITUTE(C136,CHAR(10),"&lt;BR&gt;")   &amp; "' ,'" &amp;  SUBSTITUTE(D136,CHAR(10),"&lt;BR&gt;")  &amp; "' ,'" &amp;  SUBSTITUTE(E136,CHAR(10),"&lt;BR&gt;")   &amp; "' ,'" &amp; SUBSTITUTE(H136,CHAR(10),"&lt;BR&gt;")   &amp; "' ,'" &amp; I136  &amp; "' ,'" &amp; SUBSTITUTE(K136,CHAR(10),"&lt;BR&gt;")  &amp; "' ,'" &amp; SUBSTITUTE(L136,CHAR(10),"&lt;BR&gt;")  &amp; "' ,'" &amp; SUBSTITUTE(M136,CHAR(10),"&lt;BR&gt;") &amp; "' ,'" &amp; SUBSTITUTE(N136,CHAR(10),"&lt;BR&gt;")  &amp; "' ,'" &amp;  SUBSTITUTE(O136,CHAR(10),"&lt;BR&gt;")   &amp; "' ,'" &amp; SUBSTITUTE(P136,CHAR(10),"&lt;BR&gt;")   &amp; "' ,'" &amp;  SUBSTITUTE(Q136,CHAR(10),"&lt;BR&gt;")   &amp; "' ,'" &amp; SUBSTITUTE(R136,CHAR(10),"&lt;BR&gt;")  &amp; "' ,'" &amp; SUBSTITUTE(S136,CHAR(10),"&lt;BR&gt;")  &amp; "' ,'" &amp; SUBSTITUTE(T136,CHAR(10),"&lt;BR&gt;")  &amp; "' ,'" &amp; SUBSTITUTE(U136,CHAR(10),"&lt;BR&gt;")  &amp; "' ,'" &amp; SUBSTITUTE(V136,CHAR(10),"&lt;BR&gt;") &amp; "' ,'" &amp; SUBSTITUTE(W136,CHAR(10),"&lt;BR&gt;")  &amp; "' ,'" &amp;SUBSTITUTE(X136,CHAR(10),"&lt;BR&gt;")  &amp; "' ,'" &amp; SUBSTITUTE(Y136,CHAR(10),"&lt;BR&gt;") &amp; "' ,'" &amp;  SUBSTITUTE(Z136,CHAR(10),"&lt;BR&gt;")  &amp; "' ,'" &amp; SUBSTITUTE(AA136,CHAR(10),"&lt;BR&gt;")   &amp; "' ,'" &amp;  SUBSTITUTE(AB136,CHAR(10),"&lt;BR&gt;")   &amp; "' ,'" &amp;  SUBSTITUTE(AC136,CHAR(10),"&lt;BR&gt;")   &amp; "' ,'" &amp;   SUBSTITUTE(AD136,CHAR(10),"&lt;BR&gt;")   &amp; "' ,'" &amp;  SUBSTITUTE(AE136,CHAR(10),"&lt;BR&gt;")  &amp; "' ,'" &amp;  SUBSTITUTE(AF136,CHAR(10),"&lt;BR&gt;")  &amp; "' ,'" &amp;  SUBSTITUTE(AG136,CHAR(10),"&lt;BR&gt;")   &amp; "' ,'" &amp;  SUBSTITUTE(AH136,CHAR(10),"&lt;BR&gt;")   &amp; "' ,'" &amp;  SUBSTITUTE(AI136,CHAR(10),"&lt;BR&gt;")   &amp; "' ,'" &amp;  SUBSTITUTE(AJ136,CHAR(10),"&lt;BR&gt;")   &amp; "' ,'" &amp;   SUBSTITUTE(AK136,CHAR(10),"&lt;BR&gt;")   &amp; "' ,'" &amp;  SUBSTITUTE(AL136,CHAR(10),"&lt;BR&gt;")   &amp; "' ,'" &amp;  SUBSTITUTE(AM136,CHAR(10),"&lt;BR&gt;")   &amp; "' ,'" &amp;   SUBSTITUTE(AN136,CHAR(10),"&lt;BR&gt;")   &amp; "' ,'" &amp;  SUBSTITUTE(AO136,CHAR(10),"&lt;BR&gt;")   &amp; "' ,'" &amp;  SUBSTITUTE(AP136,CHAR(10),"&lt;BR&gt;")   &amp; "' ,'" &amp;  SUBSTITUTE(AQ136,CHAR(10),"&lt;BR&gt;")   &amp; "' ,'" &amp;   SUBSTITUTE(AR136,CHAR(10),"&lt;BR&gt;")   &amp; "' ,'" &amp;  SUBSTITUTE(AS136,CHAR(10),"&lt;BR&gt;")   &amp; "' ,'" &amp;  SUBSTITUTE(AT136,CHAR(10),"&lt;BR&gt;")   &amp; "' ,'" &amp;  SUBSTITUTE(AU136,CHAR(10),"&lt;BR&gt;")   &amp; "' ,'" &amp;  SUBSTITUTE(AV136,CHAR(10),"&lt;BR&gt;")   &amp; "' ,'" &amp;  SUBSTITUTE(AW136,CHAR(10),"&lt;BR&gt;")   &amp; "' ,'" &amp;   SUBSTITUTE(AX136,CHAR(10),"&lt;BR&gt;")   &amp; "' ,'" &amp;  SUBSTITUTE(AY136,CHAR(10),"&lt;BR&gt;")   &amp; "' ,'" &amp;  SUBSTITUTE(AZ136,CHAR(10),"&lt;BR&gt;")   &amp; "' ,'" &amp;   SUBSTITUTE(BA136,CHAR(10),"&lt;BR&gt;")   &amp; "' ,'" &amp;   SUBSTITUTE(BB136,CHAR(10),"&lt;BR&gt;")    &amp; "' ,'" &amp;    SUBSTITUTE(BC136,CHAR(10),"&lt;BR&gt;")    &amp; "' ,'" &amp;   SUBSTITUTE(BD136,CHAR(10),"&lt;BR&gt;")    &amp; "' ,'" &amp;   SUBSTITUTE(BE136,CHAR(10),"&lt;BR&gt;")    &amp; "' ,'" &amp;   SUBSTITUTE(BF136,CHAR(10),"&lt;BR&gt;")    &amp; "' ,'" &amp;   SUBSTITUTE(BG136,CHAR(10),"&lt;BR&gt;")    &amp; "' ,'" &amp; SUBSTITUTE(BH176,CHAR(10),"&lt;BR&gt;")   &amp; "' ,'" &amp; SUBSTITUTE(BI136,CHAR(10),"&lt;BR&gt;")   &amp; "' ,'" &amp; SUBSTITUTE(BJ136,CHAR(10),"&lt;BR&gt;")  &amp; "' ,'" &amp; SUBSTITUTE(BL136,CHAR(10),"&lt;BR&gt;")   &amp; "' ,'" &amp; SUBSTITUTE(BM136,CHAR(10),"&lt;BR&gt;")   &amp; "' ,'" &amp; SUBSTITUTE(BN136,CHAR(10),"&lt;BR&gt;")   &amp; "' ,'" &amp;  SUBSTITUTE(BO136,CHAR(10),"&lt;BR&gt;")   &amp; "' ,'" &amp; SUBSTITUTE(BP176,CHAR(10),"&lt;BR&gt;")  &amp; "' ,'" &amp; SUBSTITUTE(BQ136,CHAR(10),"&lt;BR&gt;")  &amp; "' ,'" &amp; SUBSTITUTE(BR136,CHAR(10),"&lt;BR&gt;")  &amp; "' ,'" &amp; SUBSTITUTE(BS136,CHAR(10),"&lt;BR&gt;") &amp; "');"</f>
    </nc>
  </rcc>
  <rcc rId="645" sId="1">
    <nc r="BU13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&amp;SUBSTITUTE(F137,CHAR(10),"&lt;BR&gt;")  &amp; "' ,'" &amp; SUBSTITUTE(G137,CHAR(10),"&lt;BR&gt;")  &amp; "' ,'" &amp; SUBSTITUTE(J137,CHAR(10),"&lt;BR&gt;")   &amp; "' ,'" &amp;  SUBSTITUTE(BK137,CHAR(10),"&lt;BR&gt;")   &amp; "' ,'" &amp; SUBSTITUTE(Q137,CHAR(10),"&lt;BR&gt;")  &amp; "' ,'" &amp;  A137  &amp; "' ,'" &amp;  B137  &amp; "' ,'" &amp; SUBSTITUTE(C137,CHAR(10),"&lt;BR&gt;")   &amp; "' ,'" &amp;  SUBSTITUTE(D137,CHAR(10),"&lt;BR&gt;")  &amp; "' ,'" &amp;  SUBSTITUTE(E137,CHAR(10),"&lt;BR&gt;")   &amp; "' ,'" &amp; SUBSTITUTE(H137,CHAR(10),"&lt;BR&gt;")   &amp; "' ,'" &amp; I137  &amp; "' ,'" &amp; SUBSTITUTE(K137,CHAR(10),"&lt;BR&gt;")  &amp; "' ,'" &amp; SUBSTITUTE(L137,CHAR(10),"&lt;BR&gt;")  &amp; "' ,'" &amp; SUBSTITUTE(M137,CHAR(10),"&lt;BR&gt;") &amp; "' ,'" &amp; SUBSTITUTE(N137,CHAR(10),"&lt;BR&gt;")  &amp; "' ,'" &amp;  SUBSTITUTE(O137,CHAR(10),"&lt;BR&gt;")   &amp; "' ,'" &amp; SUBSTITUTE(P137,CHAR(10),"&lt;BR&gt;")   &amp; "' ,'" &amp;  SUBSTITUTE(Q137,CHAR(10),"&lt;BR&gt;")   &amp; "' ,'" &amp; SUBSTITUTE(R137,CHAR(10),"&lt;BR&gt;")  &amp; "' ,'" &amp; SUBSTITUTE(S137,CHAR(10),"&lt;BR&gt;")  &amp; "' ,'" &amp; SUBSTITUTE(T137,CHAR(10),"&lt;BR&gt;")  &amp; "' ,'" &amp; SUBSTITUTE(U137,CHAR(10),"&lt;BR&gt;")  &amp; "' ,'" &amp; SUBSTITUTE(V137,CHAR(10),"&lt;BR&gt;") &amp; "' ,'" &amp; SUBSTITUTE(W137,CHAR(10),"&lt;BR&gt;")  &amp; "' ,'" &amp;SUBSTITUTE(X137,CHAR(10),"&lt;BR&gt;")  &amp; "' ,'" &amp; SUBSTITUTE(Y137,CHAR(10),"&lt;BR&gt;") &amp; "' ,'" &amp;  SUBSTITUTE(Z137,CHAR(10),"&lt;BR&gt;")  &amp; "' ,'" &amp; SUBSTITUTE(AA137,CHAR(10),"&lt;BR&gt;")   &amp; "' ,'" &amp;  SUBSTITUTE(AB137,CHAR(10),"&lt;BR&gt;")   &amp; "' ,'" &amp;  SUBSTITUTE(AC137,CHAR(10),"&lt;BR&gt;")   &amp; "' ,'" &amp;   SUBSTITUTE(AD137,CHAR(10),"&lt;BR&gt;")   &amp; "' ,'" &amp;  SUBSTITUTE(AE137,CHAR(10),"&lt;BR&gt;")  &amp; "' ,'" &amp;  SUBSTITUTE(AF137,CHAR(10),"&lt;BR&gt;")  &amp; "' ,'" &amp;  SUBSTITUTE(AG137,CHAR(10),"&lt;BR&gt;")   &amp; "' ,'" &amp;  SUBSTITUTE(AH137,CHAR(10),"&lt;BR&gt;")   &amp; "' ,'" &amp;  SUBSTITUTE(AI137,CHAR(10),"&lt;BR&gt;")   &amp; "' ,'" &amp;  SUBSTITUTE(AJ137,CHAR(10),"&lt;BR&gt;")   &amp; "' ,'" &amp;   SUBSTITUTE(AK137,CHAR(10),"&lt;BR&gt;")   &amp; "' ,'" &amp;  SUBSTITUTE(AL137,CHAR(10),"&lt;BR&gt;")   &amp; "' ,'" &amp;  SUBSTITUTE(AM137,CHAR(10),"&lt;BR&gt;")   &amp; "' ,'" &amp;   SUBSTITUTE(AN137,CHAR(10),"&lt;BR&gt;")   &amp; "' ,'" &amp;  SUBSTITUTE(AO137,CHAR(10),"&lt;BR&gt;")   &amp; "' ,'" &amp;  SUBSTITUTE(AP137,CHAR(10),"&lt;BR&gt;")   &amp; "' ,'" &amp;  SUBSTITUTE(AQ137,CHAR(10),"&lt;BR&gt;")   &amp; "' ,'" &amp;   SUBSTITUTE(AR137,CHAR(10),"&lt;BR&gt;")   &amp; "' ,'" &amp;  SUBSTITUTE(AS137,CHAR(10),"&lt;BR&gt;")   &amp; "' ,'" &amp;  SUBSTITUTE(AT137,CHAR(10),"&lt;BR&gt;")   &amp; "' ,'" &amp;  SUBSTITUTE(AU137,CHAR(10),"&lt;BR&gt;")   &amp; "' ,'" &amp;  SUBSTITUTE(AV137,CHAR(10),"&lt;BR&gt;")   &amp; "' ,'" &amp;  SUBSTITUTE(AW137,CHAR(10),"&lt;BR&gt;")   &amp; "' ,'" &amp;   SUBSTITUTE(AX137,CHAR(10),"&lt;BR&gt;")   &amp; "' ,'" &amp;  SUBSTITUTE(AY137,CHAR(10),"&lt;BR&gt;")   &amp; "' ,'" &amp;  SUBSTITUTE(AZ137,CHAR(10),"&lt;BR&gt;")   &amp; "' ,'" &amp;   SUBSTITUTE(BA137,CHAR(10),"&lt;BR&gt;")   &amp; "' ,'" &amp;   SUBSTITUTE(BB137,CHAR(10),"&lt;BR&gt;")    &amp; "' ,'" &amp;    SUBSTITUTE(BC137,CHAR(10),"&lt;BR&gt;")    &amp; "' ,'" &amp;   SUBSTITUTE(BD137,CHAR(10),"&lt;BR&gt;")    &amp; "' ,'" &amp;   SUBSTITUTE(BE137,CHAR(10),"&lt;BR&gt;")    &amp; "' ,'" &amp;   SUBSTITUTE(BF137,CHAR(10),"&lt;BR&gt;")    &amp; "' ,'" &amp;   SUBSTITUTE(BG137,CHAR(10),"&lt;BR&gt;")    &amp; "' ,'" &amp; SUBSTITUTE(BH177,CHAR(10),"&lt;BR&gt;")   &amp; "' ,'" &amp; SUBSTITUTE(BI137,CHAR(10),"&lt;BR&gt;")   &amp; "' ,'" &amp; SUBSTITUTE(BJ137,CHAR(10),"&lt;BR&gt;")  &amp; "' ,'" &amp; SUBSTITUTE(BL137,CHAR(10),"&lt;BR&gt;")   &amp; "' ,'" &amp; SUBSTITUTE(BM137,CHAR(10),"&lt;BR&gt;")   &amp; "' ,'" &amp; SUBSTITUTE(BN137,CHAR(10),"&lt;BR&gt;")   &amp; "' ,'" &amp;  SUBSTITUTE(BO137,CHAR(10),"&lt;BR&gt;")   &amp; "' ,'" &amp; SUBSTITUTE(BP177,CHAR(10),"&lt;BR&gt;")  &amp; "' ,'" &amp; SUBSTITUTE(BQ137,CHAR(10),"&lt;BR&gt;")  &amp; "' ,'" &amp; SUBSTITUTE(BR137,CHAR(10),"&lt;BR&gt;")  &amp; "' ,'" &amp; SUBSTITUTE(BS137,CHAR(10),"&lt;BR&gt;") &amp; "');"</f>
    </nc>
  </rcc>
  <rcc rId="646" sId="1">
    <nc r="BU13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&amp;SUBSTITUTE(F138,CHAR(10),"&lt;BR&gt;")  &amp; "' ,'" &amp; SUBSTITUTE(G138,CHAR(10),"&lt;BR&gt;")  &amp; "' ,'" &amp; SUBSTITUTE(J138,CHAR(10),"&lt;BR&gt;")   &amp; "' ,'" &amp;  SUBSTITUTE(BK138,CHAR(10),"&lt;BR&gt;")   &amp; "' ,'" &amp; SUBSTITUTE(Q138,CHAR(10),"&lt;BR&gt;")  &amp; "' ,'" &amp;  A138  &amp; "' ,'" &amp;  B138  &amp; "' ,'" &amp; SUBSTITUTE(C138,CHAR(10),"&lt;BR&gt;")   &amp; "' ,'" &amp;  SUBSTITUTE(D138,CHAR(10),"&lt;BR&gt;")  &amp; "' ,'" &amp;  SUBSTITUTE(E138,CHAR(10),"&lt;BR&gt;")   &amp; "' ,'" &amp; SUBSTITUTE(H138,CHAR(10),"&lt;BR&gt;")   &amp; "' ,'" &amp; I138  &amp; "' ,'" &amp; SUBSTITUTE(K138,CHAR(10),"&lt;BR&gt;")  &amp; "' ,'" &amp; SUBSTITUTE(L138,CHAR(10),"&lt;BR&gt;")  &amp; "' ,'" &amp; SUBSTITUTE(M138,CHAR(10),"&lt;BR&gt;") &amp; "' ,'" &amp; SUBSTITUTE(N138,CHAR(10),"&lt;BR&gt;")  &amp; "' ,'" &amp;  SUBSTITUTE(O138,CHAR(10),"&lt;BR&gt;")   &amp; "' ,'" &amp; SUBSTITUTE(P138,CHAR(10),"&lt;BR&gt;")   &amp; "' ,'" &amp;  SUBSTITUTE(Q138,CHAR(10),"&lt;BR&gt;")   &amp; "' ,'" &amp; SUBSTITUTE(R138,CHAR(10),"&lt;BR&gt;")  &amp; "' ,'" &amp; SUBSTITUTE(S138,CHAR(10),"&lt;BR&gt;")  &amp; "' ,'" &amp; SUBSTITUTE(T138,CHAR(10),"&lt;BR&gt;")  &amp; "' ,'" &amp; SUBSTITUTE(U138,CHAR(10),"&lt;BR&gt;")  &amp; "' ,'" &amp; SUBSTITUTE(V138,CHAR(10),"&lt;BR&gt;") &amp; "' ,'" &amp; SUBSTITUTE(W138,CHAR(10),"&lt;BR&gt;")  &amp; "' ,'" &amp;SUBSTITUTE(X138,CHAR(10),"&lt;BR&gt;")  &amp; "' ,'" &amp; SUBSTITUTE(Y138,CHAR(10),"&lt;BR&gt;") &amp; "' ,'" &amp;  SUBSTITUTE(Z138,CHAR(10),"&lt;BR&gt;")  &amp; "' ,'" &amp; SUBSTITUTE(AA138,CHAR(10),"&lt;BR&gt;")   &amp; "' ,'" &amp;  SUBSTITUTE(AB138,CHAR(10),"&lt;BR&gt;")   &amp; "' ,'" &amp;  SUBSTITUTE(AC138,CHAR(10),"&lt;BR&gt;")   &amp; "' ,'" &amp;   SUBSTITUTE(AD138,CHAR(10),"&lt;BR&gt;")   &amp; "' ,'" &amp;  SUBSTITUTE(AE138,CHAR(10),"&lt;BR&gt;")  &amp; "' ,'" &amp;  SUBSTITUTE(AF138,CHAR(10),"&lt;BR&gt;")  &amp; "' ,'" &amp;  SUBSTITUTE(AG138,CHAR(10),"&lt;BR&gt;")   &amp; "' ,'" &amp;  SUBSTITUTE(AH138,CHAR(10),"&lt;BR&gt;")   &amp; "' ,'" &amp;  SUBSTITUTE(AI138,CHAR(10),"&lt;BR&gt;")   &amp; "' ,'" &amp;  SUBSTITUTE(AJ138,CHAR(10),"&lt;BR&gt;")   &amp; "' ,'" &amp;   SUBSTITUTE(AK138,CHAR(10),"&lt;BR&gt;")   &amp; "' ,'" &amp;  SUBSTITUTE(AL138,CHAR(10),"&lt;BR&gt;")   &amp; "' ,'" &amp;  SUBSTITUTE(AM138,CHAR(10),"&lt;BR&gt;")   &amp; "' ,'" &amp;   SUBSTITUTE(AN138,CHAR(10),"&lt;BR&gt;")   &amp; "' ,'" &amp;  SUBSTITUTE(AO138,CHAR(10),"&lt;BR&gt;")   &amp; "' ,'" &amp;  SUBSTITUTE(AP138,CHAR(10),"&lt;BR&gt;")   &amp; "' ,'" &amp;  SUBSTITUTE(AQ138,CHAR(10),"&lt;BR&gt;")   &amp; "' ,'" &amp;   SUBSTITUTE(AR138,CHAR(10),"&lt;BR&gt;")   &amp; "' ,'" &amp;  SUBSTITUTE(AS138,CHAR(10),"&lt;BR&gt;")   &amp; "' ,'" &amp;  SUBSTITUTE(AT138,CHAR(10),"&lt;BR&gt;")   &amp; "' ,'" &amp;  SUBSTITUTE(AU138,CHAR(10),"&lt;BR&gt;")   &amp; "' ,'" &amp;  SUBSTITUTE(AV138,CHAR(10),"&lt;BR&gt;")   &amp; "' ,'" &amp;  SUBSTITUTE(AW138,CHAR(10),"&lt;BR&gt;")   &amp; "' ,'" &amp;   SUBSTITUTE(AX138,CHAR(10),"&lt;BR&gt;")   &amp; "' ,'" &amp;  SUBSTITUTE(AY138,CHAR(10),"&lt;BR&gt;")   &amp; "' ,'" &amp;  SUBSTITUTE(AZ138,CHAR(10),"&lt;BR&gt;")   &amp; "' ,'" &amp;   SUBSTITUTE(BA138,CHAR(10),"&lt;BR&gt;")   &amp; "' ,'" &amp;   SUBSTITUTE(BB138,CHAR(10),"&lt;BR&gt;")    &amp; "' ,'" &amp;    SUBSTITUTE(BC138,CHAR(10),"&lt;BR&gt;")    &amp; "' ,'" &amp;   SUBSTITUTE(BD138,CHAR(10),"&lt;BR&gt;")    &amp; "' ,'" &amp;   SUBSTITUTE(BE138,CHAR(10),"&lt;BR&gt;")    &amp; "' ,'" &amp;   SUBSTITUTE(BF138,CHAR(10),"&lt;BR&gt;")    &amp; "' ,'" &amp;   SUBSTITUTE(BG138,CHAR(10),"&lt;BR&gt;")    &amp; "' ,'" &amp; SUBSTITUTE(BH178,CHAR(10),"&lt;BR&gt;")   &amp; "' ,'" &amp; SUBSTITUTE(BI138,CHAR(10),"&lt;BR&gt;")   &amp; "' ,'" &amp; SUBSTITUTE(BJ138,CHAR(10),"&lt;BR&gt;")  &amp; "' ,'" &amp; SUBSTITUTE(BL138,CHAR(10),"&lt;BR&gt;")   &amp; "' ,'" &amp; SUBSTITUTE(BM138,CHAR(10),"&lt;BR&gt;")   &amp; "' ,'" &amp; SUBSTITUTE(BN138,CHAR(10),"&lt;BR&gt;")   &amp; "' ,'" &amp;  SUBSTITUTE(BO138,CHAR(10),"&lt;BR&gt;")   &amp; "' ,'" &amp; SUBSTITUTE(BP178,CHAR(10),"&lt;BR&gt;")  &amp; "' ,'" &amp; SUBSTITUTE(BQ138,CHAR(10),"&lt;BR&gt;")  &amp; "' ,'" &amp; SUBSTITUTE(BR138,CHAR(10),"&lt;BR&gt;")  &amp; "' ,'" &amp; SUBSTITUTE(BS138,CHAR(10),"&lt;BR&gt;") &amp; "');"</f>
    </nc>
  </rcc>
  <rcc rId="647" sId="1">
    <nc r="BU13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&amp;SUBSTITUTE(F139,CHAR(10),"&lt;BR&gt;")  &amp; "' ,'" &amp; SUBSTITUTE(G139,CHAR(10),"&lt;BR&gt;")  &amp; "' ,'" &amp; SUBSTITUTE(J139,CHAR(10),"&lt;BR&gt;")   &amp; "' ,'" &amp;  SUBSTITUTE(BK139,CHAR(10),"&lt;BR&gt;")   &amp; "' ,'" &amp; SUBSTITUTE(Q139,CHAR(10),"&lt;BR&gt;")  &amp; "' ,'" &amp;  A139  &amp; "' ,'" &amp;  B139  &amp; "' ,'" &amp; SUBSTITUTE(C139,CHAR(10),"&lt;BR&gt;")   &amp; "' ,'" &amp;  SUBSTITUTE(D139,CHAR(10),"&lt;BR&gt;")  &amp; "' ,'" &amp;  SUBSTITUTE(E139,CHAR(10),"&lt;BR&gt;")   &amp; "' ,'" &amp; SUBSTITUTE(H139,CHAR(10),"&lt;BR&gt;")   &amp; "' ,'" &amp; I139  &amp; "' ,'" &amp; SUBSTITUTE(K139,CHAR(10),"&lt;BR&gt;")  &amp; "' ,'" &amp; SUBSTITUTE(L139,CHAR(10),"&lt;BR&gt;")  &amp; "' ,'" &amp; SUBSTITUTE(M139,CHAR(10),"&lt;BR&gt;") &amp; "' ,'" &amp; SUBSTITUTE(N139,CHAR(10),"&lt;BR&gt;")  &amp; "' ,'" &amp;  SUBSTITUTE(O139,CHAR(10),"&lt;BR&gt;")   &amp; "' ,'" &amp; SUBSTITUTE(P139,CHAR(10),"&lt;BR&gt;")   &amp; "' ,'" &amp;  SUBSTITUTE(Q139,CHAR(10),"&lt;BR&gt;")   &amp; "' ,'" &amp; SUBSTITUTE(R139,CHAR(10),"&lt;BR&gt;")  &amp; "' ,'" &amp; SUBSTITUTE(S139,CHAR(10),"&lt;BR&gt;")  &amp; "' ,'" &amp; SUBSTITUTE(T139,CHAR(10),"&lt;BR&gt;")  &amp; "' ,'" &amp; SUBSTITUTE(U139,CHAR(10),"&lt;BR&gt;")  &amp; "' ,'" &amp; SUBSTITUTE(V139,CHAR(10),"&lt;BR&gt;") &amp; "' ,'" &amp; SUBSTITUTE(W139,CHAR(10),"&lt;BR&gt;")  &amp; "' ,'" &amp;SUBSTITUTE(X139,CHAR(10),"&lt;BR&gt;")  &amp; "' ,'" &amp; SUBSTITUTE(Y139,CHAR(10),"&lt;BR&gt;") &amp; "' ,'" &amp;  SUBSTITUTE(Z139,CHAR(10),"&lt;BR&gt;")  &amp; "' ,'" &amp; SUBSTITUTE(AA139,CHAR(10),"&lt;BR&gt;")   &amp; "' ,'" &amp;  SUBSTITUTE(AB139,CHAR(10),"&lt;BR&gt;")   &amp; "' ,'" &amp;  SUBSTITUTE(AC139,CHAR(10),"&lt;BR&gt;")   &amp; "' ,'" &amp;   SUBSTITUTE(AD139,CHAR(10),"&lt;BR&gt;")   &amp; "' ,'" &amp;  SUBSTITUTE(AE139,CHAR(10),"&lt;BR&gt;")  &amp; "' ,'" &amp;  SUBSTITUTE(AF139,CHAR(10),"&lt;BR&gt;")  &amp; "' ,'" &amp;  SUBSTITUTE(AG139,CHAR(10),"&lt;BR&gt;")   &amp; "' ,'" &amp;  SUBSTITUTE(AH139,CHAR(10),"&lt;BR&gt;")   &amp; "' ,'" &amp;  SUBSTITUTE(AI139,CHAR(10),"&lt;BR&gt;")   &amp; "' ,'" &amp;  SUBSTITUTE(AJ139,CHAR(10),"&lt;BR&gt;")   &amp; "' ,'" &amp;   SUBSTITUTE(AK139,CHAR(10),"&lt;BR&gt;")   &amp; "' ,'" &amp;  SUBSTITUTE(AL139,CHAR(10),"&lt;BR&gt;")   &amp; "' ,'" &amp;  SUBSTITUTE(AM139,CHAR(10),"&lt;BR&gt;")   &amp; "' ,'" &amp;   SUBSTITUTE(AN139,CHAR(10),"&lt;BR&gt;")   &amp; "' ,'" &amp;  SUBSTITUTE(AO139,CHAR(10),"&lt;BR&gt;")   &amp; "' ,'" &amp;  SUBSTITUTE(AP139,CHAR(10),"&lt;BR&gt;")   &amp; "' ,'" &amp;  SUBSTITUTE(AQ139,CHAR(10),"&lt;BR&gt;")   &amp; "' ,'" &amp;   SUBSTITUTE(AR139,CHAR(10),"&lt;BR&gt;")   &amp; "' ,'" &amp;  SUBSTITUTE(AS139,CHAR(10),"&lt;BR&gt;")   &amp; "' ,'" &amp;  SUBSTITUTE(AT139,CHAR(10),"&lt;BR&gt;")   &amp; "' ,'" &amp;  SUBSTITUTE(AU139,CHAR(10),"&lt;BR&gt;")   &amp; "' ,'" &amp;  SUBSTITUTE(AV139,CHAR(10),"&lt;BR&gt;")   &amp; "' ,'" &amp;  SUBSTITUTE(AW139,CHAR(10),"&lt;BR&gt;")   &amp; "' ,'" &amp;   SUBSTITUTE(AX139,CHAR(10),"&lt;BR&gt;")   &amp; "' ,'" &amp;  SUBSTITUTE(AY139,CHAR(10),"&lt;BR&gt;")   &amp; "' ,'" &amp;  SUBSTITUTE(AZ139,CHAR(10),"&lt;BR&gt;")   &amp; "' ,'" &amp;   SUBSTITUTE(BA139,CHAR(10),"&lt;BR&gt;")   &amp; "' ,'" &amp;   SUBSTITUTE(BB139,CHAR(10),"&lt;BR&gt;")    &amp; "' ,'" &amp;    SUBSTITUTE(BC139,CHAR(10),"&lt;BR&gt;")    &amp; "' ,'" &amp;   SUBSTITUTE(BD139,CHAR(10),"&lt;BR&gt;")    &amp; "' ,'" &amp;   SUBSTITUTE(BE139,CHAR(10),"&lt;BR&gt;")    &amp; "' ,'" &amp;   SUBSTITUTE(BF139,CHAR(10),"&lt;BR&gt;")    &amp; "' ,'" &amp;   SUBSTITUTE(BG139,CHAR(10),"&lt;BR&gt;")    &amp; "' ,'" &amp; SUBSTITUTE(BH179,CHAR(10),"&lt;BR&gt;")   &amp; "' ,'" &amp; SUBSTITUTE(BI139,CHAR(10),"&lt;BR&gt;")   &amp; "' ,'" &amp; SUBSTITUTE(BJ139,CHAR(10),"&lt;BR&gt;")  &amp; "' ,'" &amp; SUBSTITUTE(BL139,CHAR(10),"&lt;BR&gt;")   &amp; "' ,'" &amp; SUBSTITUTE(BM139,CHAR(10),"&lt;BR&gt;")   &amp; "' ,'" &amp; SUBSTITUTE(BN139,CHAR(10),"&lt;BR&gt;")   &amp; "' ,'" &amp;  SUBSTITUTE(BO139,CHAR(10),"&lt;BR&gt;")   &amp; "' ,'" &amp; SUBSTITUTE(BP179,CHAR(10),"&lt;BR&gt;")  &amp; "' ,'" &amp; SUBSTITUTE(BQ139,CHAR(10),"&lt;BR&gt;")  &amp; "' ,'" &amp; SUBSTITUTE(BR139,CHAR(10),"&lt;BR&gt;")  &amp; "' ,'" &amp; SUBSTITUTE(BS139,CHAR(10),"&lt;BR&gt;") &amp; "');"</f>
    </nc>
  </rcc>
  <rcc rId="648" sId="1">
    <nc r="BU14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&amp;SUBSTITUTE(F140,CHAR(10),"&lt;BR&gt;")  &amp; "' ,'" &amp; SUBSTITUTE(G140,CHAR(10),"&lt;BR&gt;")  &amp; "' ,'" &amp; SUBSTITUTE(J140,CHAR(10),"&lt;BR&gt;")   &amp; "' ,'" &amp;  SUBSTITUTE(BK140,CHAR(10),"&lt;BR&gt;")   &amp; "' ,'" &amp; SUBSTITUTE(Q140,CHAR(10),"&lt;BR&gt;")  &amp; "' ,'" &amp;  A140  &amp; "' ,'" &amp;  B140  &amp; "' ,'" &amp; SUBSTITUTE(C140,CHAR(10),"&lt;BR&gt;")   &amp; "' ,'" &amp;  SUBSTITUTE(D140,CHAR(10),"&lt;BR&gt;")  &amp; "' ,'" &amp;  SUBSTITUTE(E140,CHAR(10),"&lt;BR&gt;")   &amp; "' ,'" &amp; SUBSTITUTE(H140,CHAR(10),"&lt;BR&gt;")   &amp; "' ,'" &amp; I140  &amp; "' ,'" &amp; SUBSTITUTE(K140,CHAR(10),"&lt;BR&gt;")  &amp; "' ,'" &amp; SUBSTITUTE(L140,CHAR(10),"&lt;BR&gt;")  &amp; "' ,'" &amp; SUBSTITUTE(M140,CHAR(10),"&lt;BR&gt;") &amp; "' ,'" &amp; SUBSTITUTE(N140,CHAR(10),"&lt;BR&gt;")  &amp; "' ,'" &amp;  SUBSTITUTE(O140,CHAR(10),"&lt;BR&gt;")   &amp; "' ,'" &amp; SUBSTITUTE(P140,CHAR(10),"&lt;BR&gt;")   &amp; "' ,'" &amp;  SUBSTITUTE(Q140,CHAR(10),"&lt;BR&gt;")   &amp; "' ,'" &amp; SUBSTITUTE(R140,CHAR(10),"&lt;BR&gt;")  &amp; "' ,'" &amp; SUBSTITUTE(S140,CHAR(10),"&lt;BR&gt;")  &amp; "' ,'" &amp; SUBSTITUTE(T140,CHAR(10),"&lt;BR&gt;")  &amp; "' ,'" &amp; SUBSTITUTE(U140,CHAR(10),"&lt;BR&gt;")  &amp; "' ,'" &amp; SUBSTITUTE(V140,CHAR(10),"&lt;BR&gt;") &amp; "' ,'" &amp; SUBSTITUTE(W140,CHAR(10),"&lt;BR&gt;")  &amp; "' ,'" &amp;SUBSTITUTE(X140,CHAR(10),"&lt;BR&gt;")  &amp; "' ,'" &amp; SUBSTITUTE(Y140,CHAR(10),"&lt;BR&gt;") &amp; "' ,'" &amp;  SUBSTITUTE(Z140,CHAR(10),"&lt;BR&gt;")  &amp; "' ,'" &amp; SUBSTITUTE(AA140,CHAR(10),"&lt;BR&gt;")   &amp; "' ,'" &amp;  SUBSTITUTE(AB140,CHAR(10),"&lt;BR&gt;")   &amp; "' ,'" &amp;  SUBSTITUTE(AC140,CHAR(10),"&lt;BR&gt;")   &amp; "' ,'" &amp;   SUBSTITUTE(AD140,CHAR(10),"&lt;BR&gt;")   &amp; "' ,'" &amp;  SUBSTITUTE(AE140,CHAR(10),"&lt;BR&gt;")  &amp; "' ,'" &amp;  SUBSTITUTE(AF140,CHAR(10),"&lt;BR&gt;")  &amp; "' ,'" &amp;  SUBSTITUTE(AG140,CHAR(10),"&lt;BR&gt;")   &amp; "' ,'" &amp;  SUBSTITUTE(AH140,CHAR(10),"&lt;BR&gt;")   &amp; "' ,'" &amp;  SUBSTITUTE(AI140,CHAR(10),"&lt;BR&gt;")   &amp; "' ,'" &amp;  SUBSTITUTE(AJ140,CHAR(10),"&lt;BR&gt;")   &amp; "' ,'" &amp;   SUBSTITUTE(AK140,CHAR(10),"&lt;BR&gt;")   &amp; "' ,'" &amp;  SUBSTITUTE(AL140,CHAR(10),"&lt;BR&gt;")   &amp; "' ,'" &amp;  SUBSTITUTE(AM140,CHAR(10),"&lt;BR&gt;")   &amp; "' ,'" &amp;   SUBSTITUTE(AN140,CHAR(10),"&lt;BR&gt;")   &amp; "' ,'" &amp;  SUBSTITUTE(AO140,CHAR(10),"&lt;BR&gt;")   &amp; "' ,'" &amp;  SUBSTITUTE(AP140,CHAR(10),"&lt;BR&gt;")   &amp; "' ,'" &amp;  SUBSTITUTE(AQ140,CHAR(10),"&lt;BR&gt;")   &amp; "' ,'" &amp;   SUBSTITUTE(AR140,CHAR(10),"&lt;BR&gt;")   &amp; "' ,'" &amp;  SUBSTITUTE(AS140,CHAR(10),"&lt;BR&gt;")   &amp; "' ,'" &amp;  SUBSTITUTE(AT140,CHAR(10),"&lt;BR&gt;")   &amp; "' ,'" &amp;  SUBSTITUTE(AU140,CHAR(10),"&lt;BR&gt;")   &amp; "' ,'" &amp;  SUBSTITUTE(AV140,CHAR(10),"&lt;BR&gt;")   &amp; "' ,'" &amp;  SUBSTITUTE(AW140,CHAR(10),"&lt;BR&gt;")   &amp; "' ,'" &amp;   SUBSTITUTE(AX140,CHAR(10),"&lt;BR&gt;")   &amp; "' ,'" &amp;  SUBSTITUTE(AY140,CHAR(10),"&lt;BR&gt;")   &amp; "' ,'" &amp;  SUBSTITUTE(AZ140,CHAR(10),"&lt;BR&gt;")   &amp; "' ,'" &amp;   SUBSTITUTE(BA140,CHAR(10),"&lt;BR&gt;")   &amp; "' ,'" &amp;   SUBSTITUTE(BB140,CHAR(10),"&lt;BR&gt;")    &amp; "' ,'" &amp;    SUBSTITUTE(BC140,CHAR(10),"&lt;BR&gt;")    &amp; "' ,'" &amp;   SUBSTITUTE(BD140,CHAR(10),"&lt;BR&gt;")    &amp; "' ,'" &amp;   SUBSTITUTE(BE140,CHAR(10),"&lt;BR&gt;")    &amp; "' ,'" &amp;   SUBSTITUTE(BF140,CHAR(10),"&lt;BR&gt;")    &amp; "' ,'" &amp;   SUBSTITUTE(BG140,CHAR(10),"&lt;BR&gt;")    &amp; "' ,'" &amp; SUBSTITUTE(BH180,CHAR(10),"&lt;BR&gt;")   &amp; "' ,'" &amp; SUBSTITUTE(BI140,CHAR(10),"&lt;BR&gt;")   &amp; "' ,'" &amp; SUBSTITUTE(BJ140,CHAR(10),"&lt;BR&gt;")  &amp; "' ,'" &amp; SUBSTITUTE(BL140,CHAR(10),"&lt;BR&gt;")   &amp; "' ,'" &amp; SUBSTITUTE(BM140,CHAR(10),"&lt;BR&gt;")   &amp; "' ,'" &amp; SUBSTITUTE(BN140,CHAR(10),"&lt;BR&gt;")   &amp; "' ,'" &amp;  SUBSTITUTE(BO140,CHAR(10),"&lt;BR&gt;")   &amp; "' ,'" &amp; SUBSTITUTE(BP180,CHAR(10),"&lt;BR&gt;")  &amp; "' ,'" &amp; SUBSTITUTE(BQ140,CHAR(10),"&lt;BR&gt;")  &amp; "' ,'" &amp; SUBSTITUTE(BR140,CHAR(10),"&lt;BR&gt;")  &amp; "' ,'" &amp; SUBSTITUTE(BS140,CHAR(10),"&lt;BR&gt;") &amp; "');"</f>
    </nc>
  </rcc>
  <rcc rId="649" sId="1">
    <nc r="BU14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&amp;SUBSTITUTE(F141,CHAR(10),"&lt;BR&gt;")  &amp; "' ,'" &amp; SUBSTITUTE(G141,CHAR(10),"&lt;BR&gt;")  &amp; "' ,'" &amp; SUBSTITUTE(J141,CHAR(10),"&lt;BR&gt;")   &amp; "' ,'" &amp;  SUBSTITUTE(BK141,CHAR(10),"&lt;BR&gt;")   &amp; "' ,'" &amp; SUBSTITUTE(Q141,CHAR(10),"&lt;BR&gt;")  &amp; "' ,'" &amp;  A141  &amp; "' ,'" &amp;  B141  &amp; "' ,'" &amp; SUBSTITUTE(C141,CHAR(10),"&lt;BR&gt;")   &amp; "' ,'" &amp;  SUBSTITUTE(D141,CHAR(10),"&lt;BR&gt;")  &amp; "' ,'" &amp;  SUBSTITUTE(E141,CHAR(10),"&lt;BR&gt;")   &amp; "' ,'" &amp; SUBSTITUTE(H141,CHAR(10),"&lt;BR&gt;")   &amp; "' ,'" &amp; I141  &amp; "' ,'" &amp; SUBSTITUTE(K141,CHAR(10),"&lt;BR&gt;")  &amp; "' ,'" &amp; SUBSTITUTE(L141,CHAR(10),"&lt;BR&gt;")  &amp; "' ,'" &amp; SUBSTITUTE(M141,CHAR(10),"&lt;BR&gt;") &amp; "' ,'" &amp; SUBSTITUTE(N141,CHAR(10),"&lt;BR&gt;")  &amp; "' ,'" &amp;  SUBSTITUTE(O141,CHAR(10),"&lt;BR&gt;")   &amp; "' ,'" &amp; SUBSTITUTE(P141,CHAR(10),"&lt;BR&gt;")   &amp; "' ,'" &amp;  SUBSTITUTE(Q141,CHAR(10),"&lt;BR&gt;")   &amp; "' ,'" &amp; SUBSTITUTE(R141,CHAR(10),"&lt;BR&gt;")  &amp; "' ,'" &amp; SUBSTITUTE(S141,CHAR(10),"&lt;BR&gt;")  &amp; "' ,'" &amp; SUBSTITUTE(T141,CHAR(10),"&lt;BR&gt;")  &amp; "' ,'" &amp; SUBSTITUTE(U141,CHAR(10),"&lt;BR&gt;")  &amp; "' ,'" &amp; SUBSTITUTE(V141,CHAR(10),"&lt;BR&gt;") &amp; "' ,'" &amp; SUBSTITUTE(W141,CHAR(10),"&lt;BR&gt;")  &amp; "' ,'" &amp;SUBSTITUTE(X141,CHAR(10),"&lt;BR&gt;")  &amp; "' ,'" &amp; SUBSTITUTE(Y141,CHAR(10),"&lt;BR&gt;") &amp; "' ,'" &amp;  SUBSTITUTE(Z141,CHAR(10),"&lt;BR&gt;")  &amp; "' ,'" &amp; SUBSTITUTE(AA141,CHAR(10),"&lt;BR&gt;")   &amp; "' ,'" &amp;  SUBSTITUTE(AB141,CHAR(10),"&lt;BR&gt;")   &amp; "' ,'" &amp;  SUBSTITUTE(AC141,CHAR(10),"&lt;BR&gt;")   &amp; "' ,'" &amp;   SUBSTITUTE(AD141,CHAR(10),"&lt;BR&gt;")   &amp; "' ,'" &amp;  SUBSTITUTE(AE141,CHAR(10),"&lt;BR&gt;")  &amp; "' ,'" &amp;  SUBSTITUTE(AF141,CHAR(10),"&lt;BR&gt;")  &amp; "' ,'" &amp;  SUBSTITUTE(AG141,CHAR(10),"&lt;BR&gt;")   &amp; "' ,'" &amp;  SUBSTITUTE(AH141,CHAR(10),"&lt;BR&gt;")   &amp; "' ,'" &amp;  SUBSTITUTE(AI141,CHAR(10),"&lt;BR&gt;")   &amp; "' ,'" &amp;  SUBSTITUTE(AJ141,CHAR(10),"&lt;BR&gt;")   &amp; "' ,'" &amp;   SUBSTITUTE(AK141,CHAR(10),"&lt;BR&gt;")   &amp; "' ,'" &amp;  SUBSTITUTE(AL141,CHAR(10),"&lt;BR&gt;")   &amp; "' ,'" &amp;  SUBSTITUTE(AM141,CHAR(10),"&lt;BR&gt;")   &amp; "' ,'" &amp;   SUBSTITUTE(AN141,CHAR(10),"&lt;BR&gt;")   &amp; "' ,'" &amp;  SUBSTITUTE(AO141,CHAR(10),"&lt;BR&gt;")   &amp; "' ,'" &amp;  SUBSTITUTE(AP141,CHAR(10),"&lt;BR&gt;")   &amp; "' ,'" &amp;  SUBSTITUTE(AQ141,CHAR(10),"&lt;BR&gt;")   &amp; "' ,'" &amp;   SUBSTITUTE(AR141,CHAR(10),"&lt;BR&gt;")   &amp; "' ,'" &amp;  SUBSTITUTE(AS141,CHAR(10),"&lt;BR&gt;")   &amp; "' ,'" &amp;  SUBSTITUTE(AT141,CHAR(10),"&lt;BR&gt;")   &amp; "' ,'" &amp;  SUBSTITUTE(AU141,CHAR(10),"&lt;BR&gt;")   &amp; "' ,'" &amp;  SUBSTITUTE(AV141,CHAR(10),"&lt;BR&gt;")   &amp; "' ,'" &amp;  SUBSTITUTE(AW141,CHAR(10),"&lt;BR&gt;")   &amp; "' ,'" &amp;   SUBSTITUTE(AX141,CHAR(10),"&lt;BR&gt;")   &amp; "' ,'" &amp;  SUBSTITUTE(AY141,CHAR(10),"&lt;BR&gt;")   &amp; "' ,'" &amp;  SUBSTITUTE(AZ141,CHAR(10),"&lt;BR&gt;")   &amp; "' ,'" &amp;   SUBSTITUTE(BA141,CHAR(10),"&lt;BR&gt;")   &amp; "' ,'" &amp;   SUBSTITUTE(BB141,CHAR(10),"&lt;BR&gt;")    &amp; "' ,'" &amp;    SUBSTITUTE(BC141,CHAR(10),"&lt;BR&gt;")    &amp; "' ,'" &amp;   SUBSTITUTE(BD141,CHAR(10),"&lt;BR&gt;")    &amp; "' ,'" &amp;   SUBSTITUTE(BE141,CHAR(10),"&lt;BR&gt;")    &amp; "' ,'" &amp;   SUBSTITUTE(BF141,CHAR(10),"&lt;BR&gt;")    &amp; "' ,'" &amp;   SUBSTITUTE(BG141,CHAR(10),"&lt;BR&gt;")    &amp; "' ,'" &amp; SUBSTITUTE(BH181,CHAR(10),"&lt;BR&gt;")   &amp; "' ,'" &amp; SUBSTITUTE(BI141,CHAR(10),"&lt;BR&gt;")   &amp; "' ,'" &amp; SUBSTITUTE(BJ141,CHAR(10),"&lt;BR&gt;")  &amp; "' ,'" &amp; SUBSTITUTE(BL141,CHAR(10),"&lt;BR&gt;")   &amp; "' ,'" &amp; SUBSTITUTE(BM141,CHAR(10),"&lt;BR&gt;")   &amp; "' ,'" &amp; SUBSTITUTE(BN141,CHAR(10),"&lt;BR&gt;")   &amp; "' ,'" &amp;  SUBSTITUTE(BO141,CHAR(10),"&lt;BR&gt;")   &amp; "' ,'" &amp; SUBSTITUTE(BP181,CHAR(10),"&lt;BR&gt;")  &amp; "' ,'" &amp; SUBSTITUTE(BQ141,CHAR(10),"&lt;BR&gt;")  &amp; "' ,'" &amp; SUBSTITUTE(BR141,CHAR(10),"&lt;BR&gt;")  &amp; "' ,'" &amp; SUBSTITUTE(BS141,CHAR(10),"&lt;BR&gt;") &amp; "');"</f>
    </nc>
  </rcc>
  <rcc rId="650" sId="1">
    <nc r="BU14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&amp;SUBSTITUTE(F142,CHAR(10),"&lt;BR&gt;")  &amp; "' ,'" &amp; SUBSTITUTE(G142,CHAR(10),"&lt;BR&gt;")  &amp; "' ,'" &amp; SUBSTITUTE(J142,CHAR(10),"&lt;BR&gt;")   &amp; "' ,'" &amp;  SUBSTITUTE(BK142,CHAR(10),"&lt;BR&gt;")   &amp; "' ,'" &amp; SUBSTITUTE(Q142,CHAR(10),"&lt;BR&gt;")  &amp; "' ,'" &amp;  A142  &amp; "' ,'" &amp;  B142  &amp; "' ,'" &amp; SUBSTITUTE(C142,CHAR(10),"&lt;BR&gt;")   &amp; "' ,'" &amp;  SUBSTITUTE(D142,CHAR(10),"&lt;BR&gt;")  &amp; "' ,'" &amp;  SUBSTITUTE(E142,CHAR(10),"&lt;BR&gt;")   &amp; "' ,'" &amp; SUBSTITUTE(H142,CHAR(10),"&lt;BR&gt;")   &amp; "' ,'" &amp; I142  &amp; "' ,'" &amp; SUBSTITUTE(K142,CHAR(10),"&lt;BR&gt;")  &amp; "' ,'" &amp; SUBSTITUTE(L142,CHAR(10),"&lt;BR&gt;")  &amp; "' ,'" &amp; SUBSTITUTE(M142,CHAR(10),"&lt;BR&gt;") &amp; "' ,'" &amp; SUBSTITUTE(N142,CHAR(10),"&lt;BR&gt;")  &amp; "' ,'" &amp;  SUBSTITUTE(O142,CHAR(10),"&lt;BR&gt;")   &amp; "' ,'" &amp; SUBSTITUTE(P142,CHAR(10),"&lt;BR&gt;")   &amp; "' ,'" &amp;  SUBSTITUTE(Q142,CHAR(10),"&lt;BR&gt;")   &amp; "' ,'" &amp; SUBSTITUTE(R142,CHAR(10),"&lt;BR&gt;")  &amp; "' ,'" &amp; SUBSTITUTE(S142,CHAR(10),"&lt;BR&gt;")  &amp; "' ,'" &amp; SUBSTITUTE(T142,CHAR(10),"&lt;BR&gt;")  &amp; "' ,'" &amp; SUBSTITUTE(U142,CHAR(10),"&lt;BR&gt;")  &amp; "' ,'" &amp; SUBSTITUTE(V142,CHAR(10),"&lt;BR&gt;") &amp; "' ,'" &amp; SUBSTITUTE(W142,CHAR(10),"&lt;BR&gt;")  &amp; "' ,'" &amp;SUBSTITUTE(X142,CHAR(10),"&lt;BR&gt;")  &amp; "' ,'" &amp; SUBSTITUTE(Y142,CHAR(10),"&lt;BR&gt;") &amp; "' ,'" &amp;  SUBSTITUTE(Z142,CHAR(10),"&lt;BR&gt;")  &amp; "' ,'" &amp; SUBSTITUTE(AA142,CHAR(10),"&lt;BR&gt;")   &amp; "' ,'" &amp;  SUBSTITUTE(AB142,CHAR(10),"&lt;BR&gt;")   &amp; "' ,'" &amp;  SUBSTITUTE(AC142,CHAR(10),"&lt;BR&gt;")   &amp; "' ,'" &amp;   SUBSTITUTE(AD142,CHAR(10),"&lt;BR&gt;")   &amp; "' ,'" &amp;  SUBSTITUTE(AE142,CHAR(10),"&lt;BR&gt;")  &amp; "' ,'" &amp;  SUBSTITUTE(AF142,CHAR(10),"&lt;BR&gt;")  &amp; "' ,'" &amp;  SUBSTITUTE(AG142,CHAR(10),"&lt;BR&gt;")   &amp; "' ,'" &amp;  SUBSTITUTE(AH142,CHAR(10),"&lt;BR&gt;")   &amp; "' ,'" &amp;  SUBSTITUTE(AI142,CHAR(10),"&lt;BR&gt;")   &amp; "' ,'" &amp;  SUBSTITUTE(AJ142,CHAR(10),"&lt;BR&gt;")   &amp; "' ,'" &amp;   SUBSTITUTE(AK142,CHAR(10),"&lt;BR&gt;")   &amp; "' ,'" &amp;  SUBSTITUTE(AL142,CHAR(10),"&lt;BR&gt;")   &amp; "' ,'" &amp;  SUBSTITUTE(AM142,CHAR(10),"&lt;BR&gt;")   &amp; "' ,'" &amp;   SUBSTITUTE(AN142,CHAR(10),"&lt;BR&gt;")   &amp; "' ,'" &amp;  SUBSTITUTE(AO142,CHAR(10),"&lt;BR&gt;")   &amp; "' ,'" &amp;  SUBSTITUTE(AP142,CHAR(10),"&lt;BR&gt;")   &amp; "' ,'" &amp;  SUBSTITUTE(AQ142,CHAR(10),"&lt;BR&gt;")   &amp; "' ,'" &amp;   SUBSTITUTE(AR142,CHAR(10),"&lt;BR&gt;")   &amp; "' ,'" &amp;  SUBSTITUTE(AS142,CHAR(10),"&lt;BR&gt;")   &amp; "' ,'" &amp;  SUBSTITUTE(AT142,CHAR(10),"&lt;BR&gt;")   &amp; "' ,'" &amp;  SUBSTITUTE(AU142,CHAR(10),"&lt;BR&gt;")   &amp; "' ,'" &amp;  SUBSTITUTE(AV142,CHAR(10),"&lt;BR&gt;")   &amp; "' ,'" &amp;  SUBSTITUTE(AW142,CHAR(10),"&lt;BR&gt;")   &amp; "' ,'" &amp;   SUBSTITUTE(AX142,CHAR(10),"&lt;BR&gt;")   &amp; "' ,'" &amp;  SUBSTITUTE(AY142,CHAR(10),"&lt;BR&gt;")   &amp; "' ,'" &amp;  SUBSTITUTE(AZ142,CHAR(10),"&lt;BR&gt;")   &amp; "' ,'" &amp;   SUBSTITUTE(BA142,CHAR(10),"&lt;BR&gt;")   &amp; "' ,'" &amp;   SUBSTITUTE(BB142,CHAR(10),"&lt;BR&gt;")    &amp; "' ,'" &amp;    SUBSTITUTE(BC142,CHAR(10),"&lt;BR&gt;")    &amp; "' ,'" &amp;   SUBSTITUTE(BD142,CHAR(10),"&lt;BR&gt;")    &amp; "' ,'" &amp;   SUBSTITUTE(BE142,CHAR(10),"&lt;BR&gt;")    &amp; "' ,'" &amp;   SUBSTITUTE(BF142,CHAR(10),"&lt;BR&gt;")    &amp; "' ,'" &amp;   SUBSTITUTE(BG142,CHAR(10),"&lt;BR&gt;")    &amp; "' ,'" &amp; SUBSTITUTE(BH182,CHAR(10),"&lt;BR&gt;")   &amp; "' ,'" &amp; SUBSTITUTE(BI142,CHAR(10),"&lt;BR&gt;")   &amp; "' ,'" &amp; SUBSTITUTE(BJ142,CHAR(10),"&lt;BR&gt;")  &amp; "' ,'" &amp; SUBSTITUTE(BL142,CHAR(10),"&lt;BR&gt;")   &amp; "' ,'" &amp; SUBSTITUTE(BM142,CHAR(10),"&lt;BR&gt;")   &amp; "' ,'" &amp; SUBSTITUTE(BN142,CHAR(10),"&lt;BR&gt;")   &amp; "' ,'" &amp;  SUBSTITUTE(BO142,CHAR(10),"&lt;BR&gt;")   &amp; "' ,'" &amp; SUBSTITUTE(BP182,CHAR(10),"&lt;BR&gt;")  &amp; "' ,'" &amp; SUBSTITUTE(BQ142,CHAR(10),"&lt;BR&gt;")  &amp; "' ,'" &amp; SUBSTITUTE(BR142,CHAR(10),"&lt;BR&gt;")  &amp; "' ,'" &amp; SUBSTITUTE(BS142,CHAR(10),"&lt;BR&gt;") &amp; "');"</f>
    </nc>
  </rcc>
  <rcc rId="651" sId="1">
    <nc r="BU14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&amp;SUBSTITUTE(F143,CHAR(10),"&lt;BR&gt;")  &amp; "' ,'" &amp; SUBSTITUTE(G143,CHAR(10),"&lt;BR&gt;")  &amp; "' ,'" &amp; SUBSTITUTE(J143,CHAR(10),"&lt;BR&gt;")   &amp; "' ,'" &amp;  SUBSTITUTE(BK143,CHAR(10),"&lt;BR&gt;")   &amp; "' ,'" &amp; SUBSTITUTE(Q143,CHAR(10),"&lt;BR&gt;")  &amp; "' ,'" &amp;  A143  &amp; "' ,'" &amp;  B143  &amp; "' ,'" &amp; SUBSTITUTE(C143,CHAR(10),"&lt;BR&gt;")   &amp; "' ,'" &amp;  SUBSTITUTE(D143,CHAR(10),"&lt;BR&gt;")  &amp; "' ,'" &amp;  SUBSTITUTE(E143,CHAR(10),"&lt;BR&gt;")   &amp; "' ,'" &amp; SUBSTITUTE(H143,CHAR(10),"&lt;BR&gt;")   &amp; "' ,'" &amp; I143  &amp; "' ,'" &amp; SUBSTITUTE(K143,CHAR(10),"&lt;BR&gt;")  &amp; "' ,'" &amp; SUBSTITUTE(L143,CHAR(10),"&lt;BR&gt;")  &amp; "' ,'" &amp; SUBSTITUTE(M143,CHAR(10),"&lt;BR&gt;") &amp; "' ,'" &amp; SUBSTITUTE(N143,CHAR(10),"&lt;BR&gt;")  &amp; "' ,'" &amp;  SUBSTITUTE(O143,CHAR(10),"&lt;BR&gt;")   &amp; "' ,'" &amp; SUBSTITUTE(P143,CHAR(10),"&lt;BR&gt;")   &amp; "' ,'" &amp;  SUBSTITUTE(Q143,CHAR(10),"&lt;BR&gt;")   &amp; "' ,'" &amp; SUBSTITUTE(R143,CHAR(10),"&lt;BR&gt;")  &amp; "' ,'" &amp; SUBSTITUTE(S143,CHAR(10),"&lt;BR&gt;")  &amp; "' ,'" &amp; SUBSTITUTE(T143,CHAR(10),"&lt;BR&gt;")  &amp; "' ,'" &amp; SUBSTITUTE(U143,CHAR(10),"&lt;BR&gt;")  &amp; "' ,'" &amp; SUBSTITUTE(V143,CHAR(10),"&lt;BR&gt;") &amp; "' ,'" &amp; SUBSTITUTE(W143,CHAR(10),"&lt;BR&gt;")  &amp; "' ,'" &amp;SUBSTITUTE(X143,CHAR(10),"&lt;BR&gt;")  &amp; "' ,'" &amp; SUBSTITUTE(Y143,CHAR(10),"&lt;BR&gt;") &amp; "' ,'" &amp;  SUBSTITUTE(Z143,CHAR(10),"&lt;BR&gt;")  &amp; "' ,'" &amp; SUBSTITUTE(AA143,CHAR(10),"&lt;BR&gt;")   &amp; "' ,'" &amp;  SUBSTITUTE(AB143,CHAR(10),"&lt;BR&gt;")   &amp; "' ,'" &amp;  SUBSTITUTE(AC143,CHAR(10),"&lt;BR&gt;")   &amp; "' ,'" &amp;   SUBSTITUTE(AD143,CHAR(10),"&lt;BR&gt;")   &amp; "' ,'" &amp;  SUBSTITUTE(AE143,CHAR(10),"&lt;BR&gt;")  &amp; "' ,'" &amp;  SUBSTITUTE(AF143,CHAR(10),"&lt;BR&gt;")  &amp; "' ,'" &amp;  SUBSTITUTE(AG143,CHAR(10),"&lt;BR&gt;")   &amp; "' ,'" &amp;  SUBSTITUTE(AH143,CHAR(10),"&lt;BR&gt;")   &amp; "' ,'" &amp;  SUBSTITUTE(AI143,CHAR(10),"&lt;BR&gt;")   &amp; "' ,'" &amp;  SUBSTITUTE(AJ143,CHAR(10),"&lt;BR&gt;")   &amp; "' ,'" &amp;   SUBSTITUTE(AK143,CHAR(10),"&lt;BR&gt;")   &amp; "' ,'" &amp;  SUBSTITUTE(AL143,CHAR(10),"&lt;BR&gt;")   &amp; "' ,'" &amp;  SUBSTITUTE(AM143,CHAR(10),"&lt;BR&gt;")   &amp; "' ,'" &amp;   SUBSTITUTE(AN143,CHAR(10),"&lt;BR&gt;")   &amp; "' ,'" &amp;  SUBSTITUTE(AO143,CHAR(10),"&lt;BR&gt;")   &amp; "' ,'" &amp;  SUBSTITUTE(AP143,CHAR(10),"&lt;BR&gt;")   &amp; "' ,'" &amp;  SUBSTITUTE(AQ143,CHAR(10),"&lt;BR&gt;")   &amp; "' ,'" &amp;   SUBSTITUTE(AR143,CHAR(10),"&lt;BR&gt;")   &amp; "' ,'" &amp;  SUBSTITUTE(AS143,CHAR(10),"&lt;BR&gt;")   &amp; "' ,'" &amp;  SUBSTITUTE(AT143,CHAR(10),"&lt;BR&gt;")   &amp; "' ,'" &amp;  SUBSTITUTE(AU143,CHAR(10),"&lt;BR&gt;")   &amp; "' ,'" &amp;  SUBSTITUTE(AV143,CHAR(10),"&lt;BR&gt;")   &amp; "' ,'" &amp;  SUBSTITUTE(AW143,CHAR(10),"&lt;BR&gt;")   &amp; "' ,'" &amp;   SUBSTITUTE(AX143,CHAR(10),"&lt;BR&gt;")   &amp; "' ,'" &amp;  SUBSTITUTE(AY143,CHAR(10),"&lt;BR&gt;")   &amp; "' ,'" &amp;  SUBSTITUTE(AZ143,CHAR(10),"&lt;BR&gt;")   &amp; "' ,'" &amp;   SUBSTITUTE(BA143,CHAR(10),"&lt;BR&gt;")   &amp; "' ,'" &amp;   SUBSTITUTE(BB143,CHAR(10),"&lt;BR&gt;")    &amp; "' ,'" &amp;    SUBSTITUTE(BC143,CHAR(10),"&lt;BR&gt;")    &amp; "' ,'" &amp;   SUBSTITUTE(BD143,CHAR(10),"&lt;BR&gt;")    &amp; "' ,'" &amp;   SUBSTITUTE(BE143,CHAR(10),"&lt;BR&gt;")    &amp; "' ,'" &amp;   SUBSTITUTE(BF143,CHAR(10),"&lt;BR&gt;")    &amp; "' ,'" &amp;   SUBSTITUTE(BG143,CHAR(10),"&lt;BR&gt;")    &amp; "' ,'" &amp; SUBSTITUTE(BH183,CHAR(10),"&lt;BR&gt;")   &amp; "' ,'" &amp; SUBSTITUTE(BI143,CHAR(10),"&lt;BR&gt;")   &amp; "' ,'" &amp; SUBSTITUTE(BJ143,CHAR(10),"&lt;BR&gt;")  &amp; "' ,'" &amp; SUBSTITUTE(BL143,CHAR(10),"&lt;BR&gt;")   &amp; "' ,'" &amp; SUBSTITUTE(BM143,CHAR(10),"&lt;BR&gt;")   &amp; "' ,'" &amp; SUBSTITUTE(BN143,CHAR(10),"&lt;BR&gt;")   &amp; "' ,'" &amp;  SUBSTITUTE(BO143,CHAR(10),"&lt;BR&gt;")   &amp; "' ,'" &amp; SUBSTITUTE(BP183,CHAR(10),"&lt;BR&gt;")  &amp; "' ,'" &amp; SUBSTITUTE(BQ143,CHAR(10),"&lt;BR&gt;")  &amp; "' ,'" &amp; SUBSTITUTE(BR143,CHAR(10),"&lt;BR&gt;")  &amp; "' ,'" &amp; SUBSTITUTE(BS143,CHAR(10),"&lt;BR&gt;") &amp; "');"</f>
    </nc>
  </rcc>
  <rcc rId="652" sId="1">
    <nc r="BU14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&amp;SUBSTITUTE(F144,CHAR(10),"&lt;BR&gt;")  &amp; "' ,'" &amp; SUBSTITUTE(G144,CHAR(10),"&lt;BR&gt;")  &amp; "' ,'" &amp; SUBSTITUTE(J144,CHAR(10),"&lt;BR&gt;")   &amp; "' ,'" &amp;  SUBSTITUTE(BK144,CHAR(10),"&lt;BR&gt;")   &amp; "' ,'" &amp; SUBSTITUTE(Q144,CHAR(10),"&lt;BR&gt;")  &amp; "' ,'" &amp;  A144  &amp; "' ,'" &amp;  B144  &amp; "' ,'" &amp; SUBSTITUTE(C144,CHAR(10),"&lt;BR&gt;")   &amp; "' ,'" &amp;  SUBSTITUTE(D144,CHAR(10),"&lt;BR&gt;")  &amp; "' ,'" &amp;  SUBSTITUTE(E144,CHAR(10),"&lt;BR&gt;")   &amp; "' ,'" &amp; SUBSTITUTE(H144,CHAR(10),"&lt;BR&gt;")   &amp; "' ,'" &amp; I144  &amp; "' ,'" &amp; SUBSTITUTE(K144,CHAR(10),"&lt;BR&gt;")  &amp; "' ,'" &amp; SUBSTITUTE(L144,CHAR(10),"&lt;BR&gt;")  &amp; "' ,'" &amp; SUBSTITUTE(M144,CHAR(10),"&lt;BR&gt;") &amp; "' ,'" &amp; SUBSTITUTE(N144,CHAR(10),"&lt;BR&gt;")  &amp; "' ,'" &amp;  SUBSTITUTE(O144,CHAR(10),"&lt;BR&gt;")   &amp; "' ,'" &amp; SUBSTITUTE(P144,CHAR(10),"&lt;BR&gt;")   &amp; "' ,'" &amp;  SUBSTITUTE(Q144,CHAR(10),"&lt;BR&gt;")   &amp; "' ,'" &amp; SUBSTITUTE(R144,CHAR(10),"&lt;BR&gt;")  &amp; "' ,'" &amp; SUBSTITUTE(S144,CHAR(10),"&lt;BR&gt;")  &amp; "' ,'" &amp; SUBSTITUTE(T144,CHAR(10),"&lt;BR&gt;")  &amp; "' ,'" &amp; SUBSTITUTE(U144,CHAR(10),"&lt;BR&gt;")  &amp; "' ,'" &amp; SUBSTITUTE(V144,CHAR(10),"&lt;BR&gt;") &amp; "' ,'" &amp; SUBSTITUTE(W144,CHAR(10),"&lt;BR&gt;")  &amp; "' ,'" &amp;SUBSTITUTE(X144,CHAR(10),"&lt;BR&gt;")  &amp; "' ,'" &amp; SUBSTITUTE(Y144,CHAR(10),"&lt;BR&gt;") &amp; "' ,'" &amp;  SUBSTITUTE(Z144,CHAR(10),"&lt;BR&gt;")  &amp; "' ,'" &amp; SUBSTITUTE(AA144,CHAR(10),"&lt;BR&gt;")   &amp; "' ,'" &amp;  SUBSTITUTE(AB144,CHAR(10),"&lt;BR&gt;")   &amp; "' ,'" &amp;  SUBSTITUTE(AC144,CHAR(10),"&lt;BR&gt;")   &amp; "' ,'" &amp;   SUBSTITUTE(AD144,CHAR(10),"&lt;BR&gt;")   &amp; "' ,'" &amp;  SUBSTITUTE(AE144,CHAR(10),"&lt;BR&gt;")  &amp; "' ,'" &amp;  SUBSTITUTE(AF144,CHAR(10),"&lt;BR&gt;")  &amp; "' ,'" &amp;  SUBSTITUTE(AG144,CHAR(10),"&lt;BR&gt;")   &amp; "' ,'" &amp;  SUBSTITUTE(AH144,CHAR(10),"&lt;BR&gt;")   &amp; "' ,'" &amp;  SUBSTITUTE(AI144,CHAR(10),"&lt;BR&gt;")   &amp; "' ,'" &amp;  SUBSTITUTE(AJ144,CHAR(10),"&lt;BR&gt;")   &amp; "' ,'" &amp;   SUBSTITUTE(AK144,CHAR(10),"&lt;BR&gt;")   &amp; "' ,'" &amp;  SUBSTITUTE(AL144,CHAR(10),"&lt;BR&gt;")   &amp; "' ,'" &amp;  SUBSTITUTE(AM144,CHAR(10),"&lt;BR&gt;")   &amp; "' ,'" &amp;   SUBSTITUTE(AN144,CHAR(10),"&lt;BR&gt;")   &amp; "' ,'" &amp;  SUBSTITUTE(AO144,CHAR(10),"&lt;BR&gt;")   &amp; "' ,'" &amp;  SUBSTITUTE(AP144,CHAR(10),"&lt;BR&gt;")   &amp; "' ,'" &amp;  SUBSTITUTE(AQ144,CHAR(10),"&lt;BR&gt;")   &amp; "' ,'" &amp;   SUBSTITUTE(AR144,CHAR(10),"&lt;BR&gt;")   &amp; "' ,'" &amp;  SUBSTITUTE(AS144,CHAR(10),"&lt;BR&gt;")   &amp; "' ,'" &amp;  SUBSTITUTE(AT144,CHAR(10),"&lt;BR&gt;")   &amp; "' ,'" &amp;  SUBSTITUTE(AU144,CHAR(10),"&lt;BR&gt;")   &amp; "' ,'" &amp;  SUBSTITUTE(AV144,CHAR(10),"&lt;BR&gt;")   &amp; "' ,'" &amp;  SUBSTITUTE(AW144,CHAR(10),"&lt;BR&gt;")   &amp; "' ,'" &amp;   SUBSTITUTE(AX144,CHAR(10),"&lt;BR&gt;")   &amp; "' ,'" &amp;  SUBSTITUTE(AY144,CHAR(10),"&lt;BR&gt;")   &amp; "' ,'" &amp;  SUBSTITUTE(AZ144,CHAR(10),"&lt;BR&gt;")   &amp; "' ,'" &amp;   SUBSTITUTE(BA144,CHAR(10),"&lt;BR&gt;")   &amp; "' ,'" &amp;   SUBSTITUTE(BB144,CHAR(10),"&lt;BR&gt;")    &amp; "' ,'" &amp;    SUBSTITUTE(BC144,CHAR(10),"&lt;BR&gt;")    &amp; "' ,'" &amp;   SUBSTITUTE(BD144,CHAR(10),"&lt;BR&gt;")    &amp; "' ,'" &amp;   SUBSTITUTE(BE144,CHAR(10),"&lt;BR&gt;")    &amp; "' ,'" &amp;   SUBSTITUTE(BF144,CHAR(10),"&lt;BR&gt;")    &amp; "' ,'" &amp;   SUBSTITUTE(BG144,CHAR(10),"&lt;BR&gt;")    &amp; "' ,'" &amp; SUBSTITUTE(BH184,CHAR(10),"&lt;BR&gt;")   &amp; "' ,'" &amp; SUBSTITUTE(BI144,CHAR(10),"&lt;BR&gt;")   &amp; "' ,'" &amp; SUBSTITUTE(BJ144,CHAR(10),"&lt;BR&gt;")  &amp; "' ,'" &amp; SUBSTITUTE(BL144,CHAR(10),"&lt;BR&gt;")   &amp; "' ,'" &amp; SUBSTITUTE(BM144,CHAR(10),"&lt;BR&gt;")   &amp; "' ,'" &amp; SUBSTITUTE(BN144,CHAR(10),"&lt;BR&gt;")   &amp; "' ,'" &amp;  SUBSTITUTE(BO144,CHAR(10),"&lt;BR&gt;")   &amp; "' ,'" &amp; SUBSTITUTE(BP184,CHAR(10),"&lt;BR&gt;")  &amp; "' ,'" &amp; SUBSTITUTE(BQ144,CHAR(10),"&lt;BR&gt;")  &amp; "' ,'" &amp; SUBSTITUTE(BR144,CHAR(10),"&lt;BR&gt;")  &amp; "' ,'" &amp; SUBSTITUTE(BS144,CHAR(10),"&lt;BR&gt;") &amp; "');"</f>
    </nc>
  </rcc>
  <rcc rId="653" sId="1">
    <nc r="BU14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&amp;SUBSTITUTE(F145,CHAR(10),"&lt;BR&gt;")  &amp; "' ,'" &amp; SUBSTITUTE(G145,CHAR(10),"&lt;BR&gt;")  &amp; "' ,'" &amp; SUBSTITUTE(J145,CHAR(10),"&lt;BR&gt;")   &amp; "' ,'" &amp;  SUBSTITUTE(BK145,CHAR(10),"&lt;BR&gt;")   &amp; "' ,'" &amp; SUBSTITUTE(Q145,CHAR(10),"&lt;BR&gt;")  &amp; "' ,'" &amp;  A145  &amp; "' ,'" &amp;  B145  &amp; "' ,'" &amp; SUBSTITUTE(C145,CHAR(10),"&lt;BR&gt;")   &amp; "' ,'" &amp;  SUBSTITUTE(D145,CHAR(10),"&lt;BR&gt;")  &amp; "' ,'" &amp;  SUBSTITUTE(E145,CHAR(10),"&lt;BR&gt;")   &amp; "' ,'" &amp; SUBSTITUTE(H145,CHAR(10),"&lt;BR&gt;")   &amp; "' ,'" &amp; I145  &amp; "' ,'" &amp; SUBSTITUTE(K145,CHAR(10),"&lt;BR&gt;")  &amp; "' ,'" &amp; SUBSTITUTE(L145,CHAR(10),"&lt;BR&gt;")  &amp; "' ,'" &amp; SUBSTITUTE(M145,CHAR(10),"&lt;BR&gt;") &amp; "' ,'" &amp; SUBSTITUTE(N145,CHAR(10),"&lt;BR&gt;")  &amp; "' ,'" &amp;  SUBSTITUTE(O145,CHAR(10),"&lt;BR&gt;")   &amp; "' ,'" &amp; SUBSTITUTE(P145,CHAR(10),"&lt;BR&gt;")   &amp; "' ,'" &amp;  SUBSTITUTE(Q145,CHAR(10),"&lt;BR&gt;")   &amp; "' ,'" &amp; SUBSTITUTE(R145,CHAR(10),"&lt;BR&gt;")  &amp; "' ,'" &amp; SUBSTITUTE(S145,CHAR(10),"&lt;BR&gt;")  &amp; "' ,'" &amp; SUBSTITUTE(T145,CHAR(10),"&lt;BR&gt;")  &amp; "' ,'" &amp; SUBSTITUTE(U145,CHAR(10),"&lt;BR&gt;")  &amp; "' ,'" &amp; SUBSTITUTE(V145,CHAR(10),"&lt;BR&gt;") &amp; "' ,'" &amp; SUBSTITUTE(W145,CHAR(10),"&lt;BR&gt;")  &amp; "' ,'" &amp;SUBSTITUTE(X145,CHAR(10),"&lt;BR&gt;")  &amp; "' ,'" &amp; SUBSTITUTE(Y145,CHAR(10),"&lt;BR&gt;") &amp; "' ,'" &amp;  SUBSTITUTE(Z145,CHAR(10),"&lt;BR&gt;")  &amp; "' ,'" &amp; SUBSTITUTE(AA145,CHAR(10),"&lt;BR&gt;")   &amp; "' ,'" &amp;  SUBSTITUTE(AB145,CHAR(10),"&lt;BR&gt;")   &amp; "' ,'" &amp;  SUBSTITUTE(AC145,CHAR(10),"&lt;BR&gt;")   &amp; "' ,'" &amp;   SUBSTITUTE(AD145,CHAR(10),"&lt;BR&gt;")   &amp; "' ,'" &amp;  SUBSTITUTE(AE145,CHAR(10),"&lt;BR&gt;")  &amp; "' ,'" &amp;  SUBSTITUTE(AF145,CHAR(10),"&lt;BR&gt;")  &amp; "' ,'" &amp;  SUBSTITUTE(AG145,CHAR(10),"&lt;BR&gt;")   &amp; "' ,'" &amp;  SUBSTITUTE(AH145,CHAR(10),"&lt;BR&gt;")   &amp; "' ,'" &amp;  SUBSTITUTE(AI145,CHAR(10),"&lt;BR&gt;")   &amp; "' ,'" &amp;  SUBSTITUTE(AJ145,CHAR(10),"&lt;BR&gt;")   &amp; "' ,'" &amp;   SUBSTITUTE(AK145,CHAR(10),"&lt;BR&gt;")   &amp; "' ,'" &amp;  SUBSTITUTE(AL145,CHAR(10),"&lt;BR&gt;")   &amp; "' ,'" &amp;  SUBSTITUTE(AM145,CHAR(10),"&lt;BR&gt;")   &amp; "' ,'" &amp;   SUBSTITUTE(AN145,CHAR(10),"&lt;BR&gt;")   &amp; "' ,'" &amp;  SUBSTITUTE(AO145,CHAR(10),"&lt;BR&gt;")   &amp; "' ,'" &amp;  SUBSTITUTE(AP145,CHAR(10),"&lt;BR&gt;")   &amp; "' ,'" &amp;  SUBSTITUTE(AQ145,CHAR(10),"&lt;BR&gt;")   &amp; "' ,'" &amp;   SUBSTITUTE(AR145,CHAR(10),"&lt;BR&gt;")   &amp; "' ,'" &amp;  SUBSTITUTE(AS145,CHAR(10),"&lt;BR&gt;")   &amp; "' ,'" &amp;  SUBSTITUTE(AT145,CHAR(10),"&lt;BR&gt;")   &amp; "' ,'" &amp;  SUBSTITUTE(AU145,CHAR(10),"&lt;BR&gt;")   &amp; "' ,'" &amp;  SUBSTITUTE(AV145,CHAR(10),"&lt;BR&gt;")   &amp; "' ,'" &amp;  SUBSTITUTE(AW145,CHAR(10),"&lt;BR&gt;")   &amp; "' ,'" &amp;   SUBSTITUTE(AX145,CHAR(10),"&lt;BR&gt;")   &amp; "' ,'" &amp;  SUBSTITUTE(AY145,CHAR(10),"&lt;BR&gt;")   &amp; "' ,'" &amp;  SUBSTITUTE(AZ145,CHAR(10),"&lt;BR&gt;")   &amp; "' ,'" &amp;   SUBSTITUTE(BA145,CHAR(10),"&lt;BR&gt;")   &amp; "' ,'" &amp;   SUBSTITUTE(BB145,CHAR(10),"&lt;BR&gt;")    &amp; "' ,'" &amp;    SUBSTITUTE(BC145,CHAR(10),"&lt;BR&gt;")    &amp; "' ,'" &amp;   SUBSTITUTE(BD145,CHAR(10),"&lt;BR&gt;")    &amp; "' ,'" &amp;   SUBSTITUTE(BE145,CHAR(10),"&lt;BR&gt;")    &amp; "' ,'" &amp;   SUBSTITUTE(BF145,CHAR(10),"&lt;BR&gt;")    &amp; "' ,'" &amp;   SUBSTITUTE(BG145,CHAR(10),"&lt;BR&gt;")    &amp; "' ,'" &amp; SUBSTITUTE(BH185,CHAR(10),"&lt;BR&gt;")   &amp; "' ,'" &amp; SUBSTITUTE(BI145,CHAR(10),"&lt;BR&gt;")   &amp; "' ,'" &amp; SUBSTITUTE(BJ145,CHAR(10),"&lt;BR&gt;")  &amp; "' ,'" &amp; SUBSTITUTE(BL145,CHAR(10),"&lt;BR&gt;")   &amp; "' ,'" &amp; SUBSTITUTE(BM145,CHAR(10),"&lt;BR&gt;")   &amp; "' ,'" &amp; SUBSTITUTE(BN145,CHAR(10),"&lt;BR&gt;")   &amp; "' ,'" &amp;  SUBSTITUTE(BO145,CHAR(10),"&lt;BR&gt;")   &amp; "' ,'" &amp; SUBSTITUTE(BP185,CHAR(10),"&lt;BR&gt;")  &amp; "' ,'" &amp; SUBSTITUTE(BQ145,CHAR(10),"&lt;BR&gt;")  &amp; "' ,'" &amp; SUBSTITUTE(BR145,CHAR(10),"&lt;BR&gt;")  &amp; "' ,'" &amp; SUBSTITUTE(BS145,CHAR(10),"&lt;BR&gt;") &amp; "');"</f>
    </nc>
  </rcc>
  <rcc rId="654" sId="1">
    <nc r="BU14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&amp;SUBSTITUTE(F146,CHAR(10),"&lt;BR&gt;")  &amp; "' ,'" &amp; SUBSTITUTE(G146,CHAR(10),"&lt;BR&gt;")  &amp; "' ,'" &amp; SUBSTITUTE(J146,CHAR(10),"&lt;BR&gt;")   &amp; "' ,'" &amp;  SUBSTITUTE(BK146,CHAR(10),"&lt;BR&gt;")   &amp; "' ,'" &amp; SUBSTITUTE(Q146,CHAR(10),"&lt;BR&gt;")  &amp; "' ,'" &amp;  A146  &amp; "' ,'" &amp;  B146  &amp; "' ,'" &amp; SUBSTITUTE(C146,CHAR(10),"&lt;BR&gt;")   &amp; "' ,'" &amp;  SUBSTITUTE(D146,CHAR(10),"&lt;BR&gt;")  &amp; "' ,'" &amp;  SUBSTITUTE(E146,CHAR(10),"&lt;BR&gt;")   &amp; "' ,'" &amp; SUBSTITUTE(H146,CHAR(10),"&lt;BR&gt;")   &amp; "' ,'" &amp; I146  &amp; "' ,'" &amp; SUBSTITUTE(K146,CHAR(10),"&lt;BR&gt;")  &amp; "' ,'" &amp; SUBSTITUTE(L146,CHAR(10),"&lt;BR&gt;")  &amp; "' ,'" &amp; SUBSTITUTE(M146,CHAR(10),"&lt;BR&gt;") &amp; "' ,'" &amp; SUBSTITUTE(N146,CHAR(10),"&lt;BR&gt;")  &amp; "' ,'" &amp;  SUBSTITUTE(O146,CHAR(10),"&lt;BR&gt;")   &amp; "' ,'" &amp; SUBSTITUTE(P146,CHAR(10),"&lt;BR&gt;")   &amp; "' ,'" &amp;  SUBSTITUTE(Q146,CHAR(10),"&lt;BR&gt;")   &amp; "' ,'" &amp; SUBSTITUTE(R146,CHAR(10),"&lt;BR&gt;")  &amp; "' ,'" &amp; SUBSTITUTE(S146,CHAR(10),"&lt;BR&gt;")  &amp; "' ,'" &amp; SUBSTITUTE(T146,CHAR(10),"&lt;BR&gt;")  &amp; "' ,'" &amp; SUBSTITUTE(U146,CHAR(10),"&lt;BR&gt;")  &amp; "' ,'" &amp; SUBSTITUTE(V146,CHAR(10),"&lt;BR&gt;") &amp; "' ,'" &amp; SUBSTITUTE(W146,CHAR(10),"&lt;BR&gt;")  &amp; "' ,'" &amp;SUBSTITUTE(X146,CHAR(10),"&lt;BR&gt;")  &amp; "' ,'" &amp; SUBSTITUTE(Y146,CHAR(10),"&lt;BR&gt;") &amp; "' ,'" &amp;  SUBSTITUTE(Z146,CHAR(10),"&lt;BR&gt;")  &amp; "' ,'" &amp; SUBSTITUTE(AA146,CHAR(10),"&lt;BR&gt;")   &amp; "' ,'" &amp;  SUBSTITUTE(AB146,CHAR(10),"&lt;BR&gt;")   &amp; "' ,'" &amp;  SUBSTITUTE(AC146,CHAR(10),"&lt;BR&gt;")   &amp; "' ,'" &amp;   SUBSTITUTE(AD146,CHAR(10),"&lt;BR&gt;")   &amp; "' ,'" &amp;  SUBSTITUTE(AE146,CHAR(10),"&lt;BR&gt;")  &amp; "' ,'" &amp;  SUBSTITUTE(AF146,CHAR(10),"&lt;BR&gt;")  &amp; "' ,'" &amp;  SUBSTITUTE(AG146,CHAR(10),"&lt;BR&gt;")   &amp; "' ,'" &amp;  SUBSTITUTE(AH146,CHAR(10),"&lt;BR&gt;")   &amp; "' ,'" &amp;  SUBSTITUTE(AI146,CHAR(10),"&lt;BR&gt;")   &amp; "' ,'" &amp;  SUBSTITUTE(AJ146,CHAR(10),"&lt;BR&gt;")   &amp; "' ,'" &amp;   SUBSTITUTE(AK146,CHAR(10),"&lt;BR&gt;")   &amp; "' ,'" &amp;  SUBSTITUTE(AL146,CHAR(10),"&lt;BR&gt;")   &amp; "' ,'" &amp;  SUBSTITUTE(AM146,CHAR(10),"&lt;BR&gt;")   &amp; "' ,'" &amp;   SUBSTITUTE(AN146,CHAR(10),"&lt;BR&gt;")   &amp; "' ,'" &amp;  SUBSTITUTE(AO146,CHAR(10),"&lt;BR&gt;")   &amp; "' ,'" &amp;  SUBSTITUTE(AP146,CHAR(10),"&lt;BR&gt;")   &amp; "' ,'" &amp;  SUBSTITUTE(AQ146,CHAR(10),"&lt;BR&gt;")   &amp; "' ,'" &amp;   SUBSTITUTE(AR146,CHAR(10),"&lt;BR&gt;")   &amp; "' ,'" &amp;  SUBSTITUTE(AS146,CHAR(10),"&lt;BR&gt;")   &amp; "' ,'" &amp;  SUBSTITUTE(AT146,CHAR(10),"&lt;BR&gt;")   &amp; "' ,'" &amp;  SUBSTITUTE(AU146,CHAR(10),"&lt;BR&gt;")   &amp; "' ,'" &amp;  SUBSTITUTE(AV146,CHAR(10),"&lt;BR&gt;")   &amp; "' ,'" &amp;  SUBSTITUTE(AW146,CHAR(10),"&lt;BR&gt;")   &amp; "' ,'" &amp;   SUBSTITUTE(AX146,CHAR(10),"&lt;BR&gt;")   &amp; "' ,'" &amp;  SUBSTITUTE(AY146,CHAR(10),"&lt;BR&gt;")   &amp; "' ,'" &amp;  SUBSTITUTE(AZ146,CHAR(10),"&lt;BR&gt;")   &amp; "' ,'" &amp;   SUBSTITUTE(BA146,CHAR(10),"&lt;BR&gt;")   &amp; "' ,'" &amp;   SUBSTITUTE(BB146,CHAR(10),"&lt;BR&gt;")    &amp; "' ,'" &amp;    SUBSTITUTE(BC146,CHAR(10),"&lt;BR&gt;")    &amp; "' ,'" &amp;   SUBSTITUTE(BD146,CHAR(10),"&lt;BR&gt;")    &amp; "' ,'" &amp;   SUBSTITUTE(BE146,CHAR(10),"&lt;BR&gt;")    &amp; "' ,'" &amp;   SUBSTITUTE(BF146,CHAR(10),"&lt;BR&gt;")    &amp; "' ,'" &amp;   SUBSTITUTE(BG146,CHAR(10),"&lt;BR&gt;")    &amp; "' ,'" &amp; SUBSTITUTE(BH186,CHAR(10),"&lt;BR&gt;")   &amp; "' ,'" &amp; SUBSTITUTE(BI146,CHAR(10),"&lt;BR&gt;")   &amp; "' ,'" &amp; SUBSTITUTE(BJ146,CHAR(10),"&lt;BR&gt;")  &amp; "' ,'" &amp; SUBSTITUTE(BL146,CHAR(10),"&lt;BR&gt;")   &amp; "' ,'" &amp; SUBSTITUTE(BM146,CHAR(10),"&lt;BR&gt;")   &amp; "' ,'" &amp; SUBSTITUTE(BN146,CHAR(10),"&lt;BR&gt;")   &amp; "' ,'" &amp;  SUBSTITUTE(BO146,CHAR(10),"&lt;BR&gt;")   &amp; "' ,'" &amp; SUBSTITUTE(BP186,CHAR(10),"&lt;BR&gt;")  &amp; "' ,'" &amp; SUBSTITUTE(BQ146,CHAR(10),"&lt;BR&gt;")  &amp; "' ,'" &amp; SUBSTITUTE(BR146,CHAR(10),"&lt;BR&gt;")  &amp; "' ,'" &amp; SUBSTITUTE(BS146,CHAR(10),"&lt;BR&gt;") &amp; "');"</f>
    </nc>
  </rcc>
  <rcc rId="655" sId="1">
    <nc r="BU14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&amp;SUBSTITUTE(F147,CHAR(10),"&lt;BR&gt;")  &amp; "' ,'" &amp; SUBSTITUTE(G147,CHAR(10),"&lt;BR&gt;")  &amp; "' ,'" &amp; SUBSTITUTE(J147,CHAR(10),"&lt;BR&gt;")   &amp; "' ,'" &amp;  SUBSTITUTE(BK147,CHAR(10),"&lt;BR&gt;")   &amp; "' ,'" &amp; SUBSTITUTE(Q147,CHAR(10),"&lt;BR&gt;")  &amp; "' ,'" &amp;  A147  &amp; "' ,'" &amp;  B147  &amp; "' ,'" &amp; SUBSTITUTE(C147,CHAR(10),"&lt;BR&gt;")   &amp; "' ,'" &amp;  SUBSTITUTE(D147,CHAR(10),"&lt;BR&gt;")  &amp; "' ,'" &amp;  SUBSTITUTE(E147,CHAR(10),"&lt;BR&gt;")   &amp; "' ,'" &amp; SUBSTITUTE(H147,CHAR(10),"&lt;BR&gt;")   &amp; "' ,'" &amp; I147  &amp; "' ,'" &amp; SUBSTITUTE(K147,CHAR(10),"&lt;BR&gt;")  &amp; "' ,'" &amp; SUBSTITUTE(L147,CHAR(10),"&lt;BR&gt;")  &amp; "' ,'" &amp; SUBSTITUTE(M147,CHAR(10),"&lt;BR&gt;") &amp; "' ,'" &amp; SUBSTITUTE(N147,CHAR(10),"&lt;BR&gt;")  &amp; "' ,'" &amp;  SUBSTITUTE(O147,CHAR(10),"&lt;BR&gt;")   &amp; "' ,'" &amp; SUBSTITUTE(P147,CHAR(10),"&lt;BR&gt;")   &amp; "' ,'" &amp;  SUBSTITUTE(Q147,CHAR(10),"&lt;BR&gt;")   &amp; "' ,'" &amp; SUBSTITUTE(R147,CHAR(10),"&lt;BR&gt;")  &amp; "' ,'" &amp; SUBSTITUTE(S147,CHAR(10),"&lt;BR&gt;")  &amp; "' ,'" &amp; SUBSTITUTE(T147,CHAR(10),"&lt;BR&gt;")  &amp; "' ,'" &amp; SUBSTITUTE(U147,CHAR(10),"&lt;BR&gt;")  &amp; "' ,'" &amp; SUBSTITUTE(V147,CHAR(10),"&lt;BR&gt;") &amp; "' ,'" &amp; SUBSTITUTE(W147,CHAR(10),"&lt;BR&gt;")  &amp; "' ,'" &amp;SUBSTITUTE(X147,CHAR(10),"&lt;BR&gt;")  &amp; "' ,'" &amp; SUBSTITUTE(Y147,CHAR(10),"&lt;BR&gt;") &amp; "' ,'" &amp;  SUBSTITUTE(Z147,CHAR(10),"&lt;BR&gt;")  &amp; "' ,'" &amp; SUBSTITUTE(AA147,CHAR(10),"&lt;BR&gt;")   &amp; "' ,'" &amp;  SUBSTITUTE(AB147,CHAR(10),"&lt;BR&gt;")   &amp; "' ,'" &amp;  SUBSTITUTE(AC147,CHAR(10),"&lt;BR&gt;")   &amp; "' ,'" &amp;   SUBSTITUTE(AD147,CHAR(10),"&lt;BR&gt;")   &amp; "' ,'" &amp;  SUBSTITUTE(AE147,CHAR(10),"&lt;BR&gt;")  &amp; "' ,'" &amp;  SUBSTITUTE(AF147,CHAR(10),"&lt;BR&gt;")  &amp; "' ,'" &amp;  SUBSTITUTE(AG147,CHAR(10),"&lt;BR&gt;")   &amp; "' ,'" &amp;  SUBSTITUTE(AH147,CHAR(10),"&lt;BR&gt;")   &amp; "' ,'" &amp;  SUBSTITUTE(AI147,CHAR(10),"&lt;BR&gt;")   &amp; "' ,'" &amp;  SUBSTITUTE(AJ147,CHAR(10),"&lt;BR&gt;")   &amp; "' ,'" &amp;   SUBSTITUTE(AK147,CHAR(10),"&lt;BR&gt;")   &amp; "' ,'" &amp;  SUBSTITUTE(AL147,CHAR(10),"&lt;BR&gt;")   &amp; "' ,'" &amp;  SUBSTITUTE(AM147,CHAR(10),"&lt;BR&gt;")   &amp; "' ,'" &amp;   SUBSTITUTE(AN147,CHAR(10),"&lt;BR&gt;")   &amp; "' ,'" &amp;  SUBSTITUTE(AO147,CHAR(10),"&lt;BR&gt;")   &amp; "' ,'" &amp;  SUBSTITUTE(AP147,CHAR(10),"&lt;BR&gt;")   &amp; "' ,'" &amp;  SUBSTITUTE(AQ147,CHAR(10),"&lt;BR&gt;")   &amp; "' ,'" &amp;   SUBSTITUTE(AR147,CHAR(10),"&lt;BR&gt;")   &amp; "' ,'" &amp;  SUBSTITUTE(AS147,CHAR(10),"&lt;BR&gt;")   &amp; "' ,'" &amp;  SUBSTITUTE(AT147,CHAR(10),"&lt;BR&gt;")   &amp; "' ,'" &amp;  SUBSTITUTE(AU147,CHAR(10),"&lt;BR&gt;")   &amp; "' ,'" &amp;  SUBSTITUTE(AV147,CHAR(10),"&lt;BR&gt;")   &amp; "' ,'" &amp;  SUBSTITUTE(AW147,CHAR(10),"&lt;BR&gt;")   &amp; "' ,'" &amp;   SUBSTITUTE(AX147,CHAR(10),"&lt;BR&gt;")   &amp; "' ,'" &amp;  SUBSTITUTE(AY147,CHAR(10),"&lt;BR&gt;")   &amp; "' ,'" &amp;  SUBSTITUTE(AZ147,CHAR(10),"&lt;BR&gt;")   &amp; "' ,'" &amp;   SUBSTITUTE(BA147,CHAR(10),"&lt;BR&gt;")   &amp; "' ,'" &amp;   SUBSTITUTE(BB147,CHAR(10),"&lt;BR&gt;")    &amp; "' ,'" &amp;    SUBSTITUTE(BC147,CHAR(10),"&lt;BR&gt;")    &amp; "' ,'" &amp;   SUBSTITUTE(BD147,CHAR(10),"&lt;BR&gt;")    &amp; "' ,'" &amp;   SUBSTITUTE(BE147,CHAR(10),"&lt;BR&gt;")    &amp; "' ,'" &amp;   SUBSTITUTE(BF147,CHAR(10),"&lt;BR&gt;")    &amp; "' ,'" &amp;   SUBSTITUTE(BG147,CHAR(10),"&lt;BR&gt;")    &amp; "' ,'" &amp; SUBSTITUTE(BH187,CHAR(10),"&lt;BR&gt;")   &amp; "' ,'" &amp; SUBSTITUTE(BI147,CHAR(10),"&lt;BR&gt;")   &amp; "' ,'" &amp; SUBSTITUTE(BJ147,CHAR(10),"&lt;BR&gt;")  &amp; "' ,'" &amp; SUBSTITUTE(BL147,CHAR(10),"&lt;BR&gt;")   &amp; "' ,'" &amp; SUBSTITUTE(BM147,CHAR(10),"&lt;BR&gt;")   &amp; "' ,'" &amp; SUBSTITUTE(BN147,CHAR(10),"&lt;BR&gt;")   &amp; "' ,'" &amp;  SUBSTITUTE(BO147,CHAR(10),"&lt;BR&gt;")   &amp; "' ,'" &amp; SUBSTITUTE(BP187,CHAR(10),"&lt;BR&gt;")  &amp; "' ,'" &amp; SUBSTITUTE(BQ147,CHAR(10),"&lt;BR&gt;")  &amp; "' ,'" &amp; SUBSTITUTE(BR147,CHAR(10),"&lt;BR&gt;")  &amp; "' ,'" &amp; SUBSTITUTE(BS147,CHAR(10),"&lt;BR&gt;") &amp; "');"</f>
    </nc>
  </rcc>
  <rcc rId="656" sId="1">
    <nc r="BU14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&amp;SUBSTITUTE(F148,CHAR(10),"&lt;BR&gt;")  &amp; "' ,'" &amp; SUBSTITUTE(G148,CHAR(10),"&lt;BR&gt;")  &amp; "' ,'" &amp; SUBSTITUTE(J148,CHAR(10),"&lt;BR&gt;")   &amp; "' ,'" &amp;  SUBSTITUTE(BK148,CHAR(10),"&lt;BR&gt;")   &amp; "' ,'" &amp; SUBSTITUTE(Q148,CHAR(10),"&lt;BR&gt;")  &amp; "' ,'" &amp;  A148  &amp; "' ,'" &amp;  B148  &amp; "' ,'" &amp; SUBSTITUTE(C148,CHAR(10),"&lt;BR&gt;")   &amp; "' ,'" &amp;  SUBSTITUTE(D148,CHAR(10),"&lt;BR&gt;")  &amp; "' ,'" &amp;  SUBSTITUTE(E148,CHAR(10),"&lt;BR&gt;")   &amp; "' ,'" &amp; SUBSTITUTE(H148,CHAR(10),"&lt;BR&gt;")   &amp; "' ,'" &amp; I148  &amp; "' ,'" &amp; SUBSTITUTE(K148,CHAR(10),"&lt;BR&gt;")  &amp; "' ,'" &amp; SUBSTITUTE(L148,CHAR(10),"&lt;BR&gt;")  &amp; "' ,'" &amp; SUBSTITUTE(M148,CHAR(10),"&lt;BR&gt;") &amp; "' ,'" &amp; SUBSTITUTE(N148,CHAR(10),"&lt;BR&gt;")  &amp; "' ,'" &amp;  SUBSTITUTE(O148,CHAR(10),"&lt;BR&gt;")   &amp; "' ,'" &amp; SUBSTITUTE(P148,CHAR(10),"&lt;BR&gt;")   &amp; "' ,'" &amp;  SUBSTITUTE(Q148,CHAR(10),"&lt;BR&gt;")   &amp; "' ,'" &amp; SUBSTITUTE(R148,CHAR(10),"&lt;BR&gt;")  &amp; "' ,'" &amp; SUBSTITUTE(S148,CHAR(10),"&lt;BR&gt;")  &amp; "' ,'" &amp; SUBSTITUTE(T148,CHAR(10),"&lt;BR&gt;")  &amp; "' ,'" &amp; SUBSTITUTE(U148,CHAR(10),"&lt;BR&gt;")  &amp; "' ,'" &amp; SUBSTITUTE(V148,CHAR(10),"&lt;BR&gt;") &amp; "' ,'" &amp; SUBSTITUTE(W148,CHAR(10),"&lt;BR&gt;")  &amp; "' ,'" &amp;SUBSTITUTE(X148,CHAR(10),"&lt;BR&gt;")  &amp; "' ,'" &amp; SUBSTITUTE(Y148,CHAR(10),"&lt;BR&gt;") &amp; "' ,'" &amp;  SUBSTITUTE(Z148,CHAR(10),"&lt;BR&gt;")  &amp; "' ,'" &amp; SUBSTITUTE(AA148,CHAR(10),"&lt;BR&gt;")   &amp; "' ,'" &amp;  SUBSTITUTE(AB148,CHAR(10),"&lt;BR&gt;")   &amp; "' ,'" &amp;  SUBSTITUTE(AC148,CHAR(10),"&lt;BR&gt;")   &amp; "' ,'" &amp;   SUBSTITUTE(AD148,CHAR(10),"&lt;BR&gt;")   &amp; "' ,'" &amp;  SUBSTITUTE(AE148,CHAR(10),"&lt;BR&gt;")  &amp; "' ,'" &amp;  SUBSTITUTE(AF148,CHAR(10),"&lt;BR&gt;")  &amp; "' ,'" &amp;  SUBSTITUTE(AG148,CHAR(10),"&lt;BR&gt;")   &amp; "' ,'" &amp;  SUBSTITUTE(AH148,CHAR(10),"&lt;BR&gt;")   &amp; "' ,'" &amp;  SUBSTITUTE(AI148,CHAR(10),"&lt;BR&gt;")   &amp; "' ,'" &amp;  SUBSTITUTE(AJ148,CHAR(10),"&lt;BR&gt;")   &amp; "' ,'" &amp;   SUBSTITUTE(AK148,CHAR(10),"&lt;BR&gt;")   &amp; "' ,'" &amp;  SUBSTITUTE(AL148,CHAR(10),"&lt;BR&gt;")   &amp; "' ,'" &amp;  SUBSTITUTE(AM148,CHAR(10),"&lt;BR&gt;")   &amp; "' ,'" &amp;   SUBSTITUTE(AN148,CHAR(10),"&lt;BR&gt;")   &amp; "' ,'" &amp;  SUBSTITUTE(AO148,CHAR(10),"&lt;BR&gt;")   &amp; "' ,'" &amp;  SUBSTITUTE(AP148,CHAR(10),"&lt;BR&gt;")   &amp; "' ,'" &amp;  SUBSTITUTE(AQ148,CHAR(10),"&lt;BR&gt;")   &amp; "' ,'" &amp;   SUBSTITUTE(AR148,CHAR(10),"&lt;BR&gt;")   &amp; "' ,'" &amp;  SUBSTITUTE(AS148,CHAR(10),"&lt;BR&gt;")   &amp; "' ,'" &amp;  SUBSTITUTE(AT148,CHAR(10),"&lt;BR&gt;")   &amp; "' ,'" &amp;  SUBSTITUTE(AU148,CHAR(10),"&lt;BR&gt;")   &amp; "' ,'" &amp;  SUBSTITUTE(AV148,CHAR(10),"&lt;BR&gt;")   &amp; "' ,'" &amp;  SUBSTITUTE(AW148,CHAR(10),"&lt;BR&gt;")   &amp; "' ,'" &amp;   SUBSTITUTE(AX148,CHAR(10),"&lt;BR&gt;")   &amp; "' ,'" &amp;  SUBSTITUTE(AY148,CHAR(10),"&lt;BR&gt;")   &amp; "' ,'" &amp;  SUBSTITUTE(AZ148,CHAR(10),"&lt;BR&gt;")   &amp; "' ,'" &amp;   SUBSTITUTE(BA148,CHAR(10),"&lt;BR&gt;")   &amp; "' ,'" &amp;   SUBSTITUTE(BB148,CHAR(10),"&lt;BR&gt;")    &amp; "' ,'" &amp;    SUBSTITUTE(BC148,CHAR(10),"&lt;BR&gt;")    &amp; "' ,'" &amp;   SUBSTITUTE(BD148,CHAR(10),"&lt;BR&gt;")    &amp; "' ,'" &amp;   SUBSTITUTE(BE148,CHAR(10),"&lt;BR&gt;")    &amp; "' ,'" &amp;   SUBSTITUTE(BF148,CHAR(10),"&lt;BR&gt;")    &amp; "' ,'" &amp;   SUBSTITUTE(BG148,CHAR(10),"&lt;BR&gt;")    &amp; "' ,'" &amp; SUBSTITUTE(BH188,CHAR(10),"&lt;BR&gt;")   &amp; "' ,'" &amp; SUBSTITUTE(BI148,CHAR(10),"&lt;BR&gt;")   &amp; "' ,'" &amp; SUBSTITUTE(BJ148,CHAR(10),"&lt;BR&gt;")  &amp; "' ,'" &amp; SUBSTITUTE(BL148,CHAR(10),"&lt;BR&gt;")   &amp; "' ,'" &amp; SUBSTITUTE(BM148,CHAR(10),"&lt;BR&gt;")   &amp; "' ,'" &amp; SUBSTITUTE(BN148,CHAR(10),"&lt;BR&gt;")   &amp; "' ,'" &amp;  SUBSTITUTE(BO148,CHAR(10),"&lt;BR&gt;")   &amp; "' ,'" &amp; SUBSTITUTE(BP188,CHAR(10),"&lt;BR&gt;")  &amp; "' ,'" &amp; SUBSTITUTE(BQ148,CHAR(10),"&lt;BR&gt;")  &amp; "' ,'" &amp; SUBSTITUTE(BR148,CHAR(10),"&lt;BR&gt;")  &amp; "' ,'" &amp; SUBSTITUTE(BS148,CHAR(10),"&lt;BR&gt;") &amp; "');"</f>
    </nc>
  </rcc>
  <rcc rId="657" sId="1">
    <nc r="BU14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&amp;SUBSTITUTE(F149,CHAR(10),"&lt;BR&gt;")  &amp; "' ,'" &amp; SUBSTITUTE(G149,CHAR(10),"&lt;BR&gt;")  &amp; "' ,'" &amp; SUBSTITUTE(J149,CHAR(10),"&lt;BR&gt;")   &amp; "' ,'" &amp;  SUBSTITUTE(BK149,CHAR(10),"&lt;BR&gt;")   &amp; "' ,'" &amp; SUBSTITUTE(Q149,CHAR(10),"&lt;BR&gt;")  &amp; "' ,'" &amp;  A149  &amp; "' ,'" &amp;  B149  &amp; "' ,'" &amp; SUBSTITUTE(C149,CHAR(10),"&lt;BR&gt;")   &amp; "' ,'" &amp;  SUBSTITUTE(D149,CHAR(10),"&lt;BR&gt;")  &amp; "' ,'" &amp;  SUBSTITUTE(E149,CHAR(10),"&lt;BR&gt;")   &amp; "' ,'" &amp; SUBSTITUTE(H149,CHAR(10),"&lt;BR&gt;")   &amp; "' ,'" &amp; I149  &amp; "' ,'" &amp; SUBSTITUTE(K149,CHAR(10),"&lt;BR&gt;")  &amp; "' ,'" &amp; SUBSTITUTE(L149,CHAR(10),"&lt;BR&gt;")  &amp; "' ,'" &amp; SUBSTITUTE(M149,CHAR(10),"&lt;BR&gt;") &amp; "' ,'" &amp; SUBSTITUTE(N149,CHAR(10),"&lt;BR&gt;")  &amp; "' ,'" &amp;  SUBSTITUTE(O149,CHAR(10),"&lt;BR&gt;")   &amp; "' ,'" &amp; SUBSTITUTE(P149,CHAR(10),"&lt;BR&gt;")   &amp; "' ,'" &amp;  SUBSTITUTE(Q149,CHAR(10),"&lt;BR&gt;")   &amp; "' ,'" &amp; SUBSTITUTE(R149,CHAR(10),"&lt;BR&gt;")  &amp; "' ,'" &amp; SUBSTITUTE(S149,CHAR(10),"&lt;BR&gt;")  &amp; "' ,'" &amp; SUBSTITUTE(T149,CHAR(10),"&lt;BR&gt;")  &amp; "' ,'" &amp; SUBSTITUTE(U149,CHAR(10),"&lt;BR&gt;")  &amp; "' ,'" &amp; SUBSTITUTE(V149,CHAR(10),"&lt;BR&gt;") &amp; "' ,'" &amp; SUBSTITUTE(W149,CHAR(10),"&lt;BR&gt;")  &amp; "' ,'" &amp;SUBSTITUTE(X149,CHAR(10),"&lt;BR&gt;")  &amp; "' ,'" &amp; SUBSTITUTE(Y149,CHAR(10),"&lt;BR&gt;") &amp; "' ,'" &amp;  SUBSTITUTE(Z149,CHAR(10),"&lt;BR&gt;")  &amp; "' ,'" &amp; SUBSTITUTE(AA149,CHAR(10),"&lt;BR&gt;")   &amp; "' ,'" &amp;  SUBSTITUTE(AB149,CHAR(10),"&lt;BR&gt;")   &amp; "' ,'" &amp;  SUBSTITUTE(AC149,CHAR(10),"&lt;BR&gt;")   &amp; "' ,'" &amp;   SUBSTITUTE(AD149,CHAR(10),"&lt;BR&gt;")   &amp; "' ,'" &amp;  SUBSTITUTE(AE149,CHAR(10),"&lt;BR&gt;")  &amp; "' ,'" &amp;  SUBSTITUTE(AF149,CHAR(10),"&lt;BR&gt;")  &amp; "' ,'" &amp;  SUBSTITUTE(AG149,CHAR(10),"&lt;BR&gt;")   &amp; "' ,'" &amp;  SUBSTITUTE(AH149,CHAR(10),"&lt;BR&gt;")   &amp; "' ,'" &amp;  SUBSTITUTE(AI149,CHAR(10),"&lt;BR&gt;")   &amp; "' ,'" &amp;  SUBSTITUTE(AJ149,CHAR(10),"&lt;BR&gt;")   &amp; "' ,'" &amp;   SUBSTITUTE(AK149,CHAR(10),"&lt;BR&gt;")   &amp; "' ,'" &amp;  SUBSTITUTE(AL149,CHAR(10),"&lt;BR&gt;")   &amp; "' ,'" &amp;  SUBSTITUTE(AM149,CHAR(10),"&lt;BR&gt;")   &amp; "' ,'" &amp;   SUBSTITUTE(AN149,CHAR(10),"&lt;BR&gt;")   &amp; "' ,'" &amp;  SUBSTITUTE(AO149,CHAR(10),"&lt;BR&gt;")   &amp; "' ,'" &amp;  SUBSTITUTE(AP149,CHAR(10),"&lt;BR&gt;")   &amp; "' ,'" &amp;  SUBSTITUTE(AQ149,CHAR(10),"&lt;BR&gt;")   &amp; "' ,'" &amp;   SUBSTITUTE(AR149,CHAR(10),"&lt;BR&gt;")   &amp; "' ,'" &amp;  SUBSTITUTE(AS149,CHAR(10),"&lt;BR&gt;")   &amp; "' ,'" &amp;  SUBSTITUTE(AT149,CHAR(10),"&lt;BR&gt;")   &amp; "' ,'" &amp;  SUBSTITUTE(AU149,CHAR(10),"&lt;BR&gt;")   &amp; "' ,'" &amp;  SUBSTITUTE(AV149,CHAR(10),"&lt;BR&gt;")   &amp; "' ,'" &amp;  SUBSTITUTE(AW149,CHAR(10),"&lt;BR&gt;")   &amp; "' ,'" &amp;   SUBSTITUTE(AX149,CHAR(10),"&lt;BR&gt;")   &amp; "' ,'" &amp;  SUBSTITUTE(AY149,CHAR(10),"&lt;BR&gt;")   &amp; "' ,'" &amp;  SUBSTITUTE(AZ149,CHAR(10),"&lt;BR&gt;")   &amp; "' ,'" &amp;   SUBSTITUTE(BA149,CHAR(10),"&lt;BR&gt;")   &amp; "' ,'" &amp;   SUBSTITUTE(BB149,CHAR(10),"&lt;BR&gt;")    &amp; "' ,'" &amp;    SUBSTITUTE(BC149,CHAR(10),"&lt;BR&gt;")    &amp; "' ,'" &amp;   SUBSTITUTE(BD149,CHAR(10),"&lt;BR&gt;")    &amp; "' ,'" &amp;   SUBSTITUTE(BE149,CHAR(10),"&lt;BR&gt;")    &amp; "' ,'" &amp;   SUBSTITUTE(BF149,CHAR(10),"&lt;BR&gt;")    &amp; "' ,'" &amp;   SUBSTITUTE(BG149,CHAR(10),"&lt;BR&gt;")    &amp; "' ,'" &amp; SUBSTITUTE(BH189,CHAR(10),"&lt;BR&gt;")   &amp; "' ,'" &amp; SUBSTITUTE(BI149,CHAR(10),"&lt;BR&gt;")   &amp; "' ,'" &amp; SUBSTITUTE(BJ149,CHAR(10),"&lt;BR&gt;")  &amp; "' ,'" &amp; SUBSTITUTE(BL149,CHAR(10),"&lt;BR&gt;")   &amp; "' ,'" &amp; SUBSTITUTE(BM149,CHAR(10),"&lt;BR&gt;")   &amp; "' ,'" &amp; SUBSTITUTE(BN149,CHAR(10),"&lt;BR&gt;")   &amp; "' ,'" &amp;  SUBSTITUTE(BO149,CHAR(10),"&lt;BR&gt;")   &amp; "' ,'" &amp; SUBSTITUTE(BP189,CHAR(10),"&lt;BR&gt;")  &amp; "' ,'" &amp; SUBSTITUTE(BQ149,CHAR(10),"&lt;BR&gt;")  &amp; "' ,'" &amp; SUBSTITUTE(BR149,CHAR(10),"&lt;BR&gt;")  &amp; "' ,'" &amp; SUBSTITUTE(BS149,CHAR(10),"&lt;BR&gt;") &amp; "');"</f>
    </nc>
  </rcc>
  <rcc rId="658" sId="1">
    <nc r="BU15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&amp;SUBSTITUTE(F150,CHAR(10),"&lt;BR&gt;")  &amp; "' ,'" &amp; SUBSTITUTE(G150,CHAR(10),"&lt;BR&gt;")  &amp; "' ,'" &amp; SUBSTITUTE(J150,CHAR(10),"&lt;BR&gt;")   &amp; "' ,'" &amp;  SUBSTITUTE(BK150,CHAR(10),"&lt;BR&gt;")   &amp; "' ,'" &amp; SUBSTITUTE(Q150,CHAR(10),"&lt;BR&gt;")  &amp; "' ,'" &amp;  A150  &amp; "' ,'" &amp;  B150  &amp; "' ,'" &amp; SUBSTITUTE(C150,CHAR(10),"&lt;BR&gt;")   &amp; "' ,'" &amp;  SUBSTITUTE(D150,CHAR(10),"&lt;BR&gt;")  &amp; "' ,'" &amp;  SUBSTITUTE(E150,CHAR(10),"&lt;BR&gt;")   &amp; "' ,'" &amp; SUBSTITUTE(H150,CHAR(10),"&lt;BR&gt;")   &amp; "' ,'" &amp; I150  &amp; "' ,'" &amp; SUBSTITUTE(K150,CHAR(10),"&lt;BR&gt;")  &amp; "' ,'" &amp; SUBSTITUTE(L150,CHAR(10),"&lt;BR&gt;")  &amp; "' ,'" &amp; SUBSTITUTE(M150,CHAR(10),"&lt;BR&gt;") &amp; "' ,'" &amp; SUBSTITUTE(N150,CHAR(10),"&lt;BR&gt;")  &amp; "' ,'" &amp;  SUBSTITUTE(O150,CHAR(10),"&lt;BR&gt;")   &amp; "' ,'" &amp; SUBSTITUTE(P150,CHAR(10),"&lt;BR&gt;")   &amp; "' ,'" &amp;  SUBSTITUTE(Q150,CHAR(10),"&lt;BR&gt;")   &amp; "' ,'" &amp; SUBSTITUTE(R150,CHAR(10),"&lt;BR&gt;")  &amp; "' ,'" &amp; SUBSTITUTE(S150,CHAR(10),"&lt;BR&gt;")  &amp; "' ,'" &amp; SUBSTITUTE(T150,CHAR(10),"&lt;BR&gt;")  &amp; "' ,'" &amp; SUBSTITUTE(U150,CHAR(10),"&lt;BR&gt;")  &amp; "' ,'" &amp; SUBSTITUTE(V150,CHAR(10),"&lt;BR&gt;") &amp; "' ,'" &amp; SUBSTITUTE(W150,CHAR(10),"&lt;BR&gt;")  &amp; "' ,'" &amp;SUBSTITUTE(X150,CHAR(10),"&lt;BR&gt;")  &amp; "' ,'" &amp; SUBSTITUTE(Y150,CHAR(10),"&lt;BR&gt;") &amp; "' ,'" &amp;  SUBSTITUTE(Z150,CHAR(10),"&lt;BR&gt;")  &amp; "' ,'" &amp; SUBSTITUTE(AA150,CHAR(10),"&lt;BR&gt;")   &amp; "' ,'" &amp;  SUBSTITUTE(AB150,CHAR(10),"&lt;BR&gt;")   &amp; "' ,'" &amp;  SUBSTITUTE(AC150,CHAR(10),"&lt;BR&gt;")   &amp; "' ,'" &amp;   SUBSTITUTE(AD150,CHAR(10),"&lt;BR&gt;")   &amp; "' ,'" &amp;  SUBSTITUTE(AE150,CHAR(10),"&lt;BR&gt;")  &amp; "' ,'" &amp;  SUBSTITUTE(AF150,CHAR(10),"&lt;BR&gt;")  &amp; "' ,'" &amp;  SUBSTITUTE(AG150,CHAR(10),"&lt;BR&gt;")   &amp; "' ,'" &amp;  SUBSTITUTE(AH150,CHAR(10),"&lt;BR&gt;")   &amp; "' ,'" &amp;  SUBSTITUTE(AI150,CHAR(10),"&lt;BR&gt;")   &amp; "' ,'" &amp;  SUBSTITUTE(AJ150,CHAR(10),"&lt;BR&gt;")   &amp; "' ,'" &amp;   SUBSTITUTE(AK150,CHAR(10),"&lt;BR&gt;")   &amp; "' ,'" &amp;  SUBSTITUTE(AL150,CHAR(10),"&lt;BR&gt;")   &amp; "' ,'" &amp;  SUBSTITUTE(AM150,CHAR(10),"&lt;BR&gt;")   &amp; "' ,'" &amp;   SUBSTITUTE(AN150,CHAR(10),"&lt;BR&gt;")   &amp; "' ,'" &amp;  SUBSTITUTE(AO150,CHAR(10),"&lt;BR&gt;")   &amp; "' ,'" &amp;  SUBSTITUTE(AP150,CHAR(10),"&lt;BR&gt;")   &amp; "' ,'" &amp;  SUBSTITUTE(AQ150,CHAR(10),"&lt;BR&gt;")   &amp; "' ,'" &amp;   SUBSTITUTE(AR150,CHAR(10),"&lt;BR&gt;")   &amp; "' ,'" &amp;  SUBSTITUTE(AS150,CHAR(10),"&lt;BR&gt;")   &amp; "' ,'" &amp;  SUBSTITUTE(AT150,CHAR(10),"&lt;BR&gt;")   &amp; "' ,'" &amp;  SUBSTITUTE(AU150,CHAR(10),"&lt;BR&gt;")   &amp; "' ,'" &amp;  SUBSTITUTE(AV150,CHAR(10),"&lt;BR&gt;")   &amp; "' ,'" &amp;  SUBSTITUTE(AW150,CHAR(10),"&lt;BR&gt;")   &amp; "' ,'" &amp;   SUBSTITUTE(AX150,CHAR(10),"&lt;BR&gt;")   &amp; "' ,'" &amp;  SUBSTITUTE(AY150,CHAR(10),"&lt;BR&gt;")   &amp; "' ,'" &amp;  SUBSTITUTE(AZ150,CHAR(10),"&lt;BR&gt;")   &amp; "' ,'" &amp;   SUBSTITUTE(BA150,CHAR(10),"&lt;BR&gt;")   &amp; "' ,'" &amp;   SUBSTITUTE(BB150,CHAR(10),"&lt;BR&gt;")    &amp; "' ,'" &amp;    SUBSTITUTE(BC150,CHAR(10),"&lt;BR&gt;")    &amp; "' ,'" &amp;   SUBSTITUTE(BD150,CHAR(10),"&lt;BR&gt;")    &amp; "' ,'" &amp;   SUBSTITUTE(BE150,CHAR(10),"&lt;BR&gt;")    &amp; "' ,'" &amp;   SUBSTITUTE(BF150,CHAR(10),"&lt;BR&gt;")    &amp; "' ,'" &amp;   SUBSTITUTE(BG150,CHAR(10),"&lt;BR&gt;")    &amp; "' ,'" &amp; SUBSTITUTE(BH190,CHAR(10),"&lt;BR&gt;")   &amp; "' ,'" &amp; SUBSTITUTE(BI150,CHAR(10),"&lt;BR&gt;")   &amp; "' ,'" &amp; SUBSTITUTE(BJ150,CHAR(10),"&lt;BR&gt;")  &amp; "' ,'" &amp; SUBSTITUTE(BL150,CHAR(10),"&lt;BR&gt;")   &amp; "' ,'" &amp; SUBSTITUTE(BM150,CHAR(10),"&lt;BR&gt;")   &amp; "' ,'" &amp; SUBSTITUTE(BN150,CHAR(10),"&lt;BR&gt;")   &amp; "' ,'" &amp;  SUBSTITUTE(BO150,CHAR(10),"&lt;BR&gt;")   &amp; "' ,'" &amp; SUBSTITUTE(BP190,CHAR(10),"&lt;BR&gt;")  &amp; "' ,'" &amp; SUBSTITUTE(BQ150,CHAR(10),"&lt;BR&gt;")  &amp; "' ,'" &amp; SUBSTITUTE(BR150,CHAR(10),"&lt;BR&gt;")  &amp; "' ,'" &amp; SUBSTITUTE(BS150,CHAR(10),"&lt;BR&gt;") &amp; "');"</f>
    </nc>
  </rcc>
  <rcc rId="659" sId="1">
    <nc r="BU15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&amp;SUBSTITUTE(F151,CHAR(10),"&lt;BR&gt;")  &amp; "' ,'" &amp; SUBSTITUTE(G151,CHAR(10),"&lt;BR&gt;")  &amp; "' ,'" &amp; SUBSTITUTE(J151,CHAR(10),"&lt;BR&gt;")   &amp; "' ,'" &amp;  SUBSTITUTE(BK151,CHAR(10),"&lt;BR&gt;")   &amp; "' ,'" &amp; SUBSTITUTE(Q151,CHAR(10),"&lt;BR&gt;")  &amp; "' ,'" &amp;  A151  &amp; "' ,'" &amp;  B151  &amp; "' ,'" &amp; SUBSTITUTE(C151,CHAR(10),"&lt;BR&gt;")   &amp; "' ,'" &amp;  SUBSTITUTE(D151,CHAR(10),"&lt;BR&gt;")  &amp; "' ,'" &amp;  SUBSTITUTE(E151,CHAR(10),"&lt;BR&gt;")   &amp; "' ,'" &amp; SUBSTITUTE(H151,CHAR(10),"&lt;BR&gt;")   &amp; "' ,'" &amp; I151  &amp; "' ,'" &amp; SUBSTITUTE(K151,CHAR(10),"&lt;BR&gt;")  &amp; "' ,'" &amp; SUBSTITUTE(L151,CHAR(10),"&lt;BR&gt;")  &amp; "' ,'" &amp; SUBSTITUTE(M151,CHAR(10),"&lt;BR&gt;") &amp; "' ,'" &amp; SUBSTITUTE(N151,CHAR(10),"&lt;BR&gt;")  &amp; "' ,'" &amp;  SUBSTITUTE(O151,CHAR(10),"&lt;BR&gt;")   &amp; "' ,'" &amp; SUBSTITUTE(P151,CHAR(10),"&lt;BR&gt;")   &amp; "' ,'" &amp;  SUBSTITUTE(Q151,CHAR(10),"&lt;BR&gt;")   &amp; "' ,'" &amp; SUBSTITUTE(R151,CHAR(10),"&lt;BR&gt;")  &amp; "' ,'" &amp; SUBSTITUTE(S151,CHAR(10),"&lt;BR&gt;")  &amp; "' ,'" &amp; SUBSTITUTE(T151,CHAR(10),"&lt;BR&gt;")  &amp; "' ,'" &amp; SUBSTITUTE(U151,CHAR(10),"&lt;BR&gt;")  &amp; "' ,'" &amp; SUBSTITUTE(V151,CHAR(10),"&lt;BR&gt;") &amp; "' ,'" &amp; SUBSTITUTE(W151,CHAR(10),"&lt;BR&gt;")  &amp; "' ,'" &amp;SUBSTITUTE(X151,CHAR(10),"&lt;BR&gt;")  &amp; "' ,'" &amp; SUBSTITUTE(Y151,CHAR(10),"&lt;BR&gt;") &amp; "' ,'" &amp;  SUBSTITUTE(Z151,CHAR(10),"&lt;BR&gt;")  &amp; "' ,'" &amp; SUBSTITUTE(AA151,CHAR(10),"&lt;BR&gt;")   &amp; "' ,'" &amp;  SUBSTITUTE(AB151,CHAR(10),"&lt;BR&gt;")   &amp; "' ,'" &amp;  SUBSTITUTE(AC151,CHAR(10),"&lt;BR&gt;")   &amp; "' ,'" &amp;   SUBSTITUTE(AD151,CHAR(10),"&lt;BR&gt;")   &amp; "' ,'" &amp;  SUBSTITUTE(AE151,CHAR(10),"&lt;BR&gt;")  &amp; "' ,'" &amp;  SUBSTITUTE(AF151,CHAR(10),"&lt;BR&gt;")  &amp; "' ,'" &amp;  SUBSTITUTE(AG151,CHAR(10),"&lt;BR&gt;")   &amp; "' ,'" &amp;  SUBSTITUTE(AH151,CHAR(10),"&lt;BR&gt;")   &amp; "' ,'" &amp;  SUBSTITUTE(AI151,CHAR(10),"&lt;BR&gt;")   &amp; "' ,'" &amp;  SUBSTITUTE(AJ151,CHAR(10),"&lt;BR&gt;")   &amp; "' ,'" &amp;   SUBSTITUTE(AK151,CHAR(10),"&lt;BR&gt;")   &amp; "' ,'" &amp;  SUBSTITUTE(AL151,CHAR(10),"&lt;BR&gt;")   &amp; "' ,'" &amp;  SUBSTITUTE(AM151,CHAR(10),"&lt;BR&gt;")   &amp; "' ,'" &amp;   SUBSTITUTE(AN151,CHAR(10),"&lt;BR&gt;")   &amp; "' ,'" &amp;  SUBSTITUTE(AO151,CHAR(10),"&lt;BR&gt;")   &amp; "' ,'" &amp;  SUBSTITUTE(AP151,CHAR(10),"&lt;BR&gt;")   &amp; "' ,'" &amp;  SUBSTITUTE(AQ151,CHAR(10),"&lt;BR&gt;")   &amp; "' ,'" &amp;   SUBSTITUTE(AR151,CHAR(10),"&lt;BR&gt;")   &amp; "' ,'" &amp;  SUBSTITUTE(AS151,CHAR(10),"&lt;BR&gt;")   &amp; "' ,'" &amp;  SUBSTITUTE(AT151,CHAR(10),"&lt;BR&gt;")   &amp; "' ,'" &amp;  SUBSTITUTE(AU151,CHAR(10),"&lt;BR&gt;")   &amp; "' ,'" &amp;  SUBSTITUTE(AV151,CHAR(10),"&lt;BR&gt;")   &amp; "' ,'" &amp;  SUBSTITUTE(AW151,CHAR(10),"&lt;BR&gt;")   &amp; "' ,'" &amp;   SUBSTITUTE(AX151,CHAR(10),"&lt;BR&gt;")   &amp; "' ,'" &amp;  SUBSTITUTE(AY151,CHAR(10),"&lt;BR&gt;")   &amp; "' ,'" &amp;  SUBSTITUTE(AZ151,CHAR(10),"&lt;BR&gt;")   &amp; "' ,'" &amp;   SUBSTITUTE(BA151,CHAR(10),"&lt;BR&gt;")   &amp; "' ,'" &amp;   SUBSTITUTE(BB151,CHAR(10),"&lt;BR&gt;")    &amp; "' ,'" &amp;    SUBSTITUTE(BC151,CHAR(10),"&lt;BR&gt;")    &amp; "' ,'" &amp;   SUBSTITUTE(BD151,CHAR(10),"&lt;BR&gt;")    &amp; "' ,'" &amp;   SUBSTITUTE(BE151,CHAR(10),"&lt;BR&gt;")    &amp; "' ,'" &amp;   SUBSTITUTE(BF151,CHAR(10),"&lt;BR&gt;")    &amp; "' ,'" &amp;   SUBSTITUTE(BG151,CHAR(10),"&lt;BR&gt;")    &amp; "' ,'" &amp; SUBSTITUTE(BH191,CHAR(10),"&lt;BR&gt;")   &amp; "' ,'" &amp; SUBSTITUTE(BI151,CHAR(10),"&lt;BR&gt;")   &amp; "' ,'" &amp; SUBSTITUTE(BJ151,CHAR(10),"&lt;BR&gt;")  &amp; "' ,'" &amp; SUBSTITUTE(BL151,CHAR(10),"&lt;BR&gt;")   &amp; "' ,'" &amp; SUBSTITUTE(BM151,CHAR(10),"&lt;BR&gt;")   &amp; "' ,'" &amp; SUBSTITUTE(BN151,CHAR(10),"&lt;BR&gt;")   &amp; "' ,'" &amp;  SUBSTITUTE(BO151,CHAR(10),"&lt;BR&gt;")   &amp; "' ,'" &amp; SUBSTITUTE(BP191,CHAR(10),"&lt;BR&gt;")  &amp; "' ,'" &amp; SUBSTITUTE(BQ151,CHAR(10),"&lt;BR&gt;")  &amp; "' ,'" &amp; SUBSTITUTE(BR151,CHAR(10),"&lt;BR&gt;")  &amp; "' ,'" &amp; SUBSTITUTE(BS151,CHAR(10),"&lt;BR&gt;") &amp; "');"</f>
    </nc>
  </rcc>
  <rcc rId="660" sId="1">
    <nc r="BU15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&amp;SUBSTITUTE(F152,CHAR(10),"&lt;BR&gt;")  &amp; "' ,'" &amp; SUBSTITUTE(G152,CHAR(10),"&lt;BR&gt;")  &amp; "' ,'" &amp; SUBSTITUTE(J152,CHAR(10),"&lt;BR&gt;")   &amp; "' ,'" &amp;  SUBSTITUTE(BK152,CHAR(10),"&lt;BR&gt;")   &amp; "' ,'" &amp; SUBSTITUTE(Q152,CHAR(10),"&lt;BR&gt;")  &amp; "' ,'" &amp;  A152  &amp; "' ,'" &amp;  B152  &amp; "' ,'" &amp; SUBSTITUTE(C152,CHAR(10),"&lt;BR&gt;")   &amp; "' ,'" &amp;  SUBSTITUTE(D152,CHAR(10),"&lt;BR&gt;")  &amp; "' ,'" &amp;  SUBSTITUTE(E152,CHAR(10),"&lt;BR&gt;")   &amp; "' ,'" &amp; SUBSTITUTE(H152,CHAR(10),"&lt;BR&gt;")   &amp; "' ,'" &amp; I152  &amp; "' ,'" &amp; SUBSTITUTE(K152,CHAR(10),"&lt;BR&gt;")  &amp; "' ,'" &amp; SUBSTITUTE(L152,CHAR(10),"&lt;BR&gt;")  &amp; "' ,'" &amp; SUBSTITUTE(M152,CHAR(10),"&lt;BR&gt;") &amp; "' ,'" &amp; SUBSTITUTE(N152,CHAR(10),"&lt;BR&gt;")  &amp; "' ,'" &amp;  SUBSTITUTE(O152,CHAR(10),"&lt;BR&gt;")   &amp; "' ,'" &amp; SUBSTITUTE(P152,CHAR(10),"&lt;BR&gt;")   &amp; "' ,'" &amp;  SUBSTITUTE(Q152,CHAR(10),"&lt;BR&gt;")   &amp; "' ,'" &amp; SUBSTITUTE(R152,CHAR(10),"&lt;BR&gt;")  &amp; "' ,'" &amp; SUBSTITUTE(S152,CHAR(10),"&lt;BR&gt;")  &amp; "' ,'" &amp; SUBSTITUTE(T152,CHAR(10),"&lt;BR&gt;")  &amp; "' ,'" &amp; SUBSTITUTE(U152,CHAR(10),"&lt;BR&gt;")  &amp; "' ,'" &amp; SUBSTITUTE(V152,CHAR(10),"&lt;BR&gt;") &amp; "' ,'" &amp; SUBSTITUTE(W152,CHAR(10),"&lt;BR&gt;")  &amp; "' ,'" &amp;SUBSTITUTE(X152,CHAR(10),"&lt;BR&gt;")  &amp; "' ,'" &amp; SUBSTITUTE(Y152,CHAR(10),"&lt;BR&gt;") &amp; "' ,'" &amp;  SUBSTITUTE(Z152,CHAR(10),"&lt;BR&gt;")  &amp; "' ,'" &amp; SUBSTITUTE(AA152,CHAR(10),"&lt;BR&gt;")   &amp; "' ,'" &amp;  SUBSTITUTE(AB152,CHAR(10),"&lt;BR&gt;")   &amp; "' ,'" &amp;  SUBSTITUTE(AC152,CHAR(10),"&lt;BR&gt;")   &amp; "' ,'" &amp;   SUBSTITUTE(AD152,CHAR(10),"&lt;BR&gt;")   &amp; "' ,'" &amp;  SUBSTITUTE(AE152,CHAR(10),"&lt;BR&gt;")  &amp; "' ,'" &amp;  SUBSTITUTE(AF152,CHAR(10),"&lt;BR&gt;")  &amp; "' ,'" &amp;  SUBSTITUTE(AG152,CHAR(10),"&lt;BR&gt;")   &amp; "' ,'" &amp;  SUBSTITUTE(AH152,CHAR(10),"&lt;BR&gt;")   &amp; "' ,'" &amp;  SUBSTITUTE(AI152,CHAR(10),"&lt;BR&gt;")   &amp; "' ,'" &amp;  SUBSTITUTE(AJ152,CHAR(10),"&lt;BR&gt;")   &amp; "' ,'" &amp;   SUBSTITUTE(AK152,CHAR(10),"&lt;BR&gt;")   &amp; "' ,'" &amp;  SUBSTITUTE(AL152,CHAR(10),"&lt;BR&gt;")   &amp; "' ,'" &amp;  SUBSTITUTE(AM152,CHAR(10),"&lt;BR&gt;")   &amp; "' ,'" &amp;   SUBSTITUTE(AN152,CHAR(10),"&lt;BR&gt;")   &amp; "' ,'" &amp;  SUBSTITUTE(AO152,CHAR(10),"&lt;BR&gt;")   &amp; "' ,'" &amp;  SUBSTITUTE(AP152,CHAR(10),"&lt;BR&gt;")   &amp; "' ,'" &amp;  SUBSTITUTE(AQ152,CHAR(10),"&lt;BR&gt;")   &amp; "' ,'" &amp;   SUBSTITUTE(AR152,CHAR(10),"&lt;BR&gt;")   &amp; "' ,'" &amp;  SUBSTITUTE(AS152,CHAR(10),"&lt;BR&gt;")   &amp; "' ,'" &amp;  SUBSTITUTE(AT152,CHAR(10),"&lt;BR&gt;")   &amp; "' ,'" &amp;  SUBSTITUTE(AU152,CHAR(10),"&lt;BR&gt;")   &amp; "' ,'" &amp;  SUBSTITUTE(AV152,CHAR(10),"&lt;BR&gt;")   &amp; "' ,'" &amp;  SUBSTITUTE(AW152,CHAR(10),"&lt;BR&gt;")   &amp; "' ,'" &amp;   SUBSTITUTE(AX152,CHAR(10),"&lt;BR&gt;")   &amp; "' ,'" &amp;  SUBSTITUTE(AY152,CHAR(10),"&lt;BR&gt;")   &amp; "' ,'" &amp;  SUBSTITUTE(AZ152,CHAR(10),"&lt;BR&gt;")   &amp; "' ,'" &amp;   SUBSTITUTE(BA152,CHAR(10),"&lt;BR&gt;")   &amp; "' ,'" &amp;   SUBSTITUTE(BB152,CHAR(10),"&lt;BR&gt;")    &amp; "' ,'" &amp;    SUBSTITUTE(BC152,CHAR(10),"&lt;BR&gt;")    &amp; "' ,'" &amp;   SUBSTITUTE(BD152,CHAR(10),"&lt;BR&gt;")    &amp; "' ,'" &amp;   SUBSTITUTE(BE152,CHAR(10),"&lt;BR&gt;")    &amp; "' ,'" &amp;   SUBSTITUTE(BF152,CHAR(10),"&lt;BR&gt;")    &amp; "' ,'" &amp;   SUBSTITUTE(BG152,CHAR(10),"&lt;BR&gt;")    &amp; "' ,'" &amp; SUBSTITUTE(BH192,CHAR(10),"&lt;BR&gt;")   &amp; "' ,'" &amp; SUBSTITUTE(BI152,CHAR(10),"&lt;BR&gt;")   &amp; "' ,'" &amp; SUBSTITUTE(BJ152,CHAR(10),"&lt;BR&gt;")  &amp; "' ,'" &amp; SUBSTITUTE(BL152,CHAR(10),"&lt;BR&gt;")   &amp; "' ,'" &amp; SUBSTITUTE(BM152,CHAR(10),"&lt;BR&gt;")   &amp; "' ,'" &amp; SUBSTITUTE(BN152,CHAR(10),"&lt;BR&gt;")   &amp; "' ,'" &amp;  SUBSTITUTE(BO152,CHAR(10),"&lt;BR&gt;")   &amp; "' ,'" &amp; SUBSTITUTE(BP192,CHAR(10),"&lt;BR&gt;")  &amp; "' ,'" &amp; SUBSTITUTE(BQ152,CHAR(10),"&lt;BR&gt;")  &amp; "' ,'" &amp; SUBSTITUTE(BR152,CHAR(10),"&lt;BR&gt;")  &amp; "' ,'" &amp; SUBSTITUTE(BS152,CHAR(10),"&lt;BR&gt;") &amp; "');"</f>
    </nc>
  </rcc>
  <rcc rId="661" sId="1">
    <nc r="BU15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&amp;SUBSTITUTE(F153,CHAR(10),"&lt;BR&gt;")  &amp; "' ,'" &amp; SUBSTITUTE(G153,CHAR(10),"&lt;BR&gt;")  &amp; "' ,'" &amp; SUBSTITUTE(J153,CHAR(10),"&lt;BR&gt;")   &amp; "' ,'" &amp;  SUBSTITUTE(BK153,CHAR(10),"&lt;BR&gt;")   &amp; "' ,'" &amp; SUBSTITUTE(Q153,CHAR(10),"&lt;BR&gt;")  &amp; "' ,'" &amp;  A153  &amp; "' ,'" &amp;  B153  &amp; "' ,'" &amp; SUBSTITUTE(C153,CHAR(10),"&lt;BR&gt;")   &amp; "' ,'" &amp;  SUBSTITUTE(D153,CHAR(10),"&lt;BR&gt;")  &amp; "' ,'" &amp;  SUBSTITUTE(E153,CHAR(10),"&lt;BR&gt;")   &amp; "' ,'" &amp; SUBSTITUTE(H153,CHAR(10),"&lt;BR&gt;")   &amp; "' ,'" &amp; I153  &amp; "' ,'" &amp; SUBSTITUTE(K153,CHAR(10),"&lt;BR&gt;")  &amp; "' ,'" &amp; SUBSTITUTE(L153,CHAR(10),"&lt;BR&gt;")  &amp; "' ,'" &amp; SUBSTITUTE(M153,CHAR(10),"&lt;BR&gt;") &amp; "' ,'" &amp; SUBSTITUTE(N153,CHAR(10),"&lt;BR&gt;")  &amp; "' ,'" &amp;  SUBSTITUTE(O153,CHAR(10),"&lt;BR&gt;")   &amp; "' ,'" &amp; SUBSTITUTE(P153,CHAR(10),"&lt;BR&gt;")   &amp; "' ,'" &amp;  SUBSTITUTE(Q153,CHAR(10),"&lt;BR&gt;")   &amp; "' ,'" &amp; SUBSTITUTE(R153,CHAR(10),"&lt;BR&gt;")  &amp; "' ,'" &amp; SUBSTITUTE(S153,CHAR(10),"&lt;BR&gt;")  &amp; "' ,'" &amp; SUBSTITUTE(T153,CHAR(10),"&lt;BR&gt;")  &amp; "' ,'" &amp; SUBSTITUTE(U153,CHAR(10),"&lt;BR&gt;")  &amp; "' ,'" &amp; SUBSTITUTE(V153,CHAR(10),"&lt;BR&gt;") &amp; "' ,'" &amp; SUBSTITUTE(W153,CHAR(10),"&lt;BR&gt;")  &amp; "' ,'" &amp;SUBSTITUTE(X153,CHAR(10),"&lt;BR&gt;")  &amp; "' ,'" &amp; SUBSTITUTE(Y153,CHAR(10),"&lt;BR&gt;") &amp; "' ,'" &amp;  SUBSTITUTE(Z153,CHAR(10),"&lt;BR&gt;")  &amp; "' ,'" &amp; SUBSTITUTE(AA153,CHAR(10),"&lt;BR&gt;")   &amp; "' ,'" &amp;  SUBSTITUTE(AB153,CHAR(10),"&lt;BR&gt;")   &amp; "' ,'" &amp;  SUBSTITUTE(AC153,CHAR(10),"&lt;BR&gt;")   &amp; "' ,'" &amp;   SUBSTITUTE(AD153,CHAR(10),"&lt;BR&gt;")   &amp; "' ,'" &amp;  SUBSTITUTE(AE153,CHAR(10),"&lt;BR&gt;")  &amp; "' ,'" &amp;  SUBSTITUTE(AF153,CHAR(10),"&lt;BR&gt;")  &amp; "' ,'" &amp;  SUBSTITUTE(AG153,CHAR(10),"&lt;BR&gt;")   &amp; "' ,'" &amp;  SUBSTITUTE(AH153,CHAR(10),"&lt;BR&gt;")   &amp; "' ,'" &amp;  SUBSTITUTE(AI153,CHAR(10),"&lt;BR&gt;")   &amp; "' ,'" &amp;  SUBSTITUTE(AJ153,CHAR(10),"&lt;BR&gt;")   &amp; "' ,'" &amp;   SUBSTITUTE(AK153,CHAR(10),"&lt;BR&gt;")   &amp; "' ,'" &amp;  SUBSTITUTE(AL153,CHAR(10),"&lt;BR&gt;")   &amp; "' ,'" &amp;  SUBSTITUTE(AM153,CHAR(10),"&lt;BR&gt;")   &amp; "' ,'" &amp;   SUBSTITUTE(AN153,CHAR(10),"&lt;BR&gt;")   &amp; "' ,'" &amp;  SUBSTITUTE(AO153,CHAR(10),"&lt;BR&gt;")   &amp; "' ,'" &amp;  SUBSTITUTE(AP153,CHAR(10),"&lt;BR&gt;")   &amp; "' ,'" &amp;  SUBSTITUTE(AQ153,CHAR(10),"&lt;BR&gt;")   &amp; "' ,'" &amp;   SUBSTITUTE(AR153,CHAR(10),"&lt;BR&gt;")   &amp; "' ,'" &amp;  SUBSTITUTE(AS153,CHAR(10),"&lt;BR&gt;")   &amp; "' ,'" &amp;  SUBSTITUTE(AT153,CHAR(10),"&lt;BR&gt;")   &amp; "' ,'" &amp;  SUBSTITUTE(AU153,CHAR(10),"&lt;BR&gt;")   &amp; "' ,'" &amp;  SUBSTITUTE(AV153,CHAR(10),"&lt;BR&gt;")   &amp; "' ,'" &amp;  SUBSTITUTE(AW153,CHAR(10),"&lt;BR&gt;")   &amp; "' ,'" &amp;   SUBSTITUTE(AX153,CHAR(10),"&lt;BR&gt;")   &amp; "' ,'" &amp;  SUBSTITUTE(AY153,CHAR(10),"&lt;BR&gt;")   &amp; "' ,'" &amp;  SUBSTITUTE(AZ153,CHAR(10),"&lt;BR&gt;")   &amp; "' ,'" &amp;   SUBSTITUTE(BA153,CHAR(10),"&lt;BR&gt;")   &amp; "' ,'" &amp;   SUBSTITUTE(BB153,CHAR(10),"&lt;BR&gt;")    &amp; "' ,'" &amp;    SUBSTITUTE(BC153,CHAR(10),"&lt;BR&gt;")    &amp; "' ,'" &amp;   SUBSTITUTE(BD153,CHAR(10),"&lt;BR&gt;")    &amp; "' ,'" &amp;   SUBSTITUTE(BE153,CHAR(10),"&lt;BR&gt;")    &amp; "' ,'" &amp;   SUBSTITUTE(BF153,CHAR(10),"&lt;BR&gt;")    &amp; "' ,'" &amp;   SUBSTITUTE(BG153,CHAR(10),"&lt;BR&gt;")    &amp; "' ,'" &amp; SUBSTITUTE(BH193,CHAR(10),"&lt;BR&gt;")   &amp; "' ,'" &amp; SUBSTITUTE(BI153,CHAR(10),"&lt;BR&gt;")   &amp; "' ,'" &amp; SUBSTITUTE(BJ153,CHAR(10),"&lt;BR&gt;")  &amp; "' ,'" &amp; SUBSTITUTE(BL153,CHAR(10),"&lt;BR&gt;")   &amp; "' ,'" &amp; SUBSTITUTE(BM153,CHAR(10),"&lt;BR&gt;")   &amp; "' ,'" &amp; SUBSTITUTE(BN153,CHAR(10),"&lt;BR&gt;")   &amp; "' ,'" &amp;  SUBSTITUTE(BO153,CHAR(10),"&lt;BR&gt;")   &amp; "' ,'" &amp; SUBSTITUTE(BP193,CHAR(10),"&lt;BR&gt;")  &amp; "' ,'" &amp; SUBSTITUTE(BQ153,CHAR(10),"&lt;BR&gt;")  &amp; "' ,'" &amp; SUBSTITUTE(BR153,CHAR(10),"&lt;BR&gt;")  &amp; "' ,'" &amp; SUBSTITUTE(BS153,CHAR(10),"&lt;BR&gt;") &amp; "');"</f>
    </nc>
  </rcc>
  <rcc rId="662" sId="1">
    <nc r="BU15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&amp;SUBSTITUTE(F154,CHAR(10),"&lt;BR&gt;")  &amp; "' ,'" &amp; SUBSTITUTE(G154,CHAR(10),"&lt;BR&gt;")  &amp; "' ,'" &amp; SUBSTITUTE(J154,CHAR(10),"&lt;BR&gt;")   &amp; "' ,'" &amp;  SUBSTITUTE(BK154,CHAR(10),"&lt;BR&gt;")   &amp; "' ,'" &amp; SUBSTITUTE(Q154,CHAR(10),"&lt;BR&gt;")  &amp; "' ,'" &amp;  A154  &amp; "' ,'" &amp;  B154  &amp; "' ,'" &amp; SUBSTITUTE(C154,CHAR(10),"&lt;BR&gt;")   &amp; "' ,'" &amp;  SUBSTITUTE(D154,CHAR(10),"&lt;BR&gt;")  &amp; "' ,'" &amp;  SUBSTITUTE(E154,CHAR(10),"&lt;BR&gt;")   &amp; "' ,'" &amp; SUBSTITUTE(H154,CHAR(10),"&lt;BR&gt;")   &amp; "' ,'" &amp; I154  &amp; "' ,'" &amp; SUBSTITUTE(K154,CHAR(10),"&lt;BR&gt;")  &amp; "' ,'" &amp; SUBSTITUTE(L154,CHAR(10),"&lt;BR&gt;")  &amp; "' ,'" &amp; SUBSTITUTE(M154,CHAR(10),"&lt;BR&gt;") &amp; "' ,'" &amp; SUBSTITUTE(N154,CHAR(10),"&lt;BR&gt;")  &amp; "' ,'" &amp;  SUBSTITUTE(O154,CHAR(10),"&lt;BR&gt;")   &amp; "' ,'" &amp; SUBSTITUTE(P154,CHAR(10),"&lt;BR&gt;")   &amp; "' ,'" &amp;  SUBSTITUTE(Q154,CHAR(10),"&lt;BR&gt;")   &amp; "' ,'" &amp; SUBSTITUTE(R154,CHAR(10),"&lt;BR&gt;")  &amp; "' ,'" &amp; SUBSTITUTE(S154,CHAR(10),"&lt;BR&gt;")  &amp; "' ,'" &amp; SUBSTITUTE(T154,CHAR(10),"&lt;BR&gt;")  &amp; "' ,'" &amp; SUBSTITUTE(U154,CHAR(10),"&lt;BR&gt;")  &amp; "' ,'" &amp; SUBSTITUTE(V154,CHAR(10),"&lt;BR&gt;") &amp; "' ,'" &amp; SUBSTITUTE(W154,CHAR(10),"&lt;BR&gt;")  &amp; "' ,'" &amp;SUBSTITUTE(X154,CHAR(10),"&lt;BR&gt;")  &amp; "' ,'" &amp; SUBSTITUTE(Y154,CHAR(10),"&lt;BR&gt;") &amp; "' ,'" &amp;  SUBSTITUTE(Z154,CHAR(10),"&lt;BR&gt;")  &amp; "' ,'" &amp; SUBSTITUTE(AA154,CHAR(10),"&lt;BR&gt;")   &amp; "' ,'" &amp;  SUBSTITUTE(AB154,CHAR(10),"&lt;BR&gt;")   &amp; "' ,'" &amp;  SUBSTITUTE(AC154,CHAR(10),"&lt;BR&gt;")   &amp; "' ,'" &amp;   SUBSTITUTE(AD154,CHAR(10),"&lt;BR&gt;")   &amp; "' ,'" &amp;  SUBSTITUTE(AE154,CHAR(10),"&lt;BR&gt;")  &amp; "' ,'" &amp;  SUBSTITUTE(AF154,CHAR(10),"&lt;BR&gt;")  &amp; "' ,'" &amp;  SUBSTITUTE(AG154,CHAR(10),"&lt;BR&gt;")   &amp; "' ,'" &amp;  SUBSTITUTE(AH154,CHAR(10),"&lt;BR&gt;")   &amp; "' ,'" &amp;  SUBSTITUTE(AI154,CHAR(10),"&lt;BR&gt;")   &amp; "' ,'" &amp;  SUBSTITUTE(AJ154,CHAR(10),"&lt;BR&gt;")   &amp; "' ,'" &amp;   SUBSTITUTE(AK154,CHAR(10),"&lt;BR&gt;")   &amp; "' ,'" &amp;  SUBSTITUTE(AL154,CHAR(10),"&lt;BR&gt;")   &amp; "' ,'" &amp;  SUBSTITUTE(AM154,CHAR(10),"&lt;BR&gt;")   &amp; "' ,'" &amp;   SUBSTITUTE(AN154,CHAR(10),"&lt;BR&gt;")   &amp; "' ,'" &amp;  SUBSTITUTE(AO154,CHAR(10),"&lt;BR&gt;")   &amp; "' ,'" &amp;  SUBSTITUTE(AP154,CHAR(10),"&lt;BR&gt;")   &amp; "' ,'" &amp;  SUBSTITUTE(AQ154,CHAR(10),"&lt;BR&gt;")   &amp; "' ,'" &amp;   SUBSTITUTE(AR154,CHAR(10),"&lt;BR&gt;")   &amp; "' ,'" &amp;  SUBSTITUTE(AS154,CHAR(10),"&lt;BR&gt;")   &amp; "' ,'" &amp;  SUBSTITUTE(AT154,CHAR(10),"&lt;BR&gt;")   &amp; "' ,'" &amp;  SUBSTITUTE(AU154,CHAR(10),"&lt;BR&gt;")   &amp; "' ,'" &amp;  SUBSTITUTE(AV154,CHAR(10),"&lt;BR&gt;")   &amp; "' ,'" &amp;  SUBSTITUTE(AW154,CHAR(10),"&lt;BR&gt;")   &amp; "' ,'" &amp;   SUBSTITUTE(AX154,CHAR(10),"&lt;BR&gt;")   &amp; "' ,'" &amp;  SUBSTITUTE(AY154,CHAR(10),"&lt;BR&gt;")   &amp; "' ,'" &amp;  SUBSTITUTE(AZ154,CHAR(10),"&lt;BR&gt;")   &amp; "' ,'" &amp;   SUBSTITUTE(BA154,CHAR(10),"&lt;BR&gt;")   &amp; "' ,'" &amp;   SUBSTITUTE(BB154,CHAR(10),"&lt;BR&gt;")    &amp; "' ,'" &amp;    SUBSTITUTE(BC154,CHAR(10),"&lt;BR&gt;")    &amp; "' ,'" &amp;   SUBSTITUTE(BD154,CHAR(10),"&lt;BR&gt;")    &amp; "' ,'" &amp;   SUBSTITUTE(BE154,CHAR(10),"&lt;BR&gt;")    &amp; "' ,'" &amp;   SUBSTITUTE(BF154,CHAR(10),"&lt;BR&gt;")    &amp; "' ,'" &amp;   SUBSTITUTE(BG154,CHAR(10),"&lt;BR&gt;")    &amp; "' ,'" &amp; SUBSTITUTE(BH194,CHAR(10),"&lt;BR&gt;")   &amp; "' ,'" &amp; SUBSTITUTE(BI154,CHAR(10),"&lt;BR&gt;")   &amp; "' ,'" &amp; SUBSTITUTE(BJ154,CHAR(10),"&lt;BR&gt;")  &amp; "' ,'" &amp; SUBSTITUTE(BL154,CHAR(10),"&lt;BR&gt;")   &amp; "' ,'" &amp; SUBSTITUTE(BM154,CHAR(10),"&lt;BR&gt;")   &amp; "' ,'" &amp; SUBSTITUTE(BN154,CHAR(10),"&lt;BR&gt;")   &amp; "' ,'" &amp;  SUBSTITUTE(BO154,CHAR(10),"&lt;BR&gt;")   &amp; "' ,'" &amp; SUBSTITUTE(BP194,CHAR(10),"&lt;BR&gt;")  &amp; "' ,'" &amp; SUBSTITUTE(BQ154,CHAR(10),"&lt;BR&gt;")  &amp; "' ,'" &amp; SUBSTITUTE(BR154,CHAR(10),"&lt;BR&gt;")  &amp; "' ,'" &amp; SUBSTITUTE(BS154,CHAR(10),"&lt;BR&gt;") &amp; "');"</f>
    </nc>
  </rcc>
  <rcc rId="663" sId="1">
    <nc r="BU15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&amp;SUBSTITUTE(F155,CHAR(10),"&lt;BR&gt;")  &amp; "' ,'" &amp; SUBSTITUTE(G155,CHAR(10),"&lt;BR&gt;")  &amp; "' ,'" &amp; SUBSTITUTE(J155,CHAR(10),"&lt;BR&gt;")   &amp; "' ,'" &amp;  SUBSTITUTE(BK155,CHAR(10),"&lt;BR&gt;")   &amp; "' ,'" &amp; SUBSTITUTE(Q155,CHAR(10),"&lt;BR&gt;")  &amp; "' ,'" &amp;  A155  &amp; "' ,'" &amp;  B155  &amp; "' ,'" &amp; SUBSTITUTE(C155,CHAR(10),"&lt;BR&gt;")   &amp; "' ,'" &amp;  SUBSTITUTE(D155,CHAR(10),"&lt;BR&gt;")  &amp; "' ,'" &amp;  SUBSTITUTE(E155,CHAR(10),"&lt;BR&gt;")   &amp; "' ,'" &amp; SUBSTITUTE(H155,CHAR(10),"&lt;BR&gt;")   &amp; "' ,'" &amp; I155  &amp; "' ,'" &amp; SUBSTITUTE(K155,CHAR(10),"&lt;BR&gt;")  &amp; "' ,'" &amp; SUBSTITUTE(L155,CHAR(10),"&lt;BR&gt;")  &amp; "' ,'" &amp; SUBSTITUTE(M155,CHAR(10),"&lt;BR&gt;") &amp; "' ,'" &amp; SUBSTITUTE(N155,CHAR(10),"&lt;BR&gt;")  &amp; "' ,'" &amp;  SUBSTITUTE(O155,CHAR(10),"&lt;BR&gt;")   &amp; "' ,'" &amp; SUBSTITUTE(P155,CHAR(10),"&lt;BR&gt;")   &amp; "' ,'" &amp;  SUBSTITUTE(Q155,CHAR(10),"&lt;BR&gt;")   &amp; "' ,'" &amp; SUBSTITUTE(R155,CHAR(10),"&lt;BR&gt;")  &amp; "' ,'" &amp; SUBSTITUTE(S155,CHAR(10),"&lt;BR&gt;")  &amp; "' ,'" &amp; SUBSTITUTE(T155,CHAR(10),"&lt;BR&gt;")  &amp; "' ,'" &amp; SUBSTITUTE(U155,CHAR(10),"&lt;BR&gt;")  &amp; "' ,'" &amp; SUBSTITUTE(V155,CHAR(10),"&lt;BR&gt;") &amp; "' ,'" &amp; SUBSTITUTE(W155,CHAR(10),"&lt;BR&gt;")  &amp; "' ,'" &amp;SUBSTITUTE(X155,CHAR(10),"&lt;BR&gt;")  &amp; "' ,'" &amp; SUBSTITUTE(Y155,CHAR(10),"&lt;BR&gt;") &amp; "' ,'" &amp;  SUBSTITUTE(Z155,CHAR(10),"&lt;BR&gt;")  &amp; "' ,'" &amp; SUBSTITUTE(AA155,CHAR(10),"&lt;BR&gt;")   &amp; "' ,'" &amp;  SUBSTITUTE(AB155,CHAR(10),"&lt;BR&gt;")   &amp; "' ,'" &amp;  SUBSTITUTE(AC155,CHAR(10),"&lt;BR&gt;")   &amp; "' ,'" &amp;   SUBSTITUTE(AD155,CHAR(10),"&lt;BR&gt;")   &amp; "' ,'" &amp;  SUBSTITUTE(AE155,CHAR(10),"&lt;BR&gt;")  &amp; "' ,'" &amp;  SUBSTITUTE(AF155,CHAR(10),"&lt;BR&gt;")  &amp; "' ,'" &amp;  SUBSTITUTE(AG155,CHAR(10),"&lt;BR&gt;")   &amp; "' ,'" &amp;  SUBSTITUTE(AH155,CHAR(10),"&lt;BR&gt;")   &amp; "' ,'" &amp;  SUBSTITUTE(AI155,CHAR(10),"&lt;BR&gt;")   &amp; "' ,'" &amp;  SUBSTITUTE(AJ155,CHAR(10),"&lt;BR&gt;")   &amp; "' ,'" &amp;   SUBSTITUTE(AK155,CHAR(10),"&lt;BR&gt;")   &amp; "' ,'" &amp;  SUBSTITUTE(AL155,CHAR(10),"&lt;BR&gt;")   &amp; "' ,'" &amp;  SUBSTITUTE(AM155,CHAR(10),"&lt;BR&gt;")   &amp; "' ,'" &amp;   SUBSTITUTE(AN155,CHAR(10),"&lt;BR&gt;")   &amp; "' ,'" &amp;  SUBSTITUTE(AO155,CHAR(10),"&lt;BR&gt;")   &amp; "' ,'" &amp;  SUBSTITUTE(AP155,CHAR(10),"&lt;BR&gt;")   &amp; "' ,'" &amp;  SUBSTITUTE(AQ155,CHAR(10),"&lt;BR&gt;")   &amp; "' ,'" &amp;   SUBSTITUTE(AR155,CHAR(10),"&lt;BR&gt;")   &amp; "' ,'" &amp;  SUBSTITUTE(AS155,CHAR(10),"&lt;BR&gt;")   &amp; "' ,'" &amp;  SUBSTITUTE(AT155,CHAR(10),"&lt;BR&gt;")   &amp; "' ,'" &amp;  SUBSTITUTE(AU155,CHAR(10),"&lt;BR&gt;")   &amp; "' ,'" &amp;  SUBSTITUTE(AV155,CHAR(10),"&lt;BR&gt;")   &amp; "' ,'" &amp;  SUBSTITUTE(AW155,CHAR(10),"&lt;BR&gt;")   &amp; "' ,'" &amp;   SUBSTITUTE(AX155,CHAR(10),"&lt;BR&gt;")   &amp; "' ,'" &amp;  SUBSTITUTE(AY155,CHAR(10),"&lt;BR&gt;")   &amp; "' ,'" &amp;  SUBSTITUTE(AZ155,CHAR(10),"&lt;BR&gt;")   &amp; "' ,'" &amp;   SUBSTITUTE(BA155,CHAR(10),"&lt;BR&gt;")   &amp; "' ,'" &amp;   SUBSTITUTE(BB155,CHAR(10),"&lt;BR&gt;")    &amp; "' ,'" &amp;    SUBSTITUTE(BC155,CHAR(10),"&lt;BR&gt;")    &amp; "' ,'" &amp;   SUBSTITUTE(BD155,CHAR(10),"&lt;BR&gt;")    &amp; "' ,'" &amp;   SUBSTITUTE(BE155,CHAR(10),"&lt;BR&gt;")    &amp; "' ,'" &amp;   SUBSTITUTE(BF155,CHAR(10),"&lt;BR&gt;")    &amp; "' ,'" &amp;   SUBSTITUTE(BG155,CHAR(10),"&lt;BR&gt;")    &amp; "' ,'" &amp; SUBSTITUTE(BH195,CHAR(10),"&lt;BR&gt;")   &amp; "' ,'" &amp; SUBSTITUTE(BI155,CHAR(10),"&lt;BR&gt;")   &amp; "' ,'" &amp; SUBSTITUTE(BJ155,CHAR(10),"&lt;BR&gt;")  &amp; "' ,'" &amp; SUBSTITUTE(BL155,CHAR(10),"&lt;BR&gt;")   &amp; "' ,'" &amp; SUBSTITUTE(BM155,CHAR(10),"&lt;BR&gt;")   &amp; "' ,'" &amp; SUBSTITUTE(BN155,CHAR(10),"&lt;BR&gt;")   &amp; "' ,'" &amp;  SUBSTITUTE(BO155,CHAR(10),"&lt;BR&gt;")   &amp; "' ,'" &amp; SUBSTITUTE(BP195,CHAR(10),"&lt;BR&gt;")  &amp; "' ,'" &amp; SUBSTITUTE(BQ155,CHAR(10),"&lt;BR&gt;")  &amp; "' ,'" &amp; SUBSTITUTE(BR155,CHAR(10),"&lt;BR&gt;")  &amp; "' ,'" &amp; SUBSTITUTE(BS155,CHAR(10),"&lt;BR&gt;") &amp; "');"</f>
    </nc>
  </rcc>
  <rcc rId="664" sId="1">
    <nc r="BU15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&amp;SUBSTITUTE(F156,CHAR(10),"&lt;BR&gt;")  &amp; "' ,'" &amp; SUBSTITUTE(G156,CHAR(10),"&lt;BR&gt;")  &amp; "' ,'" &amp; SUBSTITUTE(J156,CHAR(10),"&lt;BR&gt;")   &amp; "' ,'" &amp;  SUBSTITUTE(BK156,CHAR(10),"&lt;BR&gt;")   &amp; "' ,'" &amp; SUBSTITUTE(Q156,CHAR(10),"&lt;BR&gt;")  &amp; "' ,'" &amp;  A156  &amp; "' ,'" &amp;  B156  &amp; "' ,'" &amp; SUBSTITUTE(C156,CHAR(10),"&lt;BR&gt;")   &amp; "' ,'" &amp;  SUBSTITUTE(D156,CHAR(10),"&lt;BR&gt;")  &amp; "' ,'" &amp;  SUBSTITUTE(E156,CHAR(10),"&lt;BR&gt;")   &amp; "' ,'" &amp; SUBSTITUTE(H156,CHAR(10),"&lt;BR&gt;")   &amp; "' ,'" &amp; I156  &amp; "' ,'" &amp; SUBSTITUTE(K156,CHAR(10),"&lt;BR&gt;")  &amp; "' ,'" &amp; SUBSTITUTE(L156,CHAR(10),"&lt;BR&gt;")  &amp; "' ,'" &amp; SUBSTITUTE(M156,CHAR(10),"&lt;BR&gt;") &amp; "' ,'" &amp; SUBSTITUTE(N156,CHAR(10),"&lt;BR&gt;")  &amp; "' ,'" &amp;  SUBSTITUTE(O156,CHAR(10),"&lt;BR&gt;")   &amp; "' ,'" &amp; SUBSTITUTE(P156,CHAR(10),"&lt;BR&gt;")   &amp; "' ,'" &amp;  SUBSTITUTE(Q156,CHAR(10),"&lt;BR&gt;")   &amp; "' ,'" &amp; SUBSTITUTE(R156,CHAR(10),"&lt;BR&gt;")  &amp; "' ,'" &amp; SUBSTITUTE(S156,CHAR(10),"&lt;BR&gt;")  &amp; "' ,'" &amp; SUBSTITUTE(T156,CHAR(10),"&lt;BR&gt;")  &amp; "' ,'" &amp; SUBSTITUTE(U156,CHAR(10),"&lt;BR&gt;")  &amp; "' ,'" &amp; SUBSTITUTE(V156,CHAR(10),"&lt;BR&gt;") &amp; "' ,'" &amp; SUBSTITUTE(W156,CHAR(10),"&lt;BR&gt;")  &amp; "' ,'" &amp;SUBSTITUTE(X156,CHAR(10),"&lt;BR&gt;")  &amp; "' ,'" &amp; SUBSTITUTE(Y156,CHAR(10),"&lt;BR&gt;") &amp; "' ,'" &amp;  SUBSTITUTE(Z156,CHAR(10),"&lt;BR&gt;")  &amp; "' ,'" &amp; SUBSTITUTE(AA156,CHAR(10),"&lt;BR&gt;")   &amp; "' ,'" &amp;  SUBSTITUTE(AB156,CHAR(10),"&lt;BR&gt;")   &amp; "' ,'" &amp;  SUBSTITUTE(AC156,CHAR(10),"&lt;BR&gt;")   &amp; "' ,'" &amp;   SUBSTITUTE(AD156,CHAR(10),"&lt;BR&gt;")   &amp; "' ,'" &amp;  SUBSTITUTE(AE156,CHAR(10),"&lt;BR&gt;")  &amp; "' ,'" &amp;  SUBSTITUTE(AF156,CHAR(10),"&lt;BR&gt;")  &amp; "' ,'" &amp;  SUBSTITUTE(AG156,CHAR(10),"&lt;BR&gt;")   &amp; "' ,'" &amp;  SUBSTITUTE(AH156,CHAR(10),"&lt;BR&gt;")   &amp; "' ,'" &amp;  SUBSTITUTE(AI156,CHAR(10),"&lt;BR&gt;")   &amp; "' ,'" &amp;  SUBSTITUTE(AJ156,CHAR(10),"&lt;BR&gt;")   &amp; "' ,'" &amp;   SUBSTITUTE(AK156,CHAR(10),"&lt;BR&gt;")   &amp; "' ,'" &amp;  SUBSTITUTE(AL156,CHAR(10),"&lt;BR&gt;")   &amp; "' ,'" &amp;  SUBSTITUTE(AM156,CHAR(10),"&lt;BR&gt;")   &amp; "' ,'" &amp;   SUBSTITUTE(AN156,CHAR(10),"&lt;BR&gt;")   &amp; "' ,'" &amp;  SUBSTITUTE(AO156,CHAR(10),"&lt;BR&gt;")   &amp; "' ,'" &amp;  SUBSTITUTE(AP156,CHAR(10),"&lt;BR&gt;")   &amp; "' ,'" &amp;  SUBSTITUTE(AQ156,CHAR(10),"&lt;BR&gt;")   &amp; "' ,'" &amp;   SUBSTITUTE(AR156,CHAR(10),"&lt;BR&gt;")   &amp; "' ,'" &amp;  SUBSTITUTE(AS156,CHAR(10),"&lt;BR&gt;")   &amp; "' ,'" &amp;  SUBSTITUTE(AT156,CHAR(10),"&lt;BR&gt;")   &amp; "' ,'" &amp;  SUBSTITUTE(AU156,CHAR(10),"&lt;BR&gt;")   &amp; "' ,'" &amp;  SUBSTITUTE(AV156,CHAR(10),"&lt;BR&gt;")   &amp; "' ,'" &amp;  SUBSTITUTE(AW156,CHAR(10),"&lt;BR&gt;")   &amp; "' ,'" &amp;   SUBSTITUTE(AX156,CHAR(10),"&lt;BR&gt;")   &amp; "' ,'" &amp;  SUBSTITUTE(AY156,CHAR(10),"&lt;BR&gt;")   &amp; "' ,'" &amp;  SUBSTITUTE(AZ156,CHAR(10),"&lt;BR&gt;")   &amp; "' ,'" &amp;   SUBSTITUTE(BA156,CHAR(10),"&lt;BR&gt;")   &amp; "' ,'" &amp;   SUBSTITUTE(BB156,CHAR(10),"&lt;BR&gt;")    &amp; "' ,'" &amp;    SUBSTITUTE(BC156,CHAR(10),"&lt;BR&gt;")    &amp; "' ,'" &amp;   SUBSTITUTE(BD156,CHAR(10),"&lt;BR&gt;")    &amp; "' ,'" &amp;   SUBSTITUTE(BE156,CHAR(10),"&lt;BR&gt;")    &amp; "' ,'" &amp;   SUBSTITUTE(BF156,CHAR(10),"&lt;BR&gt;")    &amp; "' ,'" &amp;   SUBSTITUTE(BG156,CHAR(10),"&lt;BR&gt;")    &amp; "' ,'" &amp; SUBSTITUTE(BH196,CHAR(10),"&lt;BR&gt;")   &amp; "' ,'" &amp; SUBSTITUTE(BI156,CHAR(10),"&lt;BR&gt;")   &amp; "' ,'" &amp; SUBSTITUTE(BJ156,CHAR(10),"&lt;BR&gt;")  &amp; "' ,'" &amp; SUBSTITUTE(BL156,CHAR(10),"&lt;BR&gt;")   &amp; "' ,'" &amp; SUBSTITUTE(BM156,CHAR(10),"&lt;BR&gt;")   &amp; "' ,'" &amp; SUBSTITUTE(BN156,CHAR(10),"&lt;BR&gt;")   &amp; "' ,'" &amp;  SUBSTITUTE(BO156,CHAR(10),"&lt;BR&gt;")   &amp; "' ,'" &amp; SUBSTITUTE(BP196,CHAR(10),"&lt;BR&gt;")  &amp; "' ,'" &amp; SUBSTITUTE(BQ156,CHAR(10),"&lt;BR&gt;")  &amp; "' ,'" &amp; SUBSTITUTE(BR156,CHAR(10),"&lt;BR&gt;")  &amp; "' ,'" &amp; SUBSTITUTE(BS156,CHAR(10),"&lt;BR&gt;") &amp; "');"</f>
    </nc>
  </rcc>
  <rcc rId="665" sId="1">
    <nc r="BU15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&amp;SUBSTITUTE(F157,CHAR(10),"&lt;BR&gt;")  &amp; "' ,'" &amp; SUBSTITUTE(G157,CHAR(10),"&lt;BR&gt;")  &amp; "' ,'" &amp; SUBSTITUTE(J157,CHAR(10),"&lt;BR&gt;")   &amp; "' ,'" &amp;  SUBSTITUTE(BK157,CHAR(10),"&lt;BR&gt;")   &amp; "' ,'" &amp; SUBSTITUTE(Q157,CHAR(10),"&lt;BR&gt;")  &amp; "' ,'" &amp;  A157  &amp; "' ,'" &amp;  B157  &amp; "' ,'" &amp; SUBSTITUTE(C157,CHAR(10),"&lt;BR&gt;")   &amp; "' ,'" &amp;  SUBSTITUTE(D157,CHAR(10),"&lt;BR&gt;")  &amp; "' ,'" &amp;  SUBSTITUTE(E157,CHAR(10),"&lt;BR&gt;")   &amp; "' ,'" &amp; SUBSTITUTE(H157,CHAR(10),"&lt;BR&gt;")   &amp; "' ,'" &amp; I157  &amp; "' ,'" &amp; SUBSTITUTE(K157,CHAR(10),"&lt;BR&gt;")  &amp; "' ,'" &amp; SUBSTITUTE(L157,CHAR(10),"&lt;BR&gt;")  &amp; "' ,'" &amp; SUBSTITUTE(M157,CHAR(10),"&lt;BR&gt;") &amp; "' ,'" &amp; SUBSTITUTE(N157,CHAR(10),"&lt;BR&gt;")  &amp; "' ,'" &amp;  SUBSTITUTE(O157,CHAR(10),"&lt;BR&gt;")   &amp; "' ,'" &amp; SUBSTITUTE(P157,CHAR(10),"&lt;BR&gt;")   &amp; "' ,'" &amp;  SUBSTITUTE(Q157,CHAR(10),"&lt;BR&gt;")   &amp; "' ,'" &amp; SUBSTITUTE(R157,CHAR(10),"&lt;BR&gt;")  &amp; "' ,'" &amp; SUBSTITUTE(S157,CHAR(10),"&lt;BR&gt;")  &amp; "' ,'" &amp; SUBSTITUTE(T157,CHAR(10),"&lt;BR&gt;")  &amp; "' ,'" &amp; SUBSTITUTE(U157,CHAR(10),"&lt;BR&gt;")  &amp; "' ,'" &amp; SUBSTITUTE(V157,CHAR(10),"&lt;BR&gt;") &amp; "' ,'" &amp; SUBSTITUTE(W157,CHAR(10),"&lt;BR&gt;")  &amp; "' ,'" &amp;SUBSTITUTE(X157,CHAR(10),"&lt;BR&gt;")  &amp; "' ,'" &amp; SUBSTITUTE(Y157,CHAR(10),"&lt;BR&gt;") &amp; "' ,'" &amp;  SUBSTITUTE(Z157,CHAR(10),"&lt;BR&gt;")  &amp; "' ,'" &amp; SUBSTITUTE(AA157,CHAR(10),"&lt;BR&gt;")   &amp; "' ,'" &amp;  SUBSTITUTE(AB157,CHAR(10),"&lt;BR&gt;")   &amp; "' ,'" &amp;  SUBSTITUTE(AC157,CHAR(10),"&lt;BR&gt;")   &amp; "' ,'" &amp;   SUBSTITUTE(AD157,CHAR(10),"&lt;BR&gt;")   &amp; "' ,'" &amp;  SUBSTITUTE(AE157,CHAR(10),"&lt;BR&gt;")  &amp; "' ,'" &amp;  SUBSTITUTE(AF157,CHAR(10),"&lt;BR&gt;")  &amp; "' ,'" &amp;  SUBSTITUTE(AG157,CHAR(10),"&lt;BR&gt;")   &amp; "' ,'" &amp;  SUBSTITUTE(AH157,CHAR(10),"&lt;BR&gt;")   &amp; "' ,'" &amp;  SUBSTITUTE(AI157,CHAR(10),"&lt;BR&gt;")   &amp; "' ,'" &amp;  SUBSTITUTE(AJ157,CHAR(10),"&lt;BR&gt;")   &amp; "' ,'" &amp;   SUBSTITUTE(AK157,CHAR(10),"&lt;BR&gt;")   &amp; "' ,'" &amp;  SUBSTITUTE(AL157,CHAR(10),"&lt;BR&gt;")   &amp; "' ,'" &amp;  SUBSTITUTE(AM157,CHAR(10),"&lt;BR&gt;")   &amp; "' ,'" &amp;   SUBSTITUTE(AN157,CHAR(10),"&lt;BR&gt;")   &amp; "' ,'" &amp;  SUBSTITUTE(AO157,CHAR(10),"&lt;BR&gt;")   &amp; "' ,'" &amp;  SUBSTITUTE(AP157,CHAR(10),"&lt;BR&gt;")   &amp; "' ,'" &amp;  SUBSTITUTE(AQ157,CHAR(10),"&lt;BR&gt;")   &amp; "' ,'" &amp;   SUBSTITUTE(AR157,CHAR(10),"&lt;BR&gt;")   &amp; "' ,'" &amp;  SUBSTITUTE(AS157,CHAR(10),"&lt;BR&gt;")   &amp; "' ,'" &amp;  SUBSTITUTE(AT157,CHAR(10),"&lt;BR&gt;")   &amp; "' ,'" &amp;  SUBSTITUTE(AU157,CHAR(10),"&lt;BR&gt;")   &amp; "' ,'" &amp;  SUBSTITUTE(AV157,CHAR(10),"&lt;BR&gt;")   &amp; "' ,'" &amp;  SUBSTITUTE(AW157,CHAR(10),"&lt;BR&gt;")   &amp; "' ,'" &amp;   SUBSTITUTE(AX157,CHAR(10),"&lt;BR&gt;")   &amp; "' ,'" &amp;  SUBSTITUTE(AY157,CHAR(10),"&lt;BR&gt;")   &amp; "' ,'" &amp;  SUBSTITUTE(AZ157,CHAR(10),"&lt;BR&gt;")   &amp; "' ,'" &amp;   SUBSTITUTE(BA157,CHAR(10),"&lt;BR&gt;")   &amp; "' ,'" &amp;   SUBSTITUTE(BB157,CHAR(10),"&lt;BR&gt;")    &amp; "' ,'" &amp;    SUBSTITUTE(BC157,CHAR(10),"&lt;BR&gt;")    &amp; "' ,'" &amp;   SUBSTITUTE(BD157,CHAR(10),"&lt;BR&gt;")    &amp; "' ,'" &amp;   SUBSTITUTE(BE157,CHAR(10),"&lt;BR&gt;")    &amp; "' ,'" &amp;   SUBSTITUTE(BF157,CHAR(10),"&lt;BR&gt;")    &amp; "' ,'" &amp;   SUBSTITUTE(BG157,CHAR(10),"&lt;BR&gt;")    &amp; "' ,'" &amp; SUBSTITUTE(BH197,CHAR(10),"&lt;BR&gt;")   &amp; "' ,'" &amp; SUBSTITUTE(BI157,CHAR(10),"&lt;BR&gt;")   &amp; "' ,'" &amp; SUBSTITUTE(BJ157,CHAR(10),"&lt;BR&gt;")  &amp; "' ,'" &amp; SUBSTITUTE(BL157,CHAR(10),"&lt;BR&gt;")   &amp; "' ,'" &amp; SUBSTITUTE(BM157,CHAR(10),"&lt;BR&gt;")   &amp; "' ,'" &amp; SUBSTITUTE(BN157,CHAR(10),"&lt;BR&gt;")   &amp; "' ,'" &amp;  SUBSTITUTE(BO157,CHAR(10),"&lt;BR&gt;")   &amp; "' ,'" &amp; SUBSTITUTE(BP197,CHAR(10),"&lt;BR&gt;")  &amp; "' ,'" &amp; SUBSTITUTE(BQ157,CHAR(10),"&lt;BR&gt;")  &amp; "' ,'" &amp; SUBSTITUTE(BR157,CHAR(10),"&lt;BR&gt;")  &amp; "' ,'" &amp; SUBSTITUTE(BS157,CHAR(10),"&lt;BR&gt;") &amp; "');"</f>
    </nc>
  </rcc>
  <rcc rId="666" sId="1">
    <nc r="BU15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&amp;SUBSTITUTE(F158,CHAR(10),"&lt;BR&gt;")  &amp; "' ,'" &amp; SUBSTITUTE(G158,CHAR(10),"&lt;BR&gt;")  &amp; "' ,'" &amp; SUBSTITUTE(J158,CHAR(10),"&lt;BR&gt;")   &amp; "' ,'" &amp;  SUBSTITUTE(BK158,CHAR(10),"&lt;BR&gt;")   &amp; "' ,'" &amp; SUBSTITUTE(Q158,CHAR(10),"&lt;BR&gt;")  &amp; "' ,'" &amp;  A158  &amp; "' ,'" &amp;  B158  &amp; "' ,'" &amp; SUBSTITUTE(C158,CHAR(10),"&lt;BR&gt;")   &amp; "' ,'" &amp;  SUBSTITUTE(D158,CHAR(10),"&lt;BR&gt;")  &amp; "' ,'" &amp;  SUBSTITUTE(E158,CHAR(10),"&lt;BR&gt;")   &amp; "' ,'" &amp; SUBSTITUTE(H158,CHAR(10),"&lt;BR&gt;")   &amp; "' ,'" &amp; I158  &amp; "' ,'" &amp; SUBSTITUTE(K158,CHAR(10),"&lt;BR&gt;")  &amp; "' ,'" &amp; SUBSTITUTE(L158,CHAR(10),"&lt;BR&gt;")  &amp; "' ,'" &amp; SUBSTITUTE(M158,CHAR(10),"&lt;BR&gt;") &amp; "' ,'" &amp; SUBSTITUTE(N158,CHAR(10),"&lt;BR&gt;")  &amp; "' ,'" &amp;  SUBSTITUTE(O158,CHAR(10),"&lt;BR&gt;")   &amp; "' ,'" &amp; SUBSTITUTE(P158,CHAR(10),"&lt;BR&gt;")   &amp; "' ,'" &amp;  SUBSTITUTE(Q158,CHAR(10),"&lt;BR&gt;")   &amp; "' ,'" &amp; SUBSTITUTE(R158,CHAR(10),"&lt;BR&gt;")  &amp; "' ,'" &amp; SUBSTITUTE(S158,CHAR(10),"&lt;BR&gt;")  &amp; "' ,'" &amp; SUBSTITUTE(T158,CHAR(10),"&lt;BR&gt;")  &amp; "' ,'" &amp; SUBSTITUTE(U158,CHAR(10),"&lt;BR&gt;")  &amp; "' ,'" &amp; SUBSTITUTE(V158,CHAR(10),"&lt;BR&gt;") &amp; "' ,'" &amp; SUBSTITUTE(W158,CHAR(10),"&lt;BR&gt;")  &amp; "' ,'" &amp;SUBSTITUTE(X158,CHAR(10),"&lt;BR&gt;")  &amp; "' ,'" &amp; SUBSTITUTE(Y158,CHAR(10),"&lt;BR&gt;") &amp; "' ,'" &amp;  SUBSTITUTE(Z158,CHAR(10),"&lt;BR&gt;")  &amp; "' ,'" &amp; SUBSTITUTE(AA158,CHAR(10),"&lt;BR&gt;")   &amp; "' ,'" &amp;  SUBSTITUTE(AB158,CHAR(10),"&lt;BR&gt;")   &amp; "' ,'" &amp;  SUBSTITUTE(AC158,CHAR(10),"&lt;BR&gt;")   &amp; "' ,'" &amp;   SUBSTITUTE(AD158,CHAR(10),"&lt;BR&gt;")   &amp; "' ,'" &amp;  SUBSTITUTE(AE158,CHAR(10),"&lt;BR&gt;")  &amp; "' ,'" &amp;  SUBSTITUTE(AF158,CHAR(10),"&lt;BR&gt;")  &amp; "' ,'" &amp;  SUBSTITUTE(AG158,CHAR(10),"&lt;BR&gt;")   &amp; "' ,'" &amp;  SUBSTITUTE(AH158,CHAR(10),"&lt;BR&gt;")   &amp; "' ,'" &amp;  SUBSTITUTE(AI158,CHAR(10),"&lt;BR&gt;")   &amp; "' ,'" &amp;  SUBSTITUTE(AJ158,CHAR(10),"&lt;BR&gt;")   &amp; "' ,'" &amp;   SUBSTITUTE(AK158,CHAR(10),"&lt;BR&gt;")   &amp; "' ,'" &amp;  SUBSTITUTE(AL158,CHAR(10),"&lt;BR&gt;")   &amp; "' ,'" &amp;  SUBSTITUTE(AM158,CHAR(10),"&lt;BR&gt;")   &amp; "' ,'" &amp;   SUBSTITUTE(AN158,CHAR(10),"&lt;BR&gt;")   &amp; "' ,'" &amp;  SUBSTITUTE(AO158,CHAR(10),"&lt;BR&gt;")   &amp; "' ,'" &amp;  SUBSTITUTE(AP158,CHAR(10),"&lt;BR&gt;")   &amp; "' ,'" &amp;  SUBSTITUTE(AQ158,CHAR(10),"&lt;BR&gt;")   &amp; "' ,'" &amp;   SUBSTITUTE(AR158,CHAR(10),"&lt;BR&gt;")   &amp; "' ,'" &amp;  SUBSTITUTE(AS158,CHAR(10),"&lt;BR&gt;")   &amp; "' ,'" &amp;  SUBSTITUTE(AT158,CHAR(10),"&lt;BR&gt;")   &amp; "' ,'" &amp;  SUBSTITUTE(AU158,CHAR(10),"&lt;BR&gt;")   &amp; "' ,'" &amp;  SUBSTITUTE(AV158,CHAR(10),"&lt;BR&gt;")   &amp; "' ,'" &amp;  SUBSTITUTE(AW158,CHAR(10),"&lt;BR&gt;")   &amp; "' ,'" &amp;   SUBSTITUTE(AX158,CHAR(10),"&lt;BR&gt;")   &amp; "' ,'" &amp;  SUBSTITUTE(AY158,CHAR(10),"&lt;BR&gt;")   &amp; "' ,'" &amp;  SUBSTITUTE(AZ158,CHAR(10),"&lt;BR&gt;")   &amp; "' ,'" &amp;   SUBSTITUTE(BA158,CHAR(10),"&lt;BR&gt;")   &amp; "' ,'" &amp;   SUBSTITUTE(BB158,CHAR(10),"&lt;BR&gt;")    &amp; "' ,'" &amp;    SUBSTITUTE(BC158,CHAR(10),"&lt;BR&gt;")    &amp; "' ,'" &amp;   SUBSTITUTE(BD158,CHAR(10),"&lt;BR&gt;")    &amp; "' ,'" &amp;   SUBSTITUTE(BE158,CHAR(10),"&lt;BR&gt;")    &amp; "' ,'" &amp;   SUBSTITUTE(BF158,CHAR(10),"&lt;BR&gt;")    &amp; "' ,'" &amp;   SUBSTITUTE(BG158,CHAR(10),"&lt;BR&gt;")    &amp; "' ,'" &amp; SUBSTITUTE(BH198,CHAR(10),"&lt;BR&gt;")   &amp; "' ,'" &amp; SUBSTITUTE(BI158,CHAR(10),"&lt;BR&gt;")   &amp; "' ,'" &amp; SUBSTITUTE(BJ158,CHAR(10),"&lt;BR&gt;")  &amp; "' ,'" &amp; SUBSTITUTE(BL158,CHAR(10),"&lt;BR&gt;")   &amp; "' ,'" &amp; SUBSTITUTE(BM158,CHAR(10),"&lt;BR&gt;")   &amp; "' ,'" &amp; SUBSTITUTE(BN158,CHAR(10),"&lt;BR&gt;")   &amp; "' ,'" &amp;  SUBSTITUTE(BO158,CHAR(10),"&lt;BR&gt;")   &amp; "' ,'" &amp; SUBSTITUTE(BP198,CHAR(10),"&lt;BR&gt;")  &amp; "' ,'" &amp; SUBSTITUTE(BQ158,CHAR(10),"&lt;BR&gt;")  &amp; "' ,'" &amp; SUBSTITUTE(BR158,CHAR(10),"&lt;BR&gt;")  &amp; "' ,'" &amp; SUBSTITUTE(BS158,CHAR(10),"&lt;BR&gt;") &amp; "');"</f>
    </nc>
  </rcc>
  <rcc rId="667" sId="1">
    <nc r="BU15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&amp;SUBSTITUTE(F159,CHAR(10),"&lt;BR&gt;")  &amp; "' ,'" &amp; SUBSTITUTE(G159,CHAR(10),"&lt;BR&gt;")  &amp; "' ,'" &amp; SUBSTITUTE(J159,CHAR(10),"&lt;BR&gt;")   &amp; "' ,'" &amp;  SUBSTITUTE(BK159,CHAR(10),"&lt;BR&gt;")   &amp; "' ,'" &amp; SUBSTITUTE(Q159,CHAR(10),"&lt;BR&gt;")  &amp; "' ,'" &amp;  A159  &amp; "' ,'" &amp;  B159  &amp; "' ,'" &amp; SUBSTITUTE(C159,CHAR(10),"&lt;BR&gt;")   &amp; "' ,'" &amp;  SUBSTITUTE(D159,CHAR(10),"&lt;BR&gt;")  &amp; "' ,'" &amp;  SUBSTITUTE(E159,CHAR(10),"&lt;BR&gt;")   &amp; "' ,'" &amp; SUBSTITUTE(H159,CHAR(10),"&lt;BR&gt;")   &amp; "' ,'" &amp; I159  &amp; "' ,'" &amp; SUBSTITUTE(K159,CHAR(10),"&lt;BR&gt;")  &amp; "' ,'" &amp; SUBSTITUTE(L159,CHAR(10),"&lt;BR&gt;")  &amp; "' ,'" &amp; SUBSTITUTE(M159,CHAR(10),"&lt;BR&gt;") &amp; "' ,'" &amp; SUBSTITUTE(N159,CHAR(10),"&lt;BR&gt;")  &amp; "' ,'" &amp;  SUBSTITUTE(O159,CHAR(10),"&lt;BR&gt;")   &amp; "' ,'" &amp; SUBSTITUTE(P159,CHAR(10),"&lt;BR&gt;")   &amp; "' ,'" &amp;  SUBSTITUTE(Q159,CHAR(10),"&lt;BR&gt;")   &amp; "' ,'" &amp; SUBSTITUTE(R159,CHAR(10),"&lt;BR&gt;")  &amp; "' ,'" &amp; SUBSTITUTE(S159,CHAR(10),"&lt;BR&gt;")  &amp; "' ,'" &amp; SUBSTITUTE(T159,CHAR(10),"&lt;BR&gt;")  &amp; "' ,'" &amp; SUBSTITUTE(U159,CHAR(10),"&lt;BR&gt;")  &amp; "' ,'" &amp; SUBSTITUTE(V159,CHAR(10),"&lt;BR&gt;") &amp; "' ,'" &amp; SUBSTITUTE(W159,CHAR(10),"&lt;BR&gt;")  &amp; "' ,'" &amp;SUBSTITUTE(X159,CHAR(10),"&lt;BR&gt;")  &amp; "' ,'" &amp; SUBSTITUTE(Y159,CHAR(10),"&lt;BR&gt;") &amp; "' ,'" &amp;  SUBSTITUTE(Z159,CHAR(10),"&lt;BR&gt;")  &amp; "' ,'" &amp; SUBSTITUTE(AA159,CHAR(10),"&lt;BR&gt;")   &amp; "' ,'" &amp;  SUBSTITUTE(AB159,CHAR(10),"&lt;BR&gt;")   &amp; "' ,'" &amp;  SUBSTITUTE(AC159,CHAR(10),"&lt;BR&gt;")   &amp; "' ,'" &amp;   SUBSTITUTE(AD159,CHAR(10),"&lt;BR&gt;")   &amp; "' ,'" &amp;  SUBSTITUTE(AE159,CHAR(10),"&lt;BR&gt;")  &amp; "' ,'" &amp;  SUBSTITUTE(AF159,CHAR(10),"&lt;BR&gt;")  &amp; "' ,'" &amp;  SUBSTITUTE(AG159,CHAR(10),"&lt;BR&gt;")   &amp; "' ,'" &amp;  SUBSTITUTE(AH159,CHAR(10),"&lt;BR&gt;")   &amp; "' ,'" &amp;  SUBSTITUTE(AI159,CHAR(10),"&lt;BR&gt;")   &amp; "' ,'" &amp;  SUBSTITUTE(AJ159,CHAR(10),"&lt;BR&gt;")   &amp; "' ,'" &amp;   SUBSTITUTE(AK159,CHAR(10),"&lt;BR&gt;")   &amp; "' ,'" &amp;  SUBSTITUTE(AL159,CHAR(10),"&lt;BR&gt;")   &amp; "' ,'" &amp;  SUBSTITUTE(AM159,CHAR(10),"&lt;BR&gt;")   &amp; "' ,'" &amp;   SUBSTITUTE(AN159,CHAR(10),"&lt;BR&gt;")   &amp; "' ,'" &amp;  SUBSTITUTE(AO159,CHAR(10),"&lt;BR&gt;")   &amp; "' ,'" &amp;  SUBSTITUTE(AP159,CHAR(10),"&lt;BR&gt;")   &amp; "' ,'" &amp;  SUBSTITUTE(AQ159,CHAR(10),"&lt;BR&gt;")   &amp; "' ,'" &amp;   SUBSTITUTE(AR159,CHAR(10),"&lt;BR&gt;")   &amp; "' ,'" &amp;  SUBSTITUTE(AS159,CHAR(10),"&lt;BR&gt;")   &amp; "' ,'" &amp;  SUBSTITUTE(AT159,CHAR(10),"&lt;BR&gt;")   &amp; "' ,'" &amp;  SUBSTITUTE(AU159,CHAR(10),"&lt;BR&gt;")   &amp; "' ,'" &amp;  SUBSTITUTE(AV159,CHAR(10),"&lt;BR&gt;")   &amp; "' ,'" &amp;  SUBSTITUTE(AW159,CHAR(10),"&lt;BR&gt;")   &amp; "' ,'" &amp;   SUBSTITUTE(AX159,CHAR(10),"&lt;BR&gt;")   &amp; "' ,'" &amp;  SUBSTITUTE(AY159,CHAR(10),"&lt;BR&gt;")   &amp; "' ,'" &amp;  SUBSTITUTE(AZ159,CHAR(10),"&lt;BR&gt;")   &amp; "' ,'" &amp;   SUBSTITUTE(BA159,CHAR(10),"&lt;BR&gt;")   &amp; "' ,'" &amp;   SUBSTITUTE(BB159,CHAR(10),"&lt;BR&gt;")    &amp; "' ,'" &amp;    SUBSTITUTE(BC159,CHAR(10),"&lt;BR&gt;")    &amp; "' ,'" &amp;   SUBSTITUTE(BD159,CHAR(10),"&lt;BR&gt;")    &amp; "' ,'" &amp;   SUBSTITUTE(BE159,CHAR(10),"&lt;BR&gt;")    &amp; "' ,'" &amp;   SUBSTITUTE(BF159,CHAR(10),"&lt;BR&gt;")    &amp; "' ,'" &amp;   SUBSTITUTE(BG159,CHAR(10),"&lt;BR&gt;")    &amp; "' ,'" &amp; SUBSTITUTE(BH199,CHAR(10),"&lt;BR&gt;")   &amp; "' ,'" &amp; SUBSTITUTE(BI159,CHAR(10),"&lt;BR&gt;")   &amp; "' ,'" &amp; SUBSTITUTE(BJ159,CHAR(10),"&lt;BR&gt;")  &amp; "' ,'" &amp; SUBSTITUTE(BL159,CHAR(10),"&lt;BR&gt;")   &amp; "' ,'" &amp; SUBSTITUTE(BM159,CHAR(10),"&lt;BR&gt;")   &amp; "' ,'" &amp; SUBSTITUTE(BN159,CHAR(10),"&lt;BR&gt;")   &amp; "' ,'" &amp;  SUBSTITUTE(BO159,CHAR(10),"&lt;BR&gt;")   &amp; "' ,'" &amp; SUBSTITUTE(BP199,CHAR(10),"&lt;BR&gt;")  &amp; "' ,'" &amp; SUBSTITUTE(BQ159,CHAR(10),"&lt;BR&gt;")  &amp; "' ,'" &amp; SUBSTITUTE(BR159,CHAR(10),"&lt;BR&gt;")  &amp; "' ,'" &amp; SUBSTITUTE(BS159,CHAR(10),"&lt;BR&gt;") &amp; "');"</f>
    </nc>
  </rcc>
  <rcc rId="668" sId="1">
    <nc r="BU16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&amp;SUBSTITUTE(F160,CHAR(10),"&lt;BR&gt;")  &amp; "' ,'" &amp; SUBSTITUTE(G160,CHAR(10),"&lt;BR&gt;")  &amp; "' ,'" &amp; SUBSTITUTE(J160,CHAR(10),"&lt;BR&gt;")   &amp; "' ,'" &amp;  SUBSTITUTE(BK160,CHAR(10),"&lt;BR&gt;")   &amp; "' ,'" &amp; SUBSTITUTE(Q160,CHAR(10),"&lt;BR&gt;")  &amp; "' ,'" &amp;  A160  &amp; "' ,'" &amp;  B160  &amp; "' ,'" &amp; SUBSTITUTE(C160,CHAR(10),"&lt;BR&gt;")   &amp; "' ,'" &amp;  SUBSTITUTE(D160,CHAR(10),"&lt;BR&gt;")  &amp; "' ,'" &amp;  SUBSTITUTE(E160,CHAR(10),"&lt;BR&gt;")   &amp; "' ,'" &amp; SUBSTITUTE(H160,CHAR(10),"&lt;BR&gt;")   &amp; "' ,'" &amp; I160  &amp; "' ,'" &amp; SUBSTITUTE(K160,CHAR(10),"&lt;BR&gt;")  &amp; "' ,'" &amp; SUBSTITUTE(L160,CHAR(10),"&lt;BR&gt;")  &amp; "' ,'" &amp; SUBSTITUTE(M160,CHAR(10),"&lt;BR&gt;") &amp; "' ,'" &amp; SUBSTITUTE(N160,CHAR(10),"&lt;BR&gt;")  &amp; "' ,'" &amp;  SUBSTITUTE(O160,CHAR(10),"&lt;BR&gt;")   &amp; "' ,'" &amp; SUBSTITUTE(P160,CHAR(10),"&lt;BR&gt;")   &amp; "' ,'" &amp;  SUBSTITUTE(Q160,CHAR(10),"&lt;BR&gt;")   &amp; "' ,'" &amp; SUBSTITUTE(R160,CHAR(10),"&lt;BR&gt;")  &amp; "' ,'" &amp; SUBSTITUTE(S160,CHAR(10),"&lt;BR&gt;")  &amp; "' ,'" &amp; SUBSTITUTE(T160,CHAR(10),"&lt;BR&gt;")  &amp; "' ,'" &amp; SUBSTITUTE(U160,CHAR(10),"&lt;BR&gt;")  &amp; "' ,'" &amp; SUBSTITUTE(V160,CHAR(10),"&lt;BR&gt;") &amp; "' ,'" &amp; SUBSTITUTE(W160,CHAR(10),"&lt;BR&gt;")  &amp; "' ,'" &amp;SUBSTITUTE(X160,CHAR(10),"&lt;BR&gt;")  &amp; "' ,'" &amp; SUBSTITUTE(Y160,CHAR(10),"&lt;BR&gt;") &amp; "' ,'" &amp;  SUBSTITUTE(Z160,CHAR(10),"&lt;BR&gt;")  &amp; "' ,'" &amp; SUBSTITUTE(AA160,CHAR(10),"&lt;BR&gt;")   &amp; "' ,'" &amp;  SUBSTITUTE(AB160,CHAR(10),"&lt;BR&gt;")   &amp; "' ,'" &amp;  SUBSTITUTE(AC160,CHAR(10),"&lt;BR&gt;")   &amp; "' ,'" &amp;   SUBSTITUTE(AD160,CHAR(10),"&lt;BR&gt;")   &amp; "' ,'" &amp;  SUBSTITUTE(AE160,CHAR(10),"&lt;BR&gt;")  &amp; "' ,'" &amp;  SUBSTITUTE(AF160,CHAR(10),"&lt;BR&gt;")  &amp; "' ,'" &amp;  SUBSTITUTE(AG160,CHAR(10),"&lt;BR&gt;")   &amp; "' ,'" &amp;  SUBSTITUTE(AH160,CHAR(10),"&lt;BR&gt;")   &amp; "' ,'" &amp;  SUBSTITUTE(AI160,CHAR(10),"&lt;BR&gt;")   &amp; "' ,'" &amp;  SUBSTITUTE(AJ160,CHAR(10),"&lt;BR&gt;")   &amp; "' ,'" &amp;   SUBSTITUTE(AK160,CHAR(10),"&lt;BR&gt;")   &amp; "' ,'" &amp;  SUBSTITUTE(AL160,CHAR(10),"&lt;BR&gt;")   &amp; "' ,'" &amp;  SUBSTITUTE(AM160,CHAR(10),"&lt;BR&gt;")   &amp; "' ,'" &amp;   SUBSTITUTE(AN160,CHAR(10),"&lt;BR&gt;")   &amp; "' ,'" &amp;  SUBSTITUTE(AO160,CHAR(10),"&lt;BR&gt;")   &amp; "' ,'" &amp;  SUBSTITUTE(AP160,CHAR(10),"&lt;BR&gt;")   &amp; "' ,'" &amp;  SUBSTITUTE(AQ160,CHAR(10),"&lt;BR&gt;")   &amp; "' ,'" &amp;   SUBSTITUTE(AR160,CHAR(10),"&lt;BR&gt;")   &amp; "' ,'" &amp;  SUBSTITUTE(AS160,CHAR(10),"&lt;BR&gt;")   &amp; "' ,'" &amp;  SUBSTITUTE(AT160,CHAR(10),"&lt;BR&gt;")   &amp; "' ,'" &amp;  SUBSTITUTE(AU160,CHAR(10),"&lt;BR&gt;")   &amp; "' ,'" &amp;  SUBSTITUTE(AV160,CHAR(10),"&lt;BR&gt;")   &amp; "' ,'" &amp;  SUBSTITUTE(AW160,CHAR(10),"&lt;BR&gt;")   &amp; "' ,'" &amp;   SUBSTITUTE(AX160,CHAR(10),"&lt;BR&gt;")   &amp; "' ,'" &amp;  SUBSTITUTE(AY160,CHAR(10),"&lt;BR&gt;")   &amp; "' ,'" &amp;  SUBSTITUTE(AZ160,CHAR(10),"&lt;BR&gt;")   &amp; "' ,'" &amp;   SUBSTITUTE(BA160,CHAR(10),"&lt;BR&gt;")   &amp; "' ,'" &amp;   SUBSTITUTE(BB160,CHAR(10),"&lt;BR&gt;")    &amp; "' ,'" &amp;    SUBSTITUTE(BC160,CHAR(10),"&lt;BR&gt;")    &amp; "' ,'" &amp;   SUBSTITUTE(BD160,CHAR(10),"&lt;BR&gt;")    &amp; "' ,'" &amp;   SUBSTITUTE(BE160,CHAR(10),"&lt;BR&gt;")    &amp; "' ,'" &amp;   SUBSTITUTE(BF160,CHAR(10),"&lt;BR&gt;")    &amp; "' ,'" &amp;   SUBSTITUTE(BG160,CHAR(10),"&lt;BR&gt;")    &amp; "' ,'" &amp; SUBSTITUTE(BH200,CHAR(10),"&lt;BR&gt;")   &amp; "' ,'" &amp; SUBSTITUTE(BI160,CHAR(10),"&lt;BR&gt;")   &amp; "' ,'" &amp; SUBSTITUTE(BJ160,CHAR(10),"&lt;BR&gt;")  &amp; "' ,'" &amp; SUBSTITUTE(BL160,CHAR(10),"&lt;BR&gt;")   &amp; "' ,'" &amp; SUBSTITUTE(BM160,CHAR(10),"&lt;BR&gt;")   &amp; "' ,'" &amp; SUBSTITUTE(BN160,CHAR(10),"&lt;BR&gt;")   &amp; "' ,'" &amp;  SUBSTITUTE(BO160,CHAR(10),"&lt;BR&gt;")   &amp; "' ,'" &amp; SUBSTITUTE(BP200,CHAR(10),"&lt;BR&gt;")  &amp; "' ,'" &amp; SUBSTITUTE(BQ160,CHAR(10),"&lt;BR&gt;")  &amp; "' ,'" &amp; SUBSTITUTE(BR160,CHAR(10),"&lt;BR&gt;")  &amp; "' ,'" &amp; SUBSTITUTE(BS160,CHAR(10),"&lt;BR&gt;") &amp; "');"</f>
    </nc>
  </rcc>
  <rcc rId="669" sId="1">
    <nc r="BU16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&amp;SUBSTITUTE(F161,CHAR(10),"&lt;BR&gt;")  &amp; "' ,'" &amp; SUBSTITUTE(G161,CHAR(10),"&lt;BR&gt;")  &amp; "' ,'" &amp; SUBSTITUTE(J161,CHAR(10),"&lt;BR&gt;")   &amp; "' ,'" &amp;  SUBSTITUTE(BK161,CHAR(10),"&lt;BR&gt;")   &amp; "' ,'" &amp; SUBSTITUTE(Q161,CHAR(10),"&lt;BR&gt;")  &amp; "' ,'" &amp;  A161  &amp; "' ,'" &amp;  B161  &amp; "' ,'" &amp; SUBSTITUTE(C161,CHAR(10),"&lt;BR&gt;")   &amp; "' ,'" &amp;  SUBSTITUTE(D161,CHAR(10),"&lt;BR&gt;")  &amp; "' ,'" &amp;  SUBSTITUTE(E161,CHAR(10),"&lt;BR&gt;")   &amp; "' ,'" &amp; SUBSTITUTE(H161,CHAR(10),"&lt;BR&gt;")   &amp; "' ,'" &amp; I161  &amp; "' ,'" &amp; SUBSTITUTE(K161,CHAR(10),"&lt;BR&gt;")  &amp; "' ,'" &amp; SUBSTITUTE(L161,CHAR(10),"&lt;BR&gt;")  &amp; "' ,'" &amp; SUBSTITUTE(M161,CHAR(10),"&lt;BR&gt;") &amp; "' ,'" &amp; SUBSTITUTE(N161,CHAR(10),"&lt;BR&gt;")  &amp; "' ,'" &amp;  SUBSTITUTE(O161,CHAR(10),"&lt;BR&gt;")   &amp; "' ,'" &amp; SUBSTITUTE(P161,CHAR(10),"&lt;BR&gt;")   &amp; "' ,'" &amp;  SUBSTITUTE(Q161,CHAR(10),"&lt;BR&gt;")   &amp; "' ,'" &amp; SUBSTITUTE(R161,CHAR(10),"&lt;BR&gt;")  &amp; "' ,'" &amp; SUBSTITUTE(S161,CHAR(10),"&lt;BR&gt;")  &amp; "' ,'" &amp; SUBSTITUTE(T161,CHAR(10),"&lt;BR&gt;")  &amp; "' ,'" &amp; SUBSTITUTE(U161,CHAR(10),"&lt;BR&gt;")  &amp; "' ,'" &amp; SUBSTITUTE(V161,CHAR(10),"&lt;BR&gt;") &amp; "' ,'" &amp; SUBSTITUTE(W161,CHAR(10),"&lt;BR&gt;")  &amp; "' ,'" &amp;SUBSTITUTE(X161,CHAR(10),"&lt;BR&gt;")  &amp; "' ,'" &amp; SUBSTITUTE(Y161,CHAR(10),"&lt;BR&gt;") &amp; "' ,'" &amp;  SUBSTITUTE(Z161,CHAR(10),"&lt;BR&gt;")  &amp; "' ,'" &amp; SUBSTITUTE(AA161,CHAR(10),"&lt;BR&gt;")   &amp; "' ,'" &amp;  SUBSTITUTE(AB161,CHAR(10),"&lt;BR&gt;")   &amp; "' ,'" &amp;  SUBSTITUTE(AC161,CHAR(10),"&lt;BR&gt;")   &amp; "' ,'" &amp;   SUBSTITUTE(AD161,CHAR(10),"&lt;BR&gt;")   &amp; "' ,'" &amp;  SUBSTITUTE(AE161,CHAR(10),"&lt;BR&gt;")  &amp; "' ,'" &amp;  SUBSTITUTE(AF161,CHAR(10),"&lt;BR&gt;")  &amp; "' ,'" &amp;  SUBSTITUTE(AG161,CHAR(10),"&lt;BR&gt;")   &amp; "' ,'" &amp;  SUBSTITUTE(AH161,CHAR(10),"&lt;BR&gt;")   &amp; "' ,'" &amp;  SUBSTITUTE(AI161,CHAR(10),"&lt;BR&gt;")   &amp; "' ,'" &amp;  SUBSTITUTE(AJ161,CHAR(10),"&lt;BR&gt;")   &amp; "' ,'" &amp;   SUBSTITUTE(AK161,CHAR(10),"&lt;BR&gt;")   &amp; "' ,'" &amp;  SUBSTITUTE(AL161,CHAR(10),"&lt;BR&gt;")   &amp; "' ,'" &amp;  SUBSTITUTE(AM161,CHAR(10),"&lt;BR&gt;")   &amp; "' ,'" &amp;   SUBSTITUTE(AN161,CHAR(10),"&lt;BR&gt;")   &amp; "' ,'" &amp;  SUBSTITUTE(AO161,CHAR(10),"&lt;BR&gt;")   &amp; "' ,'" &amp;  SUBSTITUTE(AP161,CHAR(10),"&lt;BR&gt;")   &amp; "' ,'" &amp;  SUBSTITUTE(AQ161,CHAR(10),"&lt;BR&gt;")   &amp; "' ,'" &amp;   SUBSTITUTE(AR161,CHAR(10),"&lt;BR&gt;")   &amp; "' ,'" &amp;  SUBSTITUTE(AS161,CHAR(10),"&lt;BR&gt;")   &amp; "' ,'" &amp;  SUBSTITUTE(AT161,CHAR(10),"&lt;BR&gt;")   &amp; "' ,'" &amp;  SUBSTITUTE(AU161,CHAR(10),"&lt;BR&gt;")   &amp; "' ,'" &amp;  SUBSTITUTE(AV161,CHAR(10),"&lt;BR&gt;")   &amp; "' ,'" &amp;  SUBSTITUTE(AW161,CHAR(10),"&lt;BR&gt;")   &amp; "' ,'" &amp;   SUBSTITUTE(AX161,CHAR(10),"&lt;BR&gt;")   &amp; "' ,'" &amp;  SUBSTITUTE(AY161,CHAR(10),"&lt;BR&gt;")   &amp; "' ,'" &amp;  SUBSTITUTE(AZ161,CHAR(10),"&lt;BR&gt;")   &amp; "' ,'" &amp;   SUBSTITUTE(BA161,CHAR(10),"&lt;BR&gt;")   &amp; "' ,'" &amp;   SUBSTITUTE(BB161,CHAR(10),"&lt;BR&gt;")    &amp; "' ,'" &amp;    SUBSTITUTE(BC161,CHAR(10),"&lt;BR&gt;")    &amp; "' ,'" &amp;   SUBSTITUTE(BD161,CHAR(10),"&lt;BR&gt;")    &amp; "' ,'" &amp;   SUBSTITUTE(BE161,CHAR(10),"&lt;BR&gt;")    &amp; "' ,'" &amp;   SUBSTITUTE(BF161,CHAR(10),"&lt;BR&gt;")    &amp; "' ,'" &amp;   SUBSTITUTE(BG161,CHAR(10),"&lt;BR&gt;")    &amp; "' ,'" &amp; SUBSTITUTE(BH201,CHAR(10),"&lt;BR&gt;")   &amp; "' ,'" &amp; SUBSTITUTE(BI161,CHAR(10),"&lt;BR&gt;")   &amp; "' ,'" &amp; SUBSTITUTE(BJ161,CHAR(10),"&lt;BR&gt;")  &amp; "' ,'" &amp; SUBSTITUTE(BL161,CHAR(10),"&lt;BR&gt;")   &amp; "' ,'" &amp; SUBSTITUTE(BM161,CHAR(10),"&lt;BR&gt;")   &amp; "' ,'" &amp; SUBSTITUTE(BN161,CHAR(10),"&lt;BR&gt;")   &amp; "' ,'" &amp;  SUBSTITUTE(BO161,CHAR(10),"&lt;BR&gt;")   &amp; "' ,'" &amp; SUBSTITUTE(BP201,CHAR(10),"&lt;BR&gt;")  &amp; "' ,'" &amp; SUBSTITUTE(BQ161,CHAR(10),"&lt;BR&gt;")  &amp; "' ,'" &amp; SUBSTITUTE(BR161,CHAR(10),"&lt;BR&gt;")  &amp; "' ,'" &amp; SUBSTITUTE(BS161,CHAR(10),"&lt;BR&gt;") &amp; "');"</f>
    </nc>
  </rcc>
  <rcc rId="670" sId="1">
    <nc r="BU16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&amp;SUBSTITUTE(F162,CHAR(10),"&lt;BR&gt;")  &amp; "' ,'" &amp; SUBSTITUTE(G162,CHAR(10),"&lt;BR&gt;")  &amp; "' ,'" &amp; SUBSTITUTE(J162,CHAR(10),"&lt;BR&gt;")   &amp; "' ,'" &amp;  SUBSTITUTE(BK162,CHAR(10),"&lt;BR&gt;")   &amp; "' ,'" &amp; SUBSTITUTE(Q162,CHAR(10),"&lt;BR&gt;")  &amp; "' ,'" &amp;  A162  &amp; "' ,'" &amp;  B162  &amp; "' ,'" &amp; SUBSTITUTE(C162,CHAR(10),"&lt;BR&gt;")   &amp; "' ,'" &amp;  SUBSTITUTE(D162,CHAR(10),"&lt;BR&gt;")  &amp; "' ,'" &amp;  SUBSTITUTE(E162,CHAR(10),"&lt;BR&gt;")   &amp; "' ,'" &amp; SUBSTITUTE(H162,CHAR(10),"&lt;BR&gt;")   &amp; "' ,'" &amp; I162  &amp; "' ,'" &amp; SUBSTITUTE(K162,CHAR(10),"&lt;BR&gt;")  &amp; "' ,'" &amp; SUBSTITUTE(L162,CHAR(10),"&lt;BR&gt;")  &amp; "' ,'" &amp; SUBSTITUTE(M162,CHAR(10),"&lt;BR&gt;") &amp; "' ,'" &amp; SUBSTITUTE(N162,CHAR(10),"&lt;BR&gt;")  &amp; "' ,'" &amp;  SUBSTITUTE(O162,CHAR(10),"&lt;BR&gt;")   &amp; "' ,'" &amp; SUBSTITUTE(P162,CHAR(10),"&lt;BR&gt;")   &amp; "' ,'" &amp;  SUBSTITUTE(Q162,CHAR(10),"&lt;BR&gt;")   &amp; "' ,'" &amp; SUBSTITUTE(R162,CHAR(10),"&lt;BR&gt;")  &amp; "' ,'" &amp; SUBSTITUTE(S162,CHAR(10),"&lt;BR&gt;")  &amp; "' ,'" &amp; SUBSTITUTE(T162,CHAR(10),"&lt;BR&gt;")  &amp; "' ,'" &amp; SUBSTITUTE(U162,CHAR(10),"&lt;BR&gt;")  &amp; "' ,'" &amp; SUBSTITUTE(V162,CHAR(10),"&lt;BR&gt;") &amp; "' ,'" &amp; SUBSTITUTE(W162,CHAR(10),"&lt;BR&gt;")  &amp; "' ,'" &amp;SUBSTITUTE(X162,CHAR(10),"&lt;BR&gt;")  &amp; "' ,'" &amp; SUBSTITUTE(Y162,CHAR(10),"&lt;BR&gt;") &amp; "' ,'" &amp;  SUBSTITUTE(Z162,CHAR(10),"&lt;BR&gt;")  &amp; "' ,'" &amp; SUBSTITUTE(AA162,CHAR(10),"&lt;BR&gt;")   &amp; "' ,'" &amp;  SUBSTITUTE(AB162,CHAR(10),"&lt;BR&gt;")   &amp; "' ,'" &amp;  SUBSTITUTE(AC162,CHAR(10),"&lt;BR&gt;")   &amp; "' ,'" &amp;   SUBSTITUTE(AD162,CHAR(10),"&lt;BR&gt;")   &amp; "' ,'" &amp;  SUBSTITUTE(AE162,CHAR(10),"&lt;BR&gt;")  &amp; "' ,'" &amp;  SUBSTITUTE(AF162,CHAR(10),"&lt;BR&gt;")  &amp; "' ,'" &amp;  SUBSTITUTE(AG162,CHAR(10),"&lt;BR&gt;")   &amp; "' ,'" &amp;  SUBSTITUTE(AH162,CHAR(10),"&lt;BR&gt;")   &amp; "' ,'" &amp;  SUBSTITUTE(AI162,CHAR(10),"&lt;BR&gt;")   &amp; "' ,'" &amp;  SUBSTITUTE(AJ162,CHAR(10),"&lt;BR&gt;")   &amp; "' ,'" &amp;   SUBSTITUTE(AK162,CHAR(10),"&lt;BR&gt;")   &amp; "' ,'" &amp;  SUBSTITUTE(AL162,CHAR(10),"&lt;BR&gt;")   &amp; "' ,'" &amp;  SUBSTITUTE(AM162,CHAR(10),"&lt;BR&gt;")   &amp; "' ,'" &amp;   SUBSTITUTE(AN162,CHAR(10),"&lt;BR&gt;")   &amp; "' ,'" &amp;  SUBSTITUTE(AO162,CHAR(10),"&lt;BR&gt;")   &amp; "' ,'" &amp;  SUBSTITUTE(AP162,CHAR(10),"&lt;BR&gt;")   &amp; "' ,'" &amp;  SUBSTITUTE(AQ162,CHAR(10),"&lt;BR&gt;")   &amp; "' ,'" &amp;   SUBSTITUTE(AR162,CHAR(10),"&lt;BR&gt;")   &amp; "' ,'" &amp;  SUBSTITUTE(AS162,CHAR(10),"&lt;BR&gt;")   &amp; "' ,'" &amp;  SUBSTITUTE(AT162,CHAR(10),"&lt;BR&gt;")   &amp; "' ,'" &amp;  SUBSTITUTE(AU162,CHAR(10),"&lt;BR&gt;")   &amp; "' ,'" &amp;  SUBSTITUTE(AV162,CHAR(10),"&lt;BR&gt;")   &amp; "' ,'" &amp;  SUBSTITUTE(AW162,CHAR(10),"&lt;BR&gt;")   &amp; "' ,'" &amp;   SUBSTITUTE(AX162,CHAR(10),"&lt;BR&gt;")   &amp; "' ,'" &amp;  SUBSTITUTE(AY162,CHAR(10),"&lt;BR&gt;")   &amp; "' ,'" &amp;  SUBSTITUTE(AZ162,CHAR(10),"&lt;BR&gt;")   &amp; "' ,'" &amp;   SUBSTITUTE(BA162,CHAR(10),"&lt;BR&gt;")   &amp; "' ,'" &amp;   SUBSTITUTE(BB162,CHAR(10),"&lt;BR&gt;")    &amp; "' ,'" &amp;    SUBSTITUTE(BC162,CHAR(10),"&lt;BR&gt;")    &amp; "' ,'" &amp;   SUBSTITUTE(BD162,CHAR(10),"&lt;BR&gt;")    &amp; "' ,'" &amp;   SUBSTITUTE(BE162,CHAR(10),"&lt;BR&gt;")    &amp; "' ,'" &amp;   SUBSTITUTE(BF162,CHAR(10),"&lt;BR&gt;")    &amp; "' ,'" &amp;   SUBSTITUTE(BG162,CHAR(10),"&lt;BR&gt;")    &amp; "' ,'" &amp; SUBSTITUTE(BH202,CHAR(10),"&lt;BR&gt;")   &amp; "' ,'" &amp; SUBSTITUTE(BI162,CHAR(10),"&lt;BR&gt;")   &amp; "' ,'" &amp; SUBSTITUTE(BJ162,CHAR(10),"&lt;BR&gt;")  &amp; "' ,'" &amp; SUBSTITUTE(BL162,CHAR(10),"&lt;BR&gt;")   &amp; "' ,'" &amp; SUBSTITUTE(BM162,CHAR(10),"&lt;BR&gt;")   &amp; "' ,'" &amp; SUBSTITUTE(BN162,CHAR(10),"&lt;BR&gt;")   &amp; "' ,'" &amp;  SUBSTITUTE(BO162,CHAR(10),"&lt;BR&gt;")   &amp; "' ,'" &amp; SUBSTITUTE(BP202,CHAR(10),"&lt;BR&gt;")  &amp; "' ,'" &amp; SUBSTITUTE(BQ162,CHAR(10),"&lt;BR&gt;")  &amp; "' ,'" &amp; SUBSTITUTE(BR162,CHAR(10),"&lt;BR&gt;")  &amp; "' ,'" &amp; SUBSTITUTE(BS162,CHAR(10),"&lt;BR&gt;") &amp; "');"</f>
    </nc>
  </rcc>
  <rcc rId="671" sId="1">
    <nc r="BU16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&amp;SUBSTITUTE(F163,CHAR(10),"&lt;BR&gt;")  &amp; "' ,'" &amp; SUBSTITUTE(G163,CHAR(10),"&lt;BR&gt;")  &amp; "' ,'" &amp; SUBSTITUTE(J163,CHAR(10),"&lt;BR&gt;")   &amp; "' ,'" &amp;  SUBSTITUTE(BK163,CHAR(10),"&lt;BR&gt;")   &amp; "' ,'" &amp; SUBSTITUTE(Q163,CHAR(10),"&lt;BR&gt;")  &amp; "' ,'" &amp;  A163  &amp; "' ,'" &amp;  B163  &amp; "' ,'" &amp; SUBSTITUTE(C163,CHAR(10),"&lt;BR&gt;")   &amp; "' ,'" &amp;  SUBSTITUTE(D163,CHAR(10),"&lt;BR&gt;")  &amp; "' ,'" &amp;  SUBSTITUTE(E163,CHAR(10),"&lt;BR&gt;")   &amp; "' ,'" &amp; SUBSTITUTE(H163,CHAR(10),"&lt;BR&gt;")   &amp; "' ,'" &amp; I163  &amp; "' ,'" &amp; SUBSTITUTE(K163,CHAR(10),"&lt;BR&gt;")  &amp; "' ,'" &amp; SUBSTITUTE(L163,CHAR(10),"&lt;BR&gt;")  &amp; "' ,'" &amp; SUBSTITUTE(M163,CHAR(10),"&lt;BR&gt;") &amp; "' ,'" &amp; SUBSTITUTE(N163,CHAR(10),"&lt;BR&gt;")  &amp; "' ,'" &amp;  SUBSTITUTE(O163,CHAR(10),"&lt;BR&gt;")   &amp; "' ,'" &amp; SUBSTITUTE(P163,CHAR(10),"&lt;BR&gt;")   &amp; "' ,'" &amp;  SUBSTITUTE(Q163,CHAR(10),"&lt;BR&gt;")   &amp; "' ,'" &amp; SUBSTITUTE(R163,CHAR(10),"&lt;BR&gt;")  &amp; "' ,'" &amp; SUBSTITUTE(S163,CHAR(10),"&lt;BR&gt;")  &amp; "' ,'" &amp; SUBSTITUTE(T163,CHAR(10),"&lt;BR&gt;")  &amp; "' ,'" &amp; SUBSTITUTE(U163,CHAR(10),"&lt;BR&gt;")  &amp; "' ,'" &amp; SUBSTITUTE(V163,CHAR(10),"&lt;BR&gt;") &amp; "' ,'" &amp; SUBSTITUTE(W163,CHAR(10),"&lt;BR&gt;")  &amp; "' ,'" &amp;SUBSTITUTE(X163,CHAR(10),"&lt;BR&gt;")  &amp; "' ,'" &amp; SUBSTITUTE(Y163,CHAR(10),"&lt;BR&gt;") &amp; "' ,'" &amp;  SUBSTITUTE(Z163,CHAR(10),"&lt;BR&gt;")  &amp; "' ,'" &amp; SUBSTITUTE(AA163,CHAR(10),"&lt;BR&gt;")   &amp; "' ,'" &amp;  SUBSTITUTE(AB163,CHAR(10),"&lt;BR&gt;")   &amp; "' ,'" &amp;  SUBSTITUTE(AC163,CHAR(10),"&lt;BR&gt;")   &amp; "' ,'" &amp;   SUBSTITUTE(AD163,CHAR(10),"&lt;BR&gt;")   &amp; "' ,'" &amp;  SUBSTITUTE(AE163,CHAR(10),"&lt;BR&gt;")  &amp; "' ,'" &amp;  SUBSTITUTE(AF163,CHAR(10),"&lt;BR&gt;")  &amp; "' ,'" &amp;  SUBSTITUTE(AG163,CHAR(10),"&lt;BR&gt;")   &amp; "' ,'" &amp;  SUBSTITUTE(AH163,CHAR(10),"&lt;BR&gt;")   &amp; "' ,'" &amp;  SUBSTITUTE(AI163,CHAR(10),"&lt;BR&gt;")   &amp; "' ,'" &amp;  SUBSTITUTE(AJ163,CHAR(10),"&lt;BR&gt;")   &amp; "' ,'" &amp;   SUBSTITUTE(AK163,CHAR(10),"&lt;BR&gt;")   &amp; "' ,'" &amp;  SUBSTITUTE(AL163,CHAR(10),"&lt;BR&gt;")   &amp; "' ,'" &amp;  SUBSTITUTE(AM163,CHAR(10),"&lt;BR&gt;")   &amp; "' ,'" &amp;   SUBSTITUTE(AN163,CHAR(10),"&lt;BR&gt;")   &amp; "' ,'" &amp;  SUBSTITUTE(AO163,CHAR(10),"&lt;BR&gt;")   &amp; "' ,'" &amp;  SUBSTITUTE(AP163,CHAR(10),"&lt;BR&gt;")   &amp; "' ,'" &amp;  SUBSTITUTE(AQ163,CHAR(10),"&lt;BR&gt;")   &amp; "' ,'" &amp;   SUBSTITUTE(AR163,CHAR(10),"&lt;BR&gt;")   &amp; "' ,'" &amp;  SUBSTITUTE(AS163,CHAR(10),"&lt;BR&gt;")   &amp; "' ,'" &amp;  SUBSTITUTE(AT163,CHAR(10),"&lt;BR&gt;")   &amp; "' ,'" &amp;  SUBSTITUTE(AU163,CHAR(10),"&lt;BR&gt;")   &amp; "' ,'" &amp;  SUBSTITUTE(AV163,CHAR(10),"&lt;BR&gt;")   &amp; "' ,'" &amp;  SUBSTITUTE(AW163,CHAR(10),"&lt;BR&gt;")   &amp; "' ,'" &amp;   SUBSTITUTE(AX163,CHAR(10),"&lt;BR&gt;")   &amp; "' ,'" &amp;  SUBSTITUTE(AY163,CHAR(10),"&lt;BR&gt;")   &amp; "' ,'" &amp;  SUBSTITUTE(AZ163,CHAR(10),"&lt;BR&gt;")   &amp; "' ,'" &amp;   SUBSTITUTE(BA163,CHAR(10),"&lt;BR&gt;")   &amp; "' ,'" &amp;   SUBSTITUTE(BB163,CHAR(10),"&lt;BR&gt;")    &amp; "' ,'" &amp;    SUBSTITUTE(BC163,CHAR(10),"&lt;BR&gt;")    &amp; "' ,'" &amp;   SUBSTITUTE(BD163,CHAR(10),"&lt;BR&gt;")    &amp; "' ,'" &amp;   SUBSTITUTE(BE163,CHAR(10),"&lt;BR&gt;")    &amp; "' ,'" &amp;   SUBSTITUTE(BF163,CHAR(10),"&lt;BR&gt;")    &amp; "' ,'" &amp;   SUBSTITUTE(BG163,CHAR(10),"&lt;BR&gt;")    &amp; "' ,'" &amp; SUBSTITUTE(BH203,CHAR(10),"&lt;BR&gt;")   &amp; "' ,'" &amp; SUBSTITUTE(BI163,CHAR(10),"&lt;BR&gt;")   &amp; "' ,'" &amp; SUBSTITUTE(BJ163,CHAR(10),"&lt;BR&gt;")  &amp; "' ,'" &amp; SUBSTITUTE(BL163,CHAR(10),"&lt;BR&gt;")   &amp; "' ,'" &amp; SUBSTITUTE(BM163,CHAR(10),"&lt;BR&gt;")   &amp; "' ,'" &amp; SUBSTITUTE(BN163,CHAR(10),"&lt;BR&gt;")   &amp; "' ,'" &amp;  SUBSTITUTE(BO163,CHAR(10),"&lt;BR&gt;")   &amp; "' ,'" &amp; SUBSTITUTE(BP203,CHAR(10),"&lt;BR&gt;")  &amp; "' ,'" &amp; SUBSTITUTE(BQ163,CHAR(10),"&lt;BR&gt;")  &amp; "' ,'" &amp; SUBSTITUTE(BR163,CHAR(10),"&lt;BR&gt;")  &amp; "' ,'" &amp; SUBSTITUTE(BS163,CHAR(10),"&lt;BR&gt;") &amp; "');"</f>
    </nc>
  </rcc>
  <rcc rId="672" sId="1">
    <nc r="BU16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&amp;SUBSTITUTE(F164,CHAR(10),"&lt;BR&gt;")  &amp; "' ,'" &amp; SUBSTITUTE(G164,CHAR(10),"&lt;BR&gt;")  &amp; "' ,'" &amp; SUBSTITUTE(J164,CHAR(10),"&lt;BR&gt;")   &amp; "' ,'" &amp;  SUBSTITUTE(BK164,CHAR(10),"&lt;BR&gt;")   &amp; "' ,'" &amp; SUBSTITUTE(Q164,CHAR(10),"&lt;BR&gt;")  &amp; "' ,'" &amp;  A164  &amp; "' ,'" &amp;  B164  &amp; "' ,'" &amp; SUBSTITUTE(C164,CHAR(10),"&lt;BR&gt;")   &amp; "' ,'" &amp;  SUBSTITUTE(D164,CHAR(10),"&lt;BR&gt;")  &amp; "' ,'" &amp;  SUBSTITUTE(E164,CHAR(10),"&lt;BR&gt;")   &amp; "' ,'" &amp; SUBSTITUTE(H164,CHAR(10),"&lt;BR&gt;")   &amp; "' ,'" &amp; I164  &amp; "' ,'" &amp; SUBSTITUTE(K164,CHAR(10),"&lt;BR&gt;")  &amp; "' ,'" &amp; SUBSTITUTE(L164,CHAR(10),"&lt;BR&gt;")  &amp; "' ,'" &amp; SUBSTITUTE(M164,CHAR(10),"&lt;BR&gt;") &amp; "' ,'" &amp; SUBSTITUTE(N164,CHAR(10),"&lt;BR&gt;")  &amp; "' ,'" &amp;  SUBSTITUTE(O164,CHAR(10),"&lt;BR&gt;")   &amp; "' ,'" &amp; SUBSTITUTE(P164,CHAR(10),"&lt;BR&gt;")   &amp; "' ,'" &amp;  SUBSTITUTE(Q164,CHAR(10),"&lt;BR&gt;")   &amp; "' ,'" &amp; SUBSTITUTE(R164,CHAR(10),"&lt;BR&gt;")  &amp; "' ,'" &amp; SUBSTITUTE(S164,CHAR(10),"&lt;BR&gt;")  &amp; "' ,'" &amp; SUBSTITUTE(T164,CHAR(10),"&lt;BR&gt;")  &amp; "' ,'" &amp; SUBSTITUTE(U164,CHAR(10),"&lt;BR&gt;")  &amp; "' ,'" &amp; SUBSTITUTE(V164,CHAR(10),"&lt;BR&gt;") &amp; "' ,'" &amp; SUBSTITUTE(W164,CHAR(10),"&lt;BR&gt;")  &amp; "' ,'" &amp;SUBSTITUTE(X164,CHAR(10),"&lt;BR&gt;")  &amp; "' ,'" &amp; SUBSTITUTE(Y164,CHAR(10),"&lt;BR&gt;") &amp; "' ,'" &amp;  SUBSTITUTE(Z164,CHAR(10),"&lt;BR&gt;")  &amp; "' ,'" &amp; SUBSTITUTE(AA164,CHAR(10),"&lt;BR&gt;")   &amp; "' ,'" &amp;  SUBSTITUTE(AB164,CHAR(10),"&lt;BR&gt;")   &amp; "' ,'" &amp;  SUBSTITUTE(AC164,CHAR(10),"&lt;BR&gt;")   &amp; "' ,'" &amp;   SUBSTITUTE(AD164,CHAR(10),"&lt;BR&gt;")   &amp; "' ,'" &amp;  SUBSTITUTE(AE164,CHAR(10),"&lt;BR&gt;")  &amp; "' ,'" &amp;  SUBSTITUTE(AF164,CHAR(10),"&lt;BR&gt;")  &amp; "' ,'" &amp;  SUBSTITUTE(AG164,CHAR(10),"&lt;BR&gt;")   &amp; "' ,'" &amp;  SUBSTITUTE(AH164,CHAR(10),"&lt;BR&gt;")   &amp; "' ,'" &amp;  SUBSTITUTE(AI164,CHAR(10),"&lt;BR&gt;")   &amp; "' ,'" &amp;  SUBSTITUTE(AJ164,CHAR(10),"&lt;BR&gt;")   &amp; "' ,'" &amp;   SUBSTITUTE(AK164,CHAR(10),"&lt;BR&gt;")   &amp; "' ,'" &amp;  SUBSTITUTE(AL164,CHAR(10),"&lt;BR&gt;")   &amp; "' ,'" &amp;  SUBSTITUTE(AM164,CHAR(10),"&lt;BR&gt;")   &amp; "' ,'" &amp;   SUBSTITUTE(AN164,CHAR(10),"&lt;BR&gt;")   &amp; "' ,'" &amp;  SUBSTITUTE(AO164,CHAR(10),"&lt;BR&gt;")   &amp; "' ,'" &amp;  SUBSTITUTE(AP164,CHAR(10),"&lt;BR&gt;")   &amp; "' ,'" &amp;  SUBSTITUTE(AQ164,CHAR(10),"&lt;BR&gt;")   &amp; "' ,'" &amp;   SUBSTITUTE(AR164,CHAR(10),"&lt;BR&gt;")   &amp; "' ,'" &amp;  SUBSTITUTE(AS164,CHAR(10),"&lt;BR&gt;")   &amp; "' ,'" &amp;  SUBSTITUTE(AT164,CHAR(10),"&lt;BR&gt;")   &amp; "' ,'" &amp;  SUBSTITUTE(AU164,CHAR(10),"&lt;BR&gt;")   &amp; "' ,'" &amp;  SUBSTITUTE(AV164,CHAR(10),"&lt;BR&gt;")   &amp; "' ,'" &amp;  SUBSTITUTE(AW164,CHAR(10),"&lt;BR&gt;")   &amp; "' ,'" &amp;   SUBSTITUTE(AX164,CHAR(10),"&lt;BR&gt;")   &amp; "' ,'" &amp;  SUBSTITUTE(AY164,CHAR(10),"&lt;BR&gt;")   &amp; "' ,'" &amp;  SUBSTITUTE(AZ164,CHAR(10),"&lt;BR&gt;")   &amp; "' ,'" &amp;   SUBSTITUTE(BA164,CHAR(10),"&lt;BR&gt;")   &amp; "' ,'" &amp;   SUBSTITUTE(BB164,CHAR(10),"&lt;BR&gt;")    &amp; "' ,'" &amp;    SUBSTITUTE(BC164,CHAR(10),"&lt;BR&gt;")    &amp; "' ,'" &amp;   SUBSTITUTE(BD164,CHAR(10),"&lt;BR&gt;")    &amp; "' ,'" &amp;   SUBSTITUTE(BE164,CHAR(10),"&lt;BR&gt;")    &amp; "' ,'" &amp;   SUBSTITUTE(BF164,CHAR(10),"&lt;BR&gt;")    &amp; "' ,'" &amp;   SUBSTITUTE(BG164,CHAR(10),"&lt;BR&gt;")    &amp; "' ,'" &amp; SUBSTITUTE(BH204,CHAR(10),"&lt;BR&gt;")   &amp; "' ,'" &amp; SUBSTITUTE(BI164,CHAR(10),"&lt;BR&gt;")   &amp; "' ,'" &amp; SUBSTITUTE(BJ164,CHAR(10),"&lt;BR&gt;")  &amp; "' ,'" &amp; SUBSTITUTE(BL164,CHAR(10),"&lt;BR&gt;")   &amp; "' ,'" &amp; SUBSTITUTE(BM164,CHAR(10),"&lt;BR&gt;")   &amp; "' ,'" &amp; SUBSTITUTE(BN164,CHAR(10),"&lt;BR&gt;")   &amp; "' ,'" &amp;  SUBSTITUTE(BO164,CHAR(10),"&lt;BR&gt;")   &amp; "' ,'" &amp; SUBSTITUTE(BP204,CHAR(10),"&lt;BR&gt;")  &amp; "' ,'" &amp; SUBSTITUTE(BQ164,CHAR(10),"&lt;BR&gt;")  &amp; "' ,'" &amp; SUBSTITUTE(BR164,CHAR(10),"&lt;BR&gt;")  &amp; "' ,'" &amp; SUBSTITUTE(BS164,CHAR(10),"&lt;BR&gt;") &amp; "');"</f>
    </nc>
  </rcc>
  <rcc rId="673" sId="1">
    <nc r="BU16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&amp;SUBSTITUTE(F165,CHAR(10),"&lt;BR&gt;")  &amp; "' ,'" &amp; SUBSTITUTE(G165,CHAR(10),"&lt;BR&gt;")  &amp; "' ,'" &amp; SUBSTITUTE(J165,CHAR(10),"&lt;BR&gt;")   &amp; "' ,'" &amp;  SUBSTITUTE(BK165,CHAR(10),"&lt;BR&gt;")   &amp; "' ,'" &amp; SUBSTITUTE(Q165,CHAR(10),"&lt;BR&gt;")  &amp; "' ,'" &amp;  A165  &amp; "' ,'" &amp;  B165  &amp; "' ,'" &amp; SUBSTITUTE(C165,CHAR(10),"&lt;BR&gt;")   &amp; "' ,'" &amp;  SUBSTITUTE(D165,CHAR(10),"&lt;BR&gt;")  &amp; "' ,'" &amp;  SUBSTITUTE(E165,CHAR(10),"&lt;BR&gt;")   &amp; "' ,'" &amp; SUBSTITUTE(H165,CHAR(10),"&lt;BR&gt;")   &amp; "' ,'" &amp; I165  &amp; "' ,'" &amp; SUBSTITUTE(K165,CHAR(10),"&lt;BR&gt;")  &amp; "' ,'" &amp; SUBSTITUTE(L165,CHAR(10),"&lt;BR&gt;")  &amp; "' ,'" &amp; SUBSTITUTE(M165,CHAR(10),"&lt;BR&gt;") &amp; "' ,'" &amp; SUBSTITUTE(N165,CHAR(10),"&lt;BR&gt;")  &amp; "' ,'" &amp;  SUBSTITUTE(O165,CHAR(10),"&lt;BR&gt;")   &amp; "' ,'" &amp; SUBSTITUTE(P165,CHAR(10),"&lt;BR&gt;")   &amp; "' ,'" &amp;  SUBSTITUTE(Q165,CHAR(10),"&lt;BR&gt;")   &amp; "' ,'" &amp; SUBSTITUTE(R165,CHAR(10),"&lt;BR&gt;")  &amp; "' ,'" &amp; SUBSTITUTE(S165,CHAR(10),"&lt;BR&gt;")  &amp; "' ,'" &amp; SUBSTITUTE(T165,CHAR(10),"&lt;BR&gt;")  &amp; "' ,'" &amp; SUBSTITUTE(U165,CHAR(10),"&lt;BR&gt;")  &amp; "' ,'" &amp; SUBSTITUTE(V165,CHAR(10),"&lt;BR&gt;") &amp; "' ,'" &amp; SUBSTITUTE(W165,CHAR(10),"&lt;BR&gt;")  &amp; "' ,'" &amp;SUBSTITUTE(X165,CHAR(10),"&lt;BR&gt;")  &amp; "' ,'" &amp; SUBSTITUTE(Y165,CHAR(10),"&lt;BR&gt;") &amp; "' ,'" &amp;  SUBSTITUTE(Z165,CHAR(10),"&lt;BR&gt;")  &amp; "' ,'" &amp; SUBSTITUTE(AA165,CHAR(10),"&lt;BR&gt;")   &amp; "' ,'" &amp;  SUBSTITUTE(AB165,CHAR(10),"&lt;BR&gt;")   &amp; "' ,'" &amp;  SUBSTITUTE(AC165,CHAR(10),"&lt;BR&gt;")   &amp; "' ,'" &amp;   SUBSTITUTE(AD165,CHAR(10),"&lt;BR&gt;")   &amp; "' ,'" &amp;  SUBSTITUTE(AE165,CHAR(10),"&lt;BR&gt;")  &amp; "' ,'" &amp;  SUBSTITUTE(AF165,CHAR(10),"&lt;BR&gt;")  &amp; "' ,'" &amp;  SUBSTITUTE(AG165,CHAR(10),"&lt;BR&gt;")   &amp; "' ,'" &amp;  SUBSTITUTE(AH165,CHAR(10),"&lt;BR&gt;")   &amp; "' ,'" &amp;  SUBSTITUTE(AI165,CHAR(10),"&lt;BR&gt;")   &amp; "' ,'" &amp;  SUBSTITUTE(AJ165,CHAR(10),"&lt;BR&gt;")   &amp; "' ,'" &amp;   SUBSTITUTE(AK165,CHAR(10),"&lt;BR&gt;")   &amp; "' ,'" &amp;  SUBSTITUTE(AL165,CHAR(10),"&lt;BR&gt;")   &amp; "' ,'" &amp;  SUBSTITUTE(AM165,CHAR(10),"&lt;BR&gt;")   &amp; "' ,'" &amp;   SUBSTITUTE(AN165,CHAR(10),"&lt;BR&gt;")   &amp; "' ,'" &amp;  SUBSTITUTE(AO165,CHAR(10),"&lt;BR&gt;")   &amp; "' ,'" &amp;  SUBSTITUTE(AP165,CHAR(10),"&lt;BR&gt;")   &amp; "' ,'" &amp;  SUBSTITUTE(AQ165,CHAR(10),"&lt;BR&gt;")   &amp; "' ,'" &amp;   SUBSTITUTE(AR165,CHAR(10),"&lt;BR&gt;")   &amp; "' ,'" &amp;  SUBSTITUTE(AS165,CHAR(10),"&lt;BR&gt;")   &amp; "' ,'" &amp;  SUBSTITUTE(AT165,CHAR(10),"&lt;BR&gt;")   &amp; "' ,'" &amp;  SUBSTITUTE(AU165,CHAR(10),"&lt;BR&gt;")   &amp; "' ,'" &amp;  SUBSTITUTE(AV165,CHAR(10),"&lt;BR&gt;")   &amp; "' ,'" &amp;  SUBSTITUTE(AW165,CHAR(10),"&lt;BR&gt;")   &amp; "' ,'" &amp;   SUBSTITUTE(AX165,CHAR(10),"&lt;BR&gt;")   &amp; "' ,'" &amp;  SUBSTITUTE(AY165,CHAR(10),"&lt;BR&gt;")   &amp; "' ,'" &amp;  SUBSTITUTE(AZ165,CHAR(10),"&lt;BR&gt;")   &amp; "' ,'" &amp;   SUBSTITUTE(BA165,CHAR(10),"&lt;BR&gt;")   &amp; "' ,'" &amp;   SUBSTITUTE(BB165,CHAR(10),"&lt;BR&gt;")    &amp; "' ,'" &amp;    SUBSTITUTE(BC165,CHAR(10),"&lt;BR&gt;")    &amp; "' ,'" &amp;   SUBSTITUTE(BD165,CHAR(10),"&lt;BR&gt;")    &amp; "' ,'" &amp;   SUBSTITUTE(BE165,CHAR(10),"&lt;BR&gt;")    &amp; "' ,'" &amp;   SUBSTITUTE(BF165,CHAR(10),"&lt;BR&gt;")    &amp; "' ,'" &amp;   SUBSTITUTE(BG165,CHAR(10),"&lt;BR&gt;")    &amp; "' ,'" &amp; SUBSTITUTE(BH205,CHAR(10),"&lt;BR&gt;")   &amp; "' ,'" &amp; SUBSTITUTE(BI165,CHAR(10),"&lt;BR&gt;")   &amp; "' ,'" &amp; SUBSTITUTE(BJ165,CHAR(10),"&lt;BR&gt;")  &amp; "' ,'" &amp; SUBSTITUTE(BL165,CHAR(10),"&lt;BR&gt;")   &amp; "' ,'" &amp; SUBSTITUTE(BM165,CHAR(10),"&lt;BR&gt;")   &amp; "' ,'" &amp; SUBSTITUTE(BN165,CHAR(10),"&lt;BR&gt;")   &amp; "' ,'" &amp;  SUBSTITUTE(BO165,CHAR(10),"&lt;BR&gt;")   &amp; "' ,'" &amp; SUBSTITUTE(BP205,CHAR(10),"&lt;BR&gt;")  &amp; "' ,'" &amp; SUBSTITUTE(BQ165,CHAR(10),"&lt;BR&gt;")  &amp; "' ,'" &amp; SUBSTITUTE(BR165,CHAR(10),"&lt;BR&gt;")  &amp; "' ,'" &amp; SUBSTITUTE(BS165,CHAR(10),"&lt;BR&gt;") &amp; "');"</f>
    </nc>
  </rcc>
  <rcc rId="674" sId="1">
    <nc r="BU16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&amp;SUBSTITUTE(F166,CHAR(10),"&lt;BR&gt;")  &amp; "' ,'" &amp; SUBSTITUTE(G166,CHAR(10),"&lt;BR&gt;")  &amp; "' ,'" &amp; SUBSTITUTE(J166,CHAR(10),"&lt;BR&gt;")   &amp; "' ,'" &amp;  SUBSTITUTE(BK166,CHAR(10),"&lt;BR&gt;")   &amp; "' ,'" &amp; SUBSTITUTE(Q166,CHAR(10),"&lt;BR&gt;")  &amp; "' ,'" &amp;  A166  &amp; "' ,'" &amp;  B166  &amp; "' ,'" &amp; SUBSTITUTE(C166,CHAR(10),"&lt;BR&gt;")   &amp; "' ,'" &amp;  SUBSTITUTE(D166,CHAR(10),"&lt;BR&gt;")  &amp; "' ,'" &amp;  SUBSTITUTE(E166,CHAR(10),"&lt;BR&gt;")   &amp; "' ,'" &amp; SUBSTITUTE(H166,CHAR(10),"&lt;BR&gt;")   &amp; "' ,'" &amp; I166  &amp; "' ,'" &amp; SUBSTITUTE(K166,CHAR(10),"&lt;BR&gt;")  &amp; "' ,'" &amp; SUBSTITUTE(L166,CHAR(10),"&lt;BR&gt;")  &amp; "' ,'" &amp; SUBSTITUTE(M166,CHAR(10),"&lt;BR&gt;") &amp; "' ,'" &amp; SUBSTITUTE(N166,CHAR(10),"&lt;BR&gt;")  &amp; "' ,'" &amp;  SUBSTITUTE(O166,CHAR(10),"&lt;BR&gt;")   &amp; "' ,'" &amp; SUBSTITUTE(P166,CHAR(10),"&lt;BR&gt;")   &amp; "' ,'" &amp;  SUBSTITUTE(Q166,CHAR(10),"&lt;BR&gt;")   &amp; "' ,'" &amp; SUBSTITUTE(R166,CHAR(10),"&lt;BR&gt;")  &amp; "' ,'" &amp; SUBSTITUTE(S166,CHAR(10),"&lt;BR&gt;")  &amp; "' ,'" &amp; SUBSTITUTE(T166,CHAR(10),"&lt;BR&gt;")  &amp; "' ,'" &amp; SUBSTITUTE(U166,CHAR(10),"&lt;BR&gt;")  &amp; "' ,'" &amp; SUBSTITUTE(V166,CHAR(10),"&lt;BR&gt;") &amp; "' ,'" &amp; SUBSTITUTE(W166,CHAR(10),"&lt;BR&gt;")  &amp; "' ,'" &amp;SUBSTITUTE(X166,CHAR(10),"&lt;BR&gt;")  &amp; "' ,'" &amp; SUBSTITUTE(Y166,CHAR(10),"&lt;BR&gt;") &amp; "' ,'" &amp;  SUBSTITUTE(Z166,CHAR(10),"&lt;BR&gt;")  &amp; "' ,'" &amp; SUBSTITUTE(AA166,CHAR(10),"&lt;BR&gt;")   &amp; "' ,'" &amp;  SUBSTITUTE(AB166,CHAR(10),"&lt;BR&gt;")   &amp; "' ,'" &amp;  SUBSTITUTE(AC166,CHAR(10),"&lt;BR&gt;")   &amp; "' ,'" &amp;   SUBSTITUTE(AD166,CHAR(10),"&lt;BR&gt;")   &amp; "' ,'" &amp;  SUBSTITUTE(AE166,CHAR(10),"&lt;BR&gt;")  &amp; "' ,'" &amp;  SUBSTITUTE(AF166,CHAR(10),"&lt;BR&gt;")  &amp; "' ,'" &amp;  SUBSTITUTE(AG166,CHAR(10),"&lt;BR&gt;")   &amp; "' ,'" &amp;  SUBSTITUTE(AH166,CHAR(10),"&lt;BR&gt;")   &amp; "' ,'" &amp;  SUBSTITUTE(AI166,CHAR(10),"&lt;BR&gt;")   &amp; "' ,'" &amp;  SUBSTITUTE(AJ166,CHAR(10),"&lt;BR&gt;")   &amp; "' ,'" &amp;   SUBSTITUTE(AK166,CHAR(10),"&lt;BR&gt;")   &amp; "' ,'" &amp;  SUBSTITUTE(AL166,CHAR(10),"&lt;BR&gt;")   &amp; "' ,'" &amp;  SUBSTITUTE(AM166,CHAR(10),"&lt;BR&gt;")   &amp; "' ,'" &amp;   SUBSTITUTE(AN166,CHAR(10),"&lt;BR&gt;")   &amp; "' ,'" &amp;  SUBSTITUTE(AO166,CHAR(10),"&lt;BR&gt;")   &amp; "' ,'" &amp;  SUBSTITUTE(AP166,CHAR(10),"&lt;BR&gt;")   &amp; "' ,'" &amp;  SUBSTITUTE(AQ166,CHAR(10),"&lt;BR&gt;")   &amp; "' ,'" &amp;   SUBSTITUTE(AR166,CHAR(10),"&lt;BR&gt;")   &amp; "' ,'" &amp;  SUBSTITUTE(AS166,CHAR(10),"&lt;BR&gt;")   &amp; "' ,'" &amp;  SUBSTITUTE(AT166,CHAR(10),"&lt;BR&gt;")   &amp; "' ,'" &amp;  SUBSTITUTE(AU166,CHAR(10),"&lt;BR&gt;")   &amp; "' ,'" &amp;  SUBSTITUTE(AV166,CHAR(10),"&lt;BR&gt;")   &amp; "' ,'" &amp;  SUBSTITUTE(AW166,CHAR(10),"&lt;BR&gt;")   &amp; "' ,'" &amp;   SUBSTITUTE(AX166,CHAR(10),"&lt;BR&gt;")   &amp; "' ,'" &amp;  SUBSTITUTE(AY166,CHAR(10),"&lt;BR&gt;")   &amp; "' ,'" &amp;  SUBSTITUTE(AZ166,CHAR(10),"&lt;BR&gt;")   &amp; "' ,'" &amp;   SUBSTITUTE(BA166,CHAR(10),"&lt;BR&gt;")   &amp; "' ,'" &amp;   SUBSTITUTE(BB166,CHAR(10),"&lt;BR&gt;")    &amp; "' ,'" &amp;    SUBSTITUTE(BC166,CHAR(10),"&lt;BR&gt;")    &amp; "' ,'" &amp;   SUBSTITUTE(BD166,CHAR(10),"&lt;BR&gt;")    &amp; "' ,'" &amp;   SUBSTITUTE(BE166,CHAR(10),"&lt;BR&gt;")    &amp; "' ,'" &amp;   SUBSTITUTE(BF166,CHAR(10),"&lt;BR&gt;")    &amp; "' ,'" &amp;   SUBSTITUTE(BG166,CHAR(10),"&lt;BR&gt;")    &amp; "' ,'" &amp; SUBSTITUTE(BH206,CHAR(10),"&lt;BR&gt;")   &amp; "' ,'" &amp; SUBSTITUTE(BI166,CHAR(10),"&lt;BR&gt;")   &amp; "' ,'" &amp; SUBSTITUTE(BJ166,CHAR(10),"&lt;BR&gt;")  &amp; "' ,'" &amp; SUBSTITUTE(BL166,CHAR(10),"&lt;BR&gt;")   &amp; "' ,'" &amp; SUBSTITUTE(BM166,CHAR(10),"&lt;BR&gt;")   &amp; "' ,'" &amp; SUBSTITUTE(BN166,CHAR(10),"&lt;BR&gt;")   &amp; "' ,'" &amp;  SUBSTITUTE(BO166,CHAR(10),"&lt;BR&gt;")   &amp; "' ,'" &amp; SUBSTITUTE(BP206,CHAR(10),"&lt;BR&gt;")  &amp; "' ,'" &amp; SUBSTITUTE(BQ166,CHAR(10),"&lt;BR&gt;")  &amp; "' ,'" &amp; SUBSTITUTE(BR166,CHAR(10),"&lt;BR&gt;")  &amp; "' ,'" &amp; SUBSTITUTE(BS166,CHAR(10),"&lt;BR&gt;") &amp; "');"</f>
    </nc>
  </rcc>
  <rcc rId="675" sId="1">
    <nc r="BU16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&amp;SUBSTITUTE(F167,CHAR(10),"&lt;BR&gt;")  &amp; "' ,'" &amp; SUBSTITUTE(G167,CHAR(10),"&lt;BR&gt;")  &amp; "' ,'" &amp; SUBSTITUTE(J167,CHAR(10),"&lt;BR&gt;")   &amp; "' ,'" &amp;  SUBSTITUTE(BK167,CHAR(10),"&lt;BR&gt;")   &amp; "' ,'" &amp; SUBSTITUTE(Q167,CHAR(10),"&lt;BR&gt;")  &amp; "' ,'" &amp;  A167  &amp; "' ,'" &amp;  B167  &amp; "' ,'" &amp; SUBSTITUTE(C167,CHAR(10),"&lt;BR&gt;")   &amp; "' ,'" &amp;  SUBSTITUTE(D167,CHAR(10),"&lt;BR&gt;")  &amp; "' ,'" &amp;  SUBSTITUTE(E167,CHAR(10),"&lt;BR&gt;")   &amp; "' ,'" &amp; SUBSTITUTE(H167,CHAR(10),"&lt;BR&gt;")   &amp; "' ,'" &amp; I167  &amp; "' ,'" &amp; SUBSTITUTE(K167,CHAR(10),"&lt;BR&gt;")  &amp; "' ,'" &amp; SUBSTITUTE(L167,CHAR(10),"&lt;BR&gt;")  &amp; "' ,'" &amp; SUBSTITUTE(M167,CHAR(10),"&lt;BR&gt;") &amp; "' ,'" &amp; SUBSTITUTE(N167,CHAR(10),"&lt;BR&gt;")  &amp; "' ,'" &amp;  SUBSTITUTE(O167,CHAR(10),"&lt;BR&gt;")   &amp; "' ,'" &amp; SUBSTITUTE(P167,CHAR(10),"&lt;BR&gt;")   &amp; "' ,'" &amp;  SUBSTITUTE(Q167,CHAR(10),"&lt;BR&gt;")   &amp; "' ,'" &amp; SUBSTITUTE(R167,CHAR(10),"&lt;BR&gt;")  &amp; "' ,'" &amp; SUBSTITUTE(S167,CHAR(10),"&lt;BR&gt;")  &amp; "' ,'" &amp; SUBSTITUTE(T167,CHAR(10),"&lt;BR&gt;")  &amp; "' ,'" &amp; SUBSTITUTE(U167,CHAR(10),"&lt;BR&gt;")  &amp; "' ,'" &amp; SUBSTITUTE(V167,CHAR(10),"&lt;BR&gt;") &amp; "' ,'" &amp; SUBSTITUTE(W167,CHAR(10),"&lt;BR&gt;")  &amp; "' ,'" &amp;SUBSTITUTE(X167,CHAR(10),"&lt;BR&gt;")  &amp; "' ,'" &amp; SUBSTITUTE(Y167,CHAR(10),"&lt;BR&gt;") &amp; "' ,'" &amp;  SUBSTITUTE(Z167,CHAR(10),"&lt;BR&gt;")  &amp; "' ,'" &amp; SUBSTITUTE(AA167,CHAR(10),"&lt;BR&gt;")   &amp; "' ,'" &amp;  SUBSTITUTE(AB167,CHAR(10),"&lt;BR&gt;")   &amp; "' ,'" &amp;  SUBSTITUTE(AC167,CHAR(10),"&lt;BR&gt;")   &amp; "' ,'" &amp;   SUBSTITUTE(AD167,CHAR(10),"&lt;BR&gt;")   &amp; "' ,'" &amp;  SUBSTITUTE(AE167,CHAR(10),"&lt;BR&gt;")  &amp; "' ,'" &amp;  SUBSTITUTE(AF167,CHAR(10),"&lt;BR&gt;")  &amp; "' ,'" &amp;  SUBSTITUTE(AG167,CHAR(10),"&lt;BR&gt;")   &amp; "' ,'" &amp;  SUBSTITUTE(AH167,CHAR(10),"&lt;BR&gt;")   &amp; "' ,'" &amp;  SUBSTITUTE(AI167,CHAR(10),"&lt;BR&gt;")   &amp; "' ,'" &amp;  SUBSTITUTE(AJ167,CHAR(10),"&lt;BR&gt;")   &amp; "' ,'" &amp;   SUBSTITUTE(AK167,CHAR(10),"&lt;BR&gt;")   &amp; "' ,'" &amp;  SUBSTITUTE(AL167,CHAR(10),"&lt;BR&gt;")   &amp; "' ,'" &amp;  SUBSTITUTE(AM167,CHAR(10),"&lt;BR&gt;")   &amp; "' ,'" &amp;   SUBSTITUTE(AN167,CHAR(10),"&lt;BR&gt;")   &amp; "' ,'" &amp;  SUBSTITUTE(AO167,CHAR(10),"&lt;BR&gt;")   &amp; "' ,'" &amp;  SUBSTITUTE(AP167,CHAR(10),"&lt;BR&gt;")   &amp; "' ,'" &amp;  SUBSTITUTE(AQ167,CHAR(10),"&lt;BR&gt;")   &amp; "' ,'" &amp;   SUBSTITUTE(AR167,CHAR(10),"&lt;BR&gt;")   &amp; "' ,'" &amp;  SUBSTITUTE(AS167,CHAR(10),"&lt;BR&gt;")   &amp; "' ,'" &amp;  SUBSTITUTE(AT167,CHAR(10),"&lt;BR&gt;")   &amp; "' ,'" &amp;  SUBSTITUTE(AU167,CHAR(10),"&lt;BR&gt;")   &amp; "' ,'" &amp;  SUBSTITUTE(AV167,CHAR(10),"&lt;BR&gt;")   &amp; "' ,'" &amp;  SUBSTITUTE(AW167,CHAR(10),"&lt;BR&gt;")   &amp; "' ,'" &amp;   SUBSTITUTE(AX167,CHAR(10),"&lt;BR&gt;")   &amp; "' ,'" &amp;  SUBSTITUTE(AY167,CHAR(10),"&lt;BR&gt;")   &amp; "' ,'" &amp;  SUBSTITUTE(AZ167,CHAR(10),"&lt;BR&gt;")   &amp; "' ,'" &amp;   SUBSTITUTE(BA167,CHAR(10),"&lt;BR&gt;")   &amp; "' ,'" &amp;   SUBSTITUTE(BB167,CHAR(10),"&lt;BR&gt;")    &amp; "' ,'" &amp;    SUBSTITUTE(BC167,CHAR(10),"&lt;BR&gt;")    &amp; "' ,'" &amp;   SUBSTITUTE(BD167,CHAR(10),"&lt;BR&gt;")    &amp; "' ,'" &amp;   SUBSTITUTE(BE167,CHAR(10),"&lt;BR&gt;")    &amp; "' ,'" &amp;   SUBSTITUTE(BF167,CHAR(10),"&lt;BR&gt;")    &amp; "' ,'" &amp;   SUBSTITUTE(BG167,CHAR(10),"&lt;BR&gt;")    &amp; "' ,'" &amp; SUBSTITUTE(BH207,CHAR(10),"&lt;BR&gt;")   &amp; "' ,'" &amp; SUBSTITUTE(BI167,CHAR(10),"&lt;BR&gt;")   &amp; "' ,'" &amp; SUBSTITUTE(BJ167,CHAR(10),"&lt;BR&gt;")  &amp; "' ,'" &amp; SUBSTITUTE(BL167,CHAR(10),"&lt;BR&gt;")   &amp; "' ,'" &amp; SUBSTITUTE(BM167,CHAR(10),"&lt;BR&gt;")   &amp; "' ,'" &amp; SUBSTITUTE(BN167,CHAR(10),"&lt;BR&gt;")   &amp; "' ,'" &amp;  SUBSTITUTE(BO167,CHAR(10),"&lt;BR&gt;")   &amp; "' ,'" &amp; SUBSTITUTE(BP207,CHAR(10),"&lt;BR&gt;")  &amp; "' ,'" &amp; SUBSTITUTE(BQ167,CHAR(10),"&lt;BR&gt;")  &amp; "' ,'" &amp; SUBSTITUTE(BR167,CHAR(10),"&lt;BR&gt;")  &amp; "' ,'" &amp; SUBSTITUTE(BS167,CHAR(10),"&lt;BR&gt;") &amp; "');"</f>
    </nc>
  </rcc>
  <rcc rId="676" sId="1">
    <nc r="BU16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&amp;SUBSTITUTE(F168,CHAR(10),"&lt;BR&gt;")  &amp; "' ,'" &amp; SUBSTITUTE(G168,CHAR(10),"&lt;BR&gt;")  &amp; "' ,'" &amp; SUBSTITUTE(J168,CHAR(10),"&lt;BR&gt;")   &amp; "' ,'" &amp;  SUBSTITUTE(BK168,CHAR(10),"&lt;BR&gt;")   &amp; "' ,'" &amp; SUBSTITUTE(Q168,CHAR(10),"&lt;BR&gt;")  &amp; "' ,'" &amp;  A168  &amp; "' ,'" &amp;  B168  &amp; "' ,'" &amp; SUBSTITUTE(C168,CHAR(10),"&lt;BR&gt;")   &amp; "' ,'" &amp;  SUBSTITUTE(D168,CHAR(10),"&lt;BR&gt;")  &amp; "' ,'" &amp;  SUBSTITUTE(E168,CHAR(10),"&lt;BR&gt;")   &amp; "' ,'" &amp; SUBSTITUTE(H168,CHAR(10),"&lt;BR&gt;")   &amp; "' ,'" &amp; I168  &amp; "' ,'" &amp; SUBSTITUTE(K168,CHAR(10),"&lt;BR&gt;")  &amp; "' ,'" &amp; SUBSTITUTE(L168,CHAR(10),"&lt;BR&gt;")  &amp; "' ,'" &amp; SUBSTITUTE(M168,CHAR(10),"&lt;BR&gt;") &amp; "' ,'" &amp; SUBSTITUTE(N168,CHAR(10),"&lt;BR&gt;")  &amp; "' ,'" &amp;  SUBSTITUTE(O168,CHAR(10),"&lt;BR&gt;")   &amp; "' ,'" &amp; SUBSTITUTE(P168,CHAR(10),"&lt;BR&gt;")   &amp; "' ,'" &amp;  SUBSTITUTE(Q168,CHAR(10),"&lt;BR&gt;")   &amp; "' ,'" &amp; SUBSTITUTE(R168,CHAR(10),"&lt;BR&gt;")  &amp; "' ,'" &amp; SUBSTITUTE(S168,CHAR(10),"&lt;BR&gt;")  &amp; "' ,'" &amp; SUBSTITUTE(T168,CHAR(10),"&lt;BR&gt;")  &amp; "' ,'" &amp; SUBSTITUTE(U168,CHAR(10),"&lt;BR&gt;")  &amp; "' ,'" &amp; SUBSTITUTE(V168,CHAR(10),"&lt;BR&gt;") &amp; "' ,'" &amp; SUBSTITUTE(W168,CHAR(10),"&lt;BR&gt;")  &amp; "' ,'" &amp;SUBSTITUTE(X168,CHAR(10),"&lt;BR&gt;")  &amp; "' ,'" &amp; SUBSTITUTE(Y168,CHAR(10),"&lt;BR&gt;") &amp; "' ,'" &amp;  SUBSTITUTE(Z168,CHAR(10),"&lt;BR&gt;")  &amp; "' ,'" &amp; SUBSTITUTE(AA168,CHAR(10),"&lt;BR&gt;")   &amp; "' ,'" &amp;  SUBSTITUTE(AB168,CHAR(10),"&lt;BR&gt;")   &amp; "' ,'" &amp;  SUBSTITUTE(AC168,CHAR(10),"&lt;BR&gt;")   &amp; "' ,'" &amp;   SUBSTITUTE(AD168,CHAR(10),"&lt;BR&gt;")   &amp; "' ,'" &amp;  SUBSTITUTE(AE168,CHAR(10),"&lt;BR&gt;")  &amp; "' ,'" &amp;  SUBSTITUTE(AF168,CHAR(10),"&lt;BR&gt;")  &amp; "' ,'" &amp;  SUBSTITUTE(AG168,CHAR(10),"&lt;BR&gt;")   &amp; "' ,'" &amp;  SUBSTITUTE(AH168,CHAR(10),"&lt;BR&gt;")   &amp; "' ,'" &amp;  SUBSTITUTE(AI168,CHAR(10),"&lt;BR&gt;")   &amp; "' ,'" &amp;  SUBSTITUTE(AJ168,CHAR(10),"&lt;BR&gt;")   &amp; "' ,'" &amp;   SUBSTITUTE(AK168,CHAR(10),"&lt;BR&gt;")   &amp; "' ,'" &amp;  SUBSTITUTE(AL168,CHAR(10),"&lt;BR&gt;")   &amp; "' ,'" &amp;  SUBSTITUTE(AM168,CHAR(10),"&lt;BR&gt;")   &amp; "' ,'" &amp;   SUBSTITUTE(AN168,CHAR(10),"&lt;BR&gt;")   &amp; "' ,'" &amp;  SUBSTITUTE(AO168,CHAR(10),"&lt;BR&gt;")   &amp; "' ,'" &amp;  SUBSTITUTE(AP168,CHAR(10),"&lt;BR&gt;")   &amp; "' ,'" &amp;  SUBSTITUTE(AQ168,CHAR(10),"&lt;BR&gt;")   &amp; "' ,'" &amp;   SUBSTITUTE(AR168,CHAR(10),"&lt;BR&gt;")   &amp; "' ,'" &amp;  SUBSTITUTE(AS168,CHAR(10),"&lt;BR&gt;")   &amp; "' ,'" &amp;  SUBSTITUTE(AT168,CHAR(10),"&lt;BR&gt;")   &amp; "' ,'" &amp;  SUBSTITUTE(AU168,CHAR(10),"&lt;BR&gt;")   &amp; "' ,'" &amp;  SUBSTITUTE(AV168,CHAR(10),"&lt;BR&gt;")   &amp; "' ,'" &amp;  SUBSTITUTE(AW168,CHAR(10),"&lt;BR&gt;")   &amp; "' ,'" &amp;   SUBSTITUTE(AX168,CHAR(10),"&lt;BR&gt;")   &amp; "' ,'" &amp;  SUBSTITUTE(AY168,CHAR(10),"&lt;BR&gt;")   &amp; "' ,'" &amp;  SUBSTITUTE(AZ168,CHAR(10),"&lt;BR&gt;")   &amp; "' ,'" &amp;   SUBSTITUTE(BA168,CHAR(10),"&lt;BR&gt;")   &amp; "' ,'" &amp;   SUBSTITUTE(BB168,CHAR(10),"&lt;BR&gt;")    &amp; "' ,'" &amp;    SUBSTITUTE(BC168,CHAR(10),"&lt;BR&gt;")    &amp; "' ,'" &amp;   SUBSTITUTE(BD168,CHAR(10),"&lt;BR&gt;")    &amp; "' ,'" &amp;   SUBSTITUTE(BE168,CHAR(10),"&lt;BR&gt;")    &amp; "' ,'" &amp;   SUBSTITUTE(BF168,CHAR(10),"&lt;BR&gt;")    &amp; "' ,'" &amp;   SUBSTITUTE(BG168,CHAR(10),"&lt;BR&gt;")    &amp; "' ,'" &amp; SUBSTITUTE(BH208,CHAR(10),"&lt;BR&gt;")   &amp; "' ,'" &amp; SUBSTITUTE(BI168,CHAR(10),"&lt;BR&gt;")   &amp; "' ,'" &amp; SUBSTITUTE(BJ168,CHAR(10),"&lt;BR&gt;")  &amp; "' ,'" &amp; SUBSTITUTE(BL168,CHAR(10),"&lt;BR&gt;")   &amp; "' ,'" &amp; SUBSTITUTE(BM168,CHAR(10),"&lt;BR&gt;")   &amp; "' ,'" &amp; SUBSTITUTE(BN168,CHAR(10),"&lt;BR&gt;")   &amp; "' ,'" &amp;  SUBSTITUTE(BO168,CHAR(10),"&lt;BR&gt;")   &amp; "' ,'" &amp; SUBSTITUTE(BP208,CHAR(10),"&lt;BR&gt;")  &amp; "' ,'" &amp; SUBSTITUTE(BQ168,CHAR(10),"&lt;BR&gt;")  &amp; "' ,'" &amp; SUBSTITUTE(BR168,CHAR(10),"&lt;BR&gt;")  &amp; "' ,'" &amp; SUBSTITUTE(BS168,CHAR(10),"&lt;BR&gt;") &amp; "');"</f>
    </nc>
  </rcc>
  <rcc rId="677" sId="1">
    <nc r="BU16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&amp;SUBSTITUTE(F169,CHAR(10),"&lt;BR&gt;")  &amp; "' ,'" &amp; SUBSTITUTE(G169,CHAR(10),"&lt;BR&gt;")  &amp; "' ,'" &amp; SUBSTITUTE(J169,CHAR(10),"&lt;BR&gt;")   &amp; "' ,'" &amp;  SUBSTITUTE(BK169,CHAR(10),"&lt;BR&gt;")   &amp; "' ,'" &amp; SUBSTITUTE(Q169,CHAR(10),"&lt;BR&gt;")  &amp; "' ,'" &amp;  A169  &amp; "' ,'" &amp;  B169  &amp; "' ,'" &amp; SUBSTITUTE(C169,CHAR(10),"&lt;BR&gt;")   &amp; "' ,'" &amp;  SUBSTITUTE(D169,CHAR(10),"&lt;BR&gt;")  &amp; "' ,'" &amp;  SUBSTITUTE(E169,CHAR(10),"&lt;BR&gt;")   &amp; "' ,'" &amp; SUBSTITUTE(H169,CHAR(10),"&lt;BR&gt;")   &amp; "' ,'" &amp; I169  &amp; "' ,'" &amp; SUBSTITUTE(K169,CHAR(10),"&lt;BR&gt;")  &amp; "' ,'" &amp; SUBSTITUTE(L169,CHAR(10),"&lt;BR&gt;")  &amp; "' ,'" &amp; SUBSTITUTE(M169,CHAR(10),"&lt;BR&gt;") &amp; "' ,'" &amp; SUBSTITUTE(N169,CHAR(10),"&lt;BR&gt;")  &amp; "' ,'" &amp;  SUBSTITUTE(O169,CHAR(10),"&lt;BR&gt;")   &amp; "' ,'" &amp; SUBSTITUTE(P169,CHAR(10),"&lt;BR&gt;")   &amp; "' ,'" &amp;  SUBSTITUTE(Q169,CHAR(10),"&lt;BR&gt;")   &amp; "' ,'" &amp; SUBSTITUTE(R169,CHAR(10),"&lt;BR&gt;")  &amp; "' ,'" &amp; SUBSTITUTE(S169,CHAR(10),"&lt;BR&gt;")  &amp; "' ,'" &amp; SUBSTITUTE(T169,CHAR(10),"&lt;BR&gt;")  &amp; "' ,'" &amp; SUBSTITUTE(U169,CHAR(10),"&lt;BR&gt;")  &amp; "' ,'" &amp; SUBSTITUTE(V169,CHAR(10),"&lt;BR&gt;") &amp; "' ,'" &amp; SUBSTITUTE(W169,CHAR(10),"&lt;BR&gt;")  &amp; "' ,'" &amp;SUBSTITUTE(X169,CHAR(10),"&lt;BR&gt;")  &amp; "' ,'" &amp; SUBSTITUTE(Y169,CHAR(10),"&lt;BR&gt;") &amp; "' ,'" &amp;  SUBSTITUTE(Z169,CHAR(10),"&lt;BR&gt;")  &amp; "' ,'" &amp; SUBSTITUTE(AA169,CHAR(10),"&lt;BR&gt;")   &amp; "' ,'" &amp;  SUBSTITUTE(AB169,CHAR(10),"&lt;BR&gt;")   &amp; "' ,'" &amp;  SUBSTITUTE(AC169,CHAR(10),"&lt;BR&gt;")   &amp; "' ,'" &amp;   SUBSTITUTE(AD169,CHAR(10),"&lt;BR&gt;")   &amp; "' ,'" &amp;  SUBSTITUTE(AE169,CHAR(10),"&lt;BR&gt;")  &amp; "' ,'" &amp;  SUBSTITUTE(AF169,CHAR(10),"&lt;BR&gt;")  &amp; "' ,'" &amp;  SUBSTITUTE(AG169,CHAR(10),"&lt;BR&gt;")   &amp; "' ,'" &amp;  SUBSTITUTE(AH169,CHAR(10),"&lt;BR&gt;")   &amp; "' ,'" &amp;  SUBSTITUTE(AI169,CHAR(10),"&lt;BR&gt;")   &amp; "' ,'" &amp;  SUBSTITUTE(AJ169,CHAR(10),"&lt;BR&gt;")   &amp; "' ,'" &amp;   SUBSTITUTE(AK169,CHAR(10),"&lt;BR&gt;")   &amp; "' ,'" &amp;  SUBSTITUTE(AL169,CHAR(10),"&lt;BR&gt;")   &amp; "' ,'" &amp;  SUBSTITUTE(AM169,CHAR(10),"&lt;BR&gt;")   &amp; "' ,'" &amp;   SUBSTITUTE(AN169,CHAR(10),"&lt;BR&gt;")   &amp; "' ,'" &amp;  SUBSTITUTE(AO169,CHAR(10),"&lt;BR&gt;")   &amp; "' ,'" &amp;  SUBSTITUTE(AP169,CHAR(10),"&lt;BR&gt;")   &amp; "' ,'" &amp;  SUBSTITUTE(AQ169,CHAR(10),"&lt;BR&gt;")   &amp; "' ,'" &amp;   SUBSTITUTE(AR169,CHAR(10),"&lt;BR&gt;")   &amp; "' ,'" &amp;  SUBSTITUTE(AS169,CHAR(10),"&lt;BR&gt;")   &amp; "' ,'" &amp;  SUBSTITUTE(AT169,CHAR(10),"&lt;BR&gt;")   &amp; "' ,'" &amp;  SUBSTITUTE(AU169,CHAR(10),"&lt;BR&gt;")   &amp; "' ,'" &amp;  SUBSTITUTE(AV169,CHAR(10),"&lt;BR&gt;")   &amp; "' ,'" &amp;  SUBSTITUTE(AW169,CHAR(10),"&lt;BR&gt;")   &amp; "' ,'" &amp;   SUBSTITUTE(AX169,CHAR(10),"&lt;BR&gt;")   &amp; "' ,'" &amp;  SUBSTITUTE(AY169,CHAR(10),"&lt;BR&gt;")   &amp; "' ,'" &amp;  SUBSTITUTE(AZ169,CHAR(10),"&lt;BR&gt;")   &amp; "' ,'" &amp;   SUBSTITUTE(BA169,CHAR(10),"&lt;BR&gt;")   &amp; "' ,'" &amp;   SUBSTITUTE(BB169,CHAR(10),"&lt;BR&gt;")    &amp; "' ,'" &amp;    SUBSTITUTE(BC169,CHAR(10),"&lt;BR&gt;")    &amp; "' ,'" &amp;   SUBSTITUTE(BD169,CHAR(10),"&lt;BR&gt;")    &amp; "' ,'" &amp;   SUBSTITUTE(BE169,CHAR(10),"&lt;BR&gt;")    &amp; "' ,'" &amp;   SUBSTITUTE(BF169,CHAR(10),"&lt;BR&gt;")    &amp; "' ,'" &amp;   SUBSTITUTE(BG169,CHAR(10),"&lt;BR&gt;")    &amp; "' ,'" &amp; SUBSTITUTE(BH209,CHAR(10),"&lt;BR&gt;")   &amp; "' ,'" &amp; SUBSTITUTE(BI169,CHAR(10),"&lt;BR&gt;")   &amp; "' ,'" &amp; SUBSTITUTE(BJ169,CHAR(10),"&lt;BR&gt;")  &amp; "' ,'" &amp; SUBSTITUTE(BL169,CHAR(10),"&lt;BR&gt;")   &amp; "' ,'" &amp; SUBSTITUTE(BM169,CHAR(10),"&lt;BR&gt;")   &amp; "' ,'" &amp; SUBSTITUTE(BN169,CHAR(10),"&lt;BR&gt;")   &amp; "' ,'" &amp;  SUBSTITUTE(BO169,CHAR(10),"&lt;BR&gt;")   &amp; "' ,'" &amp; SUBSTITUTE(BP209,CHAR(10),"&lt;BR&gt;")  &amp; "' ,'" &amp; SUBSTITUTE(BQ169,CHAR(10),"&lt;BR&gt;")  &amp; "' ,'" &amp; SUBSTITUTE(BR169,CHAR(10),"&lt;BR&gt;")  &amp; "' ,'" &amp; SUBSTITUTE(BS169,CHAR(10),"&lt;BR&gt;") &amp; "');"</f>
    </nc>
  </rcc>
  <rcc rId="678" sId="1">
    <nc r="BU17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&amp;SUBSTITUTE(F170,CHAR(10),"&lt;BR&gt;")  &amp; "' ,'" &amp; SUBSTITUTE(G170,CHAR(10),"&lt;BR&gt;")  &amp; "' ,'" &amp; SUBSTITUTE(J170,CHAR(10),"&lt;BR&gt;")   &amp; "' ,'" &amp;  SUBSTITUTE(BK170,CHAR(10),"&lt;BR&gt;")   &amp; "' ,'" &amp; SUBSTITUTE(Q170,CHAR(10),"&lt;BR&gt;")  &amp; "' ,'" &amp;  A170  &amp; "' ,'" &amp;  B170  &amp; "' ,'" &amp; SUBSTITUTE(C170,CHAR(10),"&lt;BR&gt;")   &amp; "' ,'" &amp;  SUBSTITUTE(D170,CHAR(10),"&lt;BR&gt;")  &amp; "' ,'" &amp;  SUBSTITUTE(E170,CHAR(10),"&lt;BR&gt;")   &amp; "' ,'" &amp; SUBSTITUTE(H170,CHAR(10),"&lt;BR&gt;")   &amp; "' ,'" &amp; I170  &amp; "' ,'" &amp; SUBSTITUTE(K170,CHAR(10),"&lt;BR&gt;")  &amp; "' ,'" &amp; SUBSTITUTE(L170,CHAR(10),"&lt;BR&gt;")  &amp; "' ,'" &amp; SUBSTITUTE(M170,CHAR(10),"&lt;BR&gt;") &amp; "' ,'" &amp; SUBSTITUTE(N170,CHAR(10),"&lt;BR&gt;")  &amp; "' ,'" &amp;  SUBSTITUTE(O170,CHAR(10),"&lt;BR&gt;")   &amp; "' ,'" &amp; SUBSTITUTE(P170,CHAR(10),"&lt;BR&gt;")   &amp; "' ,'" &amp;  SUBSTITUTE(Q170,CHAR(10),"&lt;BR&gt;")   &amp; "' ,'" &amp; SUBSTITUTE(R170,CHAR(10),"&lt;BR&gt;")  &amp; "' ,'" &amp; SUBSTITUTE(S170,CHAR(10),"&lt;BR&gt;")  &amp; "' ,'" &amp; SUBSTITUTE(T170,CHAR(10),"&lt;BR&gt;")  &amp; "' ,'" &amp; SUBSTITUTE(U170,CHAR(10),"&lt;BR&gt;")  &amp; "' ,'" &amp; SUBSTITUTE(V170,CHAR(10),"&lt;BR&gt;") &amp; "' ,'" &amp; SUBSTITUTE(W170,CHAR(10),"&lt;BR&gt;")  &amp; "' ,'" &amp;SUBSTITUTE(X170,CHAR(10),"&lt;BR&gt;")  &amp; "' ,'" &amp; SUBSTITUTE(Y170,CHAR(10),"&lt;BR&gt;") &amp; "' ,'" &amp;  SUBSTITUTE(Z170,CHAR(10),"&lt;BR&gt;")  &amp; "' ,'" &amp; SUBSTITUTE(AA170,CHAR(10),"&lt;BR&gt;")   &amp; "' ,'" &amp;  SUBSTITUTE(AB170,CHAR(10),"&lt;BR&gt;")   &amp; "' ,'" &amp;  SUBSTITUTE(AC170,CHAR(10),"&lt;BR&gt;")   &amp; "' ,'" &amp;   SUBSTITUTE(AD170,CHAR(10),"&lt;BR&gt;")   &amp; "' ,'" &amp;  SUBSTITUTE(AE170,CHAR(10),"&lt;BR&gt;")  &amp; "' ,'" &amp;  SUBSTITUTE(AF170,CHAR(10),"&lt;BR&gt;")  &amp; "' ,'" &amp;  SUBSTITUTE(AG170,CHAR(10),"&lt;BR&gt;")   &amp; "' ,'" &amp;  SUBSTITUTE(AH170,CHAR(10),"&lt;BR&gt;")   &amp; "' ,'" &amp;  SUBSTITUTE(AI170,CHAR(10),"&lt;BR&gt;")   &amp; "' ,'" &amp;  SUBSTITUTE(AJ170,CHAR(10),"&lt;BR&gt;")   &amp; "' ,'" &amp;   SUBSTITUTE(AK170,CHAR(10),"&lt;BR&gt;")   &amp; "' ,'" &amp;  SUBSTITUTE(AL170,CHAR(10),"&lt;BR&gt;")   &amp; "' ,'" &amp;  SUBSTITUTE(AM170,CHAR(10),"&lt;BR&gt;")   &amp; "' ,'" &amp;   SUBSTITUTE(AN170,CHAR(10),"&lt;BR&gt;")   &amp; "' ,'" &amp;  SUBSTITUTE(AO170,CHAR(10),"&lt;BR&gt;")   &amp; "' ,'" &amp;  SUBSTITUTE(AP170,CHAR(10),"&lt;BR&gt;")   &amp; "' ,'" &amp;  SUBSTITUTE(AQ170,CHAR(10),"&lt;BR&gt;")   &amp; "' ,'" &amp;   SUBSTITUTE(AR170,CHAR(10),"&lt;BR&gt;")   &amp; "' ,'" &amp;  SUBSTITUTE(AS170,CHAR(10),"&lt;BR&gt;")   &amp; "' ,'" &amp;  SUBSTITUTE(AT170,CHAR(10),"&lt;BR&gt;")   &amp; "' ,'" &amp;  SUBSTITUTE(AU170,CHAR(10),"&lt;BR&gt;")   &amp; "' ,'" &amp;  SUBSTITUTE(AV170,CHAR(10),"&lt;BR&gt;")   &amp; "' ,'" &amp;  SUBSTITUTE(AW170,CHAR(10),"&lt;BR&gt;")   &amp; "' ,'" &amp;   SUBSTITUTE(AX170,CHAR(10),"&lt;BR&gt;")   &amp; "' ,'" &amp;  SUBSTITUTE(AY170,CHAR(10),"&lt;BR&gt;")   &amp; "' ,'" &amp;  SUBSTITUTE(AZ170,CHAR(10),"&lt;BR&gt;")   &amp; "' ,'" &amp;   SUBSTITUTE(BA170,CHAR(10),"&lt;BR&gt;")   &amp; "' ,'" &amp;   SUBSTITUTE(BB170,CHAR(10),"&lt;BR&gt;")    &amp; "' ,'" &amp;    SUBSTITUTE(BC170,CHAR(10),"&lt;BR&gt;")    &amp; "' ,'" &amp;   SUBSTITUTE(BD170,CHAR(10),"&lt;BR&gt;")    &amp; "' ,'" &amp;   SUBSTITUTE(BE170,CHAR(10),"&lt;BR&gt;")    &amp; "' ,'" &amp;   SUBSTITUTE(BF170,CHAR(10),"&lt;BR&gt;")    &amp; "' ,'" &amp;   SUBSTITUTE(BG170,CHAR(10),"&lt;BR&gt;")    &amp; "' ,'" &amp; SUBSTITUTE(BH210,CHAR(10),"&lt;BR&gt;")   &amp; "' ,'" &amp; SUBSTITUTE(BI170,CHAR(10),"&lt;BR&gt;")   &amp; "' ,'" &amp; SUBSTITUTE(BJ170,CHAR(10),"&lt;BR&gt;")  &amp; "' ,'" &amp; SUBSTITUTE(BL170,CHAR(10),"&lt;BR&gt;")   &amp; "' ,'" &amp; SUBSTITUTE(BM170,CHAR(10),"&lt;BR&gt;")   &amp; "' ,'" &amp; SUBSTITUTE(BN170,CHAR(10),"&lt;BR&gt;")   &amp; "' ,'" &amp;  SUBSTITUTE(BO170,CHAR(10),"&lt;BR&gt;")   &amp; "' ,'" &amp; SUBSTITUTE(BP210,CHAR(10),"&lt;BR&gt;")  &amp; "' ,'" &amp; SUBSTITUTE(BQ170,CHAR(10),"&lt;BR&gt;")  &amp; "' ,'" &amp; SUBSTITUTE(BR170,CHAR(10),"&lt;BR&gt;")  &amp; "' ,'" &amp; SUBSTITUTE(BS170,CHAR(10),"&lt;BR&gt;") &amp; "');"</f>
    </nc>
  </rcc>
  <rcc rId="679" sId="1">
    <nc r="BU17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&amp;SUBSTITUTE(F171,CHAR(10),"&lt;BR&gt;")  &amp; "' ,'" &amp; SUBSTITUTE(G171,CHAR(10),"&lt;BR&gt;")  &amp; "' ,'" &amp; SUBSTITUTE(J171,CHAR(10),"&lt;BR&gt;")   &amp; "' ,'" &amp;  SUBSTITUTE(BK171,CHAR(10),"&lt;BR&gt;")   &amp; "' ,'" &amp; SUBSTITUTE(Q171,CHAR(10),"&lt;BR&gt;")  &amp; "' ,'" &amp;  A171  &amp; "' ,'" &amp;  B171  &amp; "' ,'" &amp; SUBSTITUTE(C171,CHAR(10),"&lt;BR&gt;")   &amp; "' ,'" &amp;  SUBSTITUTE(D171,CHAR(10),"&lt;BR&gt;")  &amp; "' ,'" &amp;  SUBSTITUTE(E171,CHAR(10),"&lt;BR&gt;")   &amp; "' ,'" &amp; SUBSTITUTE(H171,CHAR(10),"&lt;BR&gt;")   &amp; "' ,'" &amp; I171  &amp; "' ,'" &amp; SUBSTITUTE(K171,CHAR(10),"&lt;BR&gt;")  &amp; "' ,'" &amp; SUBSTITUTE(L171,CHAR(10),"&lt;BR&gt;")  &amp; "' ,'" &amp; SUBSTITUTE(M171,CHAR(10),"&lt;BR&gt;") &amp; "' ,'" &amp; SUBSTITUTE(N171,CHAR(10),"&lt;BR&gt;")  &amp; "' ,'" &amp;  SUBSTITUTE(O171,CHAR(10),"&lt;BR&gt;")   &amp; "' ,'" &amp; SUBSTITUTE(P171,CHAR(10),"&lt;BR&gt;")   &amp; "' ,'" &amp;  SUBSTITUTE(Q171,CHAR(10),"&lt;BR&gt;")   &amp; "' ,'" &amp; SUBSTITUTE(R171,CHAR(10),"&lt;BR&gt;")  &amp; "' ,'" &amp; SUBSTITUTE(S171,CHAR(10),"&lt;BR&gt;")  &amp; "' ,'" &amp; SUBSTITUTE(T171,CHAR(10),"&lt;BR&gt;")  &amp; "' ,'" &amp; SUBSTITUTE(U171,CHAR(10),"&lt;BR&gt;")  &amp; "' ,'" &amp; SUBSTITUTE(V171,CHAR(10),"&lt;BR&gt;") &amp; "' ,'" &amp; SUBSTITUTE(W171,CHAR(10),"&lt;BR&gt;")  &amp; "' ,'" &amp;SUBSTITUTE(X171,CHAR(10),"&lt;BR&gt;")  &amp; "' ,'" &amp; SUBSTITUTE(Y171,CHAR(10),"&lt;BR&gt;") &amp; "' ,'" &amp;  SUBSTITUTE(Z171,CHAR(10),"&lt;BR&gt;")  &amp; "' ,'" &amp; SUBSTITUTE(AA171,CHAR(10),"&lt;BR&gt;")   &amp; "' ,'" &amp;  SUBSTITUTE(AB171,CHAR(10),"&lt;BR&gt;")   &amp; "' ,'" &amp;  SUBSTITUTE(AC171,CHAR(10),"&lt;BR&gt;")   &amp; "' ,'" &amp;   SUBSTITUTE(AD171,CHAR(10),"&lt;BR&gt;")   &amp; "' ,'" &amp;  SUBSTITUTE(AE171,CHAR(10),"&lt;BR&gt;")  &amp; "' ,'" &amp;  SUBSTITUTE(AF171,CHAR(10),"&lt;BR&gt;")  &amp; "' ,'" &amp;  SUBSTITUTE(AG171,CHAR(10),"&lt;BR&gt;")   &amp; "' ,'" &amp;  SUBSTITUTE(AH171,CHAR(10),"&lt;BR&gt;")   &amp; "' ,'" &amp;  SUBSTITUTE(AI171,CHAR(10),"&lt;BR&gt;")   &amp; "' ,'" &amp;  SUBSTITUTE(AJ171,CHAR(10),"&lt;BR&gt;")   &amp; "' ,'" &amp;   SUBSTITUTE(AK171,CHAR(10),"&lt;BR&gt;")   &amp; "' ,'" &amp;  SUBSTITUTE(AL171,CHAR(10),"&lt;BR&gt;")   &amp; "' ,'" &amp;  SUBSTITUTE(AM171,CHAR(10),"&lt;BR&gt;")   &amp; "' ,'" &amp;   SUBSTITUTE(AN171,CHAR(10),"&lt;BR&gt;")   &amp; "' ,'" &amp;  SUBSTITUTE(AO171,CHAR(10),"&lt;BR&gt;")   &amp; "' ,'" &amp;  SUBSTITUTE(AP171,CHAR(10),"&lt;BR&gt;")   &amp; "' ,'" &amp;  SUBSTITUTE(AQ171,CHAR(10),"&lt;BR&gt;")   &amp; "' ,'" &amp;   SUBSTITUTE(AR171,CHAR(10),"&lt;BR&gt;")   &amp; "' ,'" &amp;  SUBSTITUTE(AS171,CHAR(10),"&lt;BR&gt;")   &amp; "' ,'" &amp;  SUBSTITUTE(AT171,CHAR(10),"&lt;BR&gt;")   &amp; "' ,'" &amp;  SUBSTITUTE(AU171,CHAR(10),"&lt;BR&gt;")   &amp; "' ,'" &amp;  SUBSTITUTE(AV171,CHAR(10),"&lt;BR&gt;")   &amp; "' ,'" &amp;  SUBSTITUTE(AW171,CHAR(10),"&lt;BR&gt;")   &amp; "' ,'" &amp;   SUBSTITUTE(AX171,CHAR(10),"&lt;BR&gt;")   &amp; "' ,'" &amp;  SUBSTITUTE(AY171,CHAR(10),"&lt;BR&gt;")   &amp; "' ,'" &amp;  SUBSTITUTE(AZ171,CHAR(10),"&lt;BR&gt;")   &amp; "' ,'" &amp;   SUBSTITUTE(BA171,CHAR(10),"&lt;BR&gt;")   &amp; "' ,'" &amp;   SUBSTITUTE(BB171,CHAR(10),"&lt;BR&gt;")    &amp; "' ,'" &amp;    SUBSTITUTE(BC171,CHAR(10),"&lt;BR&gt;")    &amp; "' ,'" &amp;   SUBSTITUTE(BD171,CHAR(10),"&lt;BR&gt;")    &amp; "' ,'" &amp;   SUBSTITUTE(BE171,CHAR(10),"&lt;BR&gt;")    &amp; "' ,'" &amp;   SUBSTITUTE(BF171,CHAR(10),"&lt;BR&gt;")    &amp; "' ,'" &amp;   SUBSTITUTE(BG171,CHAR(10),"&lt;BR&gt;")    &amp; "' ,'" &amp; SUBSTITUTE(BH211,CHAR(10),"&lt;BR&gt;")   &amp; "' ,'" &amp; SUBSTITUTE(BI171,CHAR(10),"&lt;BR&gt;")   &amp; "' ,'" &amp; SUBSTITUTE(BJ171,CHAR(10),"&lt;BR&gt;")  &amp; "' ,'" &amp; SUBSTITUTE(BL171,CHAR(10),"&lt;BR&gt;")   &amp; "' ,'" &amp; SUBSTITUTE(BM171,CHAR(10),"&lt;BR&gt;")   &amp; "' ,'" &amp; SUBSTITUTE(BN171,CHAR(10),"&lt;BR&gt;")   &amp; "' ,'" &amp;  SUBSTITUTE(BO171,CHAR(10),"&lt;BR&gt;")   &amp; "' ,'" &amp; SUBSTITUTE(BP211,CHAR(10),"&lt;BR&gt;")  &amp; "' ,'" &amp; SUBSTITUTE(BQ171,CHAR(10),"&lt;BR&gt;")  &amp; "' ,'" &amp; SUBSTITUTE(BR171,CHAR(10),"&lt;BR&gt;")  &amp; "' ,'" &amp; SUBSTITUTE(BS171,CHAR(10),"&lt;BR&gt;") &amp; "');"</f>
    </nc>
  </rcc>
  <rcc rId="680" sId="1">
    <nc r="BU17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&amp;SUBSTITUTE(F172,CHAR(10),"&lt;BR&gt;")  &amp; "' ,'" &amp; SUBSTITUTE(G172,CHAR(10),"&lt;BR&gt;")  &amp; "' ,'" &amp; SUBSTITUTE(J172,CHAR(10),"&lt;BR&gt;")   &amp; "' ,'" &amp;  SUBSTITUTE(BK172,CHAR(10),"&lt;BR&gt;")   &amp; "' ,'" &amp; SUBSTITUTE(Q172,CHAR(10),"&lt;BR&gt;")  &amp; "' ,'" &amp;  A172  &amp; "' ,'" &amp;  B172  &amp; "' ,'" &amp; SUBSTITUTE(C172,CHAR(10),"&lt;BR&gt;")   &amp; "' ,'" &amp;  SUBSTITUTE(D172,CHAR(10),"&lt;BR&gt;")  &amp; "' ,'" &amp;  SUBSTITUTE(E172,CHAR(10),"&lt;BR&gt;")   &amp; "' ,'" &amp; SUBSTITUTE(H172,CHAR(10),"&lt;BR&gt;")   &amp; "' ,'" &amp; I172  &amp; "' ,'" &amp; SUBSTITUTE(K172,CHAR(10),"&lt;BR&gt;")  &amp; "' ,'" &amp; SUBSTITUTE(L172,CHAR(10),"&lt;BR&gt;")  &amp; "' ,'" &amp; SUBSTITUTE(M172,CHAR(10),"&lt;BR&gt;") &amp; "' ,'" &amp; SUBSTITUTE(N172,CHAR(10),"&lt;BR&gt;")  &amp; "' ,'" &amp;  SUBSTITUTE(O172,CHAR(10),"&lt;BR&gt;")   &amp; "' ,'" &amp; SUBSTITUTE(P172,CHAR(10),"&lt;BR&gt;")   &amp; "' ,'" &amp;  SUBSTITUTE(Q172,CHAR(10),"&lt;BR&gt;")   &amp; "' ,'" &amp; SUBSTITUTE(R172,CHAR(10),"&lt;BR&gt;")  &amp; "' ,'" &amp; SUBSTITUTE(S172,CHAR(10),"&lt;BR&gt;")  &amp; "' ,'" &amp; SUBSTITUTE(T172,CHAR(10),"&lt;BR&gt;")  &amp; "' ,'" &amp; SUBSTITUTE(U172,CHAR(10),"&lt;BR&gt;")  &amp; "' ,'" &amp; SUBSTITUTE(V172,CHAR(10),"&lt;BR&gt;") &amp; "' ,'" &amp; SUBSTITUTE(W172,CHAR(10),"&lt;BR&gt;")  &amp; "' ,'" &amp;SUBSTITUTE(X172,CHAR(10),"&lt;BR&gt;")  &amp; "' ,'" &amp; SUBSTITUTE(Y172,CHAR(10),"&lt;BR&gt;") &amp; "' ,'" &amp;  SUBSTITUTE(Z172,CHAR(10),"&lt;BR&gt;")  &amp; "' ,'" &amp; SUBSTITUTE(AA172,CHAR(10),"&lt;BR&gt;")   &amp; "' ,'" &amp;  SUBSTITUTE(AB172,CHAR(10),"&lt;BR&gt;")   &amp; "' ,'" &amp;  SUBSTITUTE(AC172,CHAR(10),"&lt;BR&gt;")   &amp; "' ,'" &amp;   SUBSTITUTE(AD172,CHAR(10),"&lt;BR&gt;")   &amp; "' ,'" &amp;  SUBSTITUTE(AE172,CHAR(10),"&lt;BR&gt;")  &amp; "' ,'" &amp;  SUBSTITUTE(AF172,CHAR(10),"&lt;BR&gt;")  &amp; "' ,'" &amp;  SUBSTITUTE(AG172,CHAR(10),"&lt;BR&gt;")   &amp; "' ,'" &amp;  SUBSTITUTE(AH172,CHAR(10),"&lt;BR&gt;")   &amp; "' ,'" &amp;  SUBSTITUTE(AI172,CHAR(10),"&lt;BR&gt;")   &amp; "' ,'" &amp;  SUBSTITUTE(AJ172,CHAR(10),"&lt;BR&gt;")   &amp; "' ,'" &amp;   SUBSTITUTE(AK172,CHAR(10),"&lt;BR&gt;")   &amp; "' ,'" &amp;  SUBSTITUTE(AL172,CHAR(10),"&lt;BR&gt;")   &amp; "' ,'" &amp;  SUBSTITUTE(AM172,CHAR(10),"&lt;BR&gt;")   &amp; "' ,'" &amp;   SUBSTITUTE(AN172,CHAR(10),"&lt;BR&gt;")   &amp; "' ,'" &amp;  SUBSTITUTE(AO172,CHAR(10),"&lt;BR&gt;")   &amp; "' ,'" &amp;  SUBSTITUTE(AP172,CHAR(10),"&lt;BR&gt;")   &amp; "' ,'" &amp;  SUBSTITUTE(AQ172,CHAR(10),"&lt;BR&gt;")   &amp; "' ,'" &amp;   SUBSTITUTE(AR172,CHAR(10),"&lt;BR&gt;")   &amp; "' ,'" &amp;  SUBSTITUTE(AS172,CHAR(10),"&lt;BR&gt;")   &amp; "' ,'" &amp;  SUBSTITUTE(AT172,CHAR(10),"&lt;BR&gt;")   &amp; "' ,'" &amp;  SUBSTITUTE(AU172,CHAR(10),"&lt;BR&gt;")   &amp; "' ,'" &amp;  SUBSTITUTE(AV172,CHAR(10),"&lt;BR&gt;")   &amp; "' ,'" &amp;  SUBSTITUTE(AW172,CHAR(10),"&lt;BR&gt;")   &amp; "' ,'" &amp;   SUBSTITUTE(AX172,CHAR(10),"&lt;BR&gt;")   &amp; "' ,'" &amp;  SUBSTITUTE(AY172,CHAR(10),"&lt;BR&gt;")   &amp; "' ,'" &amp;  SUBSTITUTE(AZ172,CHAR(10),"&lt;BR&gt;")   &amp; "' ,'" &amp;   SUBSTITUTE(BA172,CHAR(10),"&lt;BR&gt;")   &amp; "' ,'" &amp;   SUBSTITUTE(BB172,CHAR(10),"&lt;BR&gt;")    &amp; "' ,'" &amp;    SUBSTITUTE(BC172,CHAR(10),"&lt;BR&gt;")    &amp; "' ,'" &amp;   SUBSTITUTE(BD172,CHAR(10),"&lt;BR&gt;")    &amp; "' ,'" &amp;   SUBSTITUTE(BE172,CHAR(10),"&lt;BR&gt;")    &amp; "' ,'" &amp;   SUBSTITUTE(BF172,CHAR(10),"&lt;BR&gt;")    &amp; "' ,'" &amp;   SUBSTITUTE(BG172,CHAR(10),"&lt;BR&gt;")    &amp; "' ,'" &amp; SUBSTITUTE(BH212,CHAR(10),"&lt;BR&gt;")   &amp; "' ,'" &amp; SUBSTITUTE(BI172,CHAR(10),"&lt;BR&gt;")   &amp; "' ,'" &amp; SUBSTITUTE(BJ172,CHAR(10),"&lt;BR&gt;")  &amp; "' ,'" &amp; SUBSTITUTE(BL172,CHAR(10),"&lt;BR&gt;")   &amp; "' ,'" &amp; SUBSTITUTE(BM172,CHAR(10),"&lt;BR&gt;")   &amp; "' ,'" &amp; SUBSTITUTE(BN172,CHAR(10),"&lt;BR&gt;")   &amp; "' ,'" &amp;  SUBSTITUTE(BO172,CHAR(10),"&lt;BR&gt;")   &amp; "' ,'" &amp; SUBSTITUTE(BP212,CHAR(10),"&lt;BR&gt;")  &amp; "' ,'" &amp; SUBSTITUTE(BQ172,CHAR(10),"&lt;BR&gt;")  &amp; "' ,'" &amp; SUBSTITUTE(BR172,CHAR(10),"&lt;BR&gt;")  &amp; "' ,'" &amp; SUBSTITUTE(BS172,CHAR(10),"&lt;BR&gt;") &amp; "');"</f>
    </nc>
  </rcc>
  <rcc rId="681" sId="1">
    <nc r="BU17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&amp;SUBSTITUTE(F173,CHAR(10),"&lt;BR&gt;")  &amp; "' ,'" &amp; SUBSTITUTE(G173,CHAR(10),"&lt;BR&gt;")  &amp; "' ,'" &amp; SUBSTITUTE(J173,CHAR(10),"&lt;BR&gt;")   &amp; "' ,'" &amp;  SUBSTITUTE(BK173,CHAR(10),"&lt;BR&gt;")   &amp; "' ,'" &amp; SUBSTITUTE(Q173,CHAR(10),"&lt;BR&gt;")  &amp; "' ,'" &amp;  A173  &amp; "' ,'" &amp;  B173  &amp; "' ,'" &amp; SUBSTITUTE(C173,CHAR(10),"&lt;BR&gt;")   &amp; "' ,'" &amp;  SUBSTITUTE(D173,CHAR(10),"&lt;BR&gt;")  &amp; "' ,'" &amp;  SUBSTITUTE(E173,CHAR(10),"&lt;BR&gt;")   &amp; "' ,'" &amp; SUBSTITUTE(H173,CHAR(10),"&lt;BR&gt;")   &amp; "' ,'" &amp; I173  &amp; "' ,'" &amp; SUBSTITUTE(K173,CHAR(10),"&lt;BR&gt;")  &amp; "' ,'" &amp; SUBSTITUTE(L173,CHAR(10),"&lt;BR&gt;")  &amp; "' ,'" &amp; SUBSTITUTE(M173,CHAR(10),"&lt;BR&gt;") &amp; "' ,'" &amp; SUBSTITUTE(N173,CHAR(10),"&lt;BR&gt;")  &amp; "' ,'" &amp;  SUBSTITUTE(O173,CHAR(10),"&lt;BR&gt;")   &amp; "' ,'" &amp; SUBSTITUTE(P173,CHAR(10),"&lt;BR&gt;")   &amp; "' ,'" &amp;  SUBSTITUTE(Q173,CHAR(10),"&lt;BR&gt;")   &amp; "' ,'" &amp; SUBSTITUTE(R173,CHAR(10),"&lt;BR&gt;")  &amp; "' ,'" &amp; SUBSTITUTE(S173,CHAR(10),"&lt;BR&gt;")  &amp; "' ,'" &amp; SUBSTITUTE(T173,CHAR(10),"&lt;BR&gt;")  &amp; "' ,'" &amp; SUBSTITUTE(U173,CHAR(10),"&lt;BR&gt;")  &amp; "' ,'" &amp; SUBSTITUTE(V173,CHAR(10),"&lt;BR&gt;") &amp; "' ,'" &amp; SUBSTITUTE(W173,CHAR(10),"&lt;BR&gt;")  &amp; "' ,'" &amp;SUBSTITUTE(X173,CHAR(10),"&lt;BR&gt;")  &amp; "' ,'" &amp; SUBSTITUTE(Y173,CHAR(10),"&lt;BR&gt;") &amp; "' ,'" &amp;  SUBSTITUTE(Z173,CHAR(10),"&lt;BR&gt;")  &amp; "' ,'" &amp; SUBSTITUTE(AA173,CHAR(10),"&lt;BR&gt;")   &amp; "' ,'" &amp;  SUBSTITUTE(AB173,CHAR(10),"&lt;BR&gt;")   &amp; "' ,'" &amp;  SUBSTITUTE(AC173,CHAR(10),"&lt;BR&gt;")   &amp; "' ,'" &amp;   SUBSTITUTE(AD173,CHAR(10),"&lt;BR&gt;")   &amp; "' ,'" &amp;  SUBSTITUTE(AE173,CHAR(10),"&lt;BR&gt;")  &amp; "' ,'" &amp;  SUBSTITUTE(AF173,CHAR(10),"&lt;BR&gt;")  &amp; "' ,'" &amp;  SUBSTITUTE(AG173,CHAR(10),"&lt;BR&gt;")   &amp; "' ,'" &amp;  SUBSTITUTE(AH173,CHAR(10),"&lt;BR&gt;")   &amp; "' ,'" &amp;  SUBSTITUTE(AI173,CHAR(10),"&lt;BR&gt;")   &amp; "' ,'" &amp;  SUBSTITUTE(AJ173,CHAR(10),"&lt;BR&gt;")   &amp; "' ,'" &amp;   SUBSTITUTE(AK173,CHAR(10),"&lt;BR&gt;")   &amp; "' ,'" &amp;  SUBSTITUTE(AL173,CHAR(10),"&lt;BR&gt;")   &amp; "' ,'" &amp;  SUBSTITUTE(AM173,CHAR(10),"&lt;BR&gt;")   &amp; "' ,'" &amp;   SUBSTITUTE(AN173,CHAR(10),"&lt;BR&gt;")   &amp; "' ,'" &amp;  SUBSTITUTE(AO173,CHAR(10),"&lt;BR&gt;")   &amp; "' ,'" &amp;  SUBSTITUTE(AP173,CHAR(10),"&lt;BR&gt;")   &amp; "' ,'" &amp;  SUBSTITUTE(AQ173,CHAR(10),"&lt;BR&gt;")   &amp; "' ,'" &amp;   SUBSTITUTE(AR173,CHAR(10),"&lt;BR&gt;")   &amp; "' ,'" &amp;  SUBSTITUTE(AS173,CHAR(10),"&lt;BR&gt;")   &amp; "' ,'" &amp;  SUBSTITUTE(AT173,CHAR(10),"&lt;BR&gt;")   &amp; "' ,'" &amp;  SUBSTITUTE(AU173,CHAR(10),"&lt;BR&gt;")   &amp; "' ,'" &amp;  SUBSTITUTE(AV173,CHAR(10),"&lt;BR&gt;")   &amp; "' ,'" &amp;  SUBSTITUTE(AW173,CHAR(10),"&lt;BR&gt;")   &amp; "' ,'" &amp;   SUBSTITUTE(AX173,CHAR(10),"&lt;BR&gt;")   &amp; "' ,'" &amp;  SUBSTITUTE(AY173,CHAR(10),"&lt;BR&gt;")   &amp; "' ,'" &amp;  SUBSTITUTE(AZ173,CHAR(10),"&lt;BR&gt;")   &amp; "' ,'" &amp;   SUBSTITUTE(BA173,CHAR(10),"&lt;BR&gt;")   &amp; "' ,'" &amp;   SUBSTITUTE(BB173,CHAR(10),"&lt;BR&gt;")    &amp; "' ,'" &amp;    SUBSTITUTE(BC173,CHAR(10),"&lt;BR&gt;")    &amp; "' ,'" &amp;   SUBSTITUTE(BD173,CHAR(10),"&lt;BR&gt;")    &amp; "' ,'" &amp;   SUBSTITUTE(BE173,CHAR(10),"&lt;BR&gt;")    &amp; "' ,'" &amp;   SUBSTITUTE(BF173,CHAR(10),"&lt;BR&gt;")    &amp; "' ,'" &amp;   SUBSTITUTE(BG173,CHAR(10),"&lt;BR&gt;")    &amp; "' ,'" &amp; SUBSTITUTE(BH213,CHAR(10),"&lt;BR&gt;")   &amp; "' ,'" &amp; SUBSTITUTE(BI173,CHAR(10),"&lt;BR&gt;")   &amp; "' ,'" &amp; SUBSTITUTE(BJ173,CHAR(10),"&lt;BR&gt;")  &amp; "' ,'" &amp; SUBSTITUTE(BL173,CHAR(10),"&lt;BR&gt;")   &amp; "' ,'" &amp; SUBSTITUTE(BM173,CHAR(10),"&lt;BR&gt;")   &amp; "' ,'" &amp; SUBSTITUTE(BN173,CHAR(10),"&lt;BR&gt;")   &amp; "' ,'" &amp;  SUBSTITUTE(BO173,CHAR(10),"&lt;BR&gt;")   &amp; "' ,'" &amp; SUBSTITUTE(BP213,CHAR(10),"&lt;BR&gt;")  &amp; "' ,'" &amp; SUBSTITUTE(BQ173,CHAR(10),"&lt;BR&gt;")  &amp; "' ,'" &amp; SUBSTITUTE(BR173,CHAR(10),"&lt;BR&gt;")  &amp; "' ,'" &amp; SUBSTITUTE(BS173,CHAR(10),"&lt;BR&gt;") &amp; "');"</f>
    </nc>
  </rcc>
  <rcc rId="682" sId="1">
    <nc r="BU17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&amp;SUBSTITUTE(F174,CHAR(10),"&lt;BR&gt;")  &amp; "' ,'" &amp; SUBSTITUTE(G174,CHAR(10),"&lt;BR&gt;")  &amp; "' ,'" &amp; SUBSTITUTE(J174,CHAR(10),"&lt;BR&gt;")   &amp; "' ,'" &amp;  SUBSTITUTE(BK174,CHAR(10),"&lt;BR&gt;")   &amp; "' ,'" &amp; SUBSTITUTE(Q174,CHAR(10),"&lt;BR&gt;")  &amp; "' ,'" &amp;  A174  &amp; "' ,'" &amp;  B174  &amp; "' ,'" &amp; SUBSTITUTE(C174,CHAR(10),"&lt;BR&gt;")   &amp; "' ,'" &amp;  SUBSTITUTE(D174,CHAR(10),"&lt;BR&gt;")  &amp; "' ,'" &amp;  SUBSTITUTE(E174,CHAR(10),"&lt;BR&gt;")   &amp; "' ,'" &amp; SUBSTITUTE(H174,CHAR(10),"&lt;BR&gt;")   &amp; "' ,'" &amp; I174  &amp; "' ,'" &amp; SUBSTITUTE(K174,CHAR(10),"&lt;BR&gt;")  &amp; "' ,'" &amp; SUBSTITUTE(L174,CHAR(10),"&lt;BR&gt;")  &amp; "' ,'" &amp; SUBSTITUTE(M174,CHAR(10),"&lt;BR&gt;") &amp; "' ,'" &amp; SUBSTITUTE(N174,CHAR(10),"&lt;BR&gt;")  &amp; "' ,'" &amp;  SUBSTITUTE(O174,CHAR(10),"&lt;BR&gt;")   &amp; "' ,'" &amp; SUBSTITUTE(P174,CHAR(10),"&lt;BR&gt;")   &amp; "' ,'" &amp;  SUBSTITUTE(Q174,CHAR(10),"&lt;BR&gt;")   &amp; "' ,'" &amp; SUBSTITUTE(R174,CHAR(10),"&lt;BR&gt;")  &amp; "' ,'" &amp; SUBSTITUTE(S174,CHAR(10),"&lt;BR&gt;")  &amp; "' ,'" &amp; SUBSTITUTE(T174,CHAR(10),"&lt;BR&gt;")  &amp; "' ,'" &amp; SUBSTITUTE(U174,CHAR(10),"&lt;BR&gt;")  &amp; "' ,'" &amp; SUBSTITUTE(V174,CHAR(10),"&lt;BR&gt;") &amp; "' ,'" &amp; SUBSTITUTE(W174,CHAR(10),"&lt;BR&gt;")  &amp; "' ,'" &amp;SUBSTITUTE(X174,CHAR(10),"&lt;BR&gt;")  &amp; "' ,'" &amp; SUBSTITUTE(Y174,CHAR(10),"&lt;BR&gt;") &amp; "' ,'" &amp;  SUBSTITUTE(Z174,CHAR(10),"&lt;BR&gt;")  &amp; "' ,'" &amp; SUBSTITUTE(AA174,CHAR(10),"&lt;BR&gt;")   &amp; "' ,'" &amp;  SUBSTITUTE(AB174,CHAR(10),"&lt;BR&gt;")   &amp; "' ,'" &amp;  SUBSTITUTE(AC174,CHAR(10),"&lt;BR&gt;")   &amp; "' ,'" &amp;   SUBSTITUTE(AD174,CHAR(10),"&lt;BR&gt;")   &amp; "' ,'" &amp;  SUBSTITUTE(AE174,CHAR(10),"&lt;BR&gt;")  &amp; "' ,'" &amp;  SUBSTITUTE(AF174,CHAR(10),"&lt;BR&gt;")  &amp; "' ,'" &amp;  SUBSTITUTE(AG174,CHAR(10),"&lt;BR&gt;")   &amp; "' ,'" &amp;  SUBSTITUTE(AH174,CHAR(10),"&lt;BR&gt;")   &amp; "' ,'" &amp;  SUBSTITUTE(AI174,CHAR(10),"&lt;BR&gt;")   &amp; "' ,'" &amp;  SUBSTITUTE(AJ174,CHAR(10),"&lt;BR&gt;")   &amp; "' ,'" &amp;   SUBSTITUTE(AK174,CHAR(10),"&lt;BR&gt;")   &amp; "' ,'" &amp;  SUBSTITUTE(AL174,CHAR(10),"&lt;BR&gt;")   &amp; "' ,'" &amp;  SUBSTITUTE(AM174,CHAR(10),"&lt;BR&gt;")   &amp; "' ,'" &amp;   SUBSTITUTE(AN174,CHAR(10),"&lt;BR&gt;")   &amp; "' ,'" &amp;  SUBSTITUTE(AO174,CHAR(10),"&lt;BR&gt;")   &amp; "' ,'" &amp;  SUBSTITUTE(AP174,CHAR(10),"&lt;BR&gt;")   &amp; "' ,'" &amp;  SUBSTITUTE(AQ174,CHAR(10),"&lt;BR&gt;")   &amp; "' ,'" &amp;   SUBSTITUTE(AR174,CHAR(10),"&lt;BR&gt;")   &amp; "' ,'" &amp;  SUBSTITUTE(AS174,CHAR(10),"&lt;BR&gt;")   &amp; "' ,'" &amp;  SUBSTITUTE(AT174,CHAR(10),"&lt;BR&gt;")   &amp; "' ,'" &amp;  SUBSTITUTE(AU174,CHAR(10),"&lt;BR&gt;")   &amp; "' ,'" &amp;  SUBSTITUTE(AV174,CHAR(10),"&lt;BR&gt;")   &amp; "' ,'" &amp;  SUBSTITUTE(AW174,CHAR(10),"&lt;BR&gt;")   &amp; "' ,'" &amp;   SUBSTITUTE(AX174,CHAR(10),"&lt;BR&gt;")   &amp; "' ,'" &amp;  SUBSTITUTE(AY174,CHAR(10),"&lt;BR&gt;")   &amp; "' ,'" &amp;  SUBSTITUTE(AZ174,CHAR(10),"&lt;BR&gt;")   &amp; "' ,'" &amp;   SUBSTITUTE(BA174,CHAR(10),"&lt;BR&gt;")   &amp; "' ,'" &amp;   SUBSTITUTE(BB174,CHAR(10),"&lt;BR&gt;")    &amp; "' ,'" &amp;    SUBSTITUTE(BC174,CHAR(10),"&lt;BR&gt;")    &amp; "' ,'" &amp;   SUBSTITUTE(BD174,CHAR(10),"&lt;BR&gt;")    &amp; "' ,'" &amp;   SUBSTITUTE(BE174,CHAR(10),"&lt;BR&gt;")    &amp; "' ,'" &amp;   SUBSTITUTE(BF174,CHAR(10),"&lt;BR&gt;")    &amp; "' ,'" &amp;   SUBSTITUTE(BG174,CHAR(10),"&lt;BR&gt;")    &amp; "' ,'" &amp; SUBSTITUTE(BH214,CHAR(10),"&lt;BR&gt;")   &amp; "' ,'" &amp; SUBSTITUTE(BI174,CHAR(10),"&lt;BR&gt;")   &amp; "' ,'" &amp; SUBSTITUTE(BJ174,CHAR(10),"&lt;BR&gt;")  &amp; "' ,'" &amp; SUBSTITUTE(BL174,CHAR(10),"&lt;BR&gt;")   &amp; "' ,'" &amp; SUBSTITUTE(BM174,CHAR(10),"&lt;BR&gt;")   &amp; "' ,'" &amp; SUBSTITUTE(BN174,CHAR(10),"&lt;BR&gt;")   &amp; "' ,'" &amp;  SUBSTITUTE(BO174,CHAR(10),"&lt;BR&gt;")   &amp; "' ,'" &amp; SUBSTITUTE(BP214,CHAR(10),"&lt;BR&gt;")  &amp; "' ,'" &amp; SUBSTITUTE(BQ174,CHAR(10),"&lt;BR&gt;")  &amp; "' ,'" &amp; SUBSTITUTE(BR174,CHAR(10),"&lt;BR&gt;")  &amp; "' ,'" &amp; SUBSTITUTE(BS174,CHAR(10),"&lt;BR&gt;") &amp; "');"</f>
    </nc>
  </rcc>
  <rcc rId="683" sId="1">
    <nc r="BU17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&amp;SUBSTITUTE(F175,CHAR(10),"&lt;BR&gt;")  &amp; "' ,'" &amp; SUBSTITUTE(G175,CHAR(10),"&lt;BR&gt;")  &amp; "' ,'" &amp; SUBSTITUTE(J175,CHAR(10),"&lt;BR&gt;")   &amp; "' ,'" &amp;  SUBSTITUTE(BK175,CHAR(10),"&lt;BR&gt;")   &amp; "' ,'" &amp; SUBSTITUTE(Q175,CHAR(10),"&lt;BR&gt;")  &amp; "' ,'" &amp;  A175  &amp; "' ,'" &amp;  B175  &amp; "' ,'" &amp; SUBSTITUTE(C175,CHAR(10),"&lt;BR&gt;")   &amp; "' ,'" &amp;  SUBSTITUTE(D175,CHAR(10),"&lt;BR&gt;")  &amp; "' ,'" &amp;  SUBSTITUTE(E175,CHAR(10),"&lt;BR&gt;")   &amp; "' ,'" &amp; SUBSTITUTE(H175,CHAR(10),"&lt;BR&gt;")   &amp; "' ,'" &amp; I175  &amp; "' ,'" &amp; SUBSTITUTE(K175,CHAR(10),"&lt;BR&gt;")  &amp; "' ,'" &amp; SUBSTITUTE(L175,CHAR(10),"&lt;BR&gt;")  &amp; "' ,'" &amp; SUBSTITUTE(M175,CHAR(10),"&lt;BR&gt;") &amp; "' ,'" &amp; SUBSTITUTE(N175,CHAR(10),"&lt;BR&gt;")  &amp; "' ,'" &amp;  SUBSTITUTE(O175,CHAR(10),"&lt;BR&gt;")   &amp; "' ,'" &amp; SUBSTITUTE(P175,CHAR(10),"&lt;BR&gt;")   &amp; "' ,'" &amp;  SUBSTITUTE(Q175,CHAR(10),"&lt;BR&gt;")   &amp; "' ,'" &amp; SUBSTITUTE(R175,CHAR(10),"&lt;BR&gt;")  &amp; "' ,'" &amp; SUBSTITUTE(S175,CHAR(10),"&lt;BR&gt;")  &amp; "' ,'" &amp; SUBSTITUTE(T175,CHAR(10),"&lt;BR&gt;")  &amp; "' ,'" &amp; SUBSTITUTE(U175,CHAR(10),"&lt;BR&gt;")  &amp; "' ,'" &amp; SUBSTITUTE(V175,CHAR(10),"&lt;BR&gt;") &amp; "' ,'" &amp; SUBSTITUTE(W175,CHAR(10),"&lt;BR&gt;")  &amp; "' ,'" &amp;SUBSTITUTE(X175,CHAR(10),"&lt;BR&gt;")  &amp; "' ,'" &amp; SUBSTITUTE(Y175,CHAR(10),"&lt;BR&gt;") &amp; "' ,'" &amp;  SUBSTITUTE(Z175,CHAR(10),"&lt;BR&gt;")  &amp; "' ,'" &amp; SUBSTITUTE(AA175,CHAR(10),"&lt;BR&gt;")   &amp; "' ,'" &amp;  SUBSTITUTE(AB175,CHAR(10),"&lt;BR&gt;")   &amp; "' ,'" &amp;  SUBSTITUTE(AC175,CHAR(10),"&lt;BR&gt;")   &amp; "' ,'" &amp;   SUBSTITUTE(AD175,CHAR(10),"&lt;BR&gt;")   &amp; "' ,'" &amp;  SUBSTITUTE(AE175,CHAR(10),"&lt;BR&gt;")  &amp; "' ,'" &amp;  SUBSTITUTE(AF175,CHAR(10),"&lt;BR&gt;")  &amp; "' ,'" &amp;  SUBSTITUTE(AG175,CHAR(10),"&lt;BR&gt;")   &amp; "' ,'" &amp;  SUBSTITUTE(AH175,CHAR(10),"&lt;BR&gt;")   &amp; "' ,'" &amp;  SUBSTITUTE(AI175,CHAR(10),"&lt;BR&gt;")   &amp; "' ,'" &amp;  SUBSTITUTE(AJ175,CHAR(10),"&lt;BR&gt;")   &amp; "' ,'" &amp;   SUBSTITUTE(AK175,CHAR(10),"&lt;BR&gt;")   &amp; "' ,'" &amp;  SUBSTITUTE(AL175,CHAR(10),"&lt;BR&gt;")   &amp; "' ,'" &amp;  SUBSTITUTE(AM175,CHAR(10),"&lt;BR&gt;")   &amp; "' ,'" &amp;   SUBSTITUTE(AN175,CHAR(10),"&lt;BR&gt;")   &amp; "' ,'" &amp;  SUBSTITUTE(AO175,CHAR(10),"&lt;BR&gt;")   &amp; "' ,'" &amp;  SUBSTITUTE(AP175,CHAR(10),"&lt;BR&gt;")   &amp; "' ,'" &amp;  SUBSTITUTE(AQ175,CHAR(10),"&lt;BR&gt;")   &amp; "' ,'" &amp;   SUBSTITUTE(AR175,CHAR(10),"&lt;BR&gt;")   &amp; "' ,'" &amp;  SUBSTITUTE(AS175,CHAR(10),"&lt;BR&gt;")   &amp; "' ,'" &amp;  SUBSTITUTE(AT175,CHAR(10),"&lt;BR&gt;")   &amp; "' ,'" &amp;  SUBSTITUTE(AU175,CHAR(10),"&lt;BR&gt;")   &amp; "' ,'" &amp;  SUBSTITUTE(AV175,CHAR(10),"&lt;BR&gt;")   &amp; "' ,'" &amp;  SUBSTITUTE(AW175,CHAR(10),"&lt;BR&gt;")   &amp; "' ,'" &amp;   SUBSTITUTE(AX175,CHAR(10),"&lt;BR&gt;")   &amp; "' ,'" &amp;  SUBSTITUTE(AY175,CHAR(10),"&lt;BR&gt;")   &amp; "' ,'" &amp;  SUBSTITUTE(AZ175,CHAR(10),"&lt;BR&gt;")   &amp; "' ,'" &amp;   SUBSTITUTE(BA175,CHAR(10),"&lt;BR&gt;")   &amp; "' ,'" &amp;   SUBSTITUTE(BB175,CHAR(10),"&lt;BR&gt;")    &amp; "' ,'" &amp;    SUBSTITUTE(BC175,CHAR(10),"&lt;BR&gt;")    &amp; "' ,'" &amp;   SUBSTITUTE(BD175,CHAR(10),"&lt;BR&gt;")    &amp; "' ,'" &amp;   SUBSTITUTE(BE175,CHAR(10),"&lt;BR&gt;")    &amp; "' ,'" &amp;   SUBSTITUTE(BF175,CHAR(10),"&lt;BR&gt;")    &amp; "' ,'" &amp;   SUBSTITUTE(BG175,CHAR(10),"&lt;BR&gt;")    &amp; "' ,'" &amp; SUBSTITUTE(BH215,CHAR(10),"&lt;BR&gt;")   &amp; "' ,'" &amp; SUBSTITUTE(BI175,CHAR(10),"&lt;BR&gt;")   &amp; "' ,'" &amp; SUBSTITUTE(BJ175,CHAR(10),"&lt;BR&gt;")  &amp; "' ,'" &amp; SUBSTITUTE(BL175,CHAR(10),"&lt;BR&gt;")   &amp; "' ,'" &amp; SUBSTITUTE(BM175,CHAR(10),"&lt;BR&gt;")   &amp; "' ,'" &amp; SUBSTITUTE(BN175,CHAR(10),"&lt;BR&gt;")   &amp; "' ,'" &amp;  SUBSTITUTE(BO175,CHAR(10),"&lt;BR&gt;")   &amp; "' ,'" &amp; SUBSTITUTE(BP215,CHAR(10),"&lt;BR&gt;")  &amp; "' ,'" &amp; SUBSTITUTE(BQ175,CHAR(10),"&lt;BR&gt;")  &amp; "' ,'" &amp; SUBSTITUTE(BR175,CHAR(10),"&lt;BR&gt;")  &amp; "' ,'" &amp; SUBSTITUTE(BS175,CHAR(10),"&lt;BR&gt;") &amp; "');"</f>
    </nc>
  </rcc>
  <rcc rId="684" sId="1">
    <nc r="BU17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&amp;SUBSTITUTE(F176,CHAR(10),"&lt;BR&gt;")  &amp; "' ,'" &amp; SUBSTITUTE(G176,CHAR(10),"&lt;BR&gt;")  &amp; "' ,'" &amp; SUBSTITUTE(J176,CHAR(10),"&lt;BR&gt;")   &amp; "' ,'" &amp;  SUBSTITUTE(BK176,CHAR(10),"&lt;BR&gt;")   &amp; "' ,'" &amp; SUBSTITUTE(Q176,CHAR(10),"&lt;BR&gt;")  &amp; "' ,'" &amp;  A176  &amp; "' ,'" &amp;  B176  &amp; "' ,'" &amp; SUBSTITUTE(C176,CHAR(10),"&lt;BR&gt;")   &amp; "' ,'" &amp;  SUBSTITUTE(D176,CHAR(10),"&lt;BR&gt;")  &amp; "' ,'" &amp;  SUBSTITUTE(E176,CHAR(10),"&lt;BR&gt;")   &amp; "' ,'" &amp; SUBSTITUTE(H176,CHAR(10),"&lt;BR&gt;")   &amp; "' ,'" &amp; I176  &amp; "' ,'" &amp; SUBSTITUTE(K176,CHAR(10),"&lt;BR&gt;")  &amp; "' ,'" &amp; SUBSTITUTE(L176,CHAR(10),"&lt;BR&gt;")  &amp; "' ,'" &amp; SUBSTITUTE(M176,CHAR(10),"&lt;BR&gt;") &amp; "' ,'" &amp; SUBSTITUTE(N176,CHAR(10),"&lt;BR&gt;")  &amp; "' ,'" &amp;  SUBSTITUTE(O176,CHAR(10),"&lt;BR&gt;")   &amp; "' ,'" &amp; SUBSTITUTE(P176,CHAR(10),"&lt;BR&gt;")   &amp; "' ,'" &amp;  SUBSTITUTE(Q176,CHAR(10),"&lt;BR&gt;")   &amp; "' ,'" &amp; SUBSTITUTE(R176,CHAR(10),"&lt;BR&gt;")  &amp; "' ,'" &amp; SUBSTITUTE(S176,CHAR(10),"&lt;BR&gt;")  &amp; "' ,'" &amp; SUBSTITUTE(T176,CHAR(10),"&lt;BR&gt;")  &amp; "' ,'" &amp; SUBSTITUTE(U176,CHAR(10),"&lt;BR&gt;")  &amp; "' ,'" &amp; SUBSTITUTE(V176,CHAR(10),"&lt;BR&gt;") &amp; "' ,'" &amp; SUBSTITUTE(W176,CHAR(10),"&lt;BR&gt;")  &amp; "' ,'" &amp;SUBSTITUTE(X176,CHAR(10),"&lt;BR&gt;")  &amp; "' ,'" &amp; SUBSTITUTE(Y176,CHAR(10),"&lt;BR&gt;") &amp; "' ,'" &amp;  SUBSTITUTE(Z176,CHAR(10),"&lt;BR&gt;")  &amp; "' ,'" &amp; SUBSTITUTE(AA176,CHAR(10),"&lt;BR&gt;")   &amp; "' ,'" &amp;  SUBSTITUTE(AB176,CHAR(10),"&lt;BR&gt;")   &amp; "' ,'" &amp;  SUBSTITUTE(AC176,CHAR(10),"&lt;BR&gt;")   &amp; "' ,'" &amp;   SUBSTITUTE(AD176,CHAR(10),"&lt;BR&gt;")   &amp; "' ,'" &amp;  SUBSTITUTE(AE176,CHAR(10),"&lt;BR&gt;")  &amp; "' ,'" &amp;  SUBSTITUTE(AF176,CHAR(10),"&lt;BR&gt;")  &amp; "' ,'" &amp;  SUBSTITUTE(AG176,CHAR(10),"&lt;BR&gt;")   &amp; "' ,'" &amp;  SUBSTITUTE(AH176,CHAR(10),"&lt;BR&gt;")   &amp; "' ,'" &amp;  SUBSTITUTE(AI176,CHAR(10),"&lt;BR&gt;")   &amp; "' ,'" &amp;  SUBSTITUTE(AJ176,CHAR(10),"&lt;BR&gt;")   &amp; "' ,'" &amp;   SUBSTITUTE(AK176,CHAR(10),"&lt;BR&gt;")   &amp; "' ,'" &amp;  SUBSTITUTE(AL176,CHAR(10),"&lt;BR&gt;")   &amp; "' ,'" &amp;  SUBSTITUTE(AM176,CHAR(10),"&lt;BR&gt;")   &amp; "' ,'" &amp;   SUBSTITUTE(AN176,CHAR(10),"&lt;BR&gt;")   &amp; "' ,'" &amp;  SUBSTITUTE(AO176,CHAR(10),"&lt;BR&gt;")   &amp; "' ,'" &amp;  SUBSTITUTE(AP176,CHAR(10),"&lt;BR&gt;")   &amp; "' ,'" &amp;  SUBSTITUTE(AQ176,CHAR(10),"&lt;BR&gt;")   &amp; "' ,'" &amp;   SUBSTITUTE(AR176,CHAR(10),"&lt;BR&gt;")   &amp; "' ,'" &amp;  SUBSTITUTE(AS176,CHAR(10),"&lt;BR&gt;")   &amp; "' ,'" &amp;  SUBSTITUTE(AT176,CHAR(10),"&lt;BR&gt;")   &amp; "' ,'" &amp;  SUBSTITUTE(AU176,CHAR(10),"&lt;BR&gt;")   &amp; "' ,'" &amp;  SUBSTITUTE(AV176,CHAR(10),"&lt;BR&gt;")   &amp; "' ,'" &amp;  SUBSTITUTE(AW176,CHAR(10),"&lt;BR&gt;")   &amp; "' ,'" &amp;   SUBSTITUTE(AX176,CHAR(10),"&lt;BR&gt;")   &amp; "' ,'" &amp;  SUBSTITUTE(AY176,CHAR(10),"&lt;BR&gt;")   &amp; "' ,'" &amp;  SUBSTITUTE(AZ176,CHAR(10),"&lt;BR&gt;")   &amp; "' ,'" &amp;   SUBSTITUTE(BA176,CHAR(10),"&lt;BR&gt;")   &amp; "' ,'" &amp;   SUBSTITUTE(BB176,CHAR(10),"&lt;BR&gt;")    &amp; "' ,'" &amp;    SUBSTITUTE(BC176,CHAR(10),"&lt;BR&gt;")    &amp; "' ,'" &amp;   SUBSTITUTE(BD176,CHAR(10),"&lt;BR&gt;")    &amp; "' ,'" &amp;   SUBSTITUTE(BE176,CHAR(10),"&lt;BR&gt;")    &amp; "' ,'" &amp;   SUBSTITUTE(BF176,CHAR(10),"&lt;BR&gt;")    &amp; "' ,'" &amp;   SUBSTITUTE(BG176,CHAR(10),"&lt;BR&gt;")    &amp; "' ,'" &amp; SUBSTITUTE(BH216,CHAR(10),"&lt;BR&gt;")   &amp; "' ,'" &amp; SUBSTITUTE(BI176,CHAR(10),"&lt;BR&gt;")   &amp; "' ,'" &amp; SUBSTITUTE(BJ176,CHAR(10),"&lt;BR&gt;")  &amp; "' ,'" &amp; SUBSTITUTE(BL176,CHAR(10),"&lt;BR&gt;")   &amp; "' ,'" &amp; SUBSTITUTE(BM176,CHAR(10),"&lt;BR&gt;")   &amp; "' ,'" &amp; SUBSTITUTE(BN176,CHAR(10),"&lt;BR&gt;")   &amp; "' ,'" &amp;  SUBSTITUTE(BO176,CHAR(10),"&lt;BR&gt;")   &amp; "' ,'" &amp; SUBSTITUTE(BP216,CHAR(10),"&lt;BR&gt;")  &amp; "' ,'" &amp; SUBSTITUTE(BQ176,CHAR(10),"&lt;BR&gt;")  &amp; "' ,'" &amp; SUBSTITUTE(BR176,CHAR(10),"&lt;BR&gt;")  &amp; "' ,'" &amp; SUBSTITUTE(BS176,CHAR(10),"&lt;BR&gt;") &amp; "');"</f>
    </nc>
  </rcc>
  <rcc rId="685" sId="1">
    <nc r="BU17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&amp;SUBSTITUTE(F177,CHAR(10),"&lt;BR&gt;")  &amp; "' ,'" &amp; SUBSTITUTE(G177,CHAR(10),"&lt;BR&gt;")  &amp; "' ,'" &amp; SUBSTITUTE(J177,CHAR(10),"&lt;BR&gt;")   &amp; "' ,'" &amp;  SUBSTITUTE(BK177,CHAR(10),"&lt;BR&gt;")   &amp; "' ,'" &amp; SUBSTITUTE(Q177,CHAR(10),"&lt;BR&gt;")  &amp; "' ,'" &amp;  A177  &amp; "' ,'" &amp;  B177  &amp; "' ,'" &amp; SUBSTITUTE(C177,CHAR(10),"&lt;BR&gt;")   &amp; "' ,'" &amp;  SUBSTITUTE(D177,CHAR(10),"&lt;BR&gt;")  &amp; "' ,'" &amp;  SUBSTITUTE(E177,CHAR(10),"&lt;BR&gt;")   &amp; "' ,'" &amp; SUBSTITUTE(H177,CHAR(10),"&lt;BR&gt;")   &amp; "' ,'" &amp; I177  &amp; "' ,'" &amp; SUBSTITUTE(K177,CHAR(10),"&lt;BR&gt;")  &amp; "' ,'" &amp; SUBSTITUTE(L177,CHAR(10),"&lt;BR&gt;")  &amp; "' ,'" &amp; SUBSTITUTE(M177,CHAR(10),"&lt;BR&gt;") &amp; "' ,'" &amp; SUBSTITUTE(N177,CHAR(10),"&lt;BR&gt;")  &amp; "' ,'" &amp;  SUBSTITUTE(O177,CHAR(10),"&lt;BR&gt;")   &amp; "' ,'" &amp; SUBSTITUTE(P177,CHAR(10),"&lt;BR&gt;")   &amp; "' ,'" &amp;  SUBSTITUTE(Q177,CHAR(10),"&lt;BR&gt;")   &amp; "' ,'" &amp; SUBSTITUTE(R177,CHAR(10),"&lt;BR&gt;")  &amp; "' ,'" &amp; SUBSTITUTE(S177,CHAR(10),"&lt;BR&gt;")  &amp; "' ,'" &amp; SUBSTITUTE(T177,CHAR(10),"&lt;BR&gt;")  &amp; "' ,'" &amp; SUBSTITUTE(U177,CHAR(10),"&lt;BR&gt;")  &amp; "' ,'" &amp; SUBSTITUTE(V177,CHAR(10),"&lt;BR&gt;") &amp; "' ,'" &amp; SUBSTITUTE(W177,CHAR(10),"&lt;BR&gt;")  &amp; "' ,'" &amp;SUBSTITUTE(X177,CHAR(10),"&lt;BR&gt;")  &amp; "' ,'" &amp; SUBSTITUTE(Y177,CHAR(10),"&lt;BR&gt;") &amp; "' ,'" &amp;  SUBSTITUTE(Z177,CHAR(10),"&lt;BR&gt;")  &amp; "' ,'" &amp; SUBSTITUTE(AA177,CHAR(10),"&lt;BR&gt;")   &amp; "' ,'" &amp;  SUBSTITUTE(AB177,CHAR(10),"&lt;BR&gt;")   &amp; "' ,'" &amp;  SUBSTITUTE(AC177,CHAR(10),"&lt;BR&gt;")   &amp; "' ,'" &amp;   SUBSTITUTE(AD177,CHAR(10),"&lt;BR&gt;")   &amp; "' ,'" &amp;  SUBSTITUTE(AE177,CHAR(10),"&lt;BR&gt;")  &amp; "' ,'" &amp;  SUBSTITUTE(AF177,CHAR(10),"&lt;BR&gt;")  &amp; "' ,'" &amp;  SUBSTITUTE(AG177,CHAR(10),"&lt;BR&gt;")   &amp; "' ,'" &amp;  SUBSTITUTE(AH177,CHAR(10),"&lt;BR&gt;")   &amp; "' ,'" &amp;  SUBSTITUTE(AI177,CHAR(10),"&lt;BR&gt;")   &amp; "' ,'" &amp;  SUBSTITUTE(AJ177,CHAR(10),"&lt;BR&gt;")   &amp; "' ,'" &amp;   SUBSTITUTE(AK177,CHAR(10),"&lt;BR&gt;")   &amp; "' ,'" &amp;  SUBSTITUTE(AL177,CHAR(10),"&lt;BR&gt;")   &amp; "' ,'" &amp;  SUBSTITUTE(AM177,CHAR(10),"&lt;BR&gt;")   &amp; "' ,'" &amp;   SUBSTITUTE(AN177,CHAR(10),"&lt;BR&gt;")   &amp; "' ,'" &amp;  SUBSTITUTE(AO177,CHAR(10),"&lt;BR&gt;")   &amp; "' ,'" &amp;  SUBSTITUTE(AP177,CHAR(10),"&lt;BR&gt;")   &amp; "' ,'" &amp;  SUBSTITUTE(AQ177,CHAR(10),"&lt;BR&gt;")   &amp; "' ,'" &amp;   SUBSTITUTE(AR177,CHAR(10),"&lt;BR&gt;")   &amp; "' ,'" &amp;  SUBSTITUTE(AS177,CHAR(10),"&lt;BR&gt;")   &amp; "' ,'" &amp;  SUBSTITUTE(AT177,CHAR(10),"&lt;BR&gt;")   &amp; "' ,'" &amp;  SUBSTITUTE(AU177,CHAR(10),"&lt;BR&gt;")   &amp; "' ,'" &amp;  SUBSTITUTE(AV177,CHAR(10),"&lt;BR&gt;")   &amp; "' ,'" &amp;  SUBSTITUTE(AW177,CHAR(10),"&lt;BR&gt;")   &amp; "' ,'" &amp;   SUBSTITUTE(AX177,CHAR(10),"&lt;BR&gt;")   &amp; "' ,'" &amp;  SUBSTITUTE(AY177,CHAR(10),"&lt;BR&gt;")   &amp; "' ,'" &amp;  SUBSTITUTE(AZ177,CHAR(10),"&lt;BR&gt;")   &amp; "' ,'" &amp;   SUBSTITUTE(BA177,CHAR(10),"&lt;BR&gt;")   &amp; "' ,'" &amp;   SUBSTITUTE(BB177,CHAR(10),"&lt;BR&gt;")    &amp; "' ,'" &amp;    SUBSTITUTE(BC177,CHAR(10),"&lt;BR&gt;")    &amp; "' ,'" &amp;   SUBSTITUTE(BD177,CHAR(10),"&lt;BR&gt;")    &amp; "' ,'" &amp;   SUBSTITUTE(BE177,CHAR(10),"&lt;BR&gt;")    &amp; "' ,'" &amp;   SUBSTITUTE(BF177,CHAR(10),"&lt;BR&gt;")    &amp; "' ,'" &amp;   SUBSTITUTE(BG177,CHAR(10),"&lt;BR&gt;")    &amp; "' ,'" &amp; SUBSTITUTE(BH217,CHAR(10),"&lt;BR&gt;")   &amp; "' ,'" &amp; SUBSTITUTE(BI177,CHAR(10),"&lt;BR&gt;")   &amp; "' ,'" &amp; SUBSTITUTE(BJ177,CHAR(10),"&lt;BR&gt;")  &amp; "' ,'" &amp; SUBSTITUTE(BL177,CHAR(10),"&lt;BR&gt;")   &amp; "' ,'" &amp; SUBSTITUTE(BM177,CHAR(10),"&lt;BR&gt;")   &amp; "' ,'" &amp; SUBSTITUTE(BN177,CHAR(10),"&lt;BR&gt;")   &amp; "' ,'" &amp;  SUBSTITUTE(BO177,CHAR(10),"&lt;BR&gt;")   &amp; "' ,'" &amp; SUBSTITUTE(BP217,CHAR(10),"&lt;BR&gt;")  &amp; "' ,'" &amp; SUBSTITUTE(BQ177,CHAR(10),"&lt;BR&gt;")  &amp; "' ,'" &amp; SUBSTITUTE(BR177,CHAR(10),"&lt;BR&gt;")  &amp; "' ,'" &amp; SUBSTITUTE(BS177,CHAR(10),"&lt;BR&gt;") &amp; "');"</f>
    </nc>
  </rcc>
  <rcc rId="686" sId="1">
    <nc r="BU17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&amp;SUBSTITUTE(F178,CHAR(10),"&lt;BR&gt;")  &amp; "' ,'" &amp; SUBSTITUTE(G178,CHAR(10),"&lt;BR&gt;")  &amp; "' ,'" &amp; SUBSTITUTE(J178,CHAR(10),"&lt;BR&gt;")   &amp; "' ,'" &amp;  SUBSTITUTE(BK178,CHAR(10),"&lt;BR&gt;")   &amp; "' ,'" &amp; SUBSTITUTE(Q178,CHAR(10),"&lt;BR&gt;")  &amp; "' ,'" &amp;  A178  &amp; "' ,'" &amp;  B178  &amp; "' ,'" &amp; SUBSTITUTE(C178,CHAR(10),"&lt;BR&gt;")   &amp; "' ,'" &amp;  SUBSTITUTE(D178,CHAR(10),"&lt;BR&gt;")  &amp; "' ,'" &amp;  SUBSTITUTE(E178,CHAR(10),"&lt;BR&gt;")   &amp; "' ,'" &amp; SUBSTITUTE(H178,CHAR(10),"&lt;BR&gt;")   &amp; "' ,'" &amp; I178  &amp; "' ,'" &amp; SUBSTITUTE(K178,CHAR(10),"&lt;BR&gt;")  &amp; "' ,'" &amp; SUBSTITUTE(L178,CHAR(10),"&lt;BR&gt;")  &amp; "' ,'" &amp; SUBSTITUTE(M178,CHAR(10),"&lt;BR&gt;") &amp; "' ,'" &amp; SUBSTITUTE(N178,CHAR(10),"&lt;BR&gt;")  &amp; "' ,'" &amp;  SUBSTITUTE(O178,CHAR(10),"&lt;BR&gt;")   &amp; "' ,'" &amp; SUBSTITUTE(P178,CHAR(10),"&lt;BR&gt;")   &amp; "' ,'" &amp;  SUBSTITUTE(Q178,CHAR(10),"&lt;BR&gt;")   &amp; "' ,'" &amp; SUBSTITUTE(R178,CHAR(10),"&lt;BR&gt;")  &amp; "' ,'" &amp; SUBSTITUTE(S178,CHAR(10),"&lt;BR&gt;")  &amp; "' ,'" &amp; SUBSTITUTE(T178,CHAR(10),"&lt;BR&gt;")  &amp; "' ,'" &amp; SUBSTITUTE(U178,CHAR(10),"&lt;BR&gt;")  &amp; "' ,'" &amp; SUBSTITUTE(V178,CHAR(10),"&lt;BR&gt;") &amp; "' ,'" &amp; SUBSTITUTE(W178,CHAR(10),"&lt;BR&gt;")  &amp; "' ,'" &amp;SUBSTITUTE(X178,CHAR(10),"&lt;BR&gt;")  &amp; "' ,'" &amp; SUBSTITUTE(Y178,CHAR(10),"&lt;BR&gt;") &amp; "' ,'" &amp;  SUBSTITUTE(Z178,CHAR(10),"&lt;BR&gt;")  &amp; "' ,'" &amp; SUBSTITUTE(AA178,CHAR(10),"&lt;BR&gt;")   &amp; "' ,'" &amp;  SUBSTITUTE(AB178,CHAR(10),"&lt;BR&gt;")   &amp; "' ,'" &amp;  SUBSTITUTE(AC178,CHAR(10),"&lt;BR&gt;")   &amp; "' ,'" &amp;   SUBSTITUTE(AD178,CHAR(10),"&lt;BR&gt;")   &amp; "' ,'" &amp;  SUBSTITUTE(AE178,CHAR(10),"&lt;BR&gt;")  &amp; "' ,'" &amp;  SUBSTITUTE(AF178,CHAR(10),"&lt;BR&gt;")  &amp; "' ,'" &amp;  SUBSTITUTE(AG178,CHAR(10),"&lt;BR&gt;")   &amp; "' ,'" &amp;  SUBSTITUTE(AH178,CHAR(10),"&lt;BR&gt;")   &amp; "' ,'" &amp;  SUBSTITUTE(AI178,CHAR(10),"&lt;BR&gt;")   &amp; "' ,'" &amp;  SUBSTITUTE(AJ178,CHAR(10),"&lt;BR&gt;")   &amp; "' ,'" &amp;   SUBSTITUTE(AK178,CHAR(10),"&lt;BR&gt;")   &amp; "' ,'" &amp;  SUBSTITUTE(AL178,CHAR(10),"&lt;BR&gt;")   &amp; "' ,'" &amp;  SUBSTITUTE(AM178,CHAR(10),"&lt;BR&gt;")   &amp; "' ,'" &amp;   SUBSTITUTE(AN178,CHAR(10),"&lt;BR&gt;")   &amp; "' ,'" &amp;  SUBSTITUTE(AO178,CHAR(10),"&lt;BR&gt;")   &amp; "' ,'" &amp;  SUBSTITUTE(AP178,CHAR(10),"&lt;BR&gt;")   &amp; "' ,'" &amp;  SUBSTITUTE(AQ178,CHAR(10),"&lt;BR&gt;")   &amp; "' ,'" &amp;   SUBSTITUTE(AR178,CHAR(10),"&lt;BR&gt;")   &amp; "' ,'" &amp;  SUBSTITUTE(AS178,CHAR(10),"&lt;BR&gt;")   &amp; "' ,'" &amp;  SUBSTITUTE(AT178,CHAR(10),"&lt;BR&gt;")   &amp; "' ,'" &amp;  SUBSTITUTE(AU178,CHAR(10),"&lt;BR&gt;")   &amp; "' ,'" &amp;  SUBSTITUTE(AV178,CHAR(10),"&lt;BR&gt;")   &amp; "' ,'" &amp;  SUBSTITUTE(AW178,CHAR(10),"&lt;BR&gt;")   &amp; "' ,'" &amp;   SUBSTITUTE(AX178,CHAR(10),"&lt;BR&gt;")   &amp; "' ,'" &amp;  SUBSTITUTE(AY178,CHAR(10),"&lt;BR&gt;")   &amp; "' ,'" &amp;  SUBSTITUTE(AZ178,CHAR(10),"&lt;BR&gt;")   &amp; "' ,'" &amp;   SUBSTITUTE(BA178,CHAR(10),"&lt;BR&gt;")   &amp; "' ,'" &amp;   SUBSTITUTE(BB178,CHAR(10),"&lt;BR&gt;")    &amp; "' ,'" &amp;    SUBSTITUTE(BC178,CHAR(10),"&lt;BR&gt;")    &amp; "' ,'" &amp;   SUBSTITUTE(BD178,CHAR(10),"&lt;BR&gt;")    &amp; "' ,'" &amp;   SUBSTITUTE(BE178,CHAR(10),"&lt;BR&gt;")    &amp; "' ,'" &amp;   SUBSTITUTE(BF178,CHAR(10),"&lt;BR&gt;")    &amp; "' ,'" &amp;   SUBSTITUTE(BG178,CHAR(10),"&lt;BR&gt;")    &amp; "' ,'" &amp; SUBSTITUTE(BH218,CHAR(10),"&lt;BR&gt;")   &amp; "' ,'" &amp; SUBSTITUTE(BI178,CHAR(10),"&lt;BR&gt;")   &amp; "' ,'" &amp; SUBSTITUTE(BJ178,CHAR(10),"&lt;BR&gt;")  &amp; "' ,'" &amp; SUBSTITUTE(BL178,CHAR(10),"&lt;BR&gt;")   &amp; "' ,'" &amp; SUBSTITUTE(BM178,CHAR(10),"&lt;BR&gt;")   &amp; "' ,'" &amp; SUBSTITUTE(BN178,CHAR(10),"&lt;BR&gt;")   &amp; "' ,'" &amp;  SUBSTITUTE(BO178,CHAR(10),"&lt;BR&gt;")   &amp; "' ,'" &amp; SUBSTITUTE(BP218,CHAR(10),"&lt;BR&gt;")  &amp; "' ,'" &amp; SUBSTITUTE(BQ178,CHAR(10),"&lt;BR&gt;")  &amp; "' ,'" &amp; SUBSTITUTE(BR178,CHAR(10),"&lt;BR&gt;")  &amp; "' ,'" &amp; SUBSTITUTE(BS178,CHAR(10),"&lt;BR&gt;") &amp; "');"</f>
    </nc>
  </rcc>
  <rcc rId="687" sId="1">
    <nc r="BU17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&amp;SUBSTITUTE(F179,CHAR(10),"&lt;BR&gt;")  &amp; "' ,'" &amp; SUBSTITUTE(G179,CHAR(10),"&lt;BR&gt;")  &amp; "' ,'" &amp; SUBSTITUTE(J179,CHAR(10),"&lt;BR&gt;")   &amp; "' ,'" &amp;  SUBSTITUTE(BK179,CHAR(10),"&lt;BR&gt;")   &amp; "' ,'" &amp; SUBSTITUTE(Q179,CHAR(10),"&lt;BR&gt;")  &amp; "' ,'" &amp;  A179  &amp; "' ,'" &amp;  B179  &amp; "' ,'" &amp; SUBSTITUTE(C179,CHAR(10),"&lt;BR&gt;")   &amp; "' ,'" &amp;  SUBSTITUTE(D179,CHAR(10),"&lt;BR&gt;")  &amp; "' ,'" &amp;  SUBSTITUTE(E179,CHAR(10),"&lt;BR&gt;")   &amp; "' ,'" &amp; SUBSTITUTE(H179,CHAR(10),"&lt;BR&gt;")   &amp; "' ,'" &amp; I179  &amp; "' ,'" &amp; SUBSTITUTE(K179,CHAR(10),"&lt;BR&gt;")  &amp; "' ,'" &amp; SUBSTITUTE(L179,CHAR(10),"&lt;BR&gt;")  &amp; "' ,'" &amp; SUBSTITUTE(M179,CHAR(10),"&lt;BR&gt;") &amp; "' ,'" &amp; SUBSTITUTE(N179,CHAR(10),"&lt;BR&gt;")  &amp; "' ,'" &amp;  SUBSTITUTE(O179,CHAR(10),"&lt;BR&gt;")   &amp; "' ,'" &amp; SUBSTITUTE(P179,CHAR(10),"&lt;BR&gt;")   &amp; "' ,'" &amp;  SUBSTITUTE(Q179,CHAR(10),"&lt;BR&gt;")   &amp; "' ,'" &amp; SUBSTITUTE(R179,CHAR(10),"&lt;BR&gt;")  &amp; "' ,'" &amp; SUBSTITUTE(S179,CHAR(10),"&lt;BR&gt;")  &amp; "' ,'" &amp; SUBSTITUTE(T179,CHAR(10),"&lt;BR&gt;")  &amp; "' ,'" &amp; SUBSTITUTE(U179,CHAR(10),"&lt;BR&gt;")  &amp; "' ,'" &amp; SUBSTITUTE(V179,CHAR(10),"&lt;BR&gt;") &amp; "' ,'" &amp; SUBSTITUTE(W179,CHAR(10),"&lt;BR&gt;")  &amp; "' ,'" &amp;SUBSTITUTE(X179,CHAR(10),"&lt;BR&gt;")  &amp; "' ,'" &amp; SUBSTITUTE(Y179,CHAR(10),"&lt;BR&gt;") &amp; "' ,'" &amp;  SUBSTITUTE(Z179,CHAR(10),"&lt;BR&gt;")  &amp; "' ,'" &amp; SUBSTITUTE(AA179,CHAR(10),"&lt;BR&gt;")   &amp; "' ,'" &amp;  SUBSTITUTE(AB179,CHAR(10),"&lt;BR&gt;")   &amp; "' ,'" &amp;  SUBSTITUTE(AC179,CHAR(10),"&lt;BR&gt;")   &amp; "' ,'" &amp;   SUBSTITUTE(AD179,CHAR(10),"&lt;BR&gt;")   &amp; "' ,'" &amp;  SUBSTITUTE(AE179,CHAR(10),"&lt;BR&gt;")  &amp; "' ,'" &amp;  SUBSTITUTE(AF179,CHAR(10),"&lt;BR&gt;")  &amp; "' ,'" &amp;  SUBSTITUTE(AG179,CHAR(10),"&lt;BR&gt;")   &amp; "' ,'" &amp;  SUBSTITUTE(AH179,CHAR(10),"&lt;BR&gt;")   &amp; "' ,'" &amp;  SUBSTITUTE(AI179,CHAR(10),"&lt;BR&gt;")   &amp; "' ,'" &amp;  SUBSTITUTE(AJ179,CHAR(10),"&lt;BR&gt;")   &amp; "' ,'" &amp;   SUBSTITUTE(AK179,CHAR(10),"&lt;BR&gt;")   &amp; "' ,'" &amp;  SUBSTITUTE(AL179,CHAR(10),"&lt;BR&gt;")   &amp; "' ,'" &amp;  SUBSTITUTE(AM179,CHAR(10),"&lt;BR&gt;")   &amp; "' ,'" &amp;   SUBSTITUTE(AN179,CHAR(10),"&lt;BR&gt;")   &amp; "' ,'" &amp;  SUBSTITUTE(AO179,CHAR(10),"&lt;BR&gt;")   &amp; "' ,'" &amp;  SUBSTITUTE(AP179,CHAR(10),"&lt;BR&gt;")   &amp; "' ,'" &amp;  SUBSTITUTE(AQ179,CHAR(10),"&lt;BR&gt;")   &amp; "' ,'" &amp;   SUBSTITUTE(AR179,CHAR(10),"&lt;BR&gt;")   &amp; "' ,'" &amp;  SUBSTITUTE(AS179,CHAR(10),"&lt;BR&gt;")   &amp; "' ,'" &amp;  SUBSTITUTE(AT179,CHAR(10),"&lt;BR&gt;")   &amp; "' ,'" &amp;  SUBSTITUTE(AU179,CHAR(10),"&lt;BR&gt;")   &amp; "' ,'" &amp;  SUBSTITUTE(AV179,CHAR(10),"&lt;BR&gt;")   &amp; "' ,'" &amp;  SUBSTITUTE(AW179,CHAR(10),"&lt;BR&gt;")   &amp; "' ,'" &amp;   SUBSTITUTE(AX179,CHAR(10),"&lt;BR&gt;")   &amp; "' ,'" &amp;  SUBSTITUTE(AY179,CHAR(10),"&lt;BR&gt;")   &amp; "' ,'" &amp;  SUBSTITUTE(AZ179,CHAR(10),"&lt;BR&gt;")   &amp; "' ,'" &amp;   SUBSTITUTE(BA179,CHAR(10),"&lt;BR&gt;")   &amp; "' ,'" &amp;   SUBSTITUTE(BB179,CHAR(10),"&lt;BR&gt;")    &amp; "' ,'" &amp;    SUBSTITUTE(BC179,CHAR(10),"&lt;BR&gt;")    &amp; "' ,'" &amp;   SUBSTITUTE(BD179,CHAR(10),"&lt;BR&gt;")    &amp; "' ,'" &amp;   SUBSTITUTE(BE179,CHAR(10),"&lt;BR&gt;")    &amp; "' ,'" &amp;   SUBSTITUTE(BF179,CHAR(10),"&lt;BR&gt;")    &amp; "' ,'" &amp;   SUBSTITUTE(BG179,CHAR(10),"&lt;BR&gt;")    &amp; "' ,'" &amp; SUBSTITUTE(BH219,CHAR(10),"&lt;BR&gt;")   &amp; "' ,'" &amp; SUBSTITUTE(BI179,CHAR(10),"&lt;BR&gt;")   &amp; "' ,'" &amp; SUBSTITUTE(BJ179,CHAR(10),"&lt;BR&gt;")  &amp; "' ,'" &amp; SUBSTITUTE(BL179,CHAR(10),"&lt;BR&gt;")   &amp; "' ,'" &amp; SUBSTITUTE(BM179,CHAR(10),"&lt;BR&gt;")   &amp; "' ,'" &amp; SUBSTITUTE(BN179,CHAR(10),"&lt;BR&gt;")   &amp; "' ,'" &amp;  SUBSTITUTE(BO179,CHAR(10),"&lt;BR&gt;")   &amp; "' ,'" &amp; SUBSTITUTE(BP219,CHAR(10),"&lt;BR&gt;")  &amp; "' ,'" &amp; SUBSTITUTE(BQ179,CHAR(10),"&lt;BR&gt;")  &amp; "' ,'" &amp; SUBSTITUTE(BR179,CHAR(10),"&lt;BR&gt;")  &amp; "' ,'" &amp; SUBSTITUTE(BS179,CHAR(10),"&lt;BR&gt;") &amp; "');"</f>
    </nc>
  </rcc>
  <rcc rId="688" sId="1">
    <nc r="BU18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&amp;SUBSTITUTE(F180,CHAR(10),"&lt;BR&gt;")  &amp; "' ,'" &amp; SUBSTITUTE(G180,CHAR(10),"&lt;BR&gt;")  &amp; "' ,'" &amp; SUBSTITUTE(J180,CHAR(10),"&lt;BR&gt;")   &amp; "' ,'" &amp;  SUBSTITUTE(BK180,CHAR(10),"&lt;BR&gt;")   &amp; "' ,'" &amp; SUBSTITUTE(Q180,CHAR(10),"&lt;BR&gt;")  &amp; "' ,'" &amp;  A180  &amp; "' ,'" &amp;  B180  &amp; "' ,'" &amp; SUBSTITUTE(C180,CHAR(10),"&lt;BR&gt;")   &amp; "' ,'" &amp;  SUBSTITUTE(D180,CHAR(10),"&lt;BR&gt;")  &amp; "' ,'" &amp;  SUBSTITUTE(E180,CHAR(10),"&lt;BR&gt;")   &amp; "' ,'" &amp; SUBSTITUTE(H180,CHAR(10),"&lt;BR&gt;")   &amp; "' ,'" &amp; I180  &amp; "' ,'" &amp; SUBSTITUTE(K180,CHAR(10),"&lt;BR&gt;")  &amp; "' ,'" &amp; SUBSTITUTE(L180,CHAR(10),"&lt;BR&gt;")  &amp; "' ,'" &amp; SUBSTITUTE(M180,CHAR(10),"&lt;BR&gt;") &amp; "' ,'" &amp; SUBSTITUTE(N180,CHAR(10),"&lt;BR&gt;")  &amp; "' ,'" &amp;  SUBSTITUTE(O180,CHAR(10),"&lt;BR&gt;")   &amp; "' ,'" &amp; SUBSTITUTE(P180,CHAR(10),"&lt;BR&gt;")   &amp; "' ,'" &amp;  SUBSTITUTE(Q180,CHAR(10),"&lt;BR&gt;")   &amp; "' ,'" &amp; SUBSTITUTE(R180,CHAR(10),"&lt;BR&gt;")  &amp; "' ,'" &amp; SUBSTITUTE(S180,CHAR(10),"&lt;BR&gt;")  &amp; "' ,'" &amp; SUBSTITUTE(T180,CHAR(10),"&lt;BR&gt;")  &amp; "' ,'" &amp; SUBSTITUTE(U180,CHAR(10),"&lt;BR&gt;")  &amp; "' ,'" &amp; SUBSTITUTE(V180,CHAR(10),"&lt;BR&gt;") &amp; "' ,'" &amp; SUBSTITUTE(W180,CHAR(10),"&lt;BR&gt;")  &amp; "' ,'" &amp;SUBSTITUTE(X180,CHAR(10),"&lt;BR&gt;")  &amp; "' ,'" &amp; SUBSTITUTE(Y180,CHAR(10),"&lt;BR&gt;") &amp; "' ,'" &amp;  SUBSTITUTE(Z180,CHAR(10),"&lt;BR&gt;")  &amp; "' ,'" &amp; SUBSTITUTE(AA180,CHAR(10),"&lt;BR&gt;")   &amp; "' ,'" &amp;  SUBSTITUTE(AB180,CHAR(10),"&lt;BR&gt;")   &amp; "' ,'" &amp;  SUBSTITUTE(AC180,CHAR(10),"&lt;BR&gt;")   &amp; "' ,'" &amp;   SUBSTITUTE(AD180,CHAR(10),"&lt;BR&gt;")   &amp; "' ,'" &amp;  SUBSTITUTE(AE180,CHAR(10),"&lt;BR&gt;")  &amp; "' ,'" &amp;  SUBSTITUTE(AF180,CHAR(10),"&lt;BR&gt;")  &amp; "' ,'" &amp;  SUBSTITUTE(AG180,CHAR(10),"&lt;BR&gt;")   &amp; "' ,'" &amp;  SUBSTITUTE(AH180,CHAR(10),"&lt;BR&gt;")   &amp; "' ,'" &amp;  SUBSTITUTE(AI180,CHAR(10),"&lt;BR&gt;")   &amp; "' ,'" &amp;  SUBSTITUTE(AJ180,CHAR(10),"&lt;BR&gt;")   &amp; "' ,'" &amp;   SUBSTITUTE(AK180,CHAR(10),"&lt;BR&gt;")   &amp; "' ,'" &amp;  SUBSTITUTE(AL180,CHAR(10),"&lt;BR&gt;")   &amp; "' ,'" &amp;  SUBSTITUTE(AM180,CHAR(10),"&lt;BR&gt;")   &amp; "' ,'" &amp;   SUBSTITUTE(AN180,CHAR(10),"&lt;BR&gt;")   &amp; "' ,'" &amp;  SUBSTITUTE(AO180,CHAR(10),"&lt;BR&gt;")   &amp; "' ,'" &amp;  SUBSTITUTE(AP180,CHAR(10),"&lt;BR&gt;")   &amp; "' ,'" &amp;  SUBSTITUTE(AQ180,CHAR(10),"&lt;BR&gt;")   &amp; "' ,'" &amp;   SUBSTITUTE(AR180,CHAR(10),"&lt;BR&gt;")   &amp; "' ,'" &amp;  SUBSTITUTE(AS180,CHAR(10),"&lt;BR&gt;")   &amp; "' ,'" &amp;  SUBSTITUTE(AT180,CHAR(10),"&lt;BR&gt;")   &amp; "' ,'" &amp;  SUBSTITUTE(AU180,CHAR(10),"&lt;BR&gt;")   &amp; "' ,'" &amp;  SUBSTITUTE(AV180,CHAR(10),"&lt;BR&gt;")   &amp; "' ,'" &amp;  SUBSTITUTE(AW180,CHAR(10),"&lt;BR&gt;")   &amp; "' ,'" &amp;   SUBSTITUTE(AX180,CHAR(10),"&lt;BR&gt;")   &amp; "' ,'" &amp;  SUBSTITUTE(AY180,CHAR(10),"&lt;BR&gt;")   &amp; "' ,'" &amp;  SUBSTITUTE(AZ180,CHAR(10),"&lt;BR&gt;")   &amp; "' ,'" &amp;   SUBSTITUTE(BA180,CHAR(10),"&lt;BR&gt;")   &amp; "' ,'" &amp;   SUBSTITUTE(BB180,CHAR(10),"&lt;BR&gt;")    &amp; "' ,'" &amp;    SUBSTITUTE(BC180,CHAR(10),"&lt;BR&gt;")    &amp; "' ,'" &amp;   SUBSTITUTE(BD180,CHAR(10),"&lt;BR&gt;")    &amp; "' ,'" &amp;   SUBSTITUTE(BE180,CHAR(10),"&lt;BR&gt;")    &amp; "' ,'" &amp;   SUBSTITUTE(BF180,CHAR(10),"&lt;BR&gt;")    &amp; "' ,'" &amp;   SUBSTITUTE(BG180,CHAR(10),"&lt;BR&gt;")    &amp; "' ,'" &amp; SUBSTITUTE(BH220,CHAR(10),"&lt;BR&gt;")   &amp; "' ,'" &amp; SUBSTITUTE(BI180,CHAR(10),"&lt;BR&gt;")   &amp; "' ,'" &amp; SUBSTITUTE(BJ180,CHAR(10),"&lt;BR&gt;")  &amp; "' ,'" &amp; SUBSTITUTE(BL180,CHAR(10),"&lt;BR&gt;")   &amp; "' ,'" &amp; SUBSTITUTE(BM180,CHAR(10),"&lt;BR&gt;")   &amp; "' ,'" &amp; SUBSTITUTE(BN180,CHAR(10),"&lt;BR&gt;")   &amp; "' ,'" &amp;  SUBSTITUTE(BO180,CHAR(10),"&lt;BR&gt;")   &amp; "' ,'" &amp; SUBSTITUTE(BP220,CHAR(10),"&lt;BR&gt;")  &amp; "' ,'" &amp; SUBSTITUTE(BQ180,CHAR(10),"&lt;BR&gt;")  &amp; "' ,'" &amp; SUBSTITUTE(BR180,CHAR(10),"&lt;BR&gt;")  &amp; "' ,'" &amp; SUBSTITUTE(BS180,CHAR(10),"&lt;BR&gt;") &amp; "');"</f>
    </nc>
  </rcc>
  <rcc rId="689" sId="1">
    <nc r="BU18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&amp;SUBSTITUTE(F181,CHAR(10),"&lt;BR&gt;")  &amp; "' ,'" &amp; SUBSTITUTE(G181,CHAR(10),"&lt;BR&gt;")  &amp; "' ,'" &amp; SUBSTITUTE(J181,CHAR(10),"&lt;BR&gt;")   &amp; "' ,'" &amp;  SUBSTITUTE(BK181,CHAR(10),"&lt;BR&gt;")   &amp; "' ,'" &amp; SUBSTITUTE(Q181,CHAR(10),"&lt;BR&gt;")  &amp; "' ,'" &amp;  A181  &amp; "' ,'" &amp;  B181  &amp; "' ,'" &amp; SUBSTITUTE(C181,CHAR(10),"&lt;BR&gt;")   &amp; "' ,'" &amp;  SUBSTITUTE(D181,CHAR(10),"&lt;BR&gt;")  &amp; "' ,'" &amp;  SUBSTITUTE(E181,CHAR(10),"&lt;BR&gt;")   &amp; "' ,'" &amp; SUBSTITUTE(H181,CHAR(10),"&lt;BR&gt;")   &amp; "' ,'" &amp; I181  &amp; "' ,'" &amp; SUBSTITUTE(K181,CHAR(10),"&lt;BR&gt;")  &amp; "' ,'" &amp; SUBSTITUTE(L181,CHAR(10),"&lt;BR&gt;")  &amp; "' ,'" &amp; SUBSTITUTE(M181,CHAR(10),"&lt;BR&gt;") &amp; "' ,'" &amp; SUBSTITUTE(N181,CHAR(10),"&lt;BR&gt;")  &amp; "' ,'" &amp;  SUBSTITUTE(O181,CHAR(10),"&lt;BR&gt;")   &amp; "' ,'" &amp; SUBSTITUTE(P181,CHAR(10),"&lt;BR&gt;")   &amp; "' ,'" &amp;  SUBSTITUTE(Q181,CHAR(10),"&lt;BR&gt;")   &amp; "' ,'" &amp; SUBSTITUTE(R181,CHAR(10),"&lt;BR&gt;")  &amp; "' ,'" &amp; SUBSTITUTE(S181,CHAR(10),"&lt;BR&gt;")  &amp; "' ,'" &amp; SUBSTITUTE(T181,CHAR(10),"&lt;BR&gt;")  &amp; "' ,'" &amp; SUBSTITUTE(U181,CHAR(10),"&lt;BR&gt;")  &amp; "' ,'" &amp; SUBSTITUTE(V181,CHAR(10),"&lt;BR&gt;") &amp; "' ,'" &amp; SUBSTITUTE(W181,CHAR(10),"&lt;BR&gt;")  &amp; "' ,'" &amp;SUBSTITUTE(X181,CHAR(10),"&lt;BR&gt;")  &amp; "' ,'" &amp; SUBSTITUTE(Y181,CHAR(10),"&lt;BR&gt;") &amp; "' ,'" &amp;  SUBSTITUTE(Z181,CHAR(10),"&lt;BR&gt;")  &amp; "' ,'" &amp; SUBSTITUTE(AA181,CHAR(10),"&lt;BR&gt;")   &amp; "' ,'" &amp;  SUBSTITUTE(AB181,CHAR(10),"&lt;BR&gt;")   &amp; "' ,'" &amp;  SUBSTITUTE(AC181,CHAR(10),"&lt;BR&gt;")   &amp; "' ,'" &amp;   SUBSTITUTE(AD181,CHAR(10),"&lt;BR&gt;")   &amp; "' ,'" &amp;  SUBSTITUTE(AE181,CHAR(10),"&lt;BR&gt;")  &amp; "' ,'" &amp;  SUBSTITUTE(AF181,CHAR(10),"&lt;BR&gt;")  &amp; "' ,'" &amp;  SUBSTITUTE(AG181,CHAR(10),"&lt;BR&gt;")   &amp; "' ,'" &amp;  SUBSTITUTE(AH181,CHAR(10),"&lt;BR&gt;")   &amp; "' ,'" &amp;  SUBSTITUTE(AI181,CHAR(10),"&lt;BR&gt;")   &amp; "' ,'" &amp;  SUBSTITUTE(AJ181,CHAR(10),"&lt;BR&gt;")   &amp; "' ,'" &amp;   SUBSTITUTE(AK181,CHAR(10),"&lt;BR&gt;")   &amp; "' ,'" &amp;  SUBSTITUTE(AL181,CHAR(10),"&lt;BR&gt;")   &amp; "' ,'" &amp;  SUBSTITUTE(AM181,CHAR(10),"&lt;BR&gt;")   &amp; "' ,'" &amp;   SUBSTITUTE(AN181,CHAR(10),"&lt;BR&gt;")   &amp; "' ,'" &amp;  SUBSTITUTE(AO181,CHAR(10),"&lt;BR&gt;")   &amp; "' ,'" &amp;  SUBSTITUTE(AP181,CHAR(10),"&lt;BR&gt;")   &amp; "' ,'" &amp;  SUBSTITUTE(AQ181,CHAR(10),"&lt;BR&gt;")   &amp; "' ,'" &amp;   SUBSTITUTE(AR181,CHAR(10),"&lt;BR&gt;")   &amp; "' ,'" &amp;  SUBSTITUTE(AS181,CHAR(10),"&lt;BR&gt;")   &amp; "' ,'" &amp;  SUBSTITUTE(AT181,CHAR(10),"&lt;BR&gt;")   &amp; "' ,'" &amp;  SUBSTITUTE(AU181,CHAR(10),"&lt;BR&gt;")   &amp; "' ,'" &amp;  SUBSTITUTE(AV181,CHAR(10),"&lt;BR&gt;")   &amp; "' ,'" &amp;  SUBSTITUTE(AW181,CHAR(10),"&lt;BR&gt;")   &amp; "' ,'" &amp;   SUBSTITUTE(AX181,CHAR(10),"&lt;BR&gt;")   &amp; "' ,'" &amp;  SUBSTITUTE(AY181,CHAR(10),"&lt;BR&gt;")   &amp; "' ,'" &amp;  SUBSTITUTE(AZ181,CHAR(10),"&lt;BR&gt;")   &amp; "' ,'" &amp;   SUBSTITUTE(BA181,CHAR(10),"&lt;BR&gt;")   &amp; "' ,'" &amp;   SUBSTITUTE(BB181,CHAR(10),"&lt;BR&gt;")    &amp; "' ,'" &amp;    SUBSTITUTE(BC181,CHAR(10),"&lt;BR&gt;")    &amp; "' ,'" &amp;   SUBSTITUTE(BD181,CHAR(10),"&lt;BR&gt;")    &amp; "' ,'" &amp;   SUBSTITUTE(BE181,CHAR(10),"&lt;BR&gt;")    &amp; "' ,'" &amp;   SUBSTITUTE(BF181,CHAR(10),"&lt;BR&gt;")    &amp; "' ,'" &amp;   SUBSTITUTE(BG181,CHAR(10),"&lt;BR&gt;")    &amp; "' ,'" &amp; SUBSTITUTE(BH221,CHAR(10),"&lt;BR&gt;")   &amp; "' ,'" &amp; SUBSTITUTE(BI181,CHAR(10),"&lt;BR&gt;")   &amp; "' ,'" &amp; SUBSTITUTE(BJ181,CHAR(10),"&lt;BR&gt;")  &amp; "' ,'" &amp; SUBSTITUTE(BL181,CHAR(10),"&lt;BR&gt;")   &amp; "' ,'" &amp; SUBSTITUTE(BM181,CHAR(10),"&lt;BR&gt;")   &amp; "' ,'" &amp; SUBSTITUTE(BN181,CHAR(10),"&lt;BR&gt;")   &amp; "' ,'" &amp;  SUBSTITUTE(BO181,CHAR(10),"&lt;BR&gt;")   &amp; "' ,'" &amp; SUBSTITUTE(BP221,CHAR(10),"&lt;BR&gt;")  &amp; "' ,'" &amp; SUBSTITUTE(BQ181,CHAR(10),"&lt;BR&gt;")  &amp; "' ,'" &amp; SUBSTITUTE(BR181,CHAR(10),"&lt;BR&gt;")  &amp; "' ,'" &amp; SUBSTITUTE(BS181,CHAR(10),"&lt;BR&gt;") &amp; "');"</f>
    </nc>
  </rcc>
  <rcc rId="690" sId="1">
    <nc r="BU18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&amp;SUBSTITUTE(F182,CHAR(10),"&lt;BR&gt;")  &amp; "' ,'" &amp; SUBSTITUTE(G182,CHAR(10),"&lt;BR&gt;")  &amp; "' ,'" &amp; SUBSTITUTE(J182,CHAR(10),"&lt;BR&gt;")   &amp; "' ,'" &amp;  SUBSTITUTE(BK182,CHAR(10),"&lt;BR&gt;")   &amp; "' ,'" &amp; SUBSTITUTE(Q182,CHAR(10),"&lt;BR&gt;")  &amp; "' ,'" &amp;  A182  &amp; "' ,'" &amp;  B182  &amp; "' ,'" &amp; SUBSTITUTE(C182,CHAR(10),"&lt;BR&gt;")   &amp; "' ,'" &amp;  SUBSTITUTE(D182,CHAR(10),"&lt;BR&gt;")  &amp; "' ,'" &amp;  SUBSTITUTE(E182,CHAR(10),"&lt;BR&gt;")   &amp; "' ,'" &amp; SUBSTITUTE(H182,CHAR(10),"&lt;BR&gt;")   &amp; "' ,'" &amp; I182  &amp; "' ,'" &amp; SUBSTITUTE(K182,CHAR(10),"&lt;BR&gt;")  &amp; "' ,'" &amp; SUBSTITUTE(L182,CHAR(10),"&lt;BR&gt;")  &amp; "' ,'" &amp; SUBSTITUTE(M182,CHAR(10),"&lt;BR&gt;") &amp; "' ,'" &amp; SUBSTITUTE(N182,CHAR(10),"&lt;BR&gt;")  &amp; "' ,'" &amp;  SUBSTITUTE(O182,CHAR(10),"&lt;BR&gt;")   &amp; "' ,'" &amp; SUBSTITUTE(P182,CHAR(10),"&lt;BR&gt;")   &amp; "' ,'" &amp;  SUBSTITUTE(Q182,CHAR(10),"&lt;BR&gt;")   &amp; "' ,'" &amp; SUBSTITUTE(R182,CHAR(10),"&lt;BR&gt;")  &amp; "' ,'" &amp; SUBSTITUTE(S182,CHAR(10),"&lt;BR&gt;")  &amp; "' ,'" &amp; SUBSTITUTE(T182,CHAR(10),"&lt;BR&gt;")  &amp; "' ,'" &amp; SUBSTITUTE(U182,CHAR(10),"&lt;BR&gt;")  &amp; "' ,'" &amp; SUBSTITUTE(V182,CHAR(10),"&lt;BR&gt;") &amp; "' ,'" &amp; SUBSTITUTE(W182,CHAR(10),"&lt;BR&gt;")  &amp; "' ,'" &amp;SUBSTITUTE(X182,CHAR(10),"&lt;BR&gt;")  &amp; "' ,'" &amp; SUBSTITUTE(Y182,CHAR(10),"&lt;BR&gt;") &amp; "' ,'" &amp;  SUBSTITUTE(Z182,CHAR(10),"&lt;BR&gt;")  &amp; "' ,'" &amp; SUBSTITUTE(AA182,CHAR(10),"&lt;BR&gt;")   &amp; "' ,'" &amp;  SUBSTITUTE(AB182,CHAR(10),"&lt;BR&gt;")   &amp; "' ,'" &amp;  SUBSTITUTE(AC182,CHAR(10),"&lt;BR&gt;")   &amp; "' ,'" &amp;   SUBSTITUTE(AD182,CHAR(10),"&lt;BR&gt;")   &amp; "' ,'" &amp;  SUBSTITUTE(AE182,CHAR(10),"&lt;BR&gt;")  &amp; "' ,'" &amp;  SUBSTITUTE(AF182,CHAR(10),"&lt;BR&gt;")  &amp; "' ,'" &amp;  SUBSTITUTE(AG182,CHAR(10),"&lt;BR&gt;")   &amp; "' ,'" &amp;  SUBSTITUTE(AH182,CHAR(10),"&lt;BR&gt;")   &amp; "' ,'" &amp;  SUBSTITUTE(AI182,CHAR(10),"&lt;BR&gt;")   &amp; "' ,'" &amp;  SUBSTITUTE(AJ182,CHAR(10),"&lt;BR&gt;")   &amp; "' ,'" &amp;   SUBSTITUTE(AK182,CHAR(10),"&lt;BR&gt;")   &amp; "' ,'" &amp;  SUBSTITUTE(AL182,CHAR(10),"&lt;BR&gt;")   &amp; "' ,'" &amp;  SUBSTITUTE(AM182,CHAR(10),"&lt;BR&gt;")   &amp; "' ,'" &amp;   SUBSTITUTE(AN182,CHAR(10),"&lt;BR&gt;")   &amp; "' ,'" &amp;  SUBSTITUTE(AO182,CHAR(10),"&lt;BR&gt;")   &amp; "' ,'" &amp;  SUBSTITUTE(AP182,CHAR(10),"&lt;BR&gt;")   &amp; "' ,'" &amp;  SUBSTITUTE(AQ182,CHAR(10),"&lt;BR&gt;")   &amp; "' ,'" &amp;   SUBSTITUTE(AR182,CHAR(10),"&lt;BR&gt;")   &amp; "' ,'" &amp;  SUBSTITUTE(AS182,CHAR(10),"&lt;BR&gt;")   &amp; "' ,'" &amp;  SUBSTITUTE(AT182,CHAR(10),"&lt;BR&gt;")   &amp; "' ,'" &amp;  SUBSTITUTE(AU182,CHAR(10),"&lt;BR&gt;")   &amp; "' ,'" &amp;  SUBSTITUTE(AV182,CHAR(10),"&lt;BR&gt;")   &amp; "' ,'" &amp;  SUBSTITUTE(AW182,CHAR(10),"&lt;BR&gt;")   &amp; "' ,'" &amp;   SUBSTITUTE(AX182,CHAR(10),"&lt;BR&gt;")   &amp; "' ,'" &amp;  SUBSTITUTE(AY182,CHAR(10),"&lt;BR&gt;")   &amp; "' ,'" &amp;  SUBSTITUTE(AZ182,CHAR(10),"&lt;BR&gt;")   &amp; "' ,'" &amp;   SUBSTITUTE(BA182,CHAR(10),"&lt;BR&gt;")   &amp; "' ,'" &amp;   SUBSTITUTE(BB182,CHAR(10),"&lt;BR&gt;")    &amp; "' ,'" &amp;    SUBSTITUTE(BC182,CHAR(10),"&lt;BR&gt;")    &amp; "' ,'" &amp;   SUBSTITUTE(BD182,CHAR(10),"&lt;BR&gt;")    &amp; "' ,'" &amp;   SUBSTITUTE(BE182,CHAR(10),"&lt;BR&gt;")    &amp; "' ,'" &amp;   SUBSTITUTE(BF182,CHAR(10),"&lt;BR&gt;")    &amp; "' ,'" &amp;   SUBSTITUTE(BG182,CHAR(10),"&lt;BR&gt;")    &amp; "' ,'" &amp; SUBSTITUTE(BH222,CHAR(10),"&lt;BR&gt;")   &amp; "' ,'" &amp; SUBSTITUTE(BI182,CHAR(10),"&lt;BR&gt;")   &amp; "' ,'" &amp; SUBSTITUTE(BJ182,CHAR(10),"&lt;BR&gt;")  &amp; "' ,'" &amp; SUBSTITUTE(BL182,CHAR(10),"&lt;BR&gt;")   &amp; "' ,'" &amp; SUBSTITUTE(BM182,CHAR(10),"&lt;BR&gt;")   &amp; "' ,'" &amp; SUBSTITUTE(BN182,CHAR(10),"&lt;BR&gt;")   &amp; "' ,'" &amp;  SUBSTITUTE(BO182,CHAR(10),"&lt;BR&gt;")   &amp; "' ,'" &amp; SUBSTITUTE(BP222,CHAR(10),"&lt;BR&gt;")  &amp; "' ,'" &amp; SUBSTITUTE(BQ182,CHAR(10),"&lt;BR&gt;")  &amp; "' ,'" &amp; SUBSTITUTE(BR182,CHAR(10),"&lt;BR&gt;")  &amp; "' ,'" &amp; SUBSTITUTE(BS182,CHAR(10),"&lt;BR&gt;") &amp; "');"</f>
    </nc>
  </rcc>
  <rcc rId="691" sId="1">
    <nc r="BU18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&amp;SUBSTITUTE(F183,CHAR(10),"&lt;BR&gt;")  &amp; "' ,'" &amp; SUBSTITUTE(G183,CHAR(10),"&lt;BR&gt;")  &amp; "' ,'" &amp; SUBSTITUTE(J183,CHAR(10),"&lt;BR&gt;")   &amp; "' ,'" &amp;  SUBSTITUTE(BK183,CHAR(10),"&lt;BR&gt;")   &amp; "' ,'" &amp; SUBSTITUTE(Q183,CHAR(10),"&lt;BR&gt;")  &amp; "' ,'" &amp;  A183  &amp; "' ,'" &amp;  B183  &amp; "' ,'" &amp; SUBSTITUTE(C183,CHAR(10),"&lt;BR&gt;")   &amp; "' ,'" &amp;  SUBSTITUTE(D183,CHAR(10),"&lt;BR&gt;")  &amp; "' ,'" &amp;  SUBSTITUTE(E183,CHAR(10),"&lt;BR&gt;")   &amp; "' ,'" &amp; SUBSTITUTE(H183,CHAR(10),"&lt;BR&gt;")   &amp; "' ,'" &amp; I183  &amp; "' ,'" &amp; SUBSTITUTE(K183,CHAR(10),"&lt;BR&gt;")  &amp; "' ,'" &amp; SUBSTITUTE(L183,CHAR(10),"&lt;BR&gt;")  &amp; "' ,'" &amp; SUBSTITUTE(M183,CHAR(10),"&lt;BR&gt;") &amp; "' ,'" &amp; SUBSTITUTE(N183,CHAR(10),"&lt;BR&gt;")  &amp; "' ,'" &amp;  SUBSTITUTE(O183,CHAR(10),"&lt;BR&gt;")   &amp; "' ,'" &amp; SUBSTITUTE(P183,CHAR(10),"&lt;BR&gt;")   &amp; "' ,'" &amp;  SUBSTITUTE(Q183,CHAR(10),"&lt;BR&gt;")   &amp; "' ,'" &amp; SUBSTITUTE(R183,CHAR(10),"&lt;BR&gt;")  &amp; "' ,'" &amp; SUBSTITUTE(S183,CHAR(10),"&lt;BR&gt;")  &amp; "' ,'" &amp; SUBSTITUTE(T183,CHAR(10),"&lt;BR&gt;")  &amp; "' ,'" &amp; SUBSTITUTE(U183,CHAR(10),"&lt;BR&gt;")  &amp; "' ,'" &amp; SUBSTITUTE(V183,CHAR(10),"&lt;BR&gt;") &amp; "' ,'" &amp; SUBSTITUTE(W183,CHAR(10),"&lt;BR&gt;")  &amp; "' ,'" &amp;SUBSTITUTE(X183,CHAR(10),"&lt;BR&gt;")  &amp; "' ,'" &amp; SUBSTITUTE(Y183,CHAR(10),"&lt;BR&gt;") &amp; "' ,'" &amp;  SUBSTITUTE(Z183,CHAR(10),"&lt;BR&gt;")  &amp; "' ,'" &amp; SUBSTITUTE(AA183,CHAR(10),"&lt;BR&gt;")   &amp; "' ,'" &amp;  SUBSTITUTE(AB183,CHAR(10),"&lt;BR&gt;")   &amp; "' ,'" &amp;  SUBSTITUTE(AC183,CHAR(10),"&lt;BR&gt;")   &amp; "' ,'" &amp;   SUBSTITUTE(AD183,CHAR(10),"&lt;BR&gt;")   &amp; "' ,'" &amp;  SUBSTITUTE(AE183,CHAR(10),"&lt;BR&gt;")  &amp; "' ,'" &amp;  SUBSTITUTE(AF183,CHAR(10),"&lt;BR&gt;")  &amp; "' ,'" &amp;  SUBSTITUTE(AG183,CHAR(10),"&lt;BR&gt;")   &amp; "' ,'" &amp;  SUBSTITUTE(AH183,CHAR(10),"&lt;BR&gt;")   &amp; "' ,'" &amp;  SUBSTITUTE(AI183,CHAR(10),"&lt;BR&gt;")   &amp; "' ,'" &amp;  SUBSTITUTE(AJ183,CHAR(10),"&lt;BR&gt;")   &amp; "' ,'" &amp;   SUBSTITUTE(AK183,CHAR(10),"&lt;BR&gt;")   &amp; "' ,'" &amp;  SUBSTITUTE(AL183,CHAR(10),"&lt;BR&gt;")   &amp; "' ,'" &amp;  SUBSTITUTE(AM183,CHAR(10),"&lt;BR&gt;")   &amp; "' ,'" &amp;   SUBSTITUTE(AN183,CHAR(10),"&lt;BR&gt;")   &amp; "' ,'" &amp;  SUBSTITUTE(AO183,CHAR(10),"&lt;BR&gt;")   &amp; "' ,'" &amp;  SUBSTITUTE(AP183,CHAR(10),"&lt;BR&gt;")   &amp; "' ,'" &amp;  SUBSTITUTE(AQ183,CHAR(10),"&lt;BR&gt;")   &amp; "' ,'" &amp;   SUBSTITUTE(AR183,CHAR(10),"&lt;BR&gt;")   &amp; "' ,'" &amp;  SUBSTITUTE(AS183,CHAR(10),"&lt;BR&gt;")   &amp; "' ,'" &amp;  SUBSTITUTE(AT183,CHAR(10),"&lt;BR&gt;")   &amp; "' ,'" &amp;  SUBSTITUTE(AU183,CHAR(10),"&lt;BR&gt;")   &amp; "' ,'" &amp;  SUBSTITUTE(AV183,CHAR(10),"&lt;BR&gt;")   &amp; "' ,'" &amp;  SUBSTITUTE(AW183,CHAR(10),"&lt;BR&gt;")   &amp; "' ,'" &amp;   SUBSTITUTE(AX183,CHAR(10),"&lt;BR&gt;")   &amp; "' ,'" &amp;  SUBSTITUTE(AY183,CHAR(10),"&lt;BR&gt;")   &amp; "' ,'" &amp;  SUBSTITUTE(AZ183,CHAR(10),"&lt;BR&gt;")   &amp; "' ,'" &amp;   SUBSTITUTE(BA183,CHAR(10),"&lt;BR&gt;")   &amp; "' ,'" &amp;   SUBSTITUTE(BB183,CHAR(10),"&lt;BR&gt;")    &amp; "' ,'" &amp;    SUBSTITUTE(BC183,CHAR(10),"&lt;BR&gt;")    &amp; "' ,'" &amp;   SUBSTITUTE(BD183,CHAR(10),"&lt;BR&gt;")    &amp; "' ,'" &amp;   SUBSTITUTE(BE183,CHAR(10),"&lt;BR&gt;")    &amp; "' ,'" &amp;   SUBSTITUTE(BF183,CHAR(10),"&lt;BR&gt;")    &amp; "' ,'" &amp;   SUBSTITUTE(BG183,CHAR(10),"&lt;BR&gt;")    &amp; "' ,'" &amp; SUBSTITUTE(BH223,CHAR(10),"&lt;BR&gt;")   &amp; "' ,'" &amp; SUBSTITUTE(BI183,CHAR(10),"&lt;BR&gt;")   &amp; "' ,'" &amp; SUBSTITUTE(BJ183,CHAR(10),"&lt;BR&gt;")  &amp; "' ,'" &amp; SUBSTITUTE(BL183,CHAR(10),"&lt;BR&gt;")   &amp; "' ,'" &amp; SUBSTITUTE(BM183,CHAR(10),"&lt;BR&gt;")   &amp; "' ,'" &amp; SUBSTITUTE(BN183,CHAR(10),"&lt;BR&gt;")   &amp; "' ,'" &amp;  SUBSTITUTE(BO183,CHAR(10),"&lt;BR&gt;")   &amp; "' ,'" &amp; SUBSTITUTE(BP223,CHAR(10),"&lt;BR&gt;")  &amp; "' ,'" &amp; SUBSTITUTE(BQ183,CHAR(10),"&lt;BR&gt;")  &amp; "' ,'" &amp; SUBSTITUTE(BR183,CHAR(10),"&lt;BR&gt;")  &amp; "' ,'" &amp; SUBSTITUTE(BS183,CHAR(10),"&lt;BR&gt;") &amp; "');"</f>
    </nc>
  </rcc>
  <rcc rId="692" sId="1">
    <nc r="BU18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&amp;SUBSTITUTE(F184,CHAR(10),"&lt;BR&gt;")  &amp; "' ,'" &amp; SUBSTITUTE(G184,CHAR(10),"&lt;BR&gt;")  &amp; "' ,'" &amp; SUBSTITUTE(J184,CHAR(10),"&lt;BR&gt;")   &amp; "' ,'" &amp;  SUBSTITUTE(BK184,CHAR(10),"&lt;BR&gt;")   &amp; "' ,'" &amp; SUBSTITUTE(Q184,CHAR(10),"&lt;BR&gt;")  &amp; "' ,'" &amp;  A184  &amp; "' ,'" &amp;  B184  &amp; "' ,'" &amp; SUBSTITUTE(C184,CHAR(10),"&lt;BR&gt;")   &amp; "' ,'" &amp;  SUBSTITUTE(D184,CHAR(10),"&lt;BR&gt;")  &amp; "' ,'" &amp;  SUBSTITUTE(E184,CHAR(10),"&lt;BR&gt;")   &amp; "' ,'" &amp; SUBSTITUTE(H184,CHAR(10),"&lt;BR&gt;")   &amp; "' ,'" &amp; I184  &amp; "' ,'" &amp; SUBSTITUTE(K184,CHAR(10),"&lt;BR&gt;")  &amp; "' ,'" &amp; SUBSTITUTE(L184,CHAR(10),"&lt;BR&gt;")  &amp; "' ,'" &amp; SUBSTITUTE(M184,CHAR(10),"&lt;BR&gt;") &amp; "' ,'" &amp; SUBSTITUTE(N184,CHAR(10),"&lt;BR&gt;")  &amp; "' ,'" &amp;  SUBSTITUTE(O184,CHAR(10),"&lt;BR&gt;")   &amp; "' ,'" &amp; SUBSTITUTE(P184,CHAR(10),"&lt;BR&gt;")   &amp; "' ,'" &amp;  SUBSTITUTE(Q184,CHAR(10),"&lt;BR&gt;")   &amp; "' ,'" &amp; SUBSTITUTE(R184,CHAR(10),"&lt;BR&gt;")  &amp; "' ,'" &amp; SUBSTITUTE(S184,CHAR(10),"&lt;BR&gt;")  &amp; "' ,'" &amp; SUBSTITUTE(T184,CHAR(10),"&lt;BR&gt;")  &amp; "' ,'" &amp; SUBSTITUTE(U184,CHAR(10),"&lt;BR&gt;")  &amp; "' ,'" &amp; SUBSTITUTE(V184,CHAR(10),"&lt;BR&gt;") &amp; "' ,'" &amp; SUBSTITUTE(W184,CHAR(10),"&lt;BR&gt;")  &amp; "' ,'" &amp;SUBSTITUTE(X184,CHAR(10),"&lt;BR&gt;")  &amp; "' ,'" &amp; SUBSTITUTE(Y184,CHAR(10),"&lt;BR&gt;") &amp; "' ,'" &amp;  SUBSTITUTE(Z184,CHAR(10),"&lt;BR&gt;")  &amp; "' ,'" &amp; SUBSTITUTE(AA184,CHAR(10),"&lt;BR&gt;")   &amp; "' ,'" &amp;  SUBSTITUTE(AB184,CHAR(10),"&lt;BR&gt;")   &amp; "' ,'" &amp;  SUBSTITUTE(AC184,CHAR(10),"&lt;BR&gt;")   &amp; "' ,'" &amp;   SUBSTITUTE(AD184,CHAR(10),"&lt;BR&gt;")   &amp; "' ,'" &amp;  SUBSTITUTE(AE184,CHAR(10),"&lt;BR&gt;")  &amp; "' ,'" &amp;  SUBSTITUTE(AF184,CHAR(10),"&lt;BR&gt;")  &amp; "' ,'" &amp;  SUBSTITUTE(AG184,CHAR(10),"&lt;BR&gt;")   &amp; "' ,'" &amp;  SUBSTITUTE(AH184,CHAR(10),"&lt;BR&gt;")   &amp; "' ,'" &amp;  SUBSTITUTE(AI184,CHAR(10),"&lt;BR&gt;")   &amp; "' ,'" &amp;  SUBSTITUTE(AJ184,CHAR(10),"&lt;BR&gt;")   &amp; "' ,'" &amp;   SUBSTITUTE(AK184,CHAR(10),"&lt;BR&gt;")   &amp; "' ,'" &amp;  SUBSTITUTE(AL184,CHAR(10),"&lt;BR&gt;")   &amp; "' ,'" &amp;  SUBSTITUTE(AM184,CHAR(10),"&lt;BR&gt;")   &amp; "' ,'" &amp;   SUBSTITUTE(AN184,CHAR(10),"&lt;BR&gt;")   &amp; "' ,'" &amp;  SUBSTITUTE(AO184,CHAR(10),"&lt;BR&gt;")   &amp; "' ,'" &amp;  SUBSTITUTE(AP184,CHAR(10),"&lt;BR&gt;")   &amp; "' ,'" &amp;  SUBSTITUTE(AQ184,CHAR(10),"&lt;BR&gt;")   &amp; "' ,'" &amp;   SUBSTITUTE(AR184,CHAR(10),"&lt;BR&gt;")   &amp; "' ,'" &amp;  SUBSTITUTE(AS184,CHAR(10),"&lt;BR&gt;")   &amp; "' ,'" &amp;  SUBSTITUTE(AT184,CHAR(10),"&lt;BR&gt;")   &amp; "' ,'" &amp;  SUBSTITUTE(AU184,CHAR(10),"&lt;BR&gt;")   &amp; "' ,'" &amp;  SUBSTITUTE(AV184,CHAR(10),"&lt;BR&gt;")   &amp; "' ,'" &amp;  SUBSTITUTE(AW184,CHAR(10),"&lt;BR&gt;")   &amp; "' ,'" &amp;   SUBSTITUTE(AX184,CHAR(10),"&lt;BR&gt;")   &amp; "' ,'" &amp;  SUBSTITUTE(AY184,CHAR(10),"&lt;BR&gt;")   &amp; "' ,'" &amp;  SUBSTITUTE(AZ184,CHAR(10),"&lt;BR&gt;")   &amp; "' ,'" &amp;   SUBSTITUTE(BA184,CHAR(10),"&lt;BR&gt;")   &amp; "' ,'" &amp;   SUBSTITUTE(BB184,CHAR(10),"&lt;BR&gt;")    &amp; "' ,'" &amp;    SUBSTITUTE(BC184,CHAR(10),"&lt;BR&gt;")    &amp; "' ,'" &amp;   SUBSTITUTE(BD184,CHAR(10),"&lt;BR&gt;")    &amp; "' ,'" &amp;   SUBSTITUTE(BE184,CHAR(10),"&lt;BR&gt;")    &amp; "' ,'" &amp;   SUBSTITUTE(BF184,CHAR(10),"&lt;BR&gt;")    &amp; "' ,'" &amp;   SUBSTITUTE(BG184,CHAR(10),"&lt;BR&gt;")    &amp; "' ,'" &amp; SUBSTITUTE(BH224,CHAR(10),"&lt;BR&gt;")   &amp; "' ,'" &amp; SUBSTITUTE(BI184,CHAR(10),"&lt;BR&gt;")   &amp; "' ,'" &amp; SUBSTITUTE(BJ184,CHAR(10),"&lt;BR&gt;")  &amp; "' ,'" &amp; SUBSTITUTE(BL184,CHAR(10),"&lt;BR&gt;")   &amp; "' ,'" &amp; SUBSTITUTE(BM184,CHAR(10),"&lt;BR&gt;")   &amp; "' ,'" &amp; SUBSTITUTE(BN184,CHAR(10),"&lt;BR&gt;")   &amp; "' ,'" &amp;  SUBSTITUTE(BO184,CHAR(10),"&lt;BR&gt;")   &amp; "' ,'" &amp; SUBSTITUTE(BP224,CHAR(10),"&lt;BR&gt;")  &amp; "' ,'" &amp; SUBSTITUTE(BQ184,CHAR(10),"&lt;BR&gt;")  &amp; "' ,'" &amp; SUBSTITUTE(BR184,CHAR(10),"&lt;BR&gt;")  &amp; "' ,'" &amp; SUBSTITUTE(BS184,CHAR(10),"&lt;BR&gt;") &amp; "');"</f>
    </nc>
  </rcc>
  <rcc rId="693" sId="1">
    <nc r="BU18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&amp;SUBSTITUTE(F185,CHAR(10),"&lt;BR&gt;")  &amp; "' ,'" &amp; SUBSTITUTE(G185,CHAR(10),"&lt;BR&gt;")  &amp; "' ,'" &amp; SUBSTITUTE(J185,CHAR(10),"&lt;BR&gt;")   &amp; "' ,'" &amp;  SUBSTITUTE(BK185,CHAR(10),"&lt;BR&gt;")   &amp; "' ,'" &amp; SUBSTITUTE(Q185,CHAR(10),"&lt;BR&gt;")  &amp; "' ,'" &amp;  A185  &amp; "' ,'" &amp;  B185  &amp; "' ,'" &amp; SUBSTITUTE(C185,CHAR(10),"&lt;BR&gt;")   &amp; "' ,'" &amp;  SUBSTITUTE(D185,CHAR(10),"&lt;BR&gt;")  &amp; "' ,'" &amp;  SUBSTITUTE(E185,CHAR(10),"&lt;BR&gt;")   &amp; "' ,'" &amp; SUBSTITUTE(H185,CHAR(10),"&lt;BR&gt;")   &amp; "' ,'" &amp; I185  &amp; "' ,'" &amp; SUBSTITUTE(K185,CHAR(10),"&lt;BR&gt;")  &amp; "' ,'" &amp; SUBSTITUTE(L185,CHAR(10),"&lt;BR&gt;")  &amp; "' ,'" &amp; SUBSTITUTE(M185,CHAR(10),"&lt;BR&gt;") &amp; "' ,'" &amp; SUBSTITUTE(N185,CHAR(10),"&lt;BR&gt;")  &amp; "' ,'" &amp;  SUBSTITUTE(O185,CHAR(10),"&lt;BR&gt;")   &amp; "' ,'" &amp; SUBSTITUTE(P185,CHAR(10),"&lt;BR&gt;")   &amp; "' ,'" &amp;  SUBSTITUTE(Q185,CHAR(10),"&lt;BR&gt;")   &amp; "' ,'" &amp; SUBSTITUTE(R185,CHAR(10),"&lt;BR&gt;")  &amp; "' ,'" &amp; SUBSTITUTE(S185,CHAR(10),"&lt;BR&gt;")  &amp; "' ,'" &amp; SUBSTITUTE(T185,CHAR(10),"&lt;BR&gt;")  &amp; "' ,'" &amp; SUBSTITUTE(U185,CHAR(10),"&lt;BR&gt;")  &amp; "' ,'" &amp; SUBSTITUTE(V185,CHAR(10),"&lt;BR&gt;") &amp; "' ,'" &amp; SUBSTITUTE(W185,CHAR(10),"&lt;BR&gt;")  &amp; "' ,'" &amp;SUBSTITUTE(X185,CHAR(10),"&lt;BR&gt;")  &amp; "' ,'" &amp; SUBSTITUTE(Y185,CHAR(10),"&lt;BR&gt;") &amp; "' ,'" &amp;  SUBSTITUTE(Z185,CHAR(10),"&lt;BR&gt;")  &amp; "' ,'" &amp; SUBSTITUTE(AA185,CHAR(10),"&lt;BR&gt;")   &amp; "' ,'" &amp;  SUBSTITUTE(AB185,CHAR(10),"&lt;BR&gt;")   &amp; "' ,'" &amp;  SUBSTITUTE(AC185,CHAR(10),"&lt;BR&gt;")   &amp; "' ,'" &amp;   SUBSTITUTE(AD185,CHAR(10),"&lt;BR&gt;")   &amp; "' ,'" &amp;  SUBSTITUTE(AE185,CHAR(10),"&lt;BR&gt;")  &amp; "' ,'" &amp;  SUBSTITUTE(AF185,CHAR(10),"&lt;BR&gt;")  &amp; "' ,'" &amp;  SUBSTITUTE(AG185,CHAR(10),"&lt;BR&gt;")   &amp; "' ,'" &amp;  SUBSTITUTE(AH185,CHAR(10),"&lt;BR&gt;")   &amp; "' ,'" &amp;  SUBSTITUTE(AI185,CHAR(10),"&lt;BR&gt;")   &amp; "' ,'" &amp;  SUBSTITUTE(AJ185,CHAR(10),"&lt;BR&gt;")   &amp; "' ,'" &amp;   SUBSTITUTE(AK185,CHAR(10),"&lt;BR&gt;")   &amp; "' ,'" &amp;  SUBSTITUTE(AL185,CHAR(10),"&lt;BR&gt;")   &amp; "' ,'" &amp;  SUBSTITUTE(AM185,CHAR(10),"&lt;BR&gt;")   &amp; "' ,'" &amp;   SUBSTITUTE(AN185,CHAR(10),"&lt;BR&gt;")   &amp; "' ,'" &amp;  SUBSTITUTE(AO185,CHAR(10),"&lt;BR&gt;")   &amp; "' ,'" &amp;  SUBSTITUTE(AP185,CHAR(10),"&lt;BR&gt;")   &amp; "' ,'" &amp;  SUBSTITUTE(AQ185,CHAR(10),"&lt;BR&gt;")   &amp; "' ,'" &amp;   SUBSTITUTE(AR185,CHAR(10),"&lt;BR&gt;")   &amp; "' ,'" &amp;  SUBSTITUTE(AS185,CHAR(10),"&lt;BR&gt;")   &amp; "' ,'" &amp;  SUBSTITUTE(AT185,CHAR(10),"&lt;BR&gt;")   &amp; "' ,'" &amp;  SUBSTITUTE(AU185,CHAR(10),"&lt;BR&gt;")   &amp; "' ,'" &amp;  SUBSTITUTE(AV185,CHAR(10),"&lt;BR&gt;")   &amp; "' ,'" &amp;  SUBSTITUTE(AW185,CHAR(10),"&lt;BR&gt;")   &amp; "' ,'" &amp;   SUBSTITUTE(AX185,CHAR(10),"&lt;BR&gt;")   &amp; "' ,'" &amp;  SUBSTITUTE(AY185,CHAR(10),"&lt;BR&gt;")   &amp; "' ,'" &amp;  SUBSTITUTE(AZ185,CHAR(10),"&lt;BR&gt;")   &amp; "' ,'" &amp;   SUBSTITUTE(BA185,CHAR(10),"&lt;BR&gt;")   &amp; "' ,'" &amp;   SUBSTITUTE(BB185,CHAR(10),"&lt;BR&gt;")    &amp; "' ,'" &amp;    SUBSTITUTE(BC185,CHAR(10),"&lt;BR&gt;")    &amp; "' ,'" &amp;   SUBSTITUTE(BD185,CHAR(10),"&lt;BR&gt;")    &amp; "' ,'" &amp;   SUBSTITUTE(BE185,CHAR(10),"&lt;BR&gt;")    &amp; "' ,'" &amp;   SUBSTITUTE(BF185,CHAR(10),"&lt;BR&gt;")    &amp; "' ,'" &amp;   SUBSTITUTE(BG185,CHAR(10),"&lt;BR&gt;")    &amp; "' ,'" &amp; SUBSTITUTE(BH225,CHAR(10),"&lt;BR&gt;")   &amp; "' ,'" &amp; SUBSTITUTE(BI185,CHAR(10),"&lt;BR&gt;")   &amp; "' ,'" &amp; SUBSTITUTE(BJ185,CHAR(10),"&lt;BR&gt;")  &amp; "' ,'" &amp; SUBSTITUTE(BL185,CHAR(10),"&lt;BR&gt;")   &amp; "' ,'" &amp; SUBSTITUTE(BM185,CHAR(10),"&lt;BR&gt;")   &amp; "' ,'" &amp; SUBSTITUTE(BN185,CHAR(10),"&lt;BR&gt;")   &amp; "' ,'" &amp;  SUBSTITUTE(BO185,CHAR(10),"&lt;BR&gt;")   &amp; "' ,'" &amp; SUBSTITUTE(BP225,CHAR(10),"&lt;BR&gt;")  &amp; "' ,'" &amp; SUBSTITUTE(BQ185,CHAR(10),"&lt;BR&gt;")  &amp; "' ,'" &amp; SUBSTITUTE(BR185,CHAR(10),"&lt;BR&gt;")  &amp; "' ,'" &amp; SUBSTITUTE(BS185,CHAR(10),"&lt;BR&gt;") &amp; "');"</f>
    </nc>
  </rcc>
  <rcc rId="694" sId="1">
    <nc r="BU18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&amp;SUBSTITUTE(F186,CHAR(10),"&lt;BR&gt;")  &amp; "' ,'" &amp; SUBSTITUTE(G186,CHAR(10),"&lt;BR&gt;")  &amp; "' ,'" &amp; SUBSTITUTE(J186,CHAR(10),"&lt;BR&gt;")   &amp; "' ,'" &amp;  SUBSTITUTE(BK186,CHAR(10),"&lt;BR&gt;")   &amp; "' ,'" &amp; SUBSTITUTE(Q186,CHAR(10),"&lt;BR&gt;")  &amp; "' ,'" &amp;  A186  &amp; "' ,'" &amp;  B186  &amp; "' ,'" &amp; SUBSTITUTE(C186,CHAR(10),"&lt;BR&gt;")   &amp; "' ,'" &amp;  SUBSTITUTE(D186,CHAR(10),"&lt;BR&gt;")  &amp; "' ,'" &amp;  SUBSTITUTE(E186,CHAR(10),"&lt;BR&gt;")   &amp; "' ,'" &amp; SUBSTITUTE(H186,CHAR(10),"&lt;BR&gt;")   &amp; "' ,'" &amp; I186  &amp; "' ,'" &amp; SUBSTITUTE(K186,CHAR(10),"&lt;BR&gt;")  &amp; "' ,'" &amp; SUBSTITUTE(L186,CHAR(10),"&lt;BR&gt;")  &amp; "' ,'" &amp; SUBSTITUTE(M186,CHAR(10),"&lt;BR&gt;") &amp; "' ,'" &amp; SUBSTITUTE(N186,CHAR(10),"&lt;BR&gt;")  &amp; "' ,'" &amp;  SUBSTITUTE(O186,CHAR(10),"&lt;BR&gt;")   &amp; "' ,'" &amp; SUBSTITUTE(P186,CHAR(10),"&lt;BR&gt;")   &amp; "' ,'" &amp;  SUBSTITUTE(Q186,CHAR(10),"&lt;BR&gt;")   &amp; "' ,'" &amp; SUBSTITUTE(R186,CHAR(10),"&lt;BR&gt;")  &amp; "' ,'" &amp; SUBSTITUTE(S186,CHAR(10),"&lt;BR&gt;")  &amp; "' ,'" &amp; SUBSTITUTE(T186,CHAR(10),"&lt;BR&gt;")  &amp; "' ,'" &amp; SUBSTITUTE(U186,CHAR(10),"&lt;BR&gt;")  &amp; "' ,'" &amp; SUBSTITUTE(V186,CHAR(10),"&lt;BR&gt;") &amp; "' ,'" &amp; SUBSTITUTE(W186,CHAR(10),"&lt;BR&gt;")  &amp; "' ,'" &amp;SUBSTITUTE(X186,CHAR(10),"&lt;BR&gt;")  &amp; "' ,'" &amp; SUBSTITUTE(Y186,CHAR(10),"&lt;BR&gt;") &amp; "' ,'" &amp;  SUBSTITUTE(Z186,CHAR(10),"&lt;BR&gt;")  &amp; "' ,'" &amp; SUBSTITUTE(AA186,CHAR(10),"&lt;BR&gt;")   &amp; "' ,'" &amp;  SUBSTITUTE(AB186,CHAR(10),"&lt;BR&gt;")   &amp; "' ,'" &amp;  SUBSTITUTE(AC186,CHAR(10),"&lt;BR&gt;")   &amp; "' ,'" &amp;   SUBSTITUTE(AD186,CHAR(10),"&lt;BR&gt;")   &amp; "' ,'" &amp;  SUBSTITUTE(AE186,CHAR(10),"&lt;BR&gt;")  &amp; "' ,'" &amp;  SUBSTITUTE(AF186,CHAR(10),"&lt;BR&gt;")  &amp; "' ,'" &amp;  SUBSTITUTE(AG186,CHAR(10),"&lt;BR&gt;")   &amp; "' ,'" &amp;  SUBSTITUTE(AH186,CHAR(10),"&lt;BR&gt;")   &amp; "' ,'" &amp;  SUBSTITUTE(AI186,CHAR(10),"&lt;BR&gt;")   &amp; "' ,'" &amp;  SUBSTITUTE(AJ186,CHAR(10),"&lt;BR&gt;")   &amp; "' ,'" &amp;   SUBSTITUTE(AK186,CHAR(10),"&lt;BR&gt;")   &amp; "' ,'" &amp;  SUBSTITUTE(AL186,CHAR(10),"&lt;BR&gt;")   &amp; "' ,'" &amp;  SUBSTITUTE(AM186,CHAR(10),"&lt;BR&gt;")   &amp; "' ,'" &amp;   SUBSTITUTE(AN186,CHAR(10),"&lt;BR&gt;")   &amp; "' ,'" &amp;  SUBSTITUTE(AO186,CHAR(10),"&lt;BR&gt;")   &amp; "' ,'" &amp;  SUBSTITUTE(AP186,CHAR(10),"&lt;BR&gt;")   &amp; "' ,'" &amp;  SUBSTITUTE(AQ186,CHAR(10),"&lt;BR&gt;")   &amp; "' ,'" &amp;   SUBSTITUTE(AR186,CHAR(10),"&lt;BR&gt;")   &amp; "' ,'" &amp;  SUBSTITUTE(AS186,CHAR(10),"&lt;BR&gt;")   &amp; "' ,'" &amp;  SUBSTITUTE(AT186,CHAR(10),"&lt;BR&gt;")   &amp; "' ,'" &amp;  SUBSTITUTE(AU186,CHAR(10),"&lt;BR&gt;")   &amp; "' ,'" &amp;  SUBSTITUTE(AV186,CHAR(10),"&lt;BR&gt;")   &amp; "' ,'" &amp;  SUBSTITUTE(AW186,CHAR(10),"&lt;BR&gt;")   &amp; "' ,'" &amp;   SUBSTITUTE(AX186,CHAR(10),"&lt;BR&gt;")   &amp; "' ,'" &amp;  SUBSTITUTE(AY186,CHAR(10),"&lt;BR&gt;")   &amp; "' ,'" &amp;  SUBSTITUTE(AZ186,CHAR(10),"&lt;BR&gt;")   &amp; "' ,'" &amp;   SUBSTITUTE(BA186,CHAR(10),"&lt;BR&gt;")   &amp; "' ,'" &amp;   SUBSTITUTE(BB186,CHAR(10),"&lt;BR&gt;")    &amp; "' ,'" &amp;    SUBSTITUTE(BC186,CHAR(10),"&lt;BR&gt;")    &amp; "' ,'" &amp;   SUBSTITUTE(BD186,CHAR(10),"&lt;BR&gt;")    &amp; "' ,'" &amp;   SUBSTITUTE(BE186,CHAR(10),"&lt;BR&gt;")    &amp; "' ,'" &amp;   SUBSTITUTE(BF186,CHAR(10),"&lt;BR&gt;")    &amp; "' ,'" &amp;   SUBSTITUTE(BG186,CHAR(10),"&lt;BR&gt;")    &amp; "' ,'" &amp; SUBSTITUTE(BH226,CHAR(10),"&lt;BR&gt;")   &amp; "' ,'" &amp; SUBSTITUTE(BI186,CHAR(10),"&lt;BR&gt;")   &amp; "' ,'" &amp; SUBSTITUTE(BJ186,CHAR(10),"&lt;BR&gt;")  &amp; "' ,'" &amp; SUBSTITUTE(BL186,CHAR(10),"&lt;BR&gt;")   &amp; "' ,'" &amp; SUBSTITUTE(BM186,CHAR(10),"&lt;BR&gt;")   &amp; "' ,'" &amp; SUBSTITUTE(BN186,CHAR(10),"&lt;BR&gt;")   &amp; "' ,'" &amp;  SUBSTITUTE(BO186,CHAR(10),"&lt;BR&gt;")   &amp; "' ,'" &amp; SUBSTITUTE(BP226,CHAR(10),"&lt;BR&gt;")  &amp; "' ,'" &amp; SUBSTITUTE(BQ186,CHAR(10),"&lt;BR&gt;")  &amp; "' ,'" &amp; SUBSTITUTE(BR186,CHAR(10),"&lt;BR&gt;")  &amp; "' ,'" &amp; SUBSTITUTE(BS186,CHAR(10),"&lt;BR&gt;") &amp; "');"</f>
    </nc>
  </rcc>
  <rcc rId="695" sId="1">
    <nc r="BU18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&amp;SUBSTITUTE(F187,CHAR(10),"&lt;BR&gt;")  &amp; "' ,'" &amp; SUBSTITUTE(G187,CHAR(10),"&lt;BR&gt;")  &amp; "' ,'" &amp; SUBSTITUTE(J187,CHAR(10),"&lt;BR&gt;")   &amp; "' ,'" &amp;  SUBSTITUTE(BK187,CHAR(10),"&lt;BR&gt;")   &amp; "' ,'" &amp; SUBSTITUTE(Q187,CHAR(10),"&lt;BR&gt;")  &amp; "' ,'" &amp;  A187  &amp; "' ,'" &amp;  B187  &amp; "' ,'" &amp; SUBSTITUTE(C187,CHAR(10),"&lt;BR&gt;")   &amp; "' ,'" &amp;  SUBSTITUTE(D187,CHAR(10),"&lt;BR&gt;")  &amp; "' ,'" &amp;  SUBSTITUTE(E187,CHAR(10),"&lt;BR&gt;")   &amp; "' ,'" &amp; SUBSTITUTE(H187,CHAR(10),"&lt;BR&gt;")   &amp; "' ,'" &amp; I187  &amp; "' ,'" &amp; SUBSTITUTE(K187,CHAR(10),"&lt;BR&gt;")  &amp; "' ,'" &amp; SUBSTITUTE(L187,CHAR(10),"&lt;BR&gt;")  &amp; "' ,'" &amp; SUBSTITUTE(M187,CHAR(10),"&lt;BR&gt;") &amp; "' ,'" &amp; SUBSTITUTE(N187,CHAR(10),"&lt;BR&gt;")  &amp; "' ,'" &amp;  SUBSTITUTE(O187,CHAR(10),"&lt;BR&gt;")   &amp; "' ,'" &amp; SUBSTITUTE(P187,CHAR(10),"&lt;BR&gt;")   &amp; "' ,'" &amp;  SUBSTITUTE(Q187,CHAR(10),"&lt;BR&gt;")   &amp; "' ,'" &amp; SUBSTITUTE(R187,CHAR(10),"&lt;BR&gt;")  &amp; "' ,'" &amp; SUBSTITUTE(S187,CHAR(10),"&lt;BR&gt;")  &amp; "' ,'" &amp; SUBSTITUTE(T187,CHAR(10),"&lt;BR&gt;")  &amp; "' ,'" &amp; SUBSTITUTE(U187,CHAR(10),"&lt;BR&gt;")  &amp; "' ,'" &amp; SUBSTITUTE(V187,CHAR(10),"&lt;BR&gt;") &amp; "' ,'" &amp; SUBSTITUTE(W187,CHAR(10),"&lt;BR&gt;")  &amp; "' ,'" &amp;SUBSTITUTE(X187,CHAR(10),"&lt;BR&gt;")  &amp; "' ,'" &amp; SUBSTITUTE(Y187,CHAR(10),"&lt;BR&gt;") &amp; "' ,'" &amp;  SUBSTITUTE(Z187,CHAR(10),"&lt;BR&gt;")  &amp; "' ,'" &amp; SUBSTITUTE(AA187,CHAR(10),"&lt;BR&gt;")   &amp; "' ,'" &amp;  SUBSTITUTE(AB187,CHAR(10),"&lt;BR&gt;")   &amp; "' ,'" &amp;  SUBSTITUTE(AC187,CHAR(10),"&lt;BR&gt;")   &amp; "' ,'" &amp;   SUBSTITUTE(AD187,CHAR(10),"&lt;BR&gt;")   &amp; "' ,'" &amp;  SUBSTITUTE(AE187,CHAR(10),"&lt;BR&gt;")  &amp; "' ,'" &amp;  SUBSTITUTE(AF187,CHAR(10),"&lt;BR&gt;")  &amp; "' ,'" &amp;  SUBSTITUTE(AG187,CHAR(10),"&lt;BR&gt;")   &amp; "' ,'" &amp;  SUBSTITUTE(AH187,CHAR(10),"&lt;BR&gt;")   &amp; "' ,'" &amp;  SUBSTITUTE(AI187,CHAR(10),"&lt;BR&gt;")   &amp; "' ,'" &amp;  SUBSTITUTE(AJ187,CHAR(10),"&lt;BR&gt;")   &amp; "' ,'" &amp;   SUBSTITUTE(AK187,CHAR(10),"&lt;BR&gt;")   &amp; "' ,'" &amp;  SUBSTITUTE(AL187,CHAR(10),"&lt;BR&gt;")   &amp; "' ,'" &amp;  SUBSTITUTE(AM187,CHAR(10),"&lt;BR&gt;")   &amp; "' ,'" &amp;   SUBSTITUTE(AN187,CHAR(10),"&lt;BR&gt;")   &amp; "' ,'" &amp;  SUBSTITUTE(AO187,CHAR(10),"&lt;BR&gt;")   &amp; "' ,'" &amp;  SUBSTITUTE(AP187,CHAR(10),"&lt;BR&gt;")   &amp; "' ,'" &amp;  SUBSTITUTE(AQ187,CHAR(10),"&lt;BR&gt;")   &amp; "' ,'" &amp;   SUBSTITUTE(AR187,CHAR(10),"&lt;BR&gt;")   &amp; "' ,'" &amp;  SUBSTITUTE(AS187,CHAR(10),"&lt;BR&gt;")   &amp; "' ,'" &amp;  SUBSTITUTE(AT187,CHAR(10),"&lt;BR&gt;")   &amp; "' ,'" &amp;  SUBSTITUTE(AU187,CHAR(10),"&lt;BR&gt;")   &amp; "' ,'" &amp;  SUBSTITUTE(AV187,CHAR(10),"&lt;BR&gt;")   &amp; "' ,'" &amp;  SUBSTITUTE(AW187,CHAR(10),"&lt;BR&gt;")   &amp; "' ,'" &amp;   SUBSTITUTE(AX187,CHAR(10),"&lt;BR&gt;")   &amp; "' ,'" &amp;  SUBSTITUTE(AY187,CHAR(10),"&lt;BR&gt;")   &amp; "' ,'" &amp;  SUBSTITUTE(AZ187,CHAR(10),"&lt;BR&gt;")   &amp; "' ,'" &amp;   SUBSTITUTE(BA187,CHAR(10),"&lt;BR&gt;")   &amp; "' ,'" &amp;   SUBSTITUTE(BB187,CHAR(10),"&lt;BR&gt;")    &amp; "' ,'" &amp;    SUBSTITUTE(BC187,CHAR(10),"&lt;BR&gt;")    &amp; "' ,'" &amp;   SUBSTITUTE(BD187,CHAR(10),"&lt;BR&gt;")    &amp; "' ,'" &amp;   SUBSTITUTE(BE187,CHAR(10),"&lt;BR&gt;")    &amp; "' ,'" &amp;   SUBSTITUTE(BF187,CHAR(10),"&lt;BR&gt;")    &amp; "' ,'" &amp;   SUBSTITUTE(BG187,CHAR(10),"&lt;BR&gt;")    &amp; "' ,'" &amp; SUBSTITUTE(BH227,CHAR(10),"&lt;BR&gt;")   &amp; "' ,'" &amp; SUBSTITUTE(BI187,CHAR(10),"&lt;BR&gt;")   &amp; "' ,'" &amp; SUBSTITUTE(BJ187,CHAR(10),"&lt;BR&gt;")  &amp; "' ,'" &amp; SUBSTITUTE(BL187,CHAR(10),"&lt;BR&gt;")   &amp; "' ,'" &amp; SUBSTITUTE(BM187,CHAR(10),"&lt;BR&gt;")   &amp; "' ,'" &amp; SUBSTITUTE(BN187,CHAR(10),"&lt;BR&gt;")   &amp; "' ,'" &amp;  SUBSTITUTE(BO187,CHAR(10),"&lt;BR&gt;")   &amp; "' ,'" &amp; SUBSTITUTE(BP227,CHAR(10),"&lt;BR&gt;")  &amp; "' ,'" &amp; SUBSTITUTE(BQ187,CHAR(10),"&lt;BR&gt;")  &amp; "' ,'" &amp; SUBSTITUTE(BR187,CHAR(10),"&lt;BR&gt;")  &amp; "' ,'" &amp; SUBSTITUTE(BS187,CHAR(10),"&lt;BR&gt;") &amp; "');"</f>
    </nc>
  </rcc>
  <rcc rId="696" sId="1">
    <nc r="BU18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&amp;SUBSTITUTE(F188,CHAR(10),"&lt;BR&gt;")  &amp; "' ,'" &amp; SUBSTITUTE(G188,CHAR(10),"&lt;BR&gt;")  &amp; "' ,'" &amp; SUBSTITUTE(J188,CHAR(10),"&lt;BR&gt;")   &amp; "' ,'" &amp;  SUBSTITUTE(BK188,CHAR(10),"&lt;BR&gt;")   &amp; "' ,'" &amp; SUBSTITUTE(Q188,CHAR(10),"&lt;BR&gt;")  &amp; "' ,'" &amp;  A188  &amp; "' ,'" &amp;  B188  &amp; "' ,'" &amp; SUBSTITUTE(C188,CHAR(10),"&lt;BR&gt;")   &amp; "' ,'" &amp;  SUBSTITUTE(D188,CHAR(10),"&lt;BR&gt;")  &amp; "' ,'" &amp;  SUBSTITUTE(E188,CHAR(10),"&lt;BR&gt;")   &amp; "' ,'" &amp; SUBSTITUTE(H188,CHAR(10),"&lt;BR&gt;")   &amp; "' ,'" &amp; I188  &amp; "' ,'" &amp; SUBSTITUTE(K188,CHAR(10),"&lt;BR&gt;")  &amp; "' ,'" &amp; SUBSTITUTE(L188,CHAR(10),"&lt;BR&gt;")  &amp; "' ,'" &amp; SUBSTITUTE(M188,CHAR(10),"&lt;BR&gt;") &amp; "' ,'" &amp; SUBSTITUTE(N188,CHAR(10),"&lt;BR&gt;")  &amp; "' ,'" &amp;  SUBSTITUTE(O188,CHAR(10),"&lt;BR&gt;")   &amp; "' ,'" &amp; SUBSTITUTE(P188,CHAR(10),"&lt;BR&gt;")   &amp; "' ,'" &amp;  SUBSTITUTE(Q188,CHAR(10),"&lt;BR&gt;")   &amp; "' ,'" &amp; SUBSTITUTE(R188,CHAR(10),"&lt;BR&gt;")  &amp; "' ,'" &amp; SUBSTITUTE(S188,CHAR(10),"&lt;BR&gt;")  &amp; "' ,'" &amp; SUBSTITUTE(T188,CHAR(10),"&lt;BR&gt;")  &amp; "' ,'" &amp; SUBSTITUTE(U188,CHAR(10),"&lt;BR&gt;")  &amp; "' ,'" &amp; SUBSTITUTE(V188,CHAR(10),"&lt;BR&gt;") &amp; "' ,'" &amp; SUBSTITUTE(W188,CHAR(10),"&lt;BR&gt;")  &amp; "' ,'" &amp;SUBSTITUTE(X188,CHAR(10),"&lt;BR&gt;")  &amp; "' ,'" &amp; SUBSTITUTE(Y188,CHAR(10),"&lt;BR&gt;") &amp; "' ,'" &amp;  SUBSTITUTE(Z188,CHAR(10),"&lt;BR&gt;")  &amp; "' ,'" &amp; SUBSTITUTE(AA188,CHAR(10),"&lt;BR&gt;")   &amp; "' ,'" &amp;  SUBSTITUTE(AB188,CHAR(10),"&lt;BR&gt;")   &amp; "' ,'" &amp;  SUBSTITUTE(AC188,CHAR(10),"&lt;BR&gt;")   &amp; "' ,'" &amp;   SUBSTITUTE(AD188,CHAR(10),"&lt;BR&gt;")   &amp; "' ,'" &amp;  SUBSTITUTE(AE188,CHAR(10),"&lt;BR&gt;")  &amp; "' ,'" &amp;  SUBSTITUTE(AF188,CHAR(10),"&lt;BR&gt;")  &amp; "' ,'" &amp;  SUBSTITUTE(AG188,CHAR(10),"&lt;BR&gt;")   &amp; "' ,'" &amp;  SUBSTITUTE(AH188,CHAR(10),"&lt;BR&gt;")   &amp; "' ,'" &amp;  SUBSTITUTE(AI188,CHAR(10),"&lt;BR&gt;")   &amp; "' ,'" &amp;  SUBSTITUTE(AJ188,CHAR(10),"&lt;BR&gt;")   &amp; "' ,'" &amp;   SUBSTITUTE(AK188,CHAR(10),"&lt;BR&gt;")   &amp; "' ,'" &amp;  SUBSTITUTE(AL188,CHAR(10),"&lt;BR&gt;")   &amp; "' ,'" &amp;  SUBSTITUTE(AM188,CHAR(10),"&lt;BR&gt;")   &amp; "' ,'" &amp;   SUBSTITUTE(AN188,CHAR(10),"&lt;BR&gt;")   &amp; "' ,'" &amp;  SUBSTITUTE(AO188,CHAR(10),"&lt;BR&gt;")   &amp; "' ,'" &amp;  SUBSTITUTE(AP188,CHAR(10),"&lt;BR&gt;")   &amp; "' ,'" &amp;  SUBSTITUTE(AQ188,CHAR(10),"&lt;BR&gt;")   &amp; "' ,'" &amp;   SUBSTITUTE(AR188,CHAR(10),"&lt;BR&gt;")   &amp; "' ,'" &amp;  SUBSTITUTE(AS188,CHAR(10),"&lt;BR&gt;")   &amp; "' ,'" &amp;  SUBSTITUTE(AT188,CHAR(10),"&lt;BR&gt;")   &amp; "' ,'" &amp;  SUBSTITUTE(AU188,CHAR(10),"&lt;BR&gt;")   &amp; "' ,'" &amp;  SUBSTITUTE(AV188,CHAR(10),"&lt;BR&gt;")   &amp; "' ,'" &amp;  SUBSTITUTE(AW188,CHAR(10),"&lt;BR&gt;")   &amp; "' ,'" &amp;   SUBSTITUTE(AX188,CHAR(10),"&lt;BR&gt;")   &amp; "' ,'" &amp;  SUBSTITUTE(AY188,CHAR(10),"&lt;BR&gt;")   &amp; "' ,'" &amp;  SUBSTITUTE(AZ188,CHAR(10),"&lt;BR&gt;")   &amp; "' ,'" &amp;   SUBSTITUTE(BA188,CHAR(10),"&lt;BR&gt;")   &amp; "' ,'" &amp;   SUBSTITUTE(BB188,CHAR(10),"&lt;BR&gt;")    &amp; "' ,'" &amp;    SUBSTITUTE(BC188,CHAR(10),"&lt;BR&gt;")    &amp; "' ,'" &amp;   SUBSTITUTE(BD188,CHAR(10),"&lt;BR&gt;")    &amp; "' ,'" &amp;   SUBSTITUTE(BE188,CHAR(10),"&lt;BR&gt;")    &amp; "' ,'" &amp;   SUBSTITUTE(BF188,CHAR(10),"&lt;BR&gt;")    &amp; "' ,'" &amp;   SUBSTITUTE(BG188,CHAR(10),"&lt;BR&gt;")    &amp; "' ,'" &amp; SUBSTITUTE(BH228,CHAR(10),"&lt;BR&gt;")   &amp; "' ,'" &amp; SUBSTITUTE(BI188,CHAR(10),"&lt;BR&gt;")   &amp; "' ,'" &amp; SUBSTITUTE(BJ188,CHAR(10),"&lt;BR&gt;")  &amp; "' ,'" &amp; SUBSTITUTE(BL188,CHAR(10),"&lt;BR&gt;")   &amp; "' ,'" &amp; SUBSTITUTE(BM188,CHAR(10),"&lt;BR&gt;")   &amp; "' ,'" &amp; SUBSTITUTE(BN188,CHAR(10),"&lt;BR&gt;")   &amp; "' ,'" &amp;  SUBSTITUTE(BO188,CHAR(10),"&lt;BR&gt;")   &amp; "' ,'" &amp; SUBSTITUTE(BP228,CHAR(10),"&lt;BR&gt;")  &amp; "' ,'" &amp; SUBSTITUTE(BQ188,CHAR(10),"&lt;BR&gt;")  &amp; "' ,'" &amp; SUBSTITUTE(BR188,CHAR(10),"&lt;BR&gt;")  &amp; "' ,'" &amp; SUBSTITUTE(BS188,CHAR(10),"&lt;BR&gt;") &amp; "');"</f>
    </nc>
  </rcc>
  <rcc rId="697" sId="1">
    <nc r="BU18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&amp;SUBSTITUTE(F189,CHAR(10),"&lt;BR&gt;")  &amp; "' ,'" &amp; SUBSTITUTE(G189,CHAR(10),"&lt;BR&gt;")  &amp; "' ,'" &amp; SUBSTITUTE(J189,CHAR(10),"&lt;BR&gt;")   &amp; "' ,'" &amp;  SUBSTITUTE(BK189,CHAR(10),"&lt;BR&gt;")   &amp; "' ,'" &amp; SUBSTITUTE(Q189,CHAR(10),"&lt;BR&gt;")  &amp; "' ,'" &amp;  A189  &amp; "' ,'" &amp;  B189  &amp; "' ,'" &amp; SUBSTITUTE(C189,CHAR(10),"&lt;BR&gt;")   &amp; "' ,'" &amp;  SUBSTITUTE(D189,CHAR(10),"&lt;BR&gt;")  &amp; "' ,'" &amp;  SUBSTITUTE(E189,CHAR(10),"&lt;BR&gt;")   &amp; "' ,'" &amp; SUBSTITUTE(H189,CHAR(10),"&lt;BR&gt;")   &amp; "' ,'" &amp; I189  &amp; "' ,'" &amp; SUBSTITUTE(K189,CHAR(10),"&lt;BR&gt;")  &amp; "' ,'" &amp; SUBSTITUTE(L189,CHAR(10),"&lt;BR&gt;")  &amp; "' ,'" &amp; SUBSTITUTE(M189,CHAR(10),"&lt;BR&gt;") &amp; "' ,'" &amp; SUBSTITUTE(N189,CHAR(10),"&lt;BR&gt;")  &amp; "' ,'" &amp;  SUBSTITUTE(O189,CHAR(10),"&lt;BR&gt;")   &amp; "' ,'" &amp; SUBSTITUTE(P189,CHAR(10),"&lt;BR&gt;")   &amp; "' ,'" &amp;  SUBSTITUTE(Q189,CHAR(10),"&lt;BR&gt;")   &amp; "' ,'" &amp; SUBSTITUTE(R189,CHAR(10),"&lt;BR&gt;")  &amp; "' ,'" &amp; SUBSTITUTE(S189,CHAR(10),"&lt;BR&gt;")  &amp; "' ,'" &amp; SUBSTITUTE(T189,CHAR(10),"&lt;BR&gt;")  &amp; "' ,'" &amp; SUBSTITUTE(U189,CHAR(10),"&lt;BR&gt;")  &amp; "' ,'" &amp; SUBSTITUTE(V189,CHAR(10),"&lt;BR&gt;") &amp; "' ,'" &amp; SUBSTITUTE(W189,CHAR(10),"&lt;BR&gt;")  &amp; "' ,'" &amp;SUBSTITUTE(X189,CHAR(10),"&lt;BR&gt;")  &amp; "' ,'" &amp; SUBSTITUTE(Y189,CHAR(10),"&lt;BR&gt;") &amp; "' ,'" &amp;  SUBSTITUTE(Z189,CHAR(10),"&lt;BR&gt;")  &amp; "' ,'" &amp; SUBSTITUTE(AA189,CHAR(10),"&lt;BR&gt;")   &amp; "' ,'" &amp;  SUBSTITUTE(AB189,CHAR(10),"&lt;BR&gt;")   &amp; "' ,'" &amp;  SUBSTITUTE(AC189,CHAR(10),"&lt;BR&gt;")   &amp; "' ,'" &amp;   SUBSTITUTE(AD189,CHAR(10),"&lt;BR&gt;")   &amp; "' ,'" &amp;  SUBSTITUTE(AE189,CHAR(10),"&lt;BR&gt;")  &amp; "' ,'" &amp;  SUBSTITUTE(AF189,CHAR(10),"&lt;BR&gt;")  &amp; "' ,'" &amp;  SUBSTITUTE(AG189,CHAR(10),"&lt;BR&gt;")   &amp; "' ,'" &amp;  SUBSTITUTE(AH189,CHAR(10),"&lt;BR&gt;")   &amp; "' ,'" &amp;  SUBSTITUTE(AI189,CHAR(10),"&lt;BR&gt;")   &amp; "' ,'" &amp;  SUBSTITUTE(AJ189,CHAR(10),"&lt;BR&gt;")   &amp; "' ,'" &amp;   SUBSTITUTE(AK189,CHAR(10),"&lt;BR&gt;")   &amp; "' ,'" &amp;  SUBSTITUTE(AL189,CHAR(10),"&lt;BR&gt;")   &amp; "' ,'" &amp;  SUBSTITUTE(AM189,CHAR(10),"&lt;BR&gt;")   &amp; "' ,'" &amp;   SUBSTITUTE(AN189,CHAR(10),"&lt;BR&gt;")   &amp; "' ,'" &amp;  SUBSTITUTE(AO189,CHAR(10),"&lt;BR&gt;")   &amp; "' ,'" &amp;  SUBSTITUTE(AP189,CHAR(10),"&lt;BR&gt;")   &amp; "' ,'" &amp;  SUBSTITUTE(AQ189,CHAR(10),"&lt;BR&gt;")   &amp; "' ,'" &amp;   SUBSTITUTE(AR189,CHAR(10),"&lt;BR&gt;")   &amp; "' ,'" &amp;  SUBSTITUTE(AS189,CHAR(10),"&lt;BR&gt;")   &amp; "' ,'" &amp;  SUBSTITUTE(AT189,CHAR(10),"&lt;BR&gt;")   &amp; "' ,'" &amp;  SUBSTITUTE(AU189,CHAR(10),"&lt;BR&gt;")   &amp; "' ,'" &amp;  SUBSTITUTE(AV189,CHAR(10),"&lt;BR&gt;")   &amp; "' ,'" &amp;  SUBSTITUTE(AW189,CHAR(10),"&lt;BR&gt;")   &amp; "' ,'" &amp;   SUBSTITUTE(AX189,CHAR(10),"&lt;BR&gt;")   &amp; "' ,'" &amp;  SUBSTITUTE(AY189,CHAR(10),"&lt;BR&gt;")   &amp; "' ,'" &amp;  SUBSTITUTE(AZ189,CHAR(10),"&lt;BR&gt;")   &amp; "' ,'" &amp;   SUBSTITUTE(BA189,CHAR(10),"&lt;BR&gt;")   &amp; "' ,'" &amp;   SUBSTITUTE(BB189,CHAR(10),"&lt;BR&gt;")    &amp; "' ,'" &amp;    SUBSTITUTE(BC189,CHAR(10),"&lt;BR&gt;")    &amp; "' ,'" &amp;   SUBSTITUTE(BD189,CHAR(10),"&lt;BR&gt;")    &amp; "' ,'" &amp;   SUBSTITUTE(BE189,CHAR(10),"&lt;BR&gt;")    &amp; "' ,'" &amp;   SUBSTITUTE(BF189,CHAR(10),"&lt;BR&gt;")    &amp; "' ,'" &amp;   SUBSTITUTE(BG189,CHAR(10),"&lt;BR&gt;")    &amp; "' ,'" &amp; SUBSTITUTE(BH229,CHAR(10),"&lt;BR&gt;")   &amp; "' ,'" &amp; SUBSTITUTE(BI189,CHAR(10),"&lt;BR&gt;")   &amp; "' ,'" &amp; SUBSTITUTE(BJ189,CHAR(10),"&lt;BR&gt;")  &amp; "' ,'" &amp; SUBSTITUTE(BL189,CHAR(10),"&lt;BR&gt;")   &amp; "' ,'" &amp; SUBSTITUTE(BM189,CHAR(10),"&lt;BR&gt;")   &amp; "' ,'" &amp; SUBSTITUTE(BN189,CHAR(10),"&lt;BR&gt;")   &amp; "' ,'" &amp;  SUBSTITUTE(BO189,CHAR(10),"&lt;BR&gt;")   &amp; "' ,'" &amp; SUBSTITUTE(BP229,CHAR(10),"&lt;BR&gt;")  &amp; "' ,'" &amp; SUBSTITUTE(BQ189,CHAR(10),"&lt;BR&gt;")  &amp; "' ,'" &amp; SUBSTITUTE(BR189,CHAR(10),"&lt;BR&gt;")  &amp; "' ,'" &amp; SUBSTITUTE(BS189,CHAR(10),"&lt;BR&gt;") &amp; "');"</f>
    </nc>
  </rcc>
  <rcc rId="698" sId="1">
    <nc r="BU19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&amp;SUBSTITUTE(F190,CHAR(10),"&lt;BR&gt;")  &amp; "' ,'" &amp; SUBSTITUTE(G190,CHAR(10),"&lt;BR&gt;")  &amp; "' ,'" &amp; SUBSTITUTE(J190,CHAR(10),"&lt;BR&gt;")   &amp; "' ,'" &amp;  SUBSTITUTE(BK190,CHAR(10),"&lt;BR&gt;")   &amp; "' ,'" &amp; SUBSTITUTE(Q190,CHAR(10),"&lt;BR&gt;")  &amp; "' ,'" &amp;  A190  &amp; "' ,'" &amp;  B190  &amp; "' ,'" &amp; SUBSTITUTE(C190,CHAR(10),"&lt;BR&gt;")   &amp; "' ,'" &amp;  SUBSTITUTE(D190,CHAR(10),"&lt;BR&gt;")  &amp; "' ,'" &amp;  SUBSTITUTE(E190,CHAR(10),"&lt;BR&gt;")   &amp; "' ,'" &amp; SUBSTITUTE(H190,CHAR(10),"&lt;BR&gt;")   &amp; "' ,'" &amp; I190  &amp; "' ,'" &amp; SUBSTITUTE(K190,CHAR(10),"&lt;BR&gt;")  &amp; "' ,'" &amp; SUBSTITUTE(L190,CHAR(10),"&lt;BR&gt;")  &amp; "' ,'" &amp; SUBSTITUTE(M190,CHAR(10),"&lt;BR&gt;") &amp; "' ,'" &amp; SUBSTITUTE(N190,CHAR(10),"&lt;BR&gt;")  &amp; "' ,'" &amp;  SUBSTITUTE(O190,CHAR(10),"&lt;BR&gt;")   &amp; "' ,'" &amp; SUBSTITUTE(P190,CHAR(10),"&lt;BR&gt;")   &amp; "' ,'" &amp;  SUBSTITUTE(Q190,CHAR(10),"&lt;BR&gt;")   &amp; "' ,'" &amp; SUBSTITUTE(R190,CHAR(10),"&lt;BR&gt;")  &amp; "' ,'" &amp; SUBSTITUTE(S190,CHAR(10),"&lt;BR&gt;")  &amp; "' ,'" &amp; SUBSTITUTE(T190,CHAR(10),"&lt;BR&gt;")  &amp; "' ,'" &amp; SUBSTITUTE(U190,CHAR(10),"&lt;BR&gt;")  &amp; "' ,'" &amp; SUBSTITUTE(V190,CHAR(10),"&lt;BR&gt;") &amp; "' ,'" &amp; SUBSTITUTE(W190,CHAR(10),"&lt;BR&gt;")  &amp; "' ,'" &amp;SUBSTITUTE(X190,CHAR(10),"&lt;BR&gt;")  &amp; "' ,'" &amp; SUBSTITUTE(Y190,CHAR(10),"&lt;BR&gt;") &amp; "' ,'" &amp;  SUBSTITUTE(Z190,CHAR(10),"&lt;BR&gt;")  &amp; "' ,'" &amp; SUBSTITUTE(AA190,CHAR(10),"&lt;BR&gt;")   &amp; "' ,'" &amp;  SUBSTITUTE(AB190,CHAR(10),"&lt;BR&gt;")   &amp; "' ,'" &amp;  SUBSTITUTE(AC190,CHAR(10),"&lt;BR&gt;")   &amp; "' ,'" &amp;   SUBSTITUTE(AD190,CHAR(10),"&lt;BR&gt;")   &amp; "' ,'" &amp;  SUBSTITUTE(AE190,CHAR(10),"&lt;BR&gt;")  &amp; "' ,'" &amp;  SUBSTITUTE(AF190,CHAR(10),"&lt;BR&gt;")  &amp; "' ,'" &amp;  SUBSTITUTE(AG190,CHAR(10),"&lt;BR&gt;")   &amp; "' ,'" &amp;  SUBSTITUTE(AH190,CHAR(10),"&lt;BR&gt;")   &amp; "' ,'" &amp;  SUBSTITUTE(AI190,CHAR(10),"&lt;BR&gt;")   &amp; "' ,'" &amp;  SUBSTITUTE(AJ190,CHAR(10),"&lt;BR&gt;")   &amp; "' ,'" &amp;   SUBSTITUTE(AK190,CHAR(10),"&lt;BR&gt;")   &amp; "' ,'" &amp;  SUBSTITUTE(AL190,CHAR(10),"&lt;BR&gt;")   &amp; "' ,'" &amp;  SUBSTITUTE(AM190,CHAR(10),"&lt;BR&gt;")   &amp; "' ,'" &amp;   SUBSTITUTE(AN190,CHAR(10),"&lt;BR&gt;")   &amp; "' ,'" &amp;  SUBSTITUTE(AO190,CHAR(10),"&lt;BR&gt;")   &amp; "' ,'" &amp;  SUBSTITUTE(AP190,CHAR(10),"&lt;BR&gt;")   &amp; "' ,'" &amp;  SUBSTITUTE(AQ190,CHAR(10),"&lt;BR&gt;")   &amp; "' ,'" &amp;   SUBSTITUTE(AR190,CHAR(10),"&lt;BR&gt;")   &amp; "' ,'" &amp;  SUBSTITUTE(AS190,CHAR(10),"&lt;BR&gt;")   &amp; "' ,'" &amp;  SUBSTITUTE(AT190,CHAR(10),"&lt;BR&gt;")   &amp; "' ,'" &amp;  SUBSTITUTE(AU190,CHAR(10),"&lt;BR&gt;")   &amp; "' ,'" &amp;  SUBSTITUTE(AV190,CHAR(10),"&lt;BR&gt;")   &amp; "' ,'" &amp;  SUBSTITUTE(AW190,CHAR(10),"&lt;BR&gt;")   &amp; "' ,'" &amp;   SUBSTITUTE(AX190,CHAR(10),"&lt;BR&gt;")   &amp; "' ,'" &amp;  SUBSTITUTE(AY190,CHAR(10),"&lt;BR&gt;")   &amp; "' ,'" &amp;  SUBSTITUTE(AZ190,CHAR(10),"&lt;BR&gt;")   &amp; "' ,'" &amp;   SUBSTITUTE(BA190,CHAR(10),"&lt;BR&gt;")   &amp; "' ,'" &amp;   SUBSTITUTE(BB190,CHAR(10),"&lt;BR&gt;")    &amp; "' ,'" &amp;    SUBSTITUTE(BC190,CHAR(10),"&lt;BR&gt;")    &amp; "' ,'" &amp;   SUBSTITUTE(BD190,CHAR(10),"&lt;BR&gt;")    &amp; "' ,'" &amp;   SUBSTITUTE(BE190,CHAR(10),"&lt;BR&gt;")    &amp; "' ,'" &amp;   SUBSTITUTE(BF190,CHAR(10),"&lt;BR&gt;")    &amp; "' ,'" &amp;   SUBSTITUTE(BG190,CHAR(10),"&lt;BR&gt;")    &amp; "' ,'" &amp; SUBSTITUTE(BH230,CHAR(10),"&lt;BR&gt;")   &amp; "' ,'" &amp; SUBSTITUTE(BI190,CHAR(10),"&lt;BR&gt;")   &amp; "' ,'" &amp; SUBSTITUTE(BJ190,CHAR(10),"&lt;BR&gt;")  &amp; "' ,'" &amp; SUBSTITUTE(BL190,CHAR(10),"&lt;BR&gt;")   &amp; "' ,'" &amp; SUBSTITUTE(BM190,CHAR(10),"&lt;BR&gt;")   &amp; "' ,'" &amp; SUBSTITUTE(BN190,CHAR(10),"&lt;BR&gt;")   &amp; "' ,'" &amp;  SUBSTITUTE(BO190,CHAR(10),"&lt;BR&gt;")   &amp; "' ,'" &amp; SUBSTITUTE(BP230,CHAR(10),"&lt;BR&gt;")  &amp; "' ,'" &amp; SUBSTITUTE(BQ190,CHAR(10),"&lt;BR&gt;")  &amp; "' ,'" &amp; SUBSTITUTE(BR190,CHAR(10),"&lt;BR&gt;")  &amp; "' ,'" &amp; SUBSTITUTE(BS190,CHAR(10),"&lt;BR&gt;") &amp; "');"</f>
    </nc>
  </rcc>
  <rcc rId="699" sId="1">
    <nc r="BU19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&amp;SUBSTITUTE(F191,CHAR(10),"&lt;BR&gt;")  &amp; "' ,'" &amp; SUBSTITUTE(G191,CHAR(10),"&lt;BR&gt;")  &amp; "' ,'" &amp; SUBSTITUTE(J191,CHAR(10),"&lt;BR&gt;")   &amp; "' ,'" &amp;  SUBSTITUTE(BK191,CHAR(10),"&lt;BR&gt;")   &amp; "' ,'" &amp; SUBSTITUTE(Q191,CHAR(10),"&lt;BR&gt;")  &amp; "' ,'" &amp;  A191  &amp; "' ,'" &amp;  B191  &amp; "' ,'" &amp; SUBSTITUTE(C191,CHAR(10),"&lt;BR&gt;")   &amp; "' ,'" &amp;  SUBSTITUTE(D191,CHAR(10),"&lt;BR&gt;")  &amp; "' ,'" &amp;  SUBSTITUTE(E191,CHAR(10),"&lt;BR&gt;")   &amp; "' ,'" &amp; SUBSTITUTE(H191,CHAR(10),"&lt;BR&gt;")   &amp; "' ,'" &amp; I191  &amp; "' ,'" &amp; SUBSTITUTE(K191,CHAR(10),"&lt;BR&gt;")  &amp; "' ,'" &amp; SUBSTITUTE(L191,CHAR(10),"&lt;BR&gt;")  &amp; "' ,'" &amp; SUBSTITUTE(M191,CHAR(10),"&lt;BR&gt;") &amp; "' ,'" &amp; SUBSTITUTE(N191,CHAR(10),"&lt;BR&gt;")  &amp; "' ,'" &amp;  SUBSTITUTE(O191,CHAR(10),"&lt;BR&gt;")   &amp; "' ,'" &amp; SUBSTITUTE(P191,CHAR(10),"&lt;BR&gt;")   &amp; "' ,'" &amp;  SUBSTITUTE(Q191,CHAR(10),"&lt;BR&gt;")   &amp; "' ,'" &amp; SUBSTITUTE(R191,CHAR(10),"&lt;BR&gt;")  &amp; "' ,'" &amp; SUBSTITUTE(S191,CHAR(10),"&lt;BR&gt;")  &amp; "' ,'" &amp; SUBSTITUTE(T191,CHAR(10),"&lt;BR&gt;")  &amp; "' ,'" &amp; SUBSTITUTE(U191,CHAR(10),"&lt;BR&gt;")  &amp; "' ,'" &amp; SUBSTITUTE(V191,CHAR(10),"&lt;BR&gt;") &amp; "' ,'" &amp; SUBSTITUTE(W191,CHAR(10),"&lt;BR&gt;")  &amp; "' ,'" &amp;SUBSTITUTE(X191,CHAR(10),"&lt;BR&gt;")  &amp; "' ,'" &amp; SUBSTITUTE(Y191,CHAR(10),"&lt;BR&gt;") &amp; "' ,'" &amp;  SUBSTITUTE(Z191,CHAR(10),"&lt;BR&gt;")  &amp; "' ,'" &amp; SUBSTITUTE(AA191,CHAR(10),"&lt;BR&gt;")   &amp; "' ,'" &amp;  SUBSTITUTE(AB191,CHAR(10),"&lt;BR&gt;")   &amp; "' ,'" &amp;  SUBSTITUTE(AC191,CHAR(10),"&lt;BR&gt;")   &amp; "' ,'" &amp;   SUBSTITUTE(AD191,CHAR(10),"&lt;BR&gt;")   &amp; "' ,'" &amp;  SUBSTITUTE(AE191,CHAR(10),"&lt;BR&gt;")  &amp; "' ,'" &amp;  SUBSTITUTE(AF191,CHAR(10),"&lt;BR&gt;")  &amp; "' ,'" &amp;  SUBSTITUTE(AG191,CHAR(10),"&lt;BR&gt;")   &amp; "' ,'" &amp;  SUBSTITUTE(AH191,CHAR(10),"&lt;BR&gt;")   &amp; "' ,'" &amp;  SUBSTITUTE(AI191,CHAR(10),"&lt;BR&gt;")   &amp; "' ,'" &amp;  SUBSTITUTE(AJ191,CHAR(10),"&lt;BR&gt;")   &amp; "' ,'" &amp;   SUBSTITUTE(AK191,CHAR(10),"&lt;BR&gt;")   &amp; "' ,'" &amp;  SUBSTITUTE(AL191,CHAR(10),"&lt;BR&gt;")   &amp; "' ,'" &amp;  SUBSTITUTE(AM191,CHAR(10),"&lt;BR&gt;")   &amp; "' ,'" &amp;   SUBSTITUTE(AN191,CHAR(10),"&lt;BR&gt;")   &amp; "' ,'" &amp;  SUBSTITUTE(AO191,CHAR(10),"&lt;BR&gt;")   &amp; "' ,'" &amp;  SUBSTITUTE(AP191,CHAR(10),"&lt;BR&gt;")   &amp; "' ,'" &amp;  SUBSTITUTE(AQ191,CHAR(10),"&lt;BR&gt;")   &amp; "' ,'" &amp;   SUBSTITUTE(AR191,CHAR(10),"&lt;BR&gt;")   &amp; "' ,'" &amp;  SUBSTITUTE(AS191,CHAR(10),"&lt;BR&gt;")   &amp; "' ,'" &amp;  SUBSTITUTE(AT191,CHAR(10),"&lt;BR&gt;")   &amp; "' ,'" &amp;  SUBSTITUTE(AU191,CHAR(10),"&lt;BR&gt;")   &amp; "' ,'" &amp;  SUBSTITUTE(AV191,CHAR(10),"&lt;BR&gt;")   &amp; "' ,'" &amp;  SUBSTITUTE(AW191,CHAR(10),"&lt;BR&gt;")   &amp; "' ,'" &amp;   SUBSTITUTE(AX191,CHAR(10),"&lt;BR&gt;")   &amp; "' ,'" &amp;  SUBSTITUTE(AY191,CHAR(10),"&lt;BR&gt;")   &amp; "' ,'" &amp;  SUBSTITUTE(AZ191,CHAR(10),"&lt;BR&gt;")   &amp; "' ,'" &amp;   SUBSTITUTE(BA191,CHAR(10),"&lt;BR&gt;")   &amp; "' ,'" &amp;   SUBSTITUTE(BB191,CHAR(10),"&lt;BR&gt;")    &amp; "' ,'" &amp;    SUBSTITUTE(BC191,CHAR(10),"&lt;BR&gt;")    &amp; "' ,'" &amp;   SUBSTITUTE(BD191,CHAR(10),"&lt;BR&gt;")    &amp; "' ,'" &amp;   SUBSTITUTE(BE191,CHAR(10),"&lt;BR&gt;")    &amp; "' ,'" &amp;   SUBSTITUTE(BF191,CHAR(10),"&lt;BR&gt;")    &amp; "' ,'" &amp;   SUBSTITUTE(BG191,CHAR(10),"&lt;BR&gt;")    &amp; "' ,'" &amp; SUBSTITUTE(BH231,CHAR(10),"&lt;BR&gt;")   &amp; "' ,'" &amp; SUBSTITUTE(BI191,CHAR(10),"&lt;BR&gt;")   &amp; "' ,'" &amp; SUBSTITUTE(BJ191,CHAR(10),"&lt;BR&gt;")  &amp; "' ,'" &amp; SUBSTITUTE(BL191,CHAR(10),"&lt;BR&gt;")   &amp; "' ,'" &amp; SUBSTITUTE(BM191,CHAR(10),"&lt;BR&gt;")   &amp; "' ,'" &amp; SUBSTITUTE(BN191,CHAR(10),"&lt;BR&gt;")   &amp; "' ,'" &amp;  SUBSTITUTE(BO191,CHAR(10),"&lt;BR&gt;")   &amp; "' ,'" &amp; SUBSTITUTE(BP231,CHAR(10),"&lt;BR&gt;")  &amp; "' ,'" &amp; SUBSTITUTE(BQ191,CHAR(10),"&lt;BR&gt;")  &amp; "' ,'" &amp; SUBSTITUTE(BR191,CHAR(10),"&lt;BR&gt;")  &amp; "' ,'" &amp; SUBSTITUTE(BS191,CHAR(10),"&lt;BR&gt;") &amp; "');"</f>
    </nc>
  </rcc>
  <rcc rId="700" sId="1">
    <nc r="BU19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&amp;SUBSTITUTE(F192,CHAR(10),"&lt;BR&gt;")  &amp; "' ,'" &amp; SUBSTITUTE(G192,CHAR(10),"&lt;BR&gt;")  &amp; "' ,'" &amp; SUBSTITUTE(J192,CHAR(10),"&lt;BR&gt;")   &amp; "' ,'" &amp;  SUBSTITUTE(BK192,CHAR(10),"&lt;BR&gt;")   &amp; "' ,'" &amp; SUBSTITUTE(Q192,CHAR(10),"&lt;BR&gt;")  &amp; "' ,'" &amp;  A192  &amp; "' ,'" &amp;  B192  &amp; "' ,'" &amp; SUBSTITUTE(C192,CHAR(10),"&lt;BR&gt;")   &amp; "' ,'" &amp;  SUBSTITUTE(D192,CHAR(10),"&lt;BR&gt;")  &amp; "' ,'" &amp;  SUBSTITUTE(E192,CHAR(10),"&lt;BR&gt;")   &amp; "' ,'" &amp; SUBSTITUTE(H192,CHAR(10),"&lt;BR&gt;")   &amp; "' ,'" &amp; I192  &amp; "' ,'" &amp; SUBSTITUTE(K192,CHAR(10),"&lt;BR&gt;")  &amp; "' ,'" &amp; SUBSTITUTE(L192,CHAR(10),"&lt;BR&gt;")  &amp; "' ,'" &amp; SUBSTITUTE(M192,CHAR(10),"&lt;BR&gt;") &amp; "' ,'" &amp; SUBSTITUTE(N192,CHAR(10),"&lt;BR&gt;")  &amp; "' ,'" &amp;  SUBSTITUTE(O192,CHAR(10),"&lt;BR&gt;")   &amp; "' ,'" &amp; SUBSTITUTE(P192,CHAR(10),"&lt;BR&gt;")   &amp; "' ,'" &amp;  SUBSTITUTE(Q192,CHAR(10),"&lt;BR&gt;")   &amp; "' ,'" &amp; SUBSTITUTE(R192,CHAR(10),"&lt;BR&gt;")  &amp; "' ,'" &amp; SUBSTITUTE(S192,CHAR(10),"&lt;BR&gt;")  &amp; "' ,'" &amp; SUBSTITUTE(T192,CHAR(10),"&lt;BR&gt;")  &amp; "' ,'" &amp; SUBSTITUTE(U192,CHAR(10),"&lt;BR&gt;")  &amp; "' ,'" &amp; SUBSTITUTE(V192,CHAR(10),"&lt;BR&gt;") &amp; "' ,'" &amp; SUBSTITUTE(W192,CHAR(10),"&lt;BR&gt;")  &amp; "' ,'" &amp;SUBSTITUTE(X192,CHAR(10),"&lt;BR&gt;")  &amp; "' ,'" &amp; SUBSTITUTE(Y192,CHAR(10),"&lt;BR&gt;") &amp; "' ,'" &amp;  SUBSTITUTE(Z192,CHAR(10),"&lt;BR&gt;")  &amp; "' ,'" &amp; SUBSTITUTE(AA192,CHAR(10),"&lt;BR&gt;")   &amp; "' ,'" &amp;  SUBSTITUTE(AB192,CHAR(10),"&lt;BR&gt;")   &amp; "' ,'" &amp;  SUBSTITUTE(AC192,CHAR(10),"&lt;BR&gt;")   &amp; "' ,'" &amp;   SUBSTITUTE(AD192,CHAR(10),"&lt;BR&gt;")   &amp; "' ,'" &amp;  SUBSTITUTE(AE192,CHAR(10),"&lt;BR&gt;")  &amp; "' ,'" &amp;  SUBSTITUTE(AF192,CHAR(10),"&lt;BR&gt;")  &amp; "' ,'" &amp;  SUBSTITUTE(AG192,CHAR(10),"&lt;BR&gt;")   &amp; "' ,'" &amp;  SUBSTITUTE(AH192,CHAR(10),"&lt;BR&gt;")   &amp; "' ,'" &amp;  SUBSTITUTE(AI192,CHAR(10),"&lt;BR&gt;")   &amp; "' ,'" &amp;  SUBSTITUTE(AJ192,CHAR(10),"&lt;BR&gt;")   &amp; "' ,'" &amp;   SUBSTITUTE(AK192,CHAR(10),"&lt;BR&gt;")   &amp; "' ,'" &amp;  SUBSTITUTE(AL192,CHAR(10),"&lt;BR&gt;")   &amp; "' ,'" &amp;  SUBSTITUTE(AM192,CHAR(10),"&lt;BR&gt;")   &amp; "' ,'" &amp;   SUBSTITUTE(AN192,CHAR(10),"&lt;BR&gt;")   &amp; "' ,'" &amp;  SUBSTITUTE(AO192,CHAR(10),"&lt;BR&gt;")   &amp; "' ,'" &amp;  SUBSTITUTE(AP192,CHAR(10),"&lt;BR&gt;")   &amp; "' ,'" &amp;  SUBSTITUTE(AQ192,CHAR(10),"&lt;BR&gt;")   &amp; "' ,'" &amp;   SUBSTITUTE(AR192,CHAR(10),"&lt;BR&gt;")   &amp; "' ,'" &amp;  SUBSTITUTE(AS192,CHAR(10),"&lt;BR&gt;")   &amp; "' ,'" &amp;  SUBSTITUTE(AT192,CHAR(10),"&lt;BR&gt;")   &amp; "' ,'" &amp;  SUBSTITUTE(AU192,CHAR(10),"&lt;BR&gt;")   &amp; "' ,'" &amp;  SUBSTITUTE(AV192,CHAR(10),"&lt;BR&gt;")   &amp; "' ,'" &amp;  SUBSTITUTE(AW192,CHAR(10),"&lt;BR&gt;")   &amp; "' ,'" &amp;   SUBSTITUTE(AX192,CHAR(10),"&lt;BR&gt;")   &amp; "' ,'" &amp;  SUBSTITUTE(AY192,CHAR(10),"&lt;BR&gt;")   &amp; "' ,'" &amp;  SUBSTITUTE(AZ192,CHAR(10),"&lt;BR&gt;")   &amp; "' ,'" &amp;   SUBSTITUTE(BA192,CHAR(10),"&lt;BR&gt;")   &amp; "' ,'" &amp;   SUBSTITUTE(BB192,CHAR(10),"&lt;BR&gt;")    &amp; "' ,'" &amp;    SUBSTITUTE(BC192,CHAR(10),"&lt;BR&gt;")    &amp; "' ,'" &amp;   SUBSTITUTE(BD192,CHAR(10),"&lt;BR&gt;")    &amp; "' ,'" &amp;   SUBSTITUTE(BE192,CHAR(10),"&lt;BR&gt;")    &amp; "' ,'" &amp;   SUBSTITUTE(BF192,CHAR(10),"&lt;BR&gt;")    &amp; "' ,'" &amp;   SUBSTITUTE(BG192,CHAR(10),"&lt;BR&gt;")    &amp; "' ,'" &amp; SUBSTITUTE(BH232,CHAR(10),"&lt;BR&gt;")   &amp; "' ,'" &amp; SUBSTITUTE(BI192,CHAR(10),"&lt;BR&gt;")   &amp; "' ,'" &amp; SUBSTITUTE(BJ192,CHAR(10),"&lt;BR&gt;")  &amp; "' ,'" &amp; SUBSTITUTE(BL192,CHAR(10),"&lt;BR&gt;")   &amp; "' ,'" &amp; SUBSTITUTE(BM192,CHAR(10),"&lt;BR&gt;")   &amp; "' ,'" &amp; SUBSTITUTE(BN192,CHAR(10),"&lt;BR&gt;")   &amp; "' ,'" &amp;  SUBSTITUTE(BO192,CHAR(10),"&lt;BR&gt;")   &amp; "' ,'" &amp; SUBSTITUTE(BP232,CHAR(10),"&lt;BR&gt;")  &amp; "' ,'" &amp; SUBSTITUTE(BQ192,CHAR(10),"&lt;BR&gt;")  &amp; "' ,'" &amp; SUBSTITUTE(BR192,CHAR(10),"&lt;BR&gt;")  &amp; "' ,'" &amp; SUBSTITUTE(BS192,CHAR(10),"&lt;BR&gt;") &amp; "');"</f>
    </nc>
  </rcc>
  <rcc rId="701" sId="1">
    <nc r="BU19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&amp;SUBSTITUTE(F193,CHAR(10),"&lt;BR&gt;")  &amp; "' ,'" &amp; SUBSTITUTE(G193,CHAR(10),"&lt;BR&gt;")  &amp; "' ,'" &amp; SUBSTITUTE(J193,CHAR(10),"&lt;BR&gt;")   &amp; "' ,'" &amp;  SUBSTITUTE(BK193,CHAR(10),"&lt;BR&gt;")   &amp; "' ,'" &amp; SUBSTITUTE(Q193,CHAR(10),"&lt;BR&gt;")  &amp; "' ,'" &amp;  A193  &amp; "' ,'" &amp;  B193  &amp; "' ,'" &amp; SUBSTITUTE(C193,CHAR(10),"&lt;BR&gt;")   &amp; "' ,'" &amp;  SUBSTITUTE(D193,CHAR(10),"&lt;BR&gt;")  &amp; "' ,'" &amp;  SUBSTITUTE(E193,CHAR(10),"&lt;BR&gt;")   &amp; "' ,'" &amp; SUBSTITUTE(H193,CHAR(10),"&lt;BR&gt;")   &amp; "' ,'" &amp; I193  &amp; "' ,'" &amp; SUBSTITUTE(K193,CHAR(10),"&lt;BR&gt;")  &amp; "' ,'" &amp; SUBSTITUTE(L193,CHAR(10),"&lt;BR&gt;")  &amp; "' ,'" &amp; SUBSTITUTE(M193,CHAR(10),"&lt;BR&gt;") &amp; "' ,'" &amp; SUBSTITUTE(N193,CHAR(10),"&lt;BR&gt;")  &amp; "' ,'" &amp;  SUBSTITUTE(O193,CHAR(10),"&lt;BR&gt;")   &amp; "' ,'" &amp; SUBSTITUTE(P193,CHAR(10),"&lt;BR&gt;")   &amp; "' ,'" &amp;  SUBSTITUTE(Q193,CHAR(10),"&lt;BR&gt;")   &amp; "' ,'" &amp; SUBSTITUTE(R193,CHAR(10),"&lt;BR&gt;")  &amp; "' ,'" &amp; SUBSTITUTE(S193,CHAR(10),"&lt;BR&gt;")  &amp; "' ,'" &amp; SUBSTITUTE(T193,CHAR(10),"&lt;BR&gt;")  &amp; "' ,'" &amp; SUBSTITUTE(U193,CHAR(10),"&lt;BR&gt;")  &amp; "' ,'" &amp; SUBSTITUTE(V193,CHAR(10),"&lt;BR&gt;") &amp; "' ,'" &amp; SUBSTITUTE(W193,CHAR(10),"&lt;BR&gt;")  &amp; "' ,'" &amp;SUBSTITUTE(X193,CHAR(10),"&lt;BR&gt;")  &amp; "' ,'" &amp; SUBSTITUTE(Y193,CHAR(10),"&lt;BR&gt;") &amp; "' ,'" &amp;  SUBSTITUTE(Z193,CHAR(10),"&lt;BR&gt;")  &amp; "' ,'" &amp; SUBSTITUTE(AA193,CHAR(10),"&lt;BR&gt;")   &amp; "' ,'" &amp;  SUBSTITUTE(AB193,CHAR(10),"&lt;BR&gt;")   &amp; "' ,'" &amp;  SUBSTITUTE(AC193,CHAR(10),"&lt;BR&gt;")   &amp; "' ,'" &amp;   SUBSTITUTE(AD193,CHAR(10),"&lt;BR&gt;")   &amp; "' ,'" &amp;  SUBSTITUTE(AE193,CHAR(10),"&lt;BR&gt;")  &amp; "' ,'" &amp;  SUBSTITUTE(AF193,CHAR(10),"&lt;BR&gt;")  &amp; "' ,'" &amp;  SUBSTITUTE(AG193,CHAR(10),"&lt;BR&gt;")   &amp; "' ,'" &amp;  SUBSTITUTE(AH193,CHAR(10),"&lt;BR&gt;")   &amp; "' ,'" &amp;  SUBSTITUTE(AI193,CHAR(10),"&lt;BR&gt;")   &amp; "' ,'" &amp;  SUBSTITUTE(AJ193,CHAR(10),"&lt;BR&gt;")   &amp; "' ,'" &amp;   SUBSTITUTE(AK193,CHAR(10),"&lt;BR&gt;")   &amp; "' ,'" &amp;  SUBSTITUTE(AL193,CHAR(10),"&lt;BR&gt;")   &amp; "' ,'" &amp;  SUBSTITUTE(AM193,CHAR(10),"&lt;BR&gt;")   &amp; "' ,'" &amp;   SUBSTITUTE(AN193,CHAR(10),"&lt;BR&gt;")   &amp; "' ,'" &amp;  SUBSTITUTE(AO193,CHAR(10),"&lt;BR&gt;")   &amp; "' ,'" &amp;  SUBSTITUTE(AP193,CHAR(10),"&lt;BR&gt;")   &amp; "' ,'" &amp;  SUBSTITUTE(AQ193,CHAR(10),"&lt;BR&gt;")   &amp; "' ,'" &amp;   SUBSTITUTE(AR193,CHAR(10),"&lt;BR&gt;")   &amp; "' ,'" &amp;  SUBSTITUTE(AS193,CHAR(10),"&lt;BR&gt;")   &amp; "' ,'" &amp;  SUBSTITUTE(AT193,CHAR(10),"&lt;BR&gt;")   &amp; "' ,'" &amp;  SUBSTITUTE(AU193,CHAR(10),"&lt;BR&gt;")   &amp; "' ,'" &amp;  SUBSTITUTE(AV193,CHAR(10),"&lt;BR&gt;")   &amp; "' ,'" &amp;  SUBSTITUTE(AW193,CHAR(10),"&lt;BR&gt;")   &amp; "' ,'" &amp;   SUBSTITUTE(AX193,CHAR(10),"&lt;BR&gt;")   &amp; "' ,'" &amp;  SUBSTITUTE(AY193,CHAR(10),"&lt;BR&gt;")   &amp; "' ,'" &amp;  SUBSTITUTE(AZ193,CHAR(10),"&lt;BR&gt;")   &amp; "' ,'" &amp;   SUBSTITUTE(BA193,CHAR(10),"&lt;BR&gt;")   &amp; "' ,'" &amp;   SUBSTITUTE(BB193,CHAR(10),"&lt;BR&gt;")    &amp; "' ,'" &amp;    SUBSTITUTE(BC193,CHAR(10),"&lt;BR&gt;")    &amp; "' ,'" &amp;   SUBSTITUTE(BD193,CHAR(10),"&lt;BR&gt;")    &amp; "' ,'" &amp;   SUBSTITUTE(BE193,CHAR(10),"&lt;BR&gt;")    &amp; "' ,'" &amp;   SUBSTITUTE(BF193,CHAR(10),"&lt;BR&gt;")    &amp; "' ,'" &amp;   SUBSTITUTE(BG193,CHAR(10),"&lt;BR&gt;")    &amp; "' ,'" &amp; SUBSTITUTE(BH233,CHAR(10),"&lt;BR&gt;")   &amp; "' ,'" &amp; SUBSTITUTE(BI193,CHAR(10),"&lt;BR&gt;")   &amp; "' ,'" &amp; SUBSTITUTE(BJ193,CHAR(10),"&lt;BR&gt;")  &amp; "' ,'" &amp; SUBSTITUTE(BL193,CHAR(10),"&lt;BR&gt;")   &amp; "' ,'" &amp; SUBSTITUTE(BM193,CHAR(10),"&lt;BR&gt;")   &amp; "' ,'" &amp; SUBSTITUTE(BN193,CHAR(10),"&lt;BR&gt;")   &amp; "' ,'" &amp;  SUBSTITUTE(BO193,CHAR(10),"&lt;BR&gt;")   &amp; "' ,'" &amp; SUBSTITUTE(BP233,CHAR(10),"&lt;BR&gt;")  &amp; "' ,'" &amp; SUBSTITUTE(BQ193,CHAR(10),"&lt;BR&gt;")  &amp; "' ,'" &amp; SUBSTITUTE(BR193,CHAR(10),"&lt;BR&gt;")  &amp; "' ,'" &amp; SUBSTITUTE(BS193,CHAR(10),"&lt;BR&gt;") &amp; "');"</f>
    </nc>
  </rcc>
  <rcc rId="702" sId="1">
    <nc r="BU19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&amp;SUBSTITUTE(F194,CHAR(10),"&lt;BR&gt;")  &amp; "' ,'" &amp; SUBSTITUTE(G194,CHAR(10),"&lt;BR&gt;")  &amp; "' ,'" &amp; SUBSTITUTE(J194,CHAR(10),"&lt;BR&gt;")   &amp; "' ,'" &amp;  SUBSTITUTE(BK194,CHAR(10),"&lt;BR&gt;")   &amp; "' ,'" &amp; SUBSTITUTE(Q194,CHAR(10),"&lt;BR&gt;")  &amp; "' ,'" &amp;  A194  &amp; "' ,'" &amp;  B194  &amp; "' ,'" &amp; SUBSTITUTE(C194,CHAR(10),"&lt;BR&gt;")   &amp; "' ,'" &amp;  SUBSTITUTE(D194,CHAR(10),"&lt;BR&gt;")  &amp; "' ,'" &amp;  SUBSTITUTE(E194,CHAR(10),"&lt;BR&gt;")   &amp; "' ,'" &amp; SUBSTITUTE(H194,CHAR(10),"&lt;BR&gt;")   &amp; "' ,'" &amp; I194  &amp; "' ,'" &amp; SUBSTITUTE(K194,CHAR(10),"&lt;BR&gt;")  &amp; "' ,'" &amp; SUBSTITUTE(L194,CHAR(10),"&lt;BR&gt;")  &amp; "' ,'" &amp; SUBSTITUTE(M194,CHAR(10),"&lt;BR&gt;") &amp; "' ,'" &amp; SUBSTITUTE(N194,CHAR(10),"&lt;BR&gt;")  &amp; "' ,'" &amp;  SUBSTITUTE(O194,CHAR(10),"&lt;BR&gt;")   &amp; "' ,'" &amp; SUBSTITUTE(P194,CHAR(10),"&lt;BR&gt;")   &amp; "' ,'" &amp;  SUBSTITUTE(Q194,CHAR(10),"&lt;BR&gt;")   &amp; "' ,'" &amp; SUBSTITUTE(R194,CHAR(10),"&lt;BR&gt;")  &amp; "' ,'" &amp; SUBSTITUTE(S194,CHAR(10),"&lt;BR&gt;")  &amp; "' ,'" &amp; SUBSTITUTE(T194,CHAR(10),"&lt;BR&gt;")  &amp; "' ,'" &amp; SUBSTITUTE(U194,CHAR(10),"&lt;BR&gt;")  &amp; "' ,'" &amp; SUBSTITUTE(V194,CHAR(10),"&lt;BR&gt;") &amp; "' ,'" &amp; SUBSTITUTE(W194,CHAR(10),"&lt;BR&gt;")  &amp; "' ,'" &amp;SUBSTITUTE(X194,CHAR(10),"&lt;BR&gt;")  &amp; "' ,'" &amp; SUBSTITUTE(Y194,CHAR(10),"&lt;BR&gt;") &amp; "' ,'" &amp;  SUBSTITUTE(Z194,CHAR(10),"&lt;BR&gt;")  &amp; "' ,'" &amp; SUBSTITUTE(AA194,CHAR(10),"&lt;BR&gt;")   &amp; "' ,'" &amp;  SUBSTITUTE(AB194,CHAR(10),"&lt;BR&gt;")   &amp; "' ,'" &amp;  SUBSTITUTE(AC194,CHAR(10),"&lt;BR&gt;")   &amp; "' ,'" &amp;   SUBSTITUTE(AD194,CHAR(10),"&lt;BR&gt;")   &amp; "' ,'" &amp;  SUBSTITUTE(AE194,CHAR(10),"&lt;BR&gt;")  &amp; "' ,'" &amp;  SUBSTITUTE(AF194,CHAR(10),"&lt;BR&gt;")  &amp; "' ,'" &amp;  SUBSTITUTE(AG194,CHAR(10),"&lt;BR&gt;")   &amp; "' ,'" &amp;  SUBSTITUTE(AH194,CHAR(10),"&lt;BR&gt;")   &amp; "' ,'" &amp;  SUBSTITUTE(AI194,CHAR(10),"&lt;BR&gt;")   &amp; "' ,'" &amp;  SUBSTITUTE(AJ194,CHAR(10),"&lt;BR&gt;")   &amp; "' ,'" &amp;   SUBSTITUTE(AK194,CHAR(10),"&lt;BR&gt;")   &amp; "' ,'" &amp;  SUBSTITUTE(AL194,CHAR(10),"&lt;BR&gt;")   &amp; "' ,'" &amp;  SUBSTITUTE(AM194,CHAR(10),"&lt;BR&gt;")   &amp; "' ,'" &amp;   SUBSTITUTE(AN194,CHAR(10),"&lt;BR&gt;")   &amp; "' ,'" &amp;  SUBSTITUTE(AO194,CHAR(10),"&lt;BR&gt;")   &amp; "' ,'" &amp;  SUBSTITUTE(AP194,CHAR(10),"&lt;BR&gt;")   &amp; "' ,'" &amp;  SUBSTITUTE(AQ194,CHAR(10),"&lt;BR&gt;")   &amp; "' ,'" &amp;   SUBSTITUTE(AR194,CHAR(10),"&lt;BR&gt;")   &amp; "' ,'" &amp;  SUBSTITUTE(AS194,CHAR(10),"&lt;BR&gt;")   &amp; "' ,'" &amp;  SUBSTITUTE(AT194,CHAR(10),"&lt;BR&gt;")   &amp; "' ,'" &amp;  SUBSTITUTE(AU194,CHAR(10),"&lt;BR&gt;")   &amp; "' ,'" &amp;  SUBSTITUTE(AV194,CHAR(10),"&lt;BR&gt;")   &amp; "' ,'" &amp;  SUBSTITUTE(AW194,CHAR(10),"&lt;BR&gt;")   &amp; "' ,'" &amp;   SUBSTITUTE(AX194,CHAR(10),"&lt;BR&gt;")   &amp; "' ,'" &amp;  SUBSTITUTE(AY194,CHAR(10),"&lt;BR&gt;")   &amp; "' ,'" &amp;  SUBSTITUTE(AZ194,CHAR(10),"&lt;BR&gt;")   &amp; "' ,'" &amp;   SUBSTITUTE(BA194,CHAR(10),"&lt;BR&gt;")   &amp; "' ,'" &amp;   SUBSTITUTE(BB194,CHAR(10),"&lt;BR&gt;")    &amp; "' ,'" &amp;    SUBSTITUTE(BC194,CHAR(10),"&lt;BR&gt;")    &amp; "' ,'" &amp;   SUBSTITUTE(BD194,CHAR(10),"&lt;BR&gt;")    &amp; "' ,'" &amp;   SUBSTITUTE(BE194,CHAR(10),"&lt;BR&gt;")    &amp; "' ,'" &amp;   SUBSTITUTE(BF194,CHAR(10),"&lt;BR&gt;")    &amp; "' ,'" &amp;   SUBSTITUTE(BG194,CHAR(10),"&lt;BR&gt;")    &amp; "' ,'" &amp; SUBSTITUTE(BH234,CHAR(10),"&lt;BR&gt;")   &amp; "' ,'" &amp; SUBSTITUTE(BI194,CHAR(10),"&lt;BR&gt;")   &amp; "' ,'" &amp; SUBSTITUTE(BJ194,CHAR(10),"&lt;BR&gt;")  &amp; "' ,'" &amp; SUBSTITUTE(BL194,CHAR(10),"&lt;BR&gt;")   &amp; "' ,'" &amp; SUBSTITUTE(BM194,CHAR(10),"&lt;BR&gt;")   &amp; "' ,'" &amp; SUBSTITUTE(BN194,CHAR(10),"&lt;BR&gt;")   &amp; "' ,'" &amp;  SUBSTITUTE(BO194,CHAR(10),"&lt;BR&gt;")   &amp; "' ,'" &amp; SUBSTITUTE(BP234,CHAR(10),"&lt;BR&gt;")  &amp; "' ,'" &amp; SUBSTITUTE(BQ194,CHAR(10),"&lt;BR&gt;")  &amp; "' ,'" &amp; SUBSTITUTE(BR194,CHAR(10),"&lt;BR&gt;")  &amp; "' ,'" &amp; SUBSTITUTE(BS194,CHAR(10),"&lt;BR&gt;") &amp; "');"</f>
    </nc>
  </rcc>
  <rcc rId="703" sId="1">
    <nc r="BU19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&amp;SUBSTITUTE(F195,CHAR(10),"&lt;BR&gt;")  &amp; "' ,'" &amp; SUBSTITUTE(G195,CHAR(10),"&lt;BR&gt;")  &amp; "' ,'" &amp; SUBSTITUTE(J195,CHAR(10),"&lt;BR&gt;")   &amp; "' ,'" &amp;  SUBSTITUTE(BK195,CHAR(10),"&lt;BR&gt;")   &amp; "' ,'" &amp; SUBSTITUTE(Q195,CHAR(10),"&lt;BR&gt;")  &amp; "' ,'" &amp;  A195  &amp; "' ,'" &amp;  B195  &amp; "' ,'" &amp; SUBSTITUTE(C195,CHAR(10),"&lt;BR&gt;")   &amp; "' ,'" &amp;  SUBSTITUTE(D195,CHAR(10),"&lt;BR&gt;")  &amp; "' ,'" &amp;  SUBSTITUTE(E195,CHAR(10),"&lt;BR&gt;")   &amp; "' ,'" &amp; SUBSTITUTE(H195,CHAR(10),"&lt;BR&gt;")   &amp; "' ,'" &amp; I195  &amp; "' ,'" &amp; SUBSTITUTE(K195,CHAR(10),"&lt;BR&gt;")  &amp; "' ,'" &amp; SUBSTITUTE(L195,CHAR(10),"&lt;BR&gt;")  &amp; "' ,'" &amp; SUBSTITUTE(M195,CHAR(10),"&lt;BR&gt;") &amp; "' ,'" &amp; SUBSTITUTE(N195,CHAR(10),"&lt;BR&gt;")  &amp; "' ,'" &amp;  SUBSTITUTE(O195,CHAR(10),"&lt;BR&gt;")   &amp; "' ,'" &amp; SUBSTITUTE(P195,CHAR(10),"&lt;BR&gt;")   &amp; "' ,'" &amp;  SUBSTITUTE(Q195,CHAR(10),"&lt;BR&gt;")   &amp; "' ,'" &amp; SUBSTITUTE(R195,CHAR(10),"&lt;BR&gt;")  &amp; "' ,'" &amp; SUBSTITUTE(S195,CHAR(10),"&lt;BR&gt;")  &amp; "' ,'" &amp; SUBSTITUTE(T195,CHAR(10),"&lt;BR&gt;")  &amp; "' ,'" &amp; SUBSTITUTE(U195,CHAR(10),"&lt;BR&gt;")  &amp; "' ,'" &amp; SUBSTITUTE(V195,CHAR(10),"&lt;BR&gt;") &amp; "' ,'" &amp; SUBSTITUTE(W195,CHAR(10),"&lt;BR&gt;")  &amp; "' ,'" &amp;SUBSTITUTE(X195,CHAR(10),"&lt;BR&gt;")  &amp; "' ,'" &amp; SUBSTITUTE(Y195,CHAR(10),"&lt;BR&gt;") &amp; "' ,'" &amp;  SUBSTITUTE(Z195,CHAR(10),"&lt;BR&gt;")  &amp; "' ,'" &amp; SUBSTITUTE(AA195,CHAR(10),"&lt;BR&gt;")   &amp; "' ,'" &amp;  SUBSTITUTE(AB195,CHAR(10),"&lt;BR&gt;")   &amp; "' ,'" &amp;  SUBSTITUTE(AC195,CHAR(10),"&lt;BR&gt;")   &amp; "' ,'" &amp;   SUBSTITUTE(AD195,CHAR(10),"&lt;BR&gt;")   &amp; "' ,'" &amp;  SUBSTITUTE(AE195,CHAR(10),"&lt;BR&gt;")  &amp; "' ,'" &amp;  SUBSTITUTE(AF195,CHAR(10),"&lt;BR&gt;")  &amp; "' ,'" &amp;  SUBSTITUTE(AG195,CHAR(10),"&lt;BR&gt;")   &amp; "' ,'" &amp;  SUBSTITUTE(AH195,CHAR(10),"&lt;BR&gt;")   &amp; "' ,'" &amp;  SUBSTITUTE(AI195,CHAR(10),"&lt;BR&gt;")   &amp; "' ,'" &amp;  SUBSTITUTE(AJ195,CHAR(10),"&lt;BR&gt;")   &amp; "' ,'" &amp;   SUBSTITUTE(AK195,CHAR(10),"&lt;BR&gt;")   &amp; "' ,'" &amp;  SUBSTITUTE(AL195,CHAR(10),"&lt;BR&gt;")   &amp; "' ,'" &amp;  SUBSTITUTE(AM195,CHAR(10),"&lt;BR&gt;")   &amp; "' ,'" &amp;   SUBSTITUTE(AN195,CHAR(10),"&lt;BR&gt;")   &amp; "' ,'" &amp;  SUBSTITUTE(AO195,CHAR(10),"&lt;BR&gt;")   &amp; "' ,'" &amp;  SUBSTITUTE(AP195,CHAR(10),"&lt;BR&gt;")   &amp; "' ,'" &amp;  SUBSTITUTE(AQ195,CHAR(10),"&lt;BR&gt;")   &amp; "' ,'" &amp;   SUBSTITUTE(AR195,CHAR(10),"&lt;BR&gt;")   &amp; "' ,'" &amp;  SUBSTITUTE(AS195,CHAR(10),"&lt;BR&gt;")   &amp; "' ,'" &amp;  SUBSTITUTE(AT195,CHAR(10),"&lt;BR&gt;")   &amp; "' ,'" &amp;  SUBSTITUTE(AU195,CHAR(10),"&lt;BR&gt;")   &amp; "' ,'" &amp;  SUBSTITUTE(AV195,CHAR(10),"&lt;BR&gt;")   &amp; "' ,'" &amp;  SUBSTITUTE(AW195,CHAR(10),"&lt;BR&gt;")   &amp; "' ,'" &amp;   SUBSTITUTE(AX195,CHAR(10),"&lt;BR&gt;")   &amp; "' ,'" &amp;  SUBSTITUTE(AY195,CHAR(10),"&lt;BR&gt;")   &amp; "' ,'" &amp;  SUBSTITUTE(AZ195,CHAR(10),"&lt;BR&gt;")   &amp; "' ,'" &amp;   SUBSTITUTE(BA195,CHAR(10),"&lt;BR&gt;")   &amp; "' ,'" &amp;   SUBSTITUTE(BB195,CHAR(10),"&lt;BR&gt;")    &amp; "' ,'" &amp;    SUBSTITUTE(BC195,CHAR(10),"&lt;BR&gt;")    &amp; "' ,'" &amp;   SUBSTITUTE(BD195,CHAR(10),"&lt;BR&gt;")    &amp; "' ,'" &amp;   SUBSTITUTE(BE195,CHAR(10),"&lt;BR&gt;")    &amp; "' ,'" &amp;   SUBSTITUTE(BF195,CHAR(10),"&lt;BR&gt;")    &amp; "' ,'" &amp;   SUBSTITUTE(BG195,CHAR(10),"&lt;BR&gt;")    &amp; "' ,'" &amp; SUBSTITUTE(BH235,CHAR(10),"&lt;BR&gt;")   &amp; "' ,'" &amp; SUBSTITUTE(BI195,CHAR(10),"&lt;BR&gt;")   &amp; "' ,'" &amp; SUBSTITUTE(BJ195,CHAR(10),"&lt;BR&gt;")  &amp; "' ,'" &amp; SUBSTITUTE(BL195,CHAR(10),"&lt;BR&gt;")   &amp; "' ,'" &amp; SUBSTITUTE(BM195,CHAR(10),"&lt;BR&gt;")   &amp; "' ,'" &amp; SUBSTITUTE(BN195,CHAR(10),"&lt;BR&gt;")   &amp; "' ,'" &amp;  SUBSTITUTE(BO195,CHAR(10),"&lt;BR&gt;")   &amp; "' ,'" &amp; SUBSTITUTE(BP235,CHAR(10),"&lt;BR&gt;")  &amp; "' ,'" &amp; SUBSTITUTE(BQ195,CHAR(10),"&lt;BR&gt;")  &amp; "' ,'" &amp; SUBSTITUTE(BR195,CHAR(10),"&lt;BR&gt;")  &amp; "' ,'" &amp; SUBSTITUTE(BS195,CHAR(10),"&lt;BR&gt;") &amp; "');"</f>
    </nc>
  </rcc>
  <rcc rId="704" sId="1">
    <nc r="BU19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&amp;SUBSTITUTE(F196,CHAR(10),"&lt;BR&gt;")  &amp; "' ,'" &amp; SUBSTITUTE(G196,CHAR(10),"&lt;BR&gt;")  &amp; "' ,'" &amp; SUBSTITUTE(J196,CHAR(10),"&lt;BR&gt;")   &amp; "' ,'" &amp;  SUBSTITUTE(BK196,CHAR(10),"&lt;BR&gt;")   &amp; "' ,'" &amp; SUBSTITUTE(Q196,CHAR(10),"&lt;BR&gt;")  &amp; "' ,'" &amp;  A196  &amp; "' ,'" &amp;  B196  &amp; "' ,'" &amp; SUBSTITUTE(C196,CHAR(10),"&lt;BR&gt;")   &amp; "' ,'" &amp;  SUBSTITUTE(D196,CHAR(10),"&lt;BR&gt;")  &amp; "' ,'" &amp;  SUBSTITUTE(E196,CHAR(10),"&lt;BR&gt;")   &amp; "' ,'" &amp; SUBSTITUTE(H196,CHAR(10),"&lt;BR&gt;")   &amp; "' ,'" &amp; I196  &amp; "' ,'" &amp; SUBSTITUTE(K196,CHAR(10),"&lt;BR&gt;")  &amp; "' ,'" &amp; SUBSTITUTE(L196,CHAR(10),"&lt;BR&gt;")  &amp; "' ,'" &amp; SUBSTITUTE(M196,CHAR(10),"&lt;BR&gt;") &amp; "' ,'" &amp; SUBSTITUTE(N196,CHAR(10),"&lt;BR&gt;")  &amp; "' ,'" &amp;  SUBSTITUTE(O196,CHAR(10),"&lt;BR&gt;")   &amp; "' ,'" &amp; SUBSTITUTE(P196,CHAR(10),"&lt;BR&gt;")   &amp; "' ,'" &amp;  SUBSTITUTE(Q196,CHAR(10),"&lt;BR&gt;")   &amp; "' ,'" &amp; SUBSTITUTE(R196,CHAR(10),"&lt;BR&gt;")  &amp; "' ,'" &amp; SUBSTITUTE(S196,CHAR(10),"&lt;BR&gt;")  &amp; "' ,'" &amp; SUBSTITUTE(T196,CHAR(10),"&lt;BR&gt;")  &amp; "' ,'" &amp; SUBSTITUTE(U196,CHAR(10),"&lt;BR&gt;")  &amp; "' ,'" &amp; SUBSTITUTE(V196,CHAR(10),"&lt;BR&gt;") &amp; "' ,'" &amp; SUBSTITUTE(W196,CHAR(10),"&lt;BR&gt;")  &amp; "' ,'" &amp;SUBSTITUTE(X196,CHAR(10),"&lt;BR&gt;")  &amp; "' ,'" &amp; SUBSTITUTE(Y196,CHAR(10),"&lt;BR&gt;") &amp; "' ,'" &amp;  SUBSTITUTE(Z196,CHAR(10),"&lt;BR&gt;")  &amp; "' ,'" &amp; SUBSTITUTE(AA196,CHAR(10),"&lt;BR&gt;")   &amp; "' ,'" &amp;  SUBSTITUTE(AB196,CHAR(10),"&lt;BR&gt;")   &amp; "' ,'" &amp;  SUBSTITUTE(AC196,CHAR(10),"&lt;BR&gt;")   &amp; "' ,'" &amp;   SUBSTITUTE(AD196,CHAR(10),"&lt;BR&gt;")   &amp; "' ,'" &amp;  SUBSTITUTE(AE196,CHAR(10),"&lt;BR&gt;")  &amp; "' ,'" &amp;  SUBSTITUTE(AF196,CHAR(10),"&lt;BR&gt;")  &amp; "' ,'" &amp;  SUBSTITUTE(AG196,CHAR(10),"&lt;BR&gt;")   &amp; "' ,'" &amp;  SUBSTITUTE(AH196,CHAR(10),"&lt;BR&gt;")   &amp; "' ,'" &amp;  SUBSTITUTE(AI196,CHAR(10),"&lt;BR&gt;")   &amp; "' ,'" &amp;  SUBSTITUTE(AJ196,CHAR(10),"&lt;BR&gt;")   &amp; "' ,'" &amp;   SUBSTITUTE(AK196,CHAR(10),"&lt;BR&gt;")   &amp; "' ,'" &amp;  SUBSTITUTE(AL196,CHAR(10),"&lt;BR&gt;")   &amp; "' ,'" &amp;  SUBSTITUTE(AM196,CHAR(10),"&lt;BR&gt;")   &amp; "' ,'" &amp;   SUBSTITUTE(AN196,CHAR(10),"&lt;BR&gt;")   &amp; "' ,'" &amp;  SUBSTITUTE(AO196,CHAR(10),"&lt;BR&gt;")   &amp; "' ,'" &amp;  SUBSTITUTE(AP196,CHAR(10),"&lt;BR&gt;")   &amp; "' ,'" &amp;  SUBSTITUTE(AQ196,CHAR(10),"&lt;BR&gt;")   &amp; "' ,'" &amp;   SUBSTITUTE(AR196,CHAR(10),"&lt;BR&gt;")   &amp; "' ,'" &amp;  SUBSTITUTE(AS196,CHAR(10),"&lt;BR&gt;")   &amp; "' ,'" &amp;  SUBSTITUTE(AT196,CHAR(10),"&lt;BR&gt;")   &amp; "' ,'" &amp;  SUBSTITUTE(AU196,CHAR(10),"&lt;BR&gt;")   &amp; "' ,'" &amp;  SUBSTITUTE(AV196,CHAR(10),"&lt;BR&gt;")   &amp; "' ,'" &amp;  SUBSTITUTE(AW196,CHAR(10),"&lt;BR&gt;")   &amp; "' ,'" &amp;   SUBSTITUTE(AX196,CHAR(10),"&lt;BR&gt;")   &amp; "' ,'" &amp;  SUBSTITUTE(AY196,CHAR(10),"&lt;BR&gt;")   &amp; "' ,'" &amp;  SUBSTITUTE(AZ196,CHAR(10),"&lt;BR&gt;")   &amp; "' ,'" &amp;   SUBSTITUTE(BA196,CHAR(10),"&lt;BR&gt;")   &amp; "' ,'" &amp;   SUBSTITUTE(BB196,CHAR(10),"&lt;BR&gt;")    &amp; "' ,'" &amp;    SUBSTITUTE(BC196,CHAR(10),"&lt;BR&gt;")    &amp; "' ,'" &amp;   SUBSTITUTE(BD196,CHAR(10),"&lt;BR&gt;")    &amp; "' ,'" &amp;   SUBSTITUTE(BE196,CHAR(10),"&lt;BR&gt;")    &amp; "' ,'" &amp;   SUBSTITUTE(BF196,CHAR(10),"&lt;BR&gt;")    &amp; "' ,'" &amp;   SUBSTITUTE(BG196,CHAR(10),"&lt;BR&gt;")    &amp; "' ,'" &amp; SUBSTITUTE(BH236,CHAR(10),"&lt;BR&gt;")   &amp; "' ,'" &amp; SUBSTITUTE(BI196,CHAR(10),"&lt;BR&gt;")   &amp; "' ,'" &amp; SUBSTITUTE(BJ196,CHAR(10),"&lt;BR&gt;")  &amp; "' ,'" &amp; SUBSTITUTE(BL196,CHAR(10),"&lt;BR&gt;")   &amp; "' ,'" &amp; SUBSTITUTE(BM196,CHAR(10),"&lt;BR&gt;")   &amp; "' ,'" &amp; SUBSTITUTE(BN196,CHAR(10),"&lt;BR&gt;")   &amp; "' ,'" &amp;  SUBSTITUTE(BO196,CHAR(10),"&lt;BR&gt;")   &amp; "' ,'" &amp; SUBSTITUTE(BP236,CHAR(10),"&lt;BR&gt;")  &amp; "' ,'" &amp; SUBSTITUTE(BQ196,CHAR(10),"&lt;BR&gt;")  &amp; "' ,'" &amp; SUBSTITUTE(BR196,CHAR(10),"&lt;BR&gt;")  &amp; "' ,'" &amp; SUBSTITUTE(BS196,CHAR(10),"&lt;BR&gt;") &amp; "');"</f>
    </nc>
  </rcc>
  <rcc rId="705" sId="1">
    <nc r="BU19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&amp;SUBSTITUTE(F197,CHAR(10),"&lt;BR&gt;")  &amp; "' ,'" &amp; SUBSTITUTE(G197,CHAR(10),"&lt;BR&gt;")  &amp; "' ,'" &amp; SUBSTITUTE(J197,CHAR(10),"&lt;BR&gt;")   &amp; "' ,'" &amp;  SUBSTITUTE(BK197,CHAR(10),"&lt;BR&gt;")   &amp; "' ,'" &amp; SUBSTITUTE(Q197,CHAR(10),"&lt;BR&gt;")  &amp; "' ,'" &amp;  A197  &amp; "' ,'" &amp;  B197  &amp; "' ,'" &amp; SUBSTITUTE(C197,CHAR(10),"&lt;BR&gt;")   &amp; "' ,'" &amp;  SUBSTITUTE(D197,CHAR(10),"&lt;BR&gt;")  &amp; "' ,'" &amp;  SUBSTITUTE(E197,CHAR(10),"&lt;BR&gt;")   &amp; "' ,'" &amp; SUBSTITUTE(H197,CHAR(10),"&lt;BR&gt;")   &amp; "' ,'" &amp; I197  &amp; "' ,'" &amp; SUBSTITUTE(K197,CHAR(10),"&lt;BR&gt;")  &amp; "' ,'" &amp; SUBSTITUTE(L197,CHAR(10),"&lt;BR&gt;")  &amp; "' ,'" &amp; SUBSTITUTE(M197,CHAR(10),"&lt;BR&gt;") &amp; "' ,'" &amp; SUBSTITUTE(N197,CHAR(10),"&lt;BR&gt;")  &amp; "' ,'" &amp;  SUBSTITUTE(O197,CHAR(10),"&lt;BR&gt;")   &amp; "' ,'" &amp; SUBSTITUTE(P197,CHAR(10),"&lt;BR&gt;")   &amp; "' ,'" &amp;  SUBSTITUTE(Q197,CHAR(10),"&lt;BR&gt;")   &amp; "' ,'" &amp; SUBSTITUTE(R197,CHAR(10),"&lt;BR&gt;")  &amp; "' ,'" &amp; SUBSTITUTE(S197,CHAR(10),"&lt;BR&gt;")  &amp; "' ,'" &amp; SUBSTITUTE(T197,CHAR(10),"&lt;BR&gt;")  &amp; "' ,'" &amp; SUBSTITUTE(U197,CHAR(10),"&lt;BR&gt;")  &amp; "' ,'" &amp; SUBSTITUTE(V197,CHAR(10),"&lt;BR&gt;") &amp; "' ,'" &amp; SUBSTITUTE(W197,CHAR(10),"&lt;BR&gt;")  &amp; "' ,'" &amp;SUBSTITUTE(X197,CHAR(10),"&lt;BR&gt;")  &amp; "' ,'" &amp; SUBSTITUTE(Y197,CHAR(10),"&lt;BR&gt;") &amp; "' ,'" &amp;  SUBSTITUTE(Z197,CHAR(10),"&lt;BR&gt;")  &amp; "' ,'" &amp; SUBSTITUTE(AA197,CHAR(10),"&lt;BR&gt;")   &amp; "' ,'" &amp;  SUBSTITUTE(AB197,CHAR(10),"&lt;BR&gt;")   &amp; "' ,'" &amp;  SUBSTITUTE(AC197,CHAR(10),"&lt;BR&gt;")   &amp; "' ,'" &amp;   SUBSTITUTE(AD197,CHAR(10),"&lt;BR&gt;")   &amp; "' ,'" &amp;  SUBSTITUTE(AE197,CHAR(10),"&lt;BR&gt;")  &amp; "' ,'" &amp;  SUBSTITUTE(AF197,CHAR(10),"&lt;BR&gt;")  &amp; "' ,'" &amp;  SUBSTITUTE(AG197,CHAR(10),"&lt;BR&gt;")   &amp; "' ,'" &amp;  SUBSTITUTE(AH197,CHAR(10),"&lt;BR&gt;")   &amp; "' ,'" &amp;  SUBSTITUTE(AI197,CHAR(10),"&lt;BR&gt;")   &amp; "' ,'" &amp;  SUBSTITUTE(AJ197,CHAR(10),"&lt;BR&gt;")   &amp; "' ,'" &amp;   SUBSTITUTE(AK197,CHAR(10),"&lt;BR&gt;")   &amp; "' ,'" &amp;  SUBSTITUTE(AL197,CHAR(10),"&lt;BR&gt;")   &amp; "' ,'" &amp;  SUBSTITUTE(AM197,CHAR(10),"&lt;BR&gt;")   &amp; "' ,'" &amp;   SUBSTITUTE(AN197,CHAR(10),"&lt;BR&gt;")   &amp; "' ,'" &amp;  SUBSTITUTE(AO197,CHAR(10),"&lt;BR&gt;")   &amp; "' ,'" &amp;  SUBSTITUTE(AP197,CHAR(10),"&lt;BR&gt;")   &amp; "' ,'" &amp;  SUBSTITUTE(AQ197,CHAR(10),"&lt;BR&gt;")   &amp; "' ,'" &amp;   SUBSTITUTE(AR197,CHAR(10),"&lt;BR&gt;")   &amp; "' ,'" &amp;  SUBSTITUTE(AS197,CHAR(10),"&lt;BR&gt;")   &amp; "' ,'" &amp;  SUBSTITUTE(AT197,CHAR(10),"&lt;BR&gt;")   &amp; "' ,'" &amp;  SUBSTITUTE(AU197,CHAR(10),"&lt;BR&gt;")   &amp; "' ,'" &amp;  SUBSTITUTE(AV197,CHAR(10),"&lt;BR&gt;")   &amp; "' ,'" &amp;  SUBSTITUTE(AW197,CHAR(10),"&lt;BR&gt;")   &amp; "' ,'" &amp;   SUBSTITUTE(AX197,CHAR(10),"&lt;BR&gt;")   &amp; "' ,'" &amp;  SUBSTITUTE(AY197,CHAR(10),"&lt;BR&gt;")   &amp; "' ,'" &amp;  SUBSTITUTE(AZ197,CHAR(10),"&lt;BR&gt;")   &amp; "' ,'" &amp;   SUBSTITUTE(BA197,CHAR(10),"&lt;BR&gt;")   &amp; "' ,'" &amp;   SUBSTITUTE(BB197,CHAR(10),"&lt;BR&gt;")    &amp; "' ,'" &amp;    SUBSTITUTE(BC197,CHAR(10),"&lt;BR&gt;")    &amp; "' ,'" &amp;   SUBSTITUTE(BD197,CHAR(10),"&lt;BR&gt;")    &amp; "' ,'" &amp;   SUBSTITUTE(BE197,CHAR(10),"&lt;BR&gt;")    &amp; "' ,'" &amp;   SUBSTITUTE(BF197,CHAR(10),"&lt;BR&gt;")    &amp; "' ,'" &amp;   SUBSTITUTE(BG197,CHAR(10),"&lt;BR&gt;")    &amp; "' ,'" &amp; SUBSTITUTE(BH237,CHAR(10),"&lt;BR&gt;")   &amp; "' ,'" &amp; SUBSTITUTE(BI197,CHAR(10),"&lt;BR&gt;")   &amp; "' ,'" &amp; SUBSTITUTE(BJ197,CHAR(10),"&lt;BR&gt;")  &amp; "' ,'" &amp; SUBSTITUTE(BL197,CHAR(10),"&lt;BR&gt;")   &amp; "' ,'" &amp; SUBSTITUTE(BM197,CHAR(10),"&lt;BR&gt;")   &amp; "' ,'" &amp; SUBSTITUTE(BN197,CHAR(10),"&lt;BR&gt;")   &amp; "' ,'" &amp;  SUBSTITUTE(BO197,CHAR(10),"&lt;BR&gt;")   &amp; "' ,'" &amp; SUBSTITUTE(BP237,CHAR(10),"&lt;BR&gt;")  &amp; "' ,'" &amp; SUBSTITUTE(BQ197,CHAR(10),"&lt;BR&gt;")  &amp; "' ,'" &amp; SUBSTITUTE(BR197,CHAR(10),"&lt;BR&gt;")  &amp; "' ,'" &amp; SUBSTITUTE(BS197,CHAR(10),"&lt;BR&gt;") &amp; "');"</f>
    </nc>
  </rcc>
  <rcc rId="706" sId="1">
    <nc r="BU19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&amp;SUBSTITUTE(F198,CHAR(10),"&lt;BR&gt;")  &amp; "' ,'" &amp; SUBSTITUTE(G198,CHAR(10),"&lt;BR&gt;")  &amp; "' ,'" &amp; SUBSTITUTE(J198,CHAR(10),"&lt;BR&gt;")   &amp; "' ,'" &amp;  SUBSTITUTE(BK198,CHAR(10),"&lt;BR&gt;")   &amp; "' ,'" &amp; SUBSTITUTE(Q198,CHAR(10),"&lt;BR&gt;")  &amp; "' ,'" &amp;  A198  &amp; "' ,'" &amp;  B198  &amp; "' ,'" &amp; SUBSTITUTE(C198,CHAR(10),"&lt;BR&gt;")   &amp; "' ,'" &amp;  SUBSTITUTE(D198,CHAR(10),"&lt;BR&gt;")  &amp; "' ,'" &amp;  SUBSTITUTE(E198,CHAR(10),"&lt;BR&gt;")   &amp; "' ,'" &amp; SUBSTITUTE(H198,CHAR(10),"&lt;BR&gt;")   &amp; "' ,'" &amp; I198  &amp; "' ,'" &amp; SUBSTITUTE(K198,CHAR(10),"&lt;BR&gt;")  &amp; "' ,'" &amp; SUBSTITUTE(L198,CHAR(10),"&lt;BR&gt;")  &amp; "' ,'" &amp; SUBSTITUTE(M198,CHAR(10),"&lt;BR&gt;") &amp; "' ,'" &amp; SUBSTITUTE(N198,CHAR(10),"&lt;BR&gt;")  &amp; "' ,'" &amp;  SUBSTITUTE(O198,CHAR(10),"&lt;BR&gt;")   &amp; "' ,'" &amp; SUBSTITUTE(P198,CHAR(10),"&lt;BR&gt;")   &amp; "' ,'" &amp;  SUBSTITUTE(Q198,CHAR(10),"&lt;BR&gt;")   &amp; "' ,'" &amp; SUBSTITUTE(R198,CHAR(10),"&lt;BR&gt;")  &amp; "' ,'" &amp; SUBSTITUTE(S198,CHAR(10),"&lt;BR&gt;")  &amp; "' ,'" &amp; SUBSTITUTE(T198,CHAR(10),"&lt;BR&gt;")  &amp; "' ,'" &amp; SUBSTITUTE(U198,CHAR(10),"&lt;BR&gt;")  &amp; "' ,'" &amp; SUBSTITUTE(V198,CHAR(10),"&lt;BR&gt;") &amp; "' ,'" &amp; SUBSTITUTE(W198,CHAR(10),"&lt;BR&gt;")  &amp; "' ,'" &amp;SUBSTITUTE(X198,CHAR(10),"&lt;BR&gt;")  &amp; "' ,'" &amp; SUBSTITUTE(Y198,CHAR(10),"&lt;BR&gt;") &amp; "' ,'" &amp;  SUBSTITUTE(Z198,CHAR(10),"&lt;BR&gt;")  &amp; "' ,'" &amp; SUBSTITUTE(AA198,CHAR(10),"&lt;BR&gt;")   &amp; "' ,'" &amp;  SUBSTITUTE(AB198,CHAR(10),"&lt;BR&gt;")   &amp; "' ,'" &amp;  SUBSTITUTE(AC198,CHAR(10),"&lt;BR&gt;")   &amp; "' ,'" &amp;   SUBSTITUTE(AD198,CHAR(10),"&lt;BR&gt;")   &amp; "' ,'" &amp;  SUBSTITUTE(AE198,CHAR(10),"&lt;BR&gt;")  &amp; "' ,'" &amp;  SUBSTITUTE(AF198,CHAR(10),"&lt;BR&gt;")  &amp; "' ,'" &amp;  SUBSTITUTE(AG198,CHAR(10),"&lt;BR&gt;")   &amp; "' ,'" &amp;  SUBSTITUTE(AH198,CHAR(10),"&lt;BR&gt;")   &amp; "' ,'" &amp;  SUBSTITUTE(AI198,CHAR(10),"&lt;BR&gt;")   &amp; "' ,'" &amp;  SUBSTITUTE(AJ198,CHAR(10),"&lt;BR&gt;")   &amp; "' ,'" &amp;   SUBSTITUTE(AK198,CHAR(10),"&lt;BR&gt;")   &amp; "' ,'" &amp;  SUBSTITUTE(AL198,CHAR(10),"&lt;BR&gt;")   &amp; "' ,'" &amp;  SUBSTITUTE(AM198,CHAR(10),"&lt;BR&gt;")   &amp; "' ,'" &amp;   SUBSTITUTE(AN198,CHAR(10),"&lt;BR&gt;")   &amp; "' ,'" &amp;  SUBSTITUTE(AO198,CHAR(10),"&lt;BR&gt;")   &amp; "' ,'" &amp;  SUBSTITUTE(AP198,CHAR(10),"&lt;BR&gt;")   &amp; "' ,'" &amp;  SUBSTITUTE(AQ198,CHAR(10),"&lt;BR&gt;")   &amp; "' ,'" &amp;   SUBSTITUTE(AR198,CHAR(10),"&lt;BR&gt;")   &amp; "' ,'" &amp;  SUBSTITUTE(AS198,CHAR(10),"&lt;BR&gt;")   &amp; "' ,'" &amp;  SUBSTITUTE(AT198,CHAR(10),"&lt;BR&gt;")   &amp; "' ,'" &amp;  SUBSTITUTE(AU198,CHAR(10),"&lt;BR&gt;")   &amp; "' ,'" &amp;  SUBSTITUTE(AV198,CHAR(10),"&lt;BR&gt;")   &amp; "' ,'" &amp;  SUBSTITUTE(AW198,CHAR(10),"&lt;BR&gt;")   &amp; "' ,'" &amp;   SUBSTITUTE(AX198,CHAR(10),"&lt;BR&gt;")   &amp; "' ,'" &amp;  SUBSTITUTE(AY198,CHAR(10),"&lt;BR&gt;")   &amp; "' ,'" &amp;  SUBSTITUTE(AZ198,CHAR(10),"&lt;BR&gt;")   &amp; "' ,'" &amp;   SUBSTITUTE(BA198,CHAR(10),"&lt;BR&gt;")   &amp; "' ,'" &amp;   SUBSTITUTE(BB198,CHAR(10),"&lt;BR&gt;")    &amp; "' ,'" &amp;    SUBSTITUTE(BC198,CHAR(10),"&lt;BR&gt;")    &amp; "' ,'" &amp;   SUBSTITUTE(BD198,CHAR(10),"&lt;BR&gt;")    &amp; "' ,'" &amp;   SUBSTITUTE(BE198,CHAR(10),"&lt;BR&gt;")    &amp; "' ,'" &amp;   SUBSTITUTE(BF198,CHAR(10),"&lt;BR&gt;")    &amp; "' ,'" &amp;   SUBSTITUTE(BG198,CHAR(10),"&lt;BR&gt;")    &amp; "' ,'" &amp; SUBSTITUTE(BH238,CHAR(10),"&lt;BR&gt;")   &amp; "' ,'" &amp; SUBSTITUTE(BI198,CHAR(10),"&lt;BR&gt;")   &amp; "' ,'" &amp; SUBSTITUTE(BJ198,CHAR(10),"&lt;BR&gt;")  &amp; "' ,'" &amp; SUBSTITUTE(BL198,CHAR(10),"&lt;BR&gt;")   &amp; "' ,'" &amp; SUBSTITUTE(BM198,CHAR(10),"&lt;BR&gt;")   &amp; "' ,'" &amp; SUBSTITUTE(BN198,CHAR(10),"&lt;BR&gt;")   &amp; "' ,'" &amp;  SUBSTITUTE(BO198,CHAR(10),"&lt;BR&gt;")   &amp; "' ,'" &amp; SUBSTITUTE(BP238,CHAR(10),"&lt;BR&gt;")  &amp; "' ,'" &amp; SUBSTITUTE(BQ198,CHAR(10),"&lt;BR&gt;")  &amp; "' ,'" &amp; SUBSTITUTE(BR198,CHAR(10),"&lt;BR&gt;")  &amp; "' ,'" &amp; SUBSTITUTE(BS198,CHAR(10),"&lt;BR&gt;") &amp; "');"</f>
    </nc>
  </rcc>
  <rcc rId="707" sId="1">
    <nc r="BU19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&amp;SUBSTITUTE(F199,CHAR(10),"&lt;BR&gt;")  &amp; "' ,'" &amp; SUBSTITUTE(G199,CHAR(10),"&lt;BR&gt;")  &amp; "' ,'" &amp; SUBSTITUTE(J199,CHAR(10),"&lt;BR&gt;")   &amp; "' ,'" &amp;  SUBSTITUTE(BK199,CHAR(10),"&lt;BR&gt;")   &amp; "' ,'" &amp; SUBSTITUTE(Q199,CHAR(10),"&lt;BR&gt;")  &amp; "' ,'" &amp;  A199  &amp; "' ,'" &amp;  B199  &amp; "' ,'" &amp; SUBSTITUTE(C199,CHAR(10),"&lt;BR&gt;")   &amp; "' ,'" &amp;  SUBSTITUTE(D199,CHAR(10),"&lt;BR&gt;")  &amp; "' ,'" &amp;  SUBSTITUTE(E199,CHAR(10),"&lt;BR&gt;")   &amp; "' ,'" &amp; SUBSTITUTE(H199,CHAR(10),"&lt;BR&gt;")   &amp; "' ,'" &amp; I199  &amp; "' ,'" &amp; SUBSTITUTE(K199,CHAR(10),"&lt;BR&gt;")  &amp; "' ,'" &amp; SUBSTITUTE(L199,CHAR(10),"&lt;BR&gt;")  &amp; "' ,'" &amp; SUBSTITUTE(M199,CHAR(10),"&lt;BR&gt;") &amp; "' ,'" &amp; SUBSTITUTE(N199,CHAR(10),"&lt;BR&gt;")  &amp; "' ,'" &amp;  SUBSTITUTE(O199,CHAR(10),"&lt;BR&gt;")   &amp; "' ,'" &amp; SUBSTITUTE(P199,CHAR(10),"&lt;BR&gt;")   &amp; "' ,'" &amp;  SUBSTITUTE(Q199,CHAR(10),"&lt;BR&gt;")   &amp; "' ,'" &amp; SUBSTITUTE(R199,CHAR(10),"&lt;BR&gt;")  &amp; "' ,'" &amp; SUBSTITUTE(S199,CHAR(10),"&lt;BR&gt;")  &amp; "' ,'" &amp; SUBSTITUTE(T199,CHAR(10),"&lt;BR&gt;")  &amp; "' ,'" &amp; SUBSTITUTE(U199,CHAR(10),"&lt;BR&gt;")  &amp; "' ,'" &amp; SUBSTITUTE(V199,CHAR(10),"&lt;BR&gt;") &amp; "' ,'" &amp; SUBSTITUTE(W199,CHAR(10),"&lt;BR&gt;")  &amp; "' ,'" &amp;SUBSTITUTE(X199,CHAR(10),"&lt;BR&gt;")  &amp; "' ,'" &amp; SUBSTITUTE(Y199,CHAR(10),"&lt;BR&gt;") &amp; "' ,'" &amp;  SUBSTITUTE(Z199,CHAR(10),"&lt;BR&gt;")  &amp; "' ,'" &amp; SUBSTITUTE(AA199,CHAR(10),"&lt;BR&gt;")   &amp; "' ,'" &amp;  SUBSTITUTE(AB199,CHAR(10),"&lt;BR&gt;")   &amp; "' ,'" &amp;  SUBSTITUTE(AC199,CHAR(10),"&lt;BR&gt;")   &amp; "' ,'" &amp;   SUBSTITUTE(AD199,CHAR(10),"&lt;BR&gt;")   &amp; "' ,'" &amp;  SUBSTITUTE(AE199,CHAR(10),"&lt;BR&gt;")  &amp; "' ,'" &amp;  SUBSTITUTE(AF199,CHAR(10),"&lt;BR&gt;")  &amp; "' ,'" &amp;  SUBSTITUTE(AG199,CHAR(10),"&lt;BR&gt;")   &amp; "' ,'" &amp;  SUBSTITUTE(AH199,CHAR(10),"&lt;BR&gt;")   &amp; "' ,'" &amp;  SUBSTITUTE(AI199,CHAR(10),"&lt;BR&gt;")   &amp; "' ,'" &amp;  SUBSTITUTE(AJ199,CHAR(10),"&lt;BR&gt;")   &amp; "' ,'" &amp;   SUBSTITUTE(AK199,CHAR(10),"&lt;BR&gt;")   &amp; "' ,'" &amp;  SUBSTITUTE(AL199,CHAR(10),"&lt;BR&gt;")   &amp; "' ,'" &amp;  SUBSTITUTE(AM199,CHAR(10),"&lt;BR&gt;")   &amp; "' ,'" &amp;   SUBSTITUTE(AN199,CHAR(10),"&lt;BR&gt;")   &amp; "' ,'" &amp;  SUBSTITUTE(AO199,CHAR(10),"&lt;BR&gt;")   &amp; "' ,'" &amp;  SUBSTITUTE(AP199,CHAR(10),"&lt;BR&gt;")   &amp; "' ,'" &amp;  SUBSTITUTE(AQ199,CHAR(10),"&lt;BR&gt;")   &amp; "' ,'" &amp;   SUBSTITUTE(AR199,CHAR(10),"&lt;BR&gt;")   &amp; "' ,'" &amp;  SUBSTITUTE(AS199,CHAR(10),"&lt;BR&gt;")   &amp; "' ,'" &amp;  SUBSTITUTE(AT199,CHAR(10),"&lt;BR&gt;")   &amp; "' ,'" &amp;  SUBSTITUTE(AU199,CHAR(10),"&lt;BR&gt;")   &amp; "' ,'" &amp;  SUBSTITUTE(AV199,CHAR(10),"&lt;BR&gt;")   &amp; "' ,'" &amp;  SUBSTITUTE(AW199,CHAR(10),"&lt;BR&gt;")   &amp; "' ,'" &amp;   SUBSTITUTE(AX199,CHAR(10),"&lt;BR&gt;")   &amp; "' ,'" &amp;  SUBSTITUTE(AY199,CHAR(10),"&lt;BR&gt;")   &amp; "' ,'" &amp;  SUBSTITUTE(AZ199,CHAR(10),"&lt;BR&gt;")   &amp; "' ,'" &amp;   SUBSTITUTE(BA199,CHAR(10),"&lt;BR&gt;")   &amp; "' ,'" &amp;   SUBSTITUTE(BB199,CHAR(10),"&lt;BR&gt;")    &amp; "' ,'" &amp;    SUBSTITUTE(BC199,CHAR(10),"&lt;BR&gt;")    &amp; "' ,'" &amp;   SUBSTITUTE(BD199,CHAR(10),"&lt;BR&gt;")    &amp; "' ,'" &amp;   SUBSTITUTE(BE199,CHAR(10),"&lt;BR&gt;")    &amp; "' ,'" &amp;   SUBSTITUTE(BF199,CHAR(10),"&lt;BR&gt;")    &amp; "' ,'" &amp;   SUBSTITUTE(BG199,CHAR(10),"&lt;BR&gt;")    &amp; "' ,'" &amp; SUBSTITUTE(BH239,CHAR(10),"&lt;BR&gt;")   &amp; "' ,'" &amp; SUBSTITUTE(BI199,CHAR(10),"&lt;BR&gt;")   &amp; "' ,'" &amp; SUBSTITUTE(BJ199,CHAR(10),"&lt;BR&gt;")  &amp; "' ,'" &amp; SUBSTITUTE(BL199,CHAR(10),"&lt;BR&gt;")   &amp; "' ,'" &amp; SUBSTITUTE(BM199,CHAR(10),"&lt;BR&gt;")   &amp; "' ,'" &amp; SUBSTITUTE(BN199,CHAR(10),"&lt;BR&gt;")   &amp; "' ,'" &amp;  SUBSTITUTE(BO199,CHAR(10),"&lt;BR&gt;")   &amp; "' ,'" &amp; SUBSTITUTE(BP239,CHAR(10),"&lt;BR&gt;")  &amp; "' ,'" &amp; SUBSTITUTE(BQ199,CHAR(10),"&lt;BR&gt;")  &amp; "' ,'" &amp; SUBSTITUTE(BR199,CHAR(10),"&lt;BR&gt;")  &amp; "' ,'" &amp; SUBSTITUTE(BS199,CHAR(10),"&lt;BR&gt;") &amp; "');"</f>
    </nc>
  </rcc>
  <rcc rId="708" sId="1">
    <nc r="BU20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&amp;SUBSTITUTE(F200,CHAR(10),"&lt;BR&gt;")  &amp; "' ,'" &amp; SUBSTITUTE(G200,CHAR(10),"&lt;BR&gt;")  &amp; "' ,'" &amp; SUBSTITUTE(J200,CHAR(10),"&lt;BR&gt;")   &amp; "' ,'" &amp;  SUBSTITUTE(BK200,CHAR(10),"&lt;BR&gt;")   &amp; "' ,'" &amp; SUBSTITUTE(Q200,CHAR(10),"&lt;BR&gt;")  &amp; "' ,'" &amp;  A200  &amp; "' ,'" &amp;  B200  &amp; "' ,'" &amp; SUBSTITUTE(C200,CHAR(10),"&lt;BR&gt;")   &amp; "' ,'" &amp;  SUBSTITUTE(D200,CHAR(10),"&lt;BR&gt;")  &amp; "' ,'" &amp;  SUBSTITUTE(E200,CHAR(10),"&lt;BR&gt;")   &amp; "' ,'" &amp; SUBSTITUTE(H200,CHAR(10),"&lt;BR&gt;")   &amp; "' ,'" &amp; I200  &amp; "' ,'" &amp; SUBSTITUTE(K200,CHAR(10),"&lt;BR&gt;")  &amp; "' ,'" &amp; SUBSTITUTE(L200,CHAR(10),"&lt;BR&gt;")  &amp; "' ,'" &amp; SUBSTITUTE(M200,CHAR(10),"&lt;BR&gt;") &amp; "' ,'" &amp; SUBSTITUTE(N200,CHAR(10),"&lt;BR&gt;")  &amp; "' ,'" &amp;  SUBSTITUTE(O200,CHAR(10),"&lt;BR&gt;")   &amp; "' ,'" &amp; SUBSTITUTE(P200,CHAR(10),"&lt;BR&gt;")   &amp; "' ,'" &amp;  SUBSTITUTE(Q200,CHAR(10),"&lt;BR&gt;")   &amp; "' ,'" &amp; SUBSTITUTE(R200,CHAR(10),"&lt;BR&gt;")  &amp; "' ,'" &amp; SUBSTITUTE(S200,CHAR(10),"&lt;BR&gt;")  &amp; "' ,'" &amp; SUBSTITUTE(T200,CHAR(10),"&lt;BR&gt;")  &amp; "' ,'" &amp; SUBSTITUTE(U200,CHAR(10),"&lt;BR&gt;")  &amp; "' ,'" &amp; SUBSTITUTE(V200,CHAR(10),"&lt;BR&gt;") &amp; "' ,'" &amp; SUBSTITUTE(W200,CHAR(10),"&lt;BR&gt;")  &amp; "' ,'" &amp;SUBSTITUTE(X200,CHAR(10),"&lt;BR&gt;")  &amp; "' ,'" &amp; SUBSTITUTE(Y200,CHAR(10),"&lt;BR&gt;") &amp; "' ,'" &amp;  SUBSTITUTE(Z200,CHAR(10),"&lt;BR&gt;")  &amp; "' ,'" &amp; SUBSTITUTE(AA200,CHAR(10),"&lt;BR&gt;")   &amp; "' ,'" &amp;  SUBSTITUTE(AB200,CHAR(10),"&lt;BR&gt;")   &amp; "' ,'" &amp;  SUBSTITUTE(AC200,CHAR(10),"&lt;BR&gt;")   &amp; "' ,'" &amp;   SUBSTITUTE(AD200,CHAR(10),"&lt;BR&gt;")   &amp; "' ,'" &amp;  SUBSTITUTE(AE200,CHAR(10),"&lt;BR&gt;")  &amp; "' ,'" &amp;  SUBSTITUTE(AF200,CHAR(10),"&lt;BR&gt;")  &amp; "' ,'" &amp;  SUBSTITUTE(AG200,CHAR(10),"&lt;BR&gt;")   &amp; "' ,'" &amp;  SUBSTITUTE(AH200,CHAR(10),"&lt;BR&gt;")   &amp; "' ,'" &amp;  SUBSTITUTE(AI200,CHAR(10),"&lt;BR&gt;")   &amp; "' ,'" &amp;  SUBSTITUTE(AJ200,CHAR(10),"&lt;BR&gt;")   &amp; "' ,'" &amp;   SUBSTITUTE(AK200,CHAR(10),"&lt;BR&gt;")   &amp; "' ,'" &amp;  SUBSTITUTE(AL200,CHAR(10),"&lt;BR&gt;")   &amp; "' ,'" &amp;  SUBSTITUTE(AM200,CHAR(10),"&lt;BR&gt;")   &amp; "' ,'" &amp;   SUBSTITUTE(AN200,CHAR(10),"&lt;BR&gt;")   &amp; "' ,'" &amp;  SUBSTITUTE(AO200,CHAR(10),"&lt;BR&gt;")   &amp; "' ,'" &amp;  SUBSTITUTE(AP200,CHAR(10),"&lt;BR&gt;")   &amp; "' ,'" &amp;  SUBSTITUTE(AQ200,CHAR(10),"&lt;BR&gt;")   &amp; "' ,'" &amp;   SUBSTITUTE(AR200,CHAR(10),"&lt;BR&gt;")   &amp; "' ,'" &amp;  SUBSTITUTE(AS200,CHAR(10),"&lt;BR&gt;")   &amp; "' ,'" &amp;  SUBSTITUTE(AT200,CHAR(10),"&lt;BR&gt;")   &amp; "' ,'" &amp;  SUBSTITUTE(AU200,CHAR(10),"&lt;BR&gt;")   &amp; "' ,'" &amp;  SUBSTITUTE(AV200,CHAR(10),"&lt;BR&gt;")   &amp; "' ,'" &amp;  SUBSTITUTE(AW200,CHAR(10),"&lt;BR&gt;")   &amp; "' ,'" &amp;   SUBSTITUTE(AX200,CHAR(10),"&lt;BR&gt;")   &amp; "' ,'" &amp;  SUBSTITUTE(AY200,CHAR(10),"&lt;BR&gt;")   &amp; "' ,'" &amp;  SUBSTITUTE(AZ200,CHAR(10),"&lt;BR&gt;")   &amp; "' ,'" &amp;   SUBSTITUTE(BA200,CHAR(10),"&lt;BR&gt;")   &amp; "' ,'" &amp;   SUBSTITUTE(BB200,CHAR(10),"&lt;BR&gt;")    &amp; "' ,'" &amp;    SUBSTITUTE(BC200,CHAR(10),"&lt;BR&gt;")    &amp; "' ,'" &amp;   SUBSTITUTE(BD200,CHAR(10),"&lt;BR&gt;")    &amp; "' ,'" &amp;   SUBSTITUTE(BE200,CHAR(10),"&lt;BR&gt;")    &amp; "' ,'" &amp;   SUBSTITUTE(BF200,CHAR(10),"&lt;BR&gt;")    &amp; "' ,'" &amp;   SUBSTITUTE(BG200,CHAR(10),"&lt;BR&gt;")    &amp; "' ,'" &amp; SUBSTITUTE(BH240,CHAR(10),"&lt;BR&gt;")   &amp; "' ,'" &amp; SUBSTITUTE(BI200,CHAR(10),"&lt;BR&gt;")   &amp; "' ,'" &amp; SUBSTITUTE(BJ200,CHAR(10),"&lt;BR&gt;")  &amp; "' ,'" &amp; SUBSTITUTE(BL200,CHAR(10),"&lt;BR&gt;")   &amp; "' ,'" &amp; SUBSTITUTE(BM200,CHAR(10),"&lt;BR&gt;")   &amp; "' ,'" &amp; SUBSTITUTE(BN200,CHAR(10),"&lt;BR&gt;")   &amp; "' ,'" &amp;  SUBSTITUTE(BO200,CHAR(10),"&lt;BR&gt;")   &amp; "' ,'" &amp; SUBSTITUTE(BP240,CHAR(10),"&lt;BR&gt;")  &amp; "' ,'" &amp; SUBSTITUTE(BQ200,CHAR(10),"&lt;BR&gt;")  &amp; "' ,'" &amp; SUBSTITUTE(BR200,CHAR(10),"&lt;BR&gt;")  &amp; "' ,'" &amp; SUBSTITUTE(BS200,CHAR(10),"&lt;BR&gt;") &amp; "');"</f>
    </nc>
  </rcc>
  <rcc rId="709" sId="1">
    <nc r="BU20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&amp;SUBSTITUTE(F201,CHAR(10),"&lt;BR&gt;")  &amp; "' ,'" &amp; SUBSTITUTE(G201,CHAR(10),"&lt;BR&gt;")  &amp; "' ,'" &amp; SUBSTITUTE(J201,CHAR(10),"&lt;BR&gt;")   &amp; "' ,'" &amp;  SUBSTITUTE(BK201,CHAR(10),"&lt;BR&gt;")   &amp; "' ,'" &amp; SUBSTITUTE(Q201,CHAR(10),"&lt;BR&gt;")  &amp; "' ,'" &amp;  A201  &amp; "' ,'" &amp;  B201  &amp; "' ,'" &amp; SUBSTITUTE(C201,CHAR(10),"&lt;BR&gt;")   &amp; "' ,'" &amp;  SUBSTITUTE(D201,CHAR(10),"&lt;BR&gt;")  &amp; "' ,'" &amp;  SUBSTITUTE(E201,CHAR(10),"&lt;BR&gt;")   &amp; "' ,'" &amp; SUBSTITUTE(H201,CHAR(10),"&lt;BR&gt;")   &amp; "' ,'" &amp; I201  &amp; "' ,'" &amp; SUBSTITUTE(K201,CHAR(10),"&lt;BR&gt;")  &amp; "' ,'" &amp; SUBSTITUTE(L201,CHAR(10),"&lt;BR&gt;")  &amp; "' ,'" &amp; SUBSTITUTE(M201,CHAR(10),"&lt;BR&gt;") &amp; "' ,'" &amp; SUBSTITUTE(N201,CHAR(10),"&lt;BR&gt;")  &amp; "' ,'" &amp;  SUBSTITUTE(O201,CHAR(10),"&lt;BR&gt;")   &amp; "' ,'" &amp; SUBSTITUTE(P201,CHAR(10),"&lt;BR&gt;")   &amp; "' ,'" &amp;  SUBSTITUTE(Q201,CHAR(10),"&lt;BR&gt;")   &amp; "' ,'" &amp; SUBSTITUTE(R201,CHAR(10),"&lt;BR&gt;")  &amp; "' ,'" &amp; SUBSTITUTE(S201,CHAR(10),"&lt;BR&gt;")  &amp; "' ,'" &amp; SUBSTITUTE(T201,CHAR(10),"&lt;BR&gt;")  &amp; "' ,'" &amp; SUBSTITUTE(U201,CHAR(10),"&lt;BR&gt;")  &amp; "' ,'" &amp; SUBSTITUTE(V201,CHAR(10),"&lt;BR&gt;") &amp; "' ,'" &amp; SUBSTITUTE(W201,CHAR(10),"&lt;BR&gt;")  &amp; "' ,'" &amp;SUBSTITUTE(X201,CHAR(10),"&lt;BR&gt;")  &amp; "' ,'" &amp; SUBSTITUTE(Y201,CHAR(10),"&lt;BR&gt;") &amp; "' ,'" &amp;  SUBSTITUTE(Z201,CHAR(10),"&lt;BR&gt;")  &amp; "' ,'" &amp; SUBSTITUTE(AA201,CHAR(10),"&lt;BR&gt;")   &amp; "' ,'" &amp;  SUBSTITUTE(AB201,CHAR(10),"&lt;BR&gt;")   &amp; "' ,'" &amp;  SUBSTITUTE(AC201,CHAR(10),"&lt;BR&gt;")   &amp; "' ,'" &amp;   SUBSTITUTE(AD201,CHAR(10),"&lt;BR&gt;")   &amp; "' ,'" &amp;  SUBSTITUTE(AE201,CHAR(10),"&lt;BR&gt;")  &amp; "' ,'" &amp;  SUBSTITUTE(AF201,CHAR(10),"&lt;BR&gt;")  &amp; "' ,'" &amp;  SUBSTITUTE(AG201,CHAR(10),"&lt;BR&gt;")   &amp; "' ,'" &amp;  SUBSTITUTE(AH201,CHAR(10),"&lt;BR&gt;")   &amp; "' ,'" &amp;  SUBSTITUTE(AI201,CHAR(10),"&lt;BR&gt;")   &amp; "' ,'" &amp;  SUBSTITUTE(AJ201,CHAR(10),"&lt;BR&gt;")   &amp; "' ,'" &amp;   SUBSTITUTE(AK201,CHAR(10),"&lt;BR&gt;")   &amp; "' ,'" &amp;  SUBSTITUTE(AL201,CHAR(10),"&lt;BR&gt;")   &amp; "' ,'" &amp;  SUBSTITUTE(AM201,CHAR(10),"&lt;BR&gt;")   &amp; "' ,'" &amp;   SUBSTITUTE(AN201,CHAR(10),"&lt;BR&gt;")   &amp; "' ,'" &amp;  SUBSTITUTE(AO201,CHAR(10),"&lt;BR&gt;")   &amp; "' ,'" &amp;  SUBSTITUTE(AP201,CHAR(10),"&lt;BR&gt;")   &amp; "' ,'" &amp;  SUBSTITUTE(AQ201,CHAR(10),"&lt;BR&gt;")   &amp; "' ,'" &amp;   SUBSTITUTE(AR201,CHAR(10),"&lt;BR&gt;")   &amp; "' ,'" &amp;  SUBSTITUTE(AS201,CHAR(10),"&lt;BR&gt;")   &amp; "' ,'" &amp;  SUBSTITUTE(AT201,CHAR(10),"&lt;BR&gt;")   &amp; "' ,'" &amp;  SUBSTITUTE(AU201,CHAR(10),"&lt;BR&gt;")   &amp; "' ,'" &amp;  SUBSTITUTE(AV201,CHAR(10),"&lt;BR&gt;")   &amp; "' ,'" &amp;  SUBSTITUTE(AW201,CHAR(10),"&lt;BR&gt;")   &amp; "' ,'" &amp;   SUBSTITUTE(AX201,CHAR(10),"&lt;BR&gt;")   &amp; "' ,'" &amp;  SUBSTITUTE(AY201,CHAR(10),"&lt;BR&gt;")   &amp; "' ,'" &amp;  SUBSTITUTE(AZ201,CHAR(10),"&lt;BR&gt;")   &amp; "' ,'" &amp;   SUBSTITUTE(BA201,CHAR(10),"&lt;BR&gt;")   &amp; "' ,'" &amp;   SUBSTITUTE(BB201,CHAR(10),"&lt;BR&gt;")    &amp; "' ,'" &amp;    SUBSTITUTE(BC201,CHAR(10),"&lt;BR&gt;")    &amp; "' ,'" &amp;   SUBSTITUTE(BD201,CHAR(10),"&lt;BR&gt;")    &amp; "' ,'" &amp;   SUBSTITUTE(BE201,CHAR(10),"&lt;BR&gt;")    &amp; "' ,'" &amp;   SUBSTITUTE(BF201,CHAR(10),"&lt;BR&gt;")    &amp; "' ,'" &amp;   SUBSTITUTE(BG201,CHAR(10),"&lt;BR&gt;")    &amp; "' ,'" &amp; SUBSTITUTE(BH241,CHAR(10),"&lt;BR&gt;")   &amp; "' ,'" &amp; SUBSTITUTE(BI201,CHAR(10),"&lt;BR&gt;")   &amp; "' ,'" &amp; SUBSTITUTE(BJ201,CHAR(10),"&lt;BR&gt;")  &amp; "' ,'" &amp; SUBSTITUTE(BL201,CHAR(10),"&lt;BR&gt;")   &amp; "' ,'" &amp; SUBSTITUTE(BM201,CHAR(10),"&lt;BR&gt;")   &amp; "' ,'" &amp; SUBSTITUTE(BN201,CHAR(10),"&lt;BR&gt;")   &amp; "' ,'" &amp;  SUBSTITUTE(BO201,CHAR(10),"&lt;BR&gt;")   &amp; "' ,'" &amp; SUBSTITUTE(BP241,CHAR(10),"&lt;BR&gt;")  &amp; "' ,'" &amp; SUBSTITUTE(BQ201,CHAR(10),"&lt;BR&gt;")  &amp; "' ,'" &amp; SUBSTITUTE(BR201,CHAR(10),"&lt;BR&gt;")  &amp; "' ,'" &amp; SUBSTITUTE(BS201,CHAR(10),"&lt;BR&gt;") &amp; "');"</f>
    </nc>
  </rcc>
  <rcc rId="710" sId="1">
    <nc r="BU20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&amp;SUBSTITUTE(F202,CHAR(10),"&lt;BR&gt;")  &amp; "' ,'" &amp; SUBSTITUTE(G202,CHAR(10),"&lt;BR&gt;")  &amp; "' ,'" &amp; SUBSTITUTE(J202,CHAR(10),"&lt;BR&gt;")   &amp; "' ,'" &amp;  SUBSTITUTE(BK202,CHAR(10),"&lt;BR&gt;")   &amp; "' ,'" &amp; SUBSTITUTE(Q202,CHAR(10),"&lt;BR&gt;")  &amp; "' ,'" &amp;  A202  &amp; "' ,'" &amp;  B202  &amp; "' ,'" &amp; SUBSTITUTE(C202,CHAR(10),"&lt;BR&gt;")   &amp; "' ,'" &amp;  SUBSTITUTE(D202,CHAR(10),"&lt;BR&gt;")  &amp; "' ,'" &amp;  SUBSTITUTE(E202,CHAR(10),"&lt;BR&gt;")   &amp; "' ,'" &amp; SUBSTITUTE(H202,CHAR(10),"&lt;BR&gt;")   &amp; "' ,'" &amp; I202  &amp; "' ,'" &amp; SUBSTITUTE(K202,CHAR(10),"&lt;BR&gt;")  &amp; "' ,'" &amp; SUBSTITUTE(L202,CHAR(10),"&lt;BR&gt;")  &amp; "' ,'" &amp; SUBSTITUTE(M202,CHAR(10),"&lt;BR&gt;") &amp; "' ,'" &amp; SUBSTITUTE(N202,CHAR(10),"&lt;BR&gt;")  &amp; "' ,'" &amp;  SUBSTITUTE(O202,CHAR(10),"&lt;BR&gt;")   &amp; "' ,'" &amp; SUBSTITUTE(P202,CHAR(10),"&lt;BR&gt;")   &amp; "' ,'" &amp;  SUBSTITUTE(Q202,CHAR(10),"&lt;BR&gt;")   &amp; "' ,'" &amp; SUBSTITUTE(R202,CHAR(10),"&lt;BR&gt;")  &amp; "' ,'" &amp; SUBSTITUTE(S202,CHAR(10),"&lt;BR&gt;")  &amp; "' ,'" &amp; SUBSTITUTE(T202,CHAR(10),"&lt;BR&gt;")  &amp; "' ,'" &amp; SUBSTITUTE(U202,CHAR(10),"&lt;BR&gt;")  &amp; "' ,'" &amp; SUBSTITUTE(V202,CHAR(10),"&lt;BR&gt;") &amp; "' ,'" &amp; SUBSTITUTE(W202,CHAR(10),"&lt;BR&gt;")  &amp; "' ,'" &amp;SUBSTITUTE(X202,CHAR(10),"&lt;BR&gt;")  &amp; "' ,'" &amp; SUBSTITUTE(Y202,CHAR(10),"&lt;BR&gt;") &amp; "' ,'" &amp;  SUBSTITUTE(Z202,CHAR(10),"&lt;BR&gt;")  &amp; "' ,'" &amp; SUBSTITUTE(AA202,CHAR(10),"&lt;BR&gt;")   &amp; "' ,'" &amp;  SUBSTITUTE(AB202,CHAR(10),"&lt;BR&gt;")   &amp; "' ,'" &amp;  SUBSTITUTE(AC202,CHAR(10),"&lt;BR&gt;")   &amp; "' ,'" &amp;   SUBSTITUTE(AD202,CHAR(10),"&lt;BR&gt;")   &amp; "' ,'" &amp;  SUBSTITUTE(AE202,CHAR(10),"&lt;BR&gt;")  &amp; "' ,'" &amp;  SUBSTITUTE(AF202,CHAR(10),"&lt;BR&gt;")  &amp; "' ,'" &amp;  SUBSTITUTE(AG202,CHAR(10),"&lt;BR&gt;")   &amp; "' ,'" &amp;  SUBSTITUTE(AH202,CHAR(10),"&lt;BR&gt;")   &amp; "' ,'" &amp;  SUBSTITUTE(AI202,CHAR(10),"&lt;BR&gt;")   &amp; "' ,'" &amp;  SUBSTITUTE(AJ202,CHAR(10),"&lt;BR&gt;")   &amp; "' ,'" &amp;   SUBSTITUTE(AK202,CHAR(10),"&lt;BR&gt;")   &amp; "' ,'" &amp;  SUBSTITUTE(AL202,CHAR(10),"&lt;BR&gt;")   &amp; "' ,'" &amp;  SUBSTITUTE(AM202,CHAR(10),"&lt;BR&gt;")   &amp; "' ,'" &amp;   SUBSTITUTE(AN202,CHAR(10),"&lt;BR&gt;")   &amp; "' ,'" &amp;  SUBSTITUTE(AO202,CHAR(10),"&lt;BR&gt;")   &amp; "' ,'" &amp;  SUBSTITUTE(AP202,CHAR(10),"&lt;BR&gt;")   &amp; "' ,'" &amp;  SUBSTITUTE(AQ202,CHAR(10),"&lt;BR&gt;")   &amp; "' ,'" &amp;   SUBSTITUTE(AR202,CHAR(10),"&lt;BR&gt;")   &amp; "' ,'" &amp;  SUBSTITUTE(AS202,CHAR(10),"&lt;BR&gt;")   &amp; "' ,'" &amp;  SUBSTITUTE(AT202,CHAR(10),"&lt;BR&gt;")   &amp; "' ,'" &amp;  SUBSTITUTE(AU202,CHAR(10),"&lt;BR&gt;")   &amp; "' ,'" &amp;  SUBSTITUTE(AV202,CHAR(10),"&lt;BR&gt;")   &amp; "' ,'" &amp;  SUBSTITUTE(AW202,CHAR(10),"&lt;BR&gt;")   &amp; "' ,'" &amp;   SUBSTITUTE(AX202,CHAR(10),"&lt;BR&gt;")   &amp; "' ,'" &amp;  SUBSTITUTE(AY202,CHAR(10),"&lt;BR&gt;")   &amp; "' ,'" &amp;  SUBSTITUTE(AZ202,CHAR(10),"&lt;BR&gt;")   &amp; "' ,'" &amp;   SUBSTITUTE(BA202,CHAR(10),"&lt;BR&gt;")   &amp; "' ,'" &amp;   SUBSTITUTE(BB202,CHAR(10),"&lt;BR&gt;")    &amp; "' ,'" &amp;    SUBSTITUTE(BC202,CHAR(10),"&lt;BR&gt;")    &amp; "' ,'" &amp;   SUBSTITUTE(BD202,CHAR(10),"&lt;BR&gt;")    &amp; "' ,'" &amp;   SUBSTITUTE(BE202,CHAR(10),"&lt;BR&gt;")    &amp; "' ,'" &amp;   SUBSTITUTE(BF202,CHAR(10),"&lt;BR&gt;")    &amp; "' ,'" &amp;   SUBSTITUTE(BG202,CHAR(10),"&lt;BR&gt;")    &amp; "' ,'" &amp; SUBSTITUTE(BH242,CHAR(10),"&lt;BR&gt;")   &amp; "' ,'" &amp; SUBSTITUTE(BI202,CHAR(10),"&lt;BR&gt;")   &amp; "' ,'" &amp; SUBSTITUTE(BJ202,CHAR(10),"&lt;BR&gt;")  &amp; "' ,'" &amp; SUBSTITUTE(BL202,CHAR(10),"&lt;BR&gt;")   &amp; "' ,'" &amp; SUBSTITUTE(BM202,CHAR(10),"&lt;BR&gt;")   &amp; "' ,'" &amp; SUBSTITUTE(BN202,CHAR(10),"&lt;BR&gt;")   &amp; "' ,'" &amp;  SUBSTITUTE(BO202,CHAR(10),"&lt;BR&gt;")   &amp; "' ,'" &amp; SUBSTITUTE(BP242,CHAR(10),"&lt;BR&gt;")  &amp; "' ,'" &amp; SUBSTITUTE(BQ202,CHAR(10),"&lt;BR&gt;")  &amp; "' ,'" &amp; SUBSTITUTE(BR202,CHAR(10),"&lt;BR&gt;")  &amp; "' ,'" &amp; SUBSTITUTE(BS202,CHAR(10),"&lt;BR&gt;") &amp; "');"</f>
    </nc>
  </rcc>
  <rcc rId="711" sId="1">
    <nc r="BU20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&amp;SUBSTITUTE(F203,CHAR(10),"&lt;BR&gt;")  &amp; "' ,'" &amp; SUBSTITUTE(G203,CHAR(10),"&lt;BR&gt;")  &amp; "' ,'" &amp; SUBSTITUTE(J203,CHAR(10),"&lt;BR&gt;")   &amp; "' ,'" &amp;  SUBSTITUTE(BK203,CHAR(10),"&lt;BR&gt;")   &amp; "' ,'" &amp; SUBSTITUTE(Q203,CHAR(10),"&lt;BR&gt;")  &amp; "' ,'" &amp;  A203  &amp; "' ,'" &amp;  B203  &amp; "' ,'" &amp; SUBSTITUTE(C203,CHAR(10),"&lt;BR&gt;")   &amp; "' ,'" &amp;  SUBSTITUTE(D203,CHAR(10),"&lt;BR&gt;")  &amp; "' ,'" &amp;  SUBSTITUTE(E203,CHAR(10),"&lt;BR&gt;")   &amp; "' ,'" &amp; SUBSTITUTE(H203,CHAR(10),"&lt;BR&gt;")   &amp; "' ,'" &amp; I203  &amp; "' ,'" &amp; SUBSTITUTE(K203,CHAR(10),"&lt;BR&gt;")  &amp; "' ,'" &amp; SUBSTITUTE(L203,CHAR(10),"&lt;BR&gt;")  &amp; "' ,'" &amp; SUBSTITUTE(M203,CHAR(10),"&lt;BR&gt;") &amp; "' ,'" &amp; SUBSTITUTE(N203,CHAR(10),"&lt;BR&gt;")  &amp; "' ,'" &amp;  SUBSTITUTE(O203,CHAR(10),"&lt;BR&gt;")   &amp; "' ,'" &amp; SUBSTITUTE(P203,CHAR(10),"&lt;BR&gt;")   &amp; "' ,'" &amp;  SUBSTITUTE(Q203,CHAR(10),"&lt;BR&gt;")   &amp; "' ,'" &amp; SUBSTITUTE(R203,CHAR(10),"&lt;BR&gt;")  &amp; "' ,'" &amp; SUBSTITUTE(S203,CHAR(10),"&lt;BR&gt;")  &amp; "' ,'" &amp; SUBSTITUTE(T203,CHAR(10),"&lt;BR&gt;")  &amp; "' ,'" &amp; SUBSTITUTE(U203,CHAR(10),"&lt;BR&gt;")  &amp; "' ,'" &amp; SUBSTITUTE(V203,CHAR(10),"&lt;BR&gt;") &amp; "' ,'" &amp; SUBSTITUTE(W203,CHAR(10),"&lt;BR&gt;")  &amp; "' ,'" &amp;SUBSTITUTE(X203,CHAR(10),"&lt;BR&gt;")  &amp; "' ,'" &amp; SUBSTITUTE(Y203,CHAR(10),"&lt;BR&gt;") &amp; "' ,'" &amp;  SUBSTITUTE(Z203,CHAR(10),"&lt;BR&gt;")  &amp; "' ,'" &amp; SUBSTITUTE(AA203,CHAR(10),"&lt;BR&gt;")   &amp; "' ,'" &amp;  SUBSTITUTE(AB203,CHAR(10),"&lt;BR&gt;")   &amp; "' ,'" &amp;  SUBSTITUTE(AC203,CHAR(10),"&lt;BR&gt;")   &amp; "' ,'" &amp;   SUBSTITUTE(AD203,CHAR(10),"&lt;BR&gt;")   &amp; "' ,'" &amp;  SUBSTITUTE(AE203,CHAR(10),"&lt;BR&gt;")  &amp; "' ,'" &amp;  SUBSTITUTE(AF203,CHAR(10),"&lt;BR&gt;")  &amp; "' ,'" &amp;  SUBSTITUTE(AG203,CHAR(10),"&lt;BR&gt;")   &amp; "' ,'" &amp;  SUBSTITUTE(AH203,CHAR(10),"&lt;BR&gt;")   &amp; "' ,'" &amp;  SUBSTITUTE(AI203,CHAR(10),"&lt;BR&gt;")   &amp; "' ,'" &amp;  SUBSTITUTE(AJ203,CHAR(10),"&lt;BR&gt;")   &amp; "' ,'" &amp;   SUBSTITUTE(AK203,CHAR(10),"&lt;BR&gt;")   &amp; "' ,'" &amp;  SUBSTITUTE(AL203,CHAR(10),"&lt;BR&gt;")   &amp; "' ,'" &amp;  SUBSTITUTE(AM203,CHAR(10),"&lt;BR&gt;")   &amp; "' ,'" &amp;   SUBSTITUTE(AN203,CHAR(10),"&lt;BR&gt;")   &amp; "' ,'" &amp;  SUBSTITUTE(AO203,CHAR(10),"&lt;BR&gt;")   &amp; "' ,'" &amp;  SUBSTITUTE(AP203,CHAR(10),"&lt;BR&gt;")   &amp; "' ,'" &amp;  SUBSTITUTE(AQ203,CHAR(10),"&lt;BR&gt;")   &amp; "' ,'" &amp;   SUBSTITUTE(AR203,CHAR(10),"&lt;BR&gt;")   &amp; "' ,'" &amp;  SUBSTITUTE(AS203,CHAR(10),"&lt;BR&gt;")   &amp; "' ,'" &amp;  SUBSTITUTE(AT203,CHAR(10),"&lt;BR&gt;")   &amp; "' ,'" &amp;  SUBSTITUTE(AU203,CHAR(10),"&lt;BR&gt;")   &amp; "' ,'" &amp;  SUBSTITUTE(AV203,CHAR(10),"&lt;BR&gt;")   &amp; "' ,'" &amp;  SUBSTITUTE(AW203,CHAR(10),"&lt;BR&gt;")   &amp; "' ,'" &amp;   SUBSTITUTE(AX203,CHAR(10),"&lt;BR&gt;")   &amp; "' ,'" &amp;  SUBSTITUTE(AY203,CHAR(10),"&lt;BR&gt;")   &amp; "' ,'" &amp;  SUBSTITUTE(AZ203,CHAR(10),"&lt;BR&gt;")   &amp; "' ,'" &amp;   SUBSTITUTE(BA203,CHAR(10),"&lt;BR&gt;")   &amp; "' ,'" &amp;   SUBSTITUTE(BB203,CHAR(10),"&lt;BR&gt;")    &amp; "' ,'" &amp;    SUBSTITUTE(BC203,CHAR(10),"&lt;BR&gt;")    &amp; "' ,'" &amp;   SUBSTITUTE(BD203,CHAR(10),"&lt;BR&gt;")    &amp; "' ,'" &amp;   SUBSTITUTE(BE203,CHAR(10),"&lt;BR&gt;")    &amp; "' ,'" &amp;   SUBSTITUTE(BF203,CHAR(10),"&lt;BR&gt;")    &amp; "' ,'" &amp;   SUBSTITUTE(BG203,CHAR(10),"&lt;BR&gt;")    &amp; "' ,'" &amp; SUBSTITUTE(BH243,CHAR(10),"&lt;BR&gt;")   &amp; "' ,'" &amp; SUBSTITUTE(BI203,CHAR(10),"&lt;BR&gt;")   &amp; "' ,'" &amp; SUBSTITUTE(BJ203,CHAR(10),"&lt;BR&gt;")  &amp; "' ,'" &amp; SUBSTITUTE(BL203,CHAR(10),"&lt;BR&gt;")   &amp; "' ,'" &amp; SUBSTITUTE(BM203,CHAR(10),"&lt;BR&gt;")   &amp; "' ,'" &amp; SUBSTITUTE(BN203,CHAR(10),"&lt;BR&gt;")   &amp; "' ,'" &amp;  SUBSTITUTE(BO203,CHAR(10),"&lt;BR&gt;")   &amp; "' ,'" &amp; SUBSTITUTE(BP243,CHAR(10),"&lt;BR&gt;")  &amp; "' ,'" &amp; SUBSTITUTE(BQ203,CHAR(10),"&lt;BR&gt;")  &amp; "' ,'" &amp; SUBSTITUTE(BR203,CHAR(10),"&lt;BR&gt;")  &amp; "' ,'" &amp; SUBSTITUTE(BS203,CHAR(10),"&lt;BR&gt;") &amp; "');"</f>
    </nc>
  </rcc>
  <rcc rId="712" sId="1">
    <nc r="BU20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&amp;SUBSTITUTE(F204,CHAR(10),"&lt;BR&gt;")  &amp; "' ,'" &amp; SUBSTITUTE(G204,CHAR(10),"&lt;BR&gt;")  &amp; "' ,'" &amp; SUBSTITUTE(J204,CHAR(10),"&lt;BR&gt;")   &amp; "' ,'" &amp;  SUBSTITUTE(BK204,CHAR(10),"&lt;BR&gt;")   &amp; "' ,'" &amp; SUBSTITUTE(Q204,CHAR(10),"&lt;BR&gt;")  &amp; "' ,'" &amp;  A204  &amp; "' ,'" &amp;  B204  &amp; "' ,'" &amp; SUBSTITUTE(C204,CHAR(10),"&lt;BR&gt;")   &amp; "' ,'" &amp;  SUBSTITUTE(D204,CHAR(10),"&lt;BR&gt;")  &amp; "' ,'" &amp;  SUBSTITUTE(E204,CHAR(10),"&lt;BR&gt;")   &amp; "' ,'" &amp; SUBSTITUTE(H204,CHAR(10),"&lt;BR&gt;")   &amp; "' ,'" &amp; I204  &amp; "' ,'" &amp; SUBSTITUTE(K204,CHAR(10),"&lt;BR&gt;")  &amp; "' ,'" &amp; SUBSTITUTE(L204,CHAR(10),"&lt;BR&gt;")  &amp; "' ,'" &amp; SUBSTITUTE(M204,CHAR(10),"&lt;BR&gt;") &amp; "' ,'" &amp; SUBSTITUTE(N204,CHAR(10),"&lt;BR&gt;")  &amp; "' ,'" &amp;  SUBSTITUTE(O204,CHAR(10),"&lt;BR&gt;")   &amp; "' ,'" &amp; SUBSTITUTE(P204,CHAR(10),"&lt;BR&gt;")   &amp; "' ,'" &amp;  SUBSTITUTE(Q204,CHAR(10),"&lt;BR&gt;")   &amp; "' ,'" &amp; SUBSTITUTE(R204,CHAR(10),"&lt;BR&gt;")  &amp; "' ,'" &amp; SUBSTITUTE(S204,CHAR(10),"&lt;BR&gt;")  &amp; "' ,'" &amp; SUBSTITUTE(T204,CHAR(10),"&lt;BR&gt;")  &amp; "' ,'" &amp; SUBSTITUTE(U204,CHAR(10),"&lt;BR&gt;")  &amp; "' ,'" &amp; SUBSTITUTE(V204,CHAR(10),"&lt;BR&gt;") &amp; "' ,'" &amp; SUBSTITUTE(W204,CHAR(10),"&lt;BR&gt;")  &amp; "' ,'" &amp;SUBSTITUTE(X204,CHAR(10),"&lt;BR&gt;")  &amp; "' ,'" &amp; SUBSTITUTE(Y204,CHAR(10),"&lt;BR&gt;") &amp; "' ,'" &amp;  SUBSTITUTE(Z204,CHAR(10),"&lt;BR&gt;")  &amp; "' ,'" &amp; SUBSTITUTE(AA204,CHAR(10),"&lt;BR&gt;")   &amp; "' ,'" &amp;  SUBSTITUTE(AB204,CHAR(10),"&lt;BR&gt;")   &amp; "' ,'" &amp;  SUBSTITUTE(AC204,CHAR(10),"&lt;BR&gt;")   &amp; "' ,'" &amp;   SUBSTITUTE(AD204,CHAR(10),"&lt;BR&gt;")   &amp; "' ,'" &amp;  SUBSTITUTE(AE204,CHAR(10),"&lt;BR&gt;")  &amp; "' ,'" &amp;  SUBSTITUTE(AF204,CHAR(10),"&lt;BR&gt;")  &amp; "' ,'" &amp;  SUBSTITUTE(AG204,CHAR(10),"&lt;BR&gt;")   &amp; "' ,'" &amp;  SUBSTITUTE(AH204,CHAR(10),"&lt;BR&gt;")   &amp; "' ,'" &amp;  SUBSTITUTE(AI204,CHAR(10),"&lt;BR&gt;")   &amp; "' ,'" &amp;  SUBSTITUTE(AJ204,CHAR(10),"&lt;BR&gt;")   &amp; "' ,'" &amp;   SUBSTITUTE(AK204,CHAR(10),"&lt;BR&gt;")   &amp; "' ,'" &amp;  SUBSTITUTE(AL204,CHAR(10),"&lt;BR&gt;")   &amp; "' ,'" &amp;  SUBSTITUTE(AM204,CHAR(10),"&lt;BR&gt;")   &amp; "' ,'" &amp;   SUBSTITUTE(AN204,CHAR(10),"&lt;BR&gt;")   &amp; "' ,'" &amp;  SUBSTITUTE(AO204,CHAR(10),"&lt;BR&gt;")   &amp; "' ,'" &amp;  SUBSTITUTE(AP204,CHAR(10),"&lt;BR&gt;")   &amp; "' ,'" &amp;  SUBSTITUTE(AQ204,CHAR(10),"&lt;BR&gt;")   &amp; "' ,'" &amp;   SUBSTITUTE(AR204,CHAR(10),"&lt;BR&gt;")   &amp; "' ,'" &amp;  SUBSTITUTE(AS204,CHAR(10),"&lt;BR&gt;")   &amp; "' ,'" &amp;  SUBSTITUTE(AT204,CHAR(10),"&lt;BR&gt;")   &amp; "' ,'" &amp;  SUBSTITUTE(AU204,CHAR(10),"&lt;BR&gt;")   &amp; "' ,'" &amp;  SUBSTITUTE(AV204,CHAR(10),"&lt;BR&gt;")   &amp; "' ,'" &amp;  SUBSTITUTE(AW204,CHAR(10),"&lt;BR&gt;")   &amp; "' ,'" &amp;   SUBSTITUTE(AX204,CHAR(10),"&lt;BR&gt;")   &amp; "' ,'" &amp;  SUBSTITUTE(AY204,CHAR(10),"&lt;BR&gt;")   &amp; "' ,'" &amp;  SUBSTITUTE(AZ204,CHAR(10),"&lt;BR&gt;")   &amp; "' ,'" &amp;   SUBSTITUTE(BA204,CHAR(10),"&lt;BR&gt;")   &amp; "' ,'" &amp;   SUBSTITUTE(BB204,CHAR(10),"&lt;BR&gt;")    &amp; "' ,'" &amp;    SUBSTITUTE(BC204,CHAR(10),"&lt;BR&gt;")    &amp; "' ,'" &amp;   SUBSTITUTE(BD204,CHAR(10),"&lt;BR&gt;")    &amp; "' ,'" &amp;   SUBSTITUTE(BE204,CHAR(10),"&lt;BR&gt;")    &amp; "' ,'" &amp;   SUBSTITUTE(BF204,CHAR(10),"&lt;BR&gt;")    &amp; "' ,'" &amp;   SUBSTITUTE(BG204,CHAR(10),"&lt;BR&gt;")    &amp; "' ,'" &amp; SUBSTITUTE(BH244,CHAR(10),"&lt;BR&gt;")   &amp; "' ,'" &amp; SUBSTITUTE(BI204,CHAR(10),"&lt;BR&gt;")   &amp; "' ,'" &amp; SUBSTITUTE(BJ204,CHAR(10),"&lt;BR&gt;")  &amp; "' ,'" &amp; SUBSTITUTE(BL204,CHAR(10),"&lt;BR&gt;")   &amp; "' ,'" &amp; SUBSTITUTE(BM204,CHAR(10),"&lt;BR&gt;")   &amp; "' ,'" &amp; SUBSTITUTE(BN204,CHAR(10),"&lt;BR&gt;")   &amp; "' ,'" &amp;  SUBSTITUTE(BO204,CHAR(10),"&lt;BR&gt;")   &amp; "' ,'" &amp; SUBSTITUTE(BP244,CHAR(10),"&lt;BR&gt;")  &amp; "' ,'" &amp; SUBSTITUTE(BQ204,CHAR(10),"&lt;BR&gt;")  &amp; "' ,'" &amp; SUBSTITUTE(BR204,CHAR(10),"&lt;BR&gt;")  &amp; "' ,'" &amp; SUBSTITUTE(BS204,CHAR(10),"&lt;BR&gt;") &amp; "');"</f>
    </nc>
  </rcc>
  <rcc rId="713" sId="1">
    <nc r="BU20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&amp;SUBSTITUTE(F205,CHAR(10),"&lt;BR&gt;")  &amp; "' ,'" &amp; SUBSTITUTE(G205,CHAR(10),"&lt;BR&gt;")  &amp; "' ,'" &amp; SUBSTITUTE(J205,CHAR(10),"&lt;BR&gt;")   &amp; "' ,'" &amp;  SUBSTITUTE(BK205,CHAR(10),"&lt;BR&gt;")   &amp; "' ,'" &amp; SUBSTITUTE(Q205,CHAR(10),"&lt;BR&gt;")  &amp; "' ,'" &amp;  A205  &amp; "' ,'" &amp;  B205  &amp; "' ,'" &amp; SUBSTITUTE(C205,CHAR(10),"&lt;BR&gt;")   &amp; "' ,'" &amp;  SUBSTITUTE(D205,CHAR(10),"&lt;BR&gt;")  &amp; "' ,'" &amp;  SUBSTITUTE(E205,CHAR(10),"&lt;BR&gt;")   &amp; "' ,'" &amp; SUBSTITUTE(H205,CHAR(10),"&lt;BR&gt;")   &amp; "' ,'" &amp; I205  &amp; "' ,'" &amp; SUBSTITUTE(K205,CHAR(10),"&lt;BR&gt;")  &amp; "' ,'" &amp; SUBSTITUTE(L205,CHAR(10),"&lt;BR&gt;")  &amp; "' ,'" &amp; SUBSTITUTE(M205,CHAR(10),"&lt;BR&gt;") &amp; "' ,'" &amp; SUBSTITUTE(N205,CHAR(10),"&lt;BR&gt;")  &amp; "' ,'" &amp;  SUBSTITUTE(O205,CHAR(10),"&lt;BR&gt;")   &amp; "' ,'" &amp; SUBSTITUTE(P205,CHAR(10),"&lt;BR&gt;")   &amp; "' ,'" &amp;  SUBSTITUTE(Q205,CHAR(10),"&lt;BR&gt;")   &amp; "' ,'" &amp; SUBSTITUTE(R205,CHAR(10),"&lt;BR&gt;")  &amp; "' ,'" &amp; SUBSTITUTE(S205,CHAR(10),"&lt;BR&gt;")  &amp; "' ,'" &amp; SUBSTITUTE(T205,CHAR(10),"&lt;BR&gt;")  &amp; "' ,'" &amp; SUBSTITUTE(U205,CHAR(10),"&lt;BR&gt;")  &amp; "' ,'" &amp; SUBSTITUTE(V205,CHAR(10),"&lt;BR&gt;") &amp; "' ,'" &amp; SUBSTITUTE(W205,CHAR(10),"&lt;BR&gt;")  &amp; "' ,'" &amp;SUBSTITUTE(X205,CHAR(10),"&lt;BR&gt;")  &amp; "' ,'" &amp; SUBSTITUTE(Y205,CHAR(10),"&lt;BR&gt;") &amp; "' ,'" &amp;  SUBSTITUTE(Z205,CHAR(10),"&lt;BR&gt;")  &amp; "' ,'" &amp; SUBSTITUTE(AA205,CHAR(10),"&lt;BR&gt;")   &amp; "' ,'" &amp;  SUBSTITUTE(AB205,CHAR(10),"&lt;BR&gt;")   &amp; "' ,'" &amp;  SUBSTITUTE(AC205,CHAR(10),"&lt;BR&gt;")   &amp; "' ,'" &amp;   SUBSTITUTE(AD205,CHAR(10),"&lt;BR&gt;")   &amp; "' ,'" &amp;  SUBSTITUTE(AE205,CHAR(10),"&lt;BR&gt;")  &amp; "' ,'" &amp;  SUBSTITUTE(AF205,CHAR(10),"&lt;BR&gt;")  &amp; "' ,'" &amp;  SUBSTITUTE(AG205,CHAR(10),"&lt;BR&gt;")   &amp; "' ,'" &amp;  SUBSTITUTE(AH205,CHAR(10),"&lt;BR&gt;")   &amp; "' ,'" &amp;  SUBSTITUTE(AI205,CHAR(10),"&lt;BR&gt;")   &amp; "' ,'" &amp;  SUBSTITUTE(AJ205,CHAR(10),"&lt;BR&gt;")   &amp; "' ,'" &amp;   SUBSTITUTE(AK205,CHAR(10),"&lt;BR&gt;")   &amp; "' ,'" &amp;  SUBSTITUTE(AL205,CHAR(10),"&lt;BR&gt;")   &amp; "' ,'" &amp;  SUBSTITUTE(AM205,CHAR(10),"&lt;BR&gt;")   &amp; "' ,'" &amp;   SUBSTITUTE(AN205,CHAR(10),"&lt;BR&gt;")   &amp; "' ,'" &amp;  SUBSTITUTE(AO205,CHAR(10),"&lt;BR&gt;")   &amp; "' ,'" &amp;  SUBSTITUTE(AP205,CHAR(10),"&lt;BR&gt;")   &amp; "' ,'" &amp;  SUBSTITUTE(AQ205,CHAR(10),"&lt;BR&gt;")   &amp; "' ,'" &amp;   SUBSTITUTE(AR205,CHAR(10),"&lt;BR&gt;")   &amp; "' ,'" &amp;  SUBSTITUTE(AS205,CHAR(10),"&lt;BR&gt;")   &amp; "' ,'" &amp;  SUBSTITUTE(AT205,CHAR(10),"&lt;BR&gt;")   &amp; "' ,'" &amp;  SUBSTITUTE(AU205,CHAR(10),"&lt;BR&gt;")   &amp; "' ,'" &amp;  SUBSTITUTE(AV205,CHAR(10),"&lt;BR&gt;")   &amp; "' ,'" &amp;  SUBSTITUTE(AW205,CHAR(10),"&lt;BR&gt;")   &amp; "' ,'" &amp;   SUBSTITUTE(AX205,CHAR(10),"&lt;BR&gt;")   &amp; "' ,'" &amp;  SUBSTITUTE(AY205,CHAR(10),"&lt;BR&gt;")   &amp; "' ,'" &amp;  SUBSTITUTE(AZ205,CHAR(10),"&lt;BR&gt;")   &amp; "' ,'" &amp;   SUBSTITUTE(BA205,CHAR(10),"&lt;BR&gt;")   &amp; "' ,'" &amp;   SUBSTITUTE(BB205,CHAR(10),"&lt;BR&gt;")    &amp; "' ,'" &amp;    SUBSTITUTE(BC205,CHAR(10),"&lt;BR&gt;")    &amp; "' ,'" &amp;   SUBSTITUTE(BD205,CHAR(10),"&lt;BR&gt;")    &amp; "' ,'" &amp;   SUBSTITUTE(BE205,CHAR(10),"&lt;BR&gt;")    &amp; "' ,'" &amp;   SUBSTITUTE(BF205,CHAR(10),"&lt;BR&gt;")    &amp; "' ,'" &amp;   SUBSTITUTE(BG205,CHAR(10),"&lt;BR&gt;")    &amp; "' ,'" &amp; SUBSTITUTE(BH245,CHAR(10),"&lt;BR&gt;")   &amp; "' ,'" &amp; SUBSTITUTE(BI205,CHAR(10),"&lt;BR&gt;")   &amp; "' ,'" &amp; SUBSTITUTE(BJ205,CHAR(10),"&lt;BR&gt;")  &amp; "' ,'" &amp; SUBSTITUTE(BL205,CHAR(10),"&lt;BR&gt;")   &amp; "' ,'" &amp; SUBSTITUTE(BM205,CHAR(10),"&lt;BR&gt;")   &amp; "' ,'" &amp; SUBSTITUTE(BN205,CHAR(10),"&lt;BR&gt;")   &amp; "' ,'" &amp;  SUBSTITUTE(BO205,CHAR(10),"&lt;BR&gt;")   &amp; "' ,'" &amp; SUBSTITUTE(BP245,CHAR(10),"&lt;BR&gt;")  &amp; "' ,'" &amp; SUBSTITUTE(BQ205,CHAR(10),"&lt;BR&gt;")  &amp; "' ,'" &amp; SUBSTITUTE(BR205,CHAR(10),"&lt;BR&gt;")  &amp; "' ,'" &amp; SUBSTITUTE(BS205,CHAR(10),"&lt;BR&gt;") &amp; "');"</f>
    </nc>
  </rcc>
  <rcc rId="714" sId="1">
    <nc r="BU20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&amp;SUBSTITUTE(F206,CHAR(10),"&lt;BR&gt;")  &amp; "' ,'" &amp; SUBSTITUTE(G206,CHAR(10),"&lt;BR&gt;")  &amp; "' ,'" &amp; SUBSTITUTE(J206,CHAR(10),"&lt;BR&gt;")   &amp; "' ,'" &amp;  SUBSTITUTE(BK206,CHAR(10),"&lt;BR&gt;")   &amp; "' ,'" &amp; SUBSTITUTE(Q206,CHAR(10),"&lt;BR&gt;")  &amp; "' ,'" &amp;  A206  &amp; "' ,'" &amp;  B206  &amp; "' ,'" &amp; SUBSTITUTE(C206,CHAR(10),"&lt;BR&gt;")   &amp; "' ,'" &amp;  SUBSTITUTE(D206,CHAR(10),"&lt;BR&gt;")  &amp; "' ,'" &amp;  SUBSTITUTE(E206,CHAR(10),"&lt;BR&gt;")   &amp; "' ,'" &amp; SUBSTITUTE(H206,CHAR(10),"&lt;BR&gt;")   &amp; "' ,'" &amp; I206  &amp; "' ,'" &amp; SUBSTITUTE(K206,CHAR(10),"&lt;BR&gt;")  &amp; "' ,'" &amp; SUBSTITUTE(L206,CHAR(10),"&lt;BR&gt;")  &amp; "' ,'" &amp; SUBSTITUTE(M206,CHAR(10),"&lt;BR&gt;") &amp; "' ,'" &amp; SUBSTITUTE(N206,CHAR(10),"&lt;BR&gt;")  &amp; "' ,'" &amp;  SUBSTITUTE(O206,CHAR(10),"&lt;BR&gt;")   &amp; "' ,'" &amp; SUBSTITUTE(P206,CHAR(10),"&lt;BR&gt;")   &amp; "' ,'" &amp;  SUBSTITUTE(Q206,CHAR(10),"&lt;BR&gt;")   &amp; "' ,'" &amp; SUBSTITUTE(R206,CHAR(10),"&lt;BR&gt;")  &amp; "' ,'" &amp; SUBSTITUTE(S206,CHAR(10),"&lt;BR&gt;")  &amp; "' ,'" &amp; SUBSTITUTE(T206,CHAR(10),"&lt;BR&gt;")  &amp; "' ,'" &amp; SUBSTITUTE(U206,CHAR(10),"&lt;BR&gt;")  &amp; "' ,'" &amp; SUBSTITUTE(V206,CHAR(10),"&lt;BR&gt;") &amp; "' ,'" &amp; SUBSTITUTE(W206,CHAR(10),"&lt;BR&gt;")  &amp; "' ,'" &amp;SUBSTITUTE(X206,CHAR(10),"&lt;BR&gt;")  &amp; "' ,'" &amp; SUBSTITUTE(Y206,CHAR(10),"&lt;BR&gt;") &amp; "' ,'" &amp;  SUBSTITUTE(Z206,CHAR(10),"&lt;BR&gt;")  &amp; "' ,'" &amp; SUBSTITUTE(AA206,CHAR(10),"&lt;BR&gt;")   &amp; "' ,'" &amp;  SUBSTITUTE(AB206,CHAR(10),"&lt;BR&gt;")   &amp; "' ,'" &amp;  SUBSTITUTE(AC206,CHAR(10),"&lt;BR&gt;")   &amp; "' ,'" &amp;   SUBSTITUTE(AD206,CHAR(10),"&lt;BR&gt;")   &amp; "' ,'" &amp;  SUBSTITUTE(AE206,CHAR(10),"&lt;BR&gt;")  &amp; "' ,'" &amp;  SUBSTITUTE(AF206,CHAR(10),"&lt;BR&gt;")  &amp; "' ,'" &amp;  SUBSTITUTE(AG206,CHAR(10),"&lt;BR&gt;")   &amp; "' ,'" &amp;  SUBSTITUTE(AH206,CHAR(10),"&lt;BR&gt;")   &amp; "' ,'" &amp;  SUBSTITUTE(AI206,CHAR(10),"&lt;BR&gt;")   &amp; "' ,'" &amp;  SUBSTITUTE(AJ206,CHAR(10),"&lt;BR&gt;")   &amp; "' ,'" &amp;   SUBSTITUTE(AK206,CHAR(10),"&lt;BR&gt;")   &amp; "' ,'" &amp;  SUBSTITUTE(AL206,CHAR(10),"&lt;BR&gt;")   &amp; "' ,'" &amp;  SUBSTITUTE(AM206,CHAR(10),"&lt;BR&gt;")   &amp; "' ,'" &amp;   SUBSTITUTE(AN206,CHAR(10),"&lt;BR&gt;")   &amp; "' ,'" &amp;  SUBSTITUTE(AO206,CHAR(10),"&lt;BR&gt;")   &amp; "' ,'" &amp;  SUBSTITUTE(AP206,CHAR(10),"&lt;BR&gt;")   &amp; "' ,'" &amp;  SUBSTITUTE(AQ206,CHAR(10),"&lt;BR&gt;")   &amp; "' ,'" &amp;   SUBSTITUTE(AR206,CHAR(10),"&lt;BR&gt;")   &amp; "' ,'" &amp;  SUBSTITUTE(AS206,CHAR(10),"&lt;BR&gt;")   &amp; "' ,'" &amp;  SUBSTITUTE(AT206,CHAR(10),"&lt;BR&gt;")   &amp; "' ,'" &amp;  SUBSTITUTE(AU206,CHAR(10),"&lt;BR&gt;")   &amp; "' ,'" &amp;  SUBSTITUTE(AV206,CHAR(10),"&lt;BR&gt;")   &amp; "' ,'" &amp;  SUBSTITUTE(AW206,CHAR(10),"&lt;BR&gt;")   &amp; "' ,'" &amp;   SUBSTITUTE(AX206,CHAR(10),"&lt;BR&gt;")   &amp; "' ,'" &amp;  SUBSTITUTE(AY206,CHAR(10),"&lt;BR&gt;")   &amp; "' ,'" &amp;  SUBSTITUTE(AZ206,CHAR(10),"&lt;BR&gt;")   &amp; "' ,'" &amp;   SUBSTITUTE(BA206,CHAR(10),"&lt;BR&gt;")   &amp; "' ,'" &amp;   SUBSTITUTE(BB206,CHAR(10),"&lt;BR&gt;")    &amp; "' ,'" &amp;    SUBSTITUTE(BC206,CHAR(10),"&lt;BR&gt;")    &amp; "' ,'" &amp;   SUBSTITUTE(BD206,CHAR(10),"&lt;BR&gt;")    &amp; "' ,'" &amp;   SUBSTITUTE(BE206,CHAR(10),"&lt;BR&gt;")    &amp; "' ,'" &amp;   SUBSTITUTE(BF206,CHAR(10),"&lt;BR&gt;")    &amp; "' ,'" &amp;   SUBSTITUTE(BG206,CHAR(10),"&lt;BR&gt;")    &amp; "' ,'" &amp; SUBSTITUTE(BH246,CHAR(10),"&lt;BR&gt;")   &amp; "' ,'" &amp; SUBSTITUTE(BI206,CHAR(10),"&lt;BR&gt;")   &amp; "' ,'" &amp; SUBSTITUTE(BJ206,CHAR(10),"&lt;BR&gt;")  &amp; "' ,'" &amp; SUBSTITUTE(BL206,CHAR(10),"&lt;BR&gt;")   &amp; "' ,'" &amp; SUBSTITUTE(BM206,CHAR(10),"&lt;BR&gt;")   &amp; "' ,'" &amp; SUBSTITUTE(BN206,CHAR(10),"&lt;BR&gt;")   &amp; "' ,'" &amp;  SUBSTITUTE(BO206,CHAR(10),"&lt;BR&gt;")   &amp; "' ,'" &amp; SUBSTITUTE(BP246,CHAR(10),"&lt;BR&gt;")  &amp; "' ,'" &amp; SUBSTITUTE(BQ206,CHAR(10),"&lt;BR&gt;")  &amp; "' ,'" &amp; SUBSTITUTE(BR206,CHAR(10),"&lt;BR&gt;")  &amp; "' ,'" &amp; SUBSTITUTE(BS206,CHAR(10),"&lt;BR&gt;") &amp; "');"</f>
    </nc>
  </rcc>
  <rcc rId="715" sId="1">
    <nc r="BU20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&amp;SUBSTITUTE(F207,CHAR(10),"&lt;BR&gt;")  &amp; "' ,'" &amp; SUBSTITUTE(G207,CHAR(10),"&lt;BR&gt;")  &amp; "' ,'" &amp; SUBSTITUTE(J207,CHAR(10),"&lt;BR&gt;")   &amp; "' ,'" &amp;  SUBSTITUTE(BK207,CHAR(10),"&lt;BR&gt;")   &amp; "' ,'" &amp; SUBSTITUTE(Q207,CHAR(10),"&lt;BR&gt;")  &amp; "' ,'" &amp;  A207  &amp; "' ,'" &amp;  B207  &amp; "' ,'" &amp; SUBSTITUTE(C207,CHAR(10),"&lt;BR&gt;")   &amp; "' ,'" &amp;  SUBSTITUTE(D207,CHAR(10),"&lt;BR&gt;")  &amp; "' ,'" &amp;  SUBSTITUTE(E207,CHAR(10),"&lt;BR&gt;")   &amp; "' ,'" &amp; SUBSTITUTE(H207,CHAR(10),"&lt;BR&gt;")   &amp; "' ,'" &amp; I207  &amp; "' ,'" &amp; SUBSTITUTE(K207,CHAR(10),"&lt;BR&gt;")  &amp; "' ,'" &amp; SUBSTITUTE(L207,CHAR(10),"&lt;BR&gt;")  &amp; "' ,'" &amp; SUBSTITUTE(M207,CHAR(10),"&lt;BR&gt;") &amp; "' ,'" &amp; SUBSTITUTE(N207,CHAR(10),"&lt;BR&gt;")  &amp; "' ,'" &amp;  SUBSTITUTE(O207,CHAR(10),"&lt;BR&gt;")   &amp; "' ,'" &amp; SUBSTITUTE(P207,CHAR(10),"&lt;BR&gt;")   &amp; "' ,'" &amp;  SUBSTITUTE(Q207,CHAR(10),"&lt;BR&gt;")   &amp; "' ,'" &amp; SUBSTITUTE(R207,CHAR(10),"&lt;BR&gt;")  &amp; "' ,'" &amp; SUBSTITUTE(S207,CHAR(10),"&lt;BR&gt;")  &amp; "' ,'" &amp; SUBSTITUTE(T207,CHAR(10),"&lt;BR&gt;")  &amp; "' ,'" &amp; SUBSTITUTE(U207,CHAR(10),"&lt;BR&gt;")  &amp; "' ,'" &amp; SUBSTITUTE(V207,CHAR(10),"&lt;BR&gt;") &amp; "' ,'" &amp; SUBSTITUTE(W207,CHAR(10),"&lt;BR&gt;")  &amp; "' ,'" &amp;SUBSTITUTE(X207,CHAR(10),"&lt;BR&gt;")  &amp; "' ,'" &amp; SUBSTITUTE(Y207,CHAR(10),"&lt;BR&gt;") &amp; "' ,'" &amp;  SUBSTITUTE(Z207,CHAR(10),"&lt;BR&gt;")  &amp; "' ,'" &amp; SUBSTITUTE(AA207,CHAR(10),"&lt;BR&gt;")   &amp; "' ,'" &amp;  SUBSTITUTE(AB207,CHAR(10),"&lt;BR&gt;")   &amp; "' ,'" &amp;  SUBSTITUTE(AC207,CHAR(10),"&lt;BR&gt;")   &amp; "' ,'" &amp;   SUBSTITUTE(AD207,CHAR(10),"&lt;BR&gt;")   &amp; "' ,'" &amp;  SUBSTITUTE(AE207,CHAR(10),"&lt;BR&gt;")  &amp; "' ,'" &amp;  SUBSTITUTE(AF207,CHAR(10),"&lt;BR&gt;")  &amp; "' ,'" &amp;  SUBSTITUTE(AG207,CHAR(10),"&lt;BR&gt;")   &amp; "' ,'" &amp;  SUBSTITUTE(AH207,CHAR(10),"&lt;BR&gt;")   &amp; "' ,'" &amp;  SUBSTITUTE(AI207,CHAR(10),"&lt;BR&gt;")   &amp; "' ,'" &amp;  SUBSTITUTE(AJ207,CHAR(10),"&lt;BR&gt;")   &amp; "' ,'" &amp;   SUBSTITUTE(AK207,CHAR(10),"&lt;BR&gt;")   &amp; "' ,'" &amp;  SUBSTITUTE(AL207,CHAR(10),"&lt;BR&gt;")   &amp; "' ,'" &amp;  SUBSTITUTE(AM207,CHAR(10),"&lt;BR&gt;")   &amp; "' ,'" &amp;   SUBSTITUTE(AN207,CHAR(10),"&lt;BR&gt;")   &amp; "' ,'" &amp;  SUBSTITUTE(AO207,CHAR(10),"&lt;BR&gt;")   &amp; "' ,'" &amp;  SUBSTITUTE(AP207,CHAR(10),"&lt;BR&gt;")   &amp; "' ,'" &amp;  SUBSTITUTE(AQ207,CHAR(10),"&lt;BR&gt;")   &amp; "' ,'" &amp;   SUBSTITUTE(AR207,CHAR(10),"&lt;BR&gt;")   &amp; "' ,'" &amp;  SUBSTITUTE(AS207,CHAR(10),"&lt;BR&gt;")   &amp; "' ,'" &amp;  SUBSTITUTE(AT207,CHAR(10),"&lt;BR&gt;")   &amp; "' ,'" &amp;  SUBSTITUTE(AU207,CHAR(10),"&lt;BR&gt;")   &amp; "' ,'" &amp;  SUBSTITUTE(AV207,CHAR(10),"&lt;BR&gt;")   &amp; "' ,'" &amp;  SUBSTITUTE(AW207,CHAR(10),"&lt;BR&gt;")   &amp; "' ,'" &amp;   SUBSTITUTE(AX207,CHAR(10),"&lt;BR&gt;")   &amp; "' ,'" &amp;  SUBSTITUTE(AY207,CHAR(10),"&lt;BR&gt;")   &amp; "' ,'" &amp;  SUBSTITUTE(AZ207,CHAR(10),"&lt;BR&gt;")   &amp; "' ,'" &amp;   SUBSTITUTE(BA207,CHAR(10),"&lt;BR&gt;")   &amp; "' ,'" &amp;   SUBSTITUTE(BB207,CHAR(10),"&lt;BR&gt;")    &amp; "' ,'" &amp;    SUBSTITUTE(BC207,CHAR(10),"&lt;BR&gt;")    &amp; "' ,'" &amp;   SUBSTITUTE(BD207,CHAR(10),"&lt;BR&gt;")    &amp; "' ,'" &amp;   SUBSTITUTE(BE207,CHAR(10),"&lt;BR&gt;")    &amp; "' ,'" &amp;   SUBSTITUTE(BF207,CHAR(10),"&lt;BR&gt;")    &amp; "' ,'" &amp;   SUBSTITUTE(BG207,CHAR(10),"&lt;BR&gt;")    &amp; "' ,'" &amp; SUBSTITUTE(BH247,CHAR(10),"&lt;BR&gt;")   &amp; "' ,'" &amp; SUBSTITUTE(BI207,CHAR(10),"&lt;BR&gt;")   &amp; "' ,'" &amp; SUBSTITUTE(BJ207,CHAR(10),"&lt;BR&gt;")  &amp; "' ,'" &amp; SUBSTITUTE(BL207,CHAR(10),"&lt;BR&gt;")   &amp; "' ,'" &amp; SUBSTITUTE(BM207,CHAR(10),"&lt;BR&gt;")   &amp; "' ,'" &amp; SUBSTITUTE(BN207,CHAR(10),"&lt;BR&gt;")   &amp; "' ,'" &amp;  SUBSTITUTE(BO207,CHAR(10),"&lt;BR&gt;")   &amp; "' ,'" &amp; SUBSTITUTE(BP247,CHAR(10),"&lt;BR&gt;")  &amp; "' ,'" &amp; SUBSTITUTE(BQ207,CHAR(10),"&lt;BR&gt;")  &amp; "' ,'" &amp; SUBSTITUTE(BR207,CHAR(10),"&lt;BR&gt;")  &amp; "' ,'" &amp; SUBSTITUTE(BS207,CHAR(10),"&lt;BR&gt;") &amp; "');"</f>
    </nc>
  </rcc>
  <rcc rId="716" sId="1">
    <nc r="BU20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&amp;SUBSTITUTE(F208,CHAR(10),"&lt;BR&gt;")  &amp; "' ,'" &amp; SUBSTITUTE(G208,CHAR(10),"&lt;BR&gt;")  &amp; "' ,'" &amp; SUBSTITUTE(J208,CHAR(10),"&lt;BR&gt;")   &amp; "' ,'" &amp;  SUBSTITUTE(BK208,CHAR(10),"&lt;BR&gt;")   &amp; "' ,'" &amp; SUBSTITUTE(Q208,CHAR(10),"&lt;BR&gt;")  &amp; "' ,'" &amp;  A208  &amp; "' ,'" &amp;  B208  &amp; "' ,'" &amp; SUBSTITUTE(C208,CHAR(10),"&lt;BR&gt;")   &amp; "' ,'" &amp;  SUBSTITUTE(D208,CHAR(10),"&lt;BR&gt;")  &amp; "' ,'" &amp;  SUBSTITUTE(E208,CHAR(10),"&lt;BR&gt;")   &amp; "' ,'" &amp; SUBSTITUTE(H208,CHAR(10),"&lt;BR&gt;")   &amp; "' ,'" &amp; I208  &amp; "' ,'" &amp; SUBSTITUTE(K208,CHAR(10),"&lt;BR&gt;")  &amp; "' ,'" &amp; SUBSTITUTE(L208,CHAR(10),"&lt;BR&gt;")  &amp; "' ,'" &amp; SUBSTITUTE(M208,CHAR(10),"&lt;BR&gt;") &amp; "' ,'" &amp; SUBSTITUTE(N208,CHAR(10),"&lt;BR&gt;")  &amp; "' ,'" &amp;  SUBSTITUTE(O208,CHAR(10),"&lt;BR&gt;")   &amp; "' ,'" &amp; SUBSTITUTE(P208,CHAR(10),"&lt;BR&gt;")   &amp; "' ,'" &amp;  SUBSTITUTE(Q208,CHAR(10),"&lt;BR&gt;")   &amp; "' ,'" &amp; SUBSTITUTE(R208,CHAR(10),"&lt;BR&gt;")  &amp; "' ,'" &amp; SUBSTITUTE(S208,CHAR(10),"&lt;BR&gt;")  &amp; "' ,'" &amp; SUBSTITUTE(T208,CHAR(10),"&lt;BR&gt;")  &amp; "' ,'" &amp; SUBSTITUTE(U208,CHAR(10),"&lt;BR&gt;")  &amp; "' ,'" &amp; SUBSTITUTE(V208,CHAR(10),"&lt;BR&gt;") &amp; "' ,'" &amp; SUBSTITUTE(W208,CHAR(10),"&lt;BR&gt;")  &amp; "' ,'" &amp;SUBSTITUTE(X208,CHAR(10),"&lt;BR&gt;")  &amp; "' ,'" &amp; SUBSTITUTE(Y208,CHAR(10),"&lt;BR&gt;") &amp; "' ,'" &amp;  SUBSTITUTE(Z208,CHAR(10),"&lt;BR&gt;")  &amp; "' ,'" &amp; SUBSTITUTE(AA208,CHAR(10),"&lt;BR&gt;")   &amp; "' ,'" &amp;  SUBSTITUTE(AB208,CHAR(10),"&lt;BR&gt;")   &amp; "' ,'" &amp;  SUBSTITUTE(AC208,CHAR(10),"&lt;BR&gt;")   &amp; "' ,'" &amp;   SUBSTITUTE(AD208,CHAR(10),"&lt;BR&gt;")   &amp; "' ,'" &amp;  SUBSTITUTE(AE208,CHAR(10),"&lt;BR&gt;")  &amp; "' ,'" &amp;  SUBSTITUTE(AF208,CHAR(10),"&lt;BR&gt;")  &amp; "' ,'" &amp;  SUBSTITUTE(AG208,CHAR(10),"&lt;BR&gt;")   &amp; "' ,'" &amp;  SUBSTITUTE(AH208,CHAR(10),"&lt;BR&gt;")   &amp; "' ,'" &amp;  SUBSTITUTE(AI208,CHAR(10),"&lt;BR&gt;")   &amp; "' ,'" &amp;  SUBSTITUTE(AJ208,CHAR(10),"&lt;BR&gt;")   &amp; "' ,'" &amp;   SUBSTITUTE(AK208,CHAR(10),"&lt;BR&gt;")   &amp; "' ,'" &amp;  SUBSTITUTE(AL208,CHAR(10),"&lt;BR&gt;")   &amp; "' ,'" &amp;  SUBSTITUTE(AM208,CHAR(10),"&lt;BR&gt;")   &amp; "' ,'" &amp;   SUBSTITUTE(AN208,CHAR(10),"&lt;BR&gt;")   &amp; "' ,'" &amp;  SUBSTITUTE(AO208,CHAR(10),"&lt;BR&gt;")   &amp; "' ,'" &amp;  SUBSTITUTE(AP208,CHAR(10),"&lt;BR&gt;")   &amp; "' ,'" &amp;  SUBSTITUTE(AQ208,CHAR(10),"&lt;BR&gt;")   &amp; "' ,'" &amp;   SUBSTITUTE(AR208,CHAR(10),"&lt;BR&gt;")   &amp; "' ,'" &amp;  SUBSTITUTE(AS208,CHAR(10),"&lt;BR&gt;")   &amp; "' ,'" &amp;  SUBSTITUTE(AT208,CHAR(10),"&lt;BR&gt;")   &amp; "' ,'" &amp;  SUBSTITUTE(AU208,CHAR(10),"&lt;BR&gt;")   &amp; "' ,'" &amp;  SUBSTITUTE(AV208,CHAR(10),"&lt;BR&gt;")   &amp; "' ,'" &amp;  SUBSTITUTE(AW208,CHAR(10),"&lt;BR&gt;")   &amp; "' ,'" &amp;   SUBSTITUTE(AX208,CHAR(10),"&lt;BR&gt;")   &amp; "' ,'" &amp;  SUBSTITUTE(AY208,CHAR(10),"&lt;BR&gt;")   &amp; "' ,'" &amp;  SUBSTITUTE(AZ208,CHAR(10),"&lt;BR&gt;")   &amp; "' ,'" &amp;   SUBSTITUTE(BA208,CHAR(10),"&lt;BR&gt;")   &amp; "' ,'" &amp;   SUBSTITUTE(BB208,CHAR(10),"&lt;BR&gt;")    &amp; "' ,'" &amp;    SUBSTITUTE(BC208,CHAR(10),"&lt;BR&gt;")    &amp; "' ,'" &amp;   SUBSTITUTE(BD208,CHAR(10),"&lt;BR&gt;")    &amp; "' ,'" &amp;   SUBSTITUTE(BE208,CHAR(10),"&lt;BR&gt;")    &amp; "' ,'" &amp;   SUBSTITUTE(BF208,CHAR(10),"&lt;BR&gt;")    &amp; "' ,'" &amp;   SUBSTITUTE(BG208,CHAR(10),"&lt;BR&gt;")    &amp; "' ,'" &amp; SUBSTITUTE(BH248,CHAR(10),"&lt;BR&gt;")   &amp; "' ,'" &amp; SUBSTITUTE(BI208,CHAR(10),"&lt;BR&gt;")   &amp; "' ,'" &amp; SUBSTITUTE(BJ208,CHAR(10),"&lt;BR&gt;")  &amp; "' ,'" &amp; SUBSTITUTE(BL208,CHAR(10),"&lt;BR&gt;")   &amp; "' ,'" &amp; SUBSTITUTE(BM208,CHAR(10),"&lt;BR&gt;")   &amp; "' ,'" &amp; SUBSTITUTE(BN208,CHAR(10),"&lt;BR&gt;")   &amp; "' ,'" &amp;  SUBSTITUTE(BO208,CHAR(10),"&lt;BR&gt;")   &amp; "' ,'" &amp; SUBSTITUTE(BP248,CHAR(10),"&lt;BR&gt;")  &amp; "' ,'" &amp; SUBSTITUTE(BQ208,CHAR(10),"&lt;BR&gt;")  &amp; "' ,'" &amp; SUBSTITUTE(BR208,CHAR(10),"&lt;BR&gt;")  &amp; "' ,'" &amp; SUBSTITUTE(BS208,CHAR(10),"&lt;BR&gt;") &amp; "');"</f>
    </nc>
  </rcc>
  <rcc rId="717" sId="1">
    <nc r="BU20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&amp;SUBSTITUTE(F209,CHAR(10),"&lt;BR&gt;")  &amp; "' ,'" &amp; SUBSTITUTE(G209,CHAR(10),"&lt;BR&gt;")  &amp; "' ,'" &amp; SUBSTITUTE(J209,CHAR(10),"&lt;BR&gt;")   &amp; "' ,'" &amp;  SUBSTITUTE(BK209,CHAR(10),"&lt;BR&gt;")   &amp; "' ,'" &amp; SUBSTITUTE(Q209,CHAR(10),"&lt;BR&gt;")  &amp; "' ,'" &amp;  A209  &amp; "' ,'" &amp;  B209  &amp; "' ,'" &amp; SUBSTITUTE(C209,CHAR(10),"&lt;BR&gt;")   &amp; "' ,'" &amp;  SUBSTITUTE(D209,CHAR(10),"&lt;BR&gt;")  &amp; "' ,'" &amp;  SUBSTITUTE(E209,CHAR(10),"&lt;BR&gt;")   &amp; "' ,'" &amp; SUBSTITUTE(H209,CHAR(10),"&lt;BR&gt;")   &amp; "' ,'" &amp; I209  &amp; "' ,'" &amp; SUBSTITUTE(K209,CHAR(10),"&lt;BR&gt;")  &amp; "' ,'" &amp; SUBSTITUTE(L209,CHAR(10),"&lt;BR&gt;")  &amp; "' ,'" &amp; SUBSTITUTE(M209,CHAR(10),"&lt;BR&gt;") &amp; "' ,'" &amp; SUBSTITUTE(N209,CHAR(10),"&lt;BR&gt;")  &amp; "' ,'" &amp;  SUBSTITUTE(O209,CHAR(10),"&lt;BR&gt;")   &amp; "' ,'" &amp; SUBSTITUTE(P209,CHAR(10),"&lt;BR&gt;")   &amp; "' ,'" &amp;  SUBSTITUTE(Q209,CHAR(10),"&lt;BR&gt;")   &amp; "' ,'" &amp; SUBSTITUTE(R209,CHAR(10),"&lt;BR&gt;")  &amp; "' ,'" &amp; SUBSTITUTE(S209,CHAR(10),"&lt;BR&gt;")  &amp; "' ,'" &amp; SUBSTITUTE(T209,CHAR(10),"&lt;BR&gt;")  &amp; "' ,'" &amp; SUBSTITUTE(U209,CHAR(10),"&lt;BR&gt;")  &amp; "' ,'" &amp; SUBSTITUTE(V209,CHAR(10),"&lt;BR&gt;") &amp; "' ,'" &amp; SUBSTITUTE(W209,CHAR(10),"&lt;BR&gt;")  &amp; "' ,'" &amp;SUBSTITUTE(X209,CHAR(10),"&lt;BR&gt;")  &amp; "' ,'" &amp; SUBSTITUTE(Y209,CHAR(10),"&lt;BR&gt;") &amp; "' ,'" &amp;  SUBSTITUTE(Z209,CHAR(10),"&lt;BR&gt;")  &amp; "' ,'" &amp; SUBSTITUTE(AA209,CHAR(10),"&lt;BR&gt;")   &amp; "' ,'" &amp;  SUBSTITUTE(AB209,CHAR(10),"&lt;BR&gt;")   &amp; "' ,'" &amp;  SUBSTITUTE(AC209,CHAR(10),"&lt;BR&gt;")   &amp; "' ,'" &amp;   SUBSTITUTE(AD209,CHAR(10),"&lt;BR&gt;")   &amp; "' ,'" &amp;  SUBSTITUTE(AE209,CHAR(10),"&lt;BR&gt;")  &amp; "' ,'" &amp;  SUBSTITUTE(AF209,CHAR(10),"&lt;BR&gt;")  &amp; "' ,'" &amp;  SUBSTITUTE(AG209,CHAR(10),"&lt;BR&gt;")   &amp; "' ,'" &amp;  SUBSTITUTE(AH209,CHAR(10),"&lt;BR&gt;")   &amp; "' ,'" &amp;  SUBSTITUTE(AI209,CHAR(10),"&lt;BR&gt;")   &amp; "' ,'" &amp;  SUBSTITUTE(AJ209,CHAR(10),"&lt;BR&gt;")   &amp; "' ,'" &amp;   SUBSTITUTE(AK209,CHAR(10),"&lt;BR&gt;")   &amp; "' ,'" &amp;  SUBSTITUTE(AL209,CHAR(10),"&lt;BR&gt;")   &amp; "' ,'" &amp;  SUBSTITUTE(AM209,CHAR(10),"&lt;BR&gt;")   &amp; "' ,'" &amp;   SUBSTITUTE(AN209,CHAR(10),"&lt;BR&gt;")   &amp; "' ,'" &amp;  SUBSTITUTE(AO209,CHAR(10),"&lt;BR&gt;")   &amp; "' ,'" &amp;  SUBSTITUTE(AP209,CHAR(10),"&lt;BR&gt;")   &amp; "' ,'" &amp;  SUBSTITUTE(AQ209,CHAR(10),"&lt;BR&gt;")   &amp; "' ,'" &amp;   SUBSTITUTE(AR209,CHAR(10),"&lt;BR&gt;")   &amp; "' ,'" &amp;  SUBSTITUTE(AS209,CHAR(10),"&lt;BR&gt;")   &amp; "' ,'" &amp;  SUBSTITUTE(AT209,CHAR(10),"&lt;BR&gt;")   &amp; "' ,'" &amp;  SUBSTITUTE(AU209,CHAR(10),"&lt;BR&gt;")   &amp; "' ,'" &amp;  SUBSTITUTE(AV209,CHAR(10),"&lt;BR&gt;")   &amp; "' ,'" &amp;  SUBSTITUTE(AW209,CHAR(10),"&lt;BR&gt;")   &amp; "' ,'" &amp;   SUBSTITUTE(AX209,CHAR(10),"&lt;BR&gt;")   &amp; "' ,'" &amp;  SUBSTITUTE(AY209,CHAR(10),"&lt;BR&gt;")   &amp; "' ,'" &amp;  SUBSTITUTE(AZ209,CHAR(10),"&lt;BR&gt;")   &amp; "' ,'" &amp;   SUBSTITUTE(BA209,CHAR(10),"&lt;BR&gt;")   &amp; "' ,'" &amp;   SUBSTITUTE(BB209,CHAR(10),"&lt;BR&gt;")    &amp; "' ,'" &amp;    SUBSTITUTE(BC209,CHAR(10),"&lt;BR&gt;")    &amp; "' ,'" &amp;   SUBSTITUTE(BD209,CHAR(10),"&lt;BR&gt;")    &amp; "' ,'" &amp;   SUBSTITUTE(BE209,CHAR(10),"&lt;BR&gt;")    &amp; "' ,'" &amp;   SUBSTITUTE(BF209,CHAR(10),"&lt;BR&gt;")    &amp; "' ,'" &amp;   SUBSTITUTE(BG209,CHAR(10),"&lt;BR&gt;")    &amp; "' ,'" &amp; SUBSTITUTE(BH249,CHAR(10),"&lt;BR&gt;")   &amp; "' ,'" &amp; SUBSTITUTE(BI209,CHAR(10),"&lt;BR&gt;")   &amp; "' ,'" &amp; SUBSTITUTE(BJ209,CHAR(10),"&lt;BR&gt;")  &amp; "' ,'" &amp; SUBSTITUTE(BL209,CHAR(10),"&lt;BR&gt;")   &amp; "' ,'" &amp; SUBSTITUTE(BM209,CHAR(10),"&lt;BR&gt;")   &amp; "' ,'" &amp; SUBSTITUTE(BN209,CHAR(10),"&lt;BR&gt;")   &amp; "' ,'" &amp;  SUBSTITUTE(BO209,CHAR(10),"&lt;BR&gt;")   &amp; "' ,'" &amp; SUBSTITUTE(BP249,CHAR(10),"&lt;BR&gt;")  &amp; "' ,'" &amp; SUBSTITUTE(BQ209,CHAR(10),"&lt;BR&gt;")  &amp; "' ,'" &amp; SUBSTITUTE(BR209,CHAR(10),"&lt;BR&gt;")  &amp; "' ,'" &amp; SUBSTITUTE(BS209,CHAR(10),"&lt;BR&gt;") &amp; "');"</f>
    </nc>
  </rcc>
  <rcc rId="718" sId="1">
    <nc r="BU21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&amp;SUBSTITUTE(F210,CHAR(10),"&lt;BR&gt;")  &amp; "' ,'" &amp; SUBSTITUTE(G210,CHAR(10),"&lt;BR&gt;")  &amp; "' ,'" &amp; SUBSTITUTE(J210,CHAR(10),"&lt;BR&gt;")   &amp; "' ,'" &amp;  SUBSTITUTE(BK210,CHAR(10),"&lt;BR&gt;")   &amp; "' ,'" &amp; SUBSTITUTE(Q210,CHAR(10),"&lt;BR&gt;")  &amp; "' ,'" &amp;  A210  &amp; "' ,'" &amp;  B210  &amp; "' ,'" &amp; SUBSTITUTE(C210,CHAR(10),"&lt;BR&gt;")   &amp; "' ,'" &amp;  SUBSTITUTE(D210,CHAR(10),"&lt;BR&gt;")  &amp; "' ,'" &amp;  SUBSTITUTE(E210,CHAR(10),"&lt;BR&gt;")   &amp; "' ,'" &amp; SUBSTITUTE(H210,CHAR(10),"&lt;BR&gt;")   &amp; "' ,'" &amp; I210  &amp; "' ,'" &amp; SUBSTITUTE(K210,CHAR(10),"&lt;BR&gt;")  &amp; "' ,'" &amp; SUBSTITUTE(L210,CHAR(10),"&lt;BR&gt;")  &amp; "' ,'" &amp; SUBSTITUTE(M210,CHAR(10),"&lt;BR&gt;") &amp; "' ,'" &amp; SUBSTITUTE(N210,CHAR(10),"&lt;BR&gt;")  &amp; "' ,'" &amp;  SUBSTITUTE(O210,CHAR(10),"&lt;BR&gt;")   &amp; "' ,'" &amp; SUBSTITUTE(P210,CHAR(10),"&lt;BR&gt;")   &amp; "' ,'" &amp;  SUBSTITUTE(Q210,CHAR(10),"&lt;BR&gt;")   &amp; "' ,'" &amp; SUBSTITUTE(R210,CHAR(10),"&lt;BR&gt;")  &amp; "' ,'" &amp; SUBSTITUTE(S210,CHAR(10),"&lt;BR&gt;")  &amp; "' ,'" &amp; SUBSTITUTE(T210,CHAR(10),"&lt;BR&gt;")  &amp; "' ,'" &amp; SUBSTITUTE(U210,CHAR(10),"&lt;BR&gt;")  &amp; "' ,'" &amp; SUBSTITUTE(V210,CHAR(10),"&lt;BR&gt;") &amp; "' ,'" &amp; SUBSTITUTE(W210,CHAR(10),"&lt;BR&gt;")  &amp; "' ,'" &amp;SUBSTITUTE(X210,CHAR(10),"&lt;BR&gt;")  &amp; "' ,'" &amp; SUBSTITUTE(Y210,CHAR(10),"&lt;BR&gt;") &amp; "' ,'" &amp;  SUBSTITUTE(Z210,CHAR(10),"&lt;BR&gt;")  &amp; "' ,'" &amp; SUBSTITUTE(AA210,CHAR(10),"&lt;BR&gt;")   &amp; "' ,'" &amp;  SUBSTITUTE(AB210,CHAR(10),"&lt;BR&gt;")   &amp; "' ,'" &amp;  SUBSTITUTE(AC210,CHAR(10),"&lt;BR&gt;")   &amp; "' ,'" &amp;   SUBSTITUTE(AD210,CHAR(10),"&lt;BR&gt;")   &amp; "' ,'" &amp;  SUBSTITUTE(AE210,CHAR(10),"&lt;BR&gt;")  &amp; "' ,'" &amp;  SUBSTITUTE(AF210,CHAR(10),"&lt;BR&gt;")  &amp; "' ,'" &amp;  SUBSTITUTE(AG210,CHAR(10),"&lt;BR&gt;")   &amp; "' ,'" &amp;  SUBSTITUTE(AH210,CHAR(10),"&lt;BR&gt;")   &amp; "' ,'" &amp;  SUBSTITUTE(AI210,CHAR(10),"&lt;BR&gt;")   &amp; "' ,'" &amp;  SUBSTITUTE(AJ210,CHAR(10),"&lt;BR&gt;")   &amp; "' ,'" &amp;   SUBSTITUTE(AK210,CHAR(10),"&lt;BR&gt;")   &amp; "' ,'" &amp;  SUBSTITUTE(AL210,CHAR(10),"&lt;BR&gt;")   &amp; "' ,'" &amp;  SUBSTITUTE(AM210,CHAR(10),"&lt;BR&gt;")   &amp; "' ,'" &amp;   SUBSTITUTE(AN210,CHAR(10),"&lt;BR&gt;")   &amp; "' ,'" &amp;  SUBSTITUTE(AO210,CHAR(10),"&lt;BR&gt;")   &amp; "' ,'" &amp;  SUBSTITUTE(AP210,CHAR(10),"&lt;BR&gt;")   &amp; "' ,'" &amp;  SUBSTITUTE(AQ210,CHAR(10),"&lt;BR&gt;")   &amp; "' ,'" &amp;   SUBSTITUTE(AR210,CHAR(10),"&lt;BR&gt;")   &amp; "' ,'" &amp;  SUBSTITUTE(AS210,CHAR(10),"&lt;BR&gt;")   &amp; "' ,'" &amp;  SUBSTITUTE(AT210,CHAR(10),"&lt;BR&gt;")   &amp; "' ,'" &amp;  SUBSTITUTE(AU210,CHAR(10),"&lt;BR&gt;")   &amp; "' ,'" &amp;  SUBSTITUTE(AV210,CHAR(10),"&lt;BR&gt;")   &amp; "' ,'" &amp;  SUBSTITUTE(AW210,CHAR(10),"&lt;BR&gt;")   &amp; "' ,'" &amp;   SUBSTITUTE(AX210,CHAR(10),"&lt;BR&gt;")   &amp; "' ,'" &amp;  SUBSTITUTE(AY210,CHAR(10),"&lt;BR&gt;")   &amp; "' ,'" &amp;  SUBSTITUTE(AZ210,CHAR(10),"&lt;BR&gt;")   &amp; "' ,'" &amp;   SUBSTITUTE(BA210,CHAR(10),"&lt;BR&gt;")   &amp; "' ,'" &amp;   SUBSTITUTE(BB210,CHAR(10),"&lt;BR&gt;")    &amp; "' ,'" &amp;    SUBSTITUTE(BC210,CHAR(10),"&lt;BR&gt;")    &amp; "' ,'" &amp;   SUBSTITUTE(BD210,CHAR(10),"&lt;BR&gt;")    &amp; "' ,'" &amp;   SUBSTITUTE(BE210,CHAR(10),"&lt;BR&gt;")    &amp; "' ,'" &amp;   SUBSTITUTE(BF210,CHAR(10),"&lt;BR&gt;")    &amp; "' ,'" &amp;   SUBSTITUTE(BG210,CHAR(10),"&lt;BR&gt;")    &amp; "' ,'" &amp; SUBSTITUTE(BH250,CHAR(10),"&lt;BR&gt;")   &amp; "' ,'" &amp; SUBSTITUTE(BI210,CHAR(10),"&lt;BR&gt;")   &amp; "' ,'" &amp; SUBSTITUTE(BJ210,CHAR(10),"&lt;BR&gt;")  &amp; "' ,'" &amp; SUBSTITUTE(BL210,CHAR(10),"&lt;BR&gt;")   &amp; "' ,'" &amp; SUBSTITUTE(BM210,CHAR(10),"&lt;BR&gt;")   &amp; "' ,'" &amp; SUBSTITUTE(BN210,CHAR(10),"&lt;BR&gt;")   &amp; "' ,'" &amp;  SUBSTITUTE(BO210,CHAR(10),"&lt;BR&gt;")   &amp; "' ,'" &amp; SUBSTITUTE(BP250,CHAR(10),"&lt;BR&gt;")  &amp; "' ,'" &amp; SUBSTITUTE(BQ210,CHAR(10),"&lt;BR&gt;")  &amp; "' ,'" &amp; SUBSTITUTE(BR210,CHAR(10),"&lt;BR&gt;")  &amp; "' ,'" &amp; SUBSTITUTE(BS210,CHAR(10),"&lt;BR&gt;") &amp; "');"</f>
    </nc>
  </rcc>
  <rcc rId="719" sId="1">
    <nc r="BU21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&amp;SUBSTITUTE(F211,CHAR(10),"&lt;BR&gt;")  &amp; "' ,'" &amp; SUBSTITUTE(G211,CHAR(10),"&lt;BR&gt;")  &amp; "' ,'" &amp; SUBSTITUTE(J211,CHAR(10),"&lt;BR&gt;")   &amp; "' ,'" &amp;  SUBSTITUTE(BK211,CHAR(10),"&lt;BR&gt;")   &amp; "' ,'" &amp; SUBSTITUTE(Q211,CHAR(10),"&lt;BR&gt;")  &amp; "' ,'" &amp;  A211  &amp; "' ,'" &amp;  B211  &amp; "' ,'" &amp; SUBSTITUTE(C211,CHAR(10),"&lt;BR&gt;")   &amp; "' ,'" &amp;  SUBSTITUTE(D211,CHAR(10),"&lt;BR&gt;")  &amp; "' ,'" &amp;  SUBSTITUTE(E211,CHAR(10),"&lt;BR&gt;")   &amp; "' ,'" &amp; SUBSTITUTE(H211,CHAR(10),"&lt;BR&gt;")   &amp; "' ,'" &amp; I211  &amp; "' ,'" &amp; SUBSTITUTE(K211,CHAR(10),"&lt;BR&gt;")  &amp; "' ,'" &amp; SUBSTITUTE(L211,CHAR(10),"&lt;BR&gt;")  &amp; "' ,'" &amp; SUBSTITUTE(M211,CHAR(10),"&lt;BR&gt;") &amp; "' ,'" &amp; SUBSTITUTE(N211,CHAR(10),"&lt;BR&gt;")  &amp; "' ,'" &amp;  SUBSTITUTE(O211,CHAR(10),"&lt;BR&gt;")   &amp; "' ,'" &amp; SUBSTITUTE(P211,CHAR(10),"&lt;BR&gt;")   &amp; "' ,'" &amp;  SUBSTITUTE(Q211,CHAR(10),"&lt;BR&gt;")   &amp; "' ,'" &amp; SUBSTITUTE(R211,CHAR(10),"&lt;BR&gt;")  &amp; "' ,'" &amp; SUBSTITUTE(S211,CHAR(10),"&lt;BR&gt;")  &amp; "' ,'" &amp; SUBSTITUTE(T211,CHAR(10),"&lt;BR&gt;")  &amp; "' ,'" &amp; SUBSTITUTE(U211,CHAR(10),"&lt;BR&gt;")  &amp; "' ,'" &amp; SUBSTITUTE(V211,CHAR(10),"&lt;BR&gt;") &amp; "' ,'" &amp; SUBSTITUTE(W211,CHAR(10),"&lt;BR&gt;")  &amp; "' ,'" &amp;SUBSTITUTE(X211,CHAR(10),"&lt;BR&gt;")  &amp; "' ,'" &amp; SUBSTITUTE(Y211,CHAR(10),"&lt;BR&gt;") &amp; "' ,'" &amp;  SUBSTITUTE(Z211,CHAR(10),"&lt;BR&gt;")  &amp; "' ,'" &amp; SUBSTITUTE(AA211,CHAR(10),"&lt;BR&gt;")   &amp; "' ,'" &amp;  SUBSTITUTE(AB211,CHAR(10),"&lt;BR&gt;")   &amp; "' ,'" &amp;  SUBSTITUTE(AC211,CHAR(10),"&lt;BR&gt;")   &amp; "' ,'" &amp;   SUBSTITUTE(AD211,CHAR(10),"&lt;BR&gt;")   &amp; "' ,'" &amp;  SUBSTITUTE(AE211,CHAR(10),"&lt;BR&gt;")  &amp; "' ,'" &amp;  SUBSTITUTE(AF211,CHAR(10),"&lt;BR&gt;")  &amp; "' ,'" &amp;  SUBSTITUTE(AG211,CHAR(10),"&lt;BR&gt;")   &amp; "' ,'" &amp;  SUBSTITUTE(AH211,CHAR(10),"&lt;BR&gt;")   &amp; "' ,'" &amp;  SUBSTITUTE(AI211,CHAR(10),"&lt;BR&gt;")   &amp; "' ,'" &amp;  SUBSTITUTE(AJ211,CHAR(10),"&lt;BR&gt;")   &amp; "' ,'" &amp;   SUBSTITUTE(AK211,CHAR(10),"&lt;BR&gt;")   &amp; "' ,'" &amp;  SUBSTITUTE(AL211,CHAR(10),"&lt;BR&gt;")   &amp; "' ,'" &amp;  SUBSTITUTE(AM211,CHAR(10),"&lt;BR&gt;")   &amp; "' ,'" &amp;   SUBSTITUTE(AN211,CHAR(10),"&lt;BR&gt;")   &amp; "' ,'" &amp;  SUBSTITUTE(AO211,CHAR(10),"&lt;BR&gt;")   &amp; "' ,'" &amp;  SUBSTITUTE(AP211,CHAR(10),"&lt;BR&gt;")   &amp; "' ,'" &amp;  SUBSTITUTE(AQ211,CHAR(10),"&lt;BR&gt;")   &amp; "' ,'" &amp;   SUBSTITUTE(AR211,CHAR(10),"&lt;BR&gt;")   &amp; "' ,'" &amp;  SUBSTITUTE(AS211,CHAR(10),"&lt;BR&gt;")   &amp; "' ,'" &amp;  SUBSTITUTE(AT211,CHAR(10),"&lt;BR&gt;")   &amp; "' ,'" &amp;  SUBSTITUTE(AU211,CHAR(10),"&lt;BR&gt;")   &amp; "' ,'" &amp;  SUBSTITUTE(AV211,CHAR(10),"&lt;BR&gt;")   &amp; "' ,'" &amp;  SUBSTITUTE(AW211,CHAR(10),"&lt;BR&gt;")   &amp; "' ,'" &amp;   SUBSTITUTE(AX211,CHAR(10),"&lt;BR&gt;")   &amp; "' ,'" &amp;  SUBSTITUTE(AY211,CHAR(10),"&lt;BR&gt;")   &amp; "' ,'" &amp;  SUBSTITUTE(AZ211,CHAR(10),"&lt;BR&gt;")   &amp; "' ,'" &amp;   SUBSTITUTE(BA211,CHAR(10),"&lt;BR&gt;")   &amp; "' ,'" &amp;   SUBSTITUTE(BB211,CHAR(10),"&lt;BR&gt;")    &amp; "' ,'" &amp;    SUBSTITUTE(BC211,CHAR(10),"&lt;BR&gt;")    &amp; "' ,'" &amp;   SUBSTITUTE(BD211,CHAR(10),"&lt;BR&gt;")    &amp; "' ,'" &amp;   SUBSTITUTE(BE211,CHAR(10),"&lt;BR&gt;")    &amp; "' ,'" &amp;   SUBSTITUTE(BF211,CHAR(10),"&lt;BR&gt;")    &amp; "' ,'" &amp;   SUBSTITUTE(BG211,CHAR(10),"&lt;BR&gt;")    &amp; "' ,'" &amp; SUBSTITUTE(BH251,CHAR(10),"&lt;BR&gt;")   &amp; "' ,'" &amp; SUBSTITUTE(BI211,CHAR(10),"&lt;BR&gt;")   &amp; "' ,'" &amp; SUBSTITUTE(BJ211,CHAR(10),"&lt;BR&gt;")  &amp; "' ,'" &amp; SUBSTITUTE(BL211,CHAR(10),"&lt;BR&gt;")   &amp; "' ,'" &amp; SUBSTITUTE(BM211,CHAR(10),"&lt;BR&gt;")   &amp; "' ,'" &amp; SUBSTITUTE(BN211,CHAR(10),"&lt;BR&gt;")   &amp; "' ,'" &amp;  SUBSTITUTE(BO211,CHAR(10),"&lt;BR&gt;")   &amp; "' ,'" &amp; SUBSTITUTE(BP251,CHAR(10),"&lt;BR&gt;")  &amp; "' ,'" &amp; SUBSTITUTE(BQ211,CHAR(10),"&lt;BR&gt;")  &amp; "' ,'" &amp; SUBSTITUTE(BR211,CHAR(10),"&lt;BR&gt;")  &amp; "' ,'" &amp; SUBSTITUTE(BS211,CHAR(10),"&lt;BR&gt;") &amp; "');"</f>
    </nc>
  </rcc>
  <rcc rId="720" sId="1">
    <nc r="BU21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&amp;SUBSTITUTE(F212,CHAR(10),"&lt;BR&gt;")  &amp; "' ,'" &amp; SUBSTITUTE(G212,CHAR(10),"&lt;BR&gt;")  &amp; "' ,'" &amp; SUBSTITUTE(J212,CHAR(10),"&lt;BR&gt;")   &amp; "' ,'" &amp;  SUBSTITUTE(BK212,CHAR(10),"&lt;BR&gt;")   &amp; "' ,'" &amp; SUBSTITUTE(Q212,CHAR(10),"&lt;BR&gt;")  &amp; "' ,'" &amp;  A212  &amp; "' ,'" &amp;  B212  &amp; "' ,'" &amp; SUBSTITUTE(C212,CHAR(10),"&lt;BR&gt;")   &amp; "' ,'" &amp;  SUBSTITUTE(D212,CHAR(10),"&lt;BR&gt;")  &amp; "' ,'" &amp;  SUBSTITUTE(E212,CHAR(10),"&lt;BR&gt;")   &amp; "' ,'" &amp; SUBSTITUTE(H212,CHAR(10),"&lt;BR&gt;")   &amp; "' ,'" &amp; I212  &amp; "' ,'" &amp; SUBSTITUTE(K212,CHAR(10),"&lt;BR&gt;")  &amp; "' ,'" &amp; SUBSTITUTE(L212,CHAR(10),"&lt;BR&gt;")  &amp; "' ,'" &amp; SUBSTITUTE(M212,CHAR(10),"&lt;BR&gt;") &amp; "' ,'" &amp; SUBSTITUTE(N212,CHAR(10),"&lt;BR&gt;")  &amp; "' ,'" &amp;  SUBSTITUTE(O212,CHAR(10),"&lt;BR&gt;")   &amp; "' ,'" &amp; SUBSTITUTE(P212,CHAR(10),"&lt;BR&gt;")   &amp; "' ,'" &amp;  SUBSTITUTE(Q212,CHAR(10),"&lt;BR&gt;")   &amp; "' ,'" &amp; SUBSTITUTE(R212,CHAR(10),"&lt;BR&gt;")  &amp; "' ,'" &amp; SUBSTITUTE(S212,CHAR(10),"&lt;BR&gt;")  &amp; "' ,'" &amp; SUBSTITUTE(T212,CHAR(10),"&lt;BR&gt;")  &amp; "' ,'" &amp; SUBSTITUTE(U212,CHAR(10),"&lt;BR&gt;")  &amp; "' ,'" &amp; SUBSTITUTE(V212,CHAR(10),"&lt;BR&gt;") &amp; "' ,'" &amp; SUBSTITUTE(W212,CHAR(10),"&lt;BR&gt;")  &amp; "' ,'" &amp;SUBSTITUTE(X212,CHAR(10),"&lt;BR&gt;")  &amp; "' ,'" &amp; SUBSTITUTE(Y212,CHAR(10),"&lt;BR&gt;") &amp; "' ,'" &amp;  SUBSTITUTE(Z212,CHAR(10),"&lt;BR&gt;")  &amp; "' ,'" &amp; SUBSTITUTE(AA212,CHAR(10),"&lt;BR&gt;")   &amp; "' ,'" &amp;  SUBSTITUTE(AB212,CHAR(10),"&lt;BR&gt;")   &amp; "' ,'" &amp;  SUBSTITUTE(AC212,CHAR(10),"&lt;BR&gt;")   &amp; "' ,'" &amp;   SUBSTITUTE(AD212,CHAR(10),"&lt;BR&gt;")   &amp; "' ,'" &amp;  SUBSTITUTE(AE212,CHAR(10),"&lt;BR&gt;")  &amp; "' ,'" &amp;  SUBSTITUTE(AF212,CHAR(10),"&lt;BR&gt;")  &amp; "' ,'" &amp;  SUBSTITUTE(AG212,CHAR(10),"&lt;BR&gt;")   &amp; "' ,'" &amp;  SUBSTITUTE(AH212,CHAR(10),"&lt;BR&gt;")   &amp; "' ,'" &amp;  SUBSTITUTE(AI212,CHAR(10),"&lt;BR&gt;")   &amp; "' ,'" &amp;  SUBSTITUTE(AJ212,CHAR(10),"&lt;BR&gt;")   &amp; "' ,'" &amp;   SUBSTITUTE(AK212,CHAR(10),"&lt;BR&gt;")   &amp; "' ,'" &amp;  SUBSTITUTE(AL212,CHAR(10),"&lt;BR&gt;")   &amp; "' ,'" &amp;  SUBSTITUTE(AM212,CHAR(10),"&lt;BR&gt;")   &amp; "' ,'" &amp;   SUBSTITUTE(AN212,CHAR(10),"&lt;BR&gt;")   &amp; "' ,'" &amp;  SUBSTITUTE(AO212,CHAR(10),"&lt;BR&gt;")   &amp; "' ,'" &amp;  SUBSTITUTE(AP212,CHAR(10),"&lt;BR&gt;")   &amp; "' ,'" &amp;  SUBSTITUTE(AQ212,CHAR(10),"&lt;BR&gt;")   &amp; "' ,'" &amp;   SUBSTITUTE(AR212,CHAR(10),"&lt;BR&gt;")   &amp; "' ,'" &amp;  SUBSTITUTE(AS212,CHAR(10),"&lt;BR&gt;")   &amp; "' ,'" &amp;  SUBSTITUTE(AT212,CHAR(10),"&lt;BR&gt;")   &amp; "' ,'" &amp;  SUBSTITUTE(AU212,CHAR(10),"&lt;BR&gt;")   &amp; "' ,'" &amp;  SUBSTITUTE(AV212,CHAR(10),"&lt;BR&gt;")   &amp; "' ,'" &amp;  SUBSTITUTE(AW212,CHAR(10),"&lt;BR&gt;")   &amp; "' ,'" &amp;   SUBSTITUTE(AX212,CHAR(10),"&lt;BR&gt;")   &amp; "' ,'" &amp;  SUBSTITUTE(AY212,CHAR(10),"&lt;BR&gt;")   &amp; "' ,'" &amp;  SUBSTITUTE(AZ212,CHAR(10),"&lt;BR&gt;")   &amp; "' ,'" &amp;   SUBSTITUTE(BA212,CHAR(10),"&lt;BR&gt;")   &amp; "' ,'" &amp;   SUBSTITUTE(BB212,CHAR(10),"&lt;BR&gt;")    &amp; "' ,'" &amp;    SUBSTITUTE(BC212,CHAR(10),"&lt;BR&gt;")    &amp; "' ,'" &amp;   SUBSTITUTE(BD212,CHAR(10),"&lt;BR&gt;")    &amp; "' ,'" &amp;   SUBSTITUTE(BE212,CHAR(10),"&lt;BR&gt;")    &amp; "' ,'" &amp;   SUBSTITUTE(BF212,CHAR(10),"&lt;BR&gt;")    &amp; "' ,'" &amp;   SUBSTITUTE(BG212,CHAR(10),"&lt;BR&gt;")    &amp; "' ,'" &amp; SUBSTITUTE(BH252,CHAR(10),"&lt;BR&gt;")   &amp; "' ,'" &amp; SUBSTITUTE(BI212,CHAR(10),"&lt;BR&gt;")   &amp; "' ,'" &amp; SUBSTITUTE(BJ212,CHAR(10),"&lt;BR&gt;")  &amp; "' ,'" &amp; SUBSTITUTE(BL212,CHAR(10),"&lt;BR&gt;")   &amp; "' ,'" &amp; SUBSTITUTE(BM212,CHAR(10),"&lt;BR&gt;")   &amp; "' ,'" &amp; SUBSTITUTE(BN212,CHAR(10),"&lt;BR&gt;")   &amp; "' ,'" &amp;  SUBSTITUTE(BO212,CHAR(10),"&lt;BR&gt;")   &amp; "' ,'" &amp; SUBSTITUTE(BP252,CHAR(10),"&lt;BR&gt;")  &amp; "' ,'" &amp; SUBSTITUTE(BQ212,CHAR(10),"&lt;BR&gt;")  &amp; "' ,'" &amp; SUBSTITUTE(BR212,CHAR(10),"&lt;BR&gt;")  &amp; "' ,'" &amp; SUBSTITUTE(BS212,CHAR(10),"&lt;BR&gt;") &amp; "');"</f>
    </nc>
  </rcc>
  <rcc rId="721" sId="1">
    <nc r="BU21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&amp;SUBSTITUTE(F213,CHAR(10),"&lt;BR&gt;")  &amp; "' ,'" &amp; SUBSTITUTE(G213,CHAR(10),"&lt;BR&gt;")  &amp; "' ,'" &amp; SUBSTITUTE(J213,CHAR(10),"&lt;BR&gt;")   &amp; "' ,'" &amp;  SUBSTITUTE(BK213,CHAR(10),"&lt;BR&gt;")   &amp; "' ,'" &amp; SUBSTITUTE(Q213,CHAR(10),"&lt;BR&gt;")  &amp; "' ,'" &amp;  A213  &amp; "' ,'" &amp;  B213  &amp; "' ,'" &amp; SUBSTITUTE(C213,CHAR(10),"&lt;BR&gt;")   &amp; "' ,'" &amp;  SUBSTITUTE(D213,CHAR(10),"&lt;BR&gt;")  &amp; "' ,'" &amp;  SUBSTITUTE(E213,CHAR(10),"&lt;BR&gt;")   &amp; "' ,'" &amp; SUBSTITUTE(H213,CHAR(10),"&lt;BR&gt;")   &amp; "' ,'" &amp; I213  &amp; "' ,'" &amp; SUBSTITUTE(K213,CHAR(10),"&lt;BR&gt;")  &amp; "' ,'" &amp; SUBSTITUTE(L213,CHAR(10),"&lt;BR&gt;")  &amp; "' ,'" &amp; SUBSTITUTE(M213,CHAR(10),"&lt;BR&gt;") &amp; "' ,'" &amp; SUBSTITUTE(N213,CHAR(10),"&lt;BR&gt;")  &amp; "' ,'" &amp;  SUBSTITUTE(O213,CHAR(10),"&lt;BR&gt;")   &amp; "' ,'" &amp; SUBSTITUTE(P213,CHAR(10),"&lt;BR&gt;")   &amp; "' ,'" &amp;  SUBSTITUTE(Q213,CHAR(10),"&lt;BR&gt;")   &amp; "' ,'" &amp; SUBSTITUTE(R213,CHAR(10),"&lt;BR&gt;")  &amp; "' ,'" &amp; SUBSTITUTE(S213,CHAR(10),"&lt;BR&gt;")  &amp; "' ,'" &amp; SUBSTITUTE(T213,CHAR(10),"&lt;BR&gt;")  &amp; "' ,'" &amp; SUBSTITUTE(U213,CHAR(10),"&lt;BR&gt;")  &amp; "' ,'" &amp; SUBSTITUTE(V213,CHAR(10),"&lt;BR&gt;") &amp; "' ,'" &amp; SUBSTITUTE(W213,CHAR(10),"&lt;BR&gt;")  &amp; "' ,'" &amp;SUBSTITUTE(X213,CHAR(10),"&lt;BR&gt;")  &amp; "' ,'" &amp; SUBSTITUTE(Y213,CHAR(10),"&lt;BR&gt;") &amp; "' ,'" &amp;  SUBSTITUTE(Z213,CHAR(10),"&lt;BR&gt;")  &amp; "' ,'" &amp; SUBSTITUTE(AA213,CHAR(10),"&lt;BR&gt;")   &amp; "' ,'" &amp;  SUBSTITUTE(AB213,CHAR(10),"&lt;BR&gt;")   &amp; "' ,'" &amp;  SUBSTITUTE(AC213,CHAR(10),"&lt;BR&gt;")   &amp; "' ,'" &amp;   SUBSTITUTE(AD213,CHAR(10),"&lt;BR&gt;")   &amp; "' ,'" &amp;  SUBSTITUTE(AE213,CHAR(10),"&lt;BR&gt;")  &amp; "' ,'" &amp;  SUBSTITUTE(AF213,CHAR(10),"&lt;BR&gt;")  &amp; "' ,'" &amp;  SUBSTITUTE(AG213,CHAR(10),"&lt;BR&gt;")   &amp; "' ,'" &amp;  SUBSTITUTE(AH213,CHAR(10),"&lt;BR&gt;")   &amp; "' ,'" &amp;  SUBSTITUTE(AI213,CHAR(10),"&lt;BR&gt;")   &amp; "' ,'" &amp;  SUBSTITUTE(AJ213,CHAR(10),"&lt;BR&gt;")   &amp; "' ,'" &amp;   SUBSTITUTE(AK213,CHAR(10),"&lt;BR&gt;")   &amp; "' ,'" &amp;  SUBSTITUTE(AL213,CHAR(10),"&lt;BR&gt;")   &amp; "' ,'" &amp;  SUBSTITUTE(AM213,CHAR(10),"&lt;BR&gt;")   &amp; "' ,'" &amp;   SUBSTITUTE(AN213,CHAR(10),"&lt;BR&gt;")   &amp; "' ,'" &amp;  SUBSTITUTE(AO213,CHAR(10),"&lt;BR&gt;")   &amp; "' ,'" &amp;  SUBSTITUTE(AP213,CHAR(10),"&lt;BR&gt;")   &amp; "' ,'" &amp;  SUBSTITUTE(AQ213,CHAR(10),"&lt;BR&gt;")   &amp; "' ,'" &amp;   SUBSTITUTE(AR213,CHAR(10),"&lt;BR&gt;")   &amp; "' ,'" &amp;  SUBSTITUTE(AS213,CHAR(10),"&lt;BR&gt;")   &amp; "' ,'" &amp;  SUBSTITUTE(AT213,CHAR(10),"&lt;BR&gt;")   &amp; "' ,'" &amp;  SUBSTITUTE(AU213,CHAR(10),"&lt;BR&gt;")   &amp; "' ,'" &amp;  SUBSTITUTE(AV213,CHAR(10),"&lt;BR&gt;")   &amp; "' ,'" &amp;  SUBSTITUTE(AW213,CHAR(10),"&lt;BR&gt;")   &amp; "' ,'" &amp;   SUBSTITUTE(AX213,CHAR(10),"&lt;BR&gt;")   &amp; "' ,'" &amp;  SUBSTITUTE(AY213,CHAR(10),"&lt;BR&gt;")   &amp; "' ,'" &amp;  SUBSTITUTE(AZ213,CHAR(10),"&lt;BR&gt;")   &amp; "' ,'" &amp;   SUBSTITUTE(BA213,CHAR(10),"&lt;BR&gt;")   &amp; "' ,'" &amp;   SUBSTITUTE(BB213,CHAR(10),"&lt;BR&gt;")    &amp; "' ,'" &amp;    SUBSTITUTE(BC213,CHAR(10),"&lt;BR&gt;")    &amp; "' ,'" &amp;   SUBSTITUTE(BD213,CHAR(10),"&lt;BR&gt;")    &amp; "' ,'" &amp;   SUBSTITUTE(BE213,CHAR(10),"&lt;BR&gt;")    &amp; "' ,'" &amp;   SUBSTITUTE(BF213,CHAR(10),"&lt;BR&gt;")    &amp; "' ,'" &amp;   SUBSTITUTE(BG213,CHAR(10),"&lt;BR&gt;")    &amp; "' ,'" &amp; SUBSTITUTE(BH253,CHAR(10),"&lt;BR&gt;")   &amp; "' ,'" &amp; SUBSTITUTE(BI213,CHAR(10),"&lt;BR&gt;")   &amp; "' ,'" &amp; SUBSTITUTE(BJ213,CHAR(10),"&lt;BR&gt;")  &amp; "' ,'" &amp; SUBSTITUTE(BL213,CHAR(10),"&lt;BR&gt;")   &amp; "' ,'" &amp; SUBSTITUTE(BM213,CHAR(10),"&lt;BR&gt;")   &amp; "' ,'" &amp; SUBSTITUTE(BN213,CHAR(10),"&lt;BR&gt;")   &amp; "' ,'" &amp;  SUBSTITUTE(BO213,CHAR(10),"&lt;BR&gt;")   &amp; "' ,'" &amp; SUBSTITUTE(BP253,CHAR(10),"&lt;BR&gt;")  &amp; "' ,'" &amp; SUBSTITUTE(BQ213,CHAR(10),"&lt;BR&gt;")  &amp; "' ,'" &amp; SUBSTITUTE(BR213,CHAR(10),"&lt;BR&gt;")  &amp; "' ,'" &amp; SUBSTITUTE(BS213,CHAR(10),"&lt;BR&gt;") &amp; "');"</f>
    </nc>
  </rcc>
  <rcc rId="722" sId="1">
    <nc r="BU21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&amp;SUBSTITUTE(F214,CHAR(10),"&lt;BR&gt;")  &amp; "' ,'" &amp; SUBSTITUTE(G214,CHAR(10),"&lt;BR&gt;")  &amp; "' ,'" &amp; SUBSTITUTE(J214,CHAR(10),"&lt;BR&gt;")   &amp; "' ,'" &amp;  SUBSTITUTE(BK214,CHAR(10),"&lt;BR&gt;")   &amp; "' ,'" &amp; SUBSTITUTE(Q214,CHAR(10),"&lt;BR&gt;")  &amp; "' ,'" &amp;  A214  &amp; "' ,'" &amp;  B214  &amp; "' ,'" &amp; SUBSTITUTE(C214,CHAR(10),"&lt;BR&gt;")   &amp; "' ,'" &amp;  SUBSTITUTE(D214,CHAR(10),"&lt;BR&gt;")  &amp; "' ,'" &amp;  SUBSTITUTE(E214,CHAR(10),"&lt;BR&gt;")   &amp; "' ,'" &amp; SUBSTITUTE(H214,CHAR(10),"&lt;BR&gt;")   &amp; "' ,'" &amp; I214  &amp; "' ,'" &amp; SUBSTITUTE(K214,CHAR(10),"&lt;BR&gt;")  &amp; "' ,'" &amp; SUBSTITUTE(L214,CHAR(10),"&lt;BR&gt;")  &amp; "' ,'" &amp; SUBSTITUTE(M214,CHAR(10),"&lt;BR&gt;") &amp; "' ,'" &amp; SUBSTITUTE(N214,CHAR(10),"&lt;BR&gt;")  &amp; "' ,'" &amp;  SUBSTITUTE(O214,CHAR(10),"&lt;BR&gt;")   &amp; "' ,'" &amp; SUBSTITUTE(P214,CHAR(10),"&lt;BR&gt;")   &amp; "' ,'" &amp;  SUBSTITUTE(Q214,CHAR(10),"&lt;BR&gt;")   &amp; "' ,'" &amp; SUBSTITUTE(R214,CHAR(10),"&lt;BR&gt;")  &amp; "' ,'" &amp; SUBSTITUTE(S214,CHAR(10),"&lt;BR&gt;")  &amp; "' ,'" &amp; SUBSTITUTE(T214,CHAR(10),"&lt;BR&gt;")  &amp; "' ,'" &amp; SUBSTITUTE(U214,CHAR(10),"&lt;BR&gt;")  &amp; "' ,'" &amp; SUBSTITUTE(V214,CHAR(10),"&lt;BR&gt;") &amp; "' ,'" &amp; SUBSTITUTE(W214,CHAR(10),"&lt;BR&gt;")  &amp; "' ,'" &amp;SUBSTITUTE(X214,CHAR(10),"&lt;BR&gt;")  &amp; "' ,'" &amp; SUBSTITUTE(Y214,CHAR(10),"&lt;BR&gt;") &amp; "' ,'" &amp;  SUBSTITUTE(Z214,CHAR(10),"&lt;BR&gt;")  &amp; "' ,'" &amp; SUBSTITUTE(AA214,CHAR(10),"&lt;BR&gt;")   &amp; "' ,'" &amp;  SUBSTITUTE(AB214,CHAR(10),"&lt;BR&gt;")   &amp; "' ,'" &amp;  SUBSTITUTE(AC214,CHAR(10),"&lt;BR&gt;")   &amp; "' ,'" &amp;   SUBSTITUTE(AD214,CHAR(10),"&lt;BR&gt;")   &amp; "' ,'" &amp;  SUBSTITUTE(AE214,CHAR(10),"&lt;BR&gt;")  &amp; "' ,'" &amp;  SUBSTITUTE(AF214,CHAR(10),"&lt;BR&gt;")  &amp; "' ,'" &amp;  SUBSTITUTE(AG214,CHAR(10),"&lt;BR&gt;")   &amp; "' ,'" &amp;  SUBSTITUTE(AH214,CHAR(10),"&lt;BR&gt;")   &amp; "' ,'" &amp;  SUBSTITUTE(AI214,CHAR(10),"&lt;BR&gt;")   &amp; "' ,'" &amp;  SUBSTITUTE(AJ214,CHAR(10),"&lt;BR&gt;")   &amp; "' ,'" &amp;   SUBSTITUTE(AK214,CHAR(10),"&lt;BR&gt;")   &amp; "' ,'" &amp;  SUBSTITUTE(AL214,CHAR(10),"&lt;BR&gt;")   &amp; "' ,'" &amp;  SUBSTITUTE(AM214,CHAR(10),"&lt;BR&gt;")   &amp; "' ,'" &amp;   SUBSTITUTE(AN214,CHAR(10),"&lt;BR&gt;")   &amp; "' ,'" &amp;  SUBSTITUTE(AO214,CHAR(10),"&lt;BR&gt;")   &amp; "' ,'" &amp;  SUBSTITUTE(AP214,CHAR(10),"&lt;BR&gt;")   &amp; "' ,'" &amp;  SUBSTITUTE(AQ214,CHAR(10),"&lt;BR&gt;")   &amp; "' ,'" &amp;   SUBSTITUTE(AR214,CHAR(10),"&lt;BR&gt;")   &amp; "' ,'" &amp;  SUBSTITUTE(AS214,CHAR(10),"&lt;BR&gt;")   &amp; "' ,'" &amp;  SUBSTITUTE(AT214,CHAR(10),"&lt;BR&gt;")   &amp; "' ,'" &amp;  SUBSTITUTE(AU214,CHAR(10),"&lt;BR&gt;")   &amp; "' ,'" &amp;  SUBSTITUTE(AV214,CHAR(10),"&lt;BR&gt;")   &amp; "' ,'" &amp;  SUBSTITUTE(AW214,CHAR(10),"&lt;BR&gt;")   &amp; "' ,'" &amp;   SUBSTITUTE(AX214,CHAR(10),"&lt;BR&gt;")   &amp; "' ,'" &amp;  SUBSTITUTE(AY214,CHAR(10),"&lt;BR&gt;")   &amp; "' ,'" &amp;  SUBSTITUTE(AZ214,CHAR(10),"&lt;BR&gt;")   &amp; "' ,'" &amp;   SUBSTITUTE(BA214,CHAR(10),"&lt;BR&gt;")   &amp; "' ,'" &amp;   SUBSTITUTE(BB214,CHAR(10),"&lt;BR&gt;")    &amp; "' ,'" &amp;    SUBSTITUTE(BC214,CHAR(10),"&lt;BR&gt;")    &amp; "' ,'" &amp;   SUBSTITUTE(BD214,CHAR(10),"&lt;BR&gt;")    &amp; "' ,'" &amp;   SUBSTITUTE(BE214,CHAR(10),"&lt;BR&gt;")    &amp; "' ,'" &amp;   SUBSTITUTE(BF214,CHAR(10),"&lt;BR&gt;")    &amp; "' ,'" &amp;   SUBSTITUTE(BG214,CHAR(10),"&lt;BR&gt;")    &amp; "' ,'" &amp; SUBSTITUTE(BH254,CHAR(10),"&lt;BR&gt;")   &amp; "' ,'" &amp; SUBSTITUTE(BI214,CHAR(10),"&lt;BR&gt;")   &amp; "' ,'" &amp; SUBSTITUTE(BJ214,CHAR(10),"&lt;BR&gt;")  &amp; "' ,'" &amp; SUBSTITUTE(BL214,CHAR(10),"&lt;BR&gt;")   &amp; "' ,'" &amp; SUBSTITUTE(BM214,CHAR(10),"&lt;BR&gt;")   &amp; "' ,'" &amp; SUBSTITUTE(BN214,CHAR(10),"&lt;BR&gt;")   &amp; "' ,'" &amp;  SUBSTITUTE(BO214,CHAR(10),"&lt;BR&gt;")   &amp; "' ,'" &amp; SUBSTITUTE(BP254,CHAR(10),"&lt;BR&gt;")  &amp; "' ,'" &amp; SUBSTITUTE(BQ214,CHAR(10),"&lt;BR&gt;")  &amp; "' ,'" &amp; SUBSTITUTE(BR214,CHAR(10),"&lt;BR&gt;")  &amp; "' ,'" &amp; SUBSTITUTE(BS214,CHAR(10),"&lt;BR&gt;") &amp; "');"</f>
    </nc>
  </rcc>
  <rcc rId="723" sId="1">
    <nc r="BU21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&amp;SUBSTITUTE(F215,CHAR(10),"&lt;BR&gt;")  &amp; "' ,'" &amp; SUBSTITUTE(G215,CHAR(10),"&lt;BR&gt;")  &amp; "' ,'" &amp; SUBSTITUTE(J215,CHAR(10),"&lt;BR&gt;")   &amp; "' ,'" &amp;  SUBSTITUTE(BK215,CHAR(10),"&lt;BR&gt;")   &amp; "' ,'" &amp; SUBSTITUTE(Q215,CHAR(10),"&lt;BR&gt;")  &amp; "' ,'" &amp;  A215  &amp; "' ,'" &amp;  B215  &amp; "' ,'" &amp; SUBSTITUTE(C215,CHAR(10),"&lt;BR&gt;")   &amp; "' ,'" &amp;  SUBSTITUTE(D215,CHAR(10),"&lt;BR&gt;")  &amp; "' ,'" &amp;  SUBSTITUTE(E215,CHAR(10),"&lt;BR&gt;")   &amp; "' ,'" &amp; SUBSTITUTE(H215,CHAR(10),"&lt;BR&gt;")   &amp; "' ,'" &amp; I215  &amp; "' ,'" &amp; SUBSTITUTE(K215,CHAR(10),"&lt;BR&gt;")  &amp; "' ,'" &amp; SUBSTITUTE(L215,CHAR(10),"&lt;BR&gt;")  &amp; "' ,'" &amp; SUBSTITUTE(M215,CHAR(10),"&lt;BR&gt;") &amp; "' ,'" &amp; SUBSTITUTE(N215,CHAR(10),"&lt;BR&gt;")  &amp; "' ,'" &amp;  SUBSTITUTE(O215,CHAR(10),"&lt;BR&gt;")   &amp; "' ,'" &amp; SUBSTITUTE(P215,CHAR(10),"&lt;BR&gt;")   &amp; "' ,'" &amp;  SUBSTITUTE(Q215,CHAR(10),"&lt;BR&gt;")   &amp; "' ,'" &amp; SUBSTITUTE(R215,CHAR(10),"&lt;BR&gt;")  &amp; "' ,'" &amp; SUBSTITUTE(S215,CHAR(10),"&lt;BR&gt;")  &amp; "' ,'" &amp; SUBSTITUTE(T215,CHAR(10),"&lt;BR&gt;")  &amp; "' ,'" &amp; SUBSTITUTE(U215,CHAR(10),"&lt;BR&gt;")  &amp; "' ,'" &amp; SUBSTITUTE(V215,CHAR(10),"&lt;BR&gt;") &amp; "' ,'" &amp; SUBSTITUTE(W215,CHAR(10),"&lt;BR&gt;")  &amp; "' ,'" &amp;SUBSTITUTE(X215,CHAR(10),"&lt;BR&gt;")  &amp; "' ,'" &amp; SUBSTITUTE(Y215,CHAR(10),"&lt;BR&gt;") &amp; "' ,'" &amp;  SUBSTITUTE(Z215,CHAR(10),"&lt;BR&gt;")  &amp; "' ,'" &amp; SUBSTITUTE(AA215,CHAR(10),"&lt;BR&gt;")   &amp; "' ,'" &amp;  SUBSTITUTE(AB215,CHAR(10),"&lt;BR&gt;")   &amp; "' ,'" &amp;  SUBSTITUTE(AC215,CHAR(10),"&lt;BR&gt;")   &amp; "' ,'" &amp;   SUBSTITUTE(AD215,CHAR(10),"&lt;BR&gt;")   &amp; "' ,'" &amp;  SUBSTITUTE(AE215,CHAR(10),"&lt;BR&gt;")  &amp; "' ,'" &amp;  SUBSTITUTE(AF215,CHAR(10),"&lt;BR&gt;")  &amp; "' ,'" &amp;  SUBSTITUTE(AG215,CHAR(10),"&lt;BR&gt;")   &amp; "' ,'" &amp;  SUBSTITUTE(AH215,CHAR(10),"&lt;BR&gt;")   &amp; "' ,'" &amp;  SUBSTITUTE(AI215,CHAR(10),"&lt;BR&gt;")   &amp; "' ,'" &amp;  SUBSTITUTE(AJ215,CHAR(10),"&lt;BR&gt;")   &amp; "' ,'" &amp;   SUBSTITUTE(AK215,CHAR(10),"&lt;BR&gt;")   &amp; "' ,'" &amp;  SUBSTITUTE(AL215,CHAR(10),"&lt;BR&gt;")   &amp; "' ,'" &amp;  SUBSTITUTE(AM215,CHAR(10),"&lt;BR&gt;")   &amp; "' ,'" &amp;   SUBSTITUTE(AN215,CHAR(10),"&lt;BR&gt;")   &amp; "' ,'" &amp;  SUBSTITUTE(AO215,CHAR(10),"&lt;BR&gt;")   &amp; "' ,'" &amp;  SUBSTITUTE(AP215,CHAR(10),"&lt;BR&gt;")   &amp; "' ,'" &amp;  SUBSTITUTE(AQ215,CHAR(10),"&lt;BR&gt;")   &amp; "' ,'" &amp;   SUBSTITUTE(AR215,CHAR(10),"&lt;BR&gt;")   &amp; "' ,'" &amp;  SUBSTITUTE(AS215,CHAR(10),"&lt;BR&gt;")   &amp; "' ,'" &amp;  SUBSTITUTE(AT215,CHAR(10),"&lt;BR&gt;")   &amp; "' ,'" &amp;  SUBSTITUTE(AU215,CHAR(10),"&lt;BR&gt;")   &amp; "' ,'" &amp;  SUBSTITUTE(AV215,CHAR(10),"&lt;BR&gt;")   &amp; "' ,'" &amp;  SUBSTITUTE(AW215,CHAR(10),"&lt;BR&gt;")   &amp; "' ,'" &amp;   SUBSTITUTE(AX215,CHAR(10),"&lt;BR&gt;")   &amp; "' ,'" &amp;  SUBSTITUTE(AY215,CHAR(10),"&lt;BR&gt;")   &amp; "' ,'" &amp;  SUBSTITUTE(AZ215,CHAR(10),"&lt;BR&gt;")   &amp; "' ,'" &amp;   SUBSTITUTE(BA215,CHAR(10),"&lt;BR&gt;")   &amp; "' ,'" &amp;   SUBSTITUTE(BB215,CHAR(10),"&lt;BR&gt;")    &amp; "' ,'" &amp;    SUBSTITUTE(BC215,CHAR(10),"&lt;BR&gt;")    &amp; "' ,'" &amp;   SUBSTITUTE(BD215,CHAR(10),"&lt;BR&gt;")    &amp; "' ,'" &amp;   SUBSTITUTE(BE215,CHAR(10),"&lt;BR&gt;")    &amp; "' ,'" &amp;   SUBSTITUTE(BF215,CHAR(10),"&lt;BR&gt;")    &amp; "' ,'" &amp;   SUBSTITUTE(BG215,CHAR(10),"&lt;BR&gt;")    &amp; "' ,'" &amp; SUBSTITUTE(BH255,CHAR(10),"&lt;BR&gt;")   &amp; "' ,'" &amp; SUBSTITUTE(BI215,CHAR(10),"&lt;BR&gt;")   &amp; "' ,'" &amp; SUBSTITUTE(BJ215,CHAR(10),"&lt;BR&gt;")  &amp; "' ,'" &amp; SUBSTITUTE(BL215,CHAR(10),"&lt;BR&gt;")   &amp; "' ,'" &amp; SUBSTITUTE(BM215,CHAR(10),"&lt;BR&gt;")   &amp; "' ,'" &amp; SUBSTITUTE(BN215,CHAR(10),"&lt;BR&gt;")   &amp; "' ,'" &amp;  SUBSTITUTE(BO215,CHAR(10),"&lt;BR&gt;")   &amp; "' ,'" &amp; SUBSTITUTE(BP255,CHAR(10),"&lt;BR&gt;")  &amp; "' ,'" &amp; SUBSTITUTE(BQ215,CHAR(10),"&lt;BR&gt;")  &amp; "' ,'" &amp; SUBSTITUTE(BR215,CHAR(10),"&lt;BR&gt;")  &amp; "' ,'" &amp; SUBSTITUTE(BS215,CHAR(10),"&lt;BR&gt;") &amp; "');"</f>
    </nc>
  </rcc>
  <rcc rId="724" sId="1">
    <nc r="BU21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&amp;SUBSTITUTE(F216,CHAR(10),"&lt;BR&gt;")  &amp; "' ,'" &amp; SUBSTITUTE(G216,CHAR(10),"&lt;BR&gt;")  &amp; "' ,'" &amp; SUBSTITUTE(J216,CHAR(10),"&lt;BR&gt;")   &amp; "' ,'" &amp;  SUBSTITUTE(BK216,CHAR(10),"&lt;BR&gt;")   &amp; "' ,'" &amp; SUBSTITUTE(Q216,CHAR(10),"&lt;BR&gt;")  &amp; "' ,'" &amp;  A216  &amp; "' ,'" &amp;  B216  &amp; "' ,'" &amp; SUBSTITUTE(C216,CHAR(10),"&lt;BR&gt;")   &amp; "' ,'" &amp;  SUBSTITUTE(D216,CHAR(10),"&lt;BR&gt;")  &amp; "' ,'" &amp;  SUBSTITUTE(E216,CHAR(10),"&lt;BR&gt;")   &amp; "' ,'" &amp; SUBSTITUTE(H216,CHAR(10),"&lt;BR&gt;")   &amp; "' ,'" &amp; I216  &amp; "' ,'" &amp; SUBSTITUTE(K216,CHAR(10),"&lt;BR&gt;")  &amp; "' ,'" &amp; SUBSTITUTE(L216,CHAR(10),"&lt;BR&gt;")  &amp; "' ,'" &amp; SUBSTITUTE(M216,CHAR(10),"&lt;BR&gt;") &amp; "' ,'" &amp; SUBSTITUTE(N216,CHAR(10),"&lt;BR&gt;")  &amp; "' ,'" &amp;  SUBSTITUTE(O216,CHAR(10),"&lt;BR&gt;")   &amp; "' ,'" &amp; SUBSTITUTE(P216,CHAR(10),"&lt;BR&gt;")   &amp; "' ,'" &amp;  SUBSTITUTE(Q216,CHAR(10),"&lt;BR&gt;")   &amp; "' ,'" &amp; SUBSTITUTE(R216,CHAR(10),"&lt;BR&gt;")  &amp; "' ,'" &amp; SUBSTITUTE(S216,CHAR(10),"&lt;BR&gt;")  &amp; "' ,'" &amp; SUBSTITUTE(T216,CHAR(10),"&lt;BR&gt;")  &amp; "' ,'" &amp; SUBSTITUTE(U216,CHAR(10),"&lt;BR&gt;")  &amp; "' ,'" &amp; SUBSTITUTE(V216,CHAR(10),"&lt;BR&gt;") &amp; "' ,'" &amp; SUBSTITUTE(W216,CHAR(10),"&lt;BR&gt;")  &amp; "' ,'" &amp;SUBSTITUTE(X216,CHAR(10),"&lt;BR&gt;")  &amp; "' ,'" &amp; SUBSTITUTE(Y216,CHAR(10),"&lt;BR&gt;") &amp; "' ,'" &amp;  SUBSTITUTE(Z216,CHAR(10),"&lt;BR&gt;")  &amp; "' ,'" &amp; SUBSTITUTE(AA216,CHAR(10),"&lt;BR&gt;")   &amp; "' ,'" &amp;  SUBSTITUTE(AB216,CHAR(10),"&lt;BR&gt;")   &amp; "' ,'" &amp;  SUBSTITUTE(AC216,CHAR(10),"&lt;BR&gt;")   &amp; "' ,'" &amp;   SUBSTITUTE(AD216,CHAR(10),"&lt;BR&gt;")   &amp; "' ,'" &amp;  SUBSTITUTE(AE216,CHAR(10),"&lt;BR&gt;")  &amp; "' ,'" &amp;  SUBSTITUTE(AF216,CHAR(10),"&lt;BR&gt;")  &amp; "' ,'" &amp;  SUBSTITUTE(AG216,CHAR(10),"&lt;BR&gt;")   &amp; "' ,'" &amp;  SUBSTITUTE(AH216,CHAR(10),"&lt;BR&gt;")   &amp; "' ,'" &amp;  SUBSTITUTE(AI216,CHAR(10),"&lt;BR&gt;")   &amp; "' ,'" &amp;  SUBSTITUTE(AJ216,CHAR(10),"&lt;BR&gt;")   &amp; "' ,'" &amp;   SUBSTITUTE(AK216,CHAR(10),"&lt;BR&gt;")   &amp; "' ,'" &amp;  SUBSTITUTE(AL216,CHAR(10),"&lt;BR&gt;")   &amp; "' ,'" &amp;  SUBSTITUTE(AM216,CHAR(10),"&lt;BR&gt;")   &amp; "' ,'" &amp;   SUBSTITUTE(AN216,CHAR(10),"&lt;BR&gt;")   &amp; "' ,'" &amp;  SUBSTITUTE(AO216,CHAR(10),"&lt;BR&gt;")   &amp; "' ,'" &amp;  SUBSTITUTE(AP216,CHAR(10),"&lt;BR&gt;")   &amp; "' ,'" &amp;  SUBSTITUTE(AQ216,CHAR(10),"&lt;BR&gt;")   &amp; "' ,'" &amp;   SUBSTITUTE(AR216,CHAR(10),"&lt;BR&gt;")   &amp; "' ,'" &amp;  SUBSTITUTE(AS216,CHAR(10),"&lt;BR&gt;")   &amp; "' ,'" &amp;  SUBSTITUTE(AT216,CHAR(10),"&lt;BR&gt;")   &amp; "' ,'" &amp;  SUBSTITUTE(AU216,CHAR(10),"&lt;BR&gt;")   &amp; "' ,'" &amp;  SUBSTITUTE(AV216,CHAR(10),"&lt;BR&gt;")   &amp; "' ,'" &amp;  SUBSTITUTE(AW216,CHAR(10),"&lt;BR&gt;")   &amp; "' ,'" &amp;   SUBSTITUTE(AX216,CHAR(10),"&lt;BR&gt;")   &amp; "' ,'" &amp;  SUBSTITUTE(AY216,CHAR(10),"&lt;BR&gt;")   &amp; "' ,'" &amp;  SUBSTITUTE(AZ216,CHAR(10),"&lt;BR&gt;")   &amp; "' ,'" &amp;   SUBSTITUTE(BA216,CHAR(10),"&lt;BR&gt;")   &amp; "' ,'" &amp;   SUBSTITUTE(BB216,CHAR(10),"&lt;BR&gt;")    &amp; "' ,'" &amp;    SUBSTITUTE(BC216,CHAR(10),"&lt;BR&gt;")    &amp; "' ,'" &amp;   SUBSTITUTE(BD216,CHAR(10),"&lt;BR&gt;")    &amp; "' ,'" &amp;   SUBSTITUTE(BE216,CHAR(10),"&lt;BR&gt;")    &amp; "' ,'" &amp;   SUBSTITUTE(BF216,CHAR(10),"&lt;BR&gt;")    &amp; "' ,'" &amp;   SUBSTITUTE(BG216,CHAR(10),"&lt;BR&gt;")    &amp; "' ,'" &amp; SUBSTITUTE(BH256,CHAR(10),"&lt;BR&gt;")   &amp; "' ,'" &amp; SUBSTITUTE(BI216,CHAR(10),"&lt;BR&gt;")   &amp; "' ,'" &amp; SUBSTITUTE(BJ216,CHAR(10),"&lt;BR&gt;")  &amp; "' ,'" &amp; SUBSTITUTE(BL216,CHAR(10),"&lt;BR&gt;")   &amp; "' ,'" &amp; SUBSTITUTE(BM216,CHAR(10),"&lt;BR&gt;")   &amp; "' ,'" &amp; SUBSTITUTE(BN216,CHAR(10),"&lt;BR&gt;")   &amp; "' ,'" &amp;  SUBSTITUTE(BO216,CHAR(10),"&lt;BR&gt;")   &amp; "' ,'" &amp; SUBSTITUTE(BP256,CHAR(10),"&lt;BR&gt;")  &amp; "' ,'" &amp; SUBSTITUTE(BQ216,CHAR(10),"&lt;BR&gt;")  &amp; "' ,'" &amp; SUBSTITUTE(BR216,CHAR(10),"&lt;BR&gt;")  &amp; "' ,'" &amp; SUBSTITUTE(BS216,CHAR(10),"&lt;BR&gt;") &amp; "');"</f>
    </nc>
  </rcc>
  <rcc rId="725" sId="1">
    <nc r="BU21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&amp;SUBSTITUTE(F217,CHAR(10),"&lt;BR&gt;")  &amp; "' ,'" &amp; SUBSTITUTE(G217,CHAR(10),"&lt;BR&gt;")  &amp; "' ,'" &amp; SUBSTITUTE(J217,CHAR(10),"&lt;BR&gt;")   &amp; "' ,'" &amp;  SUBSTITUTE(BK217,CHAR(10),"&lt;BR&gt;")   &amp; "' ,'" &amp; SUBSTITUTE(Q217,CHAR(10),"&lt;BR&gt;")  &amp; "' ,'" &amp;  A217  &amp; "' ,'" &amp;  B217  &amp; "' ,'" &amp; SUBSTITUTE(C217,CHAR(10),"&lt;BR&gt;")   &amp; "' ,'" &amp;  SUBSTITUTE(D217,CHAR(10),"&lt;BR&gt;")  &amp; "' ,'" &amp;  SUBSTITUTE(E217,CHAR(10),"&lt;BR&gt;")   &amp; "' ,'" &amp; SUBSTITUTE(H217,CHAR(10),"&lt;BR&gt;")   &amp; "' ,'" &amp; I217  &amp; "' ,'" &amp; SUBSTITUTE(K217,CHAR(10),"&lt;BR&gt;")  &amp; "' ,'" &amp; SUBSTITUTE(L217,CHAR(10),"&lt;BR&gt;")  &amp; "' ,'" &amp; SUBSTITUTE(M217,CHAR(10),"&lt;BR&gt;") &amp; "' ,'" &amp; SUBSTITUTE(N217,CHAR(10),"&lt;BR&gt;")  &amp; "' ,'" &amp;  SUBSTITUTE(O217,CHAR(10),"&lt;BR&gt;")   &amp; "' ,'" &amp; SUBSTITUTE(P217,CHAR(10),"&lt;BR&gt;")   &amp; "' ,'" &amp;  SUBSTITUTE(Q217,CHAR(10),"&lt;BR&gt;")   &amp; "' ,'" &amp; SUBSTITUTE(R217,CHAR(10),"&lt;BR&gt;")  &amp; "' ,'" &amp; SUBSTITUTE(S217,CHAR(10),"&lt;BR&gt;")  &amp; "' ,'" &amp; SUBSTITUTE(T217,CHAR(10),"&lt;BR&gt;")  &amp; "' ,'" &amp; SUBSTITUTE(U217,CHAR(10),"&lt;BR&gt;")  &amp; "' ,'" &amp; SUBSTITUTE(V217,CHAR(10),"&lt;BR&gt;") &amp; "' ,'" &amp; SUBSTITUTE(W217,CHAR(10),"&lt;BR&gt;")  &amp; "' ,'" &amp;SUBSTITUTE(X217,CHAR(10),"&lt;BR&gt;")  &amp; "' ,'" &amp; SUBSTITUTE(Y217,CHAR(10),"&lt;BR&gt;") &amp; "' ,'" &amp;  SUBSTITUTE(Z217,CHAR(10),"&lt;BR&gt;")  &amp; "' ,'" &amp; SUBSTITUTE(AA217,CHAR(10),"&lt;BR&gt;")   &amp; "' ,'" &amp;  SUBSTITUTE(AB217,CHAR(10),"&lt;BR&gt;")   &amp; "' ,'" &amp;  SUBSTITUTE(AC217,CHAR(10),"&lt;BR&gt;")   &amp; "' ,'" &amp;   SUBSTITUTE(AD217,CHAR(10),"&lt;BR&gt;")   &amp; "' ,'" &amp;  SUBSTITUTE(AE217,CHAR(10),"&lt;BR&gt;")  &amp; "' ,'" &amp;  SUBSTITUTE(AF217,CHAR(10),"&lt;BR&gt;")  &amp; "' ,'" &amp;  SUBSTITUTE(AG217,CHAR(10),"&lt;BR&gt;")   &amp; "' ,'" &amp;  SUBSTITUTE(AH217,CHAR(10),"&lt;BR&gt;")   &amp; "' ,'" &amp;  SUBSTITUTE(AI217,CHAR(10),"&lt;BR&gt;")   &amp; "' ,'" &amp;  SUBSTITUTE(AJ217,CHAR(10),"&lt;BR&gt;")   &amp; "' ,'" &amp;   SUBSTITUTE(AK217,CHAR(10),"&lt;BR&gt;")   &amp; "' ,'" &amp;  SUBSTITUTE(AL217,CHAR(10),"&lt;BR&gt;")   &amp; "' ,'" &amp;  SUBSTITUTE(AM217,CHAR(10),"&lt;BR&gt;")   &amp; "' ,'" &amp;   SUBSTITUTE(AN217,CHAR(10),"&lt;BR&gt;")   &amp; "' ,'" &amp;  SUBSTITUTE(AO217,CHAR(10),"&lt;BR&gt;")   &amp; "' ,'" &amp;  SUBSTITUTE(AP217,CHAR(10),"&lt;BR&gt;")   &amp; "' ,'" &amp;  SUBSTITUTE(AQ217,CHAR(10),"&lt;BR&gt;")   &amp; "' ,'" &amp;   SUBSTITUTE(AR217,CHAR(10),"&lt;BR&gt;")   &amp; "' ,'" &amp;  SUBSTITUTE(AS217,CHAR(10),"&lt;BR&gt;")   &amp; "' ,'" &amp;  SUBSTITUTE(AT217,CHAR(10),"&lt;BR&gt;")   &amp; "' ,'" &amp;  SUBSTITUTE(AU217,CHAR(10),"&lt;BR&gt;")   &amp; "' ,'" &amp;  SUBSTITUTE(AV217,CHAR(10),"&lt;BR&gt;")   &amp; "' ,'" &amp;  SUBSTITUTE(AW217,CHAR(10),"&lt;BR&gt;")   &amp; "' ,'" &amp;   SUBSTITUTE(AX217,CHAR(10),"&lt;BR&gt;")   &amp; "' ,'" &amp;  SUBSTITUTE(AY217,CHAR(10),"&lt;BR&gt;")   &amp; "' ,'" &amp;  SUBSTITUTE(AZ217,CHAR(10),"&lt;BR&gt;")   &amp; "' ,'" &amp;   SUBSTITUTE(BA217,CHAR(10),"&lt;BR&gt;")   &amp; "' ,'" &amp;   SUBSTITUTE(BB217,CHAR(10),"&lt;BR&gt;")    &amp; "' ,'" &amp;    SUBSTITUTE(BC217,CHAR(10),"&lt;BR&gt;")    &amp; "' ,'" &amp;   SUBSTITUTE(BD217,CHAR(10),"&lt;BR&gt;")    &amp; "' ,'" &amp;   SUBSTITUTE(BE217,CHAR(10),"&lt;BR&gt;")    &amp; "' ,'" &amp;   SUBSTITUTE(BF217,CHAR(10),"&lt;BR&gt;")    &amp; "' ,'" &amp;   SUBSTITUTE(BG217,CHAR(10),"&lt;BR&gt;")    &amp; "' ,'" &amp; SUBSTITUTE(BH257,CHAR(10),"&lt;BR&gt;")   &amp; "' ,'" &amp; SUBSTITUTE(BI217,CHAR(10),"&lt;BR&gt;")   &amp; "' ,'" &amp; SUBSTITUTE(BJ217,CHAR(10),"&lt;BR&gt;")  &amp; "' ,'" &amp; SUBSTITUTE(BL217,CHAR(10),"&lt;BR&gt;")   &amp; "' ,'" &amp; SUBSTITUTE(BM217,CHAR(10),"&lt;BR&gt;")   &amp; "' ,'" &amp; SUBSTITUTE(BN217,CHAR(10),"&lt;BR&gt;")   &amp; "' ,'" &amp;  SUBSTITUTE(BO217,CHAR(10),"&lt;BR&gt;")   &amp; "' ,'" &amp; SUBSTITUTE(BP257,CHAR(10),"&lt;BR&gt;")  &amp; "' ,'" &amp; SUBSTITUTE(BQ217,CHAR(10),"&lt;BR&gt;")  &amp; "' ,'" &amp; SUBSTITUTE(BR217,CHAR(10),"&lt;BR&gt;")  &amp; "' ,'" &amp; SUBSTITUTE(BS217,CHAR(10),"&lt;BR&gt;") &amp; "');"</f>
    </nc>
  </rcc>
  <rcc rId="726" sId="1">
    <nc r="BU21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&amp;SUBSTITUTE(F218,CHAR(10),"&lt;BR&gt;")  &amp; "' ,'" &amp; SUBSTITUTE(G218,CHAR(10),"&lt;BR&gt;")  &amp; "' ,'" &amp; SUBSTITUTE(J218,CHAR(10),"&lt;BR&gt;")   &amp; "' ,'" &amp;  SUBSTITUTE(BK218,CHAR(10),"&lt;BR&gt;")   &amp; "' ,'" &amp; SUBSTITUTE(Q218,CHAR(10),"&lt;BR&gt;")  &amp; "' ,'" &amp;  A218  &amp; "' ,'" &amp;  B218  &amp; "' ,'" &amp; SUBSTITUTE(C218,CHAR(10),"&lt;BR&gt;")   &amp; "' ,'" &amp;  SUBSTITUTE(D218,CHAR(10),"&lt;BR&gt;")  &amp; "' ,'" &amp;  SUBSTITUTE(E218,CHAR(10),"&lt;BR&gt;")   &amp; "' ,'" &amp; SUBSTITUTE(H218,CHAR(10),"&lt;BR&gt;")   &amp; "' ,'" &amp; I218  &amp; "' ,'" &amp; SUBSTITUTE(K218,CHAR(10),"&lt;BR&gt;")  &amp; "' ,'" &amp; SUBSTITUTE(L218,CHAR(10),"&lt;BR&gt;")  &amp; "' ,'" &amp; SUBSTITUTE(M218,CHAR(10),"&lt;BR&gt;") &amp; "' ,'" &amp; SUBSTITUTE(N218,CHAR(10),"&lt;BR&gt;")  &amp; "' ,'" &amp;  SUBSTITUTE(O218,CHAR(10),"&lt;BR&gt;")   &amp; "' ,'" &amp; SUBSTITUTE(P218,CHAR(10),"&lt;BR&gt;")   &amp; "' ,'" &amp;  SUBSTITUTE(Q218,CHAR(10),"&lt;BR&gt;")   &amp; "' ,'" &amp; SUBSTITUTE(R218,CHAR(10),"&lt;BR&gt;")  &amp; "' ,'" &amp; SUBSTITUTE(S218,CHAR(10),"&lt;BR&gt;")  &amp; "' ,'" &amp; SUBSTITUTE(T218,CHAR(10),"&lt;BR&gt;")  &amp; "' ,'" &amp; SUBSTITUTE(U218,CHAR(10),"&lt;BR&gt;")  &amp; "' ,'" &amp; SUBSTITUTE(V218,CHAR(10),"&lt;BR&gt;") &amp; "' ,'" &amp; SUBSTITUTE(W218,CHAR(10),"&lt;BR&gt;")  &amp; "' ,'" &amp;SUBSTITUTE(X218,CHAR(10),"&lt;BR&gt;")  &amp; "' ,'" &amp; SUBSTITUTE(Y218,CHAR(10),"&lt;BR&gt;") &amp; "' ,'" &amp;  SUBSTITUTE(Z218,CHAR(10),"&lt;BR&gt;")  &amp; "' ,'" &amp; SUBSTITUTE(AA218,CHAR(10),"&lt;BR&gt;")   &amp; "' ,'" &amp;  SUBSTITUTE(AB218,CHAR(10),"&lt;BR&gt;")   &amp; "' ,'" &amp;  SUBSTITUTE(AC218,CHAR(10),"&lt;BR&gt;")   &amp; "' ,'" &amp;   SUBSTITUTE(AD218,CHAR(10),"&lt;BR&gt;")   &amp; "' ,'" &amp;  SUBSTITUTE(AE218,CHAR(10),"&lt;BR&gt;")  &amp; "' ,'" &amp;  SUBSTITUTE(AF218,CHAR(10),"&lt;BR&gt;")  &amp; "' ,'" &amp;  SUBSTITUTE(AG218,CHAR(10),"&lt;BR&gt;")   &amp; "' ,'" &amp;  SUBSTITUTE(AH218,CHAR(10),"&lt;BR&gt;")   &amp; "' ,'" &amp;  SUBSTITUTE(AI218,CHAR(10),"&lt;BR&gt;")   &amp; "' ,'" &amp;  SUBSTITUTE(AJ218,CHAR(10),"&lt;BR&gt;")   &amp; "' ,'" &amp;   SUBSTITUTE(AK218,CHAR(10),"&lt;BR&gt;")   &amp; "' ,'" &amp;  SUBSTITUTE(AL218,CHAR(10),"&lt;BR&gt;")   &amp; "' ,'" &amp;  SUBSTITUTE(AM218,CHAR(10),"&lt;BR&gt;")   &amp; "' ,'" &amp;   SUBSTITUTE(AN218,CHAR(10),"&lt;BR&gt;")   &amp; "' ,'" &amp;  SUBSTITUTE(AO218,CHAR(10),"&lt;BR&gt;")   &amp; "' ,'" &amp;  SUBSTITUTE(AP218,CHAR(10),"&lt;BR&gt;")   &amp; "' ,'" &amp;  SUBSTITUTE(AQ218,CHAR(10),"&lt;BR&gt;")   &amp; "' ,'" &amp;   SUBSTITUTE(AR218,CHAR(10),"&lt;BR&gt;")   &amp; "' ,'" &amp;  SUBSTITUTE(AS218,CHAR(10),"&lt;BR&gt;")   &amp; "' ,'" &amp;  SUBSTITUTE(AT218,CHAR(10),"&lt;BR&gt;")   &amp; "' ,'" &amp;  SUBSTITUTE(AU218,CHAR(10),"&lt;BR&gt;")   &amp; "' ,'" &amp;  SUBSTITUTE(AV218,CHAR(10),"&lt;BR&gt;")   &amp; "' ,'" &amp;  SUBSTITUTE(AW218,CHAR(10),"&lt;BR&gt;")   &amp; "' ,'" &amp;   SUBSTITUTE(AX218,CHAR(10),"&lt;BR&gt;")   &amp; "' ,'" &amp;  SUBSTITUTE(AY218,CHAR(10),"&lt;BR&gt;")   &amp; "' ,'" &amp;  SUBSTITUTE(AZ218,CHAR(10),"&lt;BR&gt;")   &amp; "' ,'" &amp;   SUBSTITUTE(BA218,CHAR(10),"&lt;BR&gt;")   &amp; "' ,'" &amp;   SUBSTITUTE(BB218,CHAR(10),"&lt;BR&gt;")    &amp; "' ,'" &amp;    SUBSTITUTE(BC218,CHAR(10),"&lt;BR&gt;")    &amp; "' ,'" &amp;   SUBSTITUTE(BD218,CHAR(10),"&lt;BR&gt;")    &amp; "' ,'" &amp;   SUBSTITUTE(BE218,CHAR(10),"&lt;BR&gt;")    &amp; "' ,'" &amp;   SUBSTITUTE(BF218,CHAR(10),"&lt;BR&gt;")    &amp; "' ,'" &amp;   SUBSTITUTE(BG218,CHAR(10),"&lt;BR&gt;")    &amp; "' ,'" &amp; SUBSTITUTE(BH258,CHAR(10),"&lt;BR&gt;")   &amp; "' ,'" &amp; SUBSTITUTE(BI218,CHAR(10),"&lt;BR&gt;")   &amp; "' ,'" &amp; SUBSTITUTE(BJ218,CHAR(10),"&lt;BR&gt;")  &amp; "' ,'" &amp; SUBSTITUTE(BL218,CHAR(10),"&lt;BR&gt;")   &amp; "' ,'" &amp; SUBSTITUTE(BM218,CHAR(10),"&lt;BR&gt;")   &amp; "' ,'" &amp; SUBSTITUTE(BN218,CHAR(10),"&lt;BR&gt;")   &amp; "' ,'" &amp;  SUBSTITUTE(BO218,CHAR(10),"&lt;BR&gt;")   &amp; "' ,'" &amp; SUBSTITUTE(BP258,CHAR(10),"&lt;BR&gt;")  &amp; "' ,'" &amp; SUBSTITUTE(BQ218,CHAR(10),"&lt;BR&gt;")  &amp; "' ,'" &amp; SUBSTITUTE(BR218,CHAR(10),"&lt;BR&gt;")  &amp; "' ,'" &amp; SUBSTITUTE(BS218,CHAR(10),"&lt;BR&gt;") &amp; "');"</f>
    </nc>
  </rcc>
  <rcc rId="727" sId="1">
    <nc r="BU21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&amp;SUBSTITUTE(F219,CHAR(10),"&lt;BR&gt;")  &amp; "' ,'" &amp; SUBSTITUTE(G219,CHAR(10),"&lt;BR&gt;")  &amp; "' ,'" &amp; SUBSTITUTE(J219,CHAR(10),"&lt;BR&gt;")   &amp; "' ,'" &amp;  SUBSTITUTE(BK219,CHAR(10),"&lt;BR&gt;")   &amp; "' ,'" &amp; SUBSTITUTE(Q219,CHAR(10),"&lt;BR&gt;")  &amp; "' ,'" &amp;  A219  &amp; "' ,'" &amp;  B219  &amp; "' ,'" &amp; SUBSTITUTE(C219,CHAR(10),"&lt;BR&gt;")   &amp; "' ,'" &amp;  SUBSTITUTE(D219,CHAR(10),"&lt;BR&gt;")  &amp; "' ,'" &amp;  SUBSTITUTE(E219,CHAR(10),"&lt;BR&gt;")   &amp; "' ,'" &amp; SUBSTITUTE(H219,CHAR(10),"&lt;BR&gt;")   &amp; "' ,'" &amp; I219  &amp; "' ,'" &amp; SUBSTITUTE(K219,CHAR(10),"&lt;BR&gt;")  &amp; "' ,'" &amp; SUBSTITUTE(L219,CHAR(10),"&lt;BR&gt;")  &amp; "' ,'" &amp; SUBSTITUTE(M219,CHAR(10),"&lt;BR&gt;") &amp; "' ,'" &amp; SUBSTITUTE(N219,CHAR(10),"&lt;BR&gt;")  &amp; "' ,'" &amp;  SUBSTITUTE(O219,CHAR(10),"&lt;BR&gt;")   &amp; "' ,'" &amp; SUBSTITUTE(P219,CHAR(10),"&lt;BR&gt;")   &amp; "' ,'" &amp;  SUBSTITUTE(Q219,CHAR(10),"&lt;BR&gt;")   &amp; "' ,'" &amp; SUBSTITUTE(R219,CHAR(10),"&lt;BR&gt;")  &amp; "' ,'" &amp; SUBSTITUTE(S219,CHAR(10),"&lt;BR&gt;")  &amp; "' ,'" &amp; SUBSTITUTE(T219,CHAR(10),"&lt;BR&gt;")  &amp; "' ,'" &amp; SUBSTITUTE(U219,CHAR(10),"&lt;BR&gt;")  &amp; "' ,'" &amp; SUBSTITUTE(V219,CHAR(10),"&lt;BR&gt;") &amp; "' ,'" &amp; SUBSTITUTE(W219,CHAR(10),"&lt;BR&gt;")  &amp; "' ,'" &amp;SUBSTITUTE(X219,CHAR(10),"&lt;BR&gt;")  &amp; "' ,'" &amp; SUBSTITUTE(Y219,CHAR(10),"&lt;BR&gt;") &amp; "' ,'" &amp;  SUBSTITUTE(Z219,CHAR(10),"&lt;BR&gt;")  &amp; "' ,'" &amp; SUBSTITUTE(AA219,CHAR(10),"&lt;BR&gt;")   &amp; "' ,'" &amp;  SUBSTITUTE(AB219,CHAR(10),"&lt;BR&gt;")   &amp; "' ,'" &amp;  SUBSTITUTE(AC219,CHAR(10),"&lt;BR&gt;")   &amp; "' ,'" &amp;   SUBSTITUTE(AD219,CHAR(10),"&lt;BR&gt;")   &amp; "' ,'" &amp;  SUBSTITUTE(AE219,CHAR(10),"&lt;BR&gt;")  &amp; "' ,'" &amp;  SUBSTITUTE(AF219,CHAR(10),"&lt;BR&gt;")  &amp; "' ,'" &amp;  SUBSTITUTE(AG219,CHAR(10),"&lt;BR&gt;")   &amp; "' ,'" &amp;  SUBSTITUTE(AH219,CHAR(10),"&lt;BR&gt;")   &amp; "' ,'" &amp;  SUBSTITUTE(AI219,CHAR(10),"&lt;BR&gt;")   &amp; "' ,'" &amp;  SUBSTITUTE(AJ219,CHAR(10),"&lt;BR&gt;")   &amp; "' ,'" &amp;   SUBSTITUTE(AK219,CHAR(10),"&lt;BR&gt;")   &amp; "' ,'" &amp;  SUBSTITUTE(AL219,CHAR(10),"&lt;BR&gt;")   &amp; "' ,'" &amp;  SUBSTITUTE(AM219,CHAR(10),"&lt;BR&gt;")   &amp; "' ,'" &amp;   SUBSTITUTE(AN219,CHAR(10),"&lt;BR&gt;")   &amp; "' ,'" &amp;  SUBSTITUTE(AO219,CHAR(10),"&lt;BR&gt;")   &amp; "' ,'" &amp;  SUBSTITUTE(AP219,CHAR(10),"&lt;BR&gt;")   &amp; "' ,'" &amp;  SUBSTITUTE(AQ219,CHAR(10),"&lt;BR&gt;")   &amp; "' ,'" &amp;   SUBSTITUTE(AR219,CHAR(10),"&lt;BR&gt;")   &amp; "' ,'" &amp;  SUBSTITUTE(AS219,CHAR(10),"&lt;BR&gt;")   &amp; "' ,'" &amp;  SUBSTITUTE(AT219,CHAR(10),"&lt;BR&gt;")   &amp; "' ,'" &amp;  SUBSTITUTE(AU219,CHAR(10),"&lt;BR&gt;")   &amp; "' ,'" &amp;  SUBSTITUTE(AV219,CHAR(10),"&lt;BR&gt;")   &amp; "' ,'" &amp;  SUBSTITUTE(AW219,CHAR(10),"&lt;BR&gt;")   &amp; "' ,'" &amp;   SUBSTITUTE(AX219,CHAR(10),"&lt;BR&gt;")   &amp; "' ,'" &amp;  SUBSTITUTE(AY219,CHAR(10),"&lt;BR&gt;")   &amp; "' ,'" &amp;  SUBSTITUTE(AZ219,CHAR(10),"&lt;BR&gt;")   &amp; "' ,'" &amp;   SUBSTITUTE(BA219,CHAR(10),"&lt;BR&gt;")   &amp; "' ,'" &amp;   SUBSTITUTE(BB219,CHAR(10),"&lt;BR&gt;")    &amp; "' ,'" &amp;    SUBSTITUTE(BC219,CHAR(10),"&lt;BR&gt;")    &amp; "' ,'" &amp;   SUBSTITUTE(BD219,CHAR(10),"&lt;BR&gt;")    &amp; "' ,'" &amp;   SUBSTITUTE(BE219,CHAR(10),"&lt;BR&gt;")    &amp; "' ,'" &amp;   SUBSTITUTE(BF219,CHAR(10),"&lt;BR&gt;")    &amp; "' ,'" &amp;   SUBSTITUTE(BG219,CHAR(10),"&lt;BR&gt;")    &amp; "' ,'" &amp; SUBSTITUTE(BH259,CHAR(10),"&lt;BR&gt;")   &amp; "' ,'" &amp; SUBSTITUTE(BI219,CHAR(10),"&lt;BR&gt;")   &amp; "' ,'" &amp; SUBSTITUTE(BJ219,CHAR(10),"&lt;BR&gt;")  &amp; "' ,'" &amp; SUBSTITUTE(BL219,CHAR(10),"&lt;BR&gt;")   &amp; "' ,'" &amp; SUBSTITUTE(BM219,CHAR(10),"&lt;BR&gt;")   &amp; "' ,'" &amp; SUBSTITUTE(BN219,CHAR(10),"&lt;BR&gt;")   &amp; "' ,'" &amp;  SUBSTITUTE(BO219,CHAR(10),"&lt;BR&gt;")   &amp; "' ,'" &amp; SUBSTITUTE(BP259,CHAR(10),"&lt;BR&gt;")  &amp; "' ,'" &amp; SUBSTITUTE(BQ219,CHAR(10),"&lt;BR&gt;")  &amp; "' ,'" &amp; SUBSTITUTE(BR219,CHAR(10),"&lt;BR&gt;")  &amp; "' ,'" &amp; SUBSTITUTE(BS219,CHAR(10),"&lt;BR&gt;") &amp; "');"</f>
    </nc>
  </rcc>
  <rcc rId="728" sId="1">
    <nc r="BU22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&amp;SUBSTITUTE(F220,CHAR(10),"&lt;BR&gt;")  &amp; "' ,'" &amp; SUBSTITUTE(G220,CHAR(10),"&lt;BR&gt;")  &amp; "' ,'" &amp; SUBSTITUTE(J220,CHAR(10),"&lt;BR&gt;")   &amp; "' ,'" &amp;  SUBSTITUTE(BK220,CHAR(10),"&lt;BR&gt;")   &amp; "' ,'" &amp; SUBSTITUTE(Q220,CHAR(10),"&lt;BR&gt;")  &amp; "' ,'" &amp;  A220  &amp; "' ,'" &amp;  B220  &amp; "' ,'" &amp; SUBSTITUTE(C220,CHAR(10),"&lt;BR&gt;")   &amp; "' ,'" &amp;  SUBSTITUTE(D220,CHAR(10),"&lt;BR&gt;")  &amp; "' ,'" &amp;  SUBSTITUTE(E220,CHAR(10),"&lt;BR&gt;")   &amp; "' ,'" &amp; SUBSTITUTE(H220,CHAR(10),"&lt;BR&gt;")   &amp; "' ,'" &amp; I220  &amp; "' ,'" &amp; SUBSTITUTE(K220,CHAR(10),"&lt;BR&gt;")  &amp; "' ,'" &amp; SUBSTITUTE(L220,CHAR(10),"&lt;BR&gt;")  &amp; "' ,'" &amp; SUBSTITUTE(M220,CHAR(10),"&lt;BR&gt;") &amp; "' ,'" &amp; SUBSTITUTE(N220,CHAR(10),"&lt;BR&gt;")  &amp; "' ,'" &amp;  SUBSTITUTE(O220,CHAR(10),"&lt;BR&gt;")   &amp; "' ,'" &amp; SUBSTITUTE(P220,CHAR(10),"&lt;BR&gt;")   &amp; "' ,'" &amp;  SUBSTITUTE(Q220,CHAR(10),"&lt;BR&gt;")   &amp; "' ,'" &amp; SUBSTITUTE(R220,CHAR(10),"&lt;BR&gt;")  &amp; "' ,'" &amp; SUBSTITUTE(S220,CHAR(10),"&lt;BR&gt;")  &amp; "' ,'" &amp; SUBSTITUTE(T220,CHAR(10),"&lt;BR&gt;")  &amp; "' ,'" &amp; SUBSTITUTE(U220,CHAR(10),"&lt;BR&gt;")  &amp; "' ,'" &amp; SUBSTITUTE(V220,CHAR(10),"&lt;BR&gt;") &amp; "' ,'" &amp; SUBSTITUTE(W220,CHAR(10),"&lt;BR&gt;")  &amp; "' ,'" &amp;SUBSTITUTE(X220,CHAR(10),"&lt;BR&gt;")  &amp; "' ,'" &amp; SUBSTITUTE(Y220,CHAR(10),"&lt;BR&gt;") &amp; "' ,'" &amp;  SUBSTITUTE(Z220,CHAR(10),"&lt;BR&gt;")  &amp; "' ,'" &amp; SUBSTITUTE(AA220,CHAR(10),"&lt;BR&gt;")   &amp; "' ,'" &amp;  SUBSTITUTE(AB220,CHAR(10),"&lt;BR&gt;")   &amp; "' ,'" &amp;  SUBSTITUTE(AC220,CHAR(10),"&lt;BR&gt;")   &amp; "' ,'" &amp;   SUBSTITUTE(AD220,CHAR(10),"&lt;BR&gt;")   &amp; "' ,'" &amp;  SUBSTITUTE(AE220,CHAR(10),"&lt;BR&gt;")  &amp; "' ,'" &amp;  SUBSTITUTE(AF220,CHAR(10),"&lt;BR&gt;")  &amp; "' ,'" &amp;  SUBSTITUTE(AG220,CHAR(10),"&lt;BR&gt;")   &amp; "' ,'" &amp;  SUBSTITUTE(AH220,CHAR(10),"&lt;BR&gt;")   &amp; "' ,'" &amp;  SUBSTITUTE(AI220,CHAR(10),"&lt;BR&gt;")   &amp; "' ,'" &amp;  SUBSTITUTE(AJ220,CHAR(10),"&lt;BR&gt;")   &amp; "' ,'" &amp;   SUBSTITUTE(AK220,CHAR(10),"&lt;BR&gt;")   &amp; "' ,'" &amp;  SUBSTITUTE(AL220,CHAR(10),"&lt;BR&gt;")   &amp; "' ,'" &amp;  SUBSTITUTE(AM220,CHAR(10),"&lt;BR&gt;")   &amp; "' ,'" &amp;   SUBSTITUTE(AN220,CHAR(10),"&lt;BR&gt;")   &amp; "' ,'" &amp;  SUBSTITUTE(AO220,CHAR(10),"&lt;BR&gt;")   &amp; "' ,'" &amp;  SUBSTITUTE(AP220,CHAR(10),"&lt;BR&gt;")   &amp; "' ,'" &amp;  SUBSTITUTE(AQ220,CHAR(10),"&lt;BR&gt;")   &amp; "' ,'" &amp;   SUBSTITUTE(AR220,CHAR(10),"&lt;BR&gt;")   &amp; "' ,'" &amp;  SUBSTITUTE(AS220,CHAR(10),"&lt;BR&gt;")   &amp; "' ,'" &amp;  SUBSTITUTE(AT220,CHAR(10),"&lt;BR&gt;")   &amp; "' ,'" &amp;  SUBSTITUTE(AU220,CHAR(10),"&lt;BR&gt;")   &amp; "' ,'" &amp;  SUBSTITUTE(AV220,CHAR(10),"&lt;BR&gt;")   &amp; "' ,'" &amp;  SUBSTITUTE(AW220,CHAR(10),"&lt;BR&gt;")   &amp; "' ,'" &amp;   SUBSTITUTE(AX220,CHAR(10),"&lt;BR&gt;")   &amp; "' ,'" &amp;  SUBSTITUTE(AY220,CHAR(10),"&lt;BR&gt;")   &amp; "' ,'" &amp;  SUBSTITUTE(AZ220,CHAR(10),"&lt;BR&gt;")   &amp; "' ,'" &amp;   SUBSTITUTE(BA220,CHAR(10),"&lt;BR&gt;")   &amp; "' ,'" &amp;   SUBSTITUTE(BB220,CHAR(10),"&lt;BR&gt;")    &amp; "' ,'" &amp;    SUBSTITUTE(BC220,CHAR(10),"&lt;BR&gt;")    &amp; "' ,'" &amp;   SUBSTITUTE(BD220,CHAR(10),"&lt;BR&gt;")    &amp; "' ,'" &amp;   SUBSTITUTE(BE220,CHAR(10),"&lt;BR&gt;")    &amp; "' ,'" &amp;   SUBSTITUTE(BF220,CHAR(10),"&lt;BR&gt;")    &amp; "' ,'" &amp;   SUBSTITUTE(BG220,CHAR(10),"&lt;BR&gt;")    &amp; "' ,'" &amp; SUBSTITUTE(BH260,CHAR(10),"&lt;BR&gt;")   &amp; "' ,'" &amp; SUBSTITUTE(BI220,CHAR(10),"&lt;BR&gt;")   &amp; "' ,'" &amp; SUBSTITUTE(BJ220,CHAR(10),"&lt;BR&gt;")  &amp; "' ,'" &amp; SUBSTITUTE(BL220,CHAR(10),"&lt;BR&gt;")   &amp; "' ,'" &amp; SUBSTITUTE(BM220,CHAR(10),"&lt;BR&gt;")   &amp; "' ,'" &amp; SUBSTITUTE(BN220,CHAR(10),"&lt;BR&gt;")   &amp; "' ,'" &amp;  SUBSTITUTE(BO220,CHAR(10),"&lt;BR&gt;")   &amp; "' ,'" &amp; SUBSTITUTE(BP260,CHAR(10),"&lt;BR&gt;")  &amp; "' ,'" &amp; SUBSTITUTE(BQ220,CHAR(10),"&lt;BR&gt;")  &amp; "' ,'" &amp; SUBSTITUTE(BR220,CHAR(10),"&lt;BR&gt;")  &amp; "' ,'" &amp; SUBSTITUTE(BS220,CHAR(10),"&lt;BR&gt;") &amp; "');"</f>
    </nc>
  </rcc>
  <rcc rId="729" sId="1">
    <nc r="BU22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&amp;SUBSTITUTE(F221,CHAR(10),"&lt;BR&gt;")  &amp; "' ,'" &amp; SUBSTITUTE(G221,CHAR(10),"&lt;BR&gt;")  &amp; "' ,'" &amp; SUBSTITUTE(J221,CHAR(10),"&lt;BR&gt;")   &amp; "' ,'" &amp;  SUBSTITUTE(BK221,CHAR(10),"&lt;BR&gt;")   &amp; "' ,'" &amp; SUBSTITUTE(Q221,CHAR(10),"&lt;BR&gt;")  &amp; "' ,'" &amp;  A221  &amp; "' ,'" &amp;  B221  &amp; "' ,'" &amp; SUBSTITUTE(C221,CHAR(10),"&lt;BR&gt;")   &amp; "' ,'" &amp;  SUBSTITUTE(D221,CHAR(10),"&lt;BR&gt;")  &amp; "' ,'" &amp;  SUBSTITUTE(E221,CHAR(10),"&lt;BR&gt;")   &amp; "' ,'" &amp; SUBSTITUTE(H221,CHAR(10),"&lt;BR&gt;")   &amp; "' ,'" &amp; I221  &amp; "' ,'" &amp; SUBSTITUTE(K221,CHAR(10),"&lt;BR&gt;")  &amp; "' ,'" &amp; SUBSTITUTE(L221,CHAR(10),"&lt;BR&gt;")  &amp; "' ,'" &amp; SUBSTITUTE(M221,CHAR(10),"&lt;BR&gt;") &amp; "' ,'" &amp; SUBSTITUTE(N221,CHAR(10),"&lt;BR&gt;")  &amp; "' ,'" &amp;  SUBSTITUTE(O221,CHAR(10),"&lt;BR&gt;")   &amp; "' ,'" &amp; SUBSTITUTE(P221,CHAR(10),"&lt;BR&gt;")   &amp; "' ,'" &amp;  SUBSTITUTE(Q221,CHAR(10),"&lt;BR&gt;")   &amp; "' ,'" &amp; SUBSTITUTE(R221,CHAR(10),"&lt;BR&gt;")  &amp; "' ,'" &amp; SUBSTITUTE(S221,CHAR(10),"&lt;BR&gt;")  &amp; "' ,'" &amp; SUBSTITUTE(T221,CHAR(10),"&lt;BR&gt;")  &amp; "' ,'" &amp; SUBSTITUTE(U221,CHAR(10),"&lt;BR&gt;")  &amp; "' ,'" &amp; SUBSTITUTE(V221,CHAR(10),"&lt;BR&gt;") &amp; "' ,'" &amp; SUBSTITUTE(W221,CHAR(10),"&lt;BR&gt;")  &amp; "' ,'" &amp;SUBSTITUTE(X221,CHAR(10),"&lt;BR&gt;")  &amp; "' ,'" &amp; SUBSTITUTE(Y221,CHAR(10),"&lt;BR&gt;") &amp; "' ,'" &amp;  SUBSTITUTE(Z221,CHAR(10),"&lt;BR&gt;")  &amp; "' ,'" &amp; SUBSTITUTE(AA221,CHAR(10),"&lt;BR&gt;")   &amp; "' ,'" &amp;  SUBSTITUTE(AB221,CHAR(10),"&lt;BR&gt;")   &amp; "' ,'" &amp;  SUBSTITUTE(AC221,CHAR(10),"&lt;BR&gt;")   &amp; "' ,'" &amp;   SUBSTITUTE(AD221,CHAR(10),"&lt;BR&gt;")   &amp; "' ,'" &amp;  SUBSTITUTE(AE221,CHAR(10),"&lt;BR&gt;")  &amp; "' ,'" &amp;  SUBSTITUTE(AF221,CHAR(10),"&lt;BR&gt;")  &amp; "' ,'" &amp;  SUBSTITUTE(AG221,CHAR(10),"&lt;BR&gt;")   &amp; "' ,'" &amp;  SUBSTITUTE(AH221,CHAR(10),"&lt;BR&gt;")   &amp; "' ,'" &amp;  SUBSTITUTE(AI221,CHAR(10),"&lt;BR&gt;")   &amp; "' ,'" &amp;  SUBSTITUTE(AJ221,CHAR(10),"&lt;BR&gt;")   &amp; "' ,'" &amp;   SUBSTITUTE(AK221,CHAR(10),"&lt;BR&gt;")   &amp; "' ,'" &amp;  SUBSTITUTE(AL221,CHAR(10),"&lt;BR&gt;")   &amp; "' ,'" &amp;  SUBSTITUTE(AM221,CHAR(10),"&lt;BR&gt;")   &amp; "' ,'" &amp;   SUBSTITUTE(AN221,CHAR(10),"&lt;BR&gt;")   &amp; "' ,'" &amp;  SUBSTITUTE(AO221,CHAR(10),"&lt;BR&gt;")   &amp; "' ,'" &amp;  SUBSTITUTE(AP221,CHAR(10),"&lt;BR&gt;")   &amp; "' ,'" &amp;  SUBSTITUTE(AQ221,CHAR(10),"&lt;BR&gt;")   &amp; "' ,'" &amp;   SUBSTITUTE(AR221,CHAR(10),"&lt;BR&gt;")   &amp; "' ,'" &amp;  SUBSTITUTE(AS221,CHAR(10),"&lt;BR&gt;")   &amp; "' ,'" &amp;  SUBSTITUTE(AT221,CHAR(10),"&lt;BR&gt;")   &amp; "' ,'" &amp;  SUBSTITUTE(AU221,CHAR(10),"&lt;BR&gt;")   &amp; "' ,'" &amp;  SUBSTITUTE(AV221,CHAR(10),"&lt;BR&gt;")   &amp; "' ,'" &amp;  SUBSTITUTE(AW221,CHAR(10),"&lt;BR&gt;")   &amp; "' ,'" &amp;   SUBSTITUTE(AX221,CHAR(10),"&lt;BR&gt;")   &amp; "' ,'" &amp;  SUBSTITUTE(AY221,CHAR(10),"&lt;BR&gt;")   &amp; "' ,'" &amp;  SUBSTITUTE(AZ221,CHAR(10),"&lt;BR&gt;")   &amp; "' ,'" &amp;   SUBSTITUTE(BA221,CHAR(10),"&lt;BR&gt;")   &amp; "' ,'" &amp;   SUBSTITUTE(BB221,CHAR(10),"&lt;BR&gt;")    &amp; "' ,'" &amp;    SUBSTITUTE(BC221,CHAR(10),"&lt;BR&gt;")    &amp; "' ,'" &amp;   SUBSTITUTE(BD221,CHAR(10),"&lt;BR&gt;")    &amp; "' ,'" &amp;   SUBSTITUTE(BE221,CHAR(10),"&lt;BR&gt;")    &amp; "' ,'" &amp;   SUBSTITUTE(BF221,CHAR(10),"&lt;BR&gt;")    &amp; "' ,'" &amp;   SUBSTITUTE(BG221,CHAR(10),"&lt;BR&gt;")    &amp; "' ,'" &amp; SUBSTITUTE(BH261,CHAR(10),"&lt;BR&gt;")   &amp; "' ,'" &amp; SUBSTITUTE(BI221,CHAR(10),"&lt;BR&gt;")   &amp; "' ,'" &amp; SUBSTITUTE(BJ221,CHAR(10),"&lt;BR&gt;")  &amp; "' ,'" &amp; SUBSTITUTE(BL221,CHAR(10),"&lt;BR&gt;")   &amp; "' ,'" &amp; SUBSTITUTE(BM221,CHAR(10),"&lt;BR&gt;")   &amp; "' ,'" &amp; SUBSTITUTE(BN221,CHAR(10),"&lt;BR&gt;")   &amp; "' ,'" &amp;  SUBSTITUTE(BO221,CHAR(10),"&lt;BR&gt;")   &amp; "' ,'" &amp; SUBSTITUTE(BP261,CHAR(10),"&lt;BR&gt;")  &amp; "' ,'" &amp; SUBSTITUTE(BQ221,CHAR(10),"&lt;BR&gt;")  &amp; "' ,'" &amp; SUBSTITUTE(BR221,CHAR(10),"&lt;BR&gt;")  &amp; "' ,'" &amp; SUBSTITUTE(BS221,CHAR(10),"&lt;BR&gt;") &amp; "');"</f>
    </nc>
  </rcc>
  <rcc rId="730" sId="1">
    <nc r="BU22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&amp;SUBSTITUTE(F222,CHAR(10),"&lt;BR&gt;")  &amp; "' ,'" &amp; SUBSTITUTE(G222,CHAR(10),"&lt;BR&gt;")  &amp; "' ,'" &amp; SUBSTITUTE(J222,CHAR(10),"&lt;BR&gt;")   &amp; "' ,'" &amp;  SUBSTITUTE(BK222,CHAR(10),"&lt;BR&gt;")   &amp; "' ,'" &amp; SUBSTITUTE(Q222,CHAR(10),"&lt;BR&gt;")  &amp; "' ,'" &amp;  A222  &amp; "' ,'" &amp;  B222  &amp; "' ,'" &amp; SUBSTITUTE(C222,CHAR(10),"&lt;BR&gt;")   &amp; "' ,'" &amp;  SUBSTITUTE(D222,CHAR(10),"&lt;BR&gt;")  &amp; "' ,'" &amp;  SUBSTITUTE(E222,CHAR(10),"&lt;BR&gt;")   &amp; "' ,'" &amp; SUBSTITUTE(H222,CHAR(10),"&lt;BR&gt;")   &amp; "' ,'" &amp; I222  &amp; "' ,'" &amp; SUBSTITUTE(K222,CHAR(10),"&lt;BR&gt;")  &amp; "' ,'" &amp; SUBSTITUTE(L222,CHAR(10),"&lt;BR&gt;")  &amp; "' ,'" &amp; SUBSTITUTE(M222,CHAR(10),"&lt;BR&gt;") &amp; "' ,'" &amp; SUBSTITUTE(N222,CHAR(10),"&lt;BR&gt;")  &amp; "' ,'" &amp;  SUBSTITUTE(O222,CHAR(10),"&lt;BR&gt;")   &amp; "' ,'" &amp; SUBSTITUTE(P222,CHAR(10),"&lt;BR&gt;")   &amp; "' ,'" &amp;  SUBSTITUTE(Q222,CHAR(10),"&lt;BR&gt;")   &amp; "' ,'" &amp; SUBSTITUTE(R222,CHAR(10),"&lt;BR&gt;")  &amp; "' ,'" &amp; SUBSTITUTE(S222,CHAR(10),"&lt;BR&gt;")  &amp; "' ,'" &amp; SUBSTITUTE(T222,CHAR(10),"&lt;BR&gt;")  &amp; "' ,'" &amp; SUBSTITUTE(U222,CHAR(10),"&lt;BR&gt;")  &amp; "' ,'" &amp; SUBSTITUTE(V222,CHAR(10),"&lt;BR&gt;") &amp; "' ,'" &amp; SUBSTITUTE(W222,CHAR(10),"&lt;BR&gt;")  &amp; "' ,'" &amp;SUBSTITUTE(X222,CHAR(10),"&lt;BR&gt;")  &amp; "' ,'" &amp; SUBSTITUTE(Y222,CHAR(10),"&lt;BR&gt;") &amp; "' ,'" &amp;  SUBSTITUTE(Z222,CHAR(10),"&lt;BR&gt;")  &amp; "' ,'" &amp; SUBSTITUTE(AA222,CHAR(10),"&lt;BR&gt;")   &amp; "' ,'" &amp;  SUBSTITUTE(AB222,CHAR(10),"&lt;BR&gt;")   &amp; "' ,'" &amp;  SUBSTITUTE(AC222,CHAR(10),"&lt;BR&gt;")   &amp; "' ,'" &amp;   SUBSTITUTE(AD222,CHAR(10),"&lt;BR&gt;")   &amp; "' ,'" &amp;  SUBSTITUTE(AE222,CHAR(10),"&lt;BR&gt;")  &amp; "' ,'" &amp;  SUBSTITUTE(AF222,CHAR(10),"&lt;BR&gt;")  &amp; "' ,'" &amp;  SUBSTITUTE(AG222,CHAR(10),"&lt;BR&gt;")   &amp; "' ,'" &amp;  SUBSTITUTE(AH222,CHAR(10),"&lt;BR&gt;")   &amp; "' ,'" &amp;  SUBSTITUTE(AI222,CHAR(10),"&lt;BR&gt;")   &amp; "' ,'" &amp;  SUBSTITUTE(AJ222,CHAR(10),"&lt;BR&gt;")   &amp; "' ,'" &amp;   SUBSTITUTE(AK222,CHAR(10),"&lt;BR&gt;")   &amp; "' ,'" &amp;  SUBSTITUTE(AL222,CHAR(10),"&lt;BR&gt;")   &amp; "' ,'" &amp;  SUBSTITUTE(AM222,CHAR(10),"&lt;BR&gt;")   &amp; "' ,'" &amp;   SUBSTITUTE(AN222,CHAR(10),"&lt;BR&gt;")   &amp; "' ,'" &amp;  SUBSTITUTE(AO222,CHAR(10),"&lt;BR&gt;")   &amp; "' ,'" &amp;  SUBSTITUTE(AP222,CHAR(10),"&lt;BR&gt;")   &amp; "' ,'" &amp;  SUBSTITUTE(AQ222,CHAR(10),"&lt;BR&gt;")   &amp; "' ,'" &amp;   SUBSTITUTE(AR222,CHAR(10),"&lt;BR&gt;")   &amp; "' ,'" &amp;  SUBSTITUTE(AS222,CHAR(10),"&lt;BR&gt;")   &amp; "' ,'" &amp;  SUBSTITUTE(AT222,CHAR(10),"&lt;BR&gt;")   &amp; "' ,'" &amp;  SUBSTITUTE(AU222,CHAR(10),"&lt;BR&gt;")   &amp; "' ,'" &amp;  SUBSTITUTE(AV222,CHAR(10),"&lt;BR&gt;")   &amp; "' ,'" &amp;  SUBSTITUTE(AW222,CHAR(10),"&lt;BR&gt;")   &amp; "' ,'" &amp;   SUBSTITUTE(AX222,CHAR(10),"&lt;BR&gt;")   &amp; "' ,'" &amp;  SUBSTITUTE(AY222,CHAR(10),"&lt;BR&gt;")   &amp; "' ,'" &amp;  SUBSTITUTE(AZ222,CHAR(10),"&lt;BR&gt;")   &amp; "' ,'" &amp;   SUBSTITUTE(BA222,CHAR(10),"&lt;BR&gt;")   &amp; "' ,'" &amp;   SUBSTITUTE(BB222,CHAR(10),"&lt;BR&gt;")    &amp; "' ,'" &amp;    SUBSTITUTE(BC222,CHAR(10),"&lt;BR&gt;")    &amp; "' ,'" &amp;   SUBSTITUTE(BD222,CHAR(10),"&lt;BR&gt;")    &amp; "' ,'" &amp;   SUBSTITUTE(BE222,CHAR(10),"&lt;BR&gt;")    &amp; "' ,'" &amp;   SUBSTITUTE(BF222,CHAR(10),"&lt;BR&gt;")    &amp; "' ,'" &amp;   SUBSTITUTE(BG222,CHAR(10),"&lt;BR&gt;")    &amp; "' ,'" &amp; SUBSTITUTE(BH262,CHAR(10),"&lt;BR&gt;")   &amp; "' ,'" &amp; SUBSTITUTE(BI222,CHAR(10),"&lt;BR&gt;")   &amp; "' ,'" &amp; SUBSTITUTE(BJ222,CHAR(10),"&lt;BR&gt;")  &amp; "' ,'" &amp; SUBSTITUTE(BL222,CHAR(10),"&lt;BR&gt;")   &amp; "' ,'" &amp; SUBSTITUTE(BM222,CHAR(10),"&lt;BR&gt;")   &amp; "' ,'" &amp; SUBSTITUTE(BN222,CHAR(10),"&lt;BR&gt;")   &amp; "' ,'" &amp;  SUBSTITUTE(BO222,CHAR(10),"&lt;BR&gt;")   &amp; "' ,'" &amp; SUBSTITUTE(BP262,CHAR(10),"&lt;BR&gt;")  &amp; "' ,'" &amp; SUBSTITUTE(BQ222,CHAR(10),"&lt;BR&gt;")  &amp; "' ,'" &amp; SUBSTITUTE(BR222,CHAR(10),"&lt;BR&gt;")  &amp; "' ,'" &amp; SUBSTITUTE(BS222,CHAR(10),"&lt;BR&gt;") &amp; "');"</f>
    </nc>
  </rcc>
  <rcc rId="731" sId="1">
    <nc r="BU22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&amp;SUBSTITUTE(F223,CHAR(10),"&lt;BR&gt;")  &amp; "' ,'" &amp; SUBSTITUTE(G223,CHAR(10),"&lt;BR&gt;")  &amp; "' ,'" &amp; SUBSTITUTE(J223,CHAR(10),"&lt;BR&gt;")   &amp; "' ,'" &amp;  SUBSTITUTE(BK223,CHAR(10),"&lt;BR&gt;")   &amp; "' ,'" &amp; SUBSTITUTE(Q223,CHAR(10),"&lt;BR&gt;")  &amp; "' ,'" &amp;  A223  &amp; "' ,'" &amp;  B223  &amp; "' ,'" &amp; SUBSTITUTE(C223,CHAR(10),"&lt;BR&gt;")   &amp; "' ,'" &amp;  SUBSTITUTE(D223,CHAR(10),"&lt;BR&gt;")  &amp; "' ,'" &amp;  SUBSTITUTE(E223,CHAR(10),"&lt;BR&gt;")   &amp; "' ,'" &amp; SUBSTITUTE(H223,CHAR(10),"&lt;BR&gt;")   &amp; "' ,'" &amp; I223  &amp; "' ,'" &amp; SUBSTITUTE(K223,CHAR(10),"&lt;BR&gt;")  &amp; "' ,'" &amp; SUBSTITUTE(L223,CHAR(10),"&lt;BR&gt;")  &amp; "' ,'" &amp; SUBSTITUTE(M223,CHAR(10),"&lt;BR&gt;") &amp; "' ,'" &amp; SUBSTITUTE(N223,CHAR(10),"&lt;BR&gt;")  &amp; "' ,'" &amp;  SUBSTITUTE(O223,CHAR(10),"&lt;BR&gt;")   &amp; "' ,'" &amp; SUBSTITUTE(P223,CHAR(10),"&lt;BR&gt;")   &amp; "' ,'" &amp;  SUBSTITUTE(Q223,CHAR(10),"&lt;BR&gt;")   &amp; "' ,'" &amp; SUBSTITUTE(R223,CHAR(10),"&lt;BR&gt;")  &amp; "' ,'" &amp; SUBSTITUTE(S223,CHAR(10),"&lt;BR&gt;")  &amp; "' ,'" &amp; SUBSTITUTE(T223,CHAR(10),"&lt;BR&gt;")  &amp; "' ,'" &amp; SUBSTITUTE(U223,CHAR(10),"&lt;BR&gt;")  &amp; "' ,'" &amp; SUBSTITUTE(V223,CHAR(10),"&lt;BR&gt;") &amp; "' ,'" &amp; SUBSTITUTE(W223,CHAR(10),"&lt;BR&gt;")  &amp; "' ,'" &amp;SUBSTITUTE(X223,CHAR(10),"&lt;BR&gt;")  &amp; "' ,'" &amp; SUBSTITUTE(Y223,CHAR(10),"&lt;BR&gt;") &amp; "' ,'" &amp;  SUBSTITUTE(Z223,CHAR(10),"&lt;BR&gt;")  &amp; "' ,'" &amp; SUBSTITUTE(AA223,CHAR(10),"&lt;BR&gt;")   &amp; "' ,'" &amp;  SUBSTITUTE(AB223,CHAR(10),"&lt;BR&gt;")   &amp; "' ,'" &amp;  SUBSTITUTE(AC223,CHAR(10),"&lt;BR&gt;")   &amp; "' ,'" &amp;   SUBSTITUTE(AD223,CHAR(10),"&lt;BR&gt;")   &amp; "' ,'" &amp;  SUBSTITUTE(AE223,CHAR(10),"&lt;BR&gt;")  &amp; "' ,'" &amp;  SUBSTITUTE(AF223,CHAR(10),"&lt;BR&gt;")  &amp; "' ,'" &amp;  SUBSTITUTE(AG223,CHAR(10),"&lt;BR&gt;")   &amp; "' ,'" &amp;  SUBSTITUTE(AH223,CHAR(10),"&lt;BR&gt;")   &amp; "' ,'" &amp;  SUBSTITUTE(AI223,CHAR(10),"&lt;BR&gt;")   &amp; "' ,'" &amp;  SUBSTITUTE(AJ223,CHAR(10),"&lt;BR&gt;")   &amp; "' ,'" &amp;   SUBSTITUTE(AK223,CHAR(10),"&lt;BR&gt;")   &amp; "' ,'" &amp;  SUBSTITUTE(AL223,CHAR(10),"&lt;BR&gt;")   &amp; "' ,'" &amp;  SUBSTITUTE(AM223,CHAR(10),"&lt;BR&gt;")   &amp; "' ,'" &amp;   SUBSTITUTE(AN223,CHAR(10),"&lt;BR&gt;")   &amp; "' ,'" &amp;  SUBSTITUTE(AO223,CHAR(10),"&lt;BR&gt;")   &amp; "' ,'" &amp;  SUBSTITUTE(AP223,CHAR(10),"&lt;BR&gt;")   &amp; "' ,'" &amp;  SUBSTITUTE(AQ223,CHAR(10),"&lt;BR&gt;")   &amp; "' ,'" &amp;   SUBSTITUTE(AR223,CHAR(10),"&lt;BR&gt;")   &amp; "' ,'" &amp;  SUBSTITUTE(AS223,CHAR(10),"&lt;BR&gt;")   &amp; "' ,'" &amp;  SUBSTITUTE(AT223,CHAR(10),"&lt;BR&gt;")   &amp; "' ,'" &amp;  SUBSTITUTE(AU223,CHAR(10),"&lt;BR&gt;")   &amp; "' ,'" &amp;  SUBSTITUTE(AV223,CHAR(10),"&lt;BR&gt;")   &amp; "' ,'" &amp;  SUBSTITUTE(AW223,CHAR(10),"&lt;BR&gt;")   &amp; "' ,'" &amp;   SUBSTITUTE(AX223,CHAR(10),"&lt;BR&gt;")   &amp; "' ,'" &amp;  SUBSTITUTE(AY223,CHAR(10),"&lt;BR&gt;")   &amp; "' ,'" &amp;  SUBSTITUTE(AZ223,CHAR(10),"&lt;BR&gt;")   &amp; "' ,'" &amp;   SUBSTITUTE(BA223,CHAR(10),"&lt;BR&gt;")   &amp; "' ,'" &amp;   SUBSTITUTE(BB223,CHAR(10),"&lt;BR&gt;")    &amp; "' ,'" &amp;    SUBSTITUTE(BC223,CHAR(10),"&lt;BR&gt;")    &amp; "' ,'" &amp;   SUBSTITUTE(BD223,CHAR(10),"&lt;BR&gt;")    &amp; "' ,'" &amp;   SUBSTITUTE(BE223,CHAR(10),"&lt;BR&gt;")    &amp; "' ,'" &amp;   SUBSTITUTE(BF223,CHAR(10),"&lt;BR&gt;")    &amp; "' ,'" &amp;   SUBSTITUTE(BG223,CHAR(10),"&lt;BR&gt;")    &amp; "' ,'" &amp; SUBSTITUTE(BH263,CHAR(10),"&lt;BR&gt;")   &amp; "' ,'" &amp; SUBSTITUTE(BI223,CHAR(10),"&lt;BR&gt;")   &amp; "' ,'" &amp; SUBSTITUTE(BJ223,CHAR(10),"&lt;BR&gt;")  &amp; "' ,'" &amp; SUBSTITUTE(BL223,CHAR(10),"&lt;BR&gt;")   &amp; "' ,'" &amp; SUBSTITUTE(BM223,CHAR(10),"&lt;BR&gt;")   &amp; "' ,'" &amp; SUBSTITUTE(BN223,CHAR(10),"&lt;BR&gt;")   &amp; "' ,'" &amp;  SUBSTITUTE(BO223,CHAR(10),"&lt;BR&gt;")   &amp; "' ,'" &amp; SUBSTITUTE(BP263,CHAR(10),"&lt;BR&gt;")  &amp; "' ,'" &amp; SUBSTITUTE(BQ223,CHAR(10),"&lt;BR&gt;")  &amp; "' ,'" &amp; SUBSTITUTE(BR223,CHAR(10),"&lt;BR&gt;")  &amp; "' ,'" &amp; SUBSTITUTE(BS223,CHAR(10),"&lt;BR&gt;") &amp; "');"</f>
    </nc>
  </rcc>
  <rcc rId="732" sId="1">
    <nc r="BU22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&amp;SUBSTITUTE(F224,CHAR(10),"&lt;BR&gt;")  &amp; "' ,'" &amp; SUBSTITUTE(G224,CHAR(10),"&lt;BR&gt;")  &amp; "' ,'" &amp; SUBSTITUTE(J224,CHAR(10),"&lt;BR&gt;")   &amp; "' ,'" &amp;  SUBSTITUTE(BK224,CHAR(10),"&lt;BR&gt;")   &amp; "' ,'" &amp; SUBSTITUTE(Q224,CHAR(10),"&lt;BR&gt;")  &amp; "' ,'" &amp;  A224  &amp; "' ,'" &amp;  B224  &amp; "' ,'" &amp; SUBSTITUTE(C224,CHAR(10),"&lt;BR&gt;")   &amp; "' ,'" &amp;  SUBSTITUTE(D224,CHAR(10),"&lt;BR&gt;")  &amp; "' ,'" &amp;  SUBSTITUTE(E224,CHAR(10),"&lt;BR&gt;")   &amp; "' ,'" &amp; SUBSTITUTE(H224,CHAR(10),"&lt;BR&gt;")   &amp; "' ,'" &amp; I224  &amp; "' ,'" &amp; SUBSTITUTE(K224,CHAR(10),"&lt;BR&gt;")  &amp; "' ,'" &amp; SUBSTITUTE(L224,CHAR(10),"&lt;BR&gt;")  &amp; "' ,'" &amp; SUBSTITUTE(M224,CHAR(10),"&lt;BR&gt;") &amp; "' ,'" &amp; SUBSTITUTE(N224,CHAR(10),"&lt;BR&gt;")  &amp; "' ,'" &amp;  SUBSTITUTE(O224,CHAR(10),"&lt;BR&gt;")   &amp; "' ,'" &amp; SUBSTITUTE(P224,CHAR(10),"&lt;BR&gt;")   &amp; "' ,'" &amp;  SUBSTITUTE(Q224,CHAR(10),"&lt;BR&gt;")   &amp; "' ,'" &amp; SUBSTITUTE(R224,CHAR(10),"&lt;BR&gt;")  &amp; "' ,'" &amp; SUBSTITUTE(S224,CHAR(10),"&lt;BR&gt;")  &amp; "' ,'" &amp; SUBSTITUTE(T224,CHAR(10),"&lt;BR&gt;")  &amp; "' ,'" &amp; SUBSTITUTE(U224,CHAR(10),"&lt;BR&gt;")  &amp; "' ,'" &amp; SUBSTITUTE(V224,CHAR(10),"&lt;BR&gt;") &amp; "' ,'" &amp; SUBSTITUTE(W224,CHAR(10),"&lt;BR&gt;")  &amp; "' ,'" &amp;SUBSTITUTE(X224,CHAR(10),"&lt;BR&gt;")  &amp; "' ,'" &amp; SUBSTITUTE(Y224,CHAR(10),"&lt;BR&gt;") &amp; "' ,'" &amp;  SUBSTITUTE(Z224,CHAR(10),"&lt;BR&gt;")  &amp; "' ,'" &amp; SUBSTITUTE(AA224,CHAR(10),"&lt;BR&gt;")   &amp; "' ,'" &amp;  SUBSTITUTE(AB224,CHAR(10),"&lt;BR&gt;")   &amp; "' ,'" &amp;  SUBSTITUTE(AC224,CHAR(10),"&lt;BR&gt;")   &amp; "' ,'" &amp;   SUBSTITUTE(AD224,CHAR(10),"&lt;BR&gt;")   &amp; "' ,'" &amp;  SUBSTITUTE(AE224,CHAR(10),"&lt;BR&gt;")  &amp; "' ,'" &amp;  SUBSTITUTE(AF224,CHAR(10),"&lt;BR&gt;")  &amp; "' ,'" &amp;  SUBSTITUTE(AG224,CHAR(10),"&lt;BR&gt;")   &amp; "' ,'" &amp;  SUBSTITUTE(AH224,CHAR(10),"&lt;BR&gt;")   &amp; "' ,'" &amp;  SUBSTITUTE(AI224,CHAR(10),"&lt;BR&gt;")   &amp; "' ,'" &amp;  SUBSTITUTE(AJ224,CHAR(10),"&lt;BR&gt;")   &amp; "' ,'" &amp;   SUBSTITUTE(AK224,CHAR(10),"&lt;BR&gt;")   &amp; "' ,'" &amp;  SUBSTITUTE(AL224,CHAR(10),"&lt;BR&gt;")   &amp; "' ,'" &amp;  SUBSTITUTE(AM224,CHAR(10),"&lt;BR&gt;")   &amp; "' ,'" &amp;   SUBSTITUTE(AN224,CHAR(10),"&lt;BR&gt;")   &amp; "' ,'" &amp;  SUBSTITUTE(AO224,CHAR(10),"&lt;BR&gt;")   &amp; "' ,'" &amp;  SUBSTITUTE(AP224,CHAR(10),"&lt;BR&gt;")   &amp; "' ,'" &amp;  SUBSTITUTE(AQ224,CHAR(10),"&lt;BR&gt;")   &amp; "' ,'" &amp;   SUBSTITUTE(AR224,CHAR(10),"&lt;BR&gt;")   &amp; "' ,'" &amp;  SUBSTITUTE(AS224,CHAR(10),"&lt;BR&gt;")   &amp; "' ,'" &amp;  SUBSTITUTE(AT224,CHAR(10),"&lt;BR&gt;")   &amp; "' ,'" &amp;  SUBSTITUTE(AU224,CHAR(10),"&lt;BR&gt;")   &amp; "' ,'" &amp;  SUBSTITUTE(AV224,CHAR(10),"&lt;BR&gt;")   &amp; "' ,'" &amp;  SUBSTITUTE(AW224,CHAR(10),"&lt;BR&gt;")   &amp; "' ,'" &amp;   SUBSTITUTE(AX224,CHAR(10),"&lt;BR&gt;")   &amp; "' ,'" &amp;  SUBSTITUTE(AY224,CHAR(10),"&lt;BR&gt;")   &amp; "' ,'" &amp;  SUBSTITUTE(AZ224,CHAR(10),"&lt;BR&gt;")   &amp; "' ,'" &amp;   SUBSTITUTE(BA224,CHAR(10),"&lt;BR&gt;")   &amp; "' ,'" &amp;   SUBSTITUTE(BB224,CHAR(10),"&lt;BR&gt;")    &amp; "' ,'" &amp;    SUBSTITUTE(BC224,CHAR(10),"&lt;BR&gt;")    &amp; "' ,'" &amp;   SUBSTITUTE(BD224,CHAR(10),"&lt;BR&gt;")    &amp; "' ,'" &amp;   SUBSTITUTE(BE224,CHAR(10),"&lt;BR&gt;")    &amp; "' ,'" &amp;   SUBSTITUTE(BF224,CHAR(10),"&lt;BR&gt;")    &amp; "' ,'" &amp;   SUBSTITUTE(BG224,CHAR(10),"&lt;BR&gt;")    &amp; "' ,'" &amp; SUBSTITUTE(BH264,CHAR(10),"&lt;BR&gt;")   &amp; "' ,'" &amp; SUBSTITUTE(BI224,CHAR(10),"&lt;BR&gt;")   &amp; "' ,'" &amp; SUBSTITUTE(BJ224,CHAR(10),"&lt;BR&gt;")  &amp; "' ,'" &amp; SUBSTITUTE(BL224,CHAR(10),"&lt;BR&gt;")   &amp; "' ,'" &amp; SUBSTITUTE(BM224,CHAR(10),"&lt;BR&gt;")   &amp; "' ,'" &amp; SUBSTITUTE(BN224,CHAR(10),"&lt;BR&gt;")   &amp; "' ,'" &amp;  SUBSTITUTE(BO224,CHAR(10),"&lt;BR&gt;")   &amp; "' ,'" &amp; SUBSTITUTE(BP264,CHAR(10),"&lt;BR&gt;")  &amp; "' ,'" &amp; SUBSTITUTE(BQ224,CHAR(10),"&lt;BR&gt;")  &amp; "' ,'" &amp; SUBSTITUTE(BR224,CHAR(10),"&lt;BR&gt;")  &amp; "' ,'" &amp; SUBSTITUTE(BS224,CHAR(10),"&lt;BR&gt;") &amp; "');"</f>
    </nc>
  </rcc>
  <rcc rId="733" sId="1">
    <nc r="BU22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&amp;SUBSTITUTE(F225,CHAR(10),"&lt;BR&gt;")  &amp; "' ,'" &amp; SUBSTITUTE(G225,CHAR(10),"&lt;BR&gt;")  &amp; "' ,'" &amp; SUBSTITUTE(J225,CHAR(10),"&lt;BR&gt;")   &amp; "' ,'" &amp;  SUBSTITUTE(BK225,CHAR(10),"&lt;BR&gt;")   &amp; "' ,'" &amp; SUBSTITUTE(Q225,CHAR(10),"&lt;BR&gt;")  &amp; "' ,'" &amp;  A225  &amp; "' ,'" &amp;  B225  &amp; "' ,'" &amp; SUBSTITUTE(C225,CHAR(10),"&lt;BR&gt;")   &amp; "' ,'" &amp;  SUBSTITUTE(D225,CHAR(10),"&lt;BR&gt;")  &amp; "' ,'" &amp;  SUBSTITUTE(E225,CHAR(10),"&lt;BR&gt;")   &amp; "' ,'" &amp; SUBSTITUTE(H225,CHAR(10),"&lt;BR&gt;")   &amp; "' ,'" &amp; I225  &amp; "' ,'" &amp; SUBSTITUTE(K225,CHAR(10),"&lt;BR&gt;")  &amp; "' ,'" &amp; SUBSTITUTE(L225,CHAR(10),"&lt;BR&gt;")  &amp; "' ,'" &amp; SUBSTITUTE(M225,CHAR(10),"&lt;BR&gt;") &amp; "' ,'" &amp; SUBSTITUTE(N225,CHAR(10),"&lt;BR&gt;")  &amp; "' ,'" &amp;  SUBSTITUTE(O225,CHAR(10),"&lt;BR&gt;")   &amp; "' ,'" &amp; SUBSTITUTE(P225,CHAR(10),"&lt;BR&gt;")   &amp; "' ,'" &amp;  SUBSTITUTE(Q225,CHAR(10),"&lt;BR&gt;")   &amp; "' ,'" &amp; SUBSTITUTE(R225,CHAR(10),"&lt;BR&gt;")  &amp; "' ,'" &amp; SUBSTITUTE(S225,CHAR(10),"&lt;BR&gt;")  &amp; "' ,'" &amp; SUBSTITUTE(T225,CHAR(10),"&lt;BR&gt;")  &amp; "' ,'" &amp; SUBSTITUTE(U225,CHAR(10),"&lt;BR&gt;")  &amp; "' ,'" &amp; SUBSTITUTE(V225,CHAR(10),"&lt;BR&gt;") &amp; "' ,'" &amp; SUBSTITUTE(W225,CHAR(10),"&lt;BR&gt;")  &amp; "' ,'" &amp;SUBSTITUTE(X225,CHAR(10),"&lt;BR&gt;")  &amp; "' ,'" &amp; SUBSTITUTE(Y225,CHAR(10),"&lt;BR&gt;") &amp; "' ,'" &amp;  SUBSTITUTE(Z225,CHAR(10),"&lt;BR&gt;")  &amp; "' ,'" &amp; SUBSTITUTE(AA225,CHAR(10),"&lt;BR&gt;")   &amp; "' ,'" &amp;  SUBSTITUTE(AB225,CHAR(10),"&lt;BR&gt;")   &amp; "' ,'" &amp;  SUBSTITUTE(AC225,CHAR(10),"&lt;BR&gt;")   &amp; "' ,'" &amp;   SUBSTITUTE(AD225,CHAR(10),"&lt;BR&gt;")   &amp; "' ,'" &amp;  SUBSTITUTE(AE225,CHAR(10),"&lt;BR&gt;")  &amp; "' ,'" &amp;  SUBSTITUTE(AF225,CHAR(10),"&lt;BR&gt;")  &amp; "' ,'" &amp;  SUBSTITUTE(AG225,CHAR(10),"&lt;BR&gt;")   &amp; "' ,'" &amp;  SUBSTITUTE(AH225,CHAR(10),"&lt;BR&gt;")   &amp; "' ,'" &amp;  SUBSTITUTE(AI225,CHAR(10),"&lt;BR&gt;")   &amp; "' ,'" &amp;  SUBSTITUTE(AJ225,CHAR(10),"&lt;BR&gt;")   &amp; "' ,'" &amp;   SUBSTITUTE(AK225,CHAR(10),"&lt;BR&gt;")   &amp; "' ,'" &amp;  SUBSTITUTE(AL225,CHAR(10),"&lt;BR&gt;")   &amp; "' ,'" &amp;  SUBSTITUTE(AM225,CHAR(10),"&lt;BR&gt;")   &amp; "' ,'" &amp;   SUBSTITUTE(AN225,CHAR(10),"&lt;BR&gt;")   &amp; "' ,'" &amp;  SUBSTITUTE(AO225,CHAR(10),"&lt;BR&gt;")   &amp; "' ,'" &amp;  SUBSTITUTE(AP225,CHAR(10),"&lt;BR&gt;")   &amp; "' ,'" &amp;  SUBSTITUTE(AQ225,CHAR(10),"&lt;BR&gt;")   &amp; "' ,'" &amp;   SUBSTITUTE(AR225,CHAR(10),"&lt;BR&gt;")   &amp; "' ,'" &amp;  SUBSTITUTE(AS225,CHAR(10),"&lt;BR&gt;")   &amp; "' ,'" &amp;  SUBSTITUTE(AT225,CHAR(10),"&lt;BR&gt;")   &amp; "' ,'" &amp;  SUBSTITUTE(AU225,CHAR(10),"&lt;BR&gt;")   &amp; "' ,'" &amp;  SUBSTITUTE(AV225,CHAR(10),"&lt;BR&gt;")   &amp; "' ,'" &amp;  SUBSTITUTE(AW225,CHAR(10),"&lt;BR&gt;")   &amp; "' ,'" &amp;   SUBSTITUTE(AX225,CHAR(10),"&lt;BR&gt;")   &amp; "' ,'" &amp;  SUBSTITUTE(AY225,CHAR(10),"&lt;BR&gt;")   &amp; "' ,'" &amp;  SUBSTITUTE(AZ225,CHAR(10),"&lt;BR&gt;")   &amp; "' ,'" &amp;   SUBSTITUTE(BA225,CHAR(10),"&lt;BR&gt;")   &amp; "' ,'" &amp;   SUBSTITUTE(BB225,CHAR(10),"&lt;BR&gt;")    &amp; "' ,'" &amp;    SUBSTITUTE(BC225,CHAR(10),"&lt;BR&gt;")    &amp; "' ,'" &amp;   SUBSTITUTE(BD225,CHAR(10),"&lt;BR&gt;")    &amp; "' ,'" &amp;   SUBSTITUTE(BE225,CHAR(10),"&lt;BR&gt;")    &amp; "' ,'" &amp;   SUBSTITUTE(BF225,CHAR(10),"&lt;BR&gt;")    &amp; "' ,'" &amp;   SUBSTITUTE(BG225,CHAR(10),"&lt;BR&gt;")    &amp; "' ,'" &amp; SUBSTITUTE(BH265,CHAR(10),"&lt;BR&gt;")   &amp; "' ,'" &amp; SUBSTITUTE(BI225,CHAR(10),"&lt;BR&gt;")   &amp; "' ,'" &amp; SUBSTITUTE(BJ225,CHAR(10),"&lt;BR&gt;")  &amp; "' ,'" &amp; SUBSTITUTE(BL225,CHAR(10),"&lt;BR&gt;")   &amp; "' ,'" &amp; SUBSTITUTE(BM225,CHAR(10),"&lt;BR&gt;")   &amp; "' ,'" &amp; SUBSTITUTE(BN225,CHAR(10),"&lt;BR&gt;")   &amp; "' ,'" &amp;  SUBSTITUTE(BO225,CHAR(10),"&lt;BR&gt;")   &amp; "' ,'" &amp; SUBSTITUTE(BP265,CHAR(10),"&lt;BR&gt;")  &amp; "' ,'" &amp; SUBSTITUTE(BQ225,CHAR(10),"&lt;BR&gt;")  &amp; "' ,'" &amp; SUBSTITUTE(BR225,CHAR(10),"&lt;BR&gt;")  &amp; "' ,'" &amp; SUBSTITUTE(BS225,CHAR(10),"&lt;BR&gt;") &amp; "');"</f>
    </nc>
  </rcc>
  <rcc rId="734" sId="1">
    <nc r="BU22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&amp;SUBSTITUTE(F226,CHAR(10),"&lt;BR&gt;")  &amp; "' ,'" &amp; SUBSTITUTE(G226,CHAR(10),"&lt;BR&gt;")  &amp; "' ,'" &amp; SUBSTITUTE(J226,CHAR(10),"&lt;BR&gt;")   &amp; "' ,'" &amp;  SUBSTITUTE(BK226,CHAR(10),"&lt;BR&gt;")   &amp; "' ,'" &amp; SUBSTITUTE(Q226,CHAR(10),"&lt;BR&gt;")  &amp; "' ,'" &amp;  A226  &amp; "' ,'" &amp;  B226  &amp; "' ,'" &amp; SUBSTITUTE(C226,CHAR(10),"&lt;BR&gt;")   &amp; "' ,'" &amp;  SUBSTITUTE(D226,CHAR(10),"&lt;BR&gt;")  &amp; "' ,'" &amp;  SUBSTITUTE(E226,CHAR(10),"&lt;BR&gt;")   &amp; "' ,'" &amp; SUBSTITUTE(H226,CHAR(10),"&lt;BR&gt;")   &amp; "' ,'" &amp; I226  &amp; "' ,'" &amp; SUBSTITUTE(K226,CHAR(10),"&lt;BR&gt;")  &amp; "' ,'" &amp; SUBSTITUTE(L226,CHAR(10),"&lt;BR&gt;")  &amp; "' ,'" &amp; SUBSTITUTE(M226,CHAR(10),"&lt;BR&gt;") &amp; "' ,'" &amp; SUBSTITUTE(N226,CHAR(10),"&lt;BR&gt;")  &amp; "' ,'" &amp;  SUBSTITUTE(O226,CHAR(10),"&lt;BR&gt;")   &amp; "' ,'" &amp; SUBSTITUTE(P226,CHAR(10),"&lt;BR&gt;")   &amp; "' ,'" &amp;  SUBSTITUTE(Q226,CHAR(10),"&lt;BR&gt;")   &amp; "' ,'" &amp; SUBSTITUTE(R226,CHAR(10),"&lt;BR&gt;")  &amp; "' ,'" &amp; SUBSTITUTE(S226,CHAR(10),"&lt;BR&gt;")  &amp; "' ,'" &amp; SUBSTITUTE(T226,CHAR(10),"&lt;BR&gt;")  &amp; "' ,'" &amp; SUBSTITUTE(U226,CHAR(10),"&lt;BR&gt;")  &amp; "' ,'" &amp; SUBSTITUTE(V226,CHAR(10),"&lt;BR&gt;") &amp; "' ,'" &amp; SUBSTITUTE(W226,CHAR(10),"&lt;BR&gt;")  &amp; "' ,'" &amp;SUBSTITUTE(X226,CHAR(10),"&lt;BR&gt;")  &amp; "' ,'" &amp; SUBSTITUTE(Y226,CHAR(10),"&lt;BR&gt;") &amp; "' ,'" &amp;  SUBSTITUTE(Z226,CHAR(10),"&lt;BR&gt;")  &amp; "' ,'" &amp; SUBSTITUTE(AA226,CHAR(10),"&lt;BR&gt;")   &amp; "' ,'" &amp;  SUBSTITUTE(AB226,CHAR(10),"&lt;BR&gt;")   &amp; "' ,'" &amp;  SUBSTITUTE(AC226,CHAR(10),"&lt;BR&gt;")   &amp; "' ,'" &amp;   SUBSTITUTE(AD226,CHAR(10),"&lt;BR&gt;")   &amp; "' ,'" &amp;  SUBSTITUTE(AE226,CHAR(10),"&lt;BR&gt;")  &amp; "' ,'" &amp;  SUBSTITUTE(AF226,CHAR(10),"&lt;BR&gt;")  &amp; "' ,'" &amp;  SUBSTITUTE(AG226,CHAR(10),"&lt;BR&gt;")   &amp; "' ,'" &amp;  SUBSTITUTE(AH226,CHAR(10),"&lt;BR&gt;")   &amp; "' ,'" &amp;  SUBSTITUTE(AI226,CHAR(10),"&lt;BR&gt;")   &amp; "' ,'" &amp;  SUBSTITUTE(AJ226,CHAR(10),"&lt;BR&gt;")   &amp; "' ,'" &amp;   SUBSTITUTE(AK226,CHAR(10),"&lt;BR&gt;")   &amp; "' ,'" &amp;  SUBSTITUTE(AL226,CHAR(10),"&lt;BR&gt;")   &amp; "' ,'" &amp;  SUBSTITUTE(AM226,CHAR(10),"&lt;BR&gt;")   &amp; "' ,'" &amp;   SUBSTITUTE(AN226,CHAR(10),"&lt;BR&gt;")   &amp; "' ,'" &amp;  SUBSTITUTE(AO226,CHAR(10),"&lt;BR&gt;")   &amp; "' ,'" &amp;  SUBSTITUTE(AP226,CHAR(10),"&lt;BR&gt;")   &amp; "' ,'" &amp;  SUBSTITUTE(AQ226,CHAR(10),"&lt;BR&gt;")   &amp; "' ,'" &amp;   SUBSTITUTE(AR226,CHAR(10),"&lt;BR&gt;")   &amp; "' ,'" &amp;  SUBSTITUTE(AS226,CHAR(10),"&lt;BR&gt;")   &amp; "' ,'" &amp;  SUBSTITUTE(AT226,CHAR(10),"&lt;BR&gt;")   &amp; "' ,'" &amp;  SUBSTITUTE(AU226,CHAR(10),"&lt;BR&gt;")   &amp; "' ,'" &amp;  SUBSTITUTE(AV226,CHAR(10),"&lt;BR&gt;")   &amp; "' ,'" &amp;  SUBSTITUTE(AW226,CHAR(10),"&lt;BR&gt;")   &amp; "' ,'" &amp;   SUBSTITUTE(AX226,CHAR(10),"&lt;BR&gt;")   &amp; "' ,'" &amp;  SUBSTITUTE(AY226,CHAR(10),"&lt;BR&gt;")   &amp; "' ,'" &amp;  SUBSTITUTE(AZ226,CHAR(10),"&lt;BR&gt;")   &amp; "' ,'" &amp;   SUBSTITUTE(BA226,CHAR(10),"&lt;BR&gt;")   &amp; "' ,'" &amp;   SUBSTITUTE(BB226,CHAR(10),"&lt;BR&gt;")    &amp; "' ,'" &amp;    SUBSTITUTE(BC226,CHAR(10),"&lt;BR&gt;")    &amp; "' ,'" &amp;   SUBSTITUTE(BD226,CHAR(10),"&lt;BR&gt;")    &amp; "' ,'" &amp;   SUBSTITUTE(BE226,CHAR(10),"&lt;BR&gt;")    &amp; "' ,'" &amp;   SUBSTITUTE(BF226,CHAR(10),"&lt;BR&gt;")    &amp; "' ,'" &amp;   SUBSTITUTE(BG226,CHAR(10),"&lt;BR&gt;")    &amp; "' ,'" &amp; SUBSTITUTE(BH266,CHAR(10),"&lt;BR&gt;")   &amp; "' ,'" &amp; SUBSTITUTE(BI226,CHAR(10),"&lt;BR&gt;")   &amp; "' ,'" &amp; SUBSTITUTE(BJ226,CHAR(10),"&lt;BR&gt;")  &amp; "' ,'" &amp; SUBSTITUTE(BL226,CHAR(10),"&lt;BR&gt;")   &amp; "' ,'" &amp; SUBSTITUTE(BM226,CHAR(10),"&lt;BR&gt;")   &amp; "' ,'" &amp; SUBSTITUTE(BN226,CHAR(10),"&lt;BR&gt;")   &amp; "' ,'" &amp;  SUBSTITUTE(BO226,CHAR(10),"&lt;BR&gt;")   &amp; "' ,'" &amp; SUBSTITUTE(BP266,CHAR(10),"&lt;BR&gt;")  &amp; "' ,'" &amp; SUBSTITUTE(BQ226,CHAR(10),"&lt;BR&gt;")  &amp; "' ,'" &amp; SUBSTITUTE(BR226,CHAR(10),"&lt;BR&gt;")  &amp; "' ,'" &amp; SUBSTITUTE(BS226,CHAR(10),"&lt;BR&gt;") &amp; "');"</f>
    </nc>
  </rcc>
  <rcc rId="735" sId="1">
    <nc r="BU22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&amp;SUBSTITUTE(F227,CHAR(10),"&lt;BR&gt;")  &amp; "' ,'" &amp; SUBSTITUTE(G227,CHAR(10),"&lt;BR&gt;")  &amp; "' ,'" &amp; SUBSTITUTE(J227,CHAR(10),"&lt;BR&gt;")   &amp; "' ,'" &amp;  SUBSTITUTE(BK227,CHAR(10),"&lt;BR&gt;")   &amp; "' ,'" &amp; SUBSTITUTE(Q227,CHAR(10),"&lt;BR&gt;")  &amp; "' ,'" &amp;  A227  &amp; "' ,'" &amp;  B227  &amp; "' ,'" &amp; SUBSTITUTE(C227,CHAR(10),"&lt;BR&gt;")   &amp; "' ,'" &amp;  SUBSTITUTE(D227,CHAR(10),"&lt;BR&gt;")  &amp; "' ,'" &amp;  SUBSTITUTE(E227,CHAR(10),"&lt;BR&gt;")   &amp; "' ,'" &amp; SUBSTITUTE(H227,CHAR(10),"&lt;BR&gt;")   &amp; "' ,'" &amp; I227  &amp; "' ,'" &amp; SUBSTITUTE(K227,CHAR(10),"&lt;BR&gt;")  &amp; "' ,'" &amp; SUBSTITUTE(L227,CHAR(10),"&lt;BR&gt;")  &amp; "' ,'" &amp; SUBSTITUTE(M227,CHAR(10),"&lt;BR&gt;") &amp; "' ,'" &amp; SUBSTITUTE(N227,CHAR(10),"&lt;BR&gt;")  &amp; "' ,'" &amp;  SUBSTITUTE(O227,CHAR(10),"&lt;BR&gt;")   &amp; "' ,'" &amp; SUBSTITUTE(P227,CHAR(10),"&lt;BR&gt;")   &amp; "' ,'" &amp;  SUBSTITUTE(Q227,CHAR(10),"&lt;BR&gt;")   &amp; "' ,'" &amp; SUBSTITUTE(R227,CHAR(10),"&lt;BR&gt;")  &amp; "' ,'" &amp; SUBSTITUTE(S227,CHAR(10),"&lt;BR&gt;")  &amp; "' ,'" &amp; SUBSTITUTE(T227,CHAR(10),"&lt;BR&gt;")  &amp; "' ,'" &amp; SUBSTITUTE(U227,CHAR(10),"&lt;BR&gt;")  &amp; "' ,'" &amp; SUBSTITUTE(V227,CHAR(10),"&lt;BR&gt;") &amp; "' ,'" &amp; SUBSTITUTE(W227,CHAR(10),"&lt;BR&gt;")  &amp; "' ,'" &amp;SUBSTITUTE(X227,CHAR(10),"&lt;BR&gt;")  &amp; "' ,'" &amp; SUBSTITUTE(Y227,CHAR(10),"&lt;BR&gt;") &amp; "' ,'" &amp;  SUBSTITUTE(Z227,CHAR(10),"&lt;BR&gt;")  &amp; "' ,'" &amp; SUBSTITUTE(AA227,CHAR(10),"&lt;BR&gt;")   &amp; "' ,'" &amp;  SUBSTITUTE(AB227,CHAR(10),"&lt;BR&gt;")   &amp; "' ,'" &amp;  SUBSTITUTE(AC227,CHAR(10),"&lt;BR&gt;")   &amp; "' ,'" &amp;   SUBSTITUTE(AD227,CHAR(10),"&lt;BR&gt;")   &amp; "' ,'" &amp;  SUBSTITUTE(AE227,CHAR(10),"&lt;BR&gt;")  &amp; "' ,'" &amp;  SUBSTITUTE(AF227,CHAR(10),"&lt;BR&gt;")  &amp; "' ,'" &amp;  SUBSTITUTE(AG227,CHAR(10),"&lt;BR&gt;")   &amp; "' ,'" &amp;  SUBSTITUTE(AH227,CHAR(10),"&lt;BR&gt;")   &amp; "' ,'" &amp;  SUBSTITUTE(AI227,CHAR(10),"&lt;BR&gt;")   &amp; "' ,'" &amp;  SUBSTITUTE(AJ227,CHAR(10),"&lt;BR&gt;")   &amp; "' ,'" &amp;   SUBSTITUTE(AK227,CHAR(10),"&lt;BR&gt;")   &amp; "' ,'" &amp;  SUBSTITUTE(AL227,CHAR(10),"&lt;BR&gt;")   &amp; "' ,'" &amp;  SUBSTITUTE(AM227,CHAR(10),"&lt;BR&gt;")   &amp; "' ,'" &amp;   SUBSTITUTE(AN227,CHAR(10),"&lt;BR&gt;")   &amp; "' ,'" &amp;  SUBSTITUTE(AO227,CHAR(10),"&lt;BR&gt;")   &amp; "' ,'" &amp;  SUBSTITUTE(AP227,CHAR(10),"&lt;BR&gt;")   &amp; "' ,'" &amp;  SUBSTITUTE(AQ227,CHAR(10),"&lt;BR&gt;")   &amp; "' ,'" &amp;   SUBSTITUTE(AR227,CHAR(10),"&lt;BR&gt;")   &amp; "' ,'" &amp;  SUBSTITUTE(AS227,CHAR(10),"&lt;BR&gt;")   &amp; "' ,'" &amp;  SUBSTITUTE(AT227,CHAR(10),"&lt;BR&gt;")   &amp; "' ,'" &amp;  SUBSTITUTE(AU227,CHAR(10),"&lt;BR&gt;")   &amp; "' ,'" &amp;  SUBSTITUTE(AV227,CHAR(10),"&lt;BR&gt;")   &amp; "' ,'" &amp;  SUBSTITUTE(AW227,CHAR(10),"&lt;BR&gt;")   &amp; "' ,'" &amp;   SUBSTITUTE(AX227,CHAR(10),"&lt;BR&gt;")   &amp; "' ,'" &amp;  SUBSTITUTE(AY227,CHAR(10),"&lt;BR&gt;")   &amp; "' ,'" &amp;  SUBSTITUTE(AZ227,CHAR(10),"&lt;BR&gt;")   &amp; "' ,'" &amp;   SUBSTITUTE(BA227,CHAR(10),"&lt;BR&gt;")   &amp; "' ,'" &amp;   SUBSTITUTE(BB227,CHAR(10),"&lt;BR&gt;")    &amp; "' ,'" &amp;    SUBSTITUTE(BC227,CHAR(10),"&lt;BR&gt;")    &amp; "' ,'" &amp;   SUBSTITUTE(BD227,CHAR(10),"&lt;BR&gt;")    &amp; "' ,'" &amp;   SUBSTITUTE(BE227,CHAR(10),"&lt;BR&gt;")    &amp; "' ,'" &amp;   SUBSTITUTE(BF227,CHAR(10),"&lt;BR&gt;")    &amp; "' ,'" &amp;   SUBSTITUTE(BG227,CHAR(10),"&lt;BR&gt;")    &amp; "' ,'" &amp; SUBSTITUTE(BH267,CHAR(10),"&lt;BR&gt;")   &amp; "' ,'" &amp; SUBSTITUTE(BI227,CHAR(10),"&lt;BR&gt;")   &amp; "' ,'" &amp; SUBSTITUTE(BJ227,CHAR(10),"&lt;BR&gt;")  &amp; "' ,'" &amp; SUBSTITUTE(BL227,CHAR(10),"&lt;BR&gt;")   &amp; "' ,'" &amp; SUBSTITUTE(BM227,CHAR(10),"&lt;BR&gt;")   &amp; "' ,'" &amp; SUBSTITUTE(BN227,CHAR(10),"&lt;BR&gt;")   &amp; "' ,'" &amp;  SUBSTITUTE(BO227,CHAR(10),"&lt;BR&gt;")   &amp; "' ,'" &amp; SUBSTITUTE(BP267,CHAR(10),"&lt;BR&gt;")  &amp; "' ,'" &amp; SUBSTITUTE(BQ227,CHAR(10),"&lt;BR&gt;")  &amp; "' ,'" &amp; SUBSTITUTE(BR227,CHAR(10),"&lt;BR&gt;")  &amp; "' ,'" &amp; SUBSTITUTE(BS227,CHAR(10),"&lt;BR&gt;") &amp; "');"</f>
    </nc>
  </rcc>
  <rcc rId="736" sId="1">
    <nc r="BU22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&amp;SUBSTITUTE(F228,CHAR(10),"&lt;BR&gt;")  &amp; "' ,'" &amp; SUBSTITUTE(G228,CHAR(10),"&lt;BR&gt;")  &amp; "' ,'" &amp; SUBSTITUTE(J228,CHAR(10),"&lt;BR&gt;")   &amp; "' ,'" &amp;  SUBSTITUTE(BK228,CHAR(10),"&lt;BR&gt;")   &amp; "' ,'" &amp; SUBSTITUTE(Q228,CHAR(10),"&lt;BR&gt;")  &amp; "' ,'" &amp;  A228  &amp; "' ,'" &amp;  B228  &amp; "' ,'" &amp; SUBSTITUTE(C228,CHAR(10),"&lt;BR&gt;")   &amp; "' ,'" &amp;  SUBSTITUTE(D228,CHAR(10),"&lt;BR&gt;")  &amp; "' ,'" &amp;  SUBSTITUTE(E228,CHAR(10),"&lt;BR&gt;")   &amp; "' ,'" &amp; SUBSTITUTE(H228,CHAR(10),"&lt;BR&gt;")   &amp; "' ,'" &amp; I228  &amp; "' ,'" &amp; SUBSTITUTE(K228,CHAR(10),"&lt;BR&gt;")  &amp; "' ,'" &amp; SUBSTITUTE(L228,CHAR(10),"&lt;BR&gt;")  &amp; "' ,'" &amp; SUBSTITUTE(M228,CHAR(10),"&lt;BR&gt;") &amp; "' ,'" &amp; SUBSTITUTE(N228,CHAR(10),"&lt;BR&gt;")  &amp; "' ,'" &amp;  SUBSTITUTE(O228,CHAR(10),"&lt;BR&gt;")   &amp; "' ,'" &amp; SUBSTITUTE(P228,CHAR(10),"&lt;BR&gt;")   &amp; "' ,'" &amp;  SUBSTITUTE(Q228,CHAR(10),"&lt;BR&gt;")   &amp; "' ,'" &amp; SUBSTITUTE(R228,CHAR(10),"&lt;BR&gt;")  &amp; "' ,'" &amp; SUBSTITUTE(S228,CHAR(10),"&lt;BR&gt;")  &amp; "' ,'" &amp; SUBSTITUTE(T228,CHAR(10),"&lt;BR&gt;")  &amp; "' ,'" &amp; SUBSTITUTE(U228,CHAR(10),"&lt;BR&gt;")  &amp; "' ,'" &amp; SUBSTITUTE(V228,CHAR(10),"&lt;BR&gt;") &amp; "' ,'" &amp; SUBSTITUTE(W228,CHAR(10),"&lt;BR&gt;")  &amp; "' ,'" &amp;SUBSTITUTE(X228,CHAR(10),"&lt;BR&gt;")  &amp; "' ,'" &amp; SUBSTITUTE(Y228,CHAR(10),"&lt;BR&gt;") &amp; "' ,'" &amp;  SUBSTITUTE(Z228,CHAR(10),"&lt;BR&gt;")  &amp; "' ,'" &amp; SUBSTITUTE(AA228,CHAR(10),"&lt;BR&gt;")   &amp; "' ,'" &amp;  SUBSTITUTE(AB228,CHAR(10),"&lt;BR&gt;")   &amp; "' ,'" &amp;  SUBSTITUTE(AC228,CHAR(10),"&lt;BR&gt;")   &amp; "' ,'" &amp;   SUBSTITUTE(AD228,CHAR(10),"&lt;BR&gt;")   &amp; "' ,'" &amp;  SUBSTITUTE(AE228,CHAR(10),"&lt;BR&gt;")  &amp; "' ,'" &amp;  SUBSTITUTE(AF228,CHAR(10),"&lt;BR&gt;")  &amp; "' ,'" &amp;  SUBSTITUTE(AG228,CHAR(10),"&lt;BR&gt;")   &amp; "' ,'" &amp;  SUBSTITUTE(AH228,CHAR(10),"&lt;BR&gt;")   &amp; "' ,'" &amp;  SUBSTITUTE(AI228,CHAR(10),"&lt;BR&gt;")   &amp; "' ,'" &amp;  SUBSTITUTE(AJ228,CHAR(10),"&lt;BR&gt;")   &amp; "' ,'" &amp;   SUBSTITUTE(AK228,CHAR(10),"&lt;BR&gt;")   &amp; "' ,'" &amp;  SUBSTITUTE(AL228,CHAR(10),"&lt;BR&gt;")   &amp; "' ,'" &amp;  SUBSTITUTE(AM228,CHAR(10),"&lt;BR&gt;")   &amp; "' ,'" &amp;   SUBSTITUTE(AN228,CHAR(10),"&lt;BR&gt;")   &amp; "' ,'" &amp;  SUBSTITUTE(AO228,CHAR(10),"&lt;BR&gt;")   &amp; "' ,'" &amp;  SUBSTITUTE(AP228,CHAR(10),"&lt;BR&gt;")   &amp; "' ,'" &amp;  SUBSTITUTE(AQ228,CHAR(10),"&lt;BR&gt;")   &amp; "' ,'" &amp;   SUBSTITUTE(AR228,CHAR(10),"&lt;BR&gt;")   &amp; "' ,'" &amp;  SUBSTITUTE(AS228,CHAR(10),"&lt;BR&gt;")   &amp; "' ,'" &amp;  SUBSTITUTE(AT228,CHAR(10),"&lt;BR&gt;")   &amp; "' ,'" &amp;  SUBSTITUTE(AU228,CHAR(10),"&lt;BR&gt;")   &amp; "' ,'" &amp;  SUBSTITUTE(AV228,CHAR(10),"&lt;BR&gt;")   &amp; "' ,'" &amp;  SUBSTITUTE(AW228,CHAR(10),"&lt;BR&gt;")   &amp; "' ,'" &amp;   SUBSTITUTE(AX228,CHAR(10),"&lt;BR&gt;")   &amp; "' ,'" &amp;  SUBSTITUTE(AY228,CHAR(10),"&lt;BR&gt;")   &amp; "' ,'" &amp;  SUBSTITUTE(AZ228,CHAR(10),"&lt;BR&gt;")   &amp; "' ,'" &amp;   SUBSTITUTE(BA228,CHAR(10),"&lt;BR&gt;")   &amp; "' ,'" &amp;   SUBSTITUTE(BB228,CHAR(10),"&lt;BR&gt;")    &amp; "' ,'" &amp;    SUBSTITUTE(BC228,CHAR(10),"&lt;BR&gt;")    &amp; "' ,'" &amp;   SUBSTITUTE(BD228,CHAR(10),"&lt;BR&gt;")    &amp; "' ,'" &amp;   SUBSTITUTE(BE228,CHAR(10),"&lt;BR&gt;")    &amp; "' ,'" &amp;   SUBSTITUTE(BF228,CHAR(10),"&lt;BR&gt;")    &amp; "' ,'" &amp;   SUBSTITUTE(BG228,CHAR(10),"&lt;BR&gt;")    &amp; "' ,'" &amp; SUBSTITUTE(BH268,CHAR(10),"&lt;BR&gt;")   &amp; "' ,'" &amp; SUBSTITUTE(BI228,CHAR(10),"&lt;BR&gt;")   &amp; "' ,'" &amp; SUBSTITUTE(BJ228,CHAR(10),"&lt;BR&gt;")  &amp; "' ,'" &amp; SUBSTITUTE(BL228,CHAR(10),"&lt;BR&gt;")   &amp; "' ,'" &amp; SUBSTITUTE(BM228,CHAR(10),"&lt;BR&gt;")   &amp; "' ,'" &amp; SUBSTITUTE(BN228,CHAR(10),"&lt;BR&gt;")   &amp; "' ,'" &amp;  SUBSTITUTE(BO228,CHAR(10),"&lt;BR&gt;")   &amp; "' ,'" &amp; SUBSTITUTE(BP268,CHAR(10),"&lt;BR&gt;")  &amp; "' ,'" &amp; SUBSTITUTE(BQ228,CHAR(10),"&lt;BR&gt;")  &amp; "' ,'" &amp; SUBSTITUTE(BR228,CHAR(10),"&lt;BR&gt;")  &amp; "' ,'" &amp; SUBSTITUTE(BS228,CHAR(10),"&lt;BR&gt;") &amp; "');"</f>
    </nc>
  </rcc>
  <rcc rId="737" sId="1">
    <nc r="BU22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&amp;SUBSTITUTE(F229,CHAR(10),"&lt;BR&gt;")  &amp; "' ,'" &amp; SUBSTITUTE(G229,CHAR(10),"&lt;BR&gt;")  &amp; "' ,'" &amp; SUBSTITUTE(J229,CHAR(10),"&lt;BR&gt;")   &amp; "' ,'" &amp;  SUBSTITUTE(BK229,CHAR(10),"&lt;BR&gt;")   &amp; "' ,'" &amp; SUBSTITUTE(Q229,CHAR(10),"&lt;BR&gt;")  &amp; "' ,'" &amp;  A229  &amp; "' ,'" &amp;  B229  &amp; "' ,'" &amp; SUBSTITUTE(C229,CHAR(10),"&lt;BR&gt;")   &amp; "' ,'" &amp;  SUBSTITUTE(D229,CHAR(10),"&lt;BR&gt;")  &amp; "' ,'" &amp;  SUBSTITUTE(E229,CHAR(10),"&lt;BR&gt;")   &amp; "' ,'" &amp; SUBSTITUTE(H229,CHAR(10),"&lt;BR&gt;")   &amp; "' ,'" &amp; I229  &amp; "' ,'" &amp; SUBSTITUTE(K229,CHAR(10),"&lt;BR&gt;")  &amp; "' ,'" &amp; SUBSTITUTE(L229,CHAR(10),"&lt;BR&gt;")  &amp; "' ,'" &amp; SUBSTITUTE(M229,CHAR(10),"&lt;BR&gt;") &amp; "' ,'" &amp; SUBSTITUTE(N229,CHAR(10),"&lt;BR&gt;")  &amp; "' ,'" &amp;  SUBSTITUTE(O229,CHAR(10),"&lt;BR&gt;")   &amp; "' ,'" &amp; SUBSTITUTE(P229,CHAR(10),"&lt;BR&gt;")   &amp; "' ,'" &amp;  SUBSTITUTE(Q229,CHAR(10),"&lt;BR&gt;")   &amp; "' ,'" &amp; SUBSTITUTE(R229,CHAR(10),"&lt;BR&gt;")  &amp; "' ,'" &amp; SUBSTITUTE(S229,CHAR(10),"&lt;BR&gt;")  &amp; "' ,'" &amp; SUBSTITUTE(T229,CHAR(10),"&lt;BR&gt;")  &amp; "' ,'" &amp; SUBSTITUTE(U229,CHAR(10),"&lt;BR&gt;")  &amp; "' ,'" &amp; SUBSTITUTE(V229,CHAR(10),"&lt;BR&gt;") &amp; "' ,'" &amp; SUBSTITUTE(W229,CHAR(10),"&lt;BR&gt;")  &amp; "' ,'" &amp;SUBSTITUTE(X229,CHAR(10),"&lt;BR&gt;")  &amp; "' ,'" &amp; SUBSTITUTE(Y229,CHAR(10),"&lt;BR&gt;") &amp; "' ,'" &amp;  SUBSTITUTE(Z229,CHAR(10),"&lt;BR&gt;")  &amp; "' ,'" &amp; SUBSTITUTE(AA229,CHAR(10),"&lt;BR&gt;")   &amp; "' ,'" &amp;  SUBSTITUTE(AB229,CHAR(10),"&lt;BR&gt;")   &amp; "' ,'" &amp;  SUBSTITUTE(AC229,CHAR(10),"&lt;BR&gt;")   &amp; "' ,'" &amp;   SUBSTITUTE(AD229,CHAR(10),"&lt;BR&gt;")   &amp; "' ,'" &amp;  SUBSTITUTE(AE229,CHAR(10),"&lt;BR&gt;")  &amp; "' ,'" &amp;  SUBSTITUTE(AF229,CHAR(10),"&lt;BR&gt;")  &amp; "' ,'" &amp;  SUBSTITUTE(AG229,CHAR(10),"&lt;BR&gt;")   &amp; "' ,'" &amp;  SUBSTITUTE(AH229,CHAR(10),"&lt;BR&gt;")   &amp; "' ,'" &amp;  SUBSTITUTE(AI229,CHAR(10),"&lt;BR&gt;")   &amp; "' ,'" &amp;  SUBSTITUTE(AJ229,CHAR(10),"&lt;BR&gt;")   &amp; "' ,'" &amp;   SUBSTITUTE(AK229,CHAR(10),"&lt;BR&gt;")   &amp; "' ,'" &amp;  SUBSTITUTE(AL229,CHAR(10),"&lt;BR&gt;")   &amp; "' ,'" &amp;  SUBSTITUTE(AM229,CHAR(10),"&lt;BR&gt;")   &amp; "' ,'" &amp;   SUBSTITUTE(AN229,CHAR(10),"&lt;BR&gt;")   &amp; "' ,'" &amp;  SUBSTITUTE(AO229,CHAR(10),"&lt;BR&gt;")   &amp; "' ,'" &amp;  SUBSTITUTE(AP229,CHAR(10),"&lt;BR&gt;")   &amp; "' ,'" &amp;  SUBSTITUTE(AQ229,CHAR(10),"&lt;BR&gt;")   &amp; "' ,'" &amp;   SUBSTITUTE(AR229,CHAR(10),"&lt;BR&gt;")   &amp; "' ,'" &amp;  SUBSTITUTE(AS229,CHAR(10),"&lt;BR&gt;")   &amp; "' ,'" &amp;  SUBSTITUTE(AT229,CHAR(10),"&lt;BR&gt;")   &amp; "' ,'" &amp;  SUBSTITUTE(AU229,CHAR(10),"&lt;BR&gt;")   &amp; "' ,'" &amp;  SUBSTITUTE(AV229,CHAR(10),"&lt;BR&gt;")   &amp; "' ,'" &amp;  SUBSTITUTE(AW229,CHAR(10),"&lt;BR&gt;")   &amp; "' ,'" &amp;   SUBSTITUTE(AX229,CHAR(10),"&lt;BR&gt;")   &amp; "' ,'" &amp;  SUBSTITUTE(AY229,CHAR(10),"&lt;BR&gt;")   &amp; "' ,'" &amp;  SUBSTITUTE(AZ229,CHAR(10),"&lt;BR&gt;")   &amp; "' ,'" &amp;   SUBSTITUTE(BA229,CHAR(10),"&lt;BR&gt;")   &amp; "' ,'" &amp;   SUBSTITUTE(BB229,CHAR(10),"&lt;BR&gt;")    &amp; "' ,'" &amp;    SUBSTITUTE(BC229,CHAR(10),"&lt;BR&gt;")    &amp; "' ,'" &amp;   SUBSTITUTE(BD229,CHAR(10),"&lt;BR&gt;")    &amp; "' ,'" &amp;   SUBSTITUTE(BE229,CHAR(10),"&lt;BR&gt;")    &amp; "' ,'" &amp;   SUBSTITUTE(BF229,CHAR(10),"&lt;BR&gt;")    &amp; "' ,'" &amp;   SUBSTITUTE(BG229,CHAR(10),"&lt;BR&gt;")    &amp; "' ,'" &amp; SUBSTITUTE(BH269,CHAR(10),"&lt;BR&gt;")   &amp; "' ,'" &amp; SUBSTITUTE(BI229,CHAR(10),"&lt;BR&gt;")   &amp; "' ,'" &amp; SUBSTITUTE(BJ229,CHAR(10),"&lt;BR&gt;")  &amp; "' ,'" &amp; SUBSTITUTE(BL229,CHAR(10),"&lt;BR&gt;")   &amp; "' ,'" &amp; SUBSTITUTE(BM229,CHAR(10),"&lt;BR&gt;")   &amp; "' ,'" &amp; SUBSTITUTE(BN229,CHAR(10),"&lt;BR&gt;")   &amp; "' ,'" &amp;  SUBSTITUTE(BO229,CHAR(10),"&lt;BR&gt;")   &amp; "' ,'" &amp; SUBSTITUTE(BP269,CHAR(10),"&lt;BR&gt;")  &amp; "' ,'" &amp; SUBSTITUTE(BQ229,CHAR(10),"&lt;BR&gt;")  &amp; "' ,'" &amp; SUBSTITUTE(BR229,CHAR(10),"&lt;BR&gt;")  &amp; "' ,'" &amp; SUBSTITUTE(BS229,CHAR(10),"&lt;BR&gt;") &amp; "');"</f>
    </nc>
  </rcc>
  <rcc rId="738" sId="1">
    <nc r="BU23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&amp;SUBSTITUTE(F230,CHAR(10),"&lt;BR&gt;")  &amp; "' ,'" &amp; SUBSTITUTE(G230,CHAR(10),"&lt;BR&gt;")  &amp; "' ,'" &amp; SUBSTITUTE(J230,CHAR(10),"&lt;BR&gt;")   &amp; "' ,'" &amp;  SUBSTITUTE(BK230,CHAR(10),"&lt;BR&gt;")   &amp; "' ,'" &amp; SUBSTITUTE(Q230,CHAR(10),"&lt;BR&gt;")  &amp; "' ,'" &amp;  A230  &amp; "' ,'" &amp;  B230  &amp; "' ,'" &amp; SUBSTITUTE(C230,CHAR(10),"&lt;BR&gt;")   &amp; "' ,'" &amp;  SUBSTITUTE(D230,CHAR(10),"&lt;BR&gt;")  &amp; "' ,'" &amp;  SUBSTITUTE(E230,CHAR(10),"&lt;BR&gt;")   &amp; "' ,'" &amp; SUBSTITUTE(H230,CHAR(10),"&lt;BR&gt;")   &amp; "' ,'" &amp; I230  &amp; "' ,'" &amp; SUBSTITUTE(K230,CHAR(10),"&lt;BR&gt;")  &amp; "' ,'" &amp; SUBSTITUTE(L230,CHAR(10),"&lt;BR&gt;")  &amp; "' ,'" &amp; SUBSTITUTE(M230,CHAR(10),"&lt;BR&gt;") &amp; "' ,'" &amp; SUBSTITUTE(N230,CHAR(10),"&lt;BR&gt;")  &amp; "' ,'" &amp;  SUBSTITUTE(O230,CHAR(10),"&lt;BR&gt;")   &amp; "' ,'" &amp; SUBSTITUTE(P230,CHAR(10),"&lt;BR&gt;")   &amp; "' ,'" &amp;  SUBSTITUTE(Q230,CHAR(10),"&lt;BR&gt;")   &amp; "' ,'" &amp; SUBSTITUTE(R230,CHAR(10),"&lt;BR&gt;")  &amp; "' ,'" &amp; SUBSTITUTE(S230,CHAR(10),"&lt;BR&gt;")  &amp; "' ,'" &amp; SUBSTITUTE(T230,CHAR(10),"&lt;BR&gt;")  &amp; "' ,'" &amp; SUBSTITUTE(U230,CHAR(10),"&lt;BR&gt;")  &amp; "' ,'" &amp; SUBSTITUTE(V230,CHAR(10),"&lt;BR&gt;") &amp; "' ,'" &amp; SUBSTITUTE(W230,CHAR(10),"&lt;BR&gt;")  &amp; "' ,'" &amp;SUBSTITUTE(X230,CHAR(10),"&lt;BR&gt;")  &amp; "' ,'" &amp; SUBSTITUTE(Y230,CHAR(10),"&lt;BR&gt;") &amp; "' ,'" &amp;  SUBSTITUTE(Z230,CHAR(10),"&lt;BR&gt;")  &amp; "' ,'" &amp; SUBSTITUTE(AA230,CHAR(10),"&lt;BR&gt;")   &amp; "' ,'" &amp;  SUBSTITUTE(AB230,CHAR(10),"&lt;BR&gt;")   &amp; "' ,'" &amp;  SUBSTITUTE(AC230,CHAR(10),"&lt;BR&gt;")   &amp; "' ,'" &amp;   SUBSTITUTE(AD230,CHAR(10),"&lt;BR&gt;")   &amp; "' ,'" &amp;  SUBSTITUTE(AE230,CHAR(10),"&lt;BR&gt;")  &amp; "' ,'" &amp;  SUBSTITUTE(AF230,CHAR(10),"&lt;BR&gt;")  &amp; "' ,'" &amp;  SUBSTITUTE(AG230,CHAR(10),"&lt;BR&gt;")   &amp; "' ,'" &amp;  SUBSTITUTE(AH230,CHAR(10),"&lt;BR&gt;")   &amp; "' ,'" &amp;  SUBSTITUTE(AI230,CHAR(10),"&lt;BR&gt;")   &amp; "' ,'" &amp;  SUBSTITUTE(AJ230,CHAR(10),"&lt;BR&gt;")   &amp; "' ,'" &amp;   SUBSTITUTE(AK230,CHAR(10),"&lt;BR&gt;")   &amp; "' ,'" &amp;  SUBSTITUTE(AL230,CHAR(10),"&lt;BR&gt;")   &amp; "' ,'" &amp;  SUBSTITUTE(AM230,CHAR(10),"&lt;BR&gt;")   &amp; "' ,'" &amp;   SUBSTITUTE(AN230,CHAR(10),"&lt;BR&gt;")   &amp; "' ,'" &amp;  SUBSTITUTE(AO230,CHAR(10),"&lt;BR&gt;")   &amp; "' ,'" &amp;  SUBSTITUTE(AP230,CHAR(10),"&lt;BR&gt;")   &amp; "' ,'" &amp;  SUBSTITUTE(AQ230,CHAR(10),"&lt;BR&gt;")   &amp; "' ,'" &amp;   SUBSTITUTE(AR230,CHAR(10),"&lt;BR&gt;")   &amp; "' ,'" &amp;  SUBSTITUTE(AS230,CHAR(10),"&lt;BR&gt;")   &amp; "' ,'" &amp;  SUBSTITUTE(AT230,CHAR(10),"&lt;BR&gt;")   &amp; "' ,'" &amp;  SUBSTITUTE(AU230,CHAR(10),"&lt;BR&gt;")   &amp; "' ,'" &amp;  SUBSTITUTE(AV230,CHAR(10),"&lt;BR&gt;")   &amp; "' ,'" &amp;  SUBSTITUTE(AW230,CHAR(10),"&lt;BR&gt;")   &amp; "' ,'" &amp;   SUBSTITUTE(AX230,CHAR(10),"&lt;BR&gt;")   &amp; "' ,'" &amp;  SUBSTITUTE(AY230,CHAR(10),"&lt;BR&gt;")   &amp; "' ,'" &amp;  SUBSTITUTE(AZ230,CHAR(10),"&lt;BR&gt;")   &amp; "' ,'" &amp;   SUBSTITUTE(BA230,CHAR(10),"&lt;BR&gt;")   &amp; "' ,'" &amp;   SUBSTITUTE(BB230,CHAR(10),"&lt;BR&gt;")    &amp; "' ,'" &amp;    SUBSTITUTE(BC230,CHAR(10),"&lt;BR&gt;")    &amp; "' ,'" &amp;   SUBSTITUTE(BD230,CHAR(10),"&lt;BR&gt;")    &amp; "' ,'" &amp;   SUBSTITUTE(BE230,CHAR(10),"&lt;BR&gt;")    &amp; "' ,'" &amp;   SUBSTITUTE(BF230,CHAR(10),"&lt;BR&gt;")    &amp; "' ,'" &amp;   SUBSTITUTE(BG230,CHAR(10),"&lt;BR&gt;")    &amp; "' ,'" &amp; SUBSTITUTE(BH270,CHAR(10),"&lt;BR&gt;")   &amp; "' ,'" &amp; SUBSTITUTE(BI230,CHAR(10),"&lt;BR&gt;")   &amp; "' ,'" &amp; SUBSTITUTE(BJ230,CHAR(10),"&lt;BR&gt;")  &amp; "' ,'" &amp; SUBSTITUTE(BL230,CHAR(10),"&lt;BR&gt;")   &amp; "' ,'" &amp; SUBSTITUTE(BM230,CHAR(10),"&lt;BR&gt;")   &amp; "' ,'" &amp; SUBSTITUTE(BN230,CHAR(10),"&lt;BR&gt;")   &amp; "' ,'" &amp;  SUBSTITUTE(BO230,CHAR(10),"&lt;BR&gt;")   &amp; "' ,'" &amp; SUBSTITUTE(BP270,CHAR(10),"&lt;BR&gt;")  &amp; "' ,'" &amp; SUBSTITUTE(BQ230,CHAR(10),"&lt;BR&gt;")  &amp; "' ,'" &amp; SUBSTITUTE(BR230,CHAR(10),"&lt;BR&gt;")  &amp; "' ,'" &amp; SUBSTITUTE(BS230,CHAR(10),"&lt;BR&gt;") &amp; "');"</f>
    </nc>
  </rcc>
  <rcc rId="739" sId="1">
    <nc r="BU23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&amp;SUBSTITUTE(F231,CHAR(10),"&lt;BR&gt;")  &amp; "' ,'" &amp; SUBSTITUTE(G231,CHAR(10),"&lt;BR&gt;")  &amp; "' ,'" &amp; SUBSTITUTE(J231,CHAR(10),"&lt;BR&gt;")   &amp; "' ,'" &amp;  SUBSTITUTE(BK231,CHAR(10),"&lt;BR&gt;")   &amp; "' ,'" &amp; SUBSTITUTE(Q231,CHAR(10),"&lt;BR&gt;")  &amp; "' ,'" &amp;  A231  &amp; "' ,'" &amp;  B231  &amp; "' ,'" &amp; SUBSTITUTE(C231,CHAR(10),"&lt;BR&gt;")   &amp; "' ,'" &amp;  SUBSTITUTE(D231,CHAR(10),"&lt;BR&gt;")  &amp; "' ,'" &amp;  SUBSTITUTE(E231,CHAR(10),"&lt;BR&gt;")   &amp; "' ,'" &amp; SUBSTITUTE(H231,CHAR(10),"&lt;BR&gt;")   &amp; "' ,'" &amp; I231  &amp; "' ,'" &amp; SUBSTITUTE(K231,CHAR(10),"&lt;BR&gt;")  &amp; "' ,'" &amp; SUBSTITUTE(L231,CHAR(10),"&lt;BR&gt;")  &amp; "' ,'" &amp; SUBSTITUTE(M231,CHAR(10),"&lt;BR&gt;") &amp; "' ,'" &amp; SUBSTITUTE(N231,CHAR(10),"&lt;BR&gt;")  &amp; "' ,'" &amp;  SUBSTITUTE(O231,CHAR(10),"&lt;BR&gt;")   &amp; "' ,'" &amp; SUBSTITUTE(P231,CHAR(10),"&lt;BR&gt;")   &amp; "' ,'" &amp;  SUBSTITUTE(Q231,CHAR(10),"&lt;BR&gt;")   &amp; "' ,'" &amp; SUBSTITUTE(R231,CHAR(10),"&lt;BR&gt;")  &amp; "' ,'" &amp; SUBSTITUTE(S231,CHAR(10),"&lt;BR&gt;")  &amp; "' ,'" &amp; SUBSTITUTE(T231,CHAR(10),"&lt;BR&gt;")  &amp; "' ,'" &amp; SUBSTITUTE(U231,CHAR(10),"&lt;BR&gt;")  &amp; "' ,'" &amp; SUBSTITUTE(V231,CHAR(10),"&lt;BR&gt;") &amp; "' ,'" &amp; SUBSTITUTE(W231,CHAR(10),"&lt;BR&gt;")  &amp; "' ,'" &amp;SUBSTITUTE(X231,CHAR(10),"&lt;BR&gt;")  &amp; "' ,'" &amp; SUBSTITUTE(Y231,CHAR(10),"&lt;BR&gt;") &amp; "' ,'" &amp;  SUBSTITUTE(Z231,CHAR(10),"&lt;BR&gt;")  &amp; "' ,'" &amp; SUBSTITUTE(AA231,CHAR(10),"&lt;BR&gt;")   &amp; "' ,'" &amp;  SUBSTITUTE(AB231,CHAR(10),"&lt;BR&gt;")   &amp; "' ,'" &amp;  SUBSTITUTE(AC231,CHAR(10),"&lt;BR&gt;")   &amp; "' ,'" &amp;   SUBSTITUTE(AD231,CHAR(10),"&lt;BR&gt;")   &amp; "' ,'" &amp;  SUBSTITUTE(AE231,CHAR(10),"&lt;BR&gt;")  &amp; "' ,'" &amp;  SUBSTITUTE(AF231,CHAR(10),"&lt;BR&gt;")  &amp; "' ,'" &amp;  SUBSTITUTE(AG231,CHAR(10),"&lt;BR&gt;")   &amp; "' ,'" &amp;  SUBSTITUTE(AH231,CHAR(10),"&lt;BR&gt;")   &amp; "' ,'" &amp;  SUBSTITUTE(AI231,CHAR(10),"&lt;BR&gt;")   &amp; "' ,'" &amp;  SUBSTITUTE(AJ231,CHAR(10),"&lt;BR&gt;")   &amp; "' ,'" &amp;   SUBSTITUTE(AK231,CHAR(10),"&lt;BR&gt;")   &amp; "' ,'" &amp;  SUBSTITUTE(AL231,CHAR(10),"&lt;BR&gt;")   &amp; "' ,'" &amp;  SUBSTITUTE(AM231,CHAR(10),"&lt;BR&gt;")   &amp; "' ,'" &amp;   SUBSTITUTE(AN231,CHAR(10),"&lt;BR&gt;")   &amp; "' ,'" &amp;  SUBSTITUTE(AO231,CHAR(10),"&lt;BR&gt;")   &amp; "' ,'" &amp;  SUBSTITUTE(AP231,CHAR(10),"&lt;BR&gt;")   &amp; "' ,'" &amp;  SUBSTITUTE(AQ231,CHAR(10),"&lt;BR&gt;")   &amp; "' ,'" &amp;   SUBSTITUTE(AR231,CHAR(10),"&lt;BR&gt;")   &amp; "' ,'" &amp;  SUBSTITUTE(AS231,CHAR(10),"&lt;BR&gt;")   &amp; "' ,'" &amp;  SUBSTITUTE(AT231,CHAR(10),"&lt;BR&gt;")   &amp; "' ,'" &amp;  SUBSTITUTE(AU231,CHAR(10),"&lt;BR&gt;")   &amp; "' ,'" &amp;  SUBSTITUTE(AV231,CHAR(10),"&lt;BR&gt;")   &amp; "' ,'" &amp;  SUBSTITUTE(AW231,CHAR(10),"&lt;BR&gt;")   &amp; "' ,'" &amp;   SUBSTITUTE(AX231,CHAR(10),"&lt;BR&gt;")   &amp; "' ,'" &amp;  SUBSTITUTE(AY231,CHAR(10),"&lt;BR&gt;")   &amp; "' ,'" &amp;  SUBSTITUTE(AZ231,CHAR(10),"&lt;BR&gt;")   &amp; "' ,'" &amp;   SUBSTITUTE(BA231,CHAR(10),"&lt;BR&gt;")   &amp; "' ,'" &amp;   SUBSTITUTE(BB231,CHAR(10),"&lt;BR&gt;")    &amp; "' ,'" &amp;    SUBSTITUTE(BC231,CHAR(10),"&lt;BR&gt;")    &amp; "' ,'" &amp;   SUBSTITUTE(BD231,CHAR(10),"&lt;BR&gt;")    &amp; "' ,'" &amp;   SUBSTITUTE(BE231,CHAR(10),"&lt;BR&gt;")    &amp; "' ,'" &amp;   SUBSTITUTE(BF231,CHAR(10),"&lt;BR&gt;")    &amp; "' ,'" &amp;   SUBSTITUTE(BG231,CHAR(10),"&lt;BR&gt;")    &amp; "' ,'" &amp; SUBSTITUTE(BH271,CHAR(10),"&lt;BR&gt;")   &amp; "' ,'" &amp; SUBSTITUTE(BI231,CHAR(10),"&lt;BR&gt;")   &amp; "' ,'" &amp; SUBSTITUTE(BJ231,CHAR(10),"&lt;BR&gt;")  &amp; "' ,'" &amp; SUBSTITUTE(BL231,CHAR(10),"&lt;BR&gt;")   &amp; "' ,'" &amp; SUBSTITUTE(BM231,CHAR(10),"&lt;BR&gt;")   &amp; "' ,'" &amp; SUBSTITUTE(BN231,CHAR(10),"&lt;BR&gt;")   &amp; "' ,'" &amp;  SUBSTITUTE(BO231,CHAR(10),"&lt;BR&gt;")   &amp; "' ,'" &amp; SUBSTITUTE(BP271,CHAR(10),"&lt;BR&gt;")  &amp; "' ,'" &amp; SUBSTITUTE(BQ231,CHAR(10),"&lt;BR&gt;")  &amp; "' ,'" &amp; SUBSTITUTE(BR231,CHAR(10),"&lt;BR&gt;")  &amp; "' ,'" &amp; SUBSTITUTE(BS231,CHAR(10),"&lt;BR&gt;") &amp; "');"</f>
    </nc>
  </rcc>
  <rcc rId="740" sId="1">
    <nc r="BU23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&amp;SUBSTITUTE(F232,CHAR(10),"&lt;BR&gt;")  &amp; "' ,'" &amp; SUBSTITUTE(G232,CHAR(10),"&lt;BR&gt;")  &amp; "' ,'" &amp; SUBSTITUTE(J232,CHAR(10),"&lt;BR&gt;")   &amp; "' ,'" &amp;  SUBSTITUTE(BK232,CHAR(10),"&lt;BR&gt;")   &amp; "' ,'" &amp; SUBSTITUTE(Q232,CHAR(10),"&lt;BR&gt;")  &amp; "' ,'" &amp;  A232  &amp; "' ,'" &amp;  B232  &amp; "' ,'" &amp; SUBSTITUTE(C232,CHAR(10),"&lt;BR&gt;")   &amp; "' ,'" &amp;  SUBSTITUTE(D232,CHAR(10),"&lt;BR&gt;")  &amp; "' ,'" &amp;  SUBSTITUTE(E232,CHAR(10),"&lt;BR&gt;")   &amp; "' ,'" &amp; SUBSTITUTE(H232,CHAR(10),"&lt;BR&gt;")   &amp; "' ,'" &amp; I232  &amp; "' ,'" &amp; SUBSTITUTE(K232,CHAR(10),"&lt;BR&gt;")  &amp; "' ,'" &amp; SUBSTITUTE(L232,CHAR(10),"&lt;BR&gt;")  &amp; "' ,'" &amp; SUBSTITUTE(M232,CHAR(10),"&lt;BR&gt;") &amp; "' ,'" &amp; SUBSTITUTE(N232,CHAR(10),"&lt;BR&gt;")  &amp; "' ,'" &amp;  SUBSTITUTE(O232,CHAR(10),"&lt;BR&gt;")   &amp; "' ,'" &amp; SUBSTITUTE(P232,CHAR(10),"&lt;BR&gt;")   &amp; "' ,'" &amp;  SUBSTITUTE(Q232,CHAR(10),"&lt;BR&gt;")   &amp; "' ,'" &amp; SUBSTITUTE(R232,CHAR(10),"&lt;BR&gt;")  &amp; "' ,'" &amp; SUBSTITUTE(S232,CHAR(10),"&lt;BR&gt;")  &amp; "' ,'" &amp; SUBSTITUTE(T232,CHAR(10),"&lt;BR&gt;")  &amp; "' ,'" &amp; SUBSTITUTE(U232,CHAR(10),"&lt;BR&gt;")  &amp; "' ,'" &amp; SUBSTITUTE(V232,CHAR(10),"&lt;BR&gt;") &amp; "' ,'" &amp; SUBSTITUTE(W232,CHAR(10),"&lt;BR&gt;")  &amp; "' ,'" &amp;SUBSTITUTE(X232,CHAR(10),"&lt;BR&gt;")  &amp; "' ,'" &amp; SUBSTITUTE(Y232,CHAR(10),"&lt;BR&gt;") &amp; "' ,'" &amp;  SUBSTITUTE(Z232,CHAR(10),"&lt;BR&gt;")  &amp; "' ,'" &amp; SUBSTITUTE(AA232,CHAR(10),"&lt;BR&gt;")   &amp; "' ,'" &amp;  SUBSTITUTE(AB232,CHAR(10),"&lt;BR&gt;")   &amp; "' ,'" &amp;  SUBSTITUTE(AC232,CHAR(10),"&lt;BR&gt;")   &amp; "' ,'" &amp;   SUBSTITUTE(AD232,CHAR(10),"&lt;BR&gt;")   &amp; "' ,'" &amp;  SUBSTITUTE(AE232,CHAR(10),"&lt;BR&gt;")  &amp; "' ,'" &amp;  SUBSTITUTE(AF232,CHAR(10),"&lt;BR&gt;")  &amp; "' ,'" &amp;  SUBSTITUTE(AG232,CHAR(10),"&lt;BR&gt;")   &amp; "' ,'" &amp;  SUBSTITUTE(AH232,CHAR(10),"&lt;BR&gt;")   &amp; "' ,'" &amp;  SUBSTITUTE(AI232,CHAR(10),"&lt;BR&gt;")   &amp; "' ,'" &amp;  SUBSTITUTE(AJ232,CHAR(10),"&lt;BR&gt;")   &amp; "' ,'" &amp;   SUBSTITUTE(AK232,CHAR(10),"&lt;BR&gt;")   &amp; "' ,'" &amp;  SUBSTITUTE(AL232,CHAR(10),"&lt;BR&gt;")   &amp; "' ,'" &amp;  SUBSTITUTE(AM232,CHAR(10),"&lt;BR&gt;")   &amp; "' ,'" &amp;   SUBSTITUTE(AN232,CHAR(10),"&lt;BR&gt;")   &amp; "' ,'" &amp;  SUBSTITUTE(AO232,CHAR(10),"&lt;BR&gt;")   &amp; "' ,'" &amp;  SUBSTITUTE(AP232,CHAR(10),"&lt;BR&gt;")   &amp; "' ,'" &amp;  SUBSTITUTE(AQ232,CHAR(10),"&lt;BR&gt;")   &amp; "' ,'" &amp;   SUBSTITUTE(AR232,CHAR(10),"&lt;BR&gt;")   &amp; "' ,'" &amp;  SUBSTITUTE(AS232,CHAR(10),"&lt;BR&gt;")   &amp; "' ,'" &amp;  SUBSTITUTE(AT232,CHAR(10),"&lt;BR&gt;")   &amp; "' ,'" &amp;  SUBSTITUTE(AU232,CHAR(10),"&lt;BR&gt;")   &amp; "' ,'" &amp;  SUBSTITUTE(AV232,CHAR(10),"&lt;BR&gt;")   &amp; "' ,'" &amp;  SUBSTITUTE(AW232,CHAR(10),"&lt;BR&gt;")   &amp; "' ,'" &amp;   SUBSTITUTE(AX232,CHAR(10),"&lt;BR&gt;")   &amp; "' ,'" &amp;  SUBSTITUTE(AY232,CHAR(10),"&lt;BR&gt;")   &amp; "' ,'" &amp;  SUBSTITUTE(AZ232,CHAR(10),"&lt;BR&gt;")   &amp; "' ,'" &amp;   SUBSTITUTE(BA232,CHAR(10),"&lt;BR&gt;")   &amp; "' ,'" &amp;   SUBSTITUTE(BB232,CHAR(10),"&lt;BR&gt;")    &amp; "' ,'" &amp;    SUBSTITUTE(BC232,CHAR(10),"&lt;BR&gt;")    &amp; "' ,'" &amp;   SUBSTITUTE(BD232,CHAR(10),"&lt;BR&gt;")    &amp; "' ,'" &amp;   SUBSTITUTE(BE232,CHAR(10),"&lt;BR&gt;")    &amp; "' ,'" &amp;   SUBSTITUTE(BF232,CHAR(10),"&lt;BR&gt;")    &amp; "' ,'" &amp;   SUBSTITUTE(BG232,CHAR(10),"&lt;BR&gt;")    &amp; "' ,'" &amp; SUBSTITUTE(BH272,CHAR(10),"&lt;BR&gt;")   &amp; "' ,'" &amp; SUBSTITUTE(BI232,CHAR(10),"&lt;BR&gt;")   &amp; "' ,'" &amp; SUBSTITUTE(BJ232,CHAR(10),"&lt;BR&gt;")  &amp; "' ,'" &amp; SUBSTITUTE(BL232,CHAR(10),"&lt;BR&gt;")   &amp; "' ,'" &amp; SUBSTITUTE(BM232,CHAR(10),"&lt;BR&gt;")   &amp; "' ,'" &amp; SUBSTITUTE(BN232,CHAR(10),"&lt;BR&gt;")   &amp; "' ,'" &amp;  SUBSTITUTE(BO232,CHAR(10),"&lt;BR&gt;")   &amp; "' ,'" &amp; SUBSTITUTE(BP272,CHAR(10),"&lt;BR&gt;")  &amp; "' ,'" &amp; SUBSTITUTE(BQ232,CHAR(10),"&lt;BR&gt;")  &amp; "' ,'" &amp; SUBSTITUTE(BR232,CHAR(10),"&lt;BR&gt;")  &amp; "' ,'" &amp; SUBSTITUTE(BS232,CHAR(10),"&lt;BR&gt;") &amp; "');"</f>
    </nc>
  </rcc>
  <rcc rId="741" sId="1">
    <nc r="BU23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&amp;SUBSTITUTE(F233,CHAR(10),"&lt;BR&gt;")  &amp; "' ,'" &amp; SUBSTITUTE(G233,CHAR(10),"&lt;BR&gt;")  &amp; "' ,'" &amp; SUBSTITUTE(J233,CHAR(10),"&lt;BR&gt;")   &amp; "' ,'" &amp;  SUBSTITUTE(BK233,CHAR(10),"&lt;BR&gt;")   &amp; "' ,'" &amp; SUBSTITUTE(Q233,CHAR(10),"&lt;BR&gt;")  &amp; "' ,'" &amp;  A233  &amp; "' ,'" &amp;  B233  &amp; "' ,'" &amp; SUBSTITUTE(C233,CHAR(10),"&lt;BR&gt;")   &amp; "' ,'" &amp;  SUBSTITUTE(D233,CHAR(10),"&lt;BR&gt;")  &amp; "' ,'" &amp;  SUBSTITUTE(E233,CHAR(10),"&lt;BR&gt;")   &amp; "' ,'" &amp; SUBSTITUTE(H233,CHAR(10),"&lt;BR&gt;")   &amp; "' ,'" &amp; I233  &amp; "' ,'" &amp; SUBSTITUTE(K233,CHAR(10),"&lt;BR&gt;")  &amp; "' ,'" &amp; SUBSTITUTE(L233,CHAR(10),"&lt;BR&gt;")  &amp; "' ,'" &amp; SUBSTITUTE(M233,CHAR(10),"&lt;BR&gt;") &amp; "' ,'" &amp; SUBSTITUTE(N233,CHAR(10),"&lt;BR&gt;")  &amp; "' ,'" &amp;  SUBSTITUTE(O233,CHAR(10),"&lt;BR&gt;")   &amp; "' ,'" &amp; SUBSTITUTE(P233,CHAR(10),"&lt;BR&gt;")   &amp; "' ,'" &amp;  SUBSTITUTE(Q233,CHAR(10),"&lt;BR&gt;")   &amp; "' ,'" &amp; SUBSTITUTE(R233,CHAR(10),"&lt;BR&gt;")  &amp; "' ,'" &amp; SUBSTITUTE(S233,CHAR(10),"&lt;BR&gt;")  &amp; "' ,'" &amp; SUBSTITUTE(T233,CHAR(10),"&lt;BR&gt;")  &amp; "' ,'" &amp; SUBSTITUTE(U233,CHAR(10),"&lt;BR&gt;")  &amp; "' ,'" &amp; SUBSTITUTE(V233,CHAR(10),"&lt;BR&gt;") &amp; "' ,'" &amp; SUBSTITUTE(W233,CHAR(10),"&lt;BR&gt;")  &amp; "' ,'" &amp;SUBSTITUTE(X233,CHAR(10),"&lt;BR&gt;")  &amp; "' ,'" &amp; SUBSTITUTE(Y233,CHAR(10),"&lt;BR&gt;") &amp; "' ,'" &amp;  SUBSTITUTE(Z233,CHAR(10),"&lt;BR&gt;")  &amp; "' ,'" &amp; SUBSTITUTE(AA233,CHAR(10),"&lt;BR&gt;")   &amp; "' ,'" &amp;  SUBSTITUTE(AB233,CHAR(10),"&lt;BR&gt;")   &amp; "' ,'" &amp;  SUBSTITUTE(AC233,CHAR(10),"&lt;BR&gt;")   &amp; "' ,'" &amp;   SUBSTITUTE(AD233,CHAR(10),"&lt;BR&gt;")   &amp; "' ,'" &amp;  SUBSTITUTE(AE233,CHAR(10),"&lt;BR&gt;")  &amp; "' ,'" &amp;  SUBSTITUTE(AF233,CHAR(10),"&lt;BR&gt;")  &amp; "' ,'" &amp;  SUBSTITUTE(AG233,CHAR(10),"&lt;BR&gt;")   &amp; "' ,'" &amp;  SUBSTITUTE(AH233,CHAR(10),"&lt;BR&gt;")   &amp; "' ,'" &amp;  SUBSTITUTE(AI233,CHAR(10),"&lt;BR&gt;")   &amp; "' ,'" &amp;  SUBSTITUTE(AJ233,CHAR(10),"&lt;BR&gt;")   &amp; "' ,'" &amp;   SUBSTITUTE(AK233,CHAR(10),"&lt;BR&gt;")   &amp; "' ,'" &amp;  SUBSTITUTE(AL233,CHAR(10),"&lt;BR&gt;")   &amp; "' ,'" &amp;  SUBSTITUTE(AM233,CHAR(10),"&lt;BR&gt;")   &amp; "' ,'" &amp;   SUBSTITUTE(AN233,CHAR(10),"&lt;BR&gt;")   &amp; "' ,'" &amp;  SUBSTITUTE(AO233,CHAR(10),"&lt;BR&gt;")   &amp; "' ,'" &amp;  SUBSTITUTE(AP233,CHAR(10),"&lt;BR&gt;")   &amp; "' ,'" &amp;  SUBSTITUTE(AQ233,CHAR(10),"&lt;BR&gt;")   &amp; "' ,'" &amp;   SUBSTITUTE(AR233,CHAR(10),"&lt;BR&gt;")   &amp; "' ,'" &amp;  SUBSTITUTE(AS233,CHAR(10),"&lt;BR&gt;")   &amp; "' ,'" &amp;  SUBSTITUTE(AT233,CHAR(10),"&lt;BR&gt;")   &amp; "' ,'" &amp;  SUBSTITUTE(AU233,CHAR(10),"&lt;BR&gt;")   &amp; "' ,'" &amp;  SUBSTITUTE(AV233,CHAR(10),"&lt;BR&gt;")   &amp; "' ,'" &amp;  SUBSTITUTE(AW233,CHAR(10),"&lt;BR&gt;")   &amp; "' ,'" &amp;   SUBSTITUTE(AX233,CHAR(10),"&lt;BR&gt;")   &amp; "' ,'" &amp;  SUBSTITUTE(AY233,CHAR(10),"&lt;BR&gt;")   &amp; "' ,'" &amp;  SUBSTITUTE(AZ233,CHAR(10),"&lt;BR&gt;")   &amp; "' ,'" &amp;   SUBSTITUTE(BA233,CHAR(10),"&lt;BR&gt;")   &amp; "' ,'" &amp;   SUBSTITUTE(BB233,CHAR(10),"&lt;BR&gt;")    &amp; "' ,'" &amp;    SUBSTITUTE(BC233,CHAR(10),"&lt;BR&gt;")    &amp; "' ,'" &amp;   SUBSTITUTE(BD233,CHAR(10),"&lt;BR&gt;")    &amp; "' ,'" &amp;   SUBSTITUTE(BE233,CHAR(10),"&lt;BR&gt;")    &amp; "' ,'" &amp;   SUBSTITUTE(BF233,CHAR(10),"&lt;BR&gt;")    &amp; "' ,'" &amp;   SUBSTITUTE(BG233,CHAR(10),"&lt;BR&gt;")    &amp; "' ,'" &amp; SUBSTITUTE(BH273,CHAR(10),"&lt;BR&gt;")   &amp; "' ,'" &amp; SUBSTITUTE(BI233,CHAR(10),"&lt;BR&gt;")   &amp; "' ,'" &amp; SUBSTITUTE(BJ233,CHAR(10),"&lt;BR&gt;")  &amp; "' ,'" &amp; SUBSTITUTE(BL233,CHAR(10),"&lt;BR&gt;")   &amp; "' ,'" &amp; SUBSTITUTE(BM233,CHAR(10),"&lt;BR&gt;")   &amp; "' ,'" &amp; SUBSTITUTE(BN233,CHAR(10),"&lt;BR&gt;")   &amp; "' ,'" &amp;  SUBSTITUTE(BO233,CHAR(10),"&lt;BR&gt;")   &amp; "' ,'" &amp; SUBSTITUTE(BP273,CHAR(10),"&lt;BR&gt;")  &amp; "' ,'" &amp; SUBSTITUTE(BQ233,CHAR(10),"&lt;BR&gt;")  &amp; "' ,'" &amp; SUBSTITUTE(BR233,CHAR(10),"&lt;BR&gt;")  &amp; "' ,'" &amp; SUBSTITUTE(BS233,CHAR(10),"&lt;BR&gt;") &amp; "');"</f>
    </nc>
  </rcc>
  <rcc rId="742" sId="1">
    <nc r="BU23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&amp;SUBSTITUTE(F234,CHAR(10),"&lt;BR&gt;")  &amp; "' ,'" &amp; SUBSTITUTE(G234,CHAR(10),"&lt;BR&gt;")  &amp; "' ,'" &amp; SUBSTITUTE(J234,CHAR(10),"&lt;BR&gt;")   &amp; "' ,'" &amp;  SUBSTITUTE(BK234,CHAR(10),"&lt;BR&gt;")   &amp; "' ,'" &amp; SUBSTITUTE(Q234,CHAR(10),"&lt;BR&gt;")  &amp; "' ,'" &amp;  A234  &amp; "' ,'" &amp;  B234  &amp; "' ,'" &amp; SUBSTITUTE(C234,CHAR(10),"&lt;BR&gt;")   &amp; "' ,'" &amp;  SUBSTITUTE(D234,CHAR(10),"&lt;BR&gt;")  &amp; "' ,'" &amp;  SUBSTITUTE(E234,CHAR(10),"&lt;BR&gt;")   &amp; "' ,'" &amp; SUBSTITUTE(H234,CHAR(10),"&lt;BR&gt;")   &amp; "' ,'" &amp; I234  &amp; "' ,'" &amp; SUBSTITUTE(K234,CHAR(10),"&lt;BR&gt;")  &amp; "' ,'" &amp; SUBSTITUTE(L234,CHAR(10),"&lt;BR&gt;")  &amp; "' ,'" &amp; SUBSTITUTE(M234,CHAR(10),"&lt;BR&gt;") &amp; "' ,'" &amp; SUBSTITUTE(N234,CHAR(10),"&lt;BR&gt;")  &amp; "' ,'" &amp;  SUBSTITUTE(O234,CHAR(10),"&lt;BR&gt;")   &amp; "' ,'" &amp; SUBSTITUTE(P234,CHAR(10),"&lt;BR&gt;")   &amp; "' ,'" &amp;  SUBSTITUTE(Q234,CHAR(10),"&lt;BR&gt;")   &amp; "' ,'" &amp; SUBSTITUTE(R234,CHAR(10),"&lt;BR&gt;")  &amp; "' ,'" &amp; SUBSTITUTE(S234,CHAR(10),"&lt;BR&gt;")  &amp; "' ,'" &amp; SUBSTITUTE(T234,CHAR(10),"&lt;BR&gt;")  &amp; "' ,'" &amp; SUBSTITUTE(U234,CHAR(10),"&lt;BR&gt;")  &amp; "' ,'" &amp; SUBSTITUTE(V234,CHAR(10),"&lt;BR&gt;") &amp; "' ,'" &amp; SUBSTITUTE(W234,CHAR(10),"&lt;BR&gt;")  &amp; "' ,'" &amp;SUBSTITUTE(X234,CHAR(10),"&lt;BR&gt;")  &amp; "' ,'" &amp; SUBSTITUTE(Y234,CHAR(10),"&lt;BR&gt;") &amp; "' ,'" &amp;  SUBSTITUTE(Z234,CHAR(10),"&lt;BR&gt;")  &amp; "' ,'" &amp; SUBSTITUTE(AA234,CHAR(10),"&lt;BR&gt;")   &amp; "' ,'" &amp;  SUBSTITUTE(AB234,CHAR(10),"&lt;BR&gt;")   &amp; "' ,'" &amp;  SUBSTITUTE(AC234,CHAR(10),"&lt;BR&gt;")   &amp; "' ,'" &amp;   SUBSTITUTE(AD234,CHAR(10),"&lt;BR&gt;")   &amp; "' ,'" &amp;  SUBSTITUTE(AE234,CHAR(10),"&lt;BR&gt;")  &amp; "' ,'" &amp;  SUBSTITUTE(AF234,CHAR(10),"&lt;BR&gt;")  &amp; "' ,'" &amp;  SUBSTITUTE(AG234,CHAR(10),"&lt;BR&gt;")   &amp; "' ,'" &amp;  SUBSTITUTE(AH234,CHAR(10),"&lt;BR&gt;")   &amp; "' ,'" &amp;  SUBSTITUTE(AI234,CHAR(10),"&lt;BR&gt;")   &amp; "' ,'" &amp;  SUBSTITUTE(AJ234,CHAR(10),"&lt;BR&gt;")   &amp; "' ,'" &amp;   SUBSTITUTE(AK234,CHAR(10),"&lt;BR&gt;")   &amp; "' ,'" &amp;  SUBSTITUTE(AL234,CHAR(10),"&lt;BR&gt;")   &amp; "' ,'" &amp;  SUBSTITUTE(AM234,CHAR(10),"&lt;BR&gt;")   &amp; "' ,'" &amp;   SUBSTITUTE(AN234,CHAR(10),"&lt;BR&gt;")   &amp; "' ,'" &amp;  SUBSTITUTE(AO234,CHAR(10),"&lt;BR&gt;")   &amp; "' ,'" &amp;  SUBSTITUTE(AP234,CHAR(10),"&lt;BR&gt;")   &amp; "' ,'" &amp;  SUBSTITUTE(AQ234,CHAR(10),"&lt;BR&gt;")   &amp; "' ,'" &amp;   SUBSTITUTE(AR234,CHAR(10),"&lt;BR&gt;")   &amp; "' ,'" &amp;  SUBSTITUTE(AS234,CHAR(10),"&lt;BR&gt;")   &amp; "' ,'" &amp;  SUBSTITUTE(AT234,CHAR(10),"&lt;BR&gt;")   &amp; "' ,'" &amp;  SUBSTITUTE(AU234,CHAR(10),"&lt;BR&gt;")   &amp; "' ,'" &amp;  SUBSTITUTE(AV234,CHAR(10),"&lt;BR&gt;")   &amp; "' ,'" &amp;  SUBSTITUTE(AW234,CHAR(10),"&lt;BR&gt;")   &amp; "' ,'" &amp;   SUBSTITUTE(AX234,CHAR(10),"&lt;BR&gt;")   &amp; "' ,'" &amp;  SUBSTITUTE(AY234,CHAR(10),"&lt;BR&gt;")   &amp; "' ,'" &amp;  SUBSTITUTE(AZ234,CHAR(10),"&lt;BR&gt;")   &amp; "' ,'" &amp;   SUBSTITUTE(BA234,CHAR(10),"&lt;BR&gt;")   &amp; "' ,'" &amp;   SUBSTITUTE(BB234,CHAR(10),"&lt;BR&gt;")    &amp; "' ,'" &amp;    SUBSTITUTE(BC234,CHAR(10),"&lt;BR&gt;")    &amp; "' ,'" &amp;   SUBSTITUTE(BD234,CHAR(10),"&lt;BR&gt;")    &amp; "' ,'" &amp;   SUBSTITUTE(BE234,CHAR(10),"&lt;BR&gt;")    &amp; "' ,'" &amp;   SUBSTITUTE(BF234,CHAR(10),"&lt;BR&gt;")    &amp; "' ,'" &amp;   SUBSTITUTE(BG234,CHAR(10),"&lt;BR&gt;")    &amp; "' ,'" &amp; SUBSTITUTE(BH274,CHAR(10),"&lt;BR&gt;")   &amp; "' ,'" &amp; SUBSTITUTE(BI234,CHAR(10),"&lt;BR&gt;")   &amp; "' ,'" &amp; SUBSTITUTE(BJ234,CHAR(10),"&lt;BR&gt;")  &amp; "' ,'" &amp; SUBSTITUTE(BL234,CHAR(10),"&lt;BR&gt;")   &amp; "' ,'" &amp; SUBSTITUTE(BM234,CHAR(10),"&lt;BR&gt;")   &amp; "' ,'" &amp; SUBSTITUTE(BN234,CHAR(10),"&lt;BR&gt;")   &amp; "' ,'" &amp;  SUBSTITUTE(BO234,CHAR(10),"&lt;BR&gt;")   &amp; "' ,'" &amp; SUBSTITUTE(BP274,CHAR(10),"&lt;BR&gt;")  &amp; "' ,'" &amp; SUBSTITUTE(BQ234,CHAR(10),"&lt;BR&gt;")  &amp; "' ,'" &amp; SUBSTITUTE(BR234,CHAR(10),"&lt;BR&gt;")  &amp; "' ,'" &amp; SUBSTITUTE(BS234,CHAR(10),"&lt;BR&gt;") &amp; "');"</f>
    </nc>
  </rcc>
  <rcc rId="743" sId="1">
    <nc r="BU23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&amp;SUBSTITUTE(F235,CHAR(10),"&lt;BR&gt;")  &amp; "' ,'" &amp; SUBSTITUTE(G235,CHAR(10),"&lt;BR&gt;")  &amp; "' ,'" &amp; SUBSTITUTE(J235,CHAR(10),"&lt;BR&gt;")   &amp; "' ,'" &amp;  SUBSTITUTE(BK235,CHAR(10),"&lt;BR&gt;")   &amp; "' ,'" &amp; SUBSTITUTE(Q235,CHAR(10),"&lt;BR&gt;")  &amp; "' ,'" &amp;  A235  &amp; "' ,'" &amp;  B235  &amp; "' ,'" &amp; SUBSTITUTE(C235,CHAR(10),"&lt;BR&gt;")   &amp; "' ,'" &amp;  SUBSTITUTE(D235,CHAR(10),"&lt;BR&gt;")  &amp; "' ,'" &amp;  SUBSTITUTE(E235,CHAR(10),"&lt;BR&gt;")   &amp; "' ,'" &amp; SUBSTITUTE(H235,CHAR(10),"&lt;BR&gt;")   &amp; "' ,'" &amp; I235  &amp; "' ,'" &amp; SUBSTITUTE(K235,CHAR(10),"&lt;BR&gt;")  &amp; "' ,'" &amp; SUBSTITUTE(L235,CHAR(10),"&lt;BR&gt;")  &amp; "' ,'" &amp; SUBSTITUTE(M235,CHAR(10),"&lt;BR&gt;") &amp; "' ,'" &amp; SUBSTITUTE(N235,CHAR(10),"&lt;BR&gt;")  &amp; "' ,'" &amp;  SUBSTITUTE(O235,CHAR(10),"&lt;BR&gt;")   &amp; "' ,'" &amp; SUBSTITUTE(P235,CHAR(10),"&lt;BR&gt;")   &amp; "' ,'" &amp;  SUBSTITUTE(Q235,CHAR(10),"&lt;BR&gt;")   &amp; "' ,'" &amp; SUBSTITUTE(R235,CHAR(10),"&lt;BR&gt;")  &amp; "' ,'" &amp; SUBSTITUTE(S235,CHAR(10),"&lt;BR&gt;")  &amp; "' ,'" &amp; SUBSTITUTE(T235,CHAR(10),"&lt;BR&gt;")  &amp; "' ,'" &amp; SUBSTITUTE(U235,CHAR(10),"&lt;BR&gt;")  &amp; "' ,'" &amp; SUBSTITUTE(V235,CHAR(10),"&lt;BR&gt;") &amp; "' ,'" &amp; SUBSTITUTE(W235,CHAR(10),"&lt;BR&gt;")  &amp; "' ,'" &amp;SUBSTITUTE(X235,CHAR(10),"&lt;BR&gt;")  &amp; "' ,'" &amp; SUBSTITUTE(Y235,CHAR(10),"&lt;BR&gt;") &amp; "' ,'" &amp;  SUBSTITUTE(Z235,CHAR(10),"&lt;BR&gt;")  &amp; "' ,'" &amp; SUBSTITUTE(AA235,CHAR(10),"&lt;BR&gt;")   &amp; "' ,'" &amp;  SUBSTITUTE(AB235,CHAR(10),"&lt;BR&gt;")   &amp; "' ,'" &amp;  SUBSTITUTE(AC235,CHAR(10),"&lt;BR&gt;")   &amp; "' ,'" &amp;   SUBSTITUTE(AD235,CHAR(10),"&lt;BR&gt;")   &amp; "' ,'" &amp;  SUBSTITUTE(AE235,CHAR(10),"&lt;BR&gt;")  &amp; "' ,'" &amp;  SUBSTITUTE(AF235,CHAR(10),"&lt;BR&gt;")  &amp; "' ,'" &amp;  SUBSTITUTE(AG235,CHAR(10),"&lt;BR&gt;")   &amp; "' ,'" &amp;  SUBSTITUTE(AH235,CHAR(10),"&lt;BR&gt;")   &amp; "' ,'" &amp;  SUBSTITUTE(AI235,CHAR(10),"&lt;BR&gt;")   &amp; "' ,'" &amp;  SUBSTITUTE(AJ235,CHAR(10),"&lt;BR&gt;")   &amp; "' ,'" &amp;   SUBSTITUTE(AK235,CHAR(10),"&lt;BR&gt;")   &amp; "' ,'" &amp;  SUBSTITUTE(AL235,CHAR(10),"&lt;BR&gt;")   &amp; "' ,'" &amp;  SUBSTITUTE(AM235,CHAR(10),"&lt;BR&gt;")   &amp; "' ,'" &amp;   SUBSTITUTE(AN235,CHAR(10),"&lt;BR&gt;")   &amp; "' ,'" &amp;  SUBSTITUTE(AO235,CHAR(10),"&lt;BR&gt;")   &amp; "' ,'" &amp;  SUBSTITUTE(AP235,CHAR(10),"&lt;BR&gt;")   &amp; "' ,'" &amp;  SUBSTITUTE(AQ235,CHAR(10),"&lt;BR&gt;")   &amp; "' ,'" &amp;   SUBSTITUTE(AR235,CHAR(10),"&lt;BR&gt;")   &amp; "' ,'" &amp;  SUBSTITUTE(AS235,CHAR(10),"&lt;BR&gt;")   &amp; "' ,'" &amp;  SUBSTITUTE(AT235,CHAR(10),"&lt;BR&gt;")   &amp; "' ,'" &amp;  SUBSTITUTE(AU235,CHAR(10),"&lt;BR&gt;")   &amp; "' ,'" &amp;  SUBSTITUTE(AV235,CHAR(10),"&lt;BR&gt;")   &amp; "' ,'" &amp;  SUBSTITUTE(AW235,CHAR(10),"&lt;BR&gt;")   &amp; "' ,'" &amp;   SUBSTITUTE(AX235,CHAR(10),"&lt;BR&gt;")   &amp; "' ,'" &amp;  SUBSTITUTE(AY235,CHAR(10),"&lt;BR&gt;")   &amp; "' ,'" &amp;  SUBSTITUTE(AZ235,CHAR(10),"&lt;BR&gt;")   &amp; "' ,'" &amp;   SUBSTITUTE(BA235,CHAR(10),"&lt;BR&gt;")   &amp; "' ,'" &amp;   SUBSTITUTE(BB235,CHAR(10),"&lt;BR&gt;")    &amp; "' ,'" &amp;    SUBSTITUTE(BC235,CHAR(10),"&lt;BR&gt;")    &amp; "' ,'" &amp;   SUBSTITUTE(BD235,CHAR(10),"&lt;BR&gt;")    &amp; "' ,'" &amp;   SUBSTITUTE(BE235,CHAR(10),"&lt;BR&gt;")    &amp; "' ,'" &amp;   SUBSTITUTE(BF235,CHAR(10),"&lt;BR&gt;")    &amp; "' ,'" &amp;   SUBSTITUTE(BG235,CHAR(10),"&lt;BR&gt;")    &amp; "' ,'" &amp; SUBSTITUTE(BH275,CHAR(10),"&lt;BR&gt;")   &amp; "' ,'" &amp; SUBSTITUTE(BI235,CHAR(10),"&lt;BR&gt;")   &amp; "' ,'" &amp; SUBSTITUTE(BJ235,CHAR(10),"&lt;BR&gt;")  &amp; "' ,'" &amp; SUBSTITUTE(BL235,CHAR(10),"&lt;BR&gt;")   &amp; "' ,'" &amp; SUBSTITUTE(BM235,CHAR(10),"&lt;BR&gt;")   &amp; "' ,'" &amp; SUBSTITUTE(BN235,CHAR(10),"&lt;BR&gt;")   &amp; "' ,'" &amp;  SUBSTITUTE(BO235,CHAR(10),"&lt;BR&gt;")   &amp; "' ,'" &amp; SUBSTITUTE(BP275,CHAR(10),"&lt;BR&gt;")  &amp; "' ,'" &amp; SUBSTITUTE(BQ235,CHAR(10),"&lt;BR&gt;")  &amp; "' ,'" &amp; SUBSTITUTE(BR235,CHAR(10),"&lt;BR&gt;")  &amp; "' ,'" &amp; SUBSTITUTE(BS235,CHAR(10),"&lt;BR&gt;") &amp; "');"</f>
    </nc>
  </rcc>
  <rcc rId="744" sId="1">
    <nc r="BU23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&amp;SUBSTITUTE(F236,CHAR(10),"&lt;BR&gt;")  &amp; "' ,'" &amp; SUBSTITUTE(G236,CHAR(10),"&lt;BR&gt;")  &amp; "' ,'" &amp; SUBSTITUTE(J236,CHAR(10),"&lt;BR&gt;")   &amp; "' ,'" &amp;  SUBSTITUTE(BK236,CHAR(10),"&lt;BR&gt;")   &amp; "' ,'" &amp; SUBSTITUTE(Q236,CHAR(10),"&lt;BR&gt;")  &amp; "' ,'" &amp;  A236  &amp; "' ,'" &amp;  B236  &amp; "' ,'" &amp; SUBSTITUTE(C236,CHAR(10),"&lt;BR&gt;")   &amp; "' ,'" &amp;  SUBSTITUTE(D236,CHAR(10),"&lt;BR&gt;")  &amp; "' ,'" &amp;  SUBSTITUTE(E236,CHAR(10),"&lt;BR&gt;")   &amp; "' ,'" &amp; SUBSTITUTE(H236,CHAR(10),"&lt;BR&gt;")   &amp; "' ,'" &amp; I236  &amp; "' ,'" &amp; SUBSTITUTE(K236,CHAR(10),"&lt;BR&gt;")  &amp; "' ,'" &amp; SUBSTITUTE(L236,CHAR(10),"&lt;BR&gt;")  &amp; "' ,'" &amp; SUBSTITUTE(M236,CHAR(10),"&lt;BR&gt;") &amp; "' ,'" &amp; SUBSTITUTE(N236,CHAR(10),"&lt;BR&gt;")  &amp; "' ,'" &amp;  SUBSTITUTE(O236,CHAR(10),"&lt;BR&gt;")   &amp; "' ,'" &amp; SUBSTITUTE(P236,CHAR(10),"&lt;BR&gt;")   &amp; "' ,'" &amp;  SUBSTITUTE(Q236,CHAR(10),"&lt;BR&gt;")   &amp; "' ,'" &amp; SUBSTITUTE(R236,CHAR(10),"&lt;BR&gt;")  &amp; "' ,'" &amp; SUBSTITUTE(S236,CHAR(10),"&lt;BR&gt;")  &amp; "' ,'" &amp; SUBSTITUTE(T236,CHAR(10),"&lt;BR&gt;")  &amp; "' ,'" &amp; SUBSTITUTE(U236,CHAR(10),"&lt;BR&gt;")  &amp; "' ,'" &amp; SUBSTITUTE(V236,CHAR(10),"&lt;BR&gt;") &amp; "' ,'" &amp; SUBSTITUTE(W236,CHAR(10),"&lt;BR&gt;")  &amp; "' ,'" &amp;SUBSTITUTE(X236,CHAR(10),"&lt;BR&gt;")  &amp; "' ,'" &amp; SUBSTITUTE(Y236,CHAR(10),"&lt;BR&gt;") &amp; "' ,'" &amp;  SUBSTITUTE(Z236,CHAR(10),"&lt;BR&gt;")  &amp; "' ,'" &amp; SUBSTITUTE(AA236,CHAR(10),"&lt;BR&gt;")   &amp; "' ,'" &amp;  SUBSTITUTE(AB236,CHAR(10),"&lt;BR&gt;")   &amp; "' ,'" &amp;  SUBSTITUTE(AC236,CHAR(10),"&lt;BR&gt;")   &amp; "' ,'" &amp;   SUBSTITUTE(AD236,CHAR(10),"&lt;BR&gt;")   &amp; "' ,'" &amp;  SUBSTITUTE(AE236,CHAR(10),"&lt;BR&gt;")  &amp; "' ,'" &amp;  SUBSTITUTE(AF236,CHAR(10),"&lt;BR&gt;")  &amp; "' ,'" &amp;  SUBSTITUTE(AG236,CHAR(10),"&lt;BR&gt;")   &amp; "' ,'" &amp;  SUBSTITUTE(AH236,CHAR(10),"&lt;BR&gt;")   &amp; "' ,'" &amp;  SUBSTITUTE(AI236,CHAR(10),"&lt;BR&gt;")   &amp; "' ,'" &amp;  SUBSTITUTE(AJ236,CHAR(10),"&lt;BR&gt;")   &amp; "' ,'" &amp;   SUBSTITUTE(AK236,CHAR(10),"&lt;BR&gt;")   &amp; "' ,'" &amp;  SUBSTITUTE(AL236,CHAR(10),"&lt;BR&gt;")   &amp; "' ,'" &amp;  SUBSTITUTE(AM236,CHAR(10),"&lt;BR&gt;")   &amp; "' ,'" &amp;   SUBSTITUTE(AN236,CHAR(10),"&lt;BR&gt;")   &amp; "' ,'" &amp;  SUBSTITUTE(AO236,CHAR(10),"&lt;BR&gt;")   &amp; "' ,'" &amp;  SUBSTITUTE(AP236,CHAR(10),"&lt;BR&gt;")   &amp; "' ,'" &amp;  SUBSTITUTE(AQ236,CHAR(10),"&lt;BR&gt;")   &amp; "' ,'" &amp;   SUBSTITUTE(AR236,CHAR(10),"&lt;BR&gt;")   &amp; "' ,'" &amp;  SUBSTITUTE(AS236,CHAR(10),"&lt;BR&gt;")   &amp; "' ,'" &amp;  SUBSTITUTE(AT236,CHAR(10),"&lt;BR&gt;")   &amp; "' ,'" &amp;  SUBSTITUTE(AU236,CHAR(10),"&lt;BR&gt;")   &amp; "' ,'" &amp;  SUBSTITUTE(AV236,CHAR(10),"&lt;BR&gt;")   &amp; "' ,'" &amp;  SUBSTITUTE(AW236,CHAR(10),"&lt;BR&gt;")   &amp; "' ,'" &amp;   SUBSTITUTE(AX236,CHAR(10),"&lt;BR&gt;")   &amp; "' ,'" &amp;  SUBSTITUTE(AY236,CHAR(10),"&lt;BR&gt;")   &amp; "' ,'" &amp;  SUBSTITUTE(AZ236,CHAR(10),"&lt;BR&gt;")   &amp; "' ,'" &amp;   SUBSTITUTE(BA236,CHAR(10),"&lt;BR&gt;")   &amp; "' ,'" &amp;   SUBSTITUTE(BB236,CHAR(10),"&lt;BR&gt;")    &amp; "' ,'" &amp;    SUBSTITUTE(BC236,CHAR(10),"&lt;BR&gt;")    &amp; "' ,'" &amp;   SUBSTITUTE(BD236,CHAR(10),"&lt;BR&gt;")    &amp; "' ,'" &amp;   SUBSTITUTE(BE236,CHAR(10),"&lt;BR&gt;")    &amp; "' ,'" &amp;   SUBSTITUTE(BF236,CHAR(10),"&lt;BR&gt;")    &amp; "' ,'" &amp;   SUBSTITUTE(BG236,CHAR(10),"&lt;BR&gt;")    &amp; "' ,'" &amp; SUBSTITUTE(BH276,CHAR(10),"&lt;BR&gt;")   &amp; "' ,'" &amp; SUBSTITUTE(BI236,CHAR(10),"&lt;BR&gt;")   &amp; "' ,'" &amp; SUBSTITUTE(BJ236,CHAR(10),"&lt;BR&gt;")  &amp; "' ,'" &amp; SUBSTITUTE(BL236,CHAR(10),"&lt;BR&gt;")   &amp; "' ,'" &amp; SUBSTITUTE(BM236,CHAR(10),"&lt;BR&gt;")   &amp; "' ,'" &amp; SUBSTITUTE(BN236,CHAR(10),"&lt;BR&gt;")   &amp; "' ,'" &amp;  SUBSTITUTE(BO236,CHAR(10),"&lt;BR&gt;")   &amp; "' ,'" &amp; SUBSTITUTE(BP276,CHAR(10),"&lt;BR&gt;")  &amp; "' ,'" &amp; SUBSTITUTE(BQ236,CHAR(10),"&lt;BR&gt;")  &amp; "' ,'" &amp; SUBSTITUTE(BR236,CHAR(10),"&lt;BR&gt;")  &amp; "' ,'" &amp; SUBSTITUTE(BS236,CHAR(10),"&lt;BR&gt;") &amp; "');"</f>
    </nc>
  </rcc>
  <rcc rId="745" sId="1">
    <nc r="BU23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&amp;SUBSTITUTE(F237,CHAR(10),"&lt;BR&gt;")  &amp; "' ,'" &amp; SUBSTITUTE(G237,CHAR(10),"&lt;BR&gt;")  &amp; "' ,'" &amp; SUBSTITUTE(J237,CHAR(10),"&lt;BR&gt;")   &amp; "' ,'" &amp;  SUBSTITUTE(BK237,CHAR(10),"&lt;BR&gt;")   &amp; "' ,'" &amp; SUBSTITUTE(Q237,CHAR(10),"&lt;BR&gt;")  &amp; "' ,'" &amp;  A237  &amp; "' ,'" &amp;  B237  &amp; "' ,'" &amp; SUBSTITUTE(C237,CHAR(10),"&lt;BR&gt;")   &amp; "' ,'" &amp;  SUBSTITUTE(D237,CHAR(10),"&lt;BR&gt;")  &amp; "' ,'" &amp;  SUBSTITUTE(E237,CHAR(10),"&lt;BR&gt;")   &amp; "' ,'" &amp; SUBSTITUTE(H237,CHAR(10),"&lt;BR&gt;")   &amp; "' ,'" &amp; I237  &amp; "' ,'" &amp; SUBSTITUTE(K237,CHAR(10),"&lt;BR&gt;")  &amp; "' ,'" &amp; SUBSTITUTE(L237,CHAR(10),"&lt;BR&gt;")  &amp; "' ,'" &amp; SUBSTITUTE(M237,CHAR(10),"&lt;BR&gt;") &amp; "' ,'" &amp; SUBSTITUTE(N237,CHAR(10),"&lt;BR&gt;")  &amp; "' ,'" &amp;  SUBSTITUTE(O237,CHAR(10),"&lt;BR&gt;")   &amp; "' ,'" &amp; SUBSTITUTE(P237,CHAR(10),"&lt;BR&gt;")   &amp; "' ,'" &amp;  SUBSTITUTE(Q237,CHAR(10),"&lt;BR&gt;")   &amp; "' ,'" &amp; SUBSTITUTE(R237,CHAR(10),"&lt;BR&gt;")  &amp; "' ,'" &amp; SUBSTITUTE(S237,CHAR(10),"&lt;BR&gt;")  &amp; "' ,'" &amp; SUBSTITUTE(T237,CHAR(10),"&lt;BR&gt;")  &amp; "' ,'" &amp; SUBSTITUTE(U237,CHAR(10),"&lt;BR&gt;")  &amp; "' ,'" &amp; SUBSTITUTE(V237,CHAR(10),"&lt;BR&gt;") &amp; "' ,'" &amp; SUBSTITUTE(W237,CHAR(10),"&lt;BR&gt;")  &amp; "' ,'" &amp;SUBSTITUTE(X237,CHAR(10),"&lt;BR&gt;")  &amp; "' ,'" &amp; SUBSTITUTE(Y237,CHAR(10),"&lt;BR&gt;") &amp; "' ,'" &amp;  SUBSTITUTE(Z237,CHAR(10),"&lt;BR&gt;")  &amp; "' ,'" &amp; SUBSTITUTE(AA237,CHAR(10),"&lt;BR&gt;")   &amp; "' ,'" &amp;  SUBSTITUTE(AB237,CHAR(10),"&lt;BR&gt;")   &amp; "' ,'" &amp;  SUBSTITUTE(AC237,CHAR(10),"&lt;BR&gt;")   &amp; "' ,'" &amp;   SUBSTITUTE(AD237,CHAR(10),"&lt;BR&gt;")   &amp; "' ,'" &amp;  SUBSTITUTE(AE237,CHAR(10),"&lt;BR&gt;")  &amp; "' ,'" &amp;  SUBSTITUTE(AF237,CHAR(10),"&lt;BR&gt;")  &amp; "' ,'" &amp;  SUBSTITUTE(AG237,CHAR(10),"&lt;BR&gt;")   &amp; "' ,'" &amp;  SUBSTITUTE(AH237,CHAR(10),"&lt;BR&gt;")   &amp; "' ,'" &amp;  SUBSTITUTE(AI237,CHAR(10),"&lt;BR&gt;")   &amp; "' ,'" &amp;  SUBSTITUTE(AJ237,CHAR(10),"&lt;BR&gt;")   &amp; "' ,'" &amp;   SUBSTITUTE(AK237,CHAR(10),"&lt;BR&gt;")   &amp; "' ,'" &amp;  SUBSTITUTE(AL237,CHAR(10),"&lt;BR&gt;")   &amp; "' ,'" &amp;  SUBSTITUTE(AM237,CHAR(10),"&lt;BR&gt;")   &amp; "' ,'" &amp;   SUBSTITUTE(AN237,CHAR(10),"&lt;BR&gt;")   &amp; "' ,'" &amp;  SUBSTITUTE(AO237,CHAR(10),"&lt;BR&gt;")   &amp; "' ,'" &amp;  SUBSTITUTE(AP237,CHAR(10),"&lt;BR&gt;")   &amp; "' ,'" &amp;  SUBSTITUTE(AQ237,CHAR(10),"&lt;BR&gt;")   &amp; "' ,'" &amp;   SUBSTITUTE(AR237,CHAR(10),"&lt;BR&gt;")   &amp; "' ,'" &amp;  SUBSTITUTE(AS237,CHAR(10),"&lt;BR&gt;")   &amp; "' ,'" &amp;  SUBSTITUTE(AT237,CHAR(10),"&lt;BR&gt;")   &amp; "' ,'" &amp;  SUBSTITUTE(AU237,CHAR(10),"&lt;BR&gt;")   &amp; "' ,'" &amp;  SUBSTITUTE(AV237,CHAR(10),"&lt;BR&gt;")   &amp; "' ,'" &amp;  SUBSTITUTE(AW237,CHAR(10),"&lt;BR&gt;")   &amp; "' ,'" &amp;   SUBSTITUTE(AX237,CHAR(10),"&lt;BR&gt;")   &amp; "' ,'" &amp;  SUBSTITUTE(AY237,CHAR(10),"&lt;BR&gt;")   &amp; "' ,'" &amp;  SUBSTITUTE(AZ237,CHAR(10),"&lt;BR&gt;")   &amp; "' ,'" &amp;   SUBSTITUTE(BA237,CHAR(10),"&lt;BR&gt;")   &amp; "' ,'" &amp;   SUBSTITUTE(BB237,CHAR(10),"&lt;BR&gt;")    &amp; "' ,'" &amp;    SUBSTITUTE(BC237,CHAR(10),"&lt;BR&gt;")    &amp; "' ,'" &amp;   SUBSTITUTE(BD237,CHAR(10),"&lt;BR&gt;")    &amp; "' ,'" &amp;   SUBSTITUTE(BE237,CHAR(10),"&lt;BR&gt;")    &amp; "' ,'" &amp;   SUBSTITUTE(BF237,CHAR(10),"&lt;BR&gt;")    &amp; "' ,'" &amp;   SUBSTITUTE(BG237,CHAR(10),"&lt;BR&gt;")    &amp; "' ,'" &amp; SUBSTITUTE(BH277,CHAR(10),"&lt;BR&gt;")   &amp; "' ,'" &amp; SUBSTITUTE(BI237,CHAR(10),"&lt;BR&gt;")   &amp; "' ,'" &amp; SUBSTITUTE(BJ237,CHAR(10),"&lt;BR&gt;")  &amp; "' ,'" &amp; SUBSTITUTE(BL237,CHAR(10),"&lt;BR&gt;")   &amp; "' ,'" &amp; SUBSTITUTE(BM237,CHAR(10),"&lt;BR&gt;")   &amp; "' ,'" &amp; SUBSTITUTE(BN237,CHAR(10),"&lt;BR&gt;")   &amp; "' ,'" &amp;  SUBSTITUTE(BO237,CHAR(10),"&lt;BR&gt;")   &amp; "' ,'" &amp; SUBSTITUTE(BP277,CHAR(10),"&lt;BR&gt;")  &amp; "' ,'" &amp; SUBSTITUTE(BQ237,CHAR(10),"&lt;BR&gt;")  &amp; "' ,'" &amp; SUBSTITUTE(BR237,CHAR(10),"&lt;BR&gt;")  &amp; "' ,'" &amp; SUBSTITUTE(BS237,CHAR(10),"&lt;BR&gt;") &amp; "');"</f>
    </nc>
  </rcc>
  <rcc rId="746" sId="1">
    <nc r="BU23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&amp;SUBSTITUTE(F238,CHAR(10),"&lt;BR&gt;")  &amp; "' ,'" &amp; SUBSTITUTE(G238,CHAR(10),"&lt;BR&gt;")  &amp; "' ,'" &amp; SUBSTITUTE(J238,CHAR(10),"&lt;BR&gt;")   &amp; "' ,'" &amp;  SUBSTITUTE(BK238,CHAR(10),"&lt;BR&gt;")   &amp; "' ,'" &amp; SUBSTITUTE(Q238,CHAR(10),"&lt;BR&gt;")  &amp; "' ,'" &amp;  A238  &amp; "' ,'" &amp;  B238  &amp; "' ,'" &amp; SUBSTITUTE(C238,CHAR(10),"&lt;BR&gt;")   &amp; "' ,'" &amp;  SUBSTITUTE(D238,CHAR(10),"&lt;BR&gt;")  &amp; "' ,'" &amp;  SUBSTITUTE(E238,CHAR(10),"&lt;BR&gt;")   &amp; "' ,'" &amp; SUBSTITUTE(H238,CHAR(10),"&lt;BR&gt;")   &amp; "' ,'" &amp; I238  &amp; "' ,'" &amp; SUBSTITUTE(K238,CHAR(10),"&lt;BR&gt;")  &amp; "' ,'" &amp; SUBSTITUTE(L238,CHAR(10),"&lt;BR&gt;")  &amp; "' ,'" &amp; SUBSTITUTE(M238,CHAR(10),"&lt;BR&gt;") &amp; "' ,'" &amp; SUBSTITUTE(N238,CHAR(10),"&lt;BR&gt;")  &amp; "' ,'" &amp;  SUBSTITUTE(O238,CHAR(10),"&lt;BR&gt;")   &amp; "' ,'" &amp; SUBSTITUTE(P238,CHAR(10),"&lt;BR&gt;")   &amp; "' ,'" &amp;  SUBSTITUTE(Q238,CHAR(10),"&lt;BR&gt;")   &amp; "' ,'" &amp; SUBSTITUTE(R238,CHAR(10),"&lt;BR&gt;")  &amp; "' ,'" &amp; SUBSTITUTE(S238,CHAR(10),"&lt;BR&gt;")  &amp; "' ,'" &amp; SUBSTITUTE(T238,CHAR(10),"&lt;BR&gt;")  &amp; "' ,'" &amp; SUBSTITUTE(U238,CHAR(10),"&lt;BR&gt;")  &amp; "' ,'" &amp; SUBSTITUTE(V238,CHAR(10),"&lt;BR&gt;") &amp; "' ,'" &amp; SUBSTITUTE(W238,CHAR(10),"&lt;BR&gt;")  &amp; "' ,'" &amp;SUBSTITUTE(X238,CHAR(10),"&lt;BR&gt;")  &amp; "' ,'" &amp; SUBSTITUTE(Y238,CHAR(10),"&lt;BR&gt;") &amp; "' ,'" &amp;  SUBSTITUTE(Z238,CHAR(10),"&lt;BR&gt;")  &amp; "' ,'" &amp; SUBSTITUTE(AA238,CHAR(10),"&lt;BR&gt;")   &amp; "' ,'" &amp;  SUBSTITUTE(AB238,CHAR(10),"&lt;BR&gt;")   &amp; "' ,'" &amp;  SUBSTITUTE(AC238,CHAR(10),"&lt;BR&gt;")   &amp; "' ,'" &amp;   SUBSTITUTE(AD238,CHAR(10),"&lt;BR&gt;")   &amp; "' ,'" &amp;  SUBSTITUTE(AE238,CHAR(10),"&lt;BR&gt;")  &amp; "' ,'" &amp;  SUBSTITUTE(AF238,CHAR(10),"&lt;BR&gt;")  &amp; "' ,'" &amp;  SUBSTITUTE(AG238,CHAR(10),"&lt;BR&gt;")   &amp; "' ,'" &amp;  SUBSTITUTE(AH238,CHAR(10),"&lt;BR&gt;")   &amp; "' ,'" &amp;  SUBSTITUTE(AI238,CHAR(10),"&lt;BR&gt;")   &amp; "' ,'" &amp;  SUBSTITUTE(AJ238,CHAR(10),"&lt;BR&gt;")   &amp; "' ,'" &amp;   SUBSTITUTE(AK238,CHAR(10),"&lt;BR&gt;")   &amp; "' ,'" &amp;  SUBSTITUTE(AL238,CHAR(10),"&lt;BR&gt;")   &amp; "' ,'" &amp;  SUBSTITUTE(AM238,CHAR(10),"&lt;BR&gt;")   &amp; "' ,'" &amp;   SUBSTITUTE(AN238,CHAR(10),"&lt;BR&gt;")   &amp; "' ,'" &amp;  SUBSTITUTE(AO238,CHAR(10),"&lt;BR&gt;")   &amp; "' ,'" &amp;  SUBSTITUTE(AP238,CHAR(10),"&lt;BR&gt;")   &amp; "' ,'" &amp;  SUBSTITUTE(AQ238,CHAR(10),"&lt;BR&gt;")   &amp; "' ,'" &amp;   SUBSTITUTE(AR238,CHAR(10),"&lt;BR&gt;")   &amp; "' ,'" &amp;  SUBSTITUTE(AS238,CHAR(10),"&lt;BR&gt;")   &amp; "' ,'" &amp;  SUBSTITUTE(AT238,CHAR(10),"&lt;BR&gt;")   &amp; "' ,'" &amp;  SUBSTITUTE(AU238,CHAR(10),"&lt;BR&gt;")   &amp; "' ,'" &amp;  SUBSTITUTE(AV238,CHAR(10),"&lt;BR&gt;")   &amp; "' ,'" &amp;  SUBSTITUTE(AW238,CHAR(10),"&lt;BR&gt;")   &amp; "' ,'" &amp;   SUBSTITUTE(AX238,CHAR(10),"&lt;BR&gt;")   &amp; "' ,'" &amp;  SUBSTITUTE(AY238,CHAR(10),"&lt;BR&gt;")   &amp; "' ,'" &amp;  SUBSTITUTE(AZ238,CHAR(10),"&lt;BR&gt;")   &amp; "' ,'" &amp;   SUBSTITUTE(BA238,CHAR(10),"&lt;BR&gt;")   &amp; "' ,'" &amp;   SUBSTITUTE(BB238,CHAR(10),"&lt;BR&gt;")    &amp; "' ,'" &amp;    SUBSTITUTE(BC238,CHAR(10),"&lt;BR&gt;")    &amp; "' ,'" &amp;   SUBSTITUTE(BD238,CHAR(10),"&lt;BR&gt;")    &amp; "' ,'" &amp;   SUBSTITUTE(BE238,CHAR(10),"&lt;BR&gt;")    &amp; "' ,'" &amp;   SUBSTITUTE(BF238,CHAR(10),"&lt;BR&gt;")    &amp; "' ,'" &amp;   SUBSTITUTE(BG238,CHAR(10),"&lt;BR&gt;")    &amp; "' ,'" &amp; SUBSTITUTE(BH278,CHAR(10),"&lt;BR&gt;")   &amp; "' ,'" &amp; SUBSTITUTE(BI238,CHAR(10),"&lt;BR&gt;")   &amp; "' ,'" &amp; SUBSTITUTE(BJ238,CHAR(10),"&lt;BR&gt;")  &amp; "' ,'" &amp; SUBSTITUTE(BL238,CHAR(10),"&lt;BR&gt;")   &amp; "' ,'" &amp; SUBSTITUTE(BM238,CHAR(10),"&lt;BR&gt;")   &amp; "' ,'" &amp; SUBSTITUTE(BN238,CHAR(10),"&lt;BR&gt;")   &amp; "' ,'" &amp;  SUBSTITUTE(BO238,CHAR(10),"&lt;BR&gt;")   &amp; "' ,'" &amp; SUBSTITUTE(BP278,CHAR(10),"&lt;BR&gt;")  &amp; "' ,'" &amp; SUBSTITUTE(BQ238,CHAR(10),"&lt;BR&gt;")  &amp; "' ,'" &amp; SUBSTITUTE(BR238,CHAR(10),"&lt;BR&gt;")  &amp; "' ,'" &amp; SUBSTITUTE(BS238,CHAR(10),"&lt;BR&gt;") &amp; "');"</f>
    </nc>
  </rcc>
  <rcc rId="747" sId="1">
    <nc r="BU23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&amp;SUBSTITUTE(F239,CHAR(10),"&lt;BR&gt;")  &amp; "' ,'" &amp; SUBSTITUTE(G239,CHAR(10),"&lt;BR&gt;")  &amp; "' ,'" &amp; SUBSTITUTE(J239,CHAR(10),"&lt;BR&gt;")   &amp; "' ,'" &amp;  SUBSTITUTE(BK239,CHAR(10),"&lt;BR&gt;")   &amp; "' ,'" &amp; SUBSTITUTE(Q239,CHAR(10),"&lt;BR&gt;")  &amp; "' ,'" &amp;  A239  &amp; "' ,'" &amp;  B239  &amp; "' ,'" &amp; SUBSTITUTE(C239,CHAR(10),"&lt;BR&gt;")   &amp; "' ,'" &amp;  SUBSTITUTE(D239,CHAR(10),"&lt;BR&gt;")  &amp; "' ,'" &amp;  SUBSTITUTE(E239,CHAR(10),"&lt;BR&gt;")   &amp; "' ,'" &amp; SUBSTITUTE(H239,CHAR(10),"&lt;BR&gt;")   &amp; "' ,'" &amp; I239  &amp; "' ,'" &amp; SUBSTITUTE(K239,CHAR(10),"&lt;BR&gt;")  &amp; "' ,'" &amp; SUBSTITUTE(L239,CHAR(10),"&lt;BR&gt;")  &amp; "' ,'" &amp; SUBSTITUTE(M239,CHAR(10),"&lt;BR&gt;") &amp; "' ,'" &amp; SUBSTITUTE(N239,CHAR(10),"&lt;BR&gt;")  &amp; "' ,'" &amp;  SUBSTITUTE(O239,CHAR(10),"&lt;BR&gt;")   &amp; "' ,'" &amp; SUBSTITUTE(P239,CHAR(10),"&lt;BR&gt;")   &amp; "' ,'" &amp;  SUBSTITUTE(Q239,CHAR(10),"&lt;BR&gt;")   &amp; "' ,'" &amp; SUBSTITUTE(R239,CHAR(10),"&lt;BR&gt;")  &amp; "' ,'" &amp; SUBSTITUTE(S239,CHAR(10),"&lt;BR&gt;")  &amp; "' ,'" &amp; SUBSTITUTE(T239,CHAR(10),"&lt;BR&gt;")  &amp; "' ,'" &amp; SUBSTITUTE(U239,CHAR(10),"&lt;BR&gt;")  &amp; "' ,'" &amp; SUBSTITUTE(V239,CHAR(10),"&lt;BR&gt;") &amp; "' ,'" &amp; SUBSTITUTE(W239,CHAR(10),"&lt;BR&gt;")  &amp; "' ,'" &amp;SUBSTITUTE(X239,CHAR(10),"&lt;BR&gt;")  &amp; "' ,'" &amp; SUBSTITUTE(Y239,CHAR(10),"&lt;BR&gt;") &amp; "' ,'" &amp;  SUBSTITUTE(Z239,CHAR(10),"&lt;BR&gt;")  &amp; "' ,'" &amp; SUBSTITUTE(AA239,CHAR(10),"&lt;BR&gt;")   &amp; "' ,'" &amp;  SUBSTITUTE(AB239,CHAR(10),"&lt;BR&gt;")   &amp; "' ,'" &amp;  SUBSTITUTE(AC239,CHAR(10),"&lt;BR&gt;")   &amp; "' ,'" &amp;   SUBSTITUTE(AD239,CHAR(10),"&lt;BR&gt;")   &amp; "' ,'" &amp;  SUBSTITUTE(AE239,CHAR(10),"&lt;BR&gt;")  &amp; "' ,'" &amp;  SUBSTITUTE(AF239,CHAR(10),"&lt;BR&gt;")  &amp; "' ,'" &amp;  SUBSTITUTE(AG239,CHAR(10),"&lt;BR&gt;")   &amp; "' ,'" &amp;  SUBSTITUTE(AH239,CHAR(10),"&lt;BR&gt;")   &amp; "' ,'" &amp;  SUBSTITUTE(AI239,CHAR(10),"&lt;BR&gt;")   &amp; "' ,'" &amp;  SUBSTITUTE(AJ239,CHAR(10),"&lt;BR&gt;")   &amp; "' ,'" &amp;   SUBSTITUTE(AK239,CHAR(10),"&lt;BR&gt;")   &amp; "' ,'" &amp;  SUBSTITUTE(AL239,CHAR(10),"&lt;BR&gt;")   &amp; "' ,'" &amp;  SUBSTITUTE(AM239,CHAR(10),"&lt;BR&gt;")   &amp; "' ,'" &amp;   SUBSTITUTE(AN239,CHAR(10),"&lt;BR&gt;")   &amp; "' ,'" &amp;  SUBSTITUTE(AO239,CHAR(10),"&lt;BR&gt;")   &amp; "' ,'" &amp;  SUBSTITUTE(AP239,CHAR(10),"&lt;BR&gt;")   &amp; "' ,'" &amp;  SUBSTITUTE(AQ239,CHAR(10),"&lt;BR&gt;")   &amp; "' ,'" &amp;   SUBSTITUTE(AR239,CHAR(10),"&lt;BR&gt;")   &amp; "' ,'" &amp;  SUBSTITUTE(AS239,CHAR(10),"&lt;BR&gt;")   &amp; "' ,'" &amp;  SUBSTITUTE(AT239,CHAR(10),"&lt;BR&gt;")   &amp; "' ,'" &amp;  SUBSTITUTE(AU239,CHAR(10),"&lt;BR&gt;")   &amp; "' ,'" &amp;  SUBSTITUTE(AV239,CHAR(10),"&lt;BR&gt;")   &amp; "' ,'" &amp;  SUBSTITUTE(AW239,CHAR(10),"&lt;BR&gt;")   &amp; "' ,'" &amp;   SUBSTITUTE(AX239,CHAR(10),"&lt;BR&gt;")   &amp; "' ,'" &amp;  SUBSTITUTE(AY239,CHAR(10),"&lt;BR&gt;")   &amp; "' ,'" &amp;  SUBSTITUTE(AZ239,CHAR(10),"&lt;BR&gt;")   &amp; "' ,'" &amp;   SUBSTITUTE(BA239,CHAR(10),"&lt;BR&gt;")   &amp; "' ,'" &amp;   SUBSTITUTE(BB239,CHAR(10),"&lt;BR&gt;")    &amp; "' ,'" &amp;    SUBSTITUTE(BC239,CHAR(10),"&lt;BR&gt;")    &amp; "' ,'" &amp;   SUBSTITUTE(BD239,CHAR(10),"&lt;BR&gt;")    &amp; "' ,'" &amp;   SUBSTITUTE(BE239,CHAR(10),"&lt;BR&gt;")    &amp; "' ,'" &amp;   SUBSTITUTE(BF239,CHAR(10),"&lt;BR&gt;")    &amp; "' ,'" &amp;   SUBSTITUTE(BG239,CHAR(10),"&lt;BR&gt;")    &amp; "' ,'" &amp; SUBSTITUTE(BH279,CHAR(10),"&lt;BR&gt;")   &amp; "' ,'" &amp; SUBSTITUTE(BI239,CHAR(10),"&lt;BR&gt;")   &amp; "' ,'" &amp; SUBSTITUTE(BJ239,CHAR(10),"&lt;BR&gt;")  &amp; "' ,'" &amp; SUBSTITUTE(BL239,CHAR(10),"&lt;BR&gt;")   &amp; "' ,'" &amp; SUBSTITUTE(BM239,CHAR(10),"&lt;BR&gt;")   &amp; "' ,'" &amp; SUBSTITUTE(BN239,CHAR(10),"&lt;BR&gt;")   &amp; "' ,'" &amp;  SUBSTITUTE(BO239,CHAR(10),"&lt;BR&gt;")   &amp; "' ,'" &amp; SUBSTITUTE(BP279,CHAR(10),"&lt;BR&gt;")  &amp; "' ,'" &amp; SUBSTITUTE(BQ239,CHAR(10),"&lt;BR&gt;")  &amp; "' ,'" &amp; SUBSTITUTE(BR239,CHAR(10),"&lt;BR&gt;")  &amp; "' ,'" &amp; SUBSTITUTE(BS239,CHAR(10),"&lt;BR&gt;") &amp; "');"</f>
    </nc>
  </rcc>
  <rcc rId="748" sId="1">
    <nc r="BU24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&amp;SUBSTITUTE(F240,CHAR(10),"&lt;BR&gt;")  &amp; "' ,'" &amp; SUBSTITUTE(G240,CHAR(10),"&lt;BR&gt;")  &amp; "' ,'" &amp; SUBSTITUTE(J240,CHAR(10),"&lt;BR&gt;")   &amp; "' ,'" &amp;  SUBSTITUTE(BK240,CHAR(10),"&lt;BR&gt;")   &amp; "' ,'" &amp; SUBSTITUTE(Q240,CHAR(10),"&lt;BR&gt;")  &amp; "' ,'" &amp;  A240  &amp; "' ,'" &amp;  B240  &amp; "' ,'" &amp; SUBSTITUTE(C240,CHAR(10),"&lt;BR&gt;")   &amp; "' ,'" &amp;  SUBSTITUTE(D240,CHAR(10),"&lt;BR&gt;")  &amp; "' ,'" &amp;  SUBSTITUTE(E240,CHAR(10),"&lt;BR&gt;")   &amp; "' ,'" &amp; SUBSTITUTE(H240,CHAR(10),"&lt;BR&gt;")   &amp; "' ,'" &amp; I240  &amp; "' ,'" &amp; SUBSTITUTE(K240,CHAR(10),"&lt;BR&gt;")  &amp; "' ,'" &amp; SUBSTITUTE(L240,CHAR(10),"&lt;BR&gt;")  &amp; "' ,'" &amp; SUBSTITUTE(M240,CHAR(10),"&lt;BR&gt;") &amp; "' ,'" &amp; SUBSTITUTE(N240,CHAR(10),"&lt;BR&gt;")  &amp; "' ,'" &amp;  SUBSTITUTE(O240,CHAR(10),"&lt;BR&gt;")   &amp; "' ,'" &amp; SUBSTITUTE(P240,CHAR(10),"&lt;BR&gt;")   &amp; "' ,'" &amp;  SUBSTITUTE(Q240,CHAR(10),"&lt;BR&gt;")   &amp; "' ,'" &amp; SUBSTITUTE(R240,CHAR(10),"&lt;BR&gt;")  &amp; "' ,'" &amp; SUBSTITUTE(S240,CHAR(10),"&lt;BR&gt;")  &amp; "' ,'" &amp; SUBSTITUTE(T240,CHAR(10),"&lt;BR&gt;")  &amp; "' ,'" &amp; SUBSTITUTE(U240,CHAR(10),"&lt;BR&gt;")  &amp; "' ,'" &amp; SUBSTITUTE(V240,CHAR(10),"&lt;BR&gt;") &amp; "' ,'" &amp; SUBSTITUTE(W240,CHAR(10),"&lt;BR&gt;")  &amp; "' ,'" &amp;SUBSTITUTE(X240,CHAR(10),"&lt;BR&gt;")  &amp; "' ,'" &amp; SUBSTITUTE(Y240,CHAR(10),"&lt;BR&gt;") &amp; "' ,'" &amp;  SUBSTITUTE(Z240,CHAR(10),"&lt;BR&gt;")  &amp; "' ,'" &amp; SUBSTITUTE(AA240,CHAR(10),"&lt;BR&gt;")   &amp; "' ,'" &amp;  SUBSTITUTE(AB240,CHAR(10),"&lt;BR&gt;")   &amp; "' ,'" &amp;  SUBSTITUTE(AC240,CHAR(10),"&lt;BR&gt;")   &amp; "' ,'" &amp;   SUBSTITUTE(AD240,CHAR(10),"&lt;BR&gt;")   &amp; "' ,'" &amp;  SUBSTITUTE(AE240,CHAR(10),"&lt;BR&gt;")  &amp; "' ,'" &amp;  SUBSTITUTE(AF240,CHAR(10),"&lt;BR&gt;")  &amp; "' ,'" &amp;  SUBSTITUTE(AG240,CHAR(10),"&lt;BR&gt;")   &amp; "' ,'" &amp;  SUBSTITUTE(AH240,CHAR(10),"&lt;BR&gt;")   &amp; "' ,'" &amp;  SUBSTITUTE(AI240,CHAR(10),"&lt;BR&gt;")   &amp; "' ,'" &amp;  SUBSTITUTE(AJ240,CHAR(10),"&lt;BR&gt;")   &amp; "' ,'" &amp;   SUBSTITUTE(AK240,CHAR(10),"&lt;BR&gt;")   &amp; "' ,'" &amp;  SUBSTITUTE(AL240,CHAR(10),"&lt;BR&gt;")   &amp; "' ,'" &amp;  SUBSTITUTE(AM240,CHAR(10),"&lt;BR&gt;")   &amp; "' ,'" &amp;   SUBSTITUTE(AN240,CHAR(10),"&lt;BR&gt;")   &amp; "' ,'" &amp;  SUBSTITUTE(AO240,CHAR(10),"&lt;BR&gt;")   &amp; "' ,'" &amp;  SUBSTITUTE(AP240,CHAR(10),"&lt;BR&gt;")   &amp; "' ,'" &amp;  SUBSTITUTE(AQ240,CHAR(10),"&lt;BR&gt;")   &amp; "' ,'" &amp;   SUBSTITUTE(AR240,CHAR(10),"&lt;BR&gt;")   &amp; "' ,'" &amp;  SUBSTITUTE(AS240,CHAR(10),"&lt;BR&gt;")   &amp; "' ,'" &amp;  SUBSTITUTE(AT240,CHAR(10),"&lt;BR&gt;")   &amp; "' ,'" &amp;  SUBSTITUTE(AU240,CHAR(10),"&lt;BR&gt;")   &amp; "' ,'" &amp;  SUBSTITUTE(AV240,CHAR(10),"&lt;BR&gt;")   &amp; "' ,'" &amp;  SUBSTITUTE(AW240,CHAR(10),"&lt;BR&gt;")   &amp; "' ,'" &amp;   SUBSTITUTE(AX240,CHAR(10),"&lt;BR&gt;")   &amp; "' ,'" &amp;  SUBSTITUTE(AY240,CHAR(10),"&lt;BR&gt;")   &amp; "' ,'" &amp;  SUBSTITUTE(AZ240,CHAR(10),"&lt;BR&gt;")   &amp; "' ,'" &amp;   SUBSTITUTE(BA240,CHAR(10),"&lt;BR&gt;")   &amp; "' ,'" &amp;   SUBSTITUTE(BB240,CHAR(10),"&lt;BR&gt;")    &amp; "' ,'" &amp;    SUBSTITUTE(BC240,CHAR(10),"&lt;BR&gt;")    &amp; "' ,'" &amp;   SUBSTITUTE(BD240,CHAR(10),"&lt;BR&gt;")    &amp; "' ,'" &amp;   SUBSTITUTE(BE240,CHAR(10),"&lt;BR&gt;")    &amp; "' ,'" &amp;   SUBSTITUTE(BF240,CHAR(10),"&lt;BR&gt;")    &amp; "' ,'" &amp;   SUBSTITUTE(BG240,CHAR(10),"&lt;BR&gt;")    &amp; "' ,'" &amp; SUBSTITUTE(BH280,CHAR(10),"&lt;BR&gt;")   &amp; "' ,'" &amp; SUBSTITUTE(BI240,CHAR(10),"&lt;BR&gt;")   &amp; "' ,'" &amp; SUBSTITUTE(BJ240,CHAR(10),"&lt;BR&gt;")  &amp; "' ,'" &amp; SUBSTITUTE(BL240,CHAR(10),"&lt;BR&gt;")   &amp; "' ,'" &amp; SUBSTITUTE(BM240,CHAR(10),"&lt;BR&gt;")   &amp; "' ,'" &amp; SUBSTITUTE(BN240,CHAR(10),"&lt;BR&gt;")   &amp; "' ,'" &amp;  SUBSTITUTE(BO240,CHAR(10),"&lt;BR&gt;")   &amp; "' ,'" &amp; SUBSTITUTE(BP280,CHAR(10),"&lt;BR&gt;")  &amp; "' ,'" &amp; SUBSTITUTE(BQ240,CHAR(10),"&lt;BR&gt;")  &amp; "' ,'" &amp; SUBSTITUTE(BR240,CHAR(10),"&lt;BR&gt;")  &amp; "' ,'" &amp; SUBSTITUTE(BS240,CHAR(10),"&lt;BR&gt;") &amp; "');"</f>
    </nc>
  </rcc>
  <rcc rId="749" sId="1">
    <nc r="BU24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&amp;SUBSTITUTE(F241,CHAR(10),"&lt;BR&gt;")  &amp; "' ,'" &amp; SUBSTITUTE(G241,CHAR(10),"&lt;BR&gt;")  &amp; "' ,'" &amp; SUBSTITUTE(J241,CHAR(10),"&lt;BR&gt;")   &amp; "' ,'" &amp;  SUBSTITUTE(BK241,CHAR(10),"&lt;BR&gt;")   &amp; "' ,'" &amp; SUBSTITUTE(Q241,CHAR(10),"&lt;BR&gt;")  &amp; "' ,'" &amp;  A241  &amp; "' ,'" &amp;  B241  &amp; "' ,'" &amp; SUBSTITUTE(C241,CHAR(10),"&lt;BR&gt;")   &amp; "' ,'" &amp;  SUBSTITUTE(D241,CHAR(10),"&lt;BR&gt;")  &amp; "' ,'" &amp;  SUBSTITUTE(E241,CHAR(10),"&lt;BR&gt;")   &amp; "' ,'" &amp; SUBSTITUTE(H241,CHAR(10),"&lt;BR&gt;")   &amp; "' ,'" &amp; I241  &amp; "' ,'" &amp; SUBSTITUTE(K241,CHAR(10),"&lt;BR&gt;")  &amp; "' ,'" &amp; SUBSTITUTE(L241,CHAR(10),"&lt;BR&gt;")  &amp; "' ,'" &amp; SUBSTITUTE(M241,CHAR(10),"&lt;BR&gt;") &amp; "' ,'" &amp; SUBSTITUTE(N241,CHAR(10),"&lt;BR&gt;")  &amp; "' ,'" &amp;  SUBSTITUTE(O241,CHAR(10),"&lt;BR&gt;")   &amp; "' ,'" &amp; SUBSTITUTE(P241,CHAR(10),"&lt;BR&gt;")   &amp; "' ,'" &amp;  SUBSTITUTE(Q241,CHAR(10),"&lt;BR&gt;")   &amp; "' ,'" &amp; SUBSTITUTE(R241,CHAR(10),"&lt;BR&gt;")  &amp; "' ,'" &amp; SUBSTITUTE(S241,CHAR(10),"&lt;BR&gt;")  &amp; "' ,'" &amp; SUBSTITUTE(T241,CHAR(10),"&lt;BR&gt;")  &amp; "' ,'" &amp; SUBSTITUTE(U241,CHAR(10),"&lt;BR&gt;")  &amp; "' ,'" &amp; SUBSTITUTE(V241,CHAR(10),"&lt;BR&gt;") &amp; "' ,'" &amp; SUBSTITUTE(W241,CHAR(10),"&lt;BR&gt;")  &amp; "' ,'" &amp;SUBSTITUTE(X241,CHAR(10),"&lt;BR&gt;")  &amp; "' ,'" &amp; SUBSTITUTE(Y241,CHAR(10),"&lt;BR&gt;") &amp; "' ,'" &amp;  SUBSTITUTE(Z241,CHAR(10),"&lt;BR&gt;")  &amp; "' ,'" &amp; SUBSTITUTE(AA241,CHAR(10),"&lt;BR&gt;")   &amp; "' ,'" &amp;  SUBSTITUTE(AB241,CHAR(10),"&lt;BR&gt;")   &amp; "' ,'" &amp;  SUBSTITUTE(AC241,CHAR(10),"&lt;BR&gt;")   &amp; "' ,'" &amp;   SUBSTITUTE(AD241,CHAR(10),"&lt;BR&gt;")   &amp; "' ,'" &amp;  SUBSTITUTE(AE241,CHAR(10),"&lt;BR&gt;")  &amp; "' ,'" &amp;  SUBSTITUTE(AF241,CHAR(10),"&lt;BR&gt;")  &amp; "' ,'" &amp;  SUBSTITUTE(AG241,CHAR(10),"&lt;BR&gt;")   &amp; "' ,'" &amp;  SUBSTITUTE(AH241,CHAR(10),"&lt;BR&gt;")   &amp; "' ,'" &amp;  SUBSTITUTE(AI241,CHAR(10),"&lt;BR&gt;")   &amp; "' ,'" &amp;  SUBSTITUTE(AJ241,CHAR(10),"&lt;BR&gt;")   &amp; "' ,'" &amp;   SUBSTITUTE(AK241,CHAR(10),"&lt;BR&gt;")   &amp; "' ,'" &amp;  SUBSTITUTE(AL241,CHAR(10),"&lt;BR&gt;")   &amp; "' ,'" &amp;  SUBSTITUTE(AM241,CHAR(10),"&lt;BR&gt;")   &amp; "' ,'" &amp;   SUBSTITUTE(AN241,CHAR(10),"&lt;BR&gt;")   &amp; "' ,'" &amp;  SUBSTITUTE(AO241,CHAR(10),"&lt;BR&gt;")   &amp; "' ,'" &amp;  SUBSTITUTE(AP241,CHAR(10),"&lt;BR&gt;")   &amp; "' ,'" &amp;  SUBSTITUTE(AQ241,CHAR(10),"&lt;BR&gt;")   &amp; "' ,'" &amp;   SUBSTITUTE(AR241,CHAR(10),"&lt;BR&gt;")   &amp; "' ,'" &amp;  SUBSTITUTE(AS241,CHAR(10),"&lt;BR&gt;")   &amp; "' ,'" &amp;  SUBSTITUTE(AT241,CHAR(10),"&lt;BR&gt;")   &amp; "' ,'" &amp;  SUBSTITUTE(AU241,CHAR(10),"&lt;BR&gt;")   &amp; "' ,'" &amp;  SUBSTITUTE(AV241,CHAR(10),"&lt;BR&gt;")   &amp; "' ,'" &amp;  SUBSTITUTE(AW241,CHAR(10),"&lt;BR&gt;")   &amp; "' ,'" &amp;   SUBSTITUTE(AX241,CHAR(10),"&lt;BR&gt;")   &amp; "' ,'" &amp;  SUBSTITUTE(AY241,CHAR(10),"&lt;BR&gt;")   &amp; "' ,'" &amp;  SUBSTITUTE(AZ241,CHAR(10),"&lt;BR&gt;")   &amp; "' ,'" &amp;   SUBSTITUTE(BA241,CHAR(10),"&lt;BR&gt;")   &amp; "' ,'" &amp;   SUBSTITUTE(BB241,CHAR(10),"&lt;BR&gt;")    &amp; "' ,'" &amp;    SUBSTITUTE(BC241,CHAR(10),"&lt;BR&gt;")    &amp; "' ,'" &amp;   SUBSTITUTE(BD241,CHAR(10),"&lt;BR&gt;")    &amp; "' ,'" &amp;   SUBSTITUTE(BE241,CHAR(10),"&lt;BR&gt;")    &amp; "' ,'" &amp;   SUBSTITUTE(BF241,CHAR(10),"&lt;BR&gt;")    &amp; "' ,'" &amp;   SUBSTITUTE(BG241,CHAR(10),"&lt;BR&gt;")    &amp; "' ,'" &amp; SUBSTITUTE(BH281,CHAR(10),"&lt;BR&gt;")   &amp; "' ,'" &amp; SUBSTITUTE(BI241,CHAR(10),"&lt;BR&gt;")   &amp; "' ,'" &amp; SUBSTITUTE(BJ241,CHAR(10),"&lt;BR&gt;")  &amp; "' ,'" &amp; SUBSTITUTE(BL241,CHAR(10),"&lt;BR&gt;")   &amp; "' ,'" &amp; SUBSTITUTE(BM241,CHAR(10),"&lt;BR&gt;")   &amp; "' ,'" &amp; SUBSTITUTE(BN241,CHAR(10),"&lt;BR&gt;")   &amp; "' ,'" &amp;  SUBSTITUTE(BO241,CHAR(10),"&lt;BR&gt;")   &amp; "' ,'" &amp; SUBSTITUTE(BP281,CHAR(10),"&lt;BR&gt;")  &amp; "' ,'" &amp; SUBSTITUTE(BQ241,CHAR(10),"&lt;BR&gt;")  &amp; "' ,'" &amp; SUBSTITUTE(BR241,CHAR(10),"&lt;BR&gt;")  &amp; "' ,'" &amp; SUBSTITUTE(BS241,CHAR(10),"&lt;BR&gt;") &amp; "');"</f>
    </nc>
  </rcc>
  <rcc rId="750" sId="1">
    <nc r="BU24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&amp;SUBSTITUTE(F242,CHAR(10),"&lt;BR&gt;")  &amp; "' ,'" &amp; SUBSTITUTE(G242,CHAR(10),"&lt;BR&gt;")  &amp; "' ,'" &amp; SUBSTITUTE(J242,CHAR(10),"&lt;BR&gt;")   &amp; "' ,'" &amp;  SUBSTITUTE(BK242,CHAR(10),"&lt;BR&gt;")   &amp; "' ,'" &amp; SUBSTITUTE(Q242,CHAR(10),"&lt;BR&gt;")  &amp; "' ,'" &amp;  A242  &amp; "' ,'" &amp;  B242  &amp; "' ,'" &amp; SUBSTITUTE(C242,CHAR(10),"&lt;BR&gt;")   &amp; "' ,'" &amp;  SUBSTITUTE(D242,CHAR(10),"&lt;BR&gt;")  &amp; "' ,'" &amp;  SUBSTITUTE(E242,CHAR(10),"&lt;BR&gt;")   &amp; "' ,'" &amp; SUBSTITUTE(H242,CHAR(10),"&lt;BR&gt;")   &amp; "' ,'" &amp; I242  &amp; "' ,'" &amp; SUBSTITUTE(K242,CHAR(10),"&lt;BR&gt;")  &amp; "' ,'" &amp; SUBSTITUTE(L242,CHAR(10),"&lt;BR&gt;")  &amp; "' ,'" &amp; SUBSTITUTE(M242,CHAR(10),"&lt;BR&gt;") &amp; "' ,'" &amp; SUBSTITUTE(N242,CHAR(10),"&lt;BR&gt;")  &amp; "' ,'" &amp;  SUBSTITUTE(O242,CHAR(10),"&lt;BR&gt;")   &amp; "' ,'" &amp; SUBSTITUTE(P242,CHAR(10),"&lt;BR&gt;")   &amp; "' ,'" &amp;  SUBSTITUTE(Q242,CHAR(10),"&lt;BR&gt;")   &amp; "' ,'" &amp; SUBSTITUTE(R242,CHAR(10),"&lt;BR&gt;")  &amp; "' ,'" &amp; SUBSTITUTE(S242,CHAR(10),"&lt;BR&gt;")  &amp; "' ,'" &amp; SUBSTITUTE(T242,CHAR(10),"&lt;BR&gt;")  &amp; "' ,'" &amp; SUBSTITUTE(U242,CHAR(10),"&lt;BR&gt;")  &amp; "' ,'" &amp; SUBSTITUTE(V242,CHAR(10),"&lt;BR&gt;") &amp; "' ,'" &amp; SUBSTITUTE(W242,CHAR(10),"&lt;BR&gt;")  &amp; "' ,'" &amp;SUBSTITUTE(X242,CHAR(10),"&lt;BR&gt;")  &amp; "' ,'" &amp; SUBSTITUTE(Y242,CHAR(10),"&lt;BR&gt;") &amp; "' ,'" &amp;  SUBSTITUTE(Z242,CHAR(10),"&lt;BR&gt;")  &amp; "' ,'" &amp; SUBSTITUTE(AA242,CHAR(10),"&lt;BR&gt;")   &amp; "' ,'" &amp;  SUBSTITUTE(AB242,CHAR(10),"&lt;BR&gt;")   &amp; "' ,'" &amp;  SUBSTITUTE(AC242,CHAR(10),"&lt;BR&gt;")   &amp; "' ,'" &amp;   SUBSTITUTE(AD242,CHAR(10),"&lt;BR&gt;")   &amp; "' ,'" &amp;  SUBSTITUTE(AE242,CHAR(10),"&lt;BR&gt;")  &amp; "' ,'" &amp;  SUBSTITUTE(AF242,CHAR(10),"&lt;BR&gt;")  &amp; "' ,'" &amp;  SUBSTITUTE(AG242,CHAR(10),"&lt;BR&gt;")   &amp; "' ,'" &amp;  SUBSTITUTE(AH242,CHAR(10),"&lt;BR&gt;")   &amp; "' ,'" &amp;  SUBSTITUTE(AI242,CHAR(10),"&lt;BR&gt;")   &amp; "' ,'" &amp;  SUBSTITUTE(AJ242,CHAR(10),"&lt;BR&gt;")   &amp; "' ,'" &amp;   SUBSTITUTE(AK242,CHAR(10),"&lt;BR&gt;")   &amp; "' ,'" &amp;  SUBSTITUTE(AL242,CHAR(10),"&lt;BR&gt;")   &amp; "' ,'" &amp;  SUBSTITUTE(AM242,CHAR(10),"&lt;BR&gt;")   &amp; "' ,'" &amp;   SUBSTITUTE(AN242,CHAR(10),"&lt;BR&gt;")   &amp; "' ,'" &amp;  SUBSTITUTE(AO242,CHAR(10),"&lt;BR&gt;")   &amp; "' ,'" &amp;  SUBSTITUTE(AP242,CHAR(10),"&lt;BR&gt;")   &amp; "' ,'" &amp;  SUBSTITUTE(AQ242,CHAR(10),"&lt;BR&gt;")   &amp; "' ,'" &amp;   SUBSTITUTE(AR242,CHAR(10),"&lt;BR&gt;")   &amp; "' ,'" &amp;  SUBSTITUTE(AS242,CHAR(10),"&lt;BR&gt;")   &amp; "' ,'" &amp;  SUBSTITUTE(AT242,CHAR(10),"&lt;BR&gt;")   &amp; "' ,'" &amp;  SUBSTITUTE(AU242,CHAR(10),"&lt;BR&gt;")   &amp; "' ,'" &amp;  SUBSTITUTE(AV242,CHAR(10),"&lt;BR&gt;")   &amp; "' ,'" &amp;  SUBSTITUTE(AW242,CHAR(10),"&lt;BR&gt;")   &amp; "' ,'" &amp;   SUBSTITUTE(AX242,CHAR(10),"&lt;BR&gt;")   &amp; "' ,'" &amp;  SUBSTITUTE(AY242,CHAR(10),"&lt;BR&gt;")   &amp; "' ,'" &amp;  SUBSTITUTE(AZ242,CHAR(10),"&lt;BR&gt;")   &amp; "' ,'" &amp;   SUBSTITUTE(BA242,CHAR(10),"&lt;BR&gt;")   &amp; "' ,'" &amp;   SUBSTITUTE(BB242,CHAR(10),"&lt;BR&gt;")    &amp; "' ,'" &amp;    SUBSTITUTE(BC242,CHAR(10),"&lt;BR&gt;")    &amp; "' ,'" &amp;   SUBSTITUTE(BD242,CHAR(10),"&lt;BR&gt;")    &amp; "' ,'" &amp;   SUBSTITUTE(BE242,CHAR(10),"&lt;BR&gt;")    &amp; "' ,'" &amp;   SUBSTITUTE(BF242,CHAR(10),"&lt;BR&gt;")    &amp; "' ,'" &amp;   SUBSTITUTE(BG242,CHAR(10),"&lt;BR&gt;")    &amp; "' ,'" &amp; SUBSTITUTE(BH282,CHAR(10),"&lt;BR&gt;")   &amp; "' ,'" &amp; SUBSTITUTE(BI242,CHAR(10),"&lt;BR&gt;")   &amp; "' ,'" &amp; SUBSTITUTE(BJ242,CHAR(10),"&lt;BR&gt;")  &amp; "' ,'" &amp; SUBSTITUTE(BL242,CHAR(10),"&lt;BR&gt;")   &amp; "' ,'" &amp; SUBSTITUTE(BM242,CHAR(10),"&lt;BR&gt;")   &amp; "' ,'" &amp; SUBSTITUTE(BN242,CHAR(10),"&lt;BR&gt;")   &amp; "' ,'" &amp;  SUBSTITUTE(BO242,CHAR(10),"&lt;BR&gt;")   &amp; "' ,'" &amp; SUBSTITUTE(BP282,CHAR(10),"&lt;BR&gt;")  &amp; "' ,'" &amp; SUBSTITUTE(BQ242,CHAR(10),"&lt;BR&gt;")  &amp; "' ,'" &amp; SUBSTITUTE(BR242,CHAR(10),"&lt;BR&gt;")  &amp; "' ,'" &amp; SUBSTITUTE(BS242,CHAR(10),"&lt;BR&gt;") &amp; "');"</f>
    </nc>
  </rcc>
  <rcc rId="751" sId="1">
    <nc r="BU24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&amp;SUBSTITUTE(F243,CHAR(10),"&lt;BR&gt;")  &amp; "' ,'" &amp; SUBSTITUTE(G243,CHAR(10),"&lt;BR&gt;")  &amp; "' ,'" &amp; SUBSTITUTE(J243,CHAR(10),"&lt;BR&gt;")   &amp; "' ,'" &amp;  SUBSTITUTE(BK243,CHAR(10),"&lt;BR&gt;")   &amp; "' ,'" &amp; SUBSTITUTE(Q243,CHAR(10),"&lt;BR&gt;")  &amp; "' ,'" &amp;  A243  &amp; "' ,'" &amp;  B243  &amp; "' ,'" &amp; SUBSTITUTE(C243,CHAR(10),"&lt;BR&gt;")   &amp; "' ,'" &amp;  SUBSTITUTE(D243,CHAR(10),"&lt;BR&gt;")  &amp; "' ,'" &amp;  SUBSTITUTE(E243,CHAR(10),"&lt;BR&gt;")   &amp; "' ,'" &amp; SUBSTITUTE(H243,CHAR(10),"&lt;BR&gt;")   &amp; "' ,'" &amp; I243  &amp; "' ,'" &amp; SUBSTITUTE(K243,CHAR(10),"&lt;BR&gt;")  &amp; "' ,'" &amp; SUBSTITUTE(L243,CHAR(10),"&lt;BR&gt;")  &amp; "' ,'" &amp; SUBSTITUTE(M243,CHAR(10),"&lt;BR&gt;") &amp; "' ,'" &amp; SUBSTITUTE(N243,CHAR(10),"&lt;BR&gt;")  &amp; "' ,'" &amp;  SUBSTITUTE(O243,CHAR(10),"&lt;BR&gt;")   &amp; "' ,'" &amp; SUBSTITUTE(P243,CHAR(10),"&lt;BR&gt;")   &amp; "' ,'" &amp;  SUBSTITUTE(Q243,CHAR(10),"&lt;BR&gt;")   &amp; "' ,'" &amp; SUBSTITUTE(R243,CHAR(10),"&lt;BR&gt;")  &amp; "' ,'" &amp; SUBSTITUTE(S243,CHAR(10),"&lt;BR&gt;")  &amp; "' ,'" &amp; SUBSTITUTE(T243,CHAR(10),"&lt;BR&gt;")  &amp; "' ,'" &amp; SUBSTITUTE(U243,CHAR(10),"&lt;BR&gt;")  &amp; "' ,'" &amp; SUBSTITUTE(V243,CHAR(10),"&lt;BR&gt;") &amp; "' ,'" &amp; SUBSTITUTE(W243,CHAR(10),"&lt;BR&gt;")  &amp; "' ,'" &amp;SUBSTITUTE(X243,CHAR(10),"&lt;BR&gt;")  &amp; "' ,'" &amp; SUBSTITUTE(Y243,CHAR(10),"&lt;BR&gt;") &amp; "' ,'" &amp;  SUBSTITUTE(Z243,CHAR(10),"&lt;BR&gt;")  &amp; "' ,'" &amp; SUBSTITUTE(AA243,CHAR(10),"&lt;BR&gt;")   &amp; "' ,'" &amp;  SUBSTITUTE(AB243,CHAR(10),"&lt;BR&gt;")   &amp; "' ,'" &amp;  SUBSTITUTE(AC243,CHAR(10),"&lt;BR&gt;")   &amp; "' ,'" &amp;   SUBSTITUTE(AD243,CHAR(10),"&lt;BR&gt;")   &amp; "' ,'" &amp;  SUBSTITUTE(AE243,CHAR(10),"&lt;BR&gt;")  &amp; "' ,'" &amp;  SUBSTITUTE(AF243,CHAR(10),"&lt;BR&gt;")  &amp; "' ,'" &amp;  SUBSTITUTE(AG243,CHAR(10),"&lt;BR&gt;")   &amp; "' ,'" &amp;  SUBSTITUTE(AH243,CHAR(10),"&lt;BR&gt;")   &amp; "' ,'" &amp;  SUBSTITUTE(AI243,CHAR(10),"&lt;BR&gt;")   &amp; "' ,'" &amp;  SUBSTITUTE(AJ243,CHAR(10),"&lt;BR&gt;")   &amp; "' ,'" &amp;   SUBSTITUTE(AK243,CHAR(10),"&lt;BR&gt;")   &amp; "' ,'" &amp;  SUBSTITUTE(AL243,CHAR(10),"&lt;BR&gt;")   &amp; "' ,'" &amp;  SUBSTITUTE(AM243,CHAR(10),"&lt;BR&gt;")   &amp; "' ,'" &amp;   SUBSTITUTE(AN243,CHAR(10),"&lt;BR&gt;")   &amp; "' ,'" &amp;  SUBSTITUTE(AO243,CHAR(10),"&lt;BR&gt;")   &amp; "' ,'" &amp;  SUBSTITUTE(AP243,CHAR(10),"&lt;BR&gt;")   &amp; "' ,'" &amp;  SUBSTITUTE(AQ243,CHAR(10),"&lt;BR&gt;")   &amp; "' ,'" &amp;   SUBSTITUTE(AR243,CHAR(10),"&lt;BR&gt;")   &amp; "' ,'" &amp;  SUBSTITUTE(AS243,CHAR(10),"&lt;BR&gt;")   &amp; "' ,'" &amp;  SUBSTITUTE(AT243,CHAR(10),"&lt;BR&gt;")   &amp; "' ,'" &amp;  SUBSTITUTE(AU243,CHAR(10),"&lt;BR&gt;")   &amp; "' ,'" &amp;  SUBSTITUTE(AV243,CHAR(10),"&lt;BR&gt;")   &amp; "' ,'" &amp;  SUBSTITUTE(AW243,CHAR(10),"&lt;BR&gt;")   &amp; "' ,'" &amp;   SUBSTITUTE(AX243,CHAR(10),"&lt;BR&gt;")   &amp; "' ,'" &amp;  SUBSTITUTE(AY243,CHAR(10),"&lt;BR&gt;")   &amp; "' ,'" &amp;  SUBSTITUTE(AZ243,CHAR(10),"&lt;BR&gt;")   &amp; "' ,'" &amp;   SUBSTITUTE(BA243,CHAR(10),"&lt;BR&gt;")   &amp; "' ,'" &amp;   SUBSTITUTE(BB243,CHAR(10),"&lt;BR&gt;")    &amp; "' ,'" &amp;    SUBSTITUTE(BC243,CHAR(10),"&lt;BR&gt;")    &amp; "' ,'" &amp;   SUBSTITUTE(BD243,CHAR(10),"&lt;BR&gt;")    &amp; "' ,'" &amp;   SUBSTITUTE(BE243,CHAR(10),"&lt;BR&gt;")    &amp; "' ,'" &amp;   SUBSTITUTE(BF243,CHAR(10),"&lt;BR&gt;")    &amp; "' ,'" &amp;   SUBSTITUTE(BG243,CHAR(10),"&lt;BR&gt;")    &amp; "' ,'" &amp; SUBSTITUTE(BH283,CHAR(10),"&lt;BR&gt;")   &amp; "' ,'" &amp; SUBSTITUTE(BI243,CHAR(10),"&lt;BR&gt;")   &amp; "' ,'" &amp; SUBSTITUTE(BJ243,CHAR(10),"&lt;BR&gt;")  &amp; "' ,'" &amp; SUBSTITUTE(BL243,CHAR(10),"&lt;BR&gt;")   &amp; "' ,'" &amp; SUBSTITUTE(BM243,CHAR(10),"&lt;BR&gt;")   &amp; "' ,'" &amp; SUBSTITUTE(BN243,CHAR(10),"&lt;BR&gt;")   &amp; "' ,'" &amp;  SUBSTITUTE(BO243,CHAR(10),"&lt;BR&gt;")   &amp; "' ,'" &amp; SUBSTITUTE(BP283,CHAR(10),"&lt;BR&gt;")  &amp; "' ,'" &amp; SUBSTITUTE(BQ243,CHAR(10),"&lt;BR&gt;")  &amp; "' ,'" &amp; SUBSTITUTE(BR243,CHAR(10),"&lt;BR&gt;")  &amp; "' ,'" &amp; SUBSTITUTE(BS243,CHAR(10),"&lt;BR&gt;") &amp; "');"</f>
    </nc>
  </rcc>
  <rcc rId="752" sId="1">
    <nc r="BU24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&amp;SUBSTITUTE(F244,CHAR(10),"&lt;BR&gt;")  &amp; "' ,'" &amp; SUBSTITUTE(G244,CHAR(10),"&lt;BR&gt;")  &amp; "' ,'" &amp; SUBSTITUTE(J244,CHAR(10),"&lt;BR&gt;")   &amp; "' ,'" &amp;  SUBSTITUTE(BK244,CHAR(10),"&lt;BR&gt;")   &amp; "' ,'" &amp; SUBSTITUTE(Q244,CHAR(10),"&lt;BR&gt;")  &amp; "' ,'" &amp;  A244  &amp; "' ,'" &amp;  B244  &amp; "' ,'" &amp; SUBSTITUTE(C244,CHAR(10),"&lt;BR&gt;")   &amp; "' ,'" &amp;  SUBSTITUTE(D244,CHAR(10),"&lt;BR&gt;")  &amp; "' ,'" &amp;  SUBSTITUTE(E244,CHAR(10),"&lt;BR&gt;")   &amp; "' ,'" &amp; SUBSTITUTE(H244,CHAR(10),"&lt;BR&gt;")   &amp; "' ,'" &amp; I244  &amp; "' ,'" &amp; SUBSTITUTE(K244,CHAR(10),"&lt;BR&gt;")  &amp; "' ,'" &amp; SUBSTITUTE(L244,CHAR(10),"&lt;BR&gt;")  &amp; "' ,'" &amp; SUBSTITUTE(M244,CHAR(10),"&lt;BR&gt;") &amp; "' ,'" &amp; SUBSTITUTE(N244,CHAR(10),"&lt;BR&gt;")  &amp; "' ,'" &amp;  SUBSTITUTE(O244,CHAR(10),"&lt;BR&gt;")   &amp; "' ,'" &amp; SUBSTITUTE(P244,CHAR(10),"&lt;BR&gt;")   &amp; "' ,'" &amp;  SUBSTITUTE(Q244,CHAR(10),"&lt;BR&gt;")   &amp; "' ,'" &amp; SUBSTITUTE(R244,CHAR(10),"&lt;BR&gt;")  &amp; "' ,'" &amp; SUBSTITUTE(S244,CHAR(10),"&lt;BR&gt;")  &amp; "' ,'" &amp; SUBSTITUTE(T244,CHAR(10),"&lt;BR&gt;")  &amp; "' ,'" &amp; SUBSTITUTE(U244,CHAR(10),"&lt;BR&gt;")  &amp; "' ,'" &amp; SUBSTITUTE(V244,CHAR(10),"&lt;BR&gt;") &amp; "' ,'" &amp; SUBSTITUTE(W244,CHAR(10),"&lt;BR&gt;")  &amp; "' ,'" &amp;SUBSTITUTE(X244,CHAR(10),"&lt;BR&gt;")  &amp; "' ,'" &amp; SUBSTITUTE(Y244,CHAR(10),"&lt;BR&gt;") &amp; "' ,'" &amp;  SUBSTITUTE(Z244,CHAR(10),"&lt;BR&gt;")  &amp; "' ,'" &amp; SUBSTITUTE(AA244,CHAR(10),"&lt;BR&gt;")   &amp; "' ,'" &amp;  SUBSTITUTE(AB244,CHAR(10),"&lt;BR&gt;")   &amp; "' ,'" &amp;  SUBSTITUTE(AC244,CHAR(10),"&lt;BR&gt;")   &amp; "' ,'" &amp;   SUBSTITUTE(AD244,CHAR(10),"&lt;BR&gt;")   &amp; "' ,'" &amp;  SUBSTITUTE(AE244,CHAR(10),"&lt;BR&gt;")  &amp; "' ,'" &amp;  SUBSTITUTE(AF244,CHAR(10),"&lt;BR&gt;")  &amp; "' ,'" &amp;  SUBSTITUTE(AG244,CHAR(10),"&lt;BR&gt;")   &amp; "' ,'" &amp;  SUBSTITUTE(AH244,CHAR(10),"&lt;BR&gt;")   &amp; "' ,'" &amp;  SUBSTITUTE(AI244,CHAR(10),"&lt;BR&gt;")   &amp; "' ,'" &amp;  SUBSTITUTE(AJ244,CHAR(10),"&lt;BR&gt;")   &amp; "' ,'" &amp;   SUBSTITUTE(AK244,CHAR(10),"&lt;BR&gt;")   &amp; "' ,'" &amp;  SUBSTITUTE(AL244,CHAR(10),"&lt;BR&gt;")   &amp; "' ,'" &amp;  SUBSTITUTE(AM244,CHAR(10),"&lt;BR&gt;")   &amp; "' ,'" &amp;   SUBSTITUTE(AN244,CHAR(10),"&lt;BR&gt;")   &amp; "' ,'" &amp;  SUBSTITUTE(AO244,CHAR(10),"&lt;BR&gt;")   &amp; "' ,'" &amp;  SUBSTITUTE(AP244,CHAR(10),"&lt;BR&gt;")   &amp; "' ,'" &amp;  SUBSTITUTE(AQ244,CHAR(10),"&lt;BR&gt;")   &amp; "' ,'" &amp;   SUBSTITUTE(AR244,CHAR(10),"&lt;BR&gt;")   &amp; "' ,'" &amp;  SUBSTITUTE(AS244,CHAR(10),"&lt;BR&gt;")   &amp; "' ,'" &amp;  SUBSTITUTE(AT244,CHAR(10),"&lt;BR&gt;")   &amp; "' ,'" &amp;  SUBSTITUTE(AU244,CHAR(10),"&lt;BR&gt;")   &amp; "' ,'" &amp;  SUBSTITUTE(AV244,CHAR(10),"&lt;BR&gt;")   &amp; "' ,'" &amp;  SUBSTITUTE(AW244,CHAR(10),"&lt;BR&gt;")   &amp; "' ,'" &amp;   SUBSTITUTE(AX244,CHAR(10),"&lt;BR&gt;")   &amp; "' ,'" &amp;  SUBSTITUTE(AY244,CHAR(10),"&lt;BR&gt;")   &amp; "' ,'" &amp;  SUBSTITUTE(AZ244,CHAR(10),"&lt;BR&gt;")   &amp; "' ,'" &amp;   SUBSTITUTE(BA244,CHAR(10),"&lt;BR&gt;")   &amp; "' ,'" &amp;   SUBSTITUTE(BB244,CHAR(10),"&lt;BR&gt;")    &amp; "' ,'" &amp;    SUBSTITUTE(BC244,CHAR(10),"&lt;BR&gt;")    &amp; "' ,'" &amp;   SUBSTITUTE(BD244,CHAR(10),"&lt;BR&gt;")    &amp; "' ,'" &amp;   SUBSTITUTE(BE244,CHAR(10),"&lt;BR&gt;")    &amp; "' ,'" &amp;   SUBSTITUTE(BF244,CHAR(10),"&lt;BR&gt;")    &amp; "' ,'" &amp;   SUBSTITUTE(BG244,CHAR(10),"&lt;BR&gt;")    &amp; "' ,'" &amp; SUBSTITUTE(BH284,CHAR(10),"&lt;BR&gt;")   &amp; "' ,'" &amp; SUBSTITUTE(BI244,CHAR(10),"&lt;BR&gt;")   &amp; "' ,'" &amp; SUBSTITUTE(BJ244,CHAR(10),"&lt;BR&gt;")  &amp; "' ,'" &amp; SUBSTITUTE(BL244,CHAR(10),"&lt;BR&gt;")   &amp; "' ,'" &amp; SUBSTITUTE(BM244,CHAR(10),"&lt;BR&gt;")   &amp; "' ,'" &amp; SUBSTITUTE(BN244,CHAR(10),"&lt;BR&gt;")   &amp; "' ,'" &amp;  SUBSTITUTE(BO244,CHAR(10),"&lt;BR&gt;")   &amp; "' ,'" &amp; SUBSTITUTE(BP284,CHAR(10),"&lt;BR&gt;")  &amp; "' ,'" &amp; SUBSTITUTE(BQ244,CHAR(10),"&lt;BR&gt;")  &amp; "' ,'" &amp; SUBSTITUTE(BR244,CHAR(10),"&lt;BR&gt;")  &amp; "' ,'" &amp; SUBSTITUTE(BS244,CHAR(10),"&lt;BR&gt;") &amp; "');"</f>
    </nc>
  </rcc>
  <rcc rId="753" sId="1">
    <nc r="BU24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&amp;SUBSTITUTE(F245,CHAR(10),"&lt;BR&gt;")  &amp; "' ,'" &amp; SUBSTITUTE(G245,CHAR(10),"&lt;BR&gt;")  &amp; "' ,'" &amp; SUBSTITUTE(J245,CHAR(10),"&lt;BR&gt;")   &amp; "' ,'" &amp;  SUBSTITUTE(BK245,CHAR(10),"&lt;BR&gt;")   &amp; "' ,'" &amp; SUBSTITUTE(Q245,CHAR(10),"&lt;BR&gt;")  &amp; "' ,'" &amp;  A245  &amp; "' ,'" &amp;  B245  &amp; "' ,'" &amp; SUBSTITUTE(C245,CHAR(10),"&lt;BR&gt;")   &amp; "' ,'" &amp;  SUBSTITUTE(D245,CHAR(10),"&lt;BR&gt;")  &amp; "' ,'" &amp;  SUBSTITUTE(E245,CHAR(10),"&lt;BR&gt;")   &amp; "' ,'" &amp; SUBSTITUTE(H245,CHAR(10),"&lt;BR&gt;")   &amp; "' ,'" &amp; I245  &amp; "' ,'" &amp; SUBSTITUTE(K245,CHAR(10),"&lt;BR&gt;")  &amp; "' ,'" &amp; SUBSTITUTE(L245,CHAR(10),"&lt;BR&gt;")  &amp; "' ,'" &amp; SUBSTITUTE(M245,CHAR(10),"&lt;BR&gt;") &amp; "' ,'" &amp; SUBSTITUTE(N245,CHAR(10),"&lt;BR&gt;")  &amp; "' ,'" &amp;  SUBSTITUTE(O245,CHAR(10),"&lt;BR&gt;")   &amp; "' ,'" &amp; SUBSTITUTE(P245,CHAR(10),"&lt;BR&gt;")   &amp; "' ,'" &amp;  SUBSTITUTE(Q245,CHAR(10),"&lt;BR&gt;")   &amp; "' ,'" &amp; SUBSTITUTE(R245,CHAR(10),"&lt;BR&gt;")  &amp; "' ,'" &amp; SUBSTITUTE(S245,CHAR(10),"&lt;BR&gt;")  &amp; "' ,'" &amp; SUBSTITUTE(T245,CHAR(10),"&lt;BR&gt;")  &amp; "' ,'" &amp; SUBSTITUTE(U245,CHAR(10),"&lt;BR&gt;")  &amp; "' ,'" &amp; SUBSTITUTE(V245,CHAR(10),"&lt;BR&gt;") &amp; "' ,'" &amp; SUBSTITUTE(W245,CHAR(10),"&lt;BR&gt;")  &amp; "' ,'" &amp;SUBSTITUTE(X245,CHAR(10),"&lt;BR&gt;")  &amp; "' ,'" &amp; SUBSTITUTE(Y245,CHAR(10),"&lt;BR&gt;") &amp; "' ,'" &amp;  SUBSTITUTE(Z245,CHAR(10),"&lt;BR&gt;")  &amp; "' ,'" &amp; SUBSTITUTE(AA245,CHAR(10),"&lt;BR&gt;")   &amp; "' ,'" &amp;  SUBSTITUTE(AB245,CHAR(10),"&lt;BR&gt;")   &amp; "' ,'" &amp;  SUBSTITUTE(AC245,CHAR(10),"&lt;BR&gt;")   &amp; "' ,'" &amp;   SUBSTITUTE(AD245,CHAR(10),"&lt;BR&gt;")   &amp; "' ,'" &amp;  SUBSTITUTE(AE245,CHAR(10),"&lt;BR&gt;")  &amp; "' ,'" &amp;  SUBSTITUTE(AF245,CHAR(10),"&lt;BR&gt;")  &amp; "' ,'" &amp;  SUBSTITUTE(AG245,CHAR(10),"&lt;BR&gt;")   &amp; "' ,'" &amp;  SUBSTITUTE(AH245,CHAR(10),"&lt;BR&gt;")   &amp; "' ,'" &amp;  SUBSTITUTE(AI245,CHAR(10),"&lt;BR&gt;")   &amp; "' ,'" &amp;  SUBSTITUTE(AJ245,CHAR(10),"&lt;BR&gt;")   &amp; "' ,'" &amp;   SUBSTITUTE(AK245,CHAR(10),"&lt;BR&gt;")   &amp; "' ,'" &amp;  SUBSTITUTE(AL245,CHAR(10),"&lt;BR&gt;")   &amp; "' ,'" &amp;  SUBSTITUTE(AM245,CHAR(10),"&lt;BR&gt;")   &amp; "' ,'" &amp;   SUBSTITUTE(AN245,CHAR(10),"&lt;BR&gt;")   &amp; "' ,'" &amp;  SUBSTITUTE(AO245,CHAR(10),"&lt;BR&gt;")   &amp; "' ,'" &amp;  SUBSTITUTE(AP245,CHAR(10),"&lt;BR&gt;")   &amp; "' ,'" &amp;  SUBSTITUTE(AQ245,CHAR(10),"&lt;BR&gt;")   &amp; "' ,'" &amp;   SUBSTITUTE(AR245,CHAR(10),"&lt;BR&gt;")   &amp; "' ,'" &amp;  SUBSTITUTE(AS245,CHAR(10),"&lt;BR&gt;")   &amp; "' ,'" &amp;  SUBSTITUTE(AT245,CHAR(10),"&lt;BR&gt;")   &amp; "' ,'" &amp;  SUBSTITUTE(AU245,CHAR(10),"&lt;BR&gt;")   &amp; "' ,'" &amp;  SUBSTITUTE(AV245,CHAR(10),"&lt;BR&gt;")   &amp; "' ,'" &amp;  SUBSTITUTE(AW245,CHAR(10),"&lt;BR&gt;")   &amp; "' ,'" &amp;   SUBSTITUTE(AX245,CHAR(10),"&lt;BR&gt;")   &amp; "' ,'" &amp;  SUBSTITUTE(AY245,CHAR(10),"&lt;BR&gt;")   &amp; "' ,'" &amp;  SUBSTITUTE(AZ245,CHAR(10),"&lt;BR&gt;")   &amp; "' ,'" &amp;   SUBSTITUTE(BA245,CHAR(10),"&lt;BR&gt;")   &amp; "' ,'" &amp;   SUBSTITUTE(BB245,CHAR(10),"&lt;BR&gt;")    &amp; "' ,'" &amp;    SUBSTITUTE(BC245,CHAR(10),"&lt;BR&gt;")    &amp; "' ,'" &amp;   SUBSTITUTE(BD245,CHAR(10),"&lt;BR&gt;")    &amp; "' ,'" &amp;   SUBSTITUTE(BE245,CHAR(10),"&lt;BR&gt;")    &amp; "' ,'" &amp;   SUBSTITUTE(BF245,CHAR(10),"&lt;BR&gt;")    &amp; "' ,'" &amp;   SUBSTITUTE(BG245,CHAR(10),"&lt;BR&gt;")    &amp; "' ,'" &amp; SUBSTITUTE(BH285,CHAR(10),"&lt;BR&gt;")   &amp; "' ,'" &amp; SUBSTITUTE(BI245,CHAR(10),"&lt;BR&gt;")   &amp; "' ,'" &amp; SUBSTITUTE(BJ245,CHAR(10),"&lt;BR&gt;")  &amp; "' ,'" &amp; SUBSTITUTE(BL245,CHAR(10),"&lt;BR&gt;")   &amp; "' ,'" &amp; SUBSTITUTE(BM245,CHAR(10),"&lt;BR&gt;")   &amp; "' ,'" &amp; SUBSTITUTE(BN245,CHAR(10),"&lt;BR&gt;")   &amp; "' ,'" &amp;  SUBSTITUTE(BO245,CHAR(10),"&lt;BR&gt;")   &amp; "' ,'" &amp; SUBSTITUTE(BP285,CHAR(10),"&lt;BR&gt;")  &amp; "' ,'" &amp; SUBSTITUTE(BQ245,CHAR(10),"&lt;BR&gt;")  &amp; "' ,'" &amp; SUBSTITUTE(BR245,CHAR(10),"&lt;BR&gt;")  &amp; "' ,'" &amp; SUBSTITUTE(BS245,CHAR(10),"&lt;BR&gt;") &amp; "');"</f>
    </nc>
  </rcc>
  <rcc rId="754" sId="1">
    <nc r="BU24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&amp;SUBSTITUTE(F246,CHAR(10),"&lt;BR&gt;")  &amp; "' ,'" &amp; SUBSTITUTE(G246,CHAR(10),"&lt;BR&gt;")  &amp; "' ,'" &amp; SUBSTITUTE(J246,CHAR(10),"&lt;BR&gt;")   &amp; "' ,'" &amp;  SUBSTITUTE(BK246,CHAR(10),"&lt;BR&gt;")   &amp; "' ,'" &amp; SUBSTITUTE(Q246,CHAR(10),"&lt;BR&gt;")  &amp; "' ,'" &amp;  A246  &amp; "' ,'" &amp;  B246  &amp; "' ,'" &amp; SUBSTITUTE(C246,CHAR(10),"&lt;BR&gt;")   &amp; "' ,'" &amp;  SUBSTITUTE(D246,CHAR(10),"&lt;BR&gt;")  &amp; "' ,'" &amp;  SUBSTITUTE(E246,CHAR(10),"&lt;BR&gt;")   &amp; "' ,'" &amp; SUBSTITUTE(H246,CHAR(10),"&lt;BR&gt;")   &amp; "' ,'" &amp; I246  &amp; "' ,'" &amp; SUBSTITUTE(K246,CHAR(10),"&lt;BR&gt;")  &amp; "' ,'" &amp; SUBSTITUTE(L246,CHAR(10),"&lt;BR&gt;")  &amp; "' ,'" &amp; SUBSTITUTE(M246,CHAR(10),"&lt;BR&gt;") &amp; "' ,'" &amp; SUBSTITUTE(N246,CHAR(10),"&lt;BR&gt;")  &amp; "' ,'" &amp;  SUBSTITUTE(O246,CHAR(10),"&lt;BR&gt;")   &amp; "' ,'" &amp; SUBSTITUTE(P246,CHAR(10),"&lt;BR&gt;")   &amp; "' ,'" &amp;  SUBSTITUTE(Q246,CHAR(10),"&lt;BR&gt;")   &amp; "' ,'" &amp; SUBSTITUTE(R246,CHAR(10),"&lt;BR&gt;")  &amp; "' ,'" &amp; SUBSTITUTE(S246,CHAR(10),"&lt;BR&gt;")  &amp; "' ,'" &amp; SUBSTITUTE(T246,CHAR(10),"&lt;BR&gt;")  &amp; "' ,'" &amp; SUBSTITUTE(U246,CHAR(10),"&lt;BR&gt;")  &amp; "' ,'" &amp; SUBSTITUTE(V246,CHAR(10),"&lt;BR&gt;") &amp; "' ,'" &amp; SUBSTITUTE(W246,CHAR(10),"&lt;BR&gt;")  &amp; "' ,'" &amp;SUBSTITUTE(X246,CHAR(10),"&lt;BR&gt;")  &amp; "' ,'" &amp; SUBSTITUTE(Y246,CHAR(10),"&lt;BR&gt;") &amp; "' ,'" &amp;  SUBSTITUTE(Z246,CHAR(10),"&lt;BR&gt;")  &amp; "' ,'" &amp; SUBSTITUTE(AA246,CHAR(10),"&lt;BR&gt;")   &amp; "' ,'" &amp;  SUBSTITUTE(AB246,CHAR(10),"&lt;BR&gt;")   &amp; "' ,'" &amp;  SUBSTITUTE(AC246,CHAR(10),"&lt;BR&gt;")   &amp; "' ,'" &amp;   SUBSTITUTE(AD246,CHAR(10),"&lt;BR&gt;")   &amp; "' ,'" &amp;  SUBSTITUTE(AE246,CHAR(10),"&lt;BR&gt;")  &amp; "' ,'" &amp;  SUBSTITUTE(AF246,CHAR(10),"&lt;BR&gt;")  &amp; "' ,'" &amp;  SUBSTITUTE(AG246,CHAR(10),"&lt;BR&gt;")   &amp; "' ,'" &amp;  SUBSTITUTE(AH246,CHAR(10),"&lt;BR&gt;")   &amp; "' ,'" &amp;  SUBSTITUTE(AI246,CHAR(10),"&lt;BR&gt;")   &amp; "' ,'" &amp;  SUBSTITUTE(AJ246,CHAR(10),"&lt;BR&gt;")   &amp; "' ,'" &amp;   SUBSTITUTE(AK246,CHAR(10),"&lt;BR&gt;")   &amp; "' ,'" &amp;  SUBSTITUTE(AL246,CHAR(10),"&lt;BR&gt;")   &amp; "' ,'" &amp;  SUBSTITUTE(AM246,CHAR(10),"&lt;BR&gt;")   &amp; "' ,'" &amp;   SUBSTITUTE(AN246,CHAR(10),"&lt;BR&gt;")   &amp; "' ,'" &amp;  SUBSTITUTE(AO246,CHAR(10),"&lt;BR&gt;")   &amp; "' ,'" &amp;  SUBSTITUTE(AP246,CHAR(10),"&lt;BR&gt;")   &amp; "' ,'" &amp;  SUBSTITUTE(AQ246,CHAR(10),"&lt;BR&gt;")   &amp; "' ,'" &amp;   SUBSTITUTE(AR246,CHAR(10),"&lt;BR&gt;")   &amp; "' ,'" &amp;  SUBSTITUTE(AS246,CHAR(10),"&lt;BR&gt;")   &amp; "' ,'" &amp;  SUBSTITUTE(AT246,CHAR(10),"&lt;BR&gt;")   &amp; "' ,'" &amp;  SUBSTITUTE(AU246,CHAR(10),"&lt;BR&gt;")   &amp; "' ,'" &amp;  SUBSTITUTE(AV246,CHAR(10),"&lt;BR&gt;")   &amp; "' ,'" &amp;  SUBSTITUTE(AW246,CHAR(10),"&lt;BR&gt;")   &amp; "' ,'" &amp;   SUBSTITUTE(AX246,CHAR(10),"&lt;BR&gt;")   &amp; "' ,'" &amp;  SUBSTITUTE(AY246,CHAR(10),"&lt;BR&gt;")   &amp; "' ,'" &amp;  SUBSTITUTE(AZ246,CHAR(10),"&lt;BR&gt;")   &amp; "' ,'" &amp;   SUBSTITUTE(BA246,CHAR(10),"&lt;BR&gt;")   &amp; "' ,'" &amp;   SUBSTITUTE(BB246,CHAR(10),"&lt;BR&gt;")    &amp; "' ,'" &amp;    SUBSTITUTE(BC246,CHAR(10),"&lt;BR&gt;")    &amp; "' ,'" &amp;   SUBSTITUTE(BD246,CHAR(10),"&lt;BR&gt;")    &amp; "' ,'" &amp;   SUBSTITUTE(BE246,CHAR(10),"&lt;BR&gt;")    &amp; "' ,'" &amp;   SUBSTITUTE(BF246,CHAR(10),"&lt;BR&gt;")    &amp; "' ,'" &amp;   SUBSTITUTE(BG246,CHAR(10),"&lt;BR&gt;")    &amp; "' ,'" &amp; SUBSTITUTE(BH286,CHAR(10),"&lt;BR&gt;")   &amp; "' ,'" &amp; SUBSTITUTE(BI246,CHAR(10),"&lt;BR&gt;")   &amp; "' ,'" &amp; SUBSTITUTE(BJ246,CHAR(10),"&lt;BR&gt;")  &amp; "' ,'" &amp; SUBSTITUTE(BL246,CHAR(10),"&lt;BR&gt;")   &amp; "' ,'" &amp; SUBSTITUTE(BM246,CHAR(10),"&lt;BR&gt;")   &amp; "' ,'" &amp; SUBSTITUTE(BN246,CHAR(10),"&lt;BR&gt;")   &amp; "' ,'" &amp;  SUBSTITUTE(BO246,CHAR(10),"&lt;BR&gt;")   &amp; "' ,'" &amp; SUBSTITUTE(BP286,CHAR(10),"&lt;BR&gt;")  &amp; "' ,'" &amp; SUBSTITUTE(BQ246,CHAR(10),"&lt;BR&gt;")  &amp; "' ,'" &amp; SUBSTITUTE(BR246,CHAR(10),"&lt;BR&gt;")  &amp; "' ,'" &amp; SUBSTITUTE(BS246,CHAR(10),"&lt;BR&gt;") &amp; "');"</f>
    </nc>
  </rcc>
  <rcc rId="755" sId="1">
    <nc r="BU24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&amp;SUBSTITUTE(F247,CHAR(10),"&lt;BR&gt;")  &amp; "' ,'" &amp; SUBSTITUTE(G247,CHAR(10),"&lt;BR&gt;")  &amp; "' ,'" &amp; SUBSTITUTE(J247,CHAR(10),"&lt;BR&gt;")   &amp; "' ,'" &amp;  SUBSTITUTE(BK247,CHAR(10),"&lt;BR&gt;")   &amp; "' ,'" &amp; SUBSTITUTE(Q247,CHAR(10),"&lt;BR&gt;")  &amp; "' ,'" &amp;  A247  &amp; "' ,'" &amp;  B247  &amp; "' ,'" &amp; SUBSTITUTE(C247,CHAR(10),"&lt;BR&gt;")   &amp; "' ,'" &amp;  SUBSTITUTE(D247,CHAR(10),"&lt;BR&gt;")  &amp; "' ,'" &amp;  SUBSTITUTE(E247,CHAR(10),"&lt;BR&gt;")   &amp; "' ,'" &amp; SUBSTITUTE(H247,CHAR(10),"&lt;BR&gt;")   &amp; "' ,'" &amp; I247  &amp; "' ,'" &amp; SUBSTITUTE(K247,CHAR(10),"&lt;BR&gt;")  &amp; "' ,'" &amp; SUBSTITUTE(L247,CHAR(10),"&lt;BR&gt;")  &amp; "' ,'" &amp; SUBSTITUTE(M247,CHAR(10),"&lt;BR&gt;") &amp; "' ,'" &amp; SUBSTITUTE(N247,CHAR(10),"&lt;BR&gt;")  &amp; "' ,'" &amp;  SUBSTITUTE(O247,CHAR(10),"&lt;BR&gt;")   &amp; "' ,'" &amp; SUBSTITUTE(P247,CHAR(10),"&lt;BR&gt;")   &amp; "' ,'" &amp;  SUBSTITUTE(Q247,CHAR(10),"&lt;BR&gt;")   &amp; "' ,'" &amp; SUBSTITUTE(R247,CHAR(10),"&lt;BR&gt;")  &amp; "' ,'" &amp; SUBSTITUTE(S247,CHAR(10),"&lt;BR&gt;")  &amp; "' ,'" &amp; SUBSTITUTE(T247,CHAR(10),"&lt;BR&gt;")  &amp; "' ,'" &amp; SUBSTITUTE(U247,CHAR(10),"&lt;BR&gt;")  &amp; "' ,'" &amp; SUBSTITUTE(V247,CHAR(10),"&lt;BR&gt;") &amp; "' ,'" &amp; SUBSTITUTE(W247,CHAR(10),"&lt;BR&gt;")  &amp; "' ,'" &amp;SUBSTITUTE(X247,CHAR(10),"&lt;BR&gt;")  &amp; "' ,'" &amp; SUBSTITUTE(Y247,CHAR(10),"&lt;BR&gt;") &amp; "' ,'" &amp;  SUBSTITUTE(Z247,CHAR(10),"&lt;BR&gt;")  &amp; "' ,'" &amp; SUBSTITUTE(AA247,CHAR(10),"&lt;BR&gt;")   &amp; "' ,'" &amp;  SUBSTITUTE(AB247,CHAR(10),"&lt;BR&gt;")   &amp; "' ,'" &amp;  SUBSTITUTE(AC247,CHAR(10),"&lt;BR&gt;")   &amp; "' ,'" &amp;   SUBSTITUTE(AD247,CHAR(10),"&lt;BR&gt;")   &amp; "' ,'" &amp;  SUBSTITUTE(AE247,CHAR(10),"&lt;BR&gt;")  &amp; "' ,'" &amp;  SUBSTITUTE(AF247,CHAR(10),"&lt;BR&gt;")  &amp; "' ,'" &amp;  SUBSTITUTE(AG247,CHAR(10),"&lt;BR&gt;")   &amp; "' ,'" &amp;  SUBSTITUTE(AH247,CHAR(10),"&lt;BR&gt;")   &amp; "' ,'" &amp;  SUBSTITUTE(AI247,CHAR(10),"&lt;BR&gt;")   &amp; "' ,'" &amp;  SUBSTITUTE(AJ247,CHAR(10),"&lt;BR&gt;")   &amp; "' ,'" &amp;   SUBSTITUTE(AK247,CHAR(10),"&lt;BR&gt;")   &amp; "' ,'" &amp;  SUBSTITUTE(AL247,CHAR(10),"&lt;BR&gt;")   &amp; "' ,'" &amp;  SUBSTITUTE(AM247,CHAR(10),"&lt;BR&gt;")   &amp; "' ,'" &amp;   SUBSTITUTE(AN247,CHAR(10),"&lt;BR&gt;")   &amp; "' ,'" &amp;  SUBSTITUTE(AO247,CHAR(10),"&lt;BR&gt;")   &amp; "' ,'" &amp;  SUBSTITUTE(AP247,CHAR(10),"&lt;BR&gt;")   &amp; "' ,'" &amp;  SUBSTITUTE(AQ247,CHAR(10),"&lt;BR&gt;")   &amp; "' ,'" &amp;   SUBSTITUTE(AR247,CHAR(10),"&lt;BR&gt;")   &amp; "' ,'" &amp;  SUBSTITUTE(AS247,CHAR(10),"&lt;BR&gt;")   &amp; "' ,'" &amp;  SUBSTITUTE(AT247,CHAR(10),"&lt;BR&gt;")   &amp; "' ,'" &amp;  SUBSTITUTE(AU247,CHAR(10),"&lt;BR&gt;")   &amp; "' ,'" &amp;  SUBSTITUTE(AV247,CHAR(10),"&lt;BR&gt;")   &amp; "' ,'" &amp;  SUBSTITUTE(AW247,CHAR(10),"&lt;BR&gt;")   &amp; "' ,'" &amp;   SUBSTITUTE(AX247,CHAR(10),"&lt;BR&gt;")   &amp; "' ,'" &amp;  SUBSTITUTE(AY247,CHAR(10),"&lt;BR&gt;")   &amp; "' ,'" &amp;  SUBSTITUTE(AZ247,CHAR(10),"&lt;BR&gt;")   &amp; "' ,'" &amp;   SUBSTITUTE(BA247,CHAR(10),"&lt;BR&gt;")   &amp; "' ,'" &amp;   SUBSTITUTE(BB247,CHAR(10),"&lt;BR&gt;")    &amp; "' ,'" &amp;    SUBSTITUTE(BC247,CHAR(10),"&lt;BR&gt;")    &amp; "' ,'" &amp;   SUBSTITUTE(BD247,CHAR(10),"&lt;BR&gt;")    &amp; "' ,'" &amp;   SUBSTITUTE(BE247,CHAR(10),"&lt;BR&gt;")    &amp; "' ,'" &amp;   SUBSTITUTE(BF247,CHAR(10),"&lt;BR&gt;")    &amp; "' ,'" &amp;   SUBSTITUTE(BG247,CHAR(10),"&lt;BR&gt;")    &amp; "' ,'" &amp; SUBSTITUTE(BH287,CHAR(10),"&lt;BR&gt;")   &amp; "' ,'" &amp; SUBSTITUTE(BI247,CHAR(10),"&lt;BR&gt;")   &amp; "' ,'" &amp; SUBSTITUTE(BJ247,CHAR(10),"&lt;BR&gt;")  &amp; "' ,'" &amp; SUBSTITUTE(BL247,CHAR(10),"&lt;BR&gt;")   &amp; "' ,'" &amp; SUBSTITUTE(BM247,CHAR(10),"&lt;BR&gt;")   &amp; "' ,'" &amp; SUBSTITUTE(BN247,CHAR(10),"&lt;BR&gt;")   &amp; "' ,'" &amp;  SUBSTITUTE(BO247,CHAR(10),"&lt;BR&gt;")   &amp; "' ,'" &amp; SUBSTITUTE(BP287,CHAR(10),"&lt;BR&gt;")  &amp; "' ,'" &amp; SUBSTITUTE(BQ247,CHAR(10),"&lt;BR&gt;")  &amp; "' ,'" &amp; SUBSTITUTE(BR247,CHAR(10),"&lt;BR&gt;")  &amp; "' ,'" &amp; SUBSTITUTE(BS247,CHAR(10),"&lt;BR&gt;") &amp; "');"</f>
    </nc>
  </rcc>
  <rcc rId="756" sId="1">
    <nc r="BU24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&amp;SUBSTITUTE(F248,CHAR(10),"&lt;BR&gt;")  &amp; "' ,'" &amp; SUBSTITUTE(G248,CHAR(10),"&lt;BR&gt;")  &amp; "' ,'" &amp; SUBSTITUTE(J248,CHAR(10),"&lt;BR&gt;")   &amp; "' ,'" &amp;  SUBSTITUTE(BK248,CHAR(10),"&lt;BR&gt;")   &amp; "' ,'" &amp; SUBSTITUTE(Q248,CHAR(10),"&lt;BR&gt;")  &amp; "' ,'" &amp;  A248  &amp; "' ,'" &amp;  B248  &amp; "' ,'" &amp; SUBSTITUTE(C248,CHAR(10),"&lt;BR&gt;")   &amp; "' ,'" &amp;  SUBSTITUTE(D248,CHAR(10),"&lt;BR&gt;")  &amp; "' ,'" &amp;  SUBSTITUTE(E248,CHAR(10),"&lt;BR&gt;")   &amp; "' ,'" &amp; SUBSTITUTE(H248,CHAR(10),"&lt;BR&gt;")   &amp; "' ,'" &amp; I248  &amp; "' ,'" &amp; SUBSTITUTE(K248,CHAR(10),"&lt;BR&gt;")  &amp; "' ,'" &amp; SUBSTITUTE(L248,CHAR(10),"&lt;BR&gt;")  &amp; "' ,'" &amp; SUBSTITUTE(M248,CHAR(10),"&lt;BR&gt;") &amp; "' ,'" &amp; SUBSTITUTE(N248,CHAR(10),"&lt;BR&gt;")  &amp; "' ,'" &amp;  SUBSTITUTE(O248,CHAR(10),"&lt;BR&gt;")   &amp; "' ,'" &amp; SUBSTITUTE(P248,CHAR(10),"&lt;BR&gt;")   &amp; "' ,'" &amp;  SUBSTITUTE(Q248,CHAR(10),"&lt;BR&gt;")   &amp; "' ,'" &amp; SUBSTITUTE(R248,CHAR(10),"&lt;BR&gt;")  &amp; "' ,'" &amp; SUBSTITUTE(S248,CHAR(10),"&lt;BR&gt;")  &amp; "' ,'" &amp; SUBSTITUTE(T248,CHAR(10),"&lt;BR&gt;")  &amp; "' ,'" &amp; SUBSTITUTE(U248,CHAR(10),"&lt;BR&gt;")  &amp; "' ,'" &amp; SUBSTITUTE(V248,CHAR(10),"&lt;BR&gt;") &amp; "' ,'" &amp; SUBSTITUTE(W248,CHAR(10),"&lt;BR&gt;")  &amp; "' ,'" &amp;SUBSTITUTE(X248,CHAR(10),"&lt;BR&gt;")  &amp; "' ,'" &amp; SUBSTITUTE(Y248,CHAR(10),"&lt;BR&gt;") &amp; "' ,'" &amp;  SUBSTITUTE(Z248,CHAR(10),"&lt;BR&gt;")  &amp; "' ,'" &amp; SUBSTITUTE(AA248,CHAR(10),"&lt;BR&gt;")   &amp; "' ,'" &amp;  SUBSTITUTE(AB248,CHAR(10),"&lt;BR&gt;")   &amp; "' ,'" &amp;  SUBSTITUTE(AC248,CHAR(10),"&lt;BR&gt;")   &amp; "' ,'" &amp;   SUBSTITUTE(AD248,CHAR(10),"&lt;BR&gt;")   &amp; "' ,'" &amp;  SUBSTITUTE(AE248,CHAR(10),"&lt;BR&gt;")  &amp; "' ,'" &amp;  SUBSTITUTE(AF248,CHAR(10),"&lt;BR&gt;")  &amp; "' ,'" &amp;  SUBSTITUTE(AG248,CHAR(10),"&lt;BR&gt;")   &amp; "' ,'" &amp;  SUBSTITUTE(AH248,CHAR(10),"&lt;BR&gt;")   &amp; "' ,'" &amp;  SUBSTITUTE(AI248,CHAR(10),"&lt;BR&gt;")   &amp; "' ,'" &amp;  SUBSTITUTE(AJ248,CHAR(10),"&lt;BR&gt;")   &amp; "' ,'" &amp;   SUBSTITUTE(AK248,CHAR(10),"&lt;BR&gt;")   &amp; "' ,'" &amp;  SUBSTITUTE(AL248,CHAR(10),"&lt;BR&gt;")   &amp; "' ,'" &amp;  SUBSTITUTE(AM248,CHAR(10),"&lt;BR&gt;")   &amp; "' ,'" &amp;   SUBSTITUTE(AN248,CHAR(10),"&lt;BR&gt;")   &amp; "' ,'" &amp;  SUBSTITUTE(AO248,CHAR(10),"&lt;BR&gt;")   &amp; "' ,'" &amp;  SUBSTITUTE(AP248,CHAR(10),"&lt;BR&gt;")   &amp; "' ,'" &amp;  SUBSTITUTE(AQ248,CHAR(10),"&lt;BR&gt;")   &amp; "' ,'" &amp;   SUBSTITUTE(AR248,CHAR(10),"&lt;BR&gt;")   &amp; "' ,'" &amp;  SUBSTITUTE(AS248,CHAR(10),"&lt;BR&gt;")   &amp; "' ,'" &amp;  SUBSTITUTE(AT248,CHAR(10),"&lt;BR&gt;")   &amp; "' ,'" &amp;  SUBSTITUTE(AU248,CHAR(10),"&lt;BR&gt;")   &amp; "' ,'" &amp;  SUBSTITUTE(AV248,CHAR(10),"&lt;BR&gt;")   &amp; "' ,'" &amp;  SUBSTITUTE(AW248,CHAR(10),"&lt;BR&gt;")   &amp; "' ,'" &amp;   SUBSTITUTE(AX248,CHAR(10),"&lt;BR&gt;")   &amp; "' ,'" &amp;  SUBSTITUTE(AY248,CHAR(10),"&lt;BR&gt;")   &amp; "' ,'" &amp;  SUBSTITUTE(AZ248,CHAR(10),"&lt;BR&gt;")   &amp; "' ,'" &amp;   SUBSTITUTE(BA248,CHAR(10),"&lt;BR&gt;")   &amp; "' ,'" &amp;   SUBSTITUTE(BB248,CHAR(10),"&lt;BR&gt;")    &amp; "' ,'" &amp;    SUBSTITUTE(BC248,CHAR(10),"&lt;BR&gt;")    &amp; "' ,'" &amp;   SUBSTITUTE(BD248,CHAR(10),"&lt;BR&gt;")    &amp; "' ,'" &amp;   SUBSTITUTE(BE248,CHAR(10),"&lt;BR&gt;")    &amp; "' ,'" &amp;   SUBSTITUTE(BF248,CHAR(10),"&lt;BR&gt;")    &amp; "' ,'" &amp;   SUBSTITUTE(BG248,CHAR(10),"&lt;BR&gt;")    &amp; "' ,'" &amp; SUBSTITUTE(BH288,CHAR(10),"&lt;BR&gt;")   &amp; "' ,'" &amp; SUBSTITUTE(BI248,CHAR(10),"&lt;BR&gt;")   &amp; "' ,'" &amp; SUBSTITUTE(BJ248,CHAR(10),"&lt;BR&gt;")  &amp; "' ,'" &amp; SUBSTITUTE(BL248,CHAR(10),"&lt;BR&gt;")   &amp; "' ,'" &amp; SUBSTITUTE(BM248,CHAR(10),"&lt;BR&gt;")   &amp; "' ,'" &amp; SUBSTITUTE(BN248,CHAR(10),"&lt;BR&gt;")   &amp; "' ,'" &amp;  SUBSTITUTE(BO248,CHAR(10),"&lt;BR&gt;")   &amp; "' ,'" &amp; SUBSTITUTE(BP288,CHAR(10),"&lt;BR&gt;")  &amp; "' ,'" &amp; SUBSTITUTE(BQ248,CHAR(10),"&lt;BR&gt;")  &amp; "' ,'" &amp; SUBSTITUTE(BR248,CHAR(10),"&lt;BR&gt;")  &amp; "' ,'" &amp; SUBSTITUTE(BS248,CHAR(10),"&lt;BR&gt;") &amp; "');"</f>
    </nc>
  </rcc>
  <rcc rId="757" sId="1">
    <nc r="BU24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&amp;SUBSTITUTE(F249,CHAR(10),"&lt;BR&gt;")  &amp; "' ,'" &amp; SUBSTITUTE(G249,CHAR(10),"&lt;BR&gt;")  &amp; "' ,'" &amp; SUBSTITUTE(J249,CHAR(10),"&lt;BR&gt;")   &amp; "' ,'" &amp;  SUBSTITUTE(BK249,CHAR(10),"&lt;BR&gt;")   &amp; "' ,'" &amp; SUBSTITUTE(Q249,CHAR(10),"&lt;BR&gt;")  &amp; "' ,'" &amp;  A249  &amp; "' ,'" &amp;  B249  &amp; "' ,'" &amp; SUBSTITUTE(C249,CHAR(10),"&lt;BR&gt;")   &amp; "' ,'" &amp;  SUBSTITUTE(D249,CHAR(10),"&lt;BR&gt;")  &amp; "' ,'" &amp;  SUBSTITUTE(E249,CHAR(10),"&lt;BR&gt;")   &amp; "' ,'" &amp; SUBSTITUTE(H249,CHAR(10),"&lt;BR&gt;")   &amp; "' ,'" &amp; I249  &amp; "' ,'" &amp; SUBSTITUTE(K249,CHAR(10),"&lt;BR&gt;")  &amp; "' ,'" &amp; SUBSTITUTE(L249,CHAR(10),"&lt;BR&gt;")  &amp; "' ,'" &amp; SUBSTITUTE(M249,CHAR(10),"&lt;BR&gt;") &amp; "' ,'" &amp; SUBSTITUTE(N249,CHAR(10),"&lt;BR&gt;")  &amp; "' ,'" &amp;  SUBSTITUTE(O249,CHAR(10),"&lt;BR&gt;")   &amp; "' ,'" &amp; SUBSTITUTE(P249,CHAR(10),"&lt;BR&gt;")   &amp; "' ,'" &amp;  SUBSTITUTE(Q249,CHAR(10),"&lt;BR&gt;")   &amp; "' ,'" &amp; SUBSTITUTE(R249,CHAR(10),"&lt;BR&gt;")  &amp; "' ,'" &amp; SUBSTITUTE(S249,CHAR(10),"&lt;BR&gt;")  &amp; "' ,'" &amp; SUBSTITUTE(T249,CHAR(10),"&lt;BR&gt;")  &amp; "' ,'" &amp; SUBSTITUTE(U249,CHAR(10),"&lt;BR&gt;")  &amp; "' ,'" &amp; SUBSTITUTE(V249,CHAR(10),"&lt;BR&gt;") &amp; "' ,'" &amp; SUBSTITUTE(W249,CHAR(10),"&lt;BR&gt;")  &amp; "' ,'" &amp;SUBSTITUTE(X249,CHAR(10),"&lt;BR&gt;")  &amp; "' ,'" &amp; SUBSTITUTE(Y249,CHAR(10),"&lt;BR&gt;") &amp; "' ,'" &amp;  SUBSTITUTE(Z249,CHAR(10),"&lt;BR&gt;")  &amp; "' ,'" &amp; SUBSTITUTE(AA249,CHAR(10),"&lt;BR&gt;")   &amp; "' ,'" &amp;  SUBSTITUTE(AB249,CHAR(10),"&lt;BR&gt;")   &amp; "' ,'" &amp;  SUBSTITUTE(AC249,CHAR(10),"&lt;BR&gt;")   &amp; "' ,'" &amp;   SUBSTITUTE(AD249,CHAR(10),"&lt;BR&gt;")   &amp; "' ,'" &amp;  SUBSTITUTE(AE249,CHAR(10),"&lt;BR&gt;")  &amp; "' ,'" &amp;  SUBSTITUTE(AF249,CHAR(10),"&lt;BR&gt;")  &amp; "' ,'" &amp;  SUBSTITUTE(AG249,CHAR(10),"&lt;BR&gt;")   &amp; "' ,'" &amp;  SUBSTITUTE(AH249,CHAR(10),"&lt;BR&gt;")   &amp; "' ,'" &amp;  SUBSTITUTE(AI249,CHAR(10),"&lt;BR&gt;")   &amp; "' ,'" &amp;  SUBSTITUTE(AJ249,CHAR(10),"&lt;BR&gt;")   &amp; "' ,'" &amp;   SUBSTITUTE(AK249,CHAR(10),"&lt;BR&gt;")   &amp; "' ,'" &amp;  SUBSTITUTE(AL249,CHAR(10),"&lt;BR&gt;")   &amp; "' ,'" &amp;  SUBSTITUTE(AM249,CHAR(10),"&lt;BR&gt;")   &amp; "' ,'" &amp;   SUBSTITUTE(AN249,CHAR(10),"&lt;BR&gt;")   &amp; "' ,'" &amp;  SUBSTITUTE(AO249,CHAR(10),"&lt;BR&gt;")   &amp; "' ,'" &amp;  SUBSTITUTE(AP249,CHAR(10),"&lt;BR&gt;")   &amp; "' ,'" &amp;  SUBSTITUTE(AQ249,CHAR(10),"&lt;BR&gt;")   &amp; "' ,'" &amp;   SUBSTITUTE(AR249,CHAR(10),"&lt;BR&gt;")   &amp; "' ,'" &amp;  SUBSTITUTE(AS249,CHAR(10),"&lt;BR&gt;")   &amp; "' ,'" &amp;  SUBSTITUTE(AT249,CHAR(10),"&lt;BR&gt;")   &amp; "' ,'" &amp;  SUBSTITUTE(AU249,CHAR(10),"&lt;BR&gt;")   &amp; "' ,'" &amp;  SUBSTITUTE(AV249,CHAR(10),"&lt;BR&gt;")   &amp; "' ,'" &amp;  SUBSTITUTE(AW249,CHAR(10),"&lt;BR&gt;")   &amp; "' ,'" &amp;   SUBSTITUTE(AX249,CHAR(10),"&lt;BR&gt;")   &amp; "' ,'" &amp;  SUBSTITUTE(AY249,CHAR(10),"&lt;BR&gt;")   &amp; "' ,'" &amp;  SUBSTITUTE(AZ249,CHAR(10),"&lt;BR&gt;")   &amp; "' ,'" &amp;   SUBSTITUTE(BA249,CHAR(10),"&lt;BR&gt;")   &amp; "' ,'" &amp;   SUBSTITUTE(BB249,CHAR(10),"&lt;BR&gt;")    &amp; "' ,'" &amp;    SUBSTITUTE(BC249,CHAR(10),"&lt;BR&gt;")    &amp; "' ,'" &amp;   SUBSTITUTE(BD249,CHAR(10),"&lt;BR&gt;")    &amp; "' ,'" &amp;   SUBSTITUTE(BE249,CHAR(10),"&lt;BR&gt;")    &amp; "' ,'" &amp;   SUBSTITUTE(BF249,CHAR(10),"&lt;BR&gt;")    &amp; "' ,'" &amp;   SUBSTITUTE(BG249,CHAR(10),"&lt;BR&gt;")    &amp; "' ,'" &amp; SUBSTITUTE(BH289,CHAR(10),"&lt;BR&gt;")   &amp; "' ,'" &amp; SUBSTITUTE(BI249,CHAR(10),"&lt;BR&gt;")   &amp; "' ,'" &amp; SUBSTITUTE(BJ249,CHAR(10),"&lt;BR&gt;")  &amp; "' ,'" &amp; SUBSTITUTE(BL249,CHAR(10),"&lt;BR&gt;")   &amp; "' ,'" &amp; SUBSTITUTE(BM249,CHAR(10),"&lt;BR&gt;")   &amp; "' ,'" &amp; SUBSTITUTE(BN249,CHAR(10),"&lt;BR&gt;")   &amp; "' ,'" &amp;  SUBSTITUTE(BO249,CHAR(10),"&lt;BR&gt;")   &amp; "' ,'" &amp; SUBSTITUTE(BP289,CHAR(10),"&lt;BR&gt;")  &amp; "' ,'" &amp; SUBSTITUTE(BQ249,CHAR(10),"&lt;BR&gt;")  &amp; "' ,'" &amp; SUBSTITUTE(BR249,CHAR(10),"&lt;BR&gt;")  &amp; "' ,'" &amp; SUBSTITUTE(BS249,CHAR(10),"&lt;BR&gt;") &amp; "');"</f>
    </nc>
  </rcc>
  <rcc rId="758" sId="1">
    <nc r="BU25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&amp;SUBSTITUTE(F250,CHAR(10),"&lt;BR&gt;")  &amp; "' ,'" &amp; SUBSTITUTE(G250,CHAR(10),"&lt;BR&gt;")  &amp; "' ,'" &amp; SUBSTITUTE(J250,CHAR(10),"&lt;BR&gt;")   &amp; "' ,'" &amp;  SUBSTITUTE(BK250,CHAR(10),"&lt;BR&gt;")   &amp; "' ,'" &amp; SUBSTITUTE(Q250,CHAR(10),"&lt;BR&gt;")  &amp; "' ,'" &amp;  A250  &amp; "' ,'" &amp;  B250  &amp; "' ,'" &amp; SUBSTITUTE(C250,CHAR(10),"&lt;BR&gt;")   &amp; "' ,'" &amp;  SUBSTITUTE(D250,CHAR(10),"&lt;BR&gt;")  &amp; "' ,'" &amp;  SUBSTITUTE(E250,CHAR(10),"&lt;BR&gt;")   &amp; "' ,'" &amp; SUBSTITUTE(H250,CHAR(10),"&lt;BR&gt;")   &amp; "' ,'" &amp; I250  &amp; "' ,'" &amp; SUBSTITUTE(K250,CHAR(10),"&lt;BR&gt;")  &amp; "' ,'" &amp; SUBSTITUTE(L250,CHAR(10),"&lt;BR&gt;")  &amp; "' ,'" &amp; SUBSTITUTE(M250,CHAR(10),"&lt;BR&gt;") &amp; "' ,'" &amp; SUBSTITUTE(N250,CHAR(10),"&lt;BR&gt;")  &amp; "' ,'" &amp;  SUBSTITUTE(O250,CHAR(10),"&lt;BR&gt;")   &amp; "' ,'" &amp; SUBSTITUTE(P250,CHAR(10),"&lt;BR&gt;")   &amp; "' ,'" &amp;  SUBSTITUTE(Q250,CHAR(10),"&lt;BR&gt;")   &amp; "' ,'" &amp; SUBSTITUTE(R250,CHAR(10),"&lt;BR&gt;")  &amp; "' ,'" &amp; SUBSTITUTE(S250,CHAR(10),"&lt;BR&gt;")  &amp; "' ,'" &amp; SUBSTITUTE(T250,CHAR(10),"&lt;BR&gt;")  &amp; "' ,'" &amp; SUBSTITUTE(U250,CHAR(10),"&lt;BR&gt;")  &amp; "' ,'" &amp; SUBSTITUTE(V250,CHAR(10),"&lt;BR&gt;") &amp; "' ,'" &amp; SUBSTITUTE(W250,CHAR(10),"&lt;BR&gt;")  &amp; "' ,'" &amp;SUBSTITUTE(X250,CHAR(10),"&lt;BR&gt;")  &amp; "' ,'" &amp; SUBSTITUTE(Y250,CHAR(10),"&lt;BR&gt;") &amp; "' ,'" &amp;  SUBSTITUTE(Z250,CHAR(10),"&lt;BR&gt;")  &amp; "' ,'" &amp; SUBSTITUTE(AA250,CHAR(10),"&lt;BR&gt;")   &amp; "' ,'" &amp;  SUBSTITUTE(AB250,CHAR(10),"&lt;BR&gt;")   &amp; "' ,'" &amp;  SUBSTITUTE(AC250,CHAR(10),"&lt;BR&gt;")   &amp; "' ,'" &amp;   SUBSTITUTE(AD250,CHAR(10),"&lt;BR&gt;")   &amp; "' ,'" &amp;  SUBSTITUTE(AE250,CHAR(10),"&lt;BR&gt;")  &amp; "' ,'" &amp;  SUBSTITUTE(AF250,CHAR(10),"&lt;BR&gt;")  &amp; "' ,'" &amp;  SUBSTITUTE(AG250,CHAR(10),"&lt;BR&gt;")   &amp; "' ,'" &amp;  SUBSTITUTE(AH250,CHAR(10),"&lt;BR&gt;")   &amp; "' ,'" &amp;  SUBSTITUTE(AI250,CHAR(10),"&lt;BR&gt;")   &amp; "' ,'" &amp;  SUBSTITUTE(AJ250,CHAR(10),"&lt;BR&gt;")   &amp; "' ,'" &amp;   SUBSTITUTE(AK250,CHAR(10),"&lt;BR&gt;")   &amp; "' ,'" &amp;  SUBSTITUTE(AL250,CHAR(10),"&lt;BR&gt;")   &amp; "' ,'" &amp;  SUBSTITUTE(AM250,CHAR(10),"&lt;BR&gt;")   &amp; "' ,'" &amp;   SUBSTITUTE(AN250,CHAR(10),"&lt;BR&gt;")   &amp; "' ,'" &amp;  SUBSTITUTE(AO250,CHAR(10),"&lt;BR&gt;")   &amp; "' ,'" &amp;  SUBSTITUTE(AP250,CHAR(10),"&lt;BR&gt;")   &amp; "' ,'" &amp;  SUBSTITUTE(AQ250,CHAR(10),"&lt;BR&gt;")   &amp; "' ,'" &amp;   SUBSTITUTE(AR250,CHAR(10),"&lt;BR&gt;")   &amp; "' ,'" &amp;  SUBSTITUTE(AS250,CHAR(10),"&lt;BR&gt;")   &amp; "' ,'" &amp;  SUBSTITUTE(AT250,CHAR(10),"&lt;BR&gt;")   &amp; "' ,'" &amp;  SUBSTITUTE(AU250,CHAR(10),"&lt;BR&gt;")   &amp; "' ,'" &amp;  SUBSTITUTE(AV250,CHAR(10),"&lt;BR&gt;")   &amp; "' ,'" &amp;  SUBSTITUTE(AW250,CHAR(10),"&lt;BR&gt;")   &amp; "' ,'" &amp;   SUBSTITUTE(AX250,CHAR(10),"&lt;BR&gt;")   &amp; "' ,'" &amp;  SUBSTITUTE(AY250,CHAR(10),"&lt;BR&gt;")   &amp; "' ,'" &amp;  SUBSTITUTE(AZ250,CHAR(10),"&lt;BR&gt;")   &amp; "' ,'" &amp;   SUBSTITUTE(BA250,CHAR(10),"&lt;BR&gt;")   &amp; "' ,'" &amp;   SUBSTITUTE(BB250,CHAR(10),"&lt;BR&gt;")    &amp; "' ,'" &amp;    SUBSTITUTE(BC250,CHAR(10),"&lt;BR&gt;")    &amp; "' ,'" &amp;   SUBSTITUTE(BD250,CHAR(10),"&lt;BR&gt;")    &amp; "' ,'" &amp;   SUBSTITUTE(BE250,CHAR(10),"&lt;BR&gt;")    &amp; "' ,'" &amp;   SUBSTITUTE(BF250,CHAR(10),"&lt;BR&gt;")    &amp; "' ,'" &amp;   SUBSTITUTE(BG250,CHAR(10),"&lt;BR&gt;")    &amp; "' ,'" &amp; SUBSTITUTE(BH290,CHAR(10),"&lt;BR&gt;")   &amp; "' ,'" &amp; SUBSTITUTE(BI250,CHAR(10),"&lt;BR&gt;")   &amp; "' ,'" &amp; SUBSTITUTE(BJ250,CHAR(10),"&lt;BR&gt;")  &amp; "' ,'" &amp; SUBSTITUTE(BL250,CHAR(10),"&lt;BR&gt;")   &amp; "' ,'" &amp; SUBSTITUTE(BM250,CHAR(10),"&lt;BR&gt;")   &amp; "' ,'" &amp; SUBSTITUTE(BN250,CHAR(10),"&lt;BR&gt;")   &amp; "' ,'" &amp;  SUBSTITUTE(BO250,CHAR(10),"&lt;BR&gt;")   &amp; "' ,'" &amp; SUBSTITUTE(BP290,CHAR(10),"&lt;BR&gt;")  &amp; "' ,'" &amp; SUBSTITUTE(BQ250,CHAR(10),"&lt;BR&gt;")  &amp; "' ,'" &amp; SUBSTITUTE(BR250,CHAR(10),"&lt;BR&gt;")  &amp; "' ,'" &amp; SUBSTITUTE(BS250,CHAR(10),"&lt;BR&gt;") &amp; "');"</f>
    </nc>
  </rcc>
  <rcc rId="759" sId="1">
    <nc r="BU25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&amp;SUBSTITUTE(F251,CHAR(10),"&lt;BR&gt;")  &amp; "' ,'" &amp; SUBSTITUTE(G251,CHAR(10),"&lt;BR&gt;")  &amp; "' ,'" &amp; SUBSTITUTE(J251,CHAR(10),"&lt;BR&gt;")   &amp; "' ,'" &amp;  SUBSTITUTE(BK251,CHAR(10),"&lt;BR&gt;")   &amp; "' ,'" &amp; SUBSTITUTE(Q251,CHAR(10),"&lt;BR&gt;")  &amp; "' ,'" &amp;  A251  &amp; "' ,'" &amp;  B251  &amp; "' ,'" &amp; SUBSTITUTE(C251,CHAR(10),"&lt;BR&gt;")   &amp; "' ,'" &amp;  SUBSTITUTE(D251,CHAR(10),"&lt;BR&gt;")  &amp; "' ,'" &amp;  SUBSTITUTE(E251,CHAR(10),"&lt;BR&gt;")   &amp; "' ,'" &amp; SUBSTITUTE(H251,CHAR(10),"&lt;BR&gt;")   &amp; "' ,'" &amp; I251  &amp; "' ,'" &amp; SUBSTITUTE(K251,CHAR(10),"&lt;BR&gt;")  &amp; "' ,'" &amp; SUBSTITUTE(L251,CHAR(10),"&lt;BR&gt;")  &amp; "' ,'" &amp; SUBSTITUTE(M251,CHAR(10),"&lt;BR&gt;") &amp; "' ,'" &amp; SUBSTITUTE(N251,CHAR(10),"&lt;BR&gt;")  &amp; "' ,'" &amp;  SUBSTITUTE(O251,CHAR(10),"&lt;BR&gt;")   &amp; "' ,'" &amp; SUBSTITUTE(P251,CHAR(10),"&lt;BR&gt;")   &amp; "' ,'" &amp;  SUBSTITUTE(Q251,CHAR(10),"&lt;BR&gt;")   &amp; "' ,'" &amp; SUBSTITUTE(R251,CHAR(10),"&lt;BR&gt;")  &amp; "' ,'" &amp; SUBSTITUTE(S251,CHAR(10),"&lt;BR&gt;")  &amp; "' ,'" &amp; SUBSTITUTE(T251,CHAR(10),"&lt;BR&gt;")  &amp; "' ,'" &amp; SUBSTITUTE(U251,CHAR(10),"&lt;BR&gt;")  &amp; "' ,'" &amp; SUBSTITUTE(V251,CHAR(10),"&lt;BR&gt;") &amp; "' ,'" &amp; SUBSTITUTE(W251,CHAR(10),"&lt;BR&gt;")  &amp; "' ,'" &amp;SUBSTITUTE(X251,CHAR(10),"&lt;BR&gt;")  &amp; "' ,'" &amp; SUBSTITUTE(Y251,CHAR(10),"&lt;BR&gt;") &amp; "' ,'" &amp;  SUBSTITUTE(Z251,CHAR(10),"&lt;BR&gt;")  &amp; "' ,'" &amp; SUBSTITUTE(AA251,CHAR(10),"&lt;BR&gt;")   &amp; "' ,'" &amp;  SUBSTITUTE(AB251,CHAR(10),"&lt;BR&gt;")   &amp; "' ,'" &amp;  SUBSTITUTE(AC251,CHAR(10),"&lt;BR&gt;")   &amp; "' ,'" &amp;   SUBSTITUTE(AD251,CHAR(10),"&lt;BR&gt;")   &amp; "' ,'" &amp;  SUBSTITUTE(AE251,CHAR(10),"&lt;BR&gt;")  &amp; "' ,'" &amp;  SUBSTITUTE(AF251,CHAR(10),"&lt;BR&gt;")  &amp; "' ,'" &amp;  SUBSTITUTE(AG251,CHAR(10),"&lt;BR&gt;")   &amp; "' ,'" &amp;  SUBSTITUTE(AH251,CHAR(10),"&lt;BR&gt;")   &amp; "' ,'" &amp;  SUBSTITUTE(AI251,CHAR(10),"&lt;BR&gt;")   &amp; "' ,'" &amp;  SUBSTITUTE(AJ251,CHAR(10),"&lt;BR&gt;")   &amp; "' ,'" &amp;   SUBSTITUTE(AK251,CHAR(10),"&lt;BR&gt;")   &amp; "' ,'" &amp;  SUBSTITUTE(AL251,CHAR(10),"&lt;BR&gt;")   &amp; "' ,'" &amp;  SUBSTITUTE(AM251,CHAR(10),"&lt;BR&gt;")   &amp; "' ,'" &amp;   SUBSTITUTE(AN251,CHAR(10),"&lt;BR&gt;")   &amp; "' ,'" &amp;  SUBSTITUTE(AO251,CHAR(10),"&lt;BR&gt;")   &amp; "' ,'" &amp;  SUBSTITUTE(AP251,CHAR(10),"&lt;BR&gt;")   &amp; "' ,'" &amp;  SUBSTITUTE(AQ251,CHAR(10),"&lt;BR&gt;")   &amp; "' ,'" &amp;   SUBSTITUTE(AR251,CHAR(10),"&lt;BR&gt;")   &amp; "' ,'" &amp;  SUBSTITUTE(AS251,CHAR(10),"&lt;BR&gt;")   &amp; "' ,'" &amp;  SUBSTITUTE(AT251,CHAR(10),"&lt;BR&gt;")   &amp; "' ,'" &amp;  SUBSTITUTE(AU251,CHAR(10),"&lt;BR&gt;")   &amp; "' ,'" &amp;  SUBSTITUTE(AV251,CHAR(10),"&lt;BR&gt;")   &amp; "' ,'" &amp;  SUBSTITUTE(AW251,CHAR(10),"&lt;BR&gt;")   &amp; "' ,'" &amp;   SUBSTITUTE(AX251,CHAR(10),"&lt;BR&gt;")   &amp; "' ,'" &amp;  SUBSTITUTE(AY251,CHAR(10),"&lt;BR&gt;")   &amp; "' ,'" &amp;  SUBSTITUTE(AZ251,CHAR(10),"&lt;BR&gt;")   &amp; "' ,'" &amp;   SUBSTITUTE(BA251,CHAR(10),"&lt;BR&gt;")   &amp; "' ,'" &amp;   SUBSTITUTE(BB251,CHAR(10),"&lt;BR&gt;")    &amp; "' ,'" &amp;    SUBSTITUTE(BC251,CHAR(10),"&lt;BR&gt;")    &amp; "' ,'" &amp;   SUBSTITUTE(BD251,CHAR(10),"&lt;BR&gt;")    &amp; "' ,'" &amp;   SUBSTITUTE(BE251,CHAR(10),"&lt;BR&gt;")    &amp; "' ,'" &amp;   SUBSTITUTE(BF251,CHAR(10),"&lt;BR&gt;")    &amp; "' ,'" &amp;   SUBSTITUTE(BG251,CHAR(10),"&lt;BR&gt;")    &amp; "' ,'" &amp; SUBSTITUTE(BH291,CHAR(10),"&lt;BR&gt;")   &amp; "' ,'" &amp; SUBSTITUTE(BI251,CHAR(10),"&lt;BR&gt;")   &amp; "' ,'" &amp; SUBSTITUTE(BJ251,CHAR(10),"&lt;BR&gt;")  &amp; "' ,'" &amp; SUBSTITUTE(BL251,CHAR(10),"&lt;BR&gt;")   &amp; "' ,'" &amp; SUBSTITUTE(BM251,CHAR(10),"&lt;BR&gt;")   &amp; "' ,'" &amp; SUBSTITUTE(BN251,CHAR(10),"&lt;BR&gt;")   &amp; "' ,'" &amp;  SUBSTITUTE(BO251,CHAR(10),"&lt;BR&gt;")   &amp; "' ,'" &amp; SUBSTITUTE(BP291,CHAR(10),"&lt;BR&gt;")  &amp; "' ,'" &amp; SUBSTITUTE(BQ251,CHAR(10),"&lt;BR&gt;")  &amp; "' ,'" &amp; SUBSTITUTE(BR251,CHAR(10),"&lt;BR&gt;")  &amp; "' ,'" &amp; SUBSTITUTE(BS251,CHAR(10),"&lt;BR&gt;") &amp; "');"</f>
    </nc>
  </rcc>
  <rcc rId="760" sId="1">
    <nc r="BU25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&amp;SUBSTITUTE(F252,CHAR(10),"&lt;BR&gt;")  &amp; "' ,'" &amp; SUBSTITUTE(G252,CHAR(10),"&lt;BR&gt;")  &amp; "' ,'" &amp; SUBSTITUTE(J252,CHAR(10),"&lt;BR&gt;")   &amp; "' ,'" &amp;  SUBSTITUTE(BK252,CHAR(10),"&lt;BR&gt;")   &amp; "' ,'" &amp; SUBSTITUTE(Q252,CHAR(10),"&lt;BR&gt;")  &amp; "' ,'" &amp;  A252  &amp; "' ,'" &amp;  B252  &amp; "' ,'" &amp; SUBSTITUTE(C252,CHAR(10),"&lt;BR&gt;")   &amp; "' ,'" &amp;  SUBSTITUTE(D252,CHAR(10),"&lt;BR&gt;")  &amp; "' ,'" &amp;  SUBSTITUTE(E252,CHAR(10),"&lt;BR&gt;")   &amp; "' ,'" &amp; SUBSTITUTE(H252,CHAR(10),"&lt;BR&gt;")   &amp; "' ,'" &amp; I252  &amp; "' ,'" &amp; SUBSTITUTE(K252,CHAR(10),"&lt;BR&gt;")  &amp; "' ,'" &amp; SUBSTITUTE(L252,CHAR(10),"&lt;BR&gt;")  &amp; "' ,'" &amp; SUBSTITUTE(M252,CHAR(10),"&lt;BR&gt;") &amp; "' ,'" &amp; SUBSTITUTE(N252,CHAR(10),"&lt;BR&gt;")  &amp; "' ,'" &amp;  SUBSTITUTE(O252,CHAR(10),"&lt;BR&gt;")   &amp; "' ,'" &amp; SUBSTITUTE(P252,CHAR(10),"&lt;BR&gt;")   &amp; "' ,'" &amp;  SUBSTITUTE(Q252,CHAR(10),"&lt;BR&gt;")   &amp; "' ,'" &amp; SUBSTITUTE(R252,CHAR(10),"&lt;BR&gt;")  &amp; "' ,'" &amp; SUBSTITUTE(S252,CHAR(10),"&lt;BR&gt;")  &amp; "' ,'" &amp; SUBSTITUTE(T252,CHAR(10),"&lt;BR&gt;")  &amp; "' ,'" &amp; SUBSTITUTE(U252,CHAR(10),"&lt;BR&gt;")  &amp; "' ,'" &amp; SUBSTITUTE(V252,CHAR(10),"&lt;BR&gt;") &amp; "' ,'" &amp; SUBSTITUTE(W252,CHAR(10),"&lt;BR&gt;")  &amp; "' ,'" &amp;SUBSTITUTE(X252,CHAR(10),"&lt;BR&gt;")  &amp; "' ,'" &amp; SUBSTITUTE(Y252,CHAR(10),"&lt;BR&gt;") &amp; "' ,'" &amp;  SUBSTITUTE(Z252,CHAR(10),"&lt;BR&gt;")  &amp; "' ,'" &amp; SUBSTITUTE(AA252,CHAR(10),"&lt;BR&gt;")   &amp; "' ,'" &amp;  SUBSTITUTE(AB252,CHAR(10),"&lt;BR&gt;")   &amp; "' ,'" &amp;  SUBSTITUTE(AC252,CHAR(10),"&lt;BR&gt;")   &amp; "' ,'" &amp;   SUBSTITUTE(AD252,CHAR(10),"&lt;BR&gt;")   &amp; "' ,'" &amp;  SUBSTITUTE(AE252,CHAR(10),"&lt;BR&gt;")  &amp; "' ,'" &amp;  SUBSTITUTE(AF252,CHAR(10),"&lt;BR&gt;")  &amp; "' ,'" &amp;  SUBSTITUTE(AG252,CHAR(10),"&lt;BR&gt;")   &amp; "' ,'" &amp;  SUBSTITUTE(AH252,CHAR(10),"&lt;BR&gt;")   &amp; "' ,'" &amp;  SUBSTITUTE(AI252,CHAR(10),"&lt;BR&gt;")   &amp; "' ,'" &amp;  SUBSTITUTE(AJ252,CHAR(10),"&lt;BR&gt;")   &amp; "' ,'" &amp;   SUBSTITUTE(AK252,CHAR(10),"&lt;BR&gt;")   &amp; "' ,'" &amp;  SUBSTITUTE(AL252,CHAR(10),"&lt;BR&gt;")   &amp; "' ,'" &amp;  SUBSTITUTE(AM252,CHAR(10),"&lt;BR&gt;")   &amp; "' ,'" &amp;   SUBSTITUTE(AN252,CHAR(10),"&lt;BR&gt;")   &amp; "' ,'" &amp;  SUBSTITUTE(AO252,CHAR(10),"&lt;BR&gt;")   &amp; "' ,'" &amp;  SUBSTITUTE(AP252,CHAR(10),"&lt;BR&gt;")   &amp; "' ,'" &amp;  SUBSTITUTE(AQ252,CHAR(10),"&lt;BR&gt;")   &amp; "' ,'" &amp;   SUBSTITUTE(AR252,CHAR(10),"&lt;BR&gt;")   &amp; "' ,'" &amp;  SUBSTITUTE(AS252,CHAR(10),"&lt;BR&gt;")   &amp; "' ,'" &amp;  SUBSTITUTE(AT252,CHAR(10),"&lt;BR&gt;")   &amp; "' ,'" &amp;  SUBSTITUTE(AU252,CHAR(10),"&lt;BR&gt;")   &amp; "' ,'" &amp;  SUBSTITUTE(AV252,CHAR(10),"&lt;BR&gt;")   &amp; "' ,'" &amp;  SUBSTITUTE(AW252,CHAR(10),"&lt;BR&gt;")   &amp; "' ,'" &amp;   SUBSTITUTE(AX252,CHAR(10),"&lt;BR&gt;")   &amp; "' ,'" &amp;  SUBSTITUTE(AY252,CHAR(10),"&lt;BR&gt;")   &amp; "' ,'" &amp;  SUBSTITUTE(AZ252,CHAR(10),"&lt;BR&gt;")   &amp; "' ,'" &amp;   SUBSTITUTE(BA252,CHAR(10),"&lt;BR&gt;")   &amp; "' ,'" &amp;   SUBSTITUTE(BB252,CHAR(10),"&lt;BR&gt;")    &amp; "' ,'" &amp;    SUBSTITUTE(BC252,CHAR(10),"&lt;BR&gt;")    &amp; "' ,'" &amp;   SUBSTITUTE(BD252,CHAR(10),"&lt;BR&gt;")    &amp; "' ,'" &amp;   SUBSTITUTE(BE252,CHAR(10),"&lt;BR&gt;")    &amp; "' ,'" &amp;   SUBSTITUTE(BF252,CHAR(10),"&lt;BR&gt;")    &amp; "' ,'" &amp;   SUBSTITUTE(BG252,CHAR(10),"&lt;BR&gt;")    &amp; "' ,'" &amp; SUBSTITUTE(BH292,CHAR(10),"&lt;BR&gt;")   &amp; "' ,'" &amp; SUBSTITUTE(BI252,CHAR(10),"&lt;BR&gt;")   &amp; "' ,'" &amp; SUBSTITUTE(BJ252,CHAR(10),"&lt;BR&gt;")  &amp; "' ,'" &amp; SUBSTITUTE(BL252,CHAR(10),"&lt;BR&gt;")   &amp; "' ,'" &amp; SUBSTITUTE(BM252,CHAR(10),"&lt;BR&gt;")   &amp; "' ,'" &amp; SUBSTITUTE(BN252,CHAR(10),"&lt;BR&gt;")   &amp; "' ,'" &amp;  SUBSTITUTE(BO252,CHAR(10),"&lt;BR&gt;")   &amp; "' ,'" &amp; SUBSTITUTE(BP292,CHAR(10),"&lt;BR&gt;")  &amp; "' ,'" &amp; SUBSTITUTE(BQ252,CHAR(10),"&lt;BR&gt;")  &amp; "' ,'" &amp; SUBSTITUTE(BR252,CHAR(10),"&lt;BR&gt;")  &amp; "' ,'" &amp; SUBSTITUTE(BS252,CHAR(10),"&lt;BR&gt;") &amp; "');"</f>
    </nc>
  </rcc>
  <rcc rId="761" sId="1">
    <nc r="BU25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&amp;SUBSTITUTE(F253,CHAR(10),"&lt;BR&gt;")  &amp; "' ,'" &amp; SUBSTITUTE(G253,CHAR(10),"&lt;BR&gt;")  &amp; "' ,'" &amp; SUBSTITUTE(J253,CHAR(10),"&lt;BR&gt;")   &amp; "' ,'" &amp;  SUBSTITUTE(BK253,CHAR(10),"&lt;BR&gt;")   &amp; "' ,'" &amp; SUBSTITUTE(Q253,CHAR(10),"&lt;BR&gt;")  &amp; "' ,'" &amp;  A253  &amp; "' ,'" &amp;  B253  &amp; "' ,'" &amp; SUBSTITUTE(C253,CHAR(10),"&lt;BR&gt;")   &amp; "' ,'" &amp;  SUBSTITUTE(D253,CHAR(10),"&lt;BR&gt;")  &amp; "' ,'" &amp;  SUBSTITUTE(E253,CHAR(10),"&lt;BR&gt;")   &amp; "' ,'" &amp; SUBSTITUTE(H253,CHAR(10),"&lt;BR&gt;")   &amp; "' ,'" &amp; I253  &amp; "' ,'" &amp; SUBSTITUTE(K253,CHAR(10),"&lt;BR&gt;")  &amp; "' ,'" &amp; SUBSTITUTE(L253,CHAR(10),"&lt;BR&gt;")  &amp; "' ,'" &amp; SUBSTITUTE(M253,CHAR(10),"&lt;BR&gt;") &amp; "' ,'" &amp; SUBSTITUTE(N253,CHAR(10),"&lt;BR&gt;")  &amp; "' ,'" &amp;  SUBSTITUTE(O253,CHAR(10),"&lt;BR&gt;")   &amp; "' ,'" &amp; SUBSTITUTE(P253,CHAR(10),"&lt;BR&gt;")   &amp; "' ,'" &amp;  SUBSTITUTE(Q253,CHAR(10),"&lt;BR&gt;")   &amp; "' ,'" &amp; SUBSTITUTE(R253,CHAR(10),"&lt;BR&gt;")  &amp; "' ,'" &amp; SUBSTITUTE(S253,CHAR(10),"&lt;BR&gt;")  &amp; "' ,'" &amp; SUBSTITUTE(T253,CHAR(10),"&lt;BR&gt;")  &amp; "' ,'" &amp; SUBSTITUTE(U253,CHAR(10),"&lt;BR&gt;")  &amp; "' ,'" &amp; SUBSTITUTE(V253,CHAR(10),"&lt;BR&gt;") &amp; "' ,'" &amp; SUBSTITUTE(W253,CHAR(10),"&lt;BR&gt;")  &amp; "' ,'" &amp;SUBSTITUTE(X253,CHAR(10),"&lt;BR&gt;")  &amp; "' ,'" &amp; SUBSTITUTE(Y253,CHAR(10),"&lt;BR&gt;") &amp; "' ,'" &amp;  SUBSTITUTE(Z253,CHAR(10),"&lt;BR&gt;")  &amp; "' ,'" &amp; SUBSTITUTE(AA253,CHAR(10),"&lt;BR&gt;")   &amp; "' ,'" &amp;  SUBSTITUTE(AB253,CHAR(10),"&lt;BR&gt;")   &amp; "' ,'" &amp;  SUBSTITUTE(AC253,CHAR(10),"&lt;BR&gt;")   &amp; "' ,'" &amp;   SUBSTITUTE(AD253,CHAR(10),"&lt;BR&gt;")   &amp; "' ,'" &amp;  SUBSTITUTE(AE253,CHAR(10),"&lt;BR&gt;")  &amp; "' ,'" &amp;  SUBSTITUTE(AF253,CHAR(10),"&lt;BR&gt;")  &amp; "' ,'" &amp;  SUBSTITUTE(AG253,CHAR(10),"&lt;BR&gt;")   &amp; "' ,'" &amp;  SUBSTITUTE(AH253,CHAR(10),"&lt;BR&gt;")   &amp; "' ,'" &amp;  SUBSTITUTE(AI253,CHAR(10),"&lt;BR&gt;")   &amp; "' ,'" &amp;  SUBSTITUTE(AJ253,CHAR(10),"&lt;BR&gt;")   &amp; "' ,'" &amp;   SUBSTITUTE(AK253,CHAR(10),"&lt;BR&gt;")   &amp; "' ,'" &amp;  SUBSTITUTE(AL253,CHAR(10),"&lt;BR&gt;")   &amp; "' ,'" &amp;  SUBSTITUTE(AM253,CHAR(10),"&lt;BR&gt;")   &amp; "' ,'" &amp;   SUBSTITUTE(AN253,CHAR(10),"&lt;BR&gt;")   &amp; "' ,'" &amp;  SUBSTITUTE(AO253,CHAR(10),"&lt;BR&gt;")   &amp; "' ,'" &amp;  SUBSTITUTE(AP253,CHAR(10),"&lt;BR&gt;")   &amp; "' ,'" &amp;  SUBSTITUTE(AQ253,CHAR(10),"&lt;BR&gt;")   &amp; "' ,'" &amp;   SUBSTITUTE(AR253,CHAR(10),"&lt;BR&gt;")   &amp; "' ,'" &amp;  SUBSTITUTE(AS253,CHAR(10),"&lt;BR&gt;")   &amp; "' ,'" &amp;  SUBSTITUTE(AT253,CHAR(10),"&lt;BR&gt;")   &amp; "' ,'" &amp;  SUBSTITUTE(AU253,CHAR(10),"&lt;BR&gt;")   &amp; "' ,'" &amp;  SUBSTITUTE(AV253,CHAR(10),"&lt;BR&gt;")   &amp; "' ,'" &amp;  SUBSTITUTE(AW253,CHAR(10),"&lt;BR&gt;")   &amp; "' ,'" &amp;   SUBSTITUTE(AX253,CHAR(10),"&lt;BR&gt;")   &amp; "' ,'" &amp;  SUBSTITUTE(AY253,CHAR(10),"&lt;BR&gt;")   &amp; "' ,'" &amp;  SUBSTITUTE(AZ253,CHAR(10),"&lt;BR&gt;")   &amp; "' ,'" &amp;   SUBSTITUTE(BA253,CHAR(10),"&lt;BR&gt;")   &amp; "' ,'" &amp;   SUBSTITUTE(BB253,CHAR(10),"&lt;BR&gt;")    &amp; "' ,'" &amp;    SUBSTITUTE(BC253,CHAR(10),"&lt;BR&gt;")    &amp; "' ,'" &amp;   SUBSTITUTE(BD253,CHAR(10),"&lt;BR&gt;")    &amp; "' ,'" &amp;   SUBSTITUTE(BE253,CHAR(10),"&lt;BR&gt;")    &amp; "' ,'" &amp;   SUBSTITUTE(BF253,CHAR(10),"&lt;BR&gt;")    &amp; "' ,'" &amp;   SUBSTITUTE(BG253,CHAR(10),"&lt;BR&gt;")    &amp; "' ,'" &amp; SUBSTITUTE(BH293,CHAR(10),"&lt;BR&gt;")   &amp; "' ,'" &amp; SUBSTITUTE(BI253,CHAR(10),"&lt;BR&gt;")   &amp; "' ,'" &amp; SUBSTITUTE(BJ253,CHAR(10),"&lt;BR&gt;")  &amp; "' ,'" &amp; SUBSTITUTE(BL253,CHAR(10),"&lt;BR&gt;")   &amp; "' ,'" &amp; SUBSTITUTE(BM253,CHAR(10),"&lt;BR&gt;")   &amp; "' ,'" &amp; SUBSTITUTE(BN253,CHAR(10),"&lt;BR&gt;")   &amp; "' ,'" &amp;  SUBSTITUTE(BO253,CHAR(10),"&lt;BR&gt;")   &amp; "' ,'" &amp; SUBSTITUTE(BP293,CHAR(10),"&lt;BR&gt;")  &amp; "' ,'" &amp; SUBSTITUTE(BQ253,CHAR(10),"&lt;BR&gt;")  &amp; "' ,'" &amp; SUBSTITUTE(BR253,CHAR(10),"&lt;BR&gt;")  &amp; "' ,'" &amp; SUBSTITUTE(BS253,CHAR(10),"&lt;BR&gt;") &amp; "');"</f>
    </nc>
  </rcc>
  <rcc rId="762" sId="1">
    <nc r="BU25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&amp;SUBSTITUTE(F254,CHAR(10),"&lt;BR&gt;")  &amp; "' ,'" &amp; SUBSTITUTE(G254,CHAR(10),"&lt;BR&gt;")  &amp; "' ,'" &amp; SUBSTITUTE(J254,CHAR(10),"&lt;BR&gt;")   &amp; "' ,'" &amp;  SUBSTITUTE(BK254,CHAR(10),"&lt;BR&gt;")   &amp; "' ,'" &amp; SUBSTITUTE(Q254,CHAR(10),"&lt;BR&gt;")  &amp; "' ,'" &amp;  A254  &amp; "' ,'" &amp;  B254  &amp; "' ,'" &amp; SUBSTITUTE(C254,CHAR(10),"&lt;BR&gt;")   &amp; "' ,'" &amp;  SUBSTITUTE(D254,CHAR(10),"&lt;BR&gt;")  &amp; "' ,'" &amp;  SUBSTITUTE(E254,CHAR(10),"&lt;BR&gt;")   &amp; "' ,'" &amp; SUBSTITUTE(H254,CHAR(10),"&lt;BR&gt;")   &amp; "' ,'" &amp; I254  &amp; "' ,'" &amp; SUBSTITUTE(K254,CHAR(10),"&lt;BR&gt;")  &amp; "' ,'" &amp; SUBSTITUTE(L254,CHAR(10),"&lt;BR&gt;")  &amp; "' ,'" &amp; SUBSTITUTE(M254,CHAR(10),"&lt;BR&gt;") &amp; "' ,'" &amp; SUBSTITUTE(N254,CHAR(10),"&lt;BR&gt;")  &amp; "' ,'" &amp;  SUBSTITUTE(O254,CHAR(10),"&lt;BR&gt;")   &amp; "' ,'" &amp; SUBSTITUTE(P254,CHAR(10),"&lt;BR&gt;")   &amp; "' ,'" &amp;  SUBSTITUTE(Q254,CHAR(10),"&lt;BR&gt;")   &amp; "' ,'" &amp; SUBSTITUTE(R254,CHAR(10),"&lt;BR&gt;")  &amp; "' ,'" &amp; SUBSTITUTE(S254,CHAR(10),"&lt;BR&gt;")  &amp; "' ,'" &amp; SUBSTITUTE(T254,CHAR(10),"&lt;BR&gt;")  &amp; "' ,'" &amp; SUBSTITUTE(U254,CHAR(10),"&lt;BR&gt;")  &amp; "' ,'" &amp; SUBSTITUTE(V254,CHAR(10),"&lt;BR&gt;") &amp; "' ,'" &amp; SUBSTITUTE(W254,CHAR(10),"&lt;BR&gt;")  &amp; "' ,'" &amp;SUBSTITUTE(X254,CHAR(10),"&lt;BR&gt;")  &amp; "' ,'" &amp; SUBSTITUTE(Y254,CHAR(10),"&lt;BR&gt;") &amp; "' ,'" &amp;  SUBSTITUTE(Z254,CHAR(10),"&lt;BR&gt;")  &amp; "' ,'" &amp; SUBSTITUTE(AA254,CHAR(10),"&lt;BR&gt;")   &amp; "' ,'" &amp;  SUBSTITUTE(AB254,CHAR(10),"&lt;BR&gt;")   &amp; "' ,'" &amp;  SUBSTITUTE(AC254,CHAR(10),"&lt;BR&gt;")   &amp; "' ,'" &amp;   SUBSTITUTE(AD254,CHAR(10),"&lt;BR&gt;")   &amp; "' ,'" &amp;  SUBSTITUTE(AE254,CHAR(10),"&lt;BR&gt;")  &amp; "' ,'" &amp;  SUBSTITUTE(AF254,CHAR(10),"&lt;BR&gt;")  &amp; "' ,'" &amp;  SUBSTITUTE(AG254,CHAR(10),"&lt;BR&gt;")   &amp; "' ,'" &amp;  SUBSTITUTE(AH254,CHAR(10),"&lt;BR&gt;")   &amp; "' ,'" &amp;  SUBSTITUTE(AI254,CHAR(10),"&lt;BR&gt;")   &amp; "' ,'" &amp;  SUBSTITUTE(AJ254,CHAR(10),"&lt;BR&gt;")   &amp; "' ,'" &amp;   SUBSTITUTE(AK254,CHAR(10),"&lt;BR&gt;")   &amp; "' ,'" &amp;  SUBSTITUTE(AL254,CHAR(10),"&lt;BR&gt;")   &amp; "' ,'" &amp;  SUBSTITUTE(AM254,CHAR(10),"&lt;BR&gt;")   &amp; "' ,'" &amp;   SUBSTITUTE(AN254,CHAR(10),"&lt;BR&gt;")   &amp; "' ,'" &amp;  SUBSTITUTE(AO254,CHAR(10),"&lt;BR&gt;")   &amp; "' ,'" &amp;  SUBSTITUTE(AP254,CHAR(10),"&lt;BR&gt;")   &amp; "' ,'" &amp;  SUBSTITUTE(AQ254,CHAR(10),"&lt;BR&gt;")   &amp; "' ,'" &amp;   SUBSTITUTE(AR254,CHAR(10),"&lt;BR&gt;")   &amp; "' ,'" &amp;  SUBSTITUTE(AS254,CHAR(10),"&lt;BR&gt;")   &amp; "' ,'" &amp;  SUBSTITUTE(AT254,CHAR(10),"&lt;BR&gt;")   &amp; "' ,'" &amp;  SUBSTITUTE(AU254,CHAR(10),"&lt;BR&gt;")   &amp; "' ,'" &amp;  SUBSTITUTE(AV254,CHAR(10),"&lt;BR&gt;")   &amp; "' ,'" &amp;  SUBSTITUTE(AW254,CHAR(10),"&lt;BR&gt;")   &amp; "' ,'" &amp;   SUBSTITUTE(AX254,CHAR(10),"&lt;BR&gt;")   &amp; "' ,'" &amp;  SUBSTITUTE(AY254,CHAR(10),"&lt;BR&gt;")   &amp; "' ,'" &amp;  SUBSTITUTE(AZ254,CHAR(10),"&lt;BR&gt;")   &amp; "' ,'" &amp;   SUBSTITUTE(BA254,CHAR(10),"&lt;BR&gt;")   &amp; "' ,'" &amp;   SUBSTITUTE(BB254,CHAR(10),"&lt;BR&gt;")    &amp; "' ,'" &amp;    SUBSTITUTE(BC254,CHAR(10),"&lt;BR&gt;")    &amp; "' ,'" &amp;   SUBSTITUTE(BD254,CHAR(10),"&lt;BR&gt;")    &amp; "' ,'" &amp;   SUBSTITUTE(BE254,CHAR(10),"&lt;BR&gt;")    &amp; "' ,'" &amp;   SUBSTITUTE(BF254,CHAR(10),"&lt;BR&gt;")    &amp; "' ,'" &amp;   SUBSTITUTE(BG254,CHAR(10),"&lt;BR&gt;")    &amp; "' ,'" &amp; SUBSTITUTE(BH294,CHAR(10),"&lt;BR&gt;")   &amp; "' ,'" &amp; SUBSTITUTE(BI254,CHAR(10),"&lt;BR&gt;")   &amp; "' ,'" &amp; SUBSTITUTE(BJ254,CHAR(10),"&lt;BR&gt;")  &amp; "' ,'" &amp; SUBSTITUTE(BL254,CHAR(10),"&lt;BR&gt;")   &amp; "' ,'" &amp; SUBSTITUTE(BM254,CHAR(10),"&lt;BR&gt;")   &amp; "' ,'" &amp; SUBSTITUTE(BN254,CHAR(10),"&lt;BR&gt;")   &amp; "' ,'" &amp;  SUBSTITUTE(BO254,CHAR(10),"&lt;BR&gt;")   &amp; "' ,'" &amp; SUBSTITUTE(BP294,CHAR(10),"&lt;BR&gt;")  &amp; "' ,'" &amp; SUBSTITUTE(BQ254,CHAR(10),"&lt;BR&gt;")  &amp; "' ,'" &amp; SUBSTITUTE(BR254,CHAR(10),"&lt;BR&gt;")  &amp; "' ,'" &amp; SUBSTITUTE(BS254,CHAR(10),"&lt;BR&gt;") &amp; "');"</f>
    </nc>
  </rcc>
  <rcc rId="763" sId="1">
    <nc r="BU25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&amp;SUBSTITUTE(F255,CHAR(10),"&lt;BR&gt;")  &amp; "' ,'" &amp; SUBSTITUTE(G255,CHAR(10),"&lt;BR&gt;")  &amp; "' ,'" &amp; SUBSTITUTE(J255,CHAR(10),"&lt;BR&gt;")   &amp; "' ,'" &amp;  SUBSTITUTE(BK255,CHAR(10),"&lt;BR&gt;")   &amp; "' ,'" &amp; SUBSTITUTE(Q255,CHAR(10),"&lt;BR&gt;")  &amp; "' ,'" &amp;  A255  &amp; "' ,'" &amp;  B255  &amp; "' ,'" &amp; SUBSTITUTE(C255,CHAR(10),"&lt;BR&gt;")   &amp; "' ,'" &amp;  SUBSTITUTE(D255,CHAR(10),"&lt;BR&gt;")  &amp; "' ,'" &amp;  SUBSTITUTE(E255,CHAR(10),"&lt;BR&gt;")   &amp; "' ,'" &amp; SUBSTITUTE(H255,CHAR(10),"&lt;BR&gt;")   &amp; "' ,'" &amp; I255  &amp; "' ,'" &amp; SUBSTITUTE(K255,CHAR(10),"&lt;BR&gt;")  &amp; "' ,'" &amp; SUBSTITUTE(L255,CHAR(10),"&lt;BR&gt;")  &amp; "' ,'" &amp; SUBSTITUTE(M255,CHAR(10),"&lt;BR&gt;") &amp; "' ,'" &amp; SUBSTITUTE(N255,CHAR(10),"&lt;BR&gt;")  &amp; "' ,'" &amp;  SUBSTITUTE(O255,CHAR(10),"&lt;BR&gt;")   &amp; "' ,'" &amp; SUBSTITUTE(P255,CHAR(10),"&lt;BR&gt;")   &amp; "' ,'" &amp;  SUBSTITUTE(Q255,CHAR(10),"&lt;BR&gt;")   &amp; "' ,'" &amp; SUBSTITUTE(R255,CHAR(10),"&lt;BR&gt;")  &amp; "' ,'" &amp; SUBSTITUTE(S255,CHAR(10),"&lt;BR&gt;")  &amp; "' ,'" &amp; SUBSTITUTE(T255,CHAR(10),"&lt;BR&gt;")  &amp; "' ,'" &amp; SUBSTITUTE(U255,CHAR(10),"&lt;BR&gt;")  &amp; "' ,'" &amp; SUBSTITUTE(V255,CHAR(10),"&lt;BR&gt;") &amp; "' ,'" &amp; SUBSTITUTE(W255,CHAR(10),"&lt;BR&gt;")  &amp; "' ,'" &amp;SUBSTITUTE(X255,CHAR(10),"&lt;BR&gt;")  &amp; "' ,'" &amp; SUBSTITUTE(Y255,CHAR(10),"&lt;BR&gt;") &amp; "' ,'" &amp;  SUBSTITUTE(Z255,CHAR(10),"&lt;BR&gt;")  &amp; "' ,'" &amp; SUBSTITUTE(AA255,CHAR(10),"&lt;BR&gt;")   &amp; "' ,'" &amp;  SUBSTITUTE(AB255,CHAR(10),"&lt;BR&gt;")   &amp; "' ,'" &amp;  SUBSTITUTE(AC255,CHAR(10),"&lt;BR&gt;")   &amp; "' ,'" &amp;   SUBSTITUTE(AD255,CHAR(10),"&lt;BR&gt;")   &amp; "' ,'" &amp;  SUBSTITUTE(AE255,CHAR(10),"&lt;BR&gt;")  &amp; "' ,'" &amp;  SUBSTITUTE(AF255,CHAR(10),"&lt;BR&gt;")  &amp; "' ,'" &amp;  SUBSTITUTE(AG255,CHAR(10),"&lt;BR&gt;")   &amp; "' ,'" &amp;  SUBSTITUTE(AH255,CHAR(10),"&lt;BR&gt;")   &amp; "' ,'" &amp;  SUBSTITUTE(AI255,CHAR(10),"&lt;BR&gt;")   &amp; "' ,'" &amp;  SUBSTITUTE(AJ255,CHAR(10),"&lt;BR&gt;")   &amp; "' ,'" &amp;   SUBSTITUTE(AK255,CHAR(10),"&lt;BR&gt;")   &amp; "' ,'" &amp;  SUBSTITUTE(AL255,CHAR(10),"&lt;BR&gt;")   &amp; "' ,'" &amp;  SUBSTITUTE(AM255,CHAR(10),"&lt;BR&gt;")   &amp; "' ,'" &amp;   SUBSTITUTE(AN255,CHAR(10),"&lt;BR&gt;")   &amp; "' ,'" &amp;  SUBSTITUTE(AO255,CHAR(10),"&lt;BR&gt;")   &amp; "' ,'" &amp;  SUBSTITUTE(AP255,CHAR(10),"&lt;BR&gt;")   &amp; "' ,'" &amp;  SUBSTITUTE(AQ255,CHAR(10),"&lt;BR&gt;")   &amp; "' ,'" &amp;   SUBSTITUTE(AR255,CHAR(10),"&lt;BR&gt;")   &amp; "' ,'" &amp;  SUBSTITUTE(AS255,CHAR(10),"&lt;BR&gt;")   &amp; "' ,'" &amp;  SUBSTITUTE(AT255,CHAR(10),"&lt;BR&gt;")   &amp; "' ,'" &amp;  SUBSTITUTE(AU255,CHAR(10),"&lt;BR&gt;")   &amp; "' ,'" &amp;  SUBSTITUTE(AV255,CHAR(10),"&lt;BR&gt;")   &amp; "' ,'" &amp;  SUBSTITUTE(AW255,CHAR(10),"&lt;BR&gt;")   &amp; "' ,'" &amp;   SUBSTITUTE(AX255,CHAR(10),"&lt;BR&gt;")   &amp; "' ,'" &amp;  SUBSTITUTE(AY255,CHAR(10),"&lt;BR&gt;")   &amp; "' ,'" &amp;  SUBSTITUTE(AZ255,CHAR(10),"&lt;BR&gt;")   &amp; "' ,'" &amp;   SUBSTITUTE(BA255,CHAR(10),"&lt;BR&gt;")   &amp; "' ,'" &amp;   SUBSTITUTE(BB255,CHAR(10),"&lt;BR&gt;")    &amp; "' ,'" &amp;    SUBSTITUTE(BC255,CHAR(10),"&lt;BR&gt;")    &amp; "' ,'" &amp;   SUBSTITUTE(BD255,CHAR(10),"&lt;BR&gt;")    &amp; "' ,'" &amp;   SUBSTITUTE(BE255,CHAR(10),"&lt;BR&gt;")    &amp; "' ,'" &amp;   SUBSTITUTE(BF255,CHAR(10),"&lt;BR&gt;")    &amp; "' ,'" &amp;   SUBSTITUTE(BG255,CHAR(10),"&lt;BR&gt;")    &amp; "' ,'" &amp; SUBSTITUTE(BH295,CHAR(10),"&lt;BR&gt;")   &amp; "' ,'" &amp; SUBSTITUTE(BI255,CHAR(10),"&lt;BR&gt;")   &amp; "' ,'" &amp; SUBSTITUTE(BJ255,CHAR(10),"&lt;BR&gt;")  &amp; "' ,'" &amp; SUBSTITUTE(BL255,CHAR(10),"&lt;BR&gt;")   &amp; "' ,'" &amp; SUBSTITUTE(BM255,CHAR(10),"&lt;BR&gt;")   &amp; "' ,'" &amp; SUBSTITUTE(BN255,CHAR(10),"&lt;BR&gt;")   &amp; "' ,'" &amp;  SUBSTITUTE(BO255,CHAR(10),"&lt;BR&gt;")   &amp; "' ,'" &amp; SUBSTITUTE(BP295,CHAR(10),"&lt;BR&gt;")  &amp; "' ,'" &amp; SUBSTITUTE(BQ255,CHAR(10),"&lt;BR&gt;")  &amp; "' ,'" &amp; SUBSTITUTE(BR255,CHAR(10),"&lt;BR&gt;")  &amp; "' ,'" &amp; SUBSTITUTE(BS255,CHAR(10),"&lt;BR&gt;") &amp; "');"</f>
    </nc>
  </rcc>
  <rcc rId="764" sId="1">
    <nc r="BU25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&amp;SUBSTITUTE(F256,CHAR(10),"&lt;BR&gt;")  &amp; "' ,'" &amp; SUBSTITUTE(G256,CHAR(10),"&lt;BR&gt;")  &amp; "' ,'" &amp; SUBSTITUTE(J256,CHAR(10),"&lt;BR&gt;")   &amp; "' ,'" &amp;  SUBSTITUTE(BK256,CHAR(10),"&lt;BR&gt;")   &amp; "' ,'" &amp; SUBSTITUTE(Q256,CHAR(10),"&lt;BR&gt;")  &amp; "' ,'" &amp;  A256  &amp; "' ,'" &amp;  B256  &amp; "' ,'" &amp; SUBSTITUTE(C256,CHAR(10),"&lt;BR&gt;")   &amp; "' ,'" &amp;  SUBSTITUTE(D256,CHAR(10),"&lt;BR&gt;")  &amp; "' ,'" &amp;  SUBSTITUTE(E256,CHAR(10),"&lt;BR&gt;")   &amp; "' ,'" &amp; SUBSTITUTE(H256,CHAR(10),"&lt;BR&gt;")   &amp; "' ,'" &amp; I256  &amp; "' ,'" &amp; SUBSTITUTE(K256,CHAR(10),"&lt;BR&gt;")  &amp; "' ,'" &amp; SUBSTITUTE(L256,CHAR(10),"&lt;BR&gt;")  &amp; "' ,'" &amp; SUBSTITUTE(M256,CHAR(10),"&lt;BR&gt;") &amp; "' ,'" &amp; SUBSTITUTE(N256,CHAR(10),"&lt;BR&gt;")  &amp; "' ,'" &amp;  SUBSTITUTE(O256,CHAR(10),"&lt;BR&gt;")   &amp; "' ,'" &amp; SUBSTITUTE(P256,CHAR(10),"&lt;BR&gt;")   &amp; "' ,'" &amp;  SUBSTITUTE(Q256,CHAR(10),"&lt;BR&gt;")   &amp; "' ,'" &amp; SUBSTITUTE(R256,CHAR(10),"&lt;BR&gt;")  &amp; "' ,'" &amp; SUBSTITUTE(S256,CHAR(10),"&lt;BR&gt;")  &amp; "' ,'" &amp; SUBSTITUTE(T256,CHAR(10),"&lt;BR&gt;")  &amp; "' ,'" &amp; SUBSTITUTE(U256,CHAR(10),"&lt;BR&gt;")  &amp; "' ,'" &amp; SUBSTITUTE(V256,CHAR(10),"&lt;BR&gt;") &amp; "' ,'" &amp; SUBSTITUTE(W256,CHAR(10),"&lt;BR&gt;")  &amp; "' ,'" &amp;SUBSTITUTE(X256,CHAR(10),"&lt;BR&gt;")  &amp; "' ,'" &amp; SUBSTITUTE(Y256,CHAR(10),"&lt;BR&gt;") &amp; "' ,'" &amp;  SUBSTITUTE(Z256,CHAR(10),"&lt;BR&gt;")  &amp; "' ,'" &amp; SUBSTITUTE(AA256,CHAR(10),"&lt;BR&gt;")   &amp; "' ,'" &amp;  SUBSTITUTE(AB256,CHAR(10),"&lt;BR&gt;")   &amp; "' ,'" &amp;  SUBSTITUTE(AC256,CHAR(10),"&lt;BR&gt;")   &amp; "' ,'" &amp;   SUBSTITUTE(AD256,CHAR(10),"&lt;BR&gt;")   &amp; "' ,'" &amp;  SUBSTITUTE(AE256,CHAR(10),"&lt;BR&gt;")  &amp; "' ,'" &amp;  SUBSTITUTE(AF256,CHAR(10),"&lt;BR&gt;")  &amp; "' ,'" &amp;  SUBSTITUTE(AG256,CHAR(10),"&lt;BR&gt;")   &amp; "' ,'" &amp;  SUBSTITUTE(AH256,CHAR(10),"&lt;BR&gt;")   &amp; "' ,'" &amp;  SUBSTITUTE(AI256,CHAR(10),"&lt;BR&gt;")   &amp; "' ,'" &amp;  SUBSTITUTE(AJ256,CHAR(10),"&lt;BR&gt;")   &amp; "' ,'" &amp;   SUBSTITUTE(AK256,CHAR(10),"&lt;BR&gt;")   &amp; "' ,'" &amp;  SUBSTITUTE(AL256,CHAR(10),"&lt;BR&gt;")   &amp; "' ,'" &amp;  SUBSTITUTE(AM256,CHAR(10),"&lt;BR&gt;")   &amp; "' ,'" &amp;   SUBSTITUTE(AN256,CHAR(10),"&lt;BR&gt;")   &amp; "' ,'" &amp;  SUBSTITUTE(AO256,CHAR(10),"&lt;BR&gt;")   &amp; "' ,'" &amp;  SUBSTITUTE(AP256,CHAR(10),"&lt;BR&gt;")   &amp; "' ,'" &amp;  SUBSTITUTE(AQ256,CHAR(10),"&lt;BR&gt;")   &amp; "' ,'" &amp;   SUBSTITUTE(AR256,CHAR(10),"&lt;BR&gt;")   &amp; "' ,'" &amp;  SUBSTITUTE(AS256,CHAR(10),"&lt;BR&gt;")   &amp; "' ,'" &amp;  SUBSTITUTE(AT256,CHAR(10),"&lt;BR&gt;")   &amp; "' ,'" &amp;  SUBSTITUTE(AU256,CHAR(10),"&lt;BR&gt;")   &amp; "' ,'" &amp;  SUBSTITUTE(AV256,CHAR(10),"&lt;BR&gt;")   &amp; "' ,'" &amp;  SUBSTITUTE(AW256,CHAR(10),"&lt;BR&gt;")   &amp; "' ,'" &amp;   SUBSTITUTE(AX256,CHAR(10),"&lt;BR&gt;")   &amp; "' ,'" &amp;  SUBSTITUTE(AY256,CHAR(10),"&lt;BR&gt;")   &amp; "' ,'" &amp;  SUBSTITUTE(AZ256,CHAR(10),"&lt;BR&gt;")   &amp; "' ,'" &amp;   SUBSTITUTE(BA256,CHAR(10),"&lt;BR&gt;")   &amp; "' ,'" &amp;   SUBSTITUTE(BB256,CHAR(10),"&lt;BR&gt;")    &amp; "' ,'" &amp;    SUBSTITUTE(BC256,CHAR(10),"&lt;BR&gt;")    &amp; "' ,'" &amp;   SUBSTITUTE(BD256,CHAR(10),"&lt;BR&gt;")    &amp; "' ,'" &amp;   SUBSTITUTE(BE256,CHAR(10),"&lt;BR&gt;")    &amp; "' ,'" &amp;   SUBSTITUTE(BF256,CHAR(10),"&lt;BR&gt;")    &amp; "' ,'" &amp;   SUBSTITUTE(BG256,CHAR(10),"&lt;BR&gt;")    &amp; "' ,'" &amp; SUBSTITUTE(BH296,CHAR(10),"&lt;BR&gt;")   &amp; "' ,'" &amp; SUBSTITUTE(BI256,CHAR(10),"&lt;BR&gt;")   &amp; "' ,'" &amp; SUBSTITUTE(BJ256,CHAR(10),"&lt;BR&gt;")  &amp; "' ,'" &amp; SUBSTITUTE(BL256,CHAR(10),"&lt;BR&gt;")   &amp; "' ,'" &amp; SUBSTITUTE(BM256,CHAR(10),"&lt;BR&gt;")   &amp; "' ,'" &amp; SUBSTITUTE(BN256,CHAR(10),"&lt;BR&gt;")   &amp; "' ,'" &amp;  SUBSTITUTE(BO256,CHAR(10),"&lt;BR&gt;")   &amp; "' ,'" &amp; SUBSTITUTE(BP296,CHAR(10),"&lt;BR&gt;")  &amp; "' ,'" &amp; SUBSTITUTE(BQ256,CHAR(10),"&lt;BR&gt;")  &amp; "' ,'" &amp; SUBSTITUTE(BR256,CHAR(10),"&lt;BR&gt;")  &amp; "' ,'" &amp; SUBSTITUTE(BS256,CHAR(10),"&lt;BR&gt;") &amp; "');"</f>
    </nc>
  </rcc>
  <rcc rId="765" sId="1">
    <nc r="BU25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&amp;SUBSTITUTE(F257,CHAR(10),"&lt;BR&gt;")  &amp; "' ,'" &amp; SUBSTITUTE(G257,CHAR(10),"&lt;BR&gt;")  &amp; "' ,'" &amp; SUBSTITUTE(J257,CHAR(10),"&lt;BR&gt;")   &amp; "' ,'" &amp;  SUBSTITUTE(BK257,CHAR(10),"&lt;BR&gt;")   &amp; "' ,'" &amp; SUBSTITUTE(Q257,CHAR(10),"&lt;BR&gt;")  &amp; "' ,'" &amp;  A257  &amp; "' ,'" &amp;  B257  &amp; "' ,'" &amp; SUBSTITUTE(C257,CHAR(10),"&lt;BR&gt;")   &amp; "' ,'" &amp;  SUBSTITUTE(D257,CHAR(10),"&lt;BR&gt;")  &amp; "' ,'" &amp;  SUBSTITUTE(E257,CHAR(10),"&lt;BR&gt;")   &amp; "' ,'" &amp; SUBSTITUTE(H257,CHAR(10),"&lt;BR&gt;")   &amp; "' ,'" &amp; I257  &amp; "' ,'" &amp; SUBSTITUTE(K257,CHAR(10),"&lt;BR&gt;")  &amp; "' ,'" &amp; SUBSTITUTE(L257,CHAR(10),"&lt;BR&gt;")  &amp; "' ,'" &amp; SUBSTITUTE(M257,CHAR(10),"&lt;BR&gt;") &amp; "' ,'" &amp; SUBSTITUTE(N257,CHAR(10),"&lt;BR&gt;")  &amp; "' ,'" &amp;  SUBSTITUTE(O257,CHAR(10),"&lt;BR&gt;")   &amp; "' ,'" &amp; SUBSTITUTE(P257,CHAR(10),"&lt;BR&gt;")   &amp; "' ,'" &amp;  SUBSTITUTE(Q257,CHAR(10),"&lt;BR&gt;")   &amp; "' ,'" &amp; SUBSTITUTE(R257,CHAR(10),"&lt;BR&gt;")  &amp; "' ,'" &amp; SUBSTITUTE(S257,CHAR(10),"&lt;BR&gt;")  &amp; "' ,'" &amp; SUBSTITUTE(T257,CHAR(10),"&lt;BR&gt;")  &amp; "' ,'" &amp; SUBSTITUTE(U257,CHAR(10),"&lt;BR&gt;")  &amp; "' ,'" &amp; SUBSTITUTE(V257,CHAR(10),"&lt;BR&gt;") &amp; "' ,'" &amp; SUBSTITUTE(W257,CHAR(10),"&lt;BR&gt;")  &amp; "' ,'" &amp;SUBSTITUTE(X257,CHAR(10),"&lt;BR&gt;")  &amp; "' ,'" &amp; SUBSTITUTE(Y257,CHAR(10),"&lt;BR&gt;") &amp; "' ,'" &amp;  SUBSTITUTE(Z257,CHAR(10),"&lt;BR&gt;")  &amp; "' ,'" &amp; SUBSTITUTE(AA257,CHAR(10),"&lt;BR&gt;")   &amp; "' ,'" &amp;  SUBSTITUTE(AB257,CHAR(10),"&lt;BR&gt;")   &amp; "' ,'" &amp;  SUBSTITUTE(AC257,CHAR(10),"&lt;BR&gt;")   &amp; "' ,'" &amp;   SUBSTITUTE(AD257,CHAR(10),"&lt;BR&gt;")   &amp; "' ,'" &amp;  SUBSTITUTE(AE257,CHAR(10),"&lt;BR&gt;")  &amp; "' ,'" &amp;  SUBSTITUTE(AF257,CHAR(10),"&lt;BR&gt;")  &amp; "' ,'" &amp;  SUBSTITUTE(AG257,CHAR(10),"&lt;BR&gt;")   &amp; "' ,'" &amp;  SUBSTITUTE(AH257,CHAR(10),"&lt;BR&gt;")   &amp; "' ,'" &amp;  SUBSTITUTE(AI257,CHAR(10),"&lt;BR&gt;")   &amp; "' ,'" &amp;  SUBSTITUTE(AJ257,CHAR(10),"&lt;BR&gt;")   &amp; "' ,'" &amp;   SUBSTITUTE(AK257,CHAR(10),"&lt;BR&gt;")   &amp; "' ,'" &amp;  SUBSTITUTE(AL257,CHAR(10),"&lt;BR&gt;")   &amp; "' ,'" &amp;  SUBSTITUTE(AM257,CHAR(10),"&lt;BR&gt;")   &amp; "' ,'" &amp;   SUBSTITUTE(AN257,CHAR(10),"&lt;BR&gt;")   &amp; "' ,'" &amp;  SUBSTITUTE(AO257,CHAR(10),"&lt;BR&gt;")   &amp; "' ,'" &amp;  SUBSTITUTE(AP257,CHAR(10),"&lt;BR&gt;")   &amp; "' ,'" &amp;  SUBSTITUTE(AQ257,CHAR(10),"&lt;BR&gt;")   &amp; "' ,'" &amp;   SUBSTITUTE(AR257,CHAR(10),"&lt;BR&gt;")   &amp; "' ,'" &amp;  SUBSTITUTE(AS257,CHAR(10),"&lt;BR&gt;")   &amp; "' ,'" &amp;  SUBSTITUTE(AT257,CHAR(10),"&lt;BR&gt;")   &amp; "' ,'" &amp;  SUBSTITUTE(AU257,CHAR(10),"&lt;BR&gt;")   &amp; "' ,'" &amp;  SUBSTITUTE(AV257,CHAR(10),"&lt;BR&gt;")   &amp; "' ,'" &amp;  SUBSTITUTE(AW257,CHAR(10),"&lt;BR&gt;")   &amp; "' ,'" &amp;   SUBSTITUTE(AX257,CHAR(10),"&lt;BR&gt;")   &amp; "' ,'" &amp;  SUBSTITUTE(AY257,CHAR(10),"&lt;BR&gt;")   &amp; "' ,'" &amp;  SUBSTITUTE(AZ257,CHAR(10),"&lt;BR&gt;")   &amp; "' ,'" &amp;   SUBSTITUTE(BA257,CHAR(10),"&lt;BR&gt;")   &amp; "' ,'" &amp;   SUBSTITUTE(BB257,CHAR(10),"&lt;BR&gt;")    &amp; "' ,'" &amp;    SUBSTITUTE(BC257,CHAR(10),"&lt;BR&gt;")    &amp; "' ,'" &amp;   SUBSTITUTE(BD257,CHAR(10),"&lt;BR&gt;")    &amp; "' ,'" &amp;   SUBSTITUTE(BE257,CHAR(10),"&lt;BR&gt;")    &amp; "' ,'" &amp;   SUBSTITUTE(BF257,CHAR(10),"&lt;BR&gt;")    &amp; "' ,'" &amp;   SUBSTITUTE(BG257,CHAR(10),"&lt;BR&gt;")    &amp; "' ,'" &amp; SUBSTITUTE(BH297,CHAR(10),"&lt;BR&gt;")   &amp; "' ,'" &amp; SUBSTITUTE(BI257,CHAR(10),"&lt;BR&gt;")   &amp; "' ,'" &amp; SUBSTITUTE(BJ257,CHAR(10),"&lt;BR&gt;")  &amp; "' ,'" &amp; SUBSTITUTE(BL257,CHAR(10),"&lt;BR&gt;")   &amp; "' ,'" &amp; SUBSTITUTE(BM257,CHAR(10),"&lt;BR&gt;")   &amp; "' ,'" &amp; SUBSTITUTE(BN257,CHAR(10),"&lt;BR&gt;")   &amp; "' ,'" &amp;  SUBSTITUTE(BO257,CHAR(10),"&lt;BR&gt;")   &amp; "' ,'" &amp; SUBSTITUTE(BP297,CHAR(10),"&lt;BR&gt;")  &amp; "' ,'" &amp; SUBSTITUTE(BQ257,CHAR(10),"&lt;BR&gt;")  &amp; "' ,'" &amp; SUBSTITUTE(BR257,CHAR(10),"&lt;BR&gt;")  &amp; "' ,'" &amp; SUBSTITUTE(BS257,CHAR(10),"&lt;BR&gt;") &amp; "');"</f>
    </nc>
  </rcc>
  <rcc rId="766" sId="1">
    <nc r="BU25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&amp;SUBSTITUTE(F258,CHAR(10),"&lt;BR&gt;")  &amp; "' ,'" &amp; SUBSTITUTE(G258,CHAR(10),"&lt;BR&gt;")  &amp; "' ,'" &amp; SUBSTITUTE(J258,CHAR(10),"&lt;BR&gt;")   &amp; "' ,'" &amp;  SUBSTITUTE(BK258,CHAR(10),"&lt;BR&gt;")   &amp; "' ,'" &amp; SUBSTITUTE(Q258,CHAR(10),"&lt;BR&gt;")  &amp; "' ,'" &amp;  A258  &amp; "' ,'" &amp;  B258  &amp; "' ,'" &amp; SUBSTITUTE(C258,CHAR(10),"&lt;BR&gt;")   &amp; "' ,'" &amp;  SUBSTITUTE(D258,CHAR(10),"&lt;BR&gt;")  &amp; "' ,'" &amp;  SUBSTITUTE(E258,CHAR(10),"&lt;BR&gt;")   &amp; "' ,'" &amp; SUBSTITUTE(H258,CHAR(10),"&lt;BR&gt;")   &amp; "' ,'" &amp; I258  &amp; "' ,'" &amp; SUBSTITUTE(K258,CHAR(10),"&lt;BR&gt;")  &amp; "' ,'" &amp; SUBSTITUTE(L258,CHAR(10),"&lt;BR&gt;")  &amp; "' ,'" &amp; SUBSTITUTE(M258,CHAR(10),"&lt;BR&gt;") &amp; "' ,'" &amp; SUBSTITUTE(N258,CHAR(10),"&lt;BR&gt;")  &amp; "' ,'" &amp;  SUBSTITUTE(O258,CHAR(10),"&lt;BR&gt;")   &amp; "' ,'" &amp; SUBSTITUTE(P258,CHAR(10),"&lt;BR&gt;")   &amp; "' ,'" &amp;  SUBSTITUTE(Q258,CHAR(10),"&lt;BR&gt;")   &amp; "' ,'" &amp; SUBSTITUTE(R258,CHAR(10),"&lt;BR&gt;")  &amp; "' ,'" &amp; SUBSTITUTE(S258,CHAR(10),"&lt;BR&gt;")  &amp; "' ,'" &amp; SUBSTITUTE(T258,CHAR(10),"&lt;BR&gt;")  &amp; "' ,'" &amp; SUBSTITUTE(U258,CHAR(10),"&lt;BR&gt;")  &amp; "' ,'" &amp; SUBSTITUTE(V258,CHAR(10),"&lt;BR&gt;") &amp; "' ,'" &amp; SUBSTITUTE(W258,CHAR(10),"&lt;BR&gt;")  &amp; "' ,'" &amp;SUBSTITUTE(X258,CHAR(10),"&lt;BR&gt;")  &amp; "' ,'" &amp; SUBSTITUTE(Y258,CHAR(10),"&lt;BR&gt;") &amp; "' ,'" &amp;  SUBSTITUTE(Z258,CHAR(10),"&lt;BR&gt;")  &amp; "' ,'" &amp; SUBSTITUTE(AA258,CHAR(10),"&lt;BR&gt;")   &amp; "' ,'" &amp;  SUBSTITUTE(AB258,CHAR(10),"&lt;BR&gt;")   &amp; "' ,'" &amp;  SUBSTITUTE(AC258,CHAR(10),"&lt;BR&gt;")   &amp; "' ,'" &amp;   SUBSTITUTE(AD258,CHAR(10),"&lt;BR&gt;")   &amp; "' ,'" &amp;  SUBSTITUTE(AE258,CHAR(10),"&lt;BR&gt;")  &amp; "' ,'" &amp;  SUBSTITUTE(AF258,CHAR(10),"&lt;BR&gt;")  &amp; "' ,'" &amp;  SUBSTITUTE(AG258,CHAR(10),"&lt;BR&gt;")   &amp; "' ,'" &amp;  SUBSTITUTE(AH258,CHAR(10),"&lt;BR&gt;")   &amp; "' ,'" &amp;  SUBSTITUTE(AI258,CHAR(10),"&lt;BR&gt;")   &amp; "' ,'" &amp;  SUBSTITUTE(AJ258,CHAR(10),"&lt;BR&gt;")   &amp; "' ,'" &amp;   SUBSTITUTE(AK258,CHAR(10),"&lt;BR&gt;")   &amp; "' ,'" &amp;  SUBSTITUTE(AL258,CHAR(10),"&lt;BR&gt;")   &amp; "' ,'" &amp;  SUBSTITUTE(AM258,CHAR(10),"&lt;BR&gt;")   &amp; "' ,'" &amp;   SUBSTITUTE(AN258,CHAR(10),"&lt;BR&gt;")   &amp; "' ,'" &amp;  SUBSTITUTE(AO258,CHAR(10),"&lt;BR&gt;")   &amp; "' ,'" &amp;  SUBSTITUTE(AP258,CHAR(10),"&lt;BR&gt;")   &amp; "' ,'" &amp;  SUBSTITUTE(AQ258,CHAR(10),"&lt;BR&gt;")   &amp; "' ,'" &amp;   SUBSTITUTE(AR258,CHAR(10),"&lt;BR&gt;")   &amp; "' ,'" &amp;  SUBSTITUTE(AS258,CHAR(10),"&lt;BR&gt;")   &amp; "' ,'" &amp;  SUBSTITUTE(AT258,CHAR(10),"&lt;BR&gt;")   &amp; "' ,'" &amp;  SUBSTITUTE(AU258,CHAR(10),"&lt;BR&gt;")   &amp; "' ,'" &amp;  SUBSTITUTE(AV258,CHAR(10),"&lt;BR&gt;")   &amp; "' ,'" &amp;  SUBSTITUTE(AW258,CHAR(10),"&lt;BR&gt;")   &amp; "' ,'" &amp;   SUBSTITUTE(AX258,CHAR(10),"&lt;BR&gt;")   &amp; "' ,'" &amp;  SUBSTITUTE(AY258,CHAR(10),"&lt;BR&gt;")   &amp; "' ,'" &amp;  SUBSTITUTE(AZ258,CHAR(10),"&lt;BR&gt;")   &amp; "' ,'" &amp;   SUBSTITUTE(BA258,CHAR(10),"&lt;BR&gt;")   &amp; "' ,'" &amp;   SUBSTITUTE(BB258,CHAR(10),"&lt;BR&gt;")    &amp; "' ,'" &amp;    SUBSTITUTE(BC258,CHAR(10),"&lt;BR&gt;")    &amp; "' ,'" &amp;   SUBSTITUTE(BD258,CHAR(10),"&lt;BR&gt;")    &amp; "' ,'" &amp;   SUBSTITUTE(BE258,CHAR(10),"&lt;BR&gt;")    &amp; "' ,'" &amp;   SUBSTITUTE(BF258,CHAR(10),"&lt;BR&gt;")    &amp; "' ,'" &amp;   SUBSTITUTE(BG258,CHAR(10),"&lt;BR&gt;")    &amp; "' ,'" &amp; SUBSTITUTE(BH298,CHAR(10),"&lt;BR&gt;")   &amp; "' ,'" &amp; SUBSTITUTE(BI258,CHAR(10),"&lt;BR&gt;")   &amp; "' ,'" &amp; SUBSTITUTE(BJ258,CHAR(10),"&lt;BR&gt;")  &amp; "' ,'" &amp; SUBSTITUTE(BL258,CHAR(10),"&lt;BR&gt;")   &amp; "' ,'" &amp; SUBSTITUTE(BM258,CHAR(10),"&lt;BR&gt;")   &amp; "' ,'" &amp; SUBSTITUTE(BN258,CHAR(10),"&lt;BR&gt;")   &amp; "' ,'" &amp;  SUBSTITUTE(BO258,CHAR(10),"&lt;BR&gt;")   &amp; "' ,'" &amp; SUBSTITUTE(BP298,CHAR(10),"&lt;BR&gt;")  &amp; "' ,'" &amp; SUBSTITUTE(BQ258,CHAR(10),"&lt;BR&gt;")  &amp; "' ,'" &amp; SUBSTITUTE(BR258,CHAR(10),"&lt;BR&gt;")  &amp; "' ,'" &amp; SUBSTITUTE(BS258,CHAR(10),"&lt;BR&gt;") &amp; "');"</f>
    </nc>
  </rcc>
  <rcc rId="767" sId="1">
    <nc r="BU25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&amp;SUBSTITUTE(F259,CHAR(10),"&lt;BR&gt;")  &amp; "' ,'" &amp; SUBSTITUTE(G259,CHAR(10),"&lt;BR&gt;")  &amp; "' ,'" &amp; SUBSTITUTE(J259,CHAR(10),"&lt;BR&gt;")   &amp; "' ,'" &amp;  SUBSTITUTE(BK259,CHAR(10),"&lt;BR&gt;")   &amp; "' ,'" &amp; SUBSTITUTE(Q259,CHAR(10),"&lt;BR&gt;")  &amp; "' ,'" &amp;  A259  &amp; "' ,'" &amp;  B259  &amp; "' ,'" &amp; SUBSTITUTE(C259,CHAR(10),"&lt;BR&gt;")   &amp; "' ,'" &amp;  SUBSTITUTE(D259,CHAR(10),"&lt;BR&gt;")  &amp; "' ,'" &amp;  SUBSTITUTE(E259,CHAR(10),"&lt;BR&gt;")   &amp; "' ,'" &amp; SUBSTITUTE(H259,CHAR(10),"&lt;BR&gt;")   &amp; "' ,'" &amp; I259  &amp; "' ,'" &amp; SUBSTITUTE(K259,CHAR(10),"&lt;BR&gt;")  &amp; "' ,'" &amp; SUBSTITUTE(L259,CHAR(10),"&lt;BR&gt;")  &amp; "' ,'" &amp; SUBSTITUTE(M259,CHAR(10),"&lt;BR&gt;") &amp; "' ,'" &amp; SUBSTITUTE(N259,CHAR(10),"&lt;BR&gt;")  &amp; "' ,'" &amp;  SUBSTITUTE(O259,CHAR(10),"&lt;BR&gt;")   &amp; "' ,'" &amp; SUBSTITUTE(P259,CHAR(10),"&lt;BR&gt;")   &amp; "' ,'" &amp;  SUBSTITUTE(Q259,CHAR(10),"&lt;BR&gt;")   &amp; "' ,'" &amp; SUBSTITUTE(R259,CHAR(10),"&lt;BR&gt;")  &amp; "' ,'" &amp; SUBSTITUTE(S259,CHAR(10),"&lt;BR&gt;")  &amp; "' ,'" &amp; SUBSTITUTE(T259,CHAR(10),"&lt;BR&gt;")  &amp; "' ,'" &amp; SUBSTITUTE(U259,CHAR(10),"&lt;BR&gt;")  &amp; "' ,'" &amp; SUBSTITUTE(V259,CHAR(10),"&lt;BR&gt;") &amp; "' ,'" &amp; SUBSTITUTE(W259,CHAR(10),"&lt;BR&gt;")  &amp; "' ,'" &amp;SUBSTITUTE(X259,CHAR(10),"&lt;BR&gt;")  &amp; "' ,'" &amp; SUBSTITUTE(Y259,CHAR(10),"&lt;BR&gt;") &amp; "' ,'" &amp;  SUBSTITUTE(Z259,CHAR(10),"&lt;BR&gt;")  &amp; "' ,'" &amp; SUBSTITUTE(AA259,CHAR(10),"&lt;BR&gt;")   &amp; "' ,'" &amp;  SUBSTITUTE(AB259,CHAR(10),"&lt;BR&gt;")   &amp; "' ,'" &amp;  SUBSTITUTE(AC259,CHAR(10),"&lt;BR&gt;")   &amp; "' ,'" &amp;   SUBSTITUTE(AD259,CHAR(10),"&lt;BR&gt;")   &amp; "' ,'" &amp;  SUBSTITUTE(AE259,CHAR(10),"&lt;BR&gt;")  &amp; "' ,'" &amp;  SUBSTITUTE(AF259,CHAR(10),"&lt;BR&gt;")  &amp; "' ,'" &amp;  SUBSTITUTE(AG259,CHAR(10),"&lt;BR&gt;")   &amp; "' ,'" &amp;  SUBSTITUTE(AH259,CHAR(10),"&lt;BR&gt;")   &amp; "' ,'" &amp;  SUBSTITUTE(AI259,CHAR(10),"&lt;BR&gt;")   &amp; "' ,'" &amp;  SUBSTITUTE(AJ259,CHAR(10),"&lt;BR&gt;")   &amp; "' ,'" &amp;   SUBSTITUTE(AK259,CHAR(10),"&lt;BR&gt;")   &amp; "' ,'" &amp;  SUBSTITUTE(AL259,CHAR(10),"&lt;BR&gt;")   &amp; "' ,'" &amp;  SUBSTITUTE(AM259,CHAR(10),"&lt;BR&gt;")   &amp; "' ,'" &amp;   SUBSTITUTE(AN259,CHAR(10),"&lt;BR&gt;")   &amp; "' ,'" &amp;  SUBSTITUTE(AO259,CHAR(10),"&lt;BR&gt;")   &amp; "' ,'" &amp;  SUBSTITUTE(AP259,CHAR(10),"&lt;BR&gt;")   &amp; "' ,'" &amp;  SUBSTITUTE(AQ259,CHAR(10),"&lt;BR&gt;")   &amp; "' ,'" &amp;   SUBSTITUTE(AR259,CHAR(10),"&lt;BR&gt;")   &amp; "' ,'" &amp;  SUBSTITUTE(AS259,CHAR(10),"&lt;BR&gt;")   &amp; "' ,'" &amp;  SUBSTITUTE(AT259,CHAR(10),"&lt;BR&gt;")   &amp; "' ,'" &amp;  SUBSTITUTE(AU259,CHAR(10),"&lt;BR&gt;")   &amp; "' ,'" &amp;  SUBSTITUTE(AV259,CHAR(10),"&lt;BR&gt;")   &amp; "' ,'" &amp;  SUBSTITUTE(AW259,CHAR(10),"&lt;BR&gt;")   &amp; "' ,'" &amp;   SUBSTITUTE(AX259,CHAR(10),"&lt;BR&gt;")   &amp; "' ,'" &amp;  SUBSTITUTE(AY259,CHAR(10),"&lt;BR&gt;")   &amp; "' ,'" &amp;  SUBSTITUTE(AZ259,CHAR(10),"&lt;BR&gt;")   &amp; "' ,'" &amp;   SUBSTITUTE(BA259,CHAR(10),"&lt;BR&gt;")   &amp; "' ,'" &amp;   SUBSTITUTE(BB259,CHAR(10),"&lt;BR&gt;")    &amp; "' ,'" &amp;    SUBSTITUTE(BC259,CHAR(10),"&lt;BR&gt;")    &amp; "' ,'" &amp;   SUBSTITUTE(BD259,CHAR(10),"&lt;BR&gt;")    &amp; "' ,'" &amp;   SUBSTITUTE(BE259,CHAR(10),"&lt;BR&gt;")    &amp; "' ,'" &amp;   SUBSTITUTE(BF259,CHAR(10),"&lt;BR&gt;")    &amp; "' ,'" &amp;   SUBSTITUTE(BG259,CHAR(10),"&lt;BR&gt;")    &amp; "' ,'" &amp; SUBSTITUTE(BH299,CHAR(10),"&lt;BR&gt;")   &amp; "' ,'" &amp; SUBSTITUTE(BI259,CHAR(10),"&lt;BR&gt;")   &amp; "' ,'" &amp; SUBSTITUTE(BJ259,CHAR(10),"&lt;BR&gt;")  &amp; "' ,'" &amp; SUBSTITUTE(BL259,CHAR(10),"&lt;BR&gt;")   &amp; "' ,'" &amp; SUBSTITUTE(BM259,CHAR(10),"&lt;BR&gt;")   &amp; "' ,'" &amp; SUBSTITUTE(BN259,CHAR(10),"&lt;BR&gt;")   &amp; "' ,'" &amp;  SUBSTITUTE(BO259,CHAR(10),"&lt;BR&gt;")   &amp; "' ,'" &amp; SUBSTITUTE(BP299,CHAR(10),"&lt;BR&gt;")  &amp; "' ,'" &amp; SUBSTITUTE(BQ259,CHAR(10),"&lt;BR&gt;")  &amp; "' ,'" &amp; SUBSTITUTE(BR259,CHAR(10),"&lt;BR&gt;")  &amp; "' ,'" &amp; SUBSTITUTE(BS259,CHAR(10),"&lt;BR&gt;") &amp; "');"</f>
    </nc>
  </rcc>
  <rcc rId="768" sId="1">
    <nc r="BU26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&amp;SUBSTITUTE(F260,CHAR(10),"&lt;BR&gt;")  &amp; "' ,'" &amp; SUBSTITUTE(G260,CHAR(10),"&lt;BR&gt;")  &amp; "' ,'" &amp; SUBSTITUTE(J260,CHAR(10),"&lt;BR&gt;")   &amp; "' ,'" &amp;  SUBSTITUTE(BK260,CHAR(10),"&lt;BR&gt;")   &amp; "' ,'" &amp; SUBSTITUTE(Q260,CHAR(10),"&lt;BR&gt;")  &amp; "' ,'" &amp;  A260  &amp; "' ,'" &amp;  B260  &amp; "' ,'" &amp; SUBSTITUTE(C260,CHAR(10),"&lt;BR&gt;")   &amp; "' ,'" &amp;  SUBSTITUTE(D260,CHAR(10),"&lt;BR&gt;")  &amp; "' ,'" &amp;  SUBSTITUTE(E260,CHAR(10),"&lt;BR&gt;")   &amp; "' ,'" &amp; SUBSTITUTE(H260,CHAR(10),"&lt;BR&gt;")   &amp; "' ,'" &amp; I260  &amp; "' ,'" &amp; SUBSTITUTE(K260,CHAR(10),"&lt;BR&gt;")  &amp; "' ,'" &amp; SUBSTITUTE(L260,CHAR(10),"&lt;BR&gt;")  &amp; "' ,'" &amp; SUBSTITUTE(M260,CHAR(10),"&lt;BR&gt;") &amp; "' ,'" &amp; SUBSTITUTE(N260,CHAR(10),"&lt;BR&gt;")  &amp; "' ,'" &amp;  SUBSTITUTE(O260,CHAR(10),"&lt;BR&gt;")   &amp; "' ,'" &amp; SUBSTITUTE(P260,CHAR(10),"&lt;BR&gt;")   &amp; "' ,'" &amp;  SUBSTITUTE(Q260,CHAR(10),"&lt;BR&gt;")   &amp; "' ,'" &amp; SUBSTITUTE(R260,CHAR(10),"&lt;BR&gt;")  &amp; "' ,'" &amp; SUBSTITUTE(S260,CHAR(10),"&lt;BR&gt;")  &amp; "' ,'" &amp; SUBSTITUTE(T260,CHAR(10),"&lt;BR&gt;")  &amp; "' ,'" &amp; SUBSTITUTE(U260,CHAR(10),"&lt;BR&gt;")  &amp; "' ,'" &amp; SUBSTITUTE(V260,CHAR(10),"&lt;BR&gt;") &amp; "' ,'" &amp; SUBSTITUTE(W260,CHAR(10),"&lt;BR&gt;")  &amp; "' ,'" &amp;SUBSTITUTE(X260,CHAR(10),"&lt;BR&gt;")  &amp; "' ,'" &amp; SUBSTITUTE(Y260,CHAR(10),"&lt;BR&gt;") &amp; "' ,'" &amp;  SUBSTITUTE(Z260,CHAR(10),"&lt;BR&gt;")  &amp; "' ,'" &amp; SUBSTITUTE(AA260,CHAR(10),"&lt;BR&gt;")   &amp; "' ,'" &amp;  SUBSTITUTE(AB260,CHAR(10),"&lt;BR&gt;")   &amp; "' ,'" &amp;  SUBSTITUTE(AC260,CHAR(10),"&lt;BR&gt;")   &amp; "' ,'" &amp;   SUBSTITUTE(AD260,CHAR(10),"&lt;BR&gt;")   &amp; "' ,'" &amp;  SUBSTITUTE(AE260,CHAR(10),"&lt;BR&gt;")  &amp; "' ,'" &amp;  SUBSTITUTE(AF260,CHAR(10),"&lt;BR&gt;")  &amp; "' ,'" &amp;  SUBSTITUTE(AG260,CHAR(10),"&lt;BR&gt;")   &amp; "' ,'" &amp;  SUBSTITUTE(AH260,CHAR(10),"&lt;BR&gt;")   &amp; "' ,'" &amp;  SUBSTITUTE(AI260,CHAR(10),"&lt;BR&gt;")   &amp; "' ,'" &amp;  SUBSTITUTE(AJ260,CHAR(10),"&lt;BR&gt;")   &amp; "' ,'" &amp;   SUBSTITUTE(AK260,CHAR(10),"&lt;BR&gt;")   &amp; "' ,'" &amp;  SUBSTITUTE(AL260,CHAR(10),"&lt;BR&gt;")   &amp; "' ,'" &amp;  SUBSTITUTE(AM260,CHAR(10),"&lt;BR&gt;")   &amp; "' ,'" &amp;   SUBSTITUTE(AN260,CHAR(10),"&lt;BR&gt;")   &amp; "' ,'" &amp;  SUBSTITUTE(AO260,CHAR(10),"&lt;BR&gt;")   &amp; "' ,'" &amp;  SUBSTITUTE(AP260,CHAR(10),"&lt;BR&gt;")   &amp; "' ,'" &amp;  SUBSTITUTE(AQ260,CHAR(10),"&lt;BR&gt;")   &amp; "' ,'" &amp;   SUBSTITUTE(AR260,CHAR(10),"&lt;BR&gt;")   &amp; "' ,'" &amp;  SUBSTITUTE(AS260,CHAR(10),"&lt;BR&gt;")   &amp; "' ,'" &amp;  SUBSTITUTE(AT260,CHAR(10),"&lt;BR&gt;")   &amp; "' ,'" &amp;  SUBSTITUTE(AU260,CHAR(10),"&lt;BR&gt;")   &amp; "' ,'" &amp;  SUBSTITUTE(AV260,CHAR(10),"&lt;BR&gt;")   &amp; "' ,'" &amp;  SUBSTITUTE(AW260,CHAR(10),"&lt;BR&gt;")   &amp; "' ,'" &amp;   SUBSTITUTE(AX260,CHAR(10),"&lt;BR&gt;")   &amp; "' ,'" &amp;  SUBSTITUTE(AY260,CHAR(10),"&lt;BR&gt;")   &amp; "' ,'" &amp;  SUBSTITUTE(AZ260,CHAR(10),"&lt;BR&gt;")   &amp; "' ,'" &amp;   SUBSTITUTE(BA260,CHAR(10),"&lt;BR&gt;")   &amp; "' ,'" &amp;   SUBSTITUTE(BB260,CHAR(10),"&lt;BR&gt;")    &amp; "' ,'" &amp;    SUBSTITUTE(BC260,CHAR(10),"&lt;BR&gt;")    &amp; "' ,'" &amp;   SUBSTITUTE(BD260,CHAR(10),"&lt;BR&gt;")    &amp; "' ,'" &amp;   SUBSTITUTE(BE260,CHAR(10),"&lt;BR&gt;")    &amp; "' ,'" &amp;   SUBSTITUTE(BF260,CHAR(10),"&lt;BR&gt;")    &amp; "' ,'" &amp;   SUBSTITUTE(BG260,CHAR(10),"&lt;BR&gt;")    &amp; "' ,'" &amp; SUBSTITUTE(BH300,CHAR(10),"&lt;BR&gt;")   &amp; "' ,'" &amp; SUBSTITUTE(BI260,CHAR(10),"&lt;BR&gt;")   &amp; "' ,'" &amp; SUBSTITUTE(BJ260,CHAR(10),"&lt;BR&gt;")  &amp; "' ,'" &amp; SUBSTITUTE(BL260,CHAR(10),"&lt;BR&gt;")   &amp; "' ,'" &amp; SUBSTITUTE(BM260,CHAR(10),"&lt;BR&gt;")   &amp; "' ,'" &amp; SUBSTITUTE(BN260,CHAR(10),"&lt;BR&gt;")   &amp; "' ,'" &amp;  SUBSTITUTE(BO260,CHAR(10),"&lt;BR&gt;")   &amp; "' ,'" &amp; SUBSTITUTE(BP300,CHAR(10),"&lt;BR&gt;")  &amp; "' ,'" &amp; SUBSTITUTE(BQ260,CHAR(10),"&lt;BR&gt;")  &amp; "' ,'" &amp; SUBSTITUTE(BR260,CHAR(10),"&lt;BR&gt;")  &amp; "' ,'" &amp; SUBSTITUTE(BS260,CHAR(10),"&lt;BR&gt;") &amp; "');"</f>
    </nc>
  </rcc>
  <rcc rId="769" sId="1">
    <nc r="BU26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&amp;SUBSTITUTE(F261,CHAR(10),"&lt;BR&gt;")  &amp; "' ,'" &amp; SUBSTITUTE(G261,CHAR(10),"&lt;BR&gt;")  &amp; "' ,'" &amp; SUBSTITUTE(J261,CHAR(10),"&lt;BR&gt;")   &amp; "' ,'" &amp;  SUBSTITUTE(BK261,CHAR(10),"&lt;BR&gt;")   &amp; "' ,'" &amp; SUBSTITUTE(Q261,CHAR(10),"&lt;BR&gt;")  &amp; "' ,'" &amp;  A261  &amp; "' ,'" &amp;  B261  &amp; "' ,'" &amp; SUBSTITUTE(C261,CHAR(10),"&lt;BR&gt;")   &amp; "' ,'" &amp;  SUBSTITUTE(D261,CHAR(10),"&lt;BR&gt;")  &amp; "' ,'" &amp;  SUBSTITUTE(E261,CHAR(10),"&lt;BR&gt;")   &amp; "' ,'" &amp; SUBSTITUTE(H261,CHAR(10),"&lt;BR&gt;")   &amp; "' ,'" &amp; I261  &amp; "' ,'" &amp; SUBSTITUTE(K261,CHAR(10),"&lt;BR&gt;")  &amp; "' ,'" &amp; SUBSTITUTE(L261,CHAR(10),"&lt;BR&gt;")  &amp; "' ,'" &amp; SUBSTITUTE(M261,CHAR(10),"&lt;BR&gt;") &amp; "' ,'" &amp; SUBSTITUTE(N261,CHAR(10),"&lt;BR&gt;")  &amp; "' ,'" &amp;  SUBSTITUTE(O261,CHAR(10),"&lt;BR&gt;")   &amp; "' ,'" &amp; SUBSTITUTE(P261,CHAR(10),"&lt;BR&gt;")   &amp; "' ,'" &amp;  SUBSTITUTE(Q261,CHAR(10),"&lt;BR&gt;")   &amp; "' ,'" &amp; SUBSTITUTE(R261,CHAR(10),"&lt;BR&gt;")  &amp; "' ,'" &amp; SUBSTITUTE(S261,CHAR(10),"&lt;BR&gt;")  &amp; "' ,'" &amp; SUBSTITUTE(T261,CHAR(10),"&lt;BR&gt;")  &amp; "' ,'" &amp; SUBSTITUTE(U261,CHAR(10),"&lt;BR&gt;")  &amp; "' ,'" &amp; SUBSTITUTE(V261,CHAR(10),"&lt;BR&gt;") &amp; "' ,'" &amp; SUBSTITUTE(W261,CHAR(10),"&lt;BR&gt;")  &amp; "' ,'" &amp;SUBSTITUTE(X261,CHAR(10),"&lt;BR&gt;")  &amp; "' ,'" &amp; SUBSTITUTE(Y261,CHAR(10),"&lt;BR&gt;") &amp; "' ,'" &amp;  SUBSTITUTE(Z261,CHAR(10),"&lt;BR&gt;")  &amp; "' ,'" &amp; SUBSTITUTE(AA261,CHAR(10),"&lt;BR&gt;")   &amp; "' ,'" &amp;  SUBSTITUTE(AB261,CHAR(10),"&lt;BR&gt;")   &amp; "' ,'" &amp;  SUBSTITUTE(AC261,CHAR(10),"&lt;BR&gt;")   &amp; "' ,'" &amp;   SUBSTITUTE(AD261,CHAR(10),"&lt;BR&gt;")   &amp; "' ,'" &amp;  SUBSTITUTE(AE261,CHAR(10),"&lt;BR&gt;")  &amp; "' ,'" &amp;  SUBSTITUTE(AF261,CHAR(10),"&lt;BR&gt;")  &amp; "' ,'" &amp;  SUBSTITUTE(AG261,CHAR(10),"&lt;BR&gt;")   &amp; "' ,'" &amp;  SUBSTITUTE(AH261,CHAR(10),"&lt;BR&gt;")   &amp; "' ,'" &amp;  SUBSTITUTE(AI261,CHAR(10),"&lt;BR&gt;")   &amp; "' ,'" &amp;  SUBSTITUTE(AJ261,CHAR(10),"&lt;BR&gt;")   &amp; "' ,'" &amp;   SUBSTITUTE(AK261,CHAR(10),"&lt;BR&gt;")   &amp; "' ,'" &amp;  SUBSTITUTE(AL261,CHAR(10),"&lt;BR&gt;")   &amp; "' ,'" &amp;  SUBSTITUTE(AM261,CHAR(10),"&lt;BR&gt;")   &amp; "' ,'" &amp;   SUBSTITUTE(AN261,CHAR(10),"&lt;BR&gt;")   &amp; "' ,'" &amp;  SUBSTITUTE(AO261,CHAR(10),"&lt;BR&gt;")   &amp; "' ,'" &amp;  SUBSTITUTE(AP261,CHAR(10),"&lt;BR&gt;")   &amp; "' ,'" &amp;  SUBSTITUTE(AQ261,CHAR(10),"&lt;BR&gt;")   &amp; "' ,'" &amp;   SUBSTITUTE(AR261,CHAR(10),"&lt;BR&gt;")   &amp; "' ,'" &amp;  SUBSTITUTE(AS261,CHAR(10),"&lt;BR&gt;")   &amp; "' ,'" &amp;  SUBSTITUTE(AT261,CHAR(10),"&lt;BR&gt;")   &amp; "' ,'" &amp;  SUBSTITUTE(AU261,CHAR(10),"&lt;BR&gt;")   &amp; "' ,'" &amp;  SUBSTITUTE(AV261,CHAR(10),"&lt;BR&gt;")   &amp; "' ,'" &amp;  SUBSTITUTE(AW261,CHAR(10),"&lt;BR&gt;")   &amp; "' ,'" &amp;   SUBSTITUTE(AX261,CHAR(10),"&lt;BR&gt;")   &amp; "' ,'" &amp;  SUBSTITUTE(AY261,CHAR(10),"&lt;BR&gt;")   &amp; "' ,'" &amp;  SUBSTITUTE(AZ261,CHAR(10),"&lt;BR&gt;")   &amp; "' ,'" &amp;   SUBSTITUTE(BA261,CHAR(10),"&lt;BR&gt;")   &amp; "' ,'" &amp;   SUBSTITUTE(BB261,CHAR(10),"&lt;BR&gt;")    &amp; "' ,'" &amp;    SUBSTITUTE(BC261,CHAR(10),"&lt;BR&gt;")    &amp; "' ,'" &amp;   SUBSTITUTE(BD261,CHAR(10),"&lt;BR&gt;")    &amp; "' ,'" &amp;   SUBSTITUTE(BE261,CHAR(10),"&lt;BR&gt;")    &amp; "' ,'" &amp;   SUBSTITUTE(BF261,CHAR(10),"&lt;BR&gt;")    &amp; "' ,'" &amp;   SUBSTITUTE(BG261,CHAR(10),"&lt;BR&gt;")    &amp; "' ,'" &amp; SUBSTITUTE(BH301,CHAR(10),"&lt;BR&gt;")   &amp; "' ,'" &amp; SUBSTITUTE(BI261,CHAR(10),"&lt;BR&gt;")   &amp; "' ,'" &amp; SUBSTITUTE(BJ261,CHAR(10),"&lt;BR&gt;")  &amp; "' ,'" &amp; SUBSTITUTE(BL261,CHAR(10),"&lt;BR&gt;")   &amp; "' ,'" &amp; SUBSTITUTE(BM261,CHAR(10),"&lt;BR&gt;")   &amp; "' ,'" &amp; SUBSTITUTE(BN261,CHAR(10),"&lt;BR&gt;")   &amp; "' ,'" &amp;  SUBSTITUTE(BO261,CHAR(10),"&lt;BR&gt;")   &amp; "' ,'" &amp; SUBSTITUTE(BP301,CHAR(10),"&lt;BR&gt;")  &amp; "' ,'" &amp; SUBSTITUTE(BQ261,CHAR(10),"&lt;BR&gt;")  &amp; "' ,'" &amp; SUBSTITUTE(BR261,CHAR(10),"&lt;BR&gt;")  &amp; "' ,'" &amp; SUBSTITUTE(BS261,CHAR(10),"&lt;BR&gt;") &amp; "');"</f>
    </nc>
  </rcc>
  <rcc rId="770" sId="1">
    <nc r="BU26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&amp;SUBSTITUTE(F262,CHAR(10),"&lt;BR&gt;")  &amp; "' ,'" &amp; SUBSTITUTE(G262,CHAR(10),"&lt;BR&gt;")  &amp; "' ,'" &amp; SUBSTITUTE(J262,CHAR(10),"&lt;BR&gt;")   &amp; "' ,'" &amp;  SUBSTITUTE(BK262,CHAR(10),"&lt;BR&gt;")   &amp; "' ,'" &amp; SUBSTITUTE(Q262,CHAR(10),"&lt;BR&gt;")  &amp; "' ,'" &amp;  A262  &amp; "' ,'" &amp;  B262  &amp; "' ,'" &amp; SUBSTITUTE(C262,CHAR(10),"&lt;BR&gt;")   &amp; "' ,'" &amp;  SUBSTITUTE(D262,CHAR(10),"&lt;BR&gt;")  &amp; "' ,'" &amp;  SUBSTITUTE(E262,CHAR(10),"&lt;BR&gt;")   &amp; "' ,'" &amp; SUBSTITUTE(H262,CHAR(10),"&lt;BR&gt;")   &amp; "' ,'" &amp; I262  &amp; "' ,'" &amp; SUBSTITUTE(K262,CHAR(10),"&lt;BR&gt;")  &amp; "' ,'" &amp; SUBSTITUTE(L262,CHAR(10),"&lt;BR&gt;")  &amp; "' ,'" &amp; SUBSTITUTE(M262,CHAR(10),"&lt;BR&gt;") &amp; "' ,'" &amp; SUBSTITUTE(N262,CHAR(10),"&lt;BR&gt;")  &amp; "' ,'" &amp;  SUBSTITUTE(O262,CHAR(10),"&lt;BR&gt;")   &amp; "' ,'" &amp; SUBSTITUTE(P262,CHAR(10),"&lt;BR&gt;")   &amp; "' ,'" &amp;  SUBSTITUTE(Q262,CHAR(10),"&lt;BR&gt;")   &amp; "' ,'" &amp; SUBSTITUTE(R262,CHAR(10),"&lt;BR&gt;")  &amp; "' ,'" &amp; SUBSTITUTE(S262,CHAR(10),"&lt;BR&gt;")  &amp; "' ,'" &amp; SUBSTITUTE(T262,CHAR(10),"&lt;BR&gt;")  &amp; "' ,'" &amp; SUBSTITUTE(U262,CHAR(10),"&lt;BR&gt;")  &amp; "' ,'" &amp; SUBSTITUTE(V262,CHAR(10),"&lt;BR&gt;") &amp; "' ,'" &amp; SUBSTITUTE(W262,CHAR(10),"&lt;BR&gt;")  &amp; "' ,'" &amp;SUBSTITUTE(X262,CHAR(10),"&lt;BR&gt;")  &amp; "' ,'" &amp; SUBSTITUTE(Y262,CHAR(10),"&lt;BR&gt;") &amp; "' ,'" &amp;  SUBSTITUTE(Z262,CHAR(10),"&lt;BR&gt;")  &amp; "' ,'" &amp; SUBSTITUTE(AA262,CHAR(10),"&lt;BR&gt;")   &amp; "' ,'" &amp;  SUBSTITUTE(AB262,CHAR(10),"&lt;BR&gt;")   &amp; "' ,'" &amp;  SUBSTITUTE(AC262,CHAR(10),"&lt;BR&gt;")   &amp; "' ,'" &amp;   SUBSTITUTE(AD262,CHAR(10),"&lt;BR&gt;")   &amp; "' ,'" &amp;  SUBSTITUTE(AE262,CHAR(10),"&lt;BR&gt;")  &amp; "' ,'" &amp;  SUBSTITUTE(AF262,CHAR(10),"&lt;BR&gt;")  &amp; "' ,'" &amp;  SUBSTITUTE(AG262,CHAR(10),"&lt;BR&gt;")   &amp; "' ,'" &amp;  SUBSTITUTE(AH262,CHAR(10),"&lt;BR&gt;")   &amp; "' ,'" &amp;  SUBSTITUTE(AI262,CHAR(10),"&lt;BR&gt;")   &amp; "' ,'" &amp;  SUBSTITUTE(AJ262,CHAR(10),"&lt;BR&gt;")   &amp; "' ,'" &amp;   SUBSTITUTE(AK262,CHAR(10),"&lt;BR&gt;")   &amp; "' ,'" &amp;  SUBSTITUTE(AL262,CHAR(10),"&lt;BR&gt;")   &amp; "' ,'" &amp;  SUBSTITUTE(AM262,CHAR(10),"&lt;BR&gt;")   &amp; "' ,'" &amp;   SUBSTITUTE(AN262,CHAR(10),"&lt;BR&gt;")   &amp; "' ,'" &amp;  SUBSTITUTE(AO262,CHAR(10),"&lt;BR&gt;")   &amp; "' ,'" &amp;  SUBSTITUTE(AP262,CHAR(10),"&lt;BR&gt;")   &amp; "' ,'" &amp;  SUBSTITUTE(AQ262,CHAR(10),"&lt;BR&gt;")   &amp; "' ,'" &amp;   SUBSTITUTE(AR262,CHAR(10),"&lt;BR&gt;")   &amp; "' ,'" &amp;  SUBSTITUTE(AS262,CHAR(10),"&lt;BR&gt;")   &amp; "' ,'" &amp;  SUBSTITUTE(AT262,CHAR(10),"&lt;BR&gt;")   &amp; "' ,'" &amp;  SUBSTITUTE(AU262,CHAR(10),"&lt;BR&gt;")   &amp; "' ,'" &amp;  SUBSTITUTE(AV262,CHAR(10),"&lt;BR&gt;")   &amp; "' ,'" &amp;  SUBSTITUTE(AW262,CHAR(10),"&lt;BR&gt;")   &amp; "' ,'" &amp;   SUBSTITUTE(AX262,CHAR(10),"&lt;BR&gt;")   &amp; "' ,'" &amp;  SUBSTITUTE(AY262,CHAR(10),"&lt;BR&gt;")   &amp; "' ,'" &amp;  SUBSTITUTE(AZ262,CHAR(10),"&lt;BR&gt;")   &amp; "' ,'" &amp;   SUBSTITUTE(BA262,CHAR(10),"&lt;BR&gt;")   &amp; "' ,'" &amp;   SUBSTITUTE(BB262,CHAR(10),"&lt;BR&gt;")    &amp; "' ,'" &amp;    SUBSTITUTE(BC262,CHAR(10),"&lt;BR&gt;")    &amp; "' ,'" &amp;   SUBSTITUTE(BD262,CHAR(10),"&lt;BR&gt;")    &amp; "' ,'" &amp;   SUBSTITUTE(BE262,CHAR(10),"&lt;BR&gt;")    &amp; "' ,'" &amp;   SUBSTITUTE(BF262,CHAR(10),"&lt;BR&gt;")    &amp; "' ,'" &amp;   SUBSTITUTE(BG262,CHAR(10),"&lt;BR&gt;")    &amp; "' ,'" &amp; SUBSTITUTE(BH302,CHAR(10),"&lt;BR&gt;")   &amp; "' ,'" &amp; SUBSTITUTE(BI262,CHAR(10),"&lt;BR&gt;")   &amp; "' ,'" &amp; SUBSTITUTE(BJ262,CHAR(10),"&lt;BR&gt;")  &amp; "' ,'" &amp; SUBSTITUTE(BL262,CHAR(10),"&lt;BR&gt;")   &amp; "' ,'" &amp; SUBSTITUTE(BM262,CHAR(10),"&lt;BR&gt;")   &amp; "' ,'" &amp; SUBSTITUTE(BN262,CHAR(10),"&lt;BR&gt;")   &amp; "' ,'" &amp;  SUBSTITUTE(BO262,CHAR(10),"&lt;BR&gt;")   &amp; "' ,'" &amp; SUBSTITUTE(BP302,CHAR(10),"&lt;BR&gt;")  &amp; "' ,'" &amp; SUBSTITUTE(BQ262,CHAR(10),"&lt;BR&gt;")  &amp; "' ,'" &amp; SUBSTITUTE(BR262,CHAR(10),"&lt;BR&gt;")  &amp; "' ,'" &amp; SUBSTITUTE(BS262,CHAR(10),"&lt;BR&gt;") &amp; "');"</f>
    </nc>
  </rcc>
  <rcc rId="771" sId="1">
    <nc r="BU26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&amp;SUBSTITUTE(F263,CHAR(10),"&lt;BR&gt;")  &amp; "' ,'" &amp; SUBSTITUTE(G263,CHAR(10),"&lt;BR&gt;")  &amp; "' ,'" &amp; SUBSTITUTE(J263,CHAR(10),"&lt;BR&gt;")   &amp; "' ,'" &amp;  SUBSTITUTE(BK263,CHAR(10),"&lt;BR&gt;")   &amp; "' ,'" &amp; SUBSTITUTE(Q263,CHAR(10),"&lt;BR&gt;")  &amp; "' ,'" &amp;  A263  &amp; "' ,'" &amp;  B263  &amp; "' ,'" &amp; SUBSTITUTE(C263,CHAR(10),"&lt;BR&gt;")   &amp; "' ,'" &amp;  SUBSTITUTE(D263,CHAR(10),"&lt;BR&gt;")  &amp; "' ,'" &amp;  SUBSTITUTE(E263,CHAR(10),"&lt;BR&gt;")   &amp; "' ,'" &amp; SUBSTITUTE(H263,CHAR(10),"&lt;BR&gt;")   &amp; "' ,'" &amp; I263  &amp; "' ,'" &amp; SUBSTITUTE(K263,CHAR(10),"&lt;BR&gt;")  &amp; "' ,'" &amp; SUBSTITUTE(L263,CHAR(10),"&lt;BR&gt;")  &amp; "' ,'" &amp; SUBSTITUTE(M263,CHAR(10),"&lt;BR&gt;") &amp; "' ,'" &amp; SUBSTITUTE(N263,CHAR(10),"&lt;BR&gt;")  &amp; "' ,'" &amp;  SUBSTITUTE(O263,CHAR(10),"&lt;BR&gt;")   &amp; "' ,'" &amp; SUBSTITUTE(P263,CHAR(10),"&lt;BR&gt;")   &amp; "' ,'" &amp;  SUBSTITUTE(Q263,CHAR(10),"&lt;BR&gt;")   &amp; "' ,'" &amp; SUBSTITUTE(R263,CHAR(10),"&lt;BR&gt;")  &amp; "' ,'" &amp; SUBSTITUTE(S263,CHAR(10),"&lt;BR&gt;")  &amp; "' ,'" &amp; SUBSTITUTE(T263,CHAR(10),"&lt;BR&gt;")  &amp; "' ,'" &amp; SUBSTITUTE(U263,CHAR(10),"&lt;BR&gt;")  &amp; "' ,'" &amp; SUBSTITUTE(V263,CHAR(10),"&lt;BR&gt;") &amp; "' ,'" &amp; SUBSTITUTE(W263,CHAR(10),"&lt;BR&gt;")  &amp; "' ,'" &amp;SUBSTITUTE(X263,CHAR(10),"&lt;BR&gt;")  &amp; "' ,'" &amp; SUBSTITUTE(Y263,CHAR(10),"&lt;BR&gt;") &amp; "' ,'" &amp;  SUBSTITUTE(Z263,CHAR(10),"&lt;BR&gt;")  &amp; "' ,'" &amp; SUBSTITUTE(AA263,CHAR(10),"&lt;BR&gt;")   &amp; "' ,'" &amp;  SUBSTITUTE(AB263,CHAR(10),"&lt;BR&gt;")   &amp; "' ,'" &amp;  SUBSTITUTE(AC263,CHAR(10),"&lt;BR&gt;")   &amp; "' ,'" &amp;   SUBSTITUTE(AD263,CHAR(10),"&lt;BR&gt;")   &amp; "' ,'" &amp;  SUBSTITUTE(AE263,CHAR(10),"&lt;BR&gt;")  &amp; "' ,'" &amp;  SUBSTITUTE(AF263,CHAR(10),"&lt;BR&gt;")  &amp; "' ,'" &amp;  SUBSTITUTE(AG263,CHAR(10),"&lt;BR&gt;")   &amp; "' ,'" &amp;  SUBSTITUTE(AH263,CHAR(10),"&lt;BR&gt;")   &amp; "' ,'" &amp;  SUBSTITUTE(AI263,CHAR(10),"&lt;BR&gt;")   &amp; "' ,'" &amp;  SUBSTITUTE(AJ263,CHAR(10),"&lt;BR&gt;")   &amp; "' ,'" &amp;   SUBSTITUTE(AK263,CHAR(10),"&lt;BR&gt;")   &amp; "' ,'" &amp;  SUBSTITUTE(AL263,CHAR(10),"&lt;BR&gt;")   &amp; "' ,'" &amp;  SUBSTITUTE(AM263,CHAR(10),"&lt;BR&gt;")   &amp; "' ,'" &amp;   SUBSTITUTE(AN263,CHAR(10),"&lt;BR&gt;")   &amp; "' ,'" &amp;  SUBSTITUTE(AO263,CHAR(10),"&lt;BR&gt;")   &amp; "' ,'" &amp;  SUBSTITUTE(AP263,CHAR(10),"&lt;BR&gt;")   &amp; "' ,'" &amp;  SUBSTITUTE(AQ263,CHAR(10),"&lt;BR&gt;")   &amp; "' ,'" &amp;   SUBSTITUTE(AR263,CHAR(10),"&lt;BR&gt;")   &amp; "' ,'" &amp;  SUBSTITUTE(AS263,CHAR(10),"&lt;BR&gt;")   &amp; "' ,'" &amp;  SUBSTITUTE(AT263,CHAR(10),"&lt;BR&gt;")   &amp; "' ,'" &amp;  SUBSTITUTE(AU263,CHAR(10),"&lt;BR&gt;")   &amp; "' ,'" &amp;  SUBSTITUTE(AV263,CHAR(10),"&lt;BR&gt;")   &amp; "' ,'" &amp;  SUBSTITUTE(AW263,CHAR(10),"&lt;BR&gt;")   &amp; "' ,'" &amp;   SUBSTITUTE(AX263,CHAR(10),"&lt;BR&gt;")   &amp; "' ,'" &amp;  SUBSTITUTE(AY263,CHAR(10),"&lt;BR&gt;")   &amp; "' ,'" &amp;  SUBSTITUTE(AZ263,CHAR(10),"&lt;BR&gt;")   &amp; "' ,'" &amp;   SUBSTITUTE(BA263,CHAR(10),"&lt;BR&gt;")   &amp; "' ,'" &amp;   SUBSTITUTE(BB263,CHAR(10),"&lt;BR&gt;")    &amp; "' ,'" &amp;    SUBSTITUTE(BC263,CHAR(10),"&lt;BR&gt;")    &amp; "' ,'" &amp;   SUBSTITUTE(BD263,CHAR(10),"&lt;BR&gt;")    &amp; "' ,'" &amp;   SUBSTITUTE(BE263,CHAR(10),"&lt;BR&gt;")    &amp; "' ,'" &amp;   SUBSTITUTE(BF263,CHAR(10),"&lt;BR&gt;")    &amp; "' ,'" &amp;   SUBSTITUTE(BG263,CHAR(10),"&lt;BR&gt;")    &amp; "' ,'" &amp; SUBSTITUTE(BH303,CHAR(10),"&lt;BR&gt;")   &amp; "' ,'" &amp; SUBSTITUTE(BI263,CHAR(10),"&lt;BR&gt;")   &amp; "' ,'" &amp; SUBSTITUTE(BJ263,CHAR(10),"&lt;BR&gt;")  &amp; "' ,'" &amp; SUBSTITUTE(BL263,CHAR(10),"&lt;BR&gt;")   &amp; "' ,'" &amp; SUBSTITUTE(BM263,CHAR(10),"&lt;BR&gt;")   &amp; "' ,'" &amp; SUBSTITUTE(BN263,CHAR(10),"&lt;BR&gt;")   &amp; "' ,'" &amp;  SUBSTITUTE(BO263,CHAR(10),"&lt;BR&gt;")   &amp; "' ,'" &amp; SUBSTITUTE(BP303,CHAR(10),"&lt;BR&gt;")  &amp; "' ,'" &amp; SUBSTITUTE(BQ263,CHAR(10),"&lt;BR&gt;")  &amp; "' ,'" &amp; SUBSTITUTE(BR263,CHAR(10),"&lt;BR&gt;")  &amp; "' ,'" &amp; SUBSTITUTE(BS263,CHAR(10),"&lt;BR&gt;") &amp; "');"</f>
    </nc>
  </rcc>
  <rcc rId="772" sId="1">
    <nc r="BU26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&amp;SUBSTITUTE(F264,CHAR(10),"&lt;BR&gt;")  &amp; "' ,'" &amp; SUBSTITUTE(G264,CHAR(10),"&lt;BR&gt;")  &amp; "' ,'" &amp; SUBSTITUTE(J264,CHAR(10),"&lt;BR&gt;")   &amp; "' ,'" &amp;  SUBSTITUTE(BK264,CHAR(10),"&lt;BR&gt;")   &amp; "' ,'" &amp; SUBSTITUTE(Q264,CHAR(10),"&lt;BR&gt;")  &amp; "' ,'" &amp;  A264  &amp; "' ,'" &amp;  B264  &amp; "' ,'" &amp; SUBSTITUTE(C264,CHAR(10),"&lt;BR&gt;")   &amp; "' ,'" &amp;  SUBSTITUTE(D264,CHAR(10),"&lt;BR&gt;")  &amp; "' ,'" &amp;  SUBSTITUTE(E264,CHAR(10),"&lt;BR&gt;")   &amp; "' ,'" &amp; SUBSTITUTE(H264,CHAR(10),"&lt;BR&gt;")   &amp; "' ,'" &amp; I264  &amp; "' ,'" &amp; SUBSTITUTE(K264,CHAR(10),"&lt;BR&gt;")  &amp; "' ,'" &amp; SUBSTITUTE(L264,CHAR(10),"&lt;BR&gt;")  &amp; "' ,'" &amp; SUBSTITUTE(M264,CHAR(10),"&lt;BR&gt;") &amp; "' ,'" &amp; SUBSTITUTE(N264,CHAR(10),"&lt;BR&gt;")  &amp; "' ,'" &amp;  SUBSTITUTE(O264,CHAR(10),"&lt;BR&gt;")   &amp; "' ,'" &amp; SUBSTITUTE(P264,CHAR(10),"&lt;BR&gt;")   &amp; "' ,'" &amp;  SUBSTITUTE(Q264,CHAR(10),"&lt;BR&gt;")   &amp; "' ,'" &amp; SUBSTITUTE(R264,CHAR(10),"&lt;BR&gt;")  &amp; "' ,'" &amp; SUBSTITUTE(S264,CHAR(10),"&lt;BR&gt;")  &amp; "' ,'" &amp; SUBSTITUTE(T264,CHAR(10),"&lt;BR&gt;")  &amp; "' ,'" &amp; SUBSTITUTE(U264,CHAR(10),"&lt;BR&gt;")  &amp; "' ,'" &amp; SUBSTITUTE(V264,CHAR(10),"&lt;BR&gt;") &amp; "' ,'" &amp; SUBSTITUTE(W264,CHAR(10),"&lt;BR&gt;")  &amp; "' ,'" &amp;SUBSTITUTE(X264,CHAR(10),"&lt;BR&gt;")  &amp; "' ,'" &amp; SUBSTITUTE(Y264,CHAR(10),"&lt;BR&gt;") &amp; "' ,'" &amp;  SUBSTITUTE(Z264,CHAR(10),"&lt;BR&gt;")  &amp; "' ,'" &amp; SUBSTITUTE(AA264,CHAR(10),"&lt;BR&gt;")   &amp; "' ,'" &amp;  SUBSTITUTE(AB264,CHAR(10),"&lt;BR&gt;")   &amp; "' ,'" &amp;  SUBSTITUTE(AC264,CHAR(10),"&lt;BR&gt;")   &amp; "' ,'" &amp;   SUBSTITUTE(AD264,CHAR(10),"&lt;BR&gt;")   &amp; "' ,'" &amp;  SUBSTITUTE(AE264,CHAR(10),"&lt;BR&gt;")  &amp; "' ,'" &amp;  SUBSTITUTE(AF264,CHAR(10),"&lt;BR&gt;")  &amp; "' ,'" &amp;  SUBSTITUTE(AG264,CHAR(10),"&lt;BR&gt;")   &amp; "' ,'" &amp;  SUBSTITUTE(AH264,CHAR(10),"&lt;BR&gt;")   &amp; "' ,'" &amp;  SUBSTITUTE(AI264,CHAR(10),"&lt;BR&gt;")   &amp; "' ,'" &amp;  SUBSTITUTE(AJ264,CHAR(10),"&lt;BR&gt;")   &amp; "' ,'" &amp;   SUBSTITUTE(AK264,CHAR(10),"&lt;BR&gt;")   &amp; "' ,'" &amp;  SUBSTITUTE(AL264,CHAR(10),"&lt;BR&gt;")   &amp; "' ,'" &amp;  SUBSTITUTE(AM264,CHAR(10),"&lt;BR&gt;")   &amp; "' ,'" &amp;   SUBSTITUTE(AN264,CHAR(10),"&lt;BR&gt;")   &amp; "' ,'" &amp;  SUBSTITUTE(AO264,CHAR(10),"&lt;BR&gt;")   &amp; "' ,'" &amp;  SUBSTITUTE(AP264,CHAR(10),"&lt;BR&gt;")   &amp; "' ,'" &amp;  SUBSTITUTE(AQ264,CHAR(10),"&lt;BR&gt;")   &amp; "' ,'" &amp;   SUBSTITUTE(AR264,CHAR(10),"&lt;BR&gt;")   &amp; "' ,'" &amp;  SUBSTITUTE(AS264,CHAR(10),"&lt;BR&gt;")   &amp; "' ,'" &amp;  SUBSTITUTE(AT264,CHAR(10),"&lt;BR&gt;")   &amp; "' ,'" &amp;  SUBSTITUTE(AU264,CHAR(10),"&lt;BR&gt;")   &amp; "' ,'" &amp;  SUBSTITUTE(AV264,CHAR(10),"&lt;BR&gt;")   &amp; "' ,'" &amp;  SUBSTITUTE(AW264,CHAR(10),"&lt;BR&gt;")   &amp; "' ,'" &amp;   SUBSTITUTE(AX264,CHAR(10),"&lt;BR&gt;")   &amp; "' ,'" &amp;  SUBSTITUTE(AY264,CHAR(10),"&lt;BR&gt;")   &amp; "' ,'" &amp;  SUBSTITUTE(AZ264,CHAR(10),"&lt;BR&gt;")   &amp; "' ,'" &amp;   SUBSTITUTE(BA264,CHAR(10),"&lt;BR&gt;")   &amp; "' ,'" &amp;   SUBSTITUTE(BB264,CHAR(10),"&lt;BR&gt;")    &amp; "' ,'" &amp;    SUBSTITUTE(BC264,CHAR(10),"&lt;BR&gt;")    &amp; "' ,'" &amp;   SUBSTITUTE(BD264,CHAR(10),"&lt;BR&gt;")    &amp; "' ,'" &amp;   SUBSTITUTE(BE264,CHAR(10),"&lt;BR&gt;")    &amp; "' ,'" &amp;   SUBSTITUTE(BF264,CHAR(10),"&lt;BR&gt;")    &amp; "' ,'" &amp;   SUBSTITUTE(BG264,CHAR(10),"&lt;BR&gt;")    &amp; "' ,'" &amp; SUBSTITUTE(BH304,CHAR(10),"&lt;BR&gt;")   &amp; "' ,'" &amp; SUBSTITUTE(BI264,CHAR(10),"&lt;BR&gt;")   &amp; "' ,'" &amp; SUBSTITUTE(BJ264,CHAR(10),"&lt;BR&gt;")  &amp; "' ,'" &amp; SUBSTITUTE(BL264,CHAR(10),"&lt;BR&gt;")   &amp; "' ,'" &amp; SUBSTITUTE(BM264,CHAR(10),"&lt;BR&gt;")   &amp; "' ,'" &amp; SUBSTITUTE(BN264,CHAR(10),"&lt;BR&gt;")   &amp; "' ,'" &amp;  SUBSTITUTE(BO264,CHAR(10),"&lt;BR&gt;")   &amp; "' ,'" &amp; SUBSTITUTE(BP304,CHAR(10),"&lt;BR&gt;")  &amp; "' ,'" &amp; SUBSTITUTE(BQ264,CHAR(10),"&lt;BR&gt;")  &amp; "' ,'" &amp; SUBSTITUTE(BR264,CHAR(10),"&lt;BR&gt;")  &amp; "' ,'" &amp; SUBSTITUTE(BS264,CHAR(10),"&lt;BR&gt;") &amp; "');"</f>
    </nc>
  </rcc>
  <rcc rId="773" sId="1">
    <nc r="BU26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&amp;SUBSTITUTE(F265,CHAR(10),"&lt;BR&gt;")  &amp; "' ,'" &amp; SUBSTITUTE(G265,CHAR(10),"&lt;BR&gt;")  &amp; "' ,'" &amp; SUBSTITUTE(J265,CHAR(10),"&lt;BR&gt;")   &amp; "' ,'" &amp;  SUBSTITUTE(BK265,CHAR(10),"&lt;BR&gt;")   &amp; "' ,'" &amp; SUBSTITUTE(Q265,CHAR(10),"&lt;BR&gt;")  &amp; "' ,'" &amp;  A265  &amp; "' ,'" &amp;  B265  &amp; "' ,'" &amp; SUBSTITUTE(C265,CHAR(10),"&lt;BR&gt;")   &amp; "' ,'" &amp;  SUBSTITUTE(D265,CHAR(10),"&lt;BR&gt;")  &amp; "' ,'" &amp;  SUBSTITUTE(E265,CHAR(10),"&lt;BR&gt;")   &amp; "' ,'" &amp; SUBSTITUTE(H265,CHAR(10),"&lt;BR&gt;")   &amp; "' ,'" &amp; I265  &amp; "' ,'" &amp; SUBSTITUTE(K265,CHAR(10),"&lt;BR&gt;")  &amp; "' ,'" &amp; SUBSTITUTE(L265,CHAR(10),"&lt;BR&gt;")  &amp; "' ,'" &amp; SUBSTITUTE(M265,CHAR(10),"&lt;BR&gt;") &amp; "' ,'" &amp; SUBSTITUTE(N265,CHAR(10),"&lt;BR&gt;")  &amp; "' ,'" &amp;  SUBSTITUTE(O265,CHAR(10),"&lt;BR&gt;")   &amp; "' ,'" &amp; SUBSTITUTE(P265,CHAR(10),"&lt;BR&gt;")   &amp; "' ,'" &amp;  SUBSTITUTE(Q265,CHAR(10),"&lt;BR&gt;")   &amp; "' ,'" &amp; SUBSTITUTE(R265,CHAR(10),"&lt;BR&gt;")  &amp; "' ,'" &amp; SUBSTITUTE(S265,CHAR(10),"&lt;BR&gt;")  &amp; "' ,'" &amp; SUBSTITUTE(T265,CHAR(10),"&lt;BR&gt;")  &amp; "' ,'" &amp; SUBSTITUTE(U265,CHAR(10),"&lt;BR&gt;")  &amp; "' ,'" &amp; SUBSTITUTE(V265,CHAR(10),"&lt;BR&gt;") &amp; "' ,'" &amp; SUBSTITUTE(W265,CHAR(10),"&lt;BR&gt;")  &amp; "' ,'" &amp;SUBSTITUTE(X265,CHAR(10),"&lt;BR&gt;")  &amp; "' ,'" &amp; SUBSTITUTE(Y265,CHAR(10),"&lt;BR&gt;") &amp; "' ,'" &amp;  SUBSTITUTE(Z265,CHAR(10),"&lt;BR&gt;")  &amp; "' ,'" &amp; SUBSTITUTE(AA265,CHAR(10),"&lt;BR&gt;")   &amp; "' ,'" &amp;  SUBSTITUTE(AB265,CHAR(10),"&lt;BR&gt;")   &amp; "' ,'" &amp;  SUBSTITUTE(AC265,CHAR(10),"&lt;BR&gt;")   &amp; "' ,'" &amp;   SUBSTITUTE(AD265,CHAR(10),"&lt;BR&gt;")   &amp; "' ,'" &amp;  SUBSTITUTE(AE265,CHAR(10),"&lt;BR&gt;")  &amp; "' ,'" &amp;  SUBSTITUTE(AF265,CHAR(10),"&lt;BR&gt;")  &amp; "' ,'" &amp;  SUBSTITUTE(AG265,CHAR(10),"&lt;BR&gt;")   &amp; "' ,'" &amp;  SUBSTITUTE(AH265,CHAR(10),"&lt;BR&gt;")   &amp; "' ,'" &amp;  SUBSTITUTE(AI265,CHAR(10),"&lt;BR&gt;")   &amp; "' ,'" &amp;  SUBSTITUTE(AJ265,CHAR(10),"&lt;BR&gt;")   &amp; "' ,'" &amp;   SUBSTITUTE(AK265,CHAR(10),"&lt;BR&gt;")   &amp; "' ,'" &amp;  SUBSTITUTE(AL265,CHAR(10),"&lt;BR&gt;")   &amp; "' ,'" &amp;  SUBSTITUTE(AM265,CHAR(10),"&lt;BR&gt;")   &amp; "' ,'" &amp;   SUBSTITUTE(AN265,CHAR(10),"&lt;BR&gt;")   &amp; "' ,'" &amp;  SUBSTITUTE(AO265,CHAR(10),"&lt;BR&gt;")   &amp; "' ,'" &amp;  SUBSTITUTE(AP265,CHAR(10),"&lt;BR&gt;")   &amp; "' ,'" &amp;  SUBSTITUTE(AQ265,CHAR(10),"&lt;BR&gt;")   &amp; "' ,'" &amp;   SUBSTITUTE(AR265,CHAR(10),"&lt;BR&gt;")   &amp; "' ,'" &amp;  SUBSTITUTE(AS265,CHAR(10),"&lt;BR&gt;")   &amp; "' ,'" &amp;  SUBSTITUTE(AT265,CHAR(10),"&lt;BR&gt;")   &amp; "' ,'" &amp;  SUBSTITUTE(AU265,CHAR(10),"&lt;BR&gt;")   &amp; "' ,'" &amp;  SUBSTITUTE(AV265,CHAR(10),"&lt;BR&gt;")   &amp; "' ,'" &amp;  SUBSTITUTE(AW265,CHAR(10),"&lt;BR&gt;")   &amp; "' ,'" &amp;   SUBSTITUTE(AX265,CHAR(10),"&lt;BR&gt;")   &amp; "' ,'" &amp;  SUBSTITUTE(AY265,CHAR(10),"&lt;BR&gt;")   &amp; "' ,'" &amp;  SUBSTITUTE(AZ265,CHAR(10),"&lt;BR&gt;")   &amp; "' ,'" &amp;   SUBSTITUTE(BA265,CHAR(10),"&lt;BR&gt;")   &amp; "' ,'" &amp;   SUBSTITUTE(BB265,CHAR(10),"&lt;BR&gt;")    &amp; "' ,'" &amp;    SUBSTITUTE(BC265,CHAR(10),"&lt;BR&gt;")    &amp; "' ,'" &amp;   SUBSTITUTE(BD265,CHAR(10),"&lt;BR&gt;")    &amp; "' ,'" &amp;   SUBSTITUTE(BE265,CHAR(10),"&lt;BR&gt;")    &amp; "' ,'" &amp;   SUBSTITUTE(BF265,CHAR(10),"&lt;BR&gt;")    &amp; "' ,'" &amp;   SUBSTITUTE(BG265,CHAR(10),"&lt;BR&gt;")    &amp; "' ,'" &amp; SUBSTITUTE(BH305,CHAR(10),"&lt;BR&gt;")   &amp; "' ,'" &amp; SUBSTITUTE(BI265,CHAR(10),"&lt;BR&gt;")   &amp; "' ,'" &amp; SUBSTITUTE(BJ265,CHAR(10),"&lt;BR&gt;")  &amp; "' ,'" &amp; SUBSTITUTE(BL265,CHAR(10),"&lt;BR&gt;")   &amp; "' ,'" &amp; SUBSTITUTE(BM265,CHAR(10),"&lt;BR&gt;")   &amp; "' ,'" &amp; SUBSTITUTE(BN265,CHAR(10),"&lt;BR&gt;")   &amp; "' ,'" &amp;  SUBSTITUTE(BO265,CHAR(10),"&lt;BR&gt;")   &amp; "' ,'" &amp; SUBSTITUTE(BP305,CHAR(10),"&lt;BR&gt;")  &amp; "' ,'" &amp; SUBSTITUTE(BQ265,CHAR(10),"&lt;BR&gt;")  &amp; "' ,'" &amp; SUBSTITUTE(BR265,CHAR(10),"&lt;BR&gt;")  &amp; "' ,'" &amp; SUBSTITUTE(BS265,CHAR(10),"&lt;BR&gt;") &amp; "');"</f>
    </nc>
  </rcc>
  <rcc rId="774" sId="1">
    <nc r="BU26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&amp;SUBSTITUTE(F266,CHAR(10),"&lt;BR&gt;")  &amp; "' ,'" &amp; SUBSTITUTE(G266,CHAR(10),"&lt;BR&gt;")  &amp; "' ,'" &amp; SUBSTITUTE(J266,CHAR(10),"&lt;BR&gt;")   &amp; "' ,'" &amp;  SUBSTITUTE(BK266,CHAR(10),"&lt;BR&gt;")   &amp; "' ,'" &amp; SUBSTITUTE(Q266,CHAR(10),"&lt;BR&gt;")  &amp; "' ,'" &amp;  A266  &amp; "' ,'" &amp;  B266  &amp; "' ,'" &amp; SUBSTITUTE(C266,CHAR(10),"&lt;BR&gt;")   &amp; "' ,'" &amp;  SUBSTITUTE(D266,CHAR(10),"&lt;BR&gt;")  &amp; "' ,'" &amp;  SUBSTITUTE(E266,CHAR(10),"&lt;BR&gt;")   &amp; "' ,'" &amp; SUBSTITUTE(H266,CHAR(10),"&lt;BR&gt;")   &amp; "' ,'" &amp; I266  &amp; "' ,'" &amp; SUBSTITUTE(K266,CHAR(10),"&lt;BR&gt;")  &amp; "' ,'" &amp; SUBSTITUTE(L266,CHAR(10),"&lt;BR&gt;")  &amp; "' ,'" &amp; SUBSTITUTE(M266,CHAR(10),"&lt;BR&gt;") &amp; "' ,'" &amp; SUBSTITUTE(N266,CHAR(10),"&lt;BR&gt;")  &amp; "' ,'" &amp;  SUBSTITUTE(O266,CHAR(10),"&lt;BR&gt;")   &amp; "' ,'" &amp; SUBSTITUTE(P266,CHAR(10),"&lt;BR&gt;")   &amp; "' ,'" &amp;  SUBSTITUTE(Q266,CHAR(10),"&lt;BR&gt;")   &amp; "' ,'" &amp; SUBSTITUTE(R266,CHAR(10),"&lt;BR&gt;")  &amp; "' ,'" &amp; SUBSTITUTE(S266,CHAR(10),"&lt;BR&gt;")  &amp; "' ,'" &amp; SUBSTITUTE(T266,CHAR(10),"&lt;BR&gt;")  &amp; "' ,'" &amp; SUBSTITUTE(U266,CHAR(10),"&lt;BR&gt;")  &amp; "' ,'" &amp; SUBSTITUTE(V266,CHAR(10),"&lt;BR&gt;") &amp; "' ,'" &amp; SUBSTITUTE(W266,CHAR(10),"&lt;BR&gt;")  &amp; "' ,'" &amp;SUBSTITUTE(X266,CHAR(10),"&lt;BR&gt;")  &amp; "' ,'" &amp; SUBSTITUTE(Y266,CHAR(10),"&lt;BR&gt;") &amp; "' ,'" &amp;  SUBSTITUTE(Z266,CHAR(10),"&lt;BR&gt;")  &amp; "' ,'" &amp; SUBSTITUTE(AA266,CHAR(10),"&lt;BR&gt;")   &amp; "' ,'" &amp;  SUBSTITUTE(AB266,CHAR(10),"&lt;BR&gt;")   &amp; "' ,'" &amp;  SUBSTITUTE(AC266,CHAR(10),"&lt;BR&gt;")   &amp; "' ,'" &amp;   SUBSTITUTE(AD266,CHAR(10),"&lt;BR&gt;")   &amp; "' ,'" &amp;  SUBSTITUTE(AE266,CHAR(10),"&lt;BR&gt;")  &amp; "' ,'" &amp;  SUBSTITUTE(AF266,CHAR(10),"&lt;BR&gt;")  &amp; "' ,'" &amp;  SUBSTITUTE(AG266,CHAR(10),"&lt;BR&gt;")   &amp; "' ,'" &amp;  SUBSTITUTE(AH266,CHAR(10),"&lt;BR&gt;")   &amp; "' ,'" &amp;  SUBSTITUTE(AI266,CHAR(10),"&lt;BR&gt;")   &amp; "' ,'" &amp;  SUBSTITUTE(AJ266,CHAR(10),"&lt;BR&gt;")   &amp; "' ,'" &amp;   SUBSTITUTE(AK266,CHAR(10),"&lt;BR&gt;")   &amp; "' ,'" &amp;  SUBSTITUTE(AL266,CHAR(10),"&lt;BR&gt;")   &amp; "' ,'" &amp;  SUBSTITUTE(AM266,CHAR(10),"&lt;BR&gt;")   &amp; "' ,'" &amp;   SUBSTITUTE(AN266,CHAR(10),"&lt;BR&gt;")   &amp; "' ,'" &amp;  SUBSTITUTE(AO266,CHAR(10),"&lt;BR&gt;")   &amp; "' ,'" &amp;  SUBSTITUTE(AP266,CHAR(10),"&lt;BR&gt;")   &amp; "' ,'" &amp;  SUBSTITUTE(AQ266,CHAR(10),"&lt;BR&gt;")   &amp; "' ,'" &amp;   SUBSTITUTE(AR266,CHAR(10),"&lt;BR&gt;")   &amp; "' ,'" &amp;  SUBSTITUTE(AS266,CHAR(10),"&lt;BR&gt;")   &amp; "' ,'" &amp;  SUBSTITUTE(AT266,CHAR(10),"&lt;BR&gt;")   &amp; "' ,'" &amp;  SUBSTITUTE(AU266,CHAR(10),"&lt;BR&gt;")   &amp; "' ,'" &amp;  SUBSTITUTE(AV266,CHAR(10),"&lt;BR&gt;")   &amp; "' ,'" &amp;  SUBSTITUTE(AW266,CHAR(10),"&lt;BR&gt;")   &amp; "' ,'" &amp;   SUBSTITUTE(AX266,CHAR(10),"&lt;BR&gt;")   &amp; "' ,'" &amp;  SUBSTITUTE(AY266,CHAR(10),"&lt;BR&gt;")   &amp; "' ,'" &amp;  SUBSTITUTE(AZ266,CHAR(10),"&lt;BR&gt;")   &amp; "' ,'" &amp;   SUBSTITUTE(BA266,CHAR(10),"&lt;BR&gt;")   &amp; "' ,'" &amp;   SUBSTITUTE(BB266,CHAR(10),"&lt;BR&gt;")    &amp; "' ,'" &amp;    SUBSTITUTE(BC266,CHAR(10),"&lt;BR&gt;")    &amp; "' ,'" &amp;   SUBSTITUTE(BD266,CHAR(10),"&lt;BR&gt;")    &amp; "' ,'" &amp;   SUBSTITUTE(BE266,CHAR(10),"&lt;BR&gt;")    &amp; "' ,'" &amp;   SUBSTITUTE(BF266,CHAR(10),"&lt;BR&gt;")    &amp; "' ,'" &amp;   SUBSTITUTE(BG266,CHAR(10),"&lt;BR&gt;")    &amp; "' ,'" &amp; SUBSTITUTE(BH306,CHAR(10),"&lt;BR&gt;")   &amp; "' ,'" &amp; SUBSTITUTE(BI266,CHAR(10),"&lt;BR&gt;")   &amp; "' ,'" &amp; SUBSTITUTE(BJ266,CHAR(10),"&lt;BR&gt;")  &amp; "' ,'" &amp; SUBSTITUTE(BL266,CHAR(10),"&lt;BR&gt;")   &amp; "' ,'" &amp; SUBSTITUTE(BM266,CHAR(10),"&lt;BR&gt;")   &amp; "' ,'" &amp; SUBSTITUTE(BN266,CHAR(10),"&lt;BR&gt;")   &amp; "' ,'" &amp;  SUBSTITUTE(BO266,CHAR(10),"&lt;BR&gt;")   &amp; "' ,'" &amp; SUBSTITUTE(BP306,CHAR(10),"&lt;BR&gt;")  &amp; "' ,'" &amp; SUBSTITUTE(BQ266,CHAR(10),"&lt;BR&gt;")  &amp; "' ,'" &amp; SUBSTITUTE(BR266,CHAR(10),"&lt;BR&gt;")  &amp; "' ,'" &amp; SUBSTITUTE(BS266,CHAR(10),"&lt;BR&gt;") &amp; "');"</f>
    </nc>
  </rcc>
  <rcc rId="775" sId="1">
    <nc r="BU26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&amp;SUBSTITUTE(F267,CHAR(10),"&lt;BR&gt;")  &amp; "' ,'" &amp; SUBSTITUTE(G267,CHAR(10),"&lt;BR&gt;")  &amp; "' ,'" &amp; SUBSTITUTE(J267,CHAR(10),"&lt;BR&gt;")   &amp; "' ,'" &amp;  SUBSTITUTE(BK267,CHAR(10),"&lt;BR&gt;")   &amp; "' ,'" &amp; SUBSTITUTE(Q267,CHAR(10),"&lt;BR&gt;")  &amp; "' ,'" &amp;  A267  &amp; "' ,'" &amp;  B267  &amp; "' ,'" &amp; SUBSTITUTE(C267,CHAR(10),"&lt;BR&gt;")   &amp; "' ,'" &amp;  SUBSTITUTE(D267,CHAR(10),"&lt;BR&gt;")  &amp; "' ,'" &amp;  SUBSTITUTE(E267,CHAR(10),"&lt;BR&gt;")   &amp; "' ,'" &amp; SUBSTITUTE(H267,CHAR(10),"&lt;BR&gt;")   &amp; "' ,'" &amp; I267  &amp; "' ,'" &amp; SUBSTITUTE(K267,CHAR(10),"&lt;BR&gt;")  &amp; "' ,'" &amp; SUBSTITUTE(L267,CHAR(10),"&lt;BR&gt;")  &amp; "' ,'" &amp; SUBSTITUTE(M267,CHAR(10),"&lt;BR&gt;") &amp; "' ,'" &amp; SUBSTITUTE(N267,CHAR(10),"&lt;BR&gt;")  &amp; "' ,'" &amp;  SUBSTITUTE(O267,CHAR(10),"&lt;BR&gt;")   &amp; "' ,'" &amp; SUBSTITUTE(P267,CHAR(10),"&lt;BR&gt;")   &amp; "' ,'" &amp;  SUBSTITUTE(Q267,CHAR(10),"&lt;BR&gt;")   &amp; "' ,'" &amp; SUBSTITUTE(R267,CHAR(10),"&lt;BR&gt;")  &amp; "' ,'" &amp; SUBSTITUTE(S267,CHAR(10),"&lt;BR&gt;")  &amp; "' ,'" &amp; SUBSTITUTE(T267,CHAR(10),"&lt;BR&gt;")  &amp; "' ,'" &amp; SUBSTITUTE(U267,CHAR(10),"&lt;BR&gt;")  &amp; "' ,'" &amp; SUBSTITUTE(V267,CHAR(10),"&lt;BR&gt;") &amp; "' ,'" &amp; SUBSTITUTE(W267,CHAR(10),"&lt;BR&gt;")  &amp; "' ,'" &amp;SUBSTITUTE(X267,CHAR(10),"&lt;BR&gt;")  &amp; "' ,'" &amp; SUBSTITUTE(Y267,CHAR(10),"&lt;BR&gt;") &amp; "' ,'" &amp;  SUBSTITUTE(Z267,CHAR(10),"&lt;BR&gt;")  &amp; "' ,'" &amp; SUBSTITUTE(AA267,CHAR(10),"&lt;BR&gt;")   &amp; "' ,'" &amp;  SUBSTITUTE(AB267,CHAR(10),"&lt;BR&gt;")   &amp; "' ,'" &amp;  SUBSTITUTE(AC267,CHAR(10),"&lt;BR&gt;")   &amp; "' ,'" &amp;   SUBSTITUTE(AD267,CHAR(10),"&lt;BR&gt;")   &amp; "' ,'" &amp;  SUBSTITUTE(AE267,CHAR(10),"&lt;BR&gt;")  &amp; "' ,'" &amp;  SUBSTITUTE(AF267,CHAR(10),"&lt;BR&gt;")  &amp; "' ,'" &amp;  SUBSTITUTE(AG267,CHAR(10),"&lt;BR&gt;")   &amp; "' ,'" &amp;  SUBSTITUTE(AH267,CHAR(10),"&lt;BR&gt;")   &amp; "' ,'" &amp;  SUBSTITUTE(AI267,CHAR(10),"&lt;BR&gt;")   &amp; "' ,'" &amp;  SUBSTITUTE(AJ267,CHAR(10),"&lt;BR&gt;")   &amp; "' ,'" &amp;   SUBSTITUTE(AK267,CHAR(10),"&lt;BR&gt;")   &amp; "' ,'" &amp;  SUBSTITUTE(AL267,CHAR(10),"&lt;BR&gt;")   &amp; "' ,'" &amp;  SUBSTITUTE(AM267,CHAR(10),"&lt;BR&gt;")   &amp; "' ,'" &amp;   SUBSTITUTE(AN267,CHAR(10),"&lt;BR&gt;")   &amp; "' ,'" &amp;  SUBSTITUTE(AO267,CHAR(10),"&lt;BR&gt;")   &amp; "' ,'" &amp;  SUBSTITUTE(AP267,CHAR(10),"&lt;BR&gt;")   &amp; "' ,'" &amp;  SUBSTITUTE(AQ267,CHAR(10),"&lt;BR&gt;")   &amp; "' ,'" &amp;   SUBSTITUTE(AR267,CHAR(10),"&lt;BR&gt;")   &amp; "' ,'" &amp;  SUBSTITUTE(AS267,CHAR(10),"&lt;BR&gt;")   &amp; "' ,'" &amp;  SUBSTITUTE(AT267,CHAR(10),"&lt;BR&gt;")   &amp; "' ,'" &amp;  SUBSTITUTE(AU267,CHAR(10),"&lt;BR&gt;")   &amp; "' ,'" &amp;  SUBSTITUTE(AV267,CHAR(10),"&lt;BR&gt;")   &amp; "' ,'" &amp;  SUBSTITUTE(AW267,CHAR(10),"&lt;BR&gt;")   &amp; "' ,'" &amp;   SUBSTITUTE(AX267,CHAR(10),"&lt;BR&gt;")   &amp; "' ,'" &amp;  SUBSTITUTE(AY267,CHAR(10),"&lt;BR&gt;")   &amp; "' ,'" &amp;  SUBSTITUTE(AZ267,CHAR(10),"&lt;BR&gt;")   &amp; "' ,'" &amp;   SUBSTITUTE(BA267,CHAR(10),"&lt;BR&gt;")   &amp; "' ,'" &amp;   SUBSTITUTE(BB267,CHAR(10),"&lt;BR&gt;")    &amp; "' ,'" &amp;    SUBSTITUTE(BC267,CHAR(10),"&lt;BR&gt;")    &amp; "' ,'" &amp;   SUBSTITUTE(BD267,CHAR(10),"&lt;BR&gt;")    &amp; "' ,'" &amp;   SUBSTITUTE(BE267,CHAR(10),"&lt;BR&gt;")    &amp; "' ,'" &amp;   SUBSTITUTE(BF267,CHAR(10),"&lt;BR&gt;")    &amp; "' ,'" &amp;   SUBSTITUTE(BG267,CHAR(10),"&lt;BR&gt;")    &amp; "' ,'" &amp; SUBSTITUTE(BH307,CHAR(10),"&lt;BR&gt;")   &amp; "' ,'" &amp; SUBSTITUTE(BI267,CHAR(10),"&lt;BR&gt;")   &amp; "' ,'" &amp; SUBSTITUTE(BJ267,CHAR(10),"&lt;BR&gt;")  &amp; "' ,'" &amp; SUBSTITUTE(BL267,CHAR(10),"&lt;BR&gt;")   &amp; "' ,'" &amp; SUBSTITUTE(BM267,CHAR(10),"&lt;BR&gt;")   &amp; "' ,'" &amp; SUBSTITUTE(BN267,CHAR(10),"&lt;BR&gt;")   &amp; "' ,'" &amp;  SUBSTITUTE(BO267,CHAR(10),"&lt;BR&gt;")   &amp; "' ,'" &amp; SUBSTITUTE(BP307,CHAR(10),"&lt;BR&gt;")  &amp; "' ,'" &amp; SUBSTITUTE(BQ267,CHAR(10),"&lt;BR&gt;")  &amp; "' ,'" &amp; SUBSTITUTE(BR267,CHAR(10),"&lt;BR&gt;")  &amp; "' ,'" &amp; SUBSTITUTE(BS267,CHAR(10),"&lt;BR&gt;") &amp; "');"</f>
    </nc>
  </rcc>
  <rcc rId="776" sId="1">
    <nc r="BU26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&amp;SUBSTITUTE(F268,CHAR(10),"&lt;BR&gt;")  &amp; "' ,'" &amp; SUBSTITUTE(G268,CHAR(10),"&lt;BR&gt;")  &amp; "' ,'" &amp; SUBSTITUTE(J268,CHAR(10),"&lt;BR&gt;")   &amp; "' ,'" &amp;  SUBSTITUTE(BK268,CHAR(10),"&lt;BR&gt;")   &amp; "' ,'" &amp; SUBSTITUTE(Q268,CHAR(10),"&lt;BR&gt;")  &amp; "' ,'" &amp;  A268  &amp; "' ,'" &amp;  B268  &amp; "' ,'" &amp; SUBSTITUTE(C268,CHAR(10),"&lt;BR&gt;")   &amp; "' ,'" &amp;  SUBSTITUTE(D268,CHAR(10),"&lt;BR&gt;")  &amp; "' ,'" &amp;  SUBSTITUTE(E268,CHAR(10),"&lt;BR&gt;")   &amp; "' ,'" &amp; SUBSTITUTE(H268,CHAR(10),"&lt;BR&gt;")   &amp; "' ,'" &amp; I268  &amp; "' ,'" &amp; SUBSTITUTE(K268,CHAR(10),"&lt;BR&gt;")  &amp; "' ,'" &amp; SUBSTITUTE(L268,CHAR(10),"&lt;BR&gt;")  &amp; "' ,'" &amp; SUBSTITUTE(M268,CHAR(10),"&lt;BR&gt;") &amp; "' ,'" &amp; SUBSTITUTE(N268,CHAR(10),"&lt;BR&gt;")  &amp; "' ,'" &amp;  SUBSTITUTE(O268,CHAR(10),"&lt;BR&gt;")   &amp; "' ,'" &amp; SUBSTITUTE(P268,CHAR(10),"&lt;BR&gt;")   &amp; "' ,'" &amp;  SUBSTITUTE(Q268,CHAR(10),"&lt;BR&gt;")   &amp; "' ,'" &amp; SUBSTITUTE(R268,CHAR(10),"&lt;BR&gt;")  &amp; "' ,'" &amp; SUBSTITUTE(S268,CHAR(10),"&lt;BR&gt;")  &amp; "' ,'" &amp; SUBSTITUTE(T268,CHAR(10),"&lt;BR&gt;")  &amp; "' ,'" &amp; SUBSTITUTE(U268,CHAR(10),"&lt;BR&gt;")  &amp; "' ,'" &amp; SUBSTITUTE(V268,CHAR(10),"&lt;BR&gt;") &amp; "' ,'" &amp; SUBSTITUTE(W268,CHAR(10),"&lt;BR&gt;")  &amp; "' ,'" &amp;SUBSTITUTE(X268,CHAR(10),"&lt;BR&gt;")  &amp; "' ,'" &amp; SUBSTITUTE(Y268,CHAR(10),"&lt;BR&gt;") &amp; "' ,'" &amp;  SUBSTITUTE(Z268,CHAR(10),"&lt;BR&gt;")  &amp; "' ,'" &amp; SUBSTITUTE(AA268,CHAR(10),"&lt;BR&gt;")   &amp; "' ,'" &amp;  SUBSTITUTE(AB268,CHAR(10),"&lt;BR&gt;")   &amp; "' ,'" &amp;  SUBSTITUTE(AC268,CHAR(10),"&lt;BR&gt;")   &amp; "' ,'" &amp;   SUBSTITUTE(AD268,CHAR(10),"&lt;BR&gt;")   &amp; "' ,'" &amp;  SUBSTITUTE(AE268,CHAR(10),"&lt;BR&gt;")  &amp; "' ,'" &amp;  SUBSTITUTE(AF268,CHAR(10),"&lt;BR&gt;")  &amp; "' ,'" &amp;  SUBSTITUTE(AG268,CHAR(10),"&lt;BR&gt;")   &amp; "' ,'" &amp;  SUBSTITUTE(AH268,CHAR(10),"&lt;BR&gt;")   &amp; "' ,'" &amp;  SUBSTITUTE(AI268,CHAR(10),"&lt;BR&gt;")   &amp; "' ,'" &amp;  SUBSTITUTE(AJ268,CHAR(10),"&lt;BR&gt;")   &amp; "' ,'" &amp;   SUBSTITUTE(AK268,CHAR(10),"&lt;BR&gt;")   &amp; "' ,'" &amp;  SUBSTITUTE(AL268,CHAR(10),"&lt;BR&gt;")   &amp; "' ,'" &amp;  SUBSTITUTE(AM268,CHAR(10),"&lt;BR&gt;")   &amp; "' ,'" &amp;   SUBSTITUTE(AN268,CHAR(10),"&lt;BR&gt;")   &amp; "' ,'" &amp;  SUBSTITUTE(AO268,CHAR(10),"&lt;BR&gt;")   &amp; "' ,'" &amp;  SUBSTITUTE(AP268,CHAR(10),"&lt;BR&gt;")   &amp; "' ,'" &amp;  SUBSTITUTE(AQ268,CHAR(10),"&lt;BR&gt;")   &amp; "' ,'" &amp;   SUBSTITUTE(AR268,CHAR(10),"&lt;BR&gt;")   &amp; "' ,'" &amp;  SUBSTITUTE(AS268,CHAR(10),"&lt;BR&gt;")   &amp; "' ,'" &amp;  SUBSTITUTE(AT268,CHAR(10),"&lt;BR&gt;")   &amp; "' ,'" &amp;  SUBSTITUTE(AU268,CHAR(10),"&lt;BR&gt;")   &amp; "' ,'" &amp;  SUBSTITUTE(AV268,CHAR(10),"&lt;BR&gt;")   &amp; "' ,'" &amp;  SUBSTITUTE(AW268,CHAR(10),"&lt;BR&gt;")   &amp; "' ,'" &amp;   SUBSTITUTE(AX268,CHAR(10),"&lt;BR&gt;")   &amp; "' ,'" &amp;  SUBSTITUTE(AY268,CHAR(10),"&lt;BR&gt;")   &amp; "' ,'" &amp;  SUBSTITUTE(AZ268,CHAR(10),"&lt;BR&gt;")   &amp; "' ,'" &amp;   SUBSTITUTE(BA268,CHAR(10),"&lt;BR&gt;")   &amp; "' ,'" &amp;   SUBSTITUTE(BB268,CHAR(10),"&lt;BR&gt;")    &amp; "' ,'" &amp;    SUBSTITUTE(BC268,CHAR(10),"&lt;BR&gt;")    &amp; "' ,'" &amp;   SUBSTITUTE(BD268,CHAR(10),"&lt;BR&gt;")    &amp; "' ,'" &amp;   SUBSTITUTE(BE268,CHAR(10),"&lt;BR&gt;")    &amp; "' ,'" &amp;   SUBSTITUTE(BF268,CHAR(10),"&lt;BR&gt;")    &amp; "' ,'" &amp;   SUBSTITUTE(BG268,CHAR(10),"&lt;BR&gt;")    &amp; "' ,'" &amp; SUBSTITUTE(BH308,CHAR(10),"&lt;BR&gt;")   &amp; "' ,'" &amp; SUBSTITUTE(BI268,CHAR(10),"&lt;BR&gt;")   &amp; "' ,'" &amp; SUBSTITUTE(BJ268,CHAR(10),"&lt;BR&gt;")  &amp; "' ,'" &amp; SUBSTITUTE(BL268,CHAR(10),"&lt;BR&gt;")   &amp; "' ,'" &amp; SUBSTITUTE(BM268,CHAR(10),"&lt;BR&gt;")   &amp; "' ,'" &amp; SUBSTITUTE(BN268,CHAR(10),"&lt;BR&gt;")   &amp; "' ,'" &amp;  SUBSTITUTE(BO268,CHAR(10),"&lt;BR&gt;")   &amp; "' ,'" &amp; SUBSTITUTE(BP308,CHAR(10),"&lt;BR&gt;")  &amp; "' ,'" &amp; SUBSTITUTE(BQ268,CHAR(10),"&lt;BR&gt;")  &amp; "' ,'" &amp; SUBSTITUTE(BR268,CHAR(10),"&lt;BR&gt;")  &amp; "' ,'" &amp; SUBSTITUTE(BS268,CHAR(10),"&lt;BR&gt;") &amp; "');"</f>
    </nc>
  </rcc>
  <rcc rId="777" sId="1">
    <nc r="BU26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&amp;SUBSTITUTE(F269,CHAR(10),"&lt;BR&gt;")  &amp; "' ,'" &amp; SUBSTITUTE(G269,CHAR(10),"&lt;BR&gt;")  &amp; "' ,'" &amp; SUBSTITUTE(J269,CHAR(10),"&lt;BR&gt;")   &amp; "' ,'" &amp;  SUBSTITUTE(BK269,CHAR(10),"&lt;BR&gt;")   &amp; "' ,'" &amp; SUBSTITUTE(Q269,CHAR(10),"&lt;BR&gt;")  &amp; "' ,'" &amp;  A269  &amp; "' ,'" &amp;  B269  &amp; "' ,'" &amp; SUBSTITUTE(C269,CHAR(10),"&lt;BR&gt;")   &amp; "' ,'" &amp;  SUBSTITUTE(D269,CHAR(10),"&lt;BR&gt;")  &amp; "' ,'" &amp;  SUBSTITUTE(E269,CHAR(10),"&lt;BR&gt;")   &amp; "' ,'" &amp; SUBSTITUTE(H269,CHAR(10),"&lt;BR&gt;")   &amp; "' ,'" &amp; I269  &amp; "' ,'" &amp; SUBSTITUTE(K269,CHAR(10),"&lt;BR&gt;")  &amp; "' ,'" &amp; SUBSTITUTE(L269,CHAR(10),"&lt;BR&gt;")  &amp; "' ,'" &amp; SUBSTITUTE(M269,CHAR(10),"&lt;BR&gt;") &amp; "' ,'" &amp; SUBSTITUTE(N269,CHAR(10),"&lt;BR&gt;")  &amp; "' ,'" &amp;  SUBSTITUTE(O269,CHAR(10),"&lt;BR&gt;")   &amp; "' ,'" &amp; SUBSTITUTE(P269,CHAR(10),"&lt;BR&gt;")   &amp; "' ,'" &amp;  SUBSTITUTE(Q269,CHAR(10),"&lt;BR&gt;")   &amp; "' ,'" &amp; SUBSTITUTE(R269,CHAR(10),"&lt;BR&gt;")  &amp; "' ,'" &amp; SUBSTITUTE(S269,CHAR(10),"&lt;BR&gt;")  &amp; "' ,'" &amp; SUBSTITUTE(T269,CHAR(10),"&lt;BR&gt;")  &amp; "' ,'" &amp; SUBSTITUTE(U269,CHAR(10),"&lt;BR&gt;")  &amp; "' ,'" &amp; SUBSTITUTE(V269,CHAR(10),"&lt;BR&gt;") &amp; "' ,'" &amp; SUBSTITUTE(W269,CHAR(10),"&lt;BR&gt;")  &amp; "' ,'" &amp;SUBSTITUTE(X269,CHAR(10),"&lt;BR&gt;")  &amp; "' ,'" &amp; SUBSTITUTE(Y269,CHAR(10),"&lt;BR&gt;") &amp; "' ,'" &amp;  SUBSTITUTE(Z269,CHAR(10),"&lt;BR&gt;")  &amp; "' ,'" &amp; SUBSTITUTE(AA269,CHAR(10),"&lt;BR&gt;")   &amp; "' ,'" &amp;  SUBSTITUTE(AB269,CHAR(10),"&lt;BR&gt;")   &amp; "' ,'" &amp;  SUBSTITUTE(AC269,CHAR(10),"&lt;BR&gt;")   &amp; "' ,'" &amp;   SUBSTITUTE(AD269,CHAR(10),"&lt;BR&gt;")   &amp; "' ,'" &amp;  SUBSTITUTE(AE269,CHAR(10),"&lt;BR&gt;")  &amp; "' ,'" &amp;  SUBSTITUTE(AF269,CHAR(10),"&lt;BR&gt;")  &amp; "' ,'" &amp;  SUBSTITUTE(AG269,CHAR(10),"&lt;BR&gt;")   &amp; "' ,'" &amp;  SUBSTITUTE(AH269,CHAR(10),"&lt;BR&gt;")   &amp; "' ,'" &amp;  SUBSTITUTE(AI269,CHAR(10),"&lt;BR&gt;")   &amp; "' ,'" &amp;  SUBSTITUTE(AJ269,CHAR(10),"&lt;BR&gt;")   &amp; "' ,'" &amp;   SUBSTITUTE(AK269,CHAR(10),"&lt;BR&gt;")   &amp; "' ,'" &amp;  SUBSTITUTE(AL269,CHAR(10),"&lt;BR&gt;")   &amp; "' ,'" &amp;  SUBSTITUTE(AM269,CHAR(10),"&lt;BR&gt;")   &amp; "' ,'" &amp;   SUBSTITUTE(AN269,CHAR(10),"&lt;BR&gt;")   &amp; "' ,'" &amp;  SUBSTITUTE(AO269,CHAR(10),"&lt;BR&gt;")   &amp; "' ,'" &amp;  SUBSTITUTE(AP269,CHAR(10),"&lt;BR&gt;")   &amp; "' ,'" &amp;  SUBSTITUTE(AQ269,CHAR(10),"&lt;BR&gt;")   &amp; "' ,'" &amp;   SUBSTITUTE(AR269,CHAR(10),"&lt;BR&gt;")   &amp; "' ,'" &amp;  SUBSTITUTE(AS269,CHAR(10),"&lt;BR&gt;")   &amp; "' ,'" &amp;  SUBSTITUTE(AT269,CHAR(10),"&lt;BR&gt;")   &amp; "' ,'" &amp;  SUBSTITUTE(AU269,CHAR(10),"&lt;BR&gt;")   &amp; "' ,'" &amp;  SUBSTITUTE(AV269,CHAR(10),"&lt;BR&gt;")   &amp; "' ,'" &amp;  SUBSTITUTE(AW269,CHAR(10),"&lt;BR&gt;")   &amp; "' ,'" &amp;   SUBSTITUTE(AX269,CHAR(10),"&lt;BR&gt;")   &amp; "' ,'" &amp;  SUBSTITUTE(AY269,CHAR(10),"&lt;BR&gt;")   &amp; "' ,'" &amp;  SUBSTITUTE(AZ269,CHAR(10),"&lt;BR&gt;")   &amp; "' ,'" &amp;   SUBSTITUTE(BA269,CHAR(10),"&lt;BR&gt;")   &amp; "' ,'" &amp;   SUBSTITUTE(BB269,CHAR(10),"&lt;BR&gt;")    &amp; "' ,'" &amp;    SUBSTITUTE(BC269,CHAR(10),"&lt;BR&gt;")    &amp; "' ,'" &amp;   SUBSTITUTE(BD269,CHAR(10),"&lt;BR&gt;")    &amp; "' ,'" &amp;   SUBSTITUTE(BE269,CHAR(10),"&lt;BR&gt;")    &amp; "' ,'" &amp;   SUBSTITUTE(BF269,CHAR(10),"&lt;BR&gt;")    &amp; "' ,'" &amp;   SUBSTITUTE(BG269,CHAR(10),"&lt;BR&gt;")    &amp; "' ,'" &amp; SUBSTITUTE(BH309,CHAR(10),"&lt;BR&gt;")   &amp; "' ,'" &amp; SUBSTITUTE(BI269,CHAR(10),"&lt;BR&gt;")   &amp; "' ,'" &amp; SUBSTITUTE(BJ269,CHAR(10),"&lt;BR&gt;")  &amp; "' ,'" &amp; SUBSTITUTE(BL269,CHAR(10),"&lt;BR&gt;")   &amp; "' ,'" &amp; SUBSTITUTE(BM269,CHAR(10),"&lt;BR&gt;")   &amp; "' ,'" &amp; SUBSTITUTE(BN269,CHAR(10),"&lt;BR&gt;")   &amp; "' ,'" &amp;  SUBSTITUTE(BO269,CHAR(10),"&lt;BR&gt;")   &amp; "' ,'" &amp; SUBSTITUTE(BP309,CHAR(10),"&lt;BR&gt;")  &amp; "' ,'" &amp; SUBSTITUTE(BQ269,CHAR(10),"&lt;BR&gt;")  &amp; "' ,'" &amp; SUBSTITUTE(BR269,CHAR(10),"&lt;BR&gt;")  &amp; "' ,'" &amp; SUBSTITUTE(BS269,CHAR(10),"&lt;BR&gt;") &amp; "');"</f>
    </nc>
  </rcc>
  <rcc rId="778" sId="1">
    <nc r="BU27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&amp;SUBSTITUTE(F270,CHAR(10),"&lt;BR&gt;")  &amp; "' ,'" &amp; SUBSTITUTE(G270,CHAR(10),"&lt;BR&gt;")  &amp; "' ,'" &amp; SUBSTITUTE(J270,CHAR(10),"&lt;BR&gt;")   &amp; "' ,'" &amp;  SUBSTITUTE(BK270,CHAR(10),"&lt;BR&gt;")   &amp; "' ,'" &amp; SUBSTITUTE(Q270,CHAR(10),"&lt;BR&gt;")  &amp; "' ,'" &amp;  A270  &amp; "' ,'" &amp;  B270  &amp; "' ,'" &amp; SUBSTITUTE(C270,CHAR(10),"&lt;BR&gt;")   &amp; "' ,'" &amp;  SUBSTITUTE(D270,CHAR(10),"&lt;BR&gt;")  &amp; "' ,'" &amp;  SUBSTITUTE(E270,CHAR(10),"&lt;BR&gt;")   &amp; "' ,'" &amp; SUBSTITUTE(H270,CHAR(10),"&lt;BR&gt;")   &amp; "' ,'" &amp; I270  &amp; "' ,'" &amp; SUBSTITUTE(K270,CHAR(10),"&lt;BR&gt;")  &amp; "' ,'" &amp; SUBSTITUTE(L270,CHAR(10),"&lt;BR&gt;")  &amp; "' ,'" &amp; SUBSTITUTE(M270,CHAR(10),"&lt;BR&gt;") &amp; "' ,'" &amp; SUBSTITUTE(N270,CHAR(10),"&lt;BR&gt;")  &amp; "' ,'" &amp;  SUBSTITUTE(O270,CHAR(10),"&lt;BR&gt;")   &amp; "' ,'" &amp; SUBSTITUTE(P270,CHAR(10),"&lt;BR&gt;")   &amp; "' ,'" &amp;  SUBSTITUTE(Q270,CHAR(10),"&lt;BR&gt;")   &amp; "' ,'" &amp; SUBSTITUTE(R270,CHAR(10),"&lt;BR&gt;")  &amp; "' ,'" &amp; SUBSTITUTE(S270,CHAR(10),"&lt;BR&gt;")  &amp; "' ,'" &amp; SUBSTITUTE(T270,CHAR(10),"&lt;BR&gt;")  &amp; "' ,'" &amp; SUBSTITUTE(U270,CHAR(10),"&lt;BR&gt;")  &amp; "' ,'" &amp; SUBSTITUTE(V270,CHAR(10),"&lt;BR&gt;") &amp; "' ,'" &amp; SUBSTITUTE(W270,CHAR(10),"&lt;BR&gt;")  &amp; "' ,'" &amp;SUBSTITUTE(X270,CHAR(10),"&lt;BR&gt;")  &amp; "' ,'" &amp; SUBSTITUTE(Y270,CHAR(10),"&lt;BR&gt;") &amp; "' ,'" &amp;  SUBSTITUTE(Z270,CHAR(10),"&lt;BR&gt;")  &amp; "' ,'" &amp; SUBSTITUTE(AA270,CHAR(10),"&lt;BR&gt;")   &amp; "' ,'" &amp;  SUBSTITUTE(AB270,CHAR(10),"&lt;BR&gt;")   &amp; "' ,'" &amp;  SUBSTITUTE(AC270,CHAR(10),"&lt;BR&gt;")   &amp; "' ,'" &amp;   SUBSTITUTE(AD270,CHAR(10),"&lt;BR&gt;")   &amp; "' ,'" &amp;  SUBSTITUTE(AE270,CHAR(10),"&lt;BR&gt;")  &amp; "' ,'" &amp;  SUBSTITUTE(AF270,CHAR(10),"&lt;BR&gt;")  &amp; "' ,'" &amp;  SUBSTITUTE(AG270,CHAR(10),"&lt;BR&gt;")   &amp; "' ,'" &amp;  SUBSTITUTE(AH270,CHAR(10),"&lt;BR&gt;")   &amp; "' ,'" &amp;  SUBSTITUTE(AI270,CHAR(10),"&lt;BR&gt;")   &amp; "' ,'" &amp;  SUBSTITUTE(AJ270,CHAR(10),"&lt;BR&gt;")   &amp; "' ,'" &amp;   SUBSTITUTE(AK270,CHAR(10),"&lt;BR&gt;")   &amp; "' ,'" &amp;  SUBSTITUTE(AL270,CHAR(10),"&lt;BR&gt;")   &amp; "' ,'" &amp;  SUBSTITUTE(AM270,CHAR(10),"&lt;BR&gt;")   &amp; "' ,'" &amp;   SUBSTITUTE(AN270,CHAR(10),"&lt;BR&gt;")   &amp; "' ,'" &amp;  SUBSTITUTE(AO270,CHAR(10),"&lt;BR&gt;")   &amp; "' ,'" &amp;  SUBSTITUTE(AP270,CHAR(10),"&lt;BR&gt;")   &amp; "' ,'" &amp;  SUBSTITUTE(AQ270,CHAR(10),"&lt;BR&gt;")   &amp; "' ,'" &amp;   SUBSTITUTE(AR270,CHAR(10),"&lt;BR&gt;")   &amp; "' ,'" &amp;  SUBSTITUTE(AS270,CHAR(10),"&lt;BR&gt;")   &amp; "' ,'" &amp;  SUBSTITUTE(AT270,CHAR(10),"&lt;BR&gt;")   &amp; "' ,'" &amp;  SUBSTITUTE(AU270,CHAR(10),"&lt;BR&gt;")   &amp; "' ,'" &amp;  SUBSTITUTE(AV270,CHAR(10),"&lt;BR&gt;")   &amp; "' ,'" &amp;  SUBSTITUTE(AW270,CHAR(10),"&lt;BR&gt;")   &amp; "' ,'" &amp;   SUBSTITUTE(AX270,CHAR(10),"&lt;BR&gt;")   &amp; "' ,'" &amp;  SUBSTITUTE(AY270,CHAR(10),"&lt;BR&gt;")   &amp; "' ,'" &amp;  SUBSTITUTE(AZ270,CHAR(10),"&lt;BR&gt;")   &amp; "' ,'" &amp;   SUBSTITUTE(BA270,CHAR(10),"&lt;BR&gt;")   &amp; "' ,'" &amp;   SUBSTITUTE(BB270,CHAR(10),"&lt;BR&gt;")    &amp; "' ,'" &amp;    SUBSTITUTE(BC270,CHAR(10),"&lt;BR&gt;")    &amp; "' ,'" &amp;   SUBSTITUTE(BD270,CHAR(10),"&lt;BR&gt;")    &amp; "' ,'" &amp;   SUBSTITUTE(BE270,CHAR(10),"&lt;BR&gt;")    &amp; "' ,'" &amp;   SUBSTITUTE(BF270,CHAR(10),"&lt;BR&gt;")    &amp; "' ,'" &amp;   SUBSTITUTE(BG270,CHAR(10),"&lt;BR&gt;")    &amp; "' ,'" &amp; SUBSTITUTE(BH310,CHAR(10),"&lt;BR&gt;")   &amp; "' ,'" &amp; SUBSTITUTE(BI270,CHAR(10),"&lt;BR&gt;")   &amp; "' ,'" &amp; SUBSTITUTE(BJ270,CHAR(10),"&lt;BR&gt;")  &amp; "' ,'" &amp; SUBSTITUTE(BL270,CHAR(10),"&lt;BR&gt;")   &amp; "' ,'" &amp; SUBSTITUTE(BM270,CHAR(10),"&lt;BR&gt;")   &amp; "' ,'" &amp; SUBSTITUTE(BN270,CHAR(10),"&lt;BR&gt;")   &amp; "' ,'" &amp;  SUBSTITUTE(BO270,CHAR(10),"&lt;BR&gt;")   &amp; "' ,'" &amp; SUBSTITUTE(BP310,CHAR(10),"&lt;BR&gt;")  &amp; "' ,'" &amp; SUBSTITUTE(BQ270,CHAR(10),"&lt;BR&gt;")  &amp; "' ,'" &amp; SUBSTITUTE(BR270,CHAR(10),"&lt;BR&gt;")  &amp; "' ,'" &amp; SUBSTITUTE(BS270,CHAR(10),"&lt;BR&gt;") &amp; "');"</f>
    </nc>
  </rcc>
  <rcc rId="779" sId="1">
    <nc r="BU27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&amp;SUBSTITUTE(F271,CHAR(10),"&lt;BR&gt;")  &amp; "' ,'" &amp; SUBSTITUTE(G271,CHAR(10),"&lt;BR&gt;")  &amp; "' ,'" &amp; SUBSTITUTE(J271,CHAR(10),"&lt;BR&gt;")   &amp; "' ,'" &amp;  SUBSTITUTE(BK271,CHAR(10),"&lt;BR&gt;")   &amp; "' ,'" &amp; SUBSTITUTE(Q271,CHAR(10),"&lt;BR&gt;")  &amp; "' ,'" &amp;  A271  &amp; "' ,'" &amp;  B271  &amp; "' ,'" &amp; SUBSTITUTE(C271,CHAR(10),"&lt;BR&gt;")   &amp; "' ,'" &amp;  SUBSTITUTE(D271,CHAR(10),"&lt;BR&gt;")  &amp; "' ,'" &amp;  SUBSTITUTE(E271,CHAR(10),"&lt;BR&gt;")   &amp; "' ,'" &amp; SUBSTITUTE(H271,CHAR(10),"&lt;BR&gt;")   &amp; "' ,'" &amp; I271  &amp; "' ,'" &amp; SUBSTITUTE(K271,CHAR(10),"&lt;BR&gt;")  &amp; "' ,'" &amp; SUBSTITUTE(L271,CHAR(10),"&lt;BR&gt;")  &amp; "' ,'" &amp; SUBSTITUTE(M271,CHAR(10),"&lt;BR&gt;") &amp; "' ,'" &amp; SUBSTITUTE(N271,CHAR(10),"&lt;BR&gt;")  &amp; "' ,'" &amp;  SUBSTITUTE(O271,CHAR(10),"&lt;BR&gt;")   &amp; "' ,'" &amp; SUBSTITUTE(P271,CHAR(10),"&lt;BR&gt;")   &amp; "' ,'" &amp;  SUBSTITUTE(Q271,CHAR(10),"&lt;BR&gt;")   &amp; "' ,'" &amp; SUBSTITUTE(R271,CHAR(10),"&lt;BR&gt;")  &amp; "' ,'" &amp; SUBSTITUTE(S271,CHAR(10),"&lt;BR&gt;")  &amp; "' ,'" &amp; SUBSTITUTE(T271,CHAR(10),"&lt;BR&gt;")  &amp; "' ,'" &amp; SUBSTITUTE(U271,CHAR(10),"&lt;BR&gt;")  &amp; "' ,'" &amp; SUBSTITUTE(V271,CHAR(10),"&lt;BR&gt;") &amp; "' ,'" &amp; SUBSTITUTE(W271,CHAR(10),"&lt;BR&gt;")  &amp; "' ,'" &amp;SUBSTITUTE(X271,CHAR(10),"&lt;BR&gt;")  &amp; "' ,'" &amp; SUBSTITUTE(Y271,CHAR(10),"&lt;BR&gt;") &amp; "' ,'" &amp;  SUBSTITUTE(Z271,CHAR(10),"&lt;BR&gt;")  &amp; "' ,'" &amp; SUBSTITUTE(AA271,CHAR(10),"&lt;BR&gt;")   &amp; "' ,'" &amp;  SUBSTITUTE(AB271,CHAR(10),"&lt;BR&gt;")   &amp; "' ,'" &amp;  SUBSTITUTE(AC271,CHAR(10),"&lt;BR&gt;")   &amp; "' ,'" &amp;   SUBSTITUTE(AD271,CHAR(10),"&lt;BR&gt;")   &amp; "' ,'" &amp;  SUBSTITUTE(AE271,CHAR(10),"&lt;BR&gt;")  &amp; "' ,'" &amp;  SUBSTITUTE(AF271,CHAR(10),"&lt;BR&gt;")  &amp; "' ,'" &amp;  SUBSTITUTE(AG271,CHAR(10),"&lt;BR&gt;")   &amp; "' ,'" &amp;  SUBSTITUTE(AH271,CHAR(10),"&lt;BR&gt;")   &amp; "' ,'" &amp;  SUBSTITUTE(AI271,CHAR(10),"&lt;BR&gt;")   &amp; "' ,'" &amp;  SUBSTITUTE(AJ271,CHAR(10),"&lt;BR&gt;")   &amp; "' ,'" &amp;   SUBSTITUTE(AK271,CHAR(10),"&lt;BR&gt;")   &amp; "' ,'" &amp;  SUBSTITUTE(AL271,CHAR(10),"&lt;BR&gt;")   &amp; "' ,'" &amp;  SUBSTITUTE(AM271,CHAR(10),"&lt;BR&gt;")   &amp; "' ,'" &amp;   SUBSTITUTE(AN271,CHAR(10),"&lt;BR&gt;")   &amp; "' ,'" &amp;  SUBSTITUTE(AO271,CHAR(10),"&lt;BR&gt;")   &amp; "' ,'" &amp;  SUBSTITUTE(AP271,CHAR(10),"&lt;BR&gt;")   &amp; "' ,'" &amp;  SUBSTITUTE(AQ271,CHAR(10),"&lt;BR&gt;")   &amp; "' ,'" &amp;   SUBSTITUTE(AR271,CHAR(10),"&lt;BR&gt;")   &amp; "' ,'" &amp;  SUBSTITUTE(AS271,CHAR(10),"&lt;BR&gt;")   &amp; "' ,'" &amp;  SUBSTITUTE(AT271,CHAR(10),"&lt;BR&gt;")   &amp; "' ,'" &amp;  SUBSTITUTE(AU271,CHAR(10),"&lt;BR&gt;")   &amp; "' ,'" &amp;  SUBSTITUTE(AV271,CHAR(10),"&lt;BR&gt;")   &amp; "' ,'" &amp;  SUBSTITUTE(AW271,CHAR(10),"&lt;BR&gt;")   &amp; "' ,'" &amp;   SUBSTITUTE(AX271,CHAR(10),"&lt;BR&gt;")   &amp; "' ,'" &amp;  SUBSTITUTE(AY271,CHAR(10),"&lt;BR&gt;")   &amp; "' ,'" &amp;  SUBSTITUTE(AZ271,CHAR(10),"&lt;BR&gt;")   &amp; "' ,'" &amp;   SUBSTITUTE(BA271,CHAR(10),"&lt;BR&gt;")   &amp; "' ,'" &amp;   SUBSTITUTE(BB271,CHAR(10),"&lt;BR&gt;")    &amp; "' ,'" &amp;    SUBSTITUTE(BC271,CHAR(10),"&lt;BR&gt;")    &amp; "' ,'" &amp;   SUBSTITUTE(BD271,CHAR(10),"&lt;BR&gt;")    &amp; "' ,'" &amp;   SUBSTITUTE(BE271,CHAR(10),"&lt;BR&gt;")    &amp; "' ,'" &amp;   SUBSTITUTE(BF271,CHAR(10),"&lt;BR&gt;")    &amp; "' ,'" &amp;   SUBSTITUTE(BG271,CHAR(10),"&lt;BR&gt;")    &amp; "' ,'" &amp; SUBSTITUTE(BH311,CHAR(10),"&lt;BR&gt;")   &amp; "' ,'" &amp; SUBSTITUTE(BI271,CHAR(10),"&lt;BR&gt;")   &amp; "' ,'" &amp; SUBSTITUTE(BJ271,CHAR(10),"&lt;BR&gt;")  &amp; "' ,'" &amp; SUBSTITUTE(BL271,CHAR(10),"&lt;BR&gt;")   &amp; "' ,'" &amp; SUBSTITUTE(BM271,CHAR(10),"&lt;BR&gt;")   &amp; "' ,'" &amp; SUBSTITUTE(BN271,CHAR(10),"&lt;BR&gt;")   &amp; "' ,'" &amp;  SUBSTITUTE(BO271,CHAR(10),"&lt;BR&gt;")   &amp; "' ,'" &amp; SUBSTITUTE(BP311,CHAR(10),"&lt;BR&gt;")  &amp; "' ,'" &amp; SUBSTITUTE(BQ271,CHAR(10),"&lt;BR&gt;")  &amp; "' ,'" &amp; SUBSTITUTE(BR271,CHAR(10),"&lt;BR&gt;")  &amp; "' ,'" &amp; SUBSTITUTE(BS271,CHAR(10),"&lt;BR&gt;") &amp; "');"</f>
    </nc>
  </rcc>
  <rcc rId="780" sId="1">
    <nc r="BU27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&amp;SUBSTITUTE(F272,CHAR(10),"&lt;BR&gt;")  &amp; "' ,'" &amp; SUBSTITUTE(G272,CHAR(10),"&lt;BR&gt;")  &amp; "' ,'" &amp; SUBSTITUTE(J272,CHAR(10),"&lt;BR&gt;")   &amp; "' ,'" &amp;  SUBSTITUTE(BK272,CHAR(10),"&lt;BR&gt;")   &amp; "' ,'" &amp; SUBSTITUTE(Q272,CHAR(10),"&lt;BR&gt;")  &amp; "' ,'" &amp;  A272  &amp; "' ,'" &amp;  B272  &amp; "' ,'" &amp; SUBSTITUTE(C272,CHAR(10),"&lt;BR&gt;")   &amp; "' ,'" &amp;  SUBSTITUTE(D272,CHAR(10),"&lt;BR&gt;")  &amp; "' ,'" &amp;  SUBSTITUTE(E272,CHAR(10),"&lt;BR&gt;")   &amp; "' ,'" &amp; SUBSTITUTE(H272,CHAR(10),"&lt;BR&gt;")   &amp; "' ,'" &amp; I272  &amp; "' ,'" &amp; SUBSTITUTE(K272,CHAR(10),"&lt;BR&gt;")  &amp; "' ,'" &amp; SUBSTITUTE(L272,CHAR(10),"&lt;BR&gt;")  &amp; "' ,'" &amp; SUBSTITUTE(M272,CHAR(10),"&lt;BR&gt;") &amp; "' ,'" &amp; SUBSTITUTE(N272,CHAR(10),"&lt;BR&gt;")  &amp; "' ,'" &amp;  SUBSTITUTE(O272,CHAR(10),"&lt;BR&gt;")   &amp; "' ,'" &amp; SUBSTITUTE(P272,CHAR(10),"&lt;BR&gt;")   &amp; "' ,'" &amp;  SUBSTITUTE(Q272,CHAR(10),"&lt;BR&gt;")   &amp; "' ,'" &amp; SUBSTITUTE(R272,CHAR(10),"&lt;BR&gt;")  &amp; "' ,'" &amp; SUBSTITUTE(S272,CHAR(10),"&lt;BR&gt;")  &amp; "' ,'" &amp; SUBSTITUTE(T272,CHAR(10),"&lt;BR&gt;")  &amp; "' ,'" &amp; SUBSTITUTE(U272,CHAR(10),"&lt;BR&gt;")  &amp; "' ,'" &amp; SUBSTITUTE(V272,CHAR(10),"&lt;BR&gt;") &amp; "' ,'" &amp; SUBSTITUTE(W272,CHAR(10),"&lt;BR&gt;")  &amp; "' ,'" &amp;SUBSTITUTE(X272,CHAR(10),"&lt;BR&gt;")  &amp; "' ,'" &amp; SUBSTITUTE(Y272,CHAR(10),"&lt;BR&gt;") &amp; "' ,'" &amp;  SUBSTITUTE(Z272,CHAR(10),"&lt;BR&gt;")  &amp; "' ,'" &amp; SUBSTITUTE(AA272,CHAR(10),"&lt;BR&gt;")   &amp; "' ,'" &amp;  SUBSTITUTE(AB272,CHAR(10),"&lt;BR&gt;")   &amp; "' ,'" &amp;  SUBSTITUTE(AC272,CHAR(10),"&lt;BR&gt;")   &amp; "' ,'" &amp;   SUBSTITUTE(AD272,CHAR(10),"&lt;BR&gt;")   &amp; "' ,'" &amp;  SUBSTITUTE(AE272,CHAR(10),"&lt;BR&gt;")  &amp; "' ,'" &amp;  SUBSTITUTE(AF272,CHAR(10),"&lt;BR&gt;")  &amp; "' ,'" &amp;  SUBSTITUTE(AG272,CHAR(10),"&lt;BR&gt;")   &amp; "' ,'" &amp;  SUBSTITUTE(AH272,CHAR(10),"&lt;BR&gt;")   &amp; "' ,'" &amp;  SUBSTITUTE(AI272,CHAR(10),"&lt;BR&gt;")   &amp; "' ,'" &amp;  SUBSTITUTE(AJ272,CHAR(10),"&lt;BR&gt;")   &amp; "' ,'" &amp;   SUBSTITUTE(AK272,CHAR(10),"&lt;BR&gt;")   &amp; "' ,'" &amp;  SUBSTITUTE(AL272,CHAR(10),"&lt;BR&gt;")   &amp; "' ,'" &amp;  SUBSTITUTE(AM272,CHAR(10),"&lt;BR&gt;")   &amp; "' ,'" &amp;   SUBSTITUTE(AN272,CHAR(10),"&lt;BR&gt;")   &amp; "' ,'" &amp;  SUBSTITUTE(AO272,CHAR(10),"&lt;BR&gt;")   &amp; "' ,'" &amp;  SUBSTITUTE(AP272,CHAR(10),"&lt;BR&gt;")   &amp; "' ,'" &amp;  SUBSTITUTE(AQ272,CHAR(10),"&lt;BR&gt;")   &amp; "' ,'" &amp;   SUBSTITUTE(AR272,CHAR(10),"&lt;BR&gt;")   &amp; "' ,'" &amp;  SUBSTITUTE(AS272,CHAR(10),"&lt;BR&gt;")   &amp; "' ,'" &amp;  SUBSTITUTE(AT272,CHAR(10),"&lt;BR&gt;")   &amp; "' ,'" &amp;  SUBSTITUTE(AU272,CHAR(10),"&lt;BR&gt;")   &amp; "' ,'" &amp;  SUBSTITUTE(AV272,CHAR(10),"&lt;BR&gt;")   &amp; "' ,'" &amp;  SUBSTITUTE(AW272,CHAR(10),"&lt;BR&gt;")   &amp; "' ,'" &amp;   SUBSTITUTE(AX272,CHAR(10),"&lt;BR&gt;")   &amp; "' ,'" &amp;  SUBSTITUTE(AY272,CHAR(10),"&lt;BR&gt;")   &amp; "' ,'" &amp;  SUBSTITUTE(AZ272,CHAR(10),"&lt;BR&gt;")   &amp; "' ,'" &amp;   SUBSTITUTE(BA272,CHAR(10),"&lt;BR&gt;")   &amp; "' ,'" &amp;   SUBSTITUTE(BB272,CHAR(10),"&lt;BR&gt;")    &amp; "' ,'" &amp;    SUBSTITUTE(BC272,CHAR(10),"&lt;BR&gt;")    &amp; "' ,'" &amp;   SUBSTITUTE(BD272,CHAR(10),"&lt;BR&gt;")    &amp; "' ,'" &amp;   SUBSTITUTE(BE272,CHAR(10),"&lt;BR&gt;")    &amp; "' ,'" &amp;   SUBSTITUTE(BF272,CHAR(10),"&lt;BR&gt;")    &amp; "' ,'" &amp;   SUBSTITUTE(BG272,CHAR(10),"&lt;BR&gt;")    &amp; "' ,'" &amp; SUBSTITUTE(BH312,CHAR(10),"&lt;BR&gt;")   &amp; "' ,'" &amp; SUBSTITUTE(BI272,CHAR(10),"&lt;BR&gt;")   &amp; "' ,'" &amp; SUBSTITUTE(BJ272,CHAR(10),"&lt;BR&gt;")  &amp; "' ,'" &amp; SUBSTITUTE(BL272,CHAR(10),"&lt;BR&gt;")   &amp; "' ,'" &amp; SUBSTITUTE(BM272,CHAR(10),"&lt;BR&gt;")   &amp; "' ,'" &amp; SUBSTITUTE(BN272,CHAR(10),"&lt;BR&gt;")   &amp; "' ,'" &amp;  SUBSTITUTE(BO272,CHAR(10),"&lt;BR&gt;")   &amp; "' ,'" &amp; SUBSTITUTE(BP312,CHAR(10),"&lt;BR&gt;")  &amp; "' ,'" &amp; SUBSTITUTE(BQ272,CHAR(10),"&lt;BR&gt;")  &amp; "' ,'" &amp; SUBSTITUTE(BR272,CHAR(10),"&lt;BR&gt;")  &amp; "' ,'" &amp; SUBSTITUTE(BS272,CHAR(10),"&lt;BR&gt;") &amp; "');"</f>
    </nc>
  </rcc>
  <rcc rId="781" sId="1">
    <nc r="BU27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&amp;SUBSTITUTE(F273,CHAR(10),"&lt;BR&gt;")  &amp; "' ,'" &amp; SUBSTITUTE(G273,CHAR(10),"&lt;BR&gt;")  &amp; "' ,'" &amp; SUBSTITUTE(J273,CHAR(10),"&lt;BR&gt;")   &amp; "' ,'" &amp;  SUBSTITUTE(BK273,CHAR(10),"&lt;BR&gt;")   &amp; "' ,'" &amp; SUBSTITUTE(Q273,CHAR(10),"&lt;BR&gt;")  &amp; "' ,'" &amp;  A273  &amp; "' ,'" &amp;  B273  &amp; "' ,'" &amp; SUBSTITUTE(C273,CHAR(10),"&lt;BR&gt;")   &amp; "' ,'" &amp;  SUBSTITUTE(D273,CHAR(10),"&lt;BR&gt;")  &amp; "' ,'" &amp;  SUBSTITUTE(E273,CHAR(10),"&lt;BR&gt;")   &amp; "' ,'" &amp; SUBSTITUTE(H273,CHAR(10),"&lt;BR&gt;")   &amp; "' ,'" &amp; I273  &amp; "' ,'" &amp; SUBSTITUTE(K273,CHAR(10),"&lt;BR&gt;")  &amp; "' ,'" &amp; SUBSTITUTE(L273,CHAR(10),"&lt;BR&gt;")  &amp; "' ,'" &amp; SUBSTITUTE(M273,CHAR(10),"&lt;BR&gt;") &amp; "' ,'" &amp; SUBSTITUTE(N273,CHAR(10),"&lt;BR&gt;")  &amp; "' ,'" &amp;  SUBSTITUTE(O273,CHAR(10),"&lt;BR&gt;")   &amp; "' ,'" &amp; SUBSTITUTE(P273,CHAR(10),"&lt;BR&gt;")   &amp; "' ,'" &amp;  SUBSTITUTE(Q273,CHAR(10),"&lt;BR&gt;")   &amp; "' ,'" &amp; SUBSTITUTE(R273,CHAR(10),"&lt;BR&gt;")  &amp; "' ,'" &amp; SUBSTITUTE(S273,CHAR(10),"&lt;BR&gt;")  &amp; "' ,'" &amp; SUBSTITUTE(T273,CHAR(10),"&lt;BR&gt;")  &amp; "' ,'" &amp; SUBSTITUTE(U273,CHAR(10),"&lt;BR&gt;")  &amp; "' ,'" &amp; SUBSTITUTE(V273,CHAR(10),"&lt;BR&gt;") &amp; "' ,'" &amp; SUBSTITUTE(W273,CHAR(10),"&lt;BR&gt;")  &amp; "' ,'" &amp;SUBSTITUTE(X273,CHAR(10),"&lt;BR&gt;")  &amp; "' ,'" &amp; SUBSTITUTE(Y273,CHAR(10),"&lt;BR&gt;") &amp; "' ,'" &amp;  SUBSTITUTE(Z273,CHAR(10),"&lt;BR&gt;")  &amp; "' ,'" &amp; SUBSTITUTE(AA273,CHAR(10),"&lt;BR&gt;")   &amp; "' ,'" &amp;  SUBSTITUTE(AB273,CHAR(10),"&lt;BR&gt;")   &amp; "' ,'" &amp;  SUBSTITUTE(AC273,CHAR(10),"&lt;BR&gt;")   &amp; "' ,'" &amp;   SUBSTITUTE(AD273,CHAR(10),"&lt;BR&gt;")   &amp; "' ,'" &amp;  SUBSTITUTE(AE273,CHAR(10),"&lt;BR&gt;")  &amp; "' ,'" &amp;  SUBSTITUTE(AF273,CHAR(10),"&lt;BR&gt;")  &amp; "' ,'" &amp;  SUBSTITUTE(AG273,CHAR(10),"&lt;BR&gt;")   &amp; "' ,'" &amp;  SUBSTITUTE(AH273,CHAR(10),"&lt;BR&gt;")   &amp; "' ,'" &amp;  SUBSTITUTE(AI273,CHAR(10),"&lt;BR&gt;")   &amp; "' ,'" &amp;  SUBSTITUTE(AJ273,CHAR(10),"&lt;BR&gt;")   &amp; "' ,'" &amp;   SUBSTITUTE(AK273,CHAR(10),"&lt;BR&gt;")   &amp; "' ,'" &amp;  SUBSTITUTE(AL273,CHAR(10),"&lt;BR&gt;")   &amp; "' ,'" &amp;  SUBSTITUTE(AM273,CHAR(10),"&lt;BR&gt;")   &amp; "' ,'" &amp;   SUBSTITUTE(AN273,CHAR(10),"&lt;BR&gt;")   &amp; "' ,'" &amp;  SUBSTITUTE(AO273,CHAR(10),"&lt;BR&gt;")   &amp; "' ,'" &amp;  SUBSTITUTE(AP273,CHAR(10),"&lt;BR&gt;")   &amp; "' ,'" &amp;  SUBSTITUTE(AQ273,CHAR(10),"&lt;BR&gt;")   &amp; "' ,'" &amp;   SUBSTITUTE(AR273,CHAR(10),"&lt;BR&gt;")   &amp; "' ,'" &amp;  SUBSTITUTE(AS273,CHAR(10),"&lt;BR&gt;")   &amp; "' ,'" &amp;  SUBSTITUTE(AT273,CHAR(10),"&lt;BR&gt;")   &amp; "' ,'" &amp;  SUBSTITUTE(AU273,CHAR(10),"&lt;BR&gt;")   &amp; "' ,'" &amp;  SUBSTITUTE(AV273,CHAR(10),"&lt;BR&gt;")   &amp; "' ,'" &amp;  SUBSTITUTE(AW273,CHAR(10),"&lt;BR&gt;")   &amp; "' ,'" &amp;   SUBSTITUTE(AX273,CHAR(10),"&lt;BR&gt;")   &amp; "' ,'" &amp;  SUBSTITUTE(AY273,CHAR(10),"&lt;BR&gt;")   &amp; "' ,'" &amp;  SUBSTITUTE(AZ273,CHAR(10),"&lt;BR&gt;")   &amp; "' ,'" &amp;   SUBSTITUTE(BA273,CHAR(10),"&lt;BR&gt;")   &amp; "' ,'" &amp;   SUBSTITUTE(BB273,CHAR(10),"&lt;BR&gt;")    &amp; "' ,'" &amp;    SUBSTITUTE(BC273,CHAR(10),"&lt;BR&gt;")    &amp; "' ,'" &amp;   SUBSTITUTE(BD273,CHAR(10),"&lt;BR&gt;")    &amp; "' ,'" &amp;   SUBSTITUTE(BE273,CHAR(10),"&lt;BR&gt;")    &amp; "' ,'" &amp;   SUBSTITUTE(BF273,CHAR(10),"&lt;BR&gt;")    &amp; "' ,'" &amp;   SUBSTITUTE(BG273,CHAR(10),"&lt;BR&gt;")    &amp; "' ,'" &amp; SUBSTITUTE(BH313,CHAR(10),"&lt;BR&gt;")   &amp; "' ,'" &amp; SUBSTITUTE(BI273,CHAR(10),"&lt;BR&gt;")   &amp; "' ,'" &amp; SUBSTITUTE(BJ273,CHAR(10),"&lt;BR&gt;")  &amp; "' ,'" &amp; SUBSTITUTE(BL273,CHAR(10),"&lt;BR&gt;")   &amp; "' ,'" &amp; SUBSTITUTE(BM273,CHAR(10),"&lt;BR&gt;")   &amp; "' ,'" &amp; SUBSTITUTE(BN273,CHAR(10),"&lt;BR&gt;")   &amp; "' ,'" &amp;  SUBSTITUTE(BO273,CHAR(10),"&lt;BR&gt;")   &amp; "' ,'" &amp; SUBSTITUTE(BP313,CHAR(10),"&lt;BR&gt;")  &amp; "' ,'" &amp; SUBSTITUTE(BQ273,CHAR(10),"&lt;BR&gt;")  &amp; "' ,'" &amp; SUBSTITUTE(BR273,CHAR(10),"&lt;BR&gt;")  &amp; "' ,'" &amp; SUBSTITUTE(BS273,CHAR(10),"&lt;BR&gt;") &amp; "');"</f>
    </nc>
  </rcc>
  <rcc rId="782" sId="1">
    <nc r="BU27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&amp;SUBSTITUTE(F274,CHAR(10),"&lt;BR&gt;")  &amp; "' ,'" &amp; SUBSTITUTE(G274,CHAR(10),"&lt;BR&gt;")  &amp; "' ,'" &amp; SUBSTITUTE(J274,CHAR(10),"&lt;BR&gt;")   &amp; "' ,'" &amp;  SUBSTITUTE(BK274,CHAR(10),"&lt;BR&gt;")   &amp; "' ,'" &amp; SUBSTITUTE(Q274,CHAR(10),"&lt;BR&gt;")  &amp; "' ,'" &amp;  A274  &amp; "' ,'" &amp;  B274  &amp; "' ,'" &amp; SUBSTITUTE(C274,CHAR(10),"&lt;BR&gt;")   &amp; "' ,'" &amp;  SUBSTITUTE(D274,CHAR(10),"&lt;BR&gt;")  &amp; "' ,'" &amp;  SUBSTITUTE(E274,CHAR(10),"&lt;BR&gt;")   &amp; "' ,'" &amp; SUBSTITUTE(H274,CHAR(10),"&lt;BR&gt;")   &amp; "' ,'" &amp; I274  &amp; "' ,'" &amp; SUBSTITUTE(K274,CHAR(10),"&lt;BR&gt;")  &amp; "' ,'" &amp; SUBSTITUTE(L274,CHAR(10),"&lt;BR&gt;")  &amp; "' ,'" &amp; SUBSTITUTE(M274,CHAR(10),"&lt;BR&gt;") &amp; "' ,'" &amp; SUBSTITUTE(N274,CHAR(10),"&lt;BR&gt;")  &amp; "' ,'" &amp;  SUBSTITUTE(O274,CHAR(10),"&lt;BR&gt;")   &amp; "' ,'" &amp; SUBSTITUTE(P274,CHAR(10),"&lt;BR&gt;")   &amp; "' ,'" &amp;  SUBSTITUTE(Q274,CHAR(10),"&lt;BR&gt;")   &amp; "' ,'" &amp; SUBSTITUTE(R274,CHAR(10),"&lt;BR&gt;")  &amp; "' ,'" &amp; SUBSTITUTE(S274,CHAR(10),"&lt;BR&gt;")  &amp; "' ,'" &amp; SUBSTITUTE(T274,CHAR(10),"&lt;BR&gt;")  &amp; "' ,'" &amp; SUBSTITUTE(U274,CHAR(10),"&lt;BR&gt;")  &amp; "' ,'" &amp; SUBSTITUTE(V274,CHAR(10),"&lt;BR&gt;") &amp; "' ,'" &amp; SUBSTITUTE(W274,CHAR(10),"&lt;BR&gt;")  &amp; "' ,'" &amp;SUBSTITUTE(X274,CHAR(10),"&lt;BR&gt;")  &amp; "' ,'" &amp; SUBSTITUTE(Y274,CHAR(10),"&lt;BR&gt;") &amp; "' ,'" &amp;  SUBSTITUTE(Z274,CHAR(10),"&lt;BR&gt;")  &amp; "' ,'" &amp; SUBSTITUTE(AA274,CHAR(10),"&lt;BR&gt;")   &amp; "' ,'" &amp;  SUBSTITUTE(AB274,CHAR(10),"&lt;BR&gt;")   &amp; "' ,'" &amp;  SUBSTITUTE(AC274,CHAR(10),"&lt;BR&gt;")   &amp; "' ,'" &amp;   SUBSTITUTE(AD274,CHAR(10),"&lt;BR&gt;")   &amp; "' ,'" &amp;  SUBSTITUTE(AE274,CHAR(10),"&lt;BR&gt;")  &amp; "' ,'" &amp;  SUBSTITUTE(AF274,CHAR(10),"&lt;BR&gt;")  &amp; "' ,'" &amp;  SUBSTITUTE(AG274,CHAR(10),"&lt;BR&gt;")   &amp; "' ,'" &amp;  SUBSTITUTE(AH274,CHAR(10),"&lt;BR&gt;")   &amp; "' ,'" &amp;  SUBSTITUTE(AI274,CHAR(10),"&lt;BR&gt;")   &amp; "' ,'" &amp;  SUBSTITUTE(AJ274,CHAR(10),"&lt;BR&gt;")   &amp; "' ,'" &amp;   SUBSTITUTE(AK274,CHAR(10),"&lt;BR&gt;")   &amp; "' ,'" &amp;  SUBSTITUTE(AL274,CHAR(10),"&lt;BR&gt;")   &amp; "' ,'" &amp;  SUBSTITUTE(AM274,CHAR(10),"&lt;BR&gt;")   &amp; "' ,'" &amp;   SUBSTITUTE(AN274,CHAR(10),"&lt;BR&gt;")   &amp; "' ,'" &amp;  SUBSTITUTE(AO274,CHAR(10),"&lt;BR&gt;")   &amp; "' ,'" &amp;  SUBSTITUTE(AP274,CHAR(10),"&lt;BR&gt;")   &amp; "' ,'" &amp;  SUBSTITUTE(AQ274,CHAR(10),"&lt;BR&gt;")   &amp; "' ,'" &amp;   SUBSTITUTE(AR274,CHAR(10),"&lt;BR&gt;")   &amp; "' ,'" &amp;  SUBSTITUTE(AS274,CHAR(10),"&lt;BR&gt;")   &amp; "' ,'" &amp;  SUBSTITUTE(AT274,CHAR(10),"&lt;BR&gt;")   &amp; "' ,'" &amp;  SUBSTITUTE(AU274,CHAR(10),"&lt;BR&gt;")   &amp; "' ,'" &amp;  SUBSTITUTE(AV274,CHAR(10),"&lt;BR&gt;")   &amp; "' ,'" &amp;  SUBSTITUTE(AW274,CHAR(10),"&lt;BR&gt;")   &amp; "' ,'" &amp;   SUBSTITUTE(AX274,CHAR(10),"&lt;BR&gt;")   &amp; "' ,'" &amp;  SUBSTITUTE(AY274,CHAR(10),"&lt;BR&gt;")   &amp; "' ,'" &amp;  SUBSTITUTE(AZ274,CHAR(10),"&lt;BR&gt;")   &amp; "' ,'" &amp;   SUBSTITUTE(BA274,CHAR(10),"&lt;BR&gt;")   &amp; "' ,'" &amp;   SUBSTITUTE(BB274,CHAR(10),"&lt;BR&gt;")    &amp; "' ,'" &amp;    SUBSTITUTE(BC274,CHAR(10),"&lt;BR&gt;")    &amp; "' ,'" &amp;   SUBSTITUTE(BD274,CHAR(10),"&lt;BR&gt;")    &amp; "' ,'" &amp;   SUBSTITUTE(BE274,CHAR(10),"&lt;BR&gt;")    &amp; "' ,'" &amp;   SUBSTITUTE(BF274,CHAR(10),"&lt;BR&gt;")    &amp; "' ,'" &amp;   SUBSTITUTE(BG274,CHAR(10),"&lt;BR&gt;")    &amp; "' ,'" &amp; SUBSTITUTE(BH314,CHAR(10),"&lt;BR&gt;")   &amp; "' ,'" &amp; SUBSTITUTE(BI274,CHAR(10),"&lt;BR&gt;")   &amp; "' ,'" &amp; SUBSTITUTE(BJ274,CHAR(10),"&lt;BR&gt;")  &amp; "' ,'" &amp; SUBSTITUTE(BL274,CHAR(10),"&lt;BR&gt;")   &amp; "' ,'" &amp; SUBSTITUTE(BM274,CHAR(10),"&lt;BR&gt;")   &amp; "' ,'" &amp; SUBSTITUTE(BN274,CHAR(10),"&lt;BR&gt;")   &amp; "' ,'" &amp;  SUBSTITUTE(BO274,CHAR(10),"&lt;BR&gt;")   &amp; "' ,'" &amp; SUBSTITUTE(BP314,CHAR(10),"&lt;BR&gt;")  &amp; "' ,'" &amp; SUBSTITUTE(BQ274,CHAR(10),"&lt;BR&gt;")  &amp; "' ,'" &amp; SUBSTITUTE(BR274,CHAR(10),"&lt;BR&gt;")  &amp; "' ,'" &amp; SUBSTITUTE(BS274,CHAR(10),"&lt;BR&gt;") &amp; "');"</f>
    </nc>
  </rcc>
  <rcc rId="783" sId="1">
    <nc r="BU27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&amp;SUBSTITUTE(F275,CHAR(10),"&lt;BR&gt;")  &amp; "' ,'" &amp; SUBSTITUTE(G275,CHAR(10),"&lt;BR&gt;")  &amp; "' ,'" &amp; SUBSTITUTE(J275,CHAR(10),"&lt;BR&gt;")   &amp; "' ,'" &amp;  SUBSTITUTE(BK275,CHAR(10),"&lt;BR&gt;")   &amp; "' ,'" &amp; SUBSTITUTE(Q275,CHAR(10),"&lt;BR&gt;")  &amp; "' ,'" &amp;  A275  &amp; "' ,'" &amp;  B275  &amp; "' ,'" &amp; SUBSTITUTE(C275,CHAR(10),"&lt;BR&gt;")   &amp; "' ,'" &amp;  SUBSTITUTE(D275,CHAR(10),"&lt;BR&gt;")  &amp; "' ,'" &amp;  SUBSTITUTE(E275,CHAR(10),"&lt;BR&gt;")   &amp; "' ,'" &amp; SUBSTITUTE(H275,CHAR(10),"&lt;BR&gt;")   &amp; "' ,'" &amp; I275  &amp; "' ,'" &amp; SUBSTITUTE(K275,CHAR(10),"&lt;BR&gt;")  &amp; "' ,'" &amp; SUBSTITUTE(L275,CHAR(10),"&lt;BR&gt;")  &amp; "' ,'" &amp; SUBSTITUTE(M275,CHAR(10),"&lt;BR&gt;") &amp; "' ,'" &amp; SUBSTITUTE(N275,CHAR(10),"&lt;BR&gt;")  &amp; "' ,'" &amp;  SUBSTITUTE(O275,CHAR(10),"&lt;BR&gt;")   &amp; "' ,'" &amp; SUBSTITUTE(P275,CHAR(10),"&lt;BR&gt;")   &amp; "' ,'" &amp;  SUBSTITUTE(Q275,CHAR(10),"&lt;BR&gt;")   &amp; "' ,'" &amp; SUBSTITUTE(R275,CHAR(10),"&lt;BR&gt;")  &amp; "' ,'" &amp; SUBSTITUTE(S275,CHAR(10),"&lt;BR&gt;")  &amp; "' ,'" &amp; SUBSTITUTE(T275,CHAR(10),"&lt;BR&gt;")  &amp; "' ,'" &amp; SUBSTITUTE(U275,CHAR(10),"&lt;BR&gt;")  &amp; "' ,'" &amp; SUBSTITUTE(V275,CHAR(10),"&lt;BR&gt;") &amp; "' ,'" &amp; SUBSTITUTE(W275,CHAR(10),"&lt;BR&gt;")  &amp; "' ,'" &amp;SUBSTITUTE(X275,CHAR(10),"&lt;BR&gt;")  &amp; "' ,'" &amp; SUBSTITUTE(Y275,CHAR(10),"&lt;BR&gt;") &amp; "' ,'" &amp;  SUBSTITUTE(Z275,CHAR(10),"&lt;BR&gt;")  &amp; "' ,'" &amp; SUBSTITUTE(AA275,CHAR(10),"&lt;BR&gt;")   &amp; "' ,'" &amp;  SUBSTITUTE(AB275,CHAR(10),"&lt;BR&gt;")   &amp; "' ,'" &amp;  SUBSTITUTE(AC275,CHAR(10),"&lt;BR&gt;")   &amp; "' ,'" &amp;   SUBSTITUTE(AD275,CHAR(10),"&lt;BR&gt;")   &amp; "' ,'" &amp;  SUBSTITUTE(AE275,CHAR(10),"&lt;BR&gt;")  &amp; "' ,'" &amp;  SUBSTITUTE(AF275,CHAR(10),"&lt;BR&gt;")  &amp; "' ,'" &amp;  SUBSTITUTE(AG275,CHAR(10),"&lt;BR&gt;")   &amp; "' ,'" &amp;  SUBSTITUTE(AH275,CHAR(10),"&lt;BR&gt;")   &amp; "' ,'" &amp;  SUBSTITUTE(AI275,CHAR(10),"&lt;BR&gt;")   &amp; "' ,'" &amp;  SUBSTITUTE(AJ275,CHAR(10),"&lt;BR&gt;")   &amp; "' ,'" &amp;   SUBSTITUTE(AK275,CHAR(10),"&lt;BR&gt;")   &amp; "' ,'" &amp;  SUBSTITUTE(AL275,CHAR(10),"&lt;BR&gt;")   &amp; "' ,'" &amp;  SUBSTITUTE(AM275,CHAR(10),"&lt;BR&gt;")   &amp; "' ,'" &amp;   SUBSTITUTE(AN275,CHAR(10),"&lt;BR&gt;")   &amp; "' ,'" &amp;  SUBSTITUTE(AO275,CHAR(10),"&lt;BR&gt;")   &amp; "' ,'" &amp;  SUBSTITUTE(AP275,CHAR(10),"&lt;BR&gt;")   &amp; "' ,'" &amp;  SUBSTITUTE(AQ275,CHAR(10),"&lt;BR&gt;")   &amp; "' ,'" &amp;   SUBSTITUTE(AR275,CHAR(10),"&lt;BR&gt;")   &amp; "' ,'" &amp;  SUBSTITUTE(AS275,CHAR(10),"&lt;BR&gt;")   &amp; "' ,'" &amp;  SUBSTITUTE(AT275,CHAR(10),"&lt;BR&gt;")   &amp; "' ,'" &amp;  SUBSTITUTE(AU275,CHAR(10),"&lt;BR&gt;")   &amp; "' ,'" &amp;  SUBSTITUTE(AV275,CHAR(10),"&lt;BR&gt;")   &amp; "' ,'" &amp;  SUBSTITUTE(AW275,CHAR(10),"&lt;BR&gt;")   &amp; "' ,'" &amp;   SUBSTITUTE(AX275,CHAR(10),"&lt;BR&gt;")   &amp; "' ,'" &amp;  SUBSTITUTE(AY275,CHAR(10),"&lt;BR&gt;")   &amp; "' ,'" &amp;  SUBSTITUTE(AZ275,CHAR(10),"&lt;BR&gt;")   &amp; "' ,'" &amp;   SUBSTITUTE(BA275,CHAR(10),"&lt;BR&gt;")   &amp; "' ,'" &amp;   SUBSTITUTE(BB275,CHAR(10),"&lt;BR&gt;")    &amp; "' ,'" &amp;    SUBSTITUTE(BC275,CHAR(10),"&lt;BR&gt;")    &amp; "' ,'" &amp;   SUBSTITUTE(BD275,CHAR(10),"&lt;BR&gt;")    &amp; "' ,'" &amp;   SUBSTITUTE(BE275,CHAR(10),"&lt;BR&gt;")    &amp; "' ,'" &amp;   SUBSTITUTE(BF275,CHAR(10),"&lt;BR&gt;")    &amp; "' ,'" &amp;   SUBSTITUTE(BG275,CHAR(10),"&lt;BR&gt;")    &amp; "' ,'" &amp; SUBSTITUTE(BH315,CHAR(10),"&lt;BR&gt;")   &amp; "' ,'" &amp; SUBSTITUTE(BI275,CHAR(10),"&lt;BR&gt;")   &amp; "' ,'" &amp; SUBSTITUTE(BJ275,CHAR(10),"&lt;BR&gt;")  &amp; "' ,'" &amp; SUBSTITUTE(BL275,CHAR(10),"&lt;BR&gt;")   &amp; "' ,'" &amp; SUBSTITUTE(BM275,CHAR(10),"&lt;BR&gt;")   &amp; "' ,'" &amp; SUBSTITUTE(BN275,CHAR(10),"&lt;BR&gt;")   &amp; "' ,'" &amp;  SUBSTITUTE(BO275,CHAR(10),"&lt;BR&gt;")   &amp; "' ,'" &amp; SUBSTITUTE(BP315,CHAR(10),"&lt;BR&gt;")  &amp; "' ,'" &amp; SUBSTITUTE(BQ275,CHAR(10),"&lt;BR&gt;")  &amp; "' ,'" &amp; SUBSTITUTE(BR275,CHAR(10),"&lt;BR&gt;")  &amp; "' ,'" &amp; SUBSTITUTE(BS275,CHAR(10),"&lt;BR&gt;") &amp; "');"</f>
    </nc>
  </rcc>
  <rcc rId="784" sId="1">
    <nc r="BU27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&amp;SUBSTITUTE(F276,CHAR(10),"&lt;BR&gt;")  &amp; "' ,'" &amp; SUBSTITUTE(G276,CHAR(10),"&lt;BR&gt;")  &amp; "' ,'" &amp; SUBSTITUTE(J276,CHAR(10),"&lt;BR&gt;")   &amp; "' ,'" &amp;  SUBSTITUTE(BK276,CHAR(10),"&lt;BR&gt;")   &amp; "' ,'" &amp; SUBSTITUTE(Q276,CHAR(10),"&lt;BR&gt;")  &amp; "' ,'" &amp;  A276  &amp; "' ,'" &amp;  B276  &amp; "' ,'" &amp; SUBSTITUTE(C276,CHAR(10),"&lt;BR&gt;")   &amp; "' ,'" &amp;  SUBSTITUTE(D276,CHAR(10),"&lt;BR&gt;")  &amp; "' ,'" &amp;  SUBSTITUTE(E276,CHAR(10),"&lt;BR&gt;")   &amp; "' ,'" &amp; SUBSTITUTE(H276,CHAR(10),"&lt;BR&gt;")   &amp; "' ,'" &amp; I276  &amp; "' ,'" &amp; SUBSTITUTE(K276,CHAR(10),"&lt;BR&gt;")  &amp; "' ,'" &amp; SUBSTITUTE(L276,CHAR(10),"&lt;BR&gt;")  &amp; "' ,'" &amp; SUBSTITUTE(M276,CHAR(10),"&lt;BR&gt;") &amp; "' ,'" &amp; SUBSTITUTE(N276,CHAR(10),"&lt;BR&gt;")  &amp; "' ,'" &amp;  SUBSTITUTE(O276,CHAR(10),"&lt;BR&gt;")   &amp; "' ,'" &amp; SUBSTITUTE(P276,CHAR(10),"&lt;BR&gt;")   &amp; "' ,'" &amp;  SUBSTITUTE(Q276,CHAR(10),"&lt;BR&gt;")   &amp; "' ,'" &amp; SUBSTITUTE(R276,CHAR(10),"&lt;BR&gt;")  &amp; "' ,'" &amp; SUBSTITUTE(S276,CHAR(10),"&lt;BR&gt;")  &amp; "' ,'" &amp; SUBSTITUTE(T276,CHAR(10),"&lt;BR&gt;")  &amp; "' ,'" &amp; SUBSTITUTE(U276,CHAR(10),"&lt;BR&gt;")  &amp; "' ,'" &amp; SUBSTITUTE(V276,CHAR(10),"&lt;BR&gt;") &amp; "' ,'" &amp; SUBSTITUTE(W276,CHAR(10),"&lt;BR&gt;")  &amp; "' ,'" &amp;SUBSTITUTE(X276,CHAR(10),"&lt;BR&gt;")  &amp; "' ,'" &amp; SUBSTITUTE(Y276,CHAR(10),"&lt;BR&gt;") &amp; "' ,'" &amp;  SUBSTITUTE(Z276,CHAR(10),"&lt;BR&gt;")  &amp; "' ,'" &amp; SUBSTITUTE(AA276,CHAR(10),"&lt;BR&gt;")   &amp; "' ,'" &amp;  SUBSTITUTE(AB276,CHAR(10),"&lt;BR&gt;")   &amp; "' ,'" &amp;  SUBSTITUTE(AC276,CHAR(10),"&lt;BR&gt;")   &amp; "' ,'" &amp;   SUBSTITUTE(AD276,CHAR(10),"&lt;BR&gt;")   &amp; "' ,'" &amp;  SUBSTITUTE(AE276,CHAR(10),"&lt;BR&gt;")  &amp; "' ,'" &amp;  SUBSTITUTE(AF276,CHAR(10),"&lt;BR&gt;")  &amp; "' ,'" &amp;  SUBSTITUTE(AG276,CHAR(10),"&lt;BR&gt;")   &amp; "' ,'" &amp;  SUBSTITUTE(AH276,CHAR(10),"&lt;BR&gt;")   &amp; "' ,'" &amp;  SUBSTITUTE(AI276,CHAR(10),"&lt;BR&gt;")   &amp; "' ,'" &amp;  SUBSTITUTE(AJ276,CHAR(10),"&lt;BR&gt;")   &amp; "' ,'" &amp;   SUBSTITUTE(AK276,CHAR(10),"&lt;BR&gt;")   &amp; "' ,'" &amp;  SUBSTITUTE(AL276,CHAR(10),"&lt;BR&gt;")   &amp; "' ,'" &amp;  SUBSTITUTE(AM276,CHAR(10),"&lt;BR&gt;")   &amp; "' ,'" &amp;   SUBSTITUTE(AN276,CHAR(10),"&lt;BR&gt;")   &amp; "' ,'" &amp;  SUBSTITUTE(AO276,CHAR(10),"&lt;BR&gt;")   &amp; "' ,'" &amp;  SUBSTITUTE(AP276,CHAR(10),"&lt;BR&gt;")   &amp; "' ,'" &amp;  SUBSTITUTE(AQ276,CHAR(10),"&lt;BR&gt;")   &amp; "' ,'" &amp;   SUBSTITUTE(AR276,CHAR(10),"&lt;BR&gt;")   &amp; "' ,'" &amp;  SUBSTITUTE(AS276,CHAR(10),"&lt;BR&gt;")   &amp; "' ,'" &amp;  SUBSTITUTE(AT276,CHAR(10),"&lt;BR&gt;")   &amp; "' ,'" &amp;  SUBSTITUTE(AU276,CHAR(10),"&lt;BR&gt;")   &amp; "' ,'" &amp;  SUBSTITUTE(AV276,CHAR(10),"&lt;BR&gt;")   &amp; "' ,'" &amp;  SUBSTITUTE(AW276,CHAR(10),"&lt;BR&gt;")   &amp; "' ,'" &amp;   SUBSTITUTE(AX276,CHAR(10),"&lt;BR&gt;")   &amp; "' ,'" &amp;  SUBSTITUTE(AY276,CHAR(10),"&lt;BR&gt;")   &amp; "' ,'" &amp;  SUBSTITUTE(AZ276,CHAR(10),"&lt;BR&gt;")   &amp; "' ,'" &amp;   SUBSTITUTE(BA276,CHAR(10),"&lt;BR&gt;")   &amp; "' ,'" &amp;   SUBSTITUTE(BB276,CHAR(10),"&lt;BR&gt;")    &amp; "' ,'" &amp;    SUBSTITUTE(BC276,CHAR(10),"&lt;BR&gt;")    &amp; "' ,'" &amp;   SUBSTITUTE(BD276,CHAR(10),"&lt;BR&gt;")    &amp; "' ,'" &amp;   SUBSTITUTE(BE276,CHAR(10),"&lt;BR&gt;")    &amp; "' ,'" &amp;   SUBSTITUTE(BF276,CHAR(10),"&lt;BR&gt;")    &amp; "' ,'" &amp;   SUBSTITUTE(BG276,CHAR(10),"&lt;BR&gt;")    &amp; "' ,'" &amp; SUBSTITUTE(BH316,CHAR(10),"&lt;BR&gt;")   &amp; "' ,'" &amp; SUBSTITUTE(BI276,CHAR(10),"&lt;BR&gt;")   &amp; "' ,'" &amp; SUBSTITUTE(BJ276,CHAR(10),"&lt;BR&gt;")  &amp; "' ,'" &amp; SUBSTITUTE(BL276,CHAR(10),"&lt;BR&gt;")   &amp; "' ,'" &amp; SUBSTITUTE(BM276,CHAR(10),"&lt;BR&gt;")   &amp; "' ,'" &amp; SUBSTITUTE(BN276,CHAR(10),"&lt;BR&gt;")   &amp; "' ,'" &amp;  SUBSTITUTE(BO276,CHAR(10),"&lt;BR&gt;")   &amp; "' ,'" &amp; SUBSTITUTE(BP316,CHAR(10),"&lt;BR&gt;")  &amp; "' ,'" &amp; SUBSTITUTE(BQ276,CHAR(10),"&lt;BR&gt;")  &amp; "' ,'" &amp; SUBSTITUTE(BR276,CHAR(10),"&lt;BR&gt;")  &amp; "' ,'" &amp; SUBSTITUTE(BS276,CHAR(10),"&lt;BR&gt;") &amp; "');"</f>
    </nc>
  </rcc>
  <rcc rId="785" sId="1">
    <nc r="BU27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&amp;SUBSTITUTE(F277,CHAR(10),"&lt;BR&gt;")  &amp; "' ,'" &amp; SUBSTITUTE(G277,CHAR(10),"&lt;BR&gt;")  &amp; "' ,'" &amp; SUBSTITUTE(J277,CHAR(10),"&lt;BR&gt;")   &amp; "' ,'" &amp;  SUBSTITUTE(BK277,CHAR(10),"&lt;BR&gt;")   &amp; "' ,'" &amp; SUBSTITUTE(Q277,CHAR(10),"&lt;BR&gt;")  &amp; "' ,'" &amp;  A277  &amp; "' ,'" &amp;  B277  &amp; "' ,'" &amp; SUBSTITUTE(C277,CHAR(10),"&lt;BR&gt;")   &amp; "' ,'" &amp;  SUBSTITUTE(D277,CHAR(10),"&lt;BR&gt;")  &amp; "' ,'" &amp;  SUBSTITUTE(E277,CHAR(10),"&lt;BR&gt;")   &amp; "' ,'" &amp; SUBSTITUTE(H277,CHAR(10),"&lt;BR&gt;")   &amp; "' ,'" &amp; I277  &amp; "' ,'" &amp; SUBSTITUTE(K277,CHAR(10),"&lt;BR&gt;")  &amp; "' ,'" &amp; SUBSTITUTE(L277,CHAR(10),"&lt;BR&gt;")  &amp; "' ,'" &amp; SUBSTITUTE(M277,CHAR(10),"&lt;BR&gt;") &amp; "' ,'" &amp; SUBSTITUTE(N277,CHAR(10),"&lt;BR&gt;")  &amp; "' ,'" &amp;  SUBSTITUTE(O277,CHAR(10),"&lt;BR&gt;")   &amp; "' ,'" &amp; SUBSTITUTE(P277,CHAR(10),"&lt;BR&gt;")   &amp; "' ,'" &amp;  SUBSTITUTE(Q277,CHAR(10),"&lt;BR&gt;")   &amp; "' ,'" &amp; SUBSTITUTE(R277,CHAR(10),"&lt;BR&gt;")  &amp; "' ,'" &amp; SUBSTITUTE(S277,CHAR(10),"&lt;BR&gt;")  &amp; "' ,'" &amp; SUBSTITUTE(T277,CHAR(10),"&lt;BR&gt;")  &amp; "' ,'" &amp; SUBSTITUTE(U277,CHAR(10),"&lt;BR&gt;")  &amp; "' ,'" &amp; SUBSTITUTE(V277,CHAR(10),"&lt;BR&gt;") &amp; "' ,'" &amp; SUBSTITUTE(W277,CHAR(10),"&lt;BR&gt;")  &amp; "' ,'" &amp;SUBSTITUTE(X277,CHAR(10),"&lt;BR&gt;")  &amp; "' ,'" &amp; SUBSTITUTE(Y277,CHAR(10),"&lt;BR&gt;") &amp; "' ,'" &amp;  SUBSTITUTE(Z277,CHAR(10),"&lt;BR&gt;")  &amp; "' ,'" &amp; SUBSTITUTE(AA277,CHAR(10),"&lt;BR&gt;")   &amp; "' ,'" &amp;  SUBSTITUTE(AB277,CHAR(10),"&lt;BR&gt;")   &amp; "' ,'" &amp;  SUBSTITUTE(AC277,CHAR(10),"&lt;BR&gt;")   &amp; "' ,'" &amp;   SUBSTITUTE(AD277,CHAR(10),"&lt;BR&gt;")   &amp; "' ,'" &amp;  SUBSTITUTE(AE277,CHAR(10),"&lt;BR&gt;")  &amp; "' ,'" &amp;  SUBSTITUTE(AF277,CHAR(10),"&lt;BR&gt;")  &amp; "' ,'" &amp;  SUBSTITUTE(AG277,CHAR(10),"&lt;BR&gt;")   &amp; "' ,'" &amp;  SUBSTITUTE(AH277,CHAR(10),"&lt;BR&gt;")   &amp; "' ,'" &amp;  SUBSTITUTE(AI277,CHAR(10),"&lt;BR&gt;")   &amp; "' ,'" &amp;  SUBSTITUTE(AJ277,CHAR(10),"&lt;BR&gt;")   &amp; "' ,'" &amp;   SUBSTITUTE(AK277,CHAR(10),"&lt;BR&gt;")   &amp; "' ,'" &amp;  SUBSTITUTE(AL277,CHAR(10),"&lt;BR&gt;")   &amp; "' ,'" &amp;  SUBSTITUTE(AM277,CHAR(10),"&lt;BR&gt;")   &amp; "' ,'" &amp;   SUBSTITUTE(AN277,CHAR(10),"&lt;BR&gt;")   &amp; "' ,'" &amp;  SUBSTITUTE(AO277,CHAR(10),"&lt;BR&gt;")   &amp; "' ,'" &amp;  SUBSTITUTE(AP277,CHAR(10),"&lt;BR&gt;")   &amp; "' ,'" &amp;  SUBSTITUTE(AQ277,CHAR(10),"&lt;BR&gt;")   &amp; "' ,'" &amp;   SUBSTITUTE(AR277,CHAR(10),"&lt;BR&gt;")   &amp; "' ,'" &amp;  SUBSTITUTE(AS277,CHAR(10),"&lt;BR&gt;")   &amp; "' ,'" &amp;  SUBSTITUTE(AT277,CHAR(10),"&lt;BR&gt;")   &amp; "' ,'" &amp;  SUBSTITUTE(AU277,CHAR(10),"&lt;BR&gt;")   &amp; "' ,'" &amp;  SUBSTITUTE(AV277,CHAR(10),"&lt;BR&gt;")   &amp; "' ,'" &amp;  SUBSTITUTE(AW277,CHAR(10),"&lt;BR&gt;")   &amp; "' ,'" &amp;   SUBSTITUTE(AX277,CHAR(10),"&lt;BR&gt;")   &amp; "' ,'" &amp;  SUBSTITUTE(AY277,CHAR(10),"&lt;BR&gt;")   &amp; "' ,'" &amp;  SUBSTITUTE(AZ277,CHAR(10),"&lt;BR&gt;")   &amp; "' ,'" &amp;   SUBSTITUTE(BA277,CHAR(10),"&lt;BR&gt;")   &amp; "' ,'" &amp;   SUBSTITUTE(BB277,CHAR(10),"&lt;BR&gt;")    &amp; "' ,'" &amp;    SUBSTITUTE(BC277,CHAR(10),"&lt;BR&gt;")    &amp; "' ,'" &amp;   SUBSTITUTE(BD277,CHAR(10),"&lt;BR&gt;")    &amp; "' ,'" &amp;   SUBSTITUTE(BE277,CHAR(10),"&lt;BR&gt;")    &amp; "' ,'" &amp;   SUBSTITUTE(BF277,CHAR(10),"&lt;BR&gt;")    &amp; "' ,'" &amp;   SUBSTITUTE(BG277,CHAR(10),"&lt;BR&gt;")    &amp; "' ,'" &amp; SUBSTITUTE(BH317,CHAR(10),"&lt;BR&gt;")   &amp; "' ,'" &amp; SUBSTITUTE(BI277,CHAR(10),"&lt;BR&gt;")   &amp; "' ,'" &amp; SUBSTITUTE(BJ277,CHAR(10),"&lt;BR&gt;")  &amp; "' ,'" &amp; SUBSTITUTE(BL277,CHAR(10),"&lt;BR&gt;")   &amp; "' ,'" &amp; SUBSTITUTE(BM277,CHAR(10),"&lt;BR&gt;")   &amp; "' ,'" &amp; SUBSTITUTE(BN277,CHAR(10),"&lt;BR&gt;")   &amp; "' ,'" &amp;  SUBSTITUTE(BO277,CHAR(10),"&lt;BR&gt;")   &amp; "' ,'" &amp; SUBSTITUTE(BP317,CHAR(10),"&lt;BR&gt;")  &amp; "' ,'" &amp; SUBSTITUTE(BQ277,CHAR(10),"&lt;BR&gt;")  &amp; "' ,'" &amp; SUBSTITUTE(BR277,CHAR(10),"&lt;BR&gt;")  &amp; "' ,'" &amp; SUBSTITUTE(BS277,CHAR(10),"&lt;BR&gt;") &amp; "');"</f>
    </nc>
  </rcc>
  <rcc rId="786" sId="1">
    <nc r="BU27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&amp;SUBSTITUTE(F278,CHAR(10),"&lt;BR&gt;")  &amp; "' ,'" &amp; SUBSTITUTE(G278,CHAR(10),"&lt;BR&gt;")  &amp; "' ,'" &amp; SUBSTITUTE(J278,CHAR(10),"&lt;BR&gt;")   &amp; "' ,'" &amp;  SUBSTITUTE(BK278,CHAR(10),"&lt;BR&gt;")   &amp; "' ,'" &amp; SUBSTITUTE(Q278,CHAR(10),"&lt;BR&gt;")  &amp; "' ,'" &amp;  A278  &amp; "' ,'" &amp;  B278  &amp; "' ,'" &amp; SUBSTITUTE(C278,CHAR(10),"&lt;BR&gt;")   &amp; "' ,'" &amp;  SUBSTITUTE(D278,CHAR(10),"&lt;BR&gt;")  &amp; "' ,'" &amp;  SUBSTITUTE(E278,CHAR(10),"&lt;BR&gt;")   &amp; "' ,'" &amp; SUBSTITUTE(H278,CHAR(10),"&lt;BR&gt;")   &amp; "' ,'" &amp; I278  &amp; "' ,'" &amp; SUBSTITUTE(K278,CHAR(10),"&lt;BR&gt;")  &amp; "' ,'" &amp; SUBSTITUTE(L278,CHAR(10),"&lt;BR&gt;")  &amp; "' ,'" &amp; SUBSTITUTE(M278,CHAR(10),"&lt;BR&gt;") &amp; "' ,'" &amp; SUBSTITUTE(N278,CHAR(10),"&lt;BR&gt;")  &amp; "' ,'" &amp;  SUBSTITUTE(O278,CHAR(10),"&lt;BR&gt;")   &amp; "' ,'" &amp; SUBSTITUTE(P278,CHAR(10),"&lt;BR&gt;")   &amp; "' ,'" &amp;  SUBSTITUTE(Q278,CHAR(10),"&lt;BR&gt;")   &amp; "' ,'" &amp; SUBSTITUTE(R278,CHAR(10),"&lt;BR&gt;")  &amp; "' ,'" &amp; SUBSTITUTE(S278,CHAR(10),"&lt;BR&gt;")  &amp; "' ,'" &amp; SUBSTITUTE(T278,CHAR(10),"&lt;BR&gt;")  &amp; "' ,'" &amp; SUBSTITUTE(U278,CHAR(10),"&lt;BR&gt;")  &amp; "' ,'" &amp; SUBSTITUTE(V278,CHAR(10),"&lt;BR&gt;") &amp; "' ,'" &amp; SUBSTITUTE(W278,CHAR(10),"&lt;BR&gt;")  &amp; "' ,'" &amp;SUBSTITUTE(X278,CHAR(10),"&lt;BR&gt;")  &amp; "' ,'" &amp; SUBSTITUTE(Y278,CHAR(10),"&lt;BR&gt;") &amp; "' ,'" &amp;  SUBSTITUTE(Z278,CHAR(10),"&lt;BR&gt;")  &amp; "' ,'" &amp; SUBSTITUTE(AA278,CHAR(10),"&lt;BR&gt;")   &amp; "' ,'" &amp;  SUBSTITUTE(AB278,CHAR(10),"&lt;BR&gt;")   &amp; "' ,'" &amp;  SUBSTITUTE(AC278,CHAR(10),"&lt;BR&gt;")   &amp; "' ,'" &amp;   SUBSTITUTE(AD278,CHAR(10),"&lt;BR&gt;")   &amp; "' ,'" &amp;  SUBSTITUTE(AE278,CHAR(10),"&lt;BR&gt;")  &amp; "' ,'" &amp;  SUBSTITUTE(AF278,CHAR(10),"&lt;BR&gt;")  &amp; "' ,'" &amp;  SUBSTITUTE(AG278,CHAR(10),"&lt;BR&gt;")   &amp; "' ,'" &amp;  SUBSTITUTE(AH278,CHAR(10),"&lt;BR&gt;")   &amp; "' ,'" &amp;  SUBSTITUTE(AI278,CHAR(10),"&lt;BR&gt;")   &amp; "' ,'" &amp;  SUBSTITUTE(AJ278,CHAR(10),"&lt;BR&gt;")   &amp; "' ,'" &amp;   SUBSTITUTE(AK278,CHAR(10),"&lt;BR&gt;")   &amp; "' ,'" &amp;  SUBSTITUTE(AL278,CHAR(10),"&lt;BR&gt;")   &amp; "' ,'" &amp;  SUBSTITUTE(AM278,CHAR(10),"&lt;BR&gt;")   &amp; "' ,'" &amp;   SUBSTITUTE(AN278,CHAR(10),"&lt;BR&gt;")   &amp; "' ,'" &amp;  SUBSTITUTE(AO278,CHAR(10),"&lt;BR&gt;")   &amp; "' ,'" &amp;  SUBSTITUTE(AP278,CHAR(10),"&lt;BR&gt;")   &amp; "' ,'" &amp;  SUBSTITUTE(AQ278,CHAR(10),"&lt;BR&gt;")   &amp; "' ,'" &amp;   SUBSTITUTE(AR278,CHAR(10),"&lt;BR&gt;")   &amp; "' ,'" &amp;  SUBSTITUTE(AS278,CHAR(10),"&lt;BR&gt;")   &amp; "' ,'" &amp;  SUBSTITUTE(AT278,CHAR(10),"&lt;BR&gt;")   &amp; "' ,'" &amp;  SUBSTITUTE(AU278,CHAR(10),"&lt;BR&gt;")   &amp; "' ,'" &amp;  SUBSTITUTE(AV278,CHAR(10),"&lt;BR&gt;")   &amp; "' ,'" &amp;  SUBSTITUTE(AW278,CHAR(10),"&lt;BR&gt;")   &amp; "' ,'" &amp;   SUBSTITUTE(AX278,CHAR(10),"&lt;BR&gt;")   &amp; "' ,'" &amp;  SUBSTITUTE(AY278,CHAR(10),"&lt;BR&gt;")   &amp; "' ,'" &amp;  SUBSTITUTE(AZ278,CHAR(10),"&lt;BR&gt;")   &amp; "' ,'" &amp;   SUBSTITUTE(BA278,CHAR(10),"&lt;BR&gt;")   &amp; "' ,'" &amp;   SUBSTITUTE(BB278,CHAR(10),"&lt;BR&gt;")    &amp; "' ,'" &amp;    SUBSTITUTE(BC278,CHAR(10),"&lt;BR&gt;")    &amp; "' ,'" &amp;   SUBSTITUTE(BD278,CHAR(10),"&lt;BR&gt;")    &amp; "' ,'" &amp;   SUBSTITUTE(BE278,CHAR(10),"&lt;BR&gt;")    &amp; "' ,'" &amp;   SUBSTITUTE(BF278,CHAR(10),"&lt;BR&gt;")    &amp; "' ,'" &amp;   SUBSTITUTE(BG278,CHAR(10),"&lt;BR&gt;")    &amp; "' ,'" &amp; SUBSTITUTE(BH318,CHAR(10),"&lt;BR&gt;")   &amp; "' ,'" &amp; SUBSTITUTE(BI278,CHAR(10),"&lt;BR&gt;")   &amp; "' ,'" &amp; SUBSTITUTE(BJ278,CHAR(10),"&lt;BR&gt;")  &amp; "' ,'" &amp; SUBSTITUTE(BL278,CHAR(10),"&lt;BR&gt;")   &amp; "' ,'" &amp; SUBSTITUTE(BM278,CHAR(10),"&lt;BR&gt;")   &amp; "' ,'" &amp; SUBSTITUTE(BN278,CHAR(10),"&lt;BR&gt;")   &amp; "' ,'" &amp;  SUBSTITUTE(BO278,CHAR(10),"&lt;BR&gt;")   &amp; "' ,'" &amp; SUBSTITUTE(BP318,CHAR(10),"&lt;BR&gt;")  &amp; "' ,'" &amp; SUBSTITUTE(BQ278,CHAR(10),"&lt;BR&gt;")  &amp; "' ,'" &amp; SUBSTITUTE(BR278,CHAR(10),"&lt;BR&gt;")  &amp; "' ,'" &amp; SUBSTITUTE(BS278,CHAR(10),"&lt;BR&gt;") &amp; "');"</f>
    </nc>
  </rcc>
  <rcc rId="787" sId="1">
    <nc r="BU27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&amp;SUBSTITUTE(F279,CHAR(10),"&lt;BR&gt;")  &amp; "' ,'" &amp; SUBSTITUTE(G279,CHAR(10),"&lt;BR&gt;")  &amp; "' ,'" &amp; SUBSTITUTE(J279,CHAR(10),"&lt;BR&gt;")   &amp; "' ,'" &amp;  SUBSTITUTE(BK279,CHAR(10),"&lt;BR&gt;")   &amp; "' ,'" &amp; SUBSTITUTE(Q279,CHAR(10),"&lt;BR&gt;")  &amp; "' ,'" &amp;  A279  &amp; "' ,'" &amp;  B279  &amp; "' ,'" &amp; SUBSTITUTE(C279,CHAR(10),"&lt;BR&gt;")   &amp; "' ,'" &amp;  SUBSTITUTE(D279,CHAR(10),"&lt;BR&gt;")  &amp; "' ,'" &amp;  SUBSTITUTE(E279,CHAR(10),"&lt;BR&gt;")   &amp; "' ,'" &amp; SUBSTITUTE(H279,CHAR(10),"&lt;BR&gt;")   &amp; "' ,'" &amp; I279  &amp; "' ,'" &amp; SUBSTITUTE(K279,CHAR(10),"&lt;BR&gt;")  &amp; "' ,'" &amp; SUBSTITUTE(L279,CHAR(10),"&lt;BR&gt;")  &amp; "' ,'" &amp; SUBSTITUTE(M279,CHAR(10),"&lt;BR&gt;") &amp; "' ,'" &amp; SUBSTITUTE(N279,CHAR(10),"&lt;BR&gt;")  &amp; "' ,'" &amp;  SUBSTITUTE(O279,CHAR(10),"&lt;BR&gt;")   &amp; "' ,'" &amp; SUBSTITUTE(P279,CHAR(10),"&lt;BR&gt;")   &amp; "' ,'" &amp;  SUBSTITUTE(Q279,CHAR(10),"&lt;BR&gt;")   &amp; "' ,'" &amp; SUBSTITUTE(R279,CHAR(10),"&lt;BR&gt;")  &amp; "' ,'" &amp; SUBSTITUTE(S279,CHAR(10),"&lt;BR&gt;")  &amp; "' ,'" &amp; SUBSTITUTE(T279,CHAR(10),"&lt;BR&gt;")  &amp; "' ,'" &amp; SUBSTITUTE(U279,CHAR(10),"&lt;BR&gt;")  &amp; "' ,'" &amp; SUBSTITUTE(V279,CHAR(10),"&lt;BR&gt;") &amp; "' ,'" &amp; SUBSTITUTE(W279,CHAR(10),"&lt;BR&gt;")  &amp; "' ,'" &amp;SUBSTITUTE(X279,CHAR(10),"&lt;BR&gt;")  &amp; "' ,'" &amp; SUBSTITUTE(Y279,CHAR(10),"&lt;BR&gt;") &amp; "' ,'" &amp;  SUBSTITUTE(Z279,CHAR(10),"&lt;BR&gt;")  &amp; "' ,'" &amp; SUBSTITUTE(AA279,CHAR(10),"&lt;BR&gt;")   &amp; "' ,'" &amp;  SUBSTITUTE(AB279,CHAR(10),"&lt;BR&gt;")   &amp; "' ,'" &amp;  SUBSTITUTE(AC279,CHAR(10),"&lt;BR&gt;")   &amp; "' ,'" &amp;   SUBSTITUTE(AD279,CHAR(10),"&lt;BR&gt;")   &amp; "' ,'" &amp;  SUBSTITUTE(AE279,CHAR(10),"&lt;BR&gt;")  &amp; "' ,'" &amp;  SUBSTITUTE(AF279,CHAR(10),"&lt;BR&gt;")  &amp; "' ,'" &amp;  SUBSTITUTE(AG279,CHAR(10),"&lt;BR&gt;")   &amp; "' ,'" &amp;  SUBSTITUTE(AH279,CHAR(10),"&lt;BR&gt;")   &amp; "' ,'" &amp;  SUBSTITUTE(AI279,CHAR(10),"&lt;BR&gt;")   &amp; "' ,'" &amp;  SUBSTITUTE(AJ279,CHAR(10),"&lt;BR&gt;")   &amp; "' ,'" &amp;   SUBSTITUTE(AK279,CHAR(10),"&lt;BR&gt;")   &amp; "' ,'" &amp;  SUBSTITUTE(AL279,CHAR(10),"&lt;BR&gt;")   &amp; "' ,'" &amp;  SUBSTITUTE(AM279,CHAR(10),"&lt;BR&gt;")   &amp; "' ,'" &amp;   SUBSTITUTE(AN279,CHAR(10),"&lt;BR&gt;")   &amp; "' ,'" &amp;  SUBSTITUTE(AO279,CHAR(10),"&lt;BR&gt;")   &amp; "' ,'" &amp;  SUBSTITUTE(AP279,CHAR(10),"&lt;BR&gt;")   &amp; "' ,'" &amp;  SUBSTITUTE(AQ279,CHAR(10),"&lt;BR&gt;")   &amp; "' ,'" &amp;   SUBSTITUTE(AR279,CHAR(10),"&lt;BR&gt;")   &amp; "' ,'" &amp;  SUBSTITUTE(AS279,CHAR(10),"&lt;BR&gt;")   &amp; "' ,'" &amp;  SUBSTITUTE(AT279,CHAR(10),"&lt;BR&gt;")   &amp; "' ,'" &amp;  SUBSTITUTE(AU279,CHAR(10),"&lt;BR&gt;")   &amp; "' ,'" &amp;  SUBSTITUTE(AV279,CHAR(10),"&lt;BR&gt;")   &amp; "' ,'" &amp;  SUBSTITUTE(AW279,CHAR(10),"&lt;BR&gt;")   &amp; "' ,'" &amp;   SUBSTITUTE(AX279,CHAR(10),"&lt;BR&gt;")   &amp; "' ,'" &amp;  SUBSTITUTE(AY279,CHAR(10),"&lt;BR&gt;")   &amp; "' ,'" &amp;  SUBSTITUTE(AZ279,CHAR(10),"&lt;BR&gt;")   &amp; "' ,'" &amp;   SUBSTITUTE(BA279,CHAR(10),"&lt;BR&gt;")   &amp; "' ,'" &amp;   SUBSTITUTE(BB279,CHAR(10),"&lt;BR&gt;")    &amp; "' ,'" &amp;    SUBSTITUTE(BC279,CHAR(10),"&lt;BR&gt;")    &amp; "' ,'" &amp;   SUBSTITUTE(BD279,CHAR(10),"&lt;BR&gt;")    &amp; "' ,'" &amp;   SUBSTITUTE(BE279,CHAR(10),"&lt;BR&gt;")    &amp; "' ,'" &amp;   SUBSTITUTE(BF279,CHAR(10),"&lt;BR&gt;")    &amp; "' ,'" &amp;   SUBSTITUTE(BG279,CHAR(10),"&lt;BR&gt;")    &amp; "' ,'" &amp; SUBSTITUTE(BH319,CHAR(10),"&lt;BR&gt;")   &amp; "' ,'" &amp; SUBSTITUTE(BI279,CHAR(10),"&lt;BR&gt;")   &amp; "' ,'" &amp; SUBSTITUTE(BJ279,CHAR(10),"&lt;BR&gt;")  &amp; "' ,'" &amp; SUBSTITUTE(BL279,CHAR(10),"&lt;BR&gt;")   &amp; "' ,'" &amp; SUBSTITUTE(BM279,CHAR(10),"&lt;BR&gt;")   &amp; "' ,'" &amp; SUBSTITUTE(BN279,CHAR(10),"&lt;BR&gt;")   &amp; "' ,'" &amp;  SUBSTITUTE(BO279,CHAR(10),"&lt;BR&gt;")   &amp; "' ,'" &amp; SUBSTITUTE(BP319,CHAR(10),"&lt;BR&gt;")  &amp; "' ,'" &amp; SUBSTITUTE(BQ279,CHAR(10),"&lt;BR&gt;")  &amp; "' ,'" &amp; SUBSTITUTE(BR279,CHAR(10),"&lt;BR&gt;")  &amp; "' ,'" &amp; SUBSTITUTE(BS279,CHAR(10),"&lt;BR&gt;") &amp; "');"</f>
    </nc>
  </rcc>
  <rcc rId="788" sId="1">
    <nc r="BU28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&amp;SUBSTITUTE(F280,CHAR(10),"&lt;BR&gt;")  &amp; "' ,'" &amp; SUBSTITUTE(G280,CHAR(10),"&lt;BR&gt;")  &amp; "' ,'" &amp; SUBSTITUTE(J280,CHAR(10),"&lt;BR&gt;")   &amp; "' ,'" &amp;  SUBSTITUTE(BK280,CHAR(10),"&lt;BR&gt;")   &amp; "' ,'" &amp; SUBSTITUTE(Q280,CHAR(10),"&lt;BR&gt;")  &amp; "' ,'" &amp;  A280  &amp; "' ,'" &amp;  B280  &amp; "' ,'" &amp; SUBSTITUTE(C280,CHAR(10),"&lt;BR&gt;")   &amp; "' ,'" &amp;  SUBSTITUTE(D280,CHAR(10),"&lt;BR&gt;")  &amp; "' ,'" &amp;  SUBSTITUTE(E280,CHAR(10),"&lt;BR&gt;")   &amp; "' ,'" &amp; SUBSTITUTE(H280,CHAR(10),"&lt;BR&gt;")   &amp; "' ,'" &amp; I280  &amp; "' ,'" &amp; SUBSTITUTE(K280,CHAR(10),"&lt;BR&gt;")  &amp; "' ,'" &amp; SUBSTITUTE(L280,CHAR(10),"&lt;BR&gt;")  &amp; "' ,'" &amp; SUBSTITUTE(M280,CHAR(10),"&lt;BR&gt;") &amp; "' ,'" &amp; SUBSTITUTE(N280,CHAR(10),"&lt;BR&gt;")  &amp; "' ,'" &amp;  SUBSTITUTE(O280,CHAR(10),"&lt;BR&gt;")   &amp; "' ,'" &amp; SUBSTITUTE(P280,CHAR(10),"&lt;BR&gt;")   &amp; "' ,'" &amp;  SUBSTITUTE(Q280,CHAR(10),"&lt;BR&gt;")   &amp; "' ,'" &amp; SUBSTITUTE(R280,CHAR(10),"&lt;BR&gt;")  &amp; "' ,'" &amp; SUBSTITUTE(S280,CHAR(10),"&lt;BR&gt;")  &amp; "' ,'" &amp; SUBSTITUTE(T280,CHAR(10),"&lt;BR&gt;")  &amp; "' ,'" &amp; SUBSTITUTE(U280,CHAR(10),"&lt;BR&gt;")  &amp; "' ,'" &amp; SUBSTITUTE(V280,CHAR(10),"&lt;BR&gt;") &amp; "' ,'" &amp; SUBSTITUTE(W280,CHAR(10),"&lt;BR&gt;")  &amp; "' ,'" &amp;SUBSTITUTE(X280,CHAR(10),"&lt;BR&gt;")  &amp; "' ,'" &amp; SUBSTITUTE(Y280,CHAR(10),"&lt;BR&gt;") &amp; "' ,'" &amp;  SUBSTITUTE(Z280,CHAR(10),"&lt;BR&gt;")  &amp; "' ,'" &amp; SUBSTITUTE(AA280,CHAR(10),"&lt;BR&gt;")   &amp; "' ,'" &amp;  SUBSTITUTE(AB280,CHAR(10),"&lt;BR&gt;")   &amp; "' ,'" &amp;  SUBSTITUTE(AC280,CHAR(10),"&lt;BR&gt;")   &amp; "' ,'" &amp;   SUBSTITUTE(AD280,CHAR(10),"&lt;BR&gt;")   &amp; "' ,'" &amp;  SUBSTITUTE(AE280,CHAR(10),"&lt;BR&gt;")  &amp; "' ,'" &amp;  SUBSTITUTE(AF280,CHAR(10),"&lt;BR&gt;")  &amp; "' ,'" &amp;  SUBSTITUTE(AG280,CHAR(10),"&lt;BR&gt;")   &amp; "' ,'" &amp;  SUBSTITUTE(AH280,CHAR(10),"&lt;BR&gt;")   &amp; "' ,'" &amp;  SUBSTITUTE(AI280,CHAR(10),"&lt;BR&gt;")   &amp; "' ,'" &amp;  SUBSTITUTE(AJ280,CHAR(10),"&lt;BR&gt;")   &amp; "' ,'" &amp;   SUBSTITUTE(AK280,CHAR(10),"&lt;BR&gt;")   &amp; "' ,'" &amp;  SUBSTITUTE(AL280,CHAR(10),"&lt;BR&gt;")   &amp; "' ,'" &amp;  SUBSTITUTE(AM280,CHAR(10),"&lt;BR&gt;")   &amp; "' ,'" &amp;   SUBSTITUTE(AN280,CHAR(10),"&lt;BR&gt;")   &amp; "' ,'" &amp;  SUBSTITUTE(AO280,CHAR(10),"&lt;BR&gt;")   &amp; "' ,'" &amp;  SUBSTITUTE(AP280,CHAR(10),"&lt;BR&gt;")   &amp; "' ,'" &amp;  SUBSTITUTE(AQ280,CHAR(10),"&lt;BR&gt;")   &amp; "' ,'" &amp;   SUBSTITUTE(AR280,CHAR(10),"&lt;BR&gt;")   &amp; "' ,'" &amp;  SUBSTITUTE(AS280,CHAR(10),"&lt;BR&gt;")   &amp; "' ,'" &amp;  SUBSTITUTE(AT280,CHAR(10),"&lt;BR&gt;")   &amp; "' ,'" &amp;  SUBSTITUTE(AU280,CHAR(10),"&lt;BR&gt;")   &amp; "' ,'" &amp;  SUBSTITUTE(AV280,CHAR(10),"&lt;BR&gt;")   &amp; "' ,'" &amp;  SUBSTITUTE(AW280,CHAR(10),"&lt;BR&gt;")   &amp; "' ,'" &amp;   SUBSTITUTE(AX280,CHAR(10),"&lt;BR&gt;")   &amp; "' ,'" &amp;  SUBSTITUTE(AY280,CHAR(10),"&lt;BR&gt;")   &amp; "' ,'" &amp;  SUBSTITUTE(AZ280,CHAR(10),"&lt;BR&gt;")   &amp; "' ,'" &amp;   SUBSTITUTE(BA280,CHAR(10),"&lt;BR&gt;")   &amp; "' ,'" &amp;   SUBSTITUTE(BB280,CHAR(10),"&lt;BR&gt;")    &amp; "' ,'" &amp;    SUBSTITUTE(BC280,CHAR(10),"&lt;BR&gt;")    &amp; "' ,'" &amp;   SUBSTITUTE(BD280,CHAR(10),"&lt;BR&gt;")    &amp; "' ,'" &amp;   SUBSTITUTE(BE280,CHAR(10),"&lt;BR&gt;")    &amp; "' ,'" &amp;   SUBSTITUTE(BF280,CHAR(10),"&lt;BR&gt;")    &amp; "' ,'" &amp;   SUBSTITUTE(BG280,CHAR(10),"&lt;BR&gt;")    &amp; "' ,'" &amp; SUBSTITUTE(BH320,CHAR(10),"&lt;BR&gt;")   &amp; "' ,'" &amp; SUBSTITUTE(BI280,CHAR(10),"&lt;BR&gt;")   &amp; "' ,'" &amp; SUBSTITUTE(BJ280,CHAR(10),"&lt;BR&gt;")  &amp; "' ,'" &amp; SUBSTITUTE(BL280,CHAR(10),"&lt;BR&gt;")   &amp; "' ,'" &amp; SUBSTITUTE(BM280,CHAR(10),"&lt;BR&gt;")   &amp; "' ,'" &amp; SUBSTITUTE(BN280,CHAR(10),"&lt;BR&gt;")   &amp; "' ,'" &amp;  SUBSTITUTE(BO280,CHAR(10),"&lt;BR&gt;")   &amp; "' ,'" &amp; SUBSTITUTE(BP320,CHAR(10),"&lt;BR&gt;")  &amp; "' ,'" &amp; SUBSTITUTE(BQ280,CHAR(10),"&lt;BR&gt;")  &amp; "' ,'" &amp; SUBSTITUTE(BR280,CHAR(10),"&lt;BR&gt;")  &amp; "' ,'" &amp; SUBSTITUTE(BS280,CHAR(10),"&lt;BR&gt;") &amp; "');"</f>
    </nc>
  </rcc>
  <rcc rId="789" sId="1">
    <nc r="BU28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&amp;SUBSTITUTE(F281,CHAR(10),"&lt;BR&gt;")  &amp; "' ,'" &amp; SUBSTITUTE(G281,CHAR(10),"&lt;BR&gt;")  &amp; "' ,'" &amp; SUBSTITUTE(J281,CHAR(10),"&lt;BR&gt;")   &amp; "' ,'" &amp;  SUBSTITUTE(BK281,CHAR(10),"&lt;BR&gt;")   &amp; "' ,'" &amp; SUBSTITUTE(Q281,CHAR(10),"&lt;BR&gt;")  &amp; "' ,'" &amp;  A281  &amp; "' ,'" &amp;  B281  &amp; "' ,'" &amp; SUBSTITUTE(C281,CHAR(10),"&lt;BR&gt;")   &amp; "' ,'" &amp;  SUBSTITUTE(D281,CHAR(10),"&lt;BR&gt;")  &amp; "' ,'" &amp;  SUBSTITUTE(E281,CHAR(10),"&lt;BR&gt;")   &amp; "' ,'" &amp; SUBSTITUTE(H281,CHAR(10),"&lt;BR&gt;")   &amp; "' ,'" &amp; I281  &amp; "' ,'" &amp; SUBSTITUTE(K281,CHAR(10),"&lt;BR&gt;")  &amp; "' ,'" &amp; SUBSTITUTE(L281,CHAR(10),"&lt;BR&gt;")  &amp; "' ,'" &amp; SUBSTITUTE(M281,CHAR(10),"&lt;BR&gt;") &amp; "' ,'" &amp; SUBSTITUTE(N281,CHAR(10),"&lt;BR&gt;")  &amp; "' ,'" &amp;  SUBSTITUTE(O281,CHAR(10),"&lt;BR&gt;")   &amp; "' ,'" &amp; SUBSTITUTE(P281,CHAR(10),"&lt;BR&gt;")   &amp; "' ,'" &amp;  SUBSTITUTE(Q281,CHAR(10),"&lt;BR&gt;")   &amp; "' ,'" &amp; SUBSTITUTE(R281,CHAR(10),"&lt;BR&gt;")  &amp; "' ,'" &amp; SUBSTITUTE(S281,CHAR(10),"&lt;BR&gt;")  &amp; "' ,'" &amp; SUBSTITUTE(T281,CHAR(10),"&lt;BR&gt;")  &amp; "' ,'" &amp; SUBSTITUTE(U281,CHAR(10),"&lt;BR&gt;")  &amp; "' ,'" &amp; SUBSTITUTE(V281,CHAR(10),"&lt;BR&gt;") &amp; "' ,'" &amp; SUBSTITUTE(W281,CHAR(10),"&lt;BR&gt;")  &amp; "' ,'" &amp;SUBSTITUTE(X281,CHAR(10),"&lt;BR&gt;")  &amp; "' ,'" &amp; SUBSTITUTE(Y281,CHAR(10),"&lt;BR&gt;") &amp; "' ,'" &amp;  SUBSTITUTE(Z281,CHAR(10),"&lt;BR&gt;")  &amp; "' ,'" &amp; SUBSTITUTE(AA281,CHAR(10),"&lt;BR&gt;")   &amp; "' ,'" &amp;  SUBSTITUTE(AB281,CHAR(10),"&lt;BR&gt;")   &amp; "' ,'" &amp;  SUBSTITUTE(AC281,CHAR(10),"&lt;BR&gt;")   &amp; "' ,'" &amp;   SUBSTITUTE(AD281,CHAR(10),"&lt;BR&gt;")   &amp; "' ,'" &amp;  SUBSTITUTE(AE281,CHAR(10),"&lt;BR&gt;")  &amp; "' ,'" &amp;  SUBSTITUTE(AF281,CHAR(10),"&lt;BR&gt;")  &amp; "' ,'" &amp;  SUBSTITUTE(AG281,CHAR(10),"&lt;BR&gt;")   &amp; "' ,'" &amp;  SUBSTITUTE(AH281,CHAR(10),"&lt;BR&gt;")   &amp; "' ,'" &amp;  SUBSTITUTE(AI281,CHAR(10),"&lt;BR&gt;")   &amp; "' ,'" &amp;  SUBSTITUTE(AJ281,CHAR(10),"&lt;BR&gt;")   &amp; "' ,'" &amp;   SUBSTITUTE(AK281,CHAR(10),"&lt;BR&gt;")   &amp; "' ,'" &amp;  SUBSTITUTE(AL281,CHAR(10),"&lt;BR&gt;")   &amp; "' ,'" &amp;  SUBSTITUTE(AM281,CHAR(10),"&lt;BR&gt;")   &amp; "' ,'" &amp;   SUBSTITUTE(AN281,CHAR(10),"&lt;BR&gt;")   &amp; "' ,'" &amp;  SUBSTITUTE(AO281,CHAR(10),"&lt;BR&gt;")   &amp; "' ,'" &amp;  SUBSTITUTE(AP281,CHAR(10),"&lt;BR&gt;")   &amp; "' ,'" &amp;  SUBSTITUTE(AQ281,CHAR(10),"&lt;BR&gt;")   &amp; "' ,'" &amp;   SUBSTITUTE(AR281,CHAR(10),"&lt;BR&gt;")   &amp; "' ,'" &amp;  SUBSTITUTE(AS281,CHAR(10),"&lt;BR&gt;")   &amp; "' ,'" &amp;  SUBSTITUTE(AT281,CHAR(10),"&lt;BR&gt;")   &amp; "' ,'" &amp;  SUBSTITUTE(AU281,CHAR(10),"&lt;BR&gt;")   &amp; "' ,'" &amp;  SUBSTITUTE(AV281,CHAR(10),"&lt;BR&gt;")   &amp; "' ,'" &amp;  SUBSTITUTE(AW281,CHAR(10),"&lt;BR&gt;")   &amp; "' ,'" &amp;   SUBSTITUTE(AX281,CHAR(10),"&lt;BR&gt;")   &amp; "' ,'" &amp;  SUBSTITUTE(AY281,CHAR(10),"&lt;BR&gt;")   &amp; "' ,'" &amp;  SUBSTITUTE(AZ281,CHAR(10),"&lt;BR&gt;")   &amp; "' ,'" &amp;   SUBSTITUTE(BA281,CHAR(10),"&lt;BR&gt;")   &amp; "' ,'" &amp;   SUBSTITUTE(BB281,CHAR(10),"&lt;BR&gt;")    &amp; "' ,'" &amp;    SUBSTITUTE(BC281,CHAR(10),"&lt;BR&gt;")    &amp; "' ,'" &amp;   SUBSTITUTE(BD281,CHAR(10),"&lt;BR&gt;")    &amp; "' ,'" &amp;   SUBSTITUTE(BE281,CHAR(10),"&lt;BR&gt;")    &amp; "' ,'" &amp;   SUBSTITUTE(BF281,CHAR(10),"&lt;BR&gt;")    &amp; "' ,'" &amp;   SUBSTITUTE(BG281,CHAR(10),"&lt;BR&gt;")    &amp; "' ,'" &amp; SUBSTITUTE(BH321,CHAR(10),"&lt;BR&gt;")   &amp; "' ,'" &amp; SUBSTITUTE(BI281,CHAR(10),"&lt;BR&gt;")   &amp; "' ,'" &amp; SUBSTITUTE(BJ281,CHAR(10),"&lt;BR&gt;")  &amp; "' ,'" &amp; SUBSTITUTE(BL281,CHAR(10),"&lt;BR&gt;")   &amp; "' ,'" &amp; SUBSTITUTE(BM281,CHAR(10),"&lt;BR&gt;")   &amp; "' ,'" &amp; SUBSTITUTE(BN281,CHAR(10),"&lt;BR&gt;")   &amp; "' ,'" &amp;  SUBSTITUTE(BO281,CHAR(10),"&lt;BR&gt;")   &amp; "' ,'" &amp; SUBSTITUTE(BP321,CHAR(10),"&lt;BR&gt;")  &amp; "' ,'" &amp; SUBSTITUTE(BQ281,CHAR(10),"&lt;BR&gt;")  &amp; "' ,'" &amp; SUBSTITUTE(BR281,CHAR(10),"&lt;BR&gt;")  &amp; "' ,'" &amp; SUBSTITUTE(BS281,CHAR(10),"&lt;BR&gt;") &amp; "');"</f>
    </nc>
  </rcc>
  <rcc rId="790" sId="1">
    <nc r="BU28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&amp;SUBSTITUTE(F282,CHAR(10),"&lt;BR&gt;")  &amp; "' ,'" &amp; SUBSTITUTE(G282,CHAR(10),"&lt;BR&gt;")  &amp; "' ,'" &amp; SUBSTITUTE(J282,CHAR(10),"&lt;BR&gt;")   &amp; "' ,'" &amp;  SUBSTITUTE(BK282,CHAR(10),"&lt;BR&gt;")   &amp; "' ,'" &amp; SUBSTITUTE(Q282,CHAR(10),"&lt;BR&gt;")  &amp; "' ,'" &amp;  A282  &amp; "' ,'" &amp;  B282  &amp; "' ,'" &amp; SUBSTITUTE(C282,CHAR(10),"&lt;BR&gt;")   &amp; "' ,'" &amp;  SUBSTITUTE(D282,CHAR(10),"&lt;BR&gt;")  &amp; "' ,'" &amp;  SUBSTITUTE(E282,CHAR(10),"&lt;BR&gt;")   &amp; "' ,'" &amp; SUBSTITUTE(H282,CHAR(10),"&lt;BR&gt;")   &amp; "' ,'" &amp; I282  &amp; "' ,'" &amp; SUBSTITUTE(K282,CHAR(10),"&lt;BR&gt;")  &amp; "' ,'" &amp; SUBSTITUTE(L282,CHAR(10),"&lt;BR&gt;")  &amp; "' ,'" &amp; SUBSTITUTE(M282,CHAR(10),"&lt;BR&gt;") &amp; "' ,'" &amp; SUBSTITUTE(N282,CHAR(10),"&lt;BR&gt;")  &amp; "' ,'" &amp;  SUBSTITUTE(O282,CHAR(10),"&lt;BR&gt;")   &amp; "' ,'" &amp; SUBSTITUTE(P282,CHAR(10),"&lt;BR&gt;")   &amp; "' ,'" &amp;  SUBSTITUTE(Q282,CHAR(10),"&lt;BR&gt;")   &amp; "' ,'" &amp; SUBSTITUTE(R282,CHAR(10),"&lt;BR&gt;")  &amp; "' ,'" &amp; SUBSTITUTE(S282,CHAR(10),"&lt;BR&gt;")  &amp; "' ,'" &amp; SUBSTITUTE(T282,CHAR(10),"&lt;BR&gt;")  &amp; "' ,'" &amp; SUBSTITUTE(U282,CHAR(10),"&lt;BR&gt;")  &amp; "' ,'" &amp; SUBSTITUTE(V282,CHAR(10),"&lt;BR&gt;") &amp; "' ,'" &amp; SUBSTITUTE(W282,CHAR(10),"&lt;BR&gt;")  &amp; "' ,'" &amp;SUBSTITUTE(X282,CHAR(10),"&lt;BR&gt;")  &amp; "' ,'" &amp; SUBSTITUTE(Y282,CHAR(10),"&lt;BR&gt;") &amp; "' ,'" &amp;  SUBSTITUTE(Z282,CHAR(10),"&lt;BR&gt;")  &amp; "' ,'" &amp; SUBSTITUTE(AA282,CHAR(10),"&lt;BR&gt;")   &amp; "' ,'" &amp;  SUBSTITUTE(AB282,CHAR(10),"&lt;BR&gt;")   &amp; "' ,'" &amp;  SUBSTITUTE(AC282,CHAR(10),"&lt;BR&gt;")   &amp; "' ,'" &amp;   SUBSTITUTE(AD282,CHAR(10),"&lt;BR&gt;")   &amp; "' ,'" &amp;  SUBSTITUTE(AE282,CHAR(10),"&lt;BR&gt;")  &amp; "' ,'" &amp;  SUBSTITUTE(AF282,CHAR(10),"&lt;BR&gt;")  &amp; "' ,'" &amp;  SUBSTITUTE(AG282,CHAR(10),"&lt;BR&gt;")   &amp; "' ,'" &amp;  SUBSTITUTE(AH282,CHAR(10),"&lt;BR&gt;")   &amp; "' ,'" &amp;  SUBSTITUTE(AI282,CHAR(10),"&lt;BR&gt;")   &amp; "' ,'" &amp;  SUBSTITUTE(AJ282,CHAR(10),"&lt;BR&gt;")   &amp; "' ,'" &amp;   SUBSTITUTE(AK282,CHAR(10),"&lt;BR&gt;")   &amp; "' ,'" &amp;  SUBSTITUTE(AL282,CHAR(10),"&lt;BR&gt;")   &amp; "' ,'" &amp;  SUBSTITUTE(AM282,CHAR(10),"&lt;BR&gt;")   &amp; "' ,'" &amp;   SUBSTITUTE(AN282,CHAR(10),"&lt;BR&gt;")   &amp; "' ,'" &amp;  SUBSTITUTE(AO282,CHAR(10),"&lt;BR&gt;")   &amp; "' ,'" &amp;  SUBSTITUTE(AP282,CHAR(10),"&lt;BR&gt;")   &amp; "' ,'" &amp;  SUBSTITUTE(AQ282,CHAR(10),"&lt;BR&gt;")   &amp; "' ,'" &amp;   SUBSTITUTE(AR282,CHAR(10),"&lt;BR&gt;")   &amp; "' ,'" &amp;  SUBSTITUTE(AS282,CHAR(10),"&lt;BR&gt;")   &amp; "' ,'" &amp;  SUBSTITUTE(AT282,CHAR(10),"&lt;BR&gt;")   &amp; "' ,'" &amp;  SUBSTITUTE(AU282,CHAR(10),"&lt;BR&gt;")   &amp; "' ,'" &amp;  SUBSTITUTE(AV282,CHAR(10),"&lt;BR&gt;")   &amp; "' ,'" &amp;  SUBSTITUTE(AW282,CHAR(10),"&lt;BR&gt;")   &amp; "' ,'" &amp;   SUBSTITUTE(AX282,CHAR(10),"&lt;BR&gt;")   &amp; "' ,'" &amp;  SUBSTITUTE(AY282,CHAR(10),"&lt;BR&gt;")   &amp; "' ,'" &amp;  SUBSTITUTE(AZ282,CHAR(10),"&lt;BR&gt;")   &amp; "' ,'" &amp;   SUBSTITUTE(BA282,CHAR(10),"&lt;BR&gt;")   &amp; "' ,'" &amp;   SUBSTITUTE(BB282,CHAR(10),"&lt;BR&gt;")    &amp; "' ,'" &amp;    SUBSTITUTE(BC282,CHAR(10),"&lt;BR&gt;")    &amp; "' ,'" &amp;   SUBSTITUTE(BD282,CHAR(10),"&lt;BR&gt;")    &amp; "' ,'" &amp;   SUBSTITUTE(BE282,CHAR(10),"&lt;BR&gt;")    &amp; "' ,'" &amp;   SUBSTITUTE(BF282,CHAR(10),"&lt;BR&gt;")    &amp; "' ,'" &amp;   SUBSTITUTE(BG282,CHAR(10),"&lt;BR&gt;")    &amp; "' ,'" &amp; SUBSTITUTE(BH322,CHAR(10),"&lt;BR&gt;")   &amp; "' ,'" &amp; SUBSTITUTE(BI282,CHAR(10),"&lt;BR&gt;")   &amp; "' ,'" &amp; SUBSTITUTE(BJ282,CHAR(10),"&lt;BR&gt;")  &amp; "' ,'" &amp; SUBSTITUTE(BL282,CHAR(10),"&lt;BR&gt;")   &amp; "' ,'" &amp; SUBSTITUTE(BM282,CHAR(10),"&lt;BR&gt;")   &amp; "' ,'" &amp; SUBSTITUTE(BN282,CHAR(10),"&lt;BR&gt;")   &amp; "' ,'" &amp;  SUBSTITUTE(BO282,CHAR(10),"&lt;BR&gt;")   &amp; "' ,'" &amp; SUBSTITUTE(BP322,CHAR(10),"&lt;BR&gt;")  &amp; "' ,'" &amp; SUBSTITUTE(BQ282,CHAR(10),"&lt;BR&gt;")  &amp; "' ,'" &amp; SUBSTITUTE(BR282,CHAR(10),"&lt;BR&gt;")  &amp; "' ,'" &amp; SUBSTITUTE(BS282,CHAR(10),"&lt;BR&gt;") &amp; "');"</f>
    </nc>
  </rcc>
  <rcc rId="791" sId="1">
    <nc r="BU28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&amp;SUBSTITUTE(F283,CHAR(10),"&lt;BR&gt;")  &amp; "' ,'" &amp; SUBSTITUTE(G283,CHAR(10),"&lt;BR&gt;")  &amp; "' ,'" &amp; SUBSTITUTE(J283,CHAR(10),"&lt;BR&gt;")   &amp; "' ,'" &amp;  SUBSTITUTE(BK283,CHAR(10),"&lt;BR&gt;")   &amp; "' ,'" &amp; SUBSTITUTE(Q283,CHAR(10),"&lt;BR&gt;")  &amp; "' ,'" &amp;  A283  &amp; "' ,'" &amp;  B283  &amp; "' ,'" &amp; SUBSTITUTE(C283,CHAR(10),"&lt;BR&gt;")   &amp; "' ,'" &amp;  SUBSTITUTE(D283,CHAR(10),"&lt;BR&gt;")  &amp; "' ,'" &amp;  SUBSTITUTE(E283,CHAR(10),"&lt;BR&gt;")   &amp; "' ,'" &amp; SUBSTITUTE(H283,CHAR(10),"&lt;BR&gt;")   &amp; "' ,'" &amp; I283  &amp; "' ,'" &amp; SUBSTITUTE(K283,CHAR(10),"&lt;BR&gt;")  &amp; "' ,'" &amp; SUBSTITUTE(L283,CHAR(10),"&lt;BR&gt;")  &amp; "' ,'" &amp; SUBSTITUTE(M283,CHAR(10),"&lt;BR&gt;") &amp; "' ,'" &amp; SUBSTITUTE(N283,CHAR(10),"&lt;BR&gt;")  &amp; "' ,'" &amp;  SUBSTITUTE(O283,CHAR(10),"&lt;BR&gt;")   &amp; "' ,'" &amp; SUBSTITUTE(P283,CHAR(10),"&lt;BR&gt;")   &amp; "' ,'" &amp;  SUBSTITUTE(Q283,CHAR(10),"&lt;BR&gt;")   &amp; "' ,'" &amp; SUBSTITUTE(R283,CHAR(10),"&lt;BR&gt;")  &amp; "' ,'" &amp; SUBSTITUTE(S283,CHAR(10),"&lt;BR&gt;")  &amp; "' ,'" &amp; SUBSTITUTE(T283,CHAR(10),"&lt;BR&gt;")  &amp; "' ,'" &amp; SUBSTITUTE(U283,CHAR(10),"&lt;BR&gt;")  &amp; "' ,'" &amp; SUBSTITUTE(V283,CHAR(10),"&lt;BR&gt;") &amp; "' ,'" &amp; SUBSTITUTE(W283,CHAR(10),"&lt;BR&gt;")  &amp; "' ,'" &amp;SUBSTITUTE(X283,CHAR(10),"&lt;BR&gt;")  &amp; "' ,'" &amp; SUBSTITUTE(Y283,CHAR(10),"&lt;BR&gt;") &amp; "' ,'" &amp;  SUBSTITUTE(Z283,CHAR(10),"&lt;BR&gt;")  &amp; "' ,'" &amp; SUBSTITUTE(AA283,CHAR(10),"&lt;BR&gt;")   &amp; "' ,'" &amp;  SUBSTITUTE(AB283,CHAR(10),"&lt;BR&gt;")   &amp; "' ,'" &amp;  SUBSTITUTE(AC283,CHAR(10),"&lt;BR&gt;")   &amp; "' ,'" &amp;   SUBSTITUTE(AD283,CHAR(10),"&lt;BR&gt;")   &amp; "' ,'" &amp;  SUBSTITUTE(AE283,CHAR(10),"&lt;BR&gt;")  &amp; "' ,'" &amp;  SUBSTITUTE(AF283,CHAR(10),"&lt;BR&gt;")  &amp; "' ,'" &amp;  SUBSTITUTE(AG283,CHAR(10),"&lt;BR&gt;")   &amp; "' ,'" &amp;  SUBSTITUTE(AH283,CHAR(10),"&lt;BR&gt;")   &amp; "' ,'" &amp;  SUBSTITUTE(AI283,CHAR(10),"&lt;BR&gt;")   &amp; "' ,'" &amp;  SUBSTITUTE(AJ283,CHAR(10),"&lt;BR&gt;")   &amp; "' ,'" &amp;   SUBSTITUTE(AK283,CHAR(10),"&lt;BR&gt;")   &amp; "' ,'" &amp;  SUBSTITUTE(AL283,CHAR(10),"&lt;BR&gt;")   &amp; "' ,'" &amp;  SUBSTITUTE(AM283,CHAR(10),"&lt;BR&gt;")   &amp; "' ,'" &amp;   SUBSTITUTE(AN283,CHAR(10),"&lt;BR&gt;")   &amp; "' ,'" &amp;  SUBSTITUTE(AO283,CHAR(10),"&lt;BR&gt;")   &amp; "' ,'" &amp;  SUBSTITUTE(AP283,CHAR(10),"&lt;BR&gt;")   &amp; "' ,'" &amp;  SUBSTITUTE(AQ283,CHAR(10),"&lt;BR&gt;")   &amp; "' ,'" &amp;   SUBSTITUTE(AR283,CHAR(10),"&lt;BR&gt;")   &amp; "' ,'" &amp;  SUBSTITUTE(AS283,CHAR(10),"&lt;BR&gt;")   &amp; "' ,'" &amp;  SUBSTITUTE(AT283,CHAR(10),"&lt;BR&gt;")   &amp; "' ,'" &amp;  SUBSTITUTE(AU283,CHAR(10),"&lt;BR&gt;")   &amp; "' ,'" &amp;  SUBSTITUTE(AV283,CHAR(10),"&lt;BR&gt;")   &amp; "' ,'" &amp;  SUBSTITUTE(AW283,CHAR(10),"&lt;BR&gt;")   &amp; "' ,'" &amp;   SUBSTITUTE(AX283,CHAR(10),"&lt;BR&gt;")   &amp; "' ,'" &amp;  SUBSTITUTE(AY283,CHAR(10),"&lt;BR&gt;")   &amp; "' ,'" &amp;  SUBSTITUTE(AZ283,CHAR(10),"&lt;BR&gt;")   &amp; "' ,'" &amp;   SUBSTITUTE(BA283,CHAR(10),"&lt;BR&gt;")   &amp; "' ,'" &amp;   SUBSTITUTE(BB283,CHAR(10),"&lt;BR&gt;")    &amp; "' ,'" &amp;    SUBSTITUTE(BC283,CHAR(10),"&lt;BR&gt;")    &amp; "' ,'" &amp;   SUBSTITUTE(BD283,CHAR(10),"&lt;BR&gt;")    &amp; "' ,'" &amp;   SUBSTITUTE(BE283,CHAR(10),"&lt;BR&gt;")    &amp; "' ,'" &amp;   SUBSTITUTE(BF283,CHAR(10),"&lt;BR&gt;")    &amp; "' ,'" &amp;   SUBSTITUTE(BG283,CHAR(10),"&lt;BR&gt;")    &amp; "' ,'" &amp; SUBSTITUTE(BH323,CHAR(10),"&lt;BR&gt;")   &amp; "' ,'" &amp; SUBSTITUTE(BI283,CHAR(10),"&lt;BR&gt;")   &amp; "' ,'" &amp; SUBSTITUTE(BJ283,CHAR(10),"&lt;BR&gt;")  &amp; "' ,'" &amp; SUBSTITUTE(BL283,CHAR(10),"&lt;BR&gt;")   &amp; "' ,'" &amp; SUBSTITUTE(BM283,CHAR(10),"&lt;BR&gt;")   &amp; "' ,'" &amp; SUBSTITUTE(BN283,CHAR(10),"&lt;BR&gt;")   &amp; "' ,'" &amp;  SUBSTITUTE(BO283,CHAR(10),"&lt;BR&gt;")   &amp; "' ,'" &amp; SUBSTITUTE(BP323,CHAR(10),"&lt;BR&gt;")  &amp; "' ,'" &amp; SUBSTITUTE(BQ283,CHAR(10),"&lt;BR&gt;")  &amp; "' ,'" &amp; SUBSTITUTE(BR283,CHAR(10),"&lt;BR&gt;")  &amp; "' ,'" &amp; SUBSTITUTE(BS283,CHAR(10),"&lt;BR&gt;") &amp; "');"</f>
    </nc>
  </rcc>
  <rcc rId="792" sId="1">
    <nc r="BU28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&amp;SUBSTITUTE(F284,CHAR(10),"&lt;BR&gt;")  &amp; "' ,'" &amp; SUBSTITUTE(G284,CHAR(10),"&lt;BR&gt;")  &amp; "' ,'" &amp; SUBSTITUTE(J284,CHAR(10),"&lt;BR&gt;")   &amp; "' ,'" &amp;  SUBSTITUTE(BK284,CHAR(10),"&lt;BR&gt;")   &amp; "' ,'" &amp; SUBSTITUTE(Q284,CHAR(10),"&lt;BR&gt;")  &amp; "' ,'" &amp;  A284  &amp; "' ,'" &amp;  B284  &amp; "' ,'" &amp; SUBSTITUTE(C284,CHAR(10),"&lt;BR&gt;")   &amp; "' ,'" &amp;  SUBSTITUTE(D284,CHAR(10),"&lt;BR&gt;")  &amp; "' ,'" &amp;  SUBSTITUTE(E284,CHAR(10),"&lt;BR&gt;")   &amp; "' ,'" &amp; SUBSTITUTE(H284,CHAR(10),"&lt;BR&gt;")   &amp; "' ,'" &amp; I284  &amp; "' ,'" &amp; SUBSTITUTE(K284,CHAR(10),"&lt;BR&gt;")  &amp; "' ,'" &amp; SUBSTITUTE(L284,CHAR(10),"&lt;BR&gt;")  &amp; "' ,'" &amp; SUBSTITUTE(M284,CHAR(10),"&lt;BR&gt;") &amp; "' ,'" &amp; SUBSTITUTE(N284,CHAR(10),"&lt;BR&gt;")  &amp; "' ,'" &amp;  SUBSTITUTE(O284,CHAR(10),"&lt;BR&gt;")   &amp; "' ,'" &amp; SUBSTITUTE(P284,CHAR(10),"&lt;BR&gt;")   &amp; "' ,'" &amp;  SUBSTITUTE(Q284,CHAR(10),"&lt;BR&gt;")   &amp; "' ,'" &amp; SUBSTITUTE(R284,CHAR(10),"&lt;BR&gt;")  &amp; "' ,'" &amp; SUBSTITUTE(S284,CHAR(10),"&lt;BR&gt;")  &amp; "' ,'" &amp; SUBSTITUTE(T284,CHAR(10),"&lt;BR&gt;")  &amp; "' ,'" &amp; SUBSTITUTE(U284,CHAR(10),"&lt;BR&gt;")  &amp; "' ,'" &amp; SUBSTITUTE(V284,CHAR(10),"&lt;BR&gt;") &amp; "' ,'" &amp; SUBSTITUTE(W284,CHAR(10),"&lt;BR&gt;")  &amp; "' ,'" &amp;SUBSTITUTE(X284,CHAR(10),"&lt;BR&gt;")  &amp; "' ,'" &amp; SUBSTITUTE(Y284,CHAR(10),"&lt;BR&gt;") &amp; "' ,'" &amp;  SUBSTITUTE(Z284,CHAR(10),"&lt;BR&gt;")  &amp; "' ,'" &amp; SUBSTITUTE(AA284,CHAR(10),"&lt;BR&gt;")   &amp; "' ,'" &amp;  SUBSTITUTE(AB284,CHAR(10),"&lt;BR&gt;")   &amp; "' ,'" &amp;  SUBSTITUTE(AC284,CHAR(10),"&lt;BR&gt;")   &amp; "' ,'" &amp;   SUBSTITUTE(AD284,CHAR(10),"&lt;BR&gt;")   &amp; "' ,'" &amp;  SUBSTITUTE(AE284,CHAR(10),"&lt;BR&gt;")  &amp; "' ,'" &amp;  SUBSTITUTE(AF284,CHAR(10),"&lt;BR&gt;")  &amp; "' ,'" &amp;  SUBSTITUTE(AG284,CHAR(10),"&lt;BR&gt;")   &amp; "' ,'" &amp;  SUBSTITUTE(AH284,CHAR(10),"&lt;BR&gt;")   &amp; "' ,'" &amp;  SUBSTITUTE(AI284,CHAR(10),"&lt;BR&gt;")   &amp; "' ,'" &amp;  SUBSTITUTE(AJ284,CHAR(10),"&lt;BR&gt;")   &amp; "' ,'" &amp;   SUBSTITUTE(AK284,CHAR(10),"&lt;BR&gt;")   &amp; "' ,'" &amp;  SUBSTITUTE(AL284,CHAR(10),"&lt;BR&gt;")   &amp; "' ,'" &amp;  SUBSTITUTE(AM284,CHAR(10),"&lt;BR&gt;")   &amp; "' ,'" &amp;   SUBSTITUTE(AN284,CHAR(10),"&lt;BR&gt;")   &amp; "' ,'" &amp;  SUBSTITUTE(AO284,CHAR(10),"&lt;BR&gt;")   &amp; "' ,'" &amp;  SUBSTITUTE(AP284,CHAR(10),"&lt;BR&gt;")   &amp; "' ,'" &amp;  SUBSTITUTE(AQ284,CHAR(10),"&lt;BR&gt;")   &amp; "' ,'" &amp;   SUBSTITUTE(AR284,CHAR(10),"&lt;BR&gt;")   &amp; "' ,'" &amp;  SUBSTITUTE(AS284,CHAR(10),"&lt;BR&gt;")   &amp; "' ,'" &amp;  SUBSTITUTE(AT284,CHAR(10),"&lt;BR&gt;")   &amp; "' ,'" &amp;  SUBSTITUTE(AU284,CHAR(10),"&lt;BR&gt;")   &amp; "' ,'" &amp;  SUBSTITUTE(AV284,CHAR(10),"&lt;BR&gt;")   &amp; "' ,'" &amp;  SUBSTITUTE(AW284,CHAR(10),"&lt;BR&gt;")   &amp; "' ,'" &amp;   SUBSTITUTE(AX284,CHAR(10),"&lt;BR&gt;")   &amp; "' ,'" &amp;  SUBSTITUTE(AY284,CHAR(10),"&lt;BR&gt;")   &amp; "' ,'" &amp;  SUBSTITUTE(AZ284,CHAR(10),"&lt;BR&gt;")   &amp; "' ,'" &amp;   SUBSTITUTE(BA284,CHAR(10),"&lt;BR&gt;")   &amp; "' ,'" &amp;   SUBSTITUTE(BB284,CHAR(10),"&lt;BR&gt;")    &amp; "' ,'" &amp;    SUBSTITUTE(BC284,CHAR(10),"&lt;BR&gt;")    &amp; "' ,'" &amp;   SUBSTITUTE(BD284,CHAR(10),"&lt;BR&gt;")    &amp; "' ,'" &amp;   SUBSTITUTE(BE284,CHAR(10),"&lt;BR&gt;")    &amp; "' ,'" &amp;   SUBSTITUTE(BF284,CHAR(10),"&lt;BR&gt;")    &amp; "' ,'" &amp;   SUBSTITUTE(BG284,CHAR(10),"&lt;BR&gt;")    &amp; "' ,'" &amp; SUBSTITUTE(BH324,CHAR(10),"&lt;BR&gt;")   &amp; "' ,'" &amp; SUBSTITUTE(BI284,CHAR(10),"&lt;BR&gt;")   &amp; "' ,'" &amp; SUBSTITUTE(BJ284,CHAR(10),"&lt;BR&gt;")  &amp; "' ,'" &amp; SUBSTITUTE(BL284,CHAR(10),"&lt;BR&gt;")   &amp; "' ,'" &amp; SUBSTITUTE(BM284,CHAR(10),"&lt;BR&gt;")   &amp; "' ,'" &amp; SUBSTITUTE(BN284,CHAR(10),"&lt;BR&gt;")   &amp; "' ,'" &amp;  SUBSTITUTE(BO284,CHAR(10),"&lt;BR&gt;")   &amp; "' ,'" &amp; SUBSTITUTE(BP324,CHAR(10),"&lt;BR&gt;")  &amp; "' ,'" &amp; SUBSTITUTE(BQ284,CHAR(10),"&lt;BR&gt;")  &amp; "' ,'" &amp; SUBSTITUTE(BR284,CHAR(10),"&lt;BR&gt;")  &amp; "' ,'" &amp; SUBSTITUTE(BS284,CHAR(10),"&lt;BR&gt;") &amp; "');"</f>
    </nc>
  </rcc>
  <rcc rId="793" sId="1">
    <nc r="BU28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&amp;SUBSTITUTE(F285,CHAR(10),"&lt;BR&gt;")  &amp; "' ,'" &amp; SUBSTITUTE(G285,CHAR(10),"&lt;BR&gt;")  &amp; "' ,'" &amp; SUBSTITUTE(J285,CHAR(10),"&lt;BR&gt;")   &amp; "' ,'" &amp;  SUBSTITUTE(BK285,CHAR(10),"&lt;BR&gt;")   &amp; "' ,'" &amp; SUBSTITUTE(Q285,CHAR(10),"&lt;BR&gt;")  &amp; "' ,'" &amp;  A285  &amp; "' ,'" &amp;  B285  &amp; "' ,'" &amp; SUBSTITUTE(C285,CHAR(10),"&lt;BR&gt;")   &amp; "' ,'" &amp;  SUBSTITUTE(D285,CHAR(10),"&lt;BR&gt;")  &amp; "' ,'" &amp;  SUBSTITUTE(E285,CHAR(10),"&lt;BR&gt;")   &amp; "' ,'" &amp; SUBSTITUTE(H285,CHAR(10),"&lt;BR&gt;")   &amp; "' ,'" &amp; I285  &amp; "' ,'" &amp; SUBSTITUTE(K285,CHAR(10),"&lt;BR&gt;")  &amp; "' ,'" &amp; SUBSTITUTE(L285,CHAR(10),"&lt;BR&gt;")  &amp; "' ,'" &amp; SUBSTITUTE(M285,CHAR(10),"&lt;BR&gt;") &amp; "' ,'" &amp; SUBSTITUTE(N285,CHAR(10),"&lt;BR&gt;")  &amp; "' ,'" &amp;  SUBSTITUTE(O285,CHAR(10),"&lt;BR&gt;")   &amp; "' ,'" &amp; SUBSTITUTE(P285,CHAR(10),"&lt;BR&gt;")   &amp; "' ,'" &amp;  SUBSTITUTE(Q285,CHAR(10),"&lt;BR&gt;")   &amp; "' ,'" &amp; SUBSTITUTE(R285,CHAR(10),"&lt;BR&gt;")  &amp; "' ,'" &amp; SUBSTITUTE(S285,CHAR(10),"&lt;BR&gt;")  &amp; "' ,'" &amp; SUBSTITUTE(T285,CHAR(10),"&lt;BR&gt;")  &amp; "' ,'" &amp; SUBSTITUTE(U285,CHAR(10),"&lt;BR&gt;")  &amp; "' ,'" &amp; SUBSTITUTE(V285,CHAR(10),"&lt;BR&gt;") &amp; "' ,'" &amp; SUBSTITUTE(W285,CHAR(10),"&lt;BR&gt;")  &amp; "' ,'" &amp;SUBSTITUTE(X285,CHAR(10),"&lt;BR&gt;")  &amp; "' ,'" &amp; SUBSTITUTE(Y285,CHAR(10),"&lt;BR&gt;") &amp; "' ,'" &amp;  SUBSTITUTE(Z285,CHAR(10),"&lt;BR&gt;")  &amp; "' ,'" &amp; SUBSTITUTE(AA285,CHAR(10),"&lt;BR&gt;")   &amp; "' ,'" &amp;  SUBSTITUTE(AB285,CHAR(10),"&lt;BR&gt;")   &amp; "' ,'" &amp;  SUBSTITUTE(AC285,CHAR(10),"&lt;BR&gt;")   &amp; "' ,'" &amp;   SUBSTITUTE(AD285,CHAR(10),"&lt;BR&gt;")   &amp; "' ,'" &amp;  SUBSTITUTE(AE285,CHAR(10),"&lt;BR&gt;")  &amp; "' ,'" &amp;  SUBSTITUTE(AF285,CHAR(10),"&lt;BR&gt;")  &amp; "' ,'" &amp;  SUBSTITUTE(AG285,CHAR(10),"&lt;BR&gt;")   &amp; "' ,'" &amp;  SUBSTITUTE(AH285,CHAR(10),"&lt;BR&gt;")   &amp; "' ,'" &amp;  SUBSTITUTE(AI285,CHAR(10),"&lt;BR&gt;")   &amp; "' ,'" &amp;  SUBSTITUTE(AJ285,CHAR(10),"&lt;BR&gt;")   &amp; "' ,'" &amp;   SUBSTITUTE(AK285,CHAR(10),"&lt;BR&gt;")   &amp; "' ,'" &amp;  SUBSTITUTE(AL285,CHAR(10),"&lt;BR&gt;")   &amp; "' ,'" &amp;  SUBSTITUTE(AM285,CHAR(10),"&lt;BR&gt;")   &amp; "' ,'" &amp;   SUBSTITUTE(AN285,CHAR(10),"&lt;BR&gt;")   &amp; "' ,'" &amp;  SUBSTITUTE(AO285,CHAR(10),"&lt;BR&gt;")   &amp; "' ,'" &amp;  SUBSTITUTE(AP285,CHAR(10),"&lt;BR&gt;")   &amp; "' ,'" &amp;  SUBSTITUTE(AQ285,CHAR(10),"&lt;BR&gt;")   &amp; "' ,'" &amp;   SUBSTITUTE(AR285,CHAR(10),"&lt;BR&gt;")   &amp; "' ,'" &amp;  SUBSTITUTE(AS285,CHAR(10),"&lt;BR&gt;")   &amp; "' ,'" &amp;  SUBSTITUTE(AT285,CHAR(10),"&lt;BR&gt;")   &amp; "' ,'" &amp;  SUBSTITUTE(AU285,CHAR(10),"&lt;BR&gt;")   &amp; "' ,'" &amp;  SUBSTITUTE(AV285,CHAR(10),"&lt;BR&gt;")   &amp; "' ,'" &amp;  SUBSTITUTE(AW285,CHAR(10),"&lt;BR&gt;")   &amp; "' ,'" &amp;   SUBSTITUTE(AX285,CHAR(10),"&lt;BR&gt;")   &amp; "' ,'" &amp;  SUBSTITUTE(AY285,CHAR(10),"&lt;BR&gt;")   &amp; "' ,'" &amp;  SUBSTITUTE(AZ285,CHAR(10),"&lt;BR&gt;")   &amp; "' ,'" &amp;   SUBSTITUTE(BA285,CHAR(10),"&lt;BR&gt;")   &amp; "' ,'" &amp;   SUBSTITUTE(BB285,CHAR(10),"&lt;BR&gt;")    &amp; "' ,'" &amp;    SUBSTITUTE(BC285,CHAR(10),"&lt;BR&gt;")    &amp; "' ,'" &amp;   SUBSTITUTE(BD285,CHAR(10),"&lt;BR&gt;")    &amp; "' ,'" &amp;   SUBSTITUTE(BE285,CHAR(10),"&lt;BR&gt;")    &amp; "' ,'" &amp;   SUBSTITUTE(BF285,CHAR(10),"&lt;BR&gt;")    &amp; "' ,'" &amp;   SUBSTITUTE(BG285,CHAR(10),"&lt;BR&gt;")    &amp; "' ,'" &amp; SUBSTITUTE(BH325,CHAR(10),"&lt;BR&gt;")   &amp; "' ,'" &amp; SUBSTITUTE(BI285,CHAR(10),"&lt;BR&gt;")   &amp; "' ,'" &amp; SUBSTITUTE(BJ285,CHAR(10),"&lt;BR&gt;")  &amp; "' ,'" &amp; SUBSTITUTE(BL285,CHAR(10),"&lt;BR&gt;")   &amp; "' ,'" &amp; SUBSTITUTE(BM285,CHAR(10),"&lt;BR&gt;")   &amp; "' ,'" &amp; SUBSTITUTE(BN285,CHAR(10),"&lt;BR&gt;")   &amp; "' ,'" &amp;  SUBSTITUTE(BO285,CHAR(10),"&lt;BR&gt;")   &amp; "' ,'" &amp; SUBSTITUTE(BP325,CHAR(10),"&lt;BR&gt;")  &amp; "' ,'" &amp; SUBSTITUTE(BQ285,CHAR(10),"&lt;BR&gt;")  &amp; "' ,'" &amp; SUBSTITUTE(BR285,CHAR(10),"&lt;BR&gt;")  &amp; "' ,'" &amp; SUBSTITUTE(BS285,CHAR(10),"&lt;BR&gt;") &amp; "');"</f>
    </nc>
  </rcc>
  <rcc rId="794" sId="1">
    <nc r="BU28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&amp;SUBSTITUTE(F286,CHAR(10),"&lt;BR&gt;")  &amp; "' ,'" &amp; SUBSTITUTE(G286,CHAR(10),"&lt;BR&gt;")  &amp; "' ,'" &amp; SUBSTITUTE(J286,CHAR(10),"&lt;BR&gt;")   &amp; "' ,'" &amp;  SUBSTITUTE(BK286,CHAR(10),"&lt;BR&gt;")   &amp; "' ,'" &amp; SUBSTITUTE(Q286,CHAR(10),"&lt;BR&gt;")  &amp; "' ,'" &amp;  A286  &amp; "' ,'" &amp;  B286  &amp; "' ,'" &amp; SUBSTITUTE(C286,CHAR(10),"&lt;BR&gt;")   &amp; "' ,'" &amp;  SUBSTITUTE(D286,CHAR(10),"&lt;BR&gt;")  &amp; "' ,'" &amp;  SUBSTITUTE(E286,CHAR(10),"&lt;BR&gt;")   &amp; "' ,'" &amp; SUBSTITUTE(H286,CHAR(10),"&lt;BR&gt;")   &amp; "' ,'" &amp; I286  &amp; "' ,'" &amp; SUBSTITUTE(K286,CHAR(10),"&lt;BR&gt;")  &amp; "' ,'" &amp; SUBSTITUTE(L286,CHAR(10),"&lt;BR&gt;")  &amp; "' ,'" &amp; SUBSTITUTE(M286,CHAR(10),"&lt;BR&gt;") &amp; "' ,'" &amp; SUBSTITUTE(N286,CHAR(10),"&lt;BR&gt;")  &amp; "' ,'" &amp;  SUBSTITUTE(O286,CHAR(10),"&lt;BR&gt;")   &amp; "' ,'" &amp; SUBSTITUTE(P286,CHAR(10),"&lt;BR&gt;")   &amp; "' ,'" &amp;  SUBSTITUTE(Q286,CHAR(10),"&lt;BR&gt;")   &amp; "' ,'" &amp; SUBSTITUTE(R286,CHAR(10),"&lt;BR&gt;")  &amp; "' ,'" &amp; SUBSTITUTE(S286,CHAR(10),"&lt;BR&gt;")  &amp; "' ,'" &amp; SUBSTITUTE(T286,CHAR(10),"&lt;BR&gt;")  &amp; "' ,'" &amp; SUBSTITUTE(U286,CHAR(10),"&lt;BR&gt;")  &amp; "' ,'" &amp; SUBSTITUTE(V286,CHAR(10),"&lt;BR&gt;") &amp; "' ,'" &amp; SUBSTITUTE(W286,CHAR(10),"&lt;BR&gt;")  &amp; "' ,'" &amp;SUBSTITUTE(X286,CHAR(10),"&lt;BR&gt;")  &amp; "' ,'" &amp; SUBSTITUTE(Y286,CHAR(10),"&lt;BR&gt;") &amp; "' ,'" &amp;  SUBSTITUTE(Z286,CHAR(10),"&lt;BR&gt;")  &amp; "' ,'" &amp; SUBSTITUTE(AA286,CHAR(10),"&lt;BR&gt;")   &amp; "' ,'" &amp;  SUBSTITUTE(AB286,CHAR(10),"&lt;BR&gt;")   &amp; "' ,'" &amp;  SUBSTITUTE(AC286,CHAR(10),"&lt;BR&gt;")   &amp; "' ,'" &amp;   SUBSTITUTE(AD286,CHAR(10),"&lt;BR&gt;")   &amp; "' ,'" &amp;  SUBSTITUTE(AE286,CHAR(10),"&lt;BR&gt;")  &amp; "' ,'" &amp;  SUBSTITUTE(AF286,CHAR(10),"&lt;BR&gt;")  &amp; "' ,'" &amp;  SUBSTITUTE(AG286,CHAR(10),"&lt;BR&gt;")   &amp; "' ,'" &amp;  SUBSTITUTE(AH286,CHAR(10),"&lt;BR&gt;")   &amp; "' ,'" &amp;  SUBSTITUTE(AI286,CHAR(10),"&lt;BR&gt;")   &amp; "' ,'" &amp;  SUBSTITUTE(AJ286,CHAR(10),"&lt;BR&gt;")   &amp; "' ,'" &amp;   SUBSTITUTE(AK286,CHAR(10),"&lt;BR&gt;")   &amp; "' ,'" &amp;  SUBSTITUTE(AL286,CHAR(10),"&lt;BR&gt;")   &amp; "' ,'" &amp;  SUBSTITUTE(AM286,CHAR(10),"&lt;BR&gt;")   &amp; "' ,'" &amp;   SUBSTITUTE(AN286,CHAR(10),"&lt;BR&gt;")   &amp; "' ,'" &amp;  SUBSTITUTE(AO286,CHAR(10),"&lt;BR&gt;")   &amp; "' ,'" &amp;  SUBSTITUTE(AP286,CHAR(10),"&lt;BR&gt;")   &amp; "' ,'" &amp;  SUBSTITUTE(AQ286,CHAR(10),"&lt;BR&gt;")   &amp; "' ,'" &amp;   SUBSTITUTE(AR286,CHAR(10),"&lt;BR&gt;")   &amp; "' ,'" &amp;  SUBSTITUTE(AS286,CHAR(10),"&lt;BR&gt;")   &amp; "' ,'" &amp;  SUBSTITUTE(AT286,CHAR(10),"&lt;BR&gt;")   &amp; "' ,'" &amp;  SUBSTITUTE(AU286,CHAR(10),"&lt;BR&gt;")   &amp; "' ,'" &amp;  SUBSTITUTE(AV286,CHAR(10),"&lt;BR&gt;")   &amp; "' ,'" &amp;  SUBSTITUTE(AW286,CHAR(10),"&lt;BR&gt;")   &amp; "' ,'" &amp;   SUBSTITUTE(AX286,CHAR(10),"&lt;BR&gt;")   &amp; "' ,'" &amp;  SUBSTITUTE(AY286,CHAR(10),"&lt;BR&gt;")   &amp; "' ,'" &amp;  SUBSTITUTE(AZ286,CHAR(10),"&lt;BR&gt;")   &amp; "' ,'" &amp;   SUBSTITUTE(BA286,CHAR(10),"&lt;BR&gt;")   &amp; "' ,'" &amp;   SUBSTITUTE(BB286,CHAR(10),"&lt;BR&gt;")    &amp; "' ,'" &amp;    SUBSTITUTE(BC286,CHAR(10),"&lt;BR&gt;")    &amp; "' ,'" &amp;   SUBSTITUTE(BD286,CHAR(10),"&lt;BR&gt;")    &amp; "' ,'" &amp;   SUBSTITUTE(BE286,CHAR(10),"&lt;BR&gt;")    &amp; "' ,'" &amp;   SUBSTITUTE(BF286,CHAR(10),"&lt;BR&gt;")    &amp; "' ,'" &amp;   SUBSTITUTE(BG286,CHAR(10),"&lt;BR&gt;")    &amp; "' ,'" &amp; SUBSTITUTE(BH326,CHAR(10),"&lt;BR&gt;")   &amp; "' ,'" &amp; SUBSTITUTE(BI286,CHAR(10),"&lt;BR&gt;")   &amp; "' ,'" &amp; SUBSTITUTE(BJ286,CHAR(10),"&lt;BR&gt;")  &amp; "' ,'" &amp; SUBSTITUTE(BL286,CHAR(10),"&lt;BR&gt;")   &amp; "' ,'" &amp; SUBSTITUTE(BM286,CHAR(10),"&lt;BR&gt;")   &amp; "' ,'" &amp; SUBSTITUTE(BN286,CHAR(10),"&lt;BR&gt;")   &amp; "' ,'" &amp;  SUBSTITUTE(BO286,CHAR(10),"&lt;BR&gt;")   &amp; "' ,'" &amp; SUBSTITUTE(BP326,CHAR(10),"&lt;BR&gt;")  &amp; "' ,'" &amp; SUBSTITUTE(BQ286,CHAR(10),"&lt;BR&gt;")  &amp; "' ,'" &amp; SUBSTITUTE(BR286,CHAR(10),"&lt;BR&gt;")  &amp; "' ,'" &amp; SUBSTITUTE(BS286,CHAR(10),"&lt;BR&gt;") &amp; "');"</f>
    </nc>
  </rcc>
  <rcc rId="795" sId="1">
    <nc r="BU28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&amp;SUBSTITUTE(F287,CHAR(10),"&lt;BR&gt;")  &amp; "' ,'" &amp; SUBSTITUTE(G287,CHAR(10),"&lt;BR&gt;")  &amp; "' ,'" &amp; SUBSTITUTE(J287,CHAR(10),"&lt;BR&gt;")   &amp; "' ,'" &amp;  SUBSTITUTE(BK287,CHAR(10),"&lt;BR&gt;")   &amp; "' ,'" &amp; SUBSTITUTE(Q287,CHAR(10),"&lt;BR&gt;")  &amp; "' ,'" &amp;  A287  &amp; "' ,'" &amp;  B287  &amp; "' ,'" &amp; SUBSTITUTE(C287,CHAR(10),"&lt;BR&gt;")   &amp; "' ,'" &amp;  SUBSTITUTE(D287,CHAR(10),"&lt;BR&gt;")  &amp; "' ,'" &amp;  SUBSTITUTE(E287,CHAR(10),"&lt;BR&gt;")   &amp; "' ,'" &amp; SUBSTITUTE(H287,CHAR(10),"&lt;BR&gt;")   &amp; "' ,'" &amp; I287  &amp; "' ,'" &amp; SUBSTITUTE(K287,CHAR(10),"&lt;BR&gt;")  &amp; "' ,'" &amp; SUBSTITUTE(L287,CHAR(10),"&lt;BR&gt;")  &amp; "' ,'" &amp; SUBSTITUTE(M287,CHAR(10),"&lt;BR&gt;") &amp; "' ,'" &amp; SUBSTITUTE(N287,CHAR(10),"&lt;BR&gt;")  &amp; "' ,'" &amp;  SUBSTITUTE(O287,CHAR(10),"&lt;BR&gt;")   &amp; "' ,'" &amp; SUBSTITUTE(P287,CHAR(10),"&lt;BR&gt;")   &amp; "' ,'" &amp;  SUBSTITUTE(Q287,CHAR(10),"&lt;BR&gt;")   &amp; "' ,'" &amp; SUBSTITUTE(R287,CHAR(10),"&lt;BR&gt;")  &amp; "' ,'" &amp; SUBSTITUTE(S287,CHAR(10),"&lt;BR&gt;")  &amp; "' ,'" &amp; SUBSTITUTE(T287,CHAR(10),"&lt;BR&gt;")  &amp; "' ,'" &amp; SUBSTITUTE(U287,CHAR(10),"&lt;BR&gt;")  &amp; "' ,'" &amp; SUBSTITUTE(V287,CHAR(10),"&lt;BR&gt;") &amp; "' ,'" &amp; SUBSTITUTE(W287,CHAR(10),"&lt;BR&gt;")  &amp; "' ,'" &amp;SUBSTITUTE(X287,CHAR(10),"&lt;BR&gt;")  &amp; "' ,'" &amp; SUBSTITUTE(Y287,CHAR(10),"&lt;BR&gt;") &amp; "' ,'" &amp;  SUBSTITUTE(Z287,CHAR(10),"&lt;BR&gt;")  &amp; "' ,'" &amp; SUBSTITUTE(AA287,CHAR(10),"&lt;BR&gt;")   &amp; "' ,'" &amp;  SUBSTITUTE(AB287,CHAR(10),"&lt;BR&gt;")   &amp; "' ,'" &amp;  SUBSTITUTE(AC287,CHAR(10),"&lt;BR&gt;")   &amp; "' ,'" &amp;   SUBSTITUTE(AD287,CHAR(10),"&lt;BR&gt;")   &amp; "' ,'" &amp;  SUBSTITUTE(AE287,CHAR(10),"&lt;BR&gt;")  &amp; "' ,'" &amp;  SUBSTITUTE(AF287,CHAR(10),"&lt;BR&gt;")  &amp; "' ,'" &amp;  SUBSTITUTE(AG287,CHAR(10),"&lt;BR&gt;")   &amp; "' ,'" &amp;  SUBSTITUTE(AH287,CHAR(10),"&lt;BR&gt;")   &amp; "' ,'" &amp;  SUBSTITUTE(AI287,CHAR(10),"&lt;BR&gt;")   &amp; "' ,'" &amp;  SUBSTITUTE(AJ287,CHAR(10),"&lt;BR&gt;")   &amp; "' ,'" &amp;   SUBSTITUTE(AK287,CHAR(10),"&lt;BR&gt;")   &amp; "' ,'" &amp;  SUBSTITUTE(AL287,CHAR(10),"&lt;BR&gt;")   &amp; "' ,'" &amp;  SUBSTITUTE(AM287,CHAR(10),"&lt;BR&gt;")   &amp; "' ,'" &amp;   SUBSTITUTE(AN287,CHAR(10),"&lt;BR&gt;")   &amp; "' ,'" &amp;  SUBSTITUTE(AO287,CHAR(10),"&lt;BR&gt;")   &amp; "' ,'" &amp;  SUBSTITUTE(AP287,CHAR(10),"&lt;BR&gt;")   &amp; "' ,'" &amp;  SUBSTITUTE(AQ287,CHAR(10),"&lt;BR&gt;")   &amp; "' ,'" &amp;   SUBSTITUTE(AR287,CHAR(10),"&lt;BR&gt;")   &amp; "' ,'" &amp;  SUBSTITUTE(AS287,CHAR(10),"&lt;BR&gt;")   &amp; "' ,'" &amp;  SUBSTITUTE(AT287,CHAR(10),"&lt;BR&gt;")   &amp; "' ,'" &amp;  SUBSTITUTE(AU287,CHAR(10),"&lt;BR&gt;")   &amp; "' ,'" &amp;  SUBSTITUTE(AV287,CHAR(10),"&lt;BR&gt;")   &amp; "' ,'" &amp;  SUBSTITUTE(AW287,CHAR(10),"&lt;BR&gt;")   &amp; "' ,'" &amp;   SUBSTITUTE(AX287,CHAR(10),"&lt;BR&gt;")   &amp; "' ,'" &amp;  SUBSTITUTE(AY287,CHAR(10),"&lt;BR&gt;")   &amp; "' ,'" &amp;  SUBSTITUTE(AZ287,CHAR(10),"&lt;BR&gt;")   &amp; "' ,'" &amp;   SUBSTITUTE(BA287,CHAR(10),"&lt;BR&gt;")   &amp; "' ,'" &amp;   SUBSTITUTE(BB287,CHAR(10),"&lt;BR&gt;")    &amp; "' ,'" &amp;    SUBSTITUTE(BC287,CHAR(10),"&lt;BR&gt;")    &amp; "' ,'" &amp;   SUBSTITUTE(BD287,CHAR(10),"&lt;BR&gt;")    &amp; "' ,'" &amp;   SUBSTITUTE(BE287,CHAR(10),"&lt;BR&gt;")    &amp; "' ,'" &amp;   SUBSTITUTE(BF287,CHAR(10),"&lt;BR&gt;")    &amp; "' ,'" &amp;   SUBSTITUTE(BG287,CHAR(10),"&lt;BR&gt;")    &amp; "' ,'" &amp; SUBSTITUTE(BH327,CHAR(10),"&lt;BR&gt;")   &amp; "' ,'" &amp; SUBSTITUTE(BI287,CHAR(10),"&lt;BR&gt;")   &amp; "' ,'" &amp; SUBSTITUTE(BJ287,CHAR(10),"&lt;BR&gt;")  &amp; "' ,'" &amp; SUBSTITUTE(BL287,CHAR(10),"&lt;BR&gt;")   &amp; "' ,'" &amp; SUBSTITUTE(BM287,CHAR(10),"&lt;BR&gt;")   &amp; "' ,'" &amp; SUBSTITUTE(BN287,CHAR(10),"&lt;BR&gt;")   &amp; "' ,'" &amp;  SUBSTITUTE(BO287,CHAR(10),"&lt;BR&gt;")   &amp; "' ,'" &amp; SUBSTITUTE(BP327,CHAR(10),"&lt;BR&gt;")  &amp; "' ,'" &amp; SUBSTITUTE(BQ287,CHAR(10),"&lt;BR&gt;")  &amp; "' ,'" &amp; SUBSTITUTE(BR287,CHAR(10),"&lt;BR&gt;")  &amp; "' ,'" &amp; SUBSTITUTE(BS287,CHAR(10),"&lt;BR&gt;") &amp; "');"</f>
    </nc>
  </rcc>
  <rcc rId="796" sId="1">
    <nc r="BU28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&amp;SUBSTITUTE(F288,CHAR(10),"&lt;BR&gt;")  &amp; "' ,'" &amp; SUBSTITUTE(G288,CHAR(10),"&lt;BR&gt;")  &amp; "' ,'" &amp; SUBSTITUTE(J288,CHAR(10),"&lt;BR&gt;")   &amp; "' ,'" &amp;  SUBSTITUTE(BK288,CHAR(10),"&lt;BR&gt;")   &amp; "' ,'" &amp; SUBSTITUTE(Q288,CHAR(10),"&lt;BR&gt;")  &amp; "' ,'" &amp;  A288  &amp; "' ,'" &amp;  B288  &amp; "' ,'" &amp; SUBSTITUTE(C288,CHAR(10),"&lt;BR&gt;")   &amp; "' ,'" &amp;  SUBSTITUTE(D288,CHAR(10),"&lt;BR&gt;")  &amp; "' ,'" &amp;  SUBSTITUTE(E288,CHAR(10),"&lt;BR&gt;")   &amp; "' ,'" &amp; SUBSTITUTE(H288,CHAR(10),"&lt;BR&gt;")   &amp; "' ,'" &amp; I288  &amp; "' ,'" &amp; SUBSTITUTE(K288,CHAR(10),"&lt;BR&gt;")  &amp; "' ,'" &amp; SUBSTITUTE(L288,CHAR(10),"&lt;BR&gt;")  &amp; "' ,'" &amp; SUBSTITUTE(M288,CHAR(10),"&lt;BR&gt;") &amp; "' ,'" &amp; SUBSTITUTE(N288,CHAR(10),"&lt;BR&gt;")  &amp; "' ,'" &amp;  SUBSTITUTE(O288,CHAR(10),"&lt;BR&gt;")   &amp; "' ,'" &amp; SUBSTITUTE(P288,CHAR(10),"&lt;BR&gt;")   &amp; "' ,'" &amp;  SUBSTITUTE(Q288,CHAR(10),"&lt;BR&gt;")   &amp; "' ,'" &amp; SUBSTITUTE(R288,CHAR(10),"&lt;BR&gt;")  &amp; "' ,'" &amp; SUBSTITUTE(S288,CHAR(10),"&lt;BR&gt;")  &amp; "' ,'" &amp; SUBSTITUTE(T288,CHAR(10),"&lt;BR&gt;")  &amp; "' ,'" &amp; SUBSTITUTE(U288,CHAR(10),"&lt;BR&gt;")  &amp; "' ,'" &amp; SUBSTITUTE(V288,CHAR(10),"&lt;BR&gt;") &amp; "' ,'" &amp; SUBSTITUTE(W288,CHAR(10),"&lt;BR&gt;")  &amp; "' ,'" &amp;SUBSTITUTE(X288,CHAR(10),"&lt;BR&gt;")  &amp; "' ,'" &amp; SUBSTITUTE(Y288,CHAR(10),"&lt;BR&gt;") &amp; "' ,'" &amp;  SUBSTITUTE(Z288,CHAR(10),"&lt;BR&gt;")  &amp; "' ,'" &amp; SUBSTITUTE(AA288,CHAR(10),"&lt;BR&gt;")   &amp; "' ,'" &amp;  SUBSTITUTE(AB288,CHAR(10),"&lt;BR&gt;")   &amp; "' ,'" &amp;  SUBSTITUTE(AC288,CHAR(10),"&lt;BR&gt;")   &amp; "' ,'" &amp;   SUBSTITUTE(AD288,CHAR(10),"&lt;BR&gt;")   &amp; "' ,'" &amp;  SUBSTITUTE(AE288,CHAR(10),"&lt;BR&gt;")  &amp; "' ,'" &amp;  SUBSTITUTE(AF288,CHAR(10),"&lt;BR&gt;")  &amp; "' ,'" &amp;  SUBSTITUTE(AG288,CHAR(10),"&lt;BR&gt;")   &amp; "' ,'" &amp;  SUBSTITUTE(AH288,CHAR(10),"&lt;BR&gt;")   &amp; "' ,'" &amp;  SUBSTITUTE(AI288,CHAR(10),"&lt;BR&gt;")   &amp; "' ,'" &amp;  SUBSTITUTE(AJ288,CHAR(10),"&lt;BR&gt;")   &amp; "' ,'" &amp;   SUBSTITUTE(AK288,CHAR(10),"&lt;BR&gt;")   &amp; "' ,'" &amp;  SUBSTITUTE(AL288,CHAR(10),"&lt;BR&gt;")   &amp; "' ,'" &amp;  SUBSTITUTE(AM288,CHAR(10),"&lt;BR&gt;")   &amp; "' ,'" &amp;   SUBSTITUTE(AN288,CHAR(10),"&lt;BR&gt;")   &amp; "' ,'" &amp;  SUBSTITUTE(AO288,CHAR(10),"&lt;BR&gt;")   &amp; "' ,'" &amp;  SUBSTITUTE(AP288,CHAR(10),"&lt;BR&gt;")   &amp; "' ,'" &amp;  SUBSTITUTE(AQ288,CHAR(10),"&lt;BR&gt;")   &amp; "' ,'" &amp;   SUBSTITUTE(AR288,CHAR(10),"&lt;BR&gt;")   &amp; "' ,'" &amp;  SUBSTITUTE(AS288,CHAR(10),"&lt;BR&gt;")   &amp; "' ,'" &amp;  SUBSTITUTE(AT288,CHAR(10),"&lt;BR&gt;")   &amp; "' ,'" &amp;  SUBSTITUTE(AU288,CHAR(10),"&lt;BR&gt;")   &amp; "' ,'" &amp;  SUBSTITUTE(AV288,CHAR(10),"&lt;BR&gt;")   &amp; "' ,'" &amp;  SUBSTITUTE(AW288,CHAR(10),"&lt;BR&gt;")   &amp; "' ,'" &amp;   SUBSTITUTE(AX288,CHAR(10),"&lt;BR&gt;")   &amp; "' ,'" &amp;  SUBSTITUTE(AY288,CHAR(10),"&lt;BR&gt;")   &amp; "' ,'" &amp;  SUBSTITUTE(AZ288,CHAR(10),"&lt;BR&gt;")   &amp; "' ,'" &amp;   SUBSTITUTE(BA288,CHAR(10),"&lt;BR&gt;")   &amp; "' ,'" &amp;   SUBSTITUTE(BB288,CHAR(10),"&lt;BR&gt;")    &amp; "' ,'" &amp;    SUBSTITUTE(BC288,CHAR(10),"&lt;BR&gt;")    &amp; "' ,'" &amp;   SUBSTITUTE(BD288,CHAR(10),"&lt;BR&gt;")    &amp; "' ,'" &amp;   SUBSTITUTE(BE288,CHAR(10),"&lt;BR&gt;")    &amp; "' ,'" &amp;   SUBSTITUTE(BF288,CHAR(10),"&lt;BR&gt;")    &amp; "' ,'" &amp;   SUBSTITUTE(BG288,CHAR(10),"&lt;BR&gt;")    &amp; "' ,'" &amp; SUBSTITUTE(BH328,CHAR(10),"&lt;BR&gt;")   &amp; "' ,'" &amp; SUBSTITUTE(BI288,CHAR(10),"&lt;BR&gt;")   &amp; "' ,'" &amp; SUBSTITUTE(BJ288,CHAR(10),"&lt;BR&gt;")  &amp; "' ,'" &amp; SUBSTITUTE(BL288,CHAR(10),"&lt;BR&gt;")   &amp; "' ,'" &amp; SUBSTITUTE(BM288,CHAR(10),"&lt;BR&gt;")   &amp; "' ,'" &amp; SUBSTITUTE(BN288,CHAR(10),"&lt;BR&gt;")   &amp; "' ,'" &amp;  SUBSTITUTE(BO288,CHAR(10),"&lt;BR&gt;")   &amp; "' ,'" &amp; SUBSTITUTE(BP328,CHAR(10),"&lt;BR&gt;")  &amp; "' ,'" &amp; SUBSTITUTE(BQ288,CHAR(10),"&lt;BR&gt;")  &amp; "' ,'" &amp; SUBSTITUTE(BR288,CHAR(10),"&lt;BR&gt;")  &amp; "' ,'" &amp; SUBSTITUTE(BS288,CHAR(10),"&lt;BR&gt;") &amp; "');"</f>
    </nc>
  </rcc>
  <rcc rId="797" sId="1">
    <nc r="BU28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&amp;SUBSTITUTE(F289,CHAR(10),"&lt;BR&gt;")  &amp; "' ,'" &amp; SUBSTITUTE(G289,CHAR(10),"&lt;BR&gt;")  &amp; "' ,'" &amp; SUBSTITUTE(J289,CHAR(10),"&lt;BR&gt;")   &amp; "' ,'" &amp;  SUBSTITUTE(BK289,CHAR(10),"&lt;BR&gt;")   &amp; "' ,'" &amp; SUBSTITUTE(Q289,CHAR(10),"&lt;BR&gt;")  &amp; "' ,'" &amp;  A289  &amp; "' ,'" &amp;  B289  &amp; "' ,'" &amp; SUBSTITUTE(C289,CHAR(10),"&lt;BR&gt;")   &amp; "' ,'" &amp;  SUBSTITUTE(D289,CHAR(10),"&lt;BR&gt;")  &amp; "' ,'" &amp;  SUBSTITUTE(E289,CHAR(10),"&lt;BR&gt;")   &amp; "' ,'" &amp; SUBSTITUTE(H289,CHAR(10),"&lt;BR&gt;")   &amp; "' ,'" &amp; I289  &amp; "' ,'" &amp; SUBSTITUTE(K289,CHAR(10),"&lt;BR&gt;")  &amp; "' ,'" &amp; SUBSTITUTE(L289,CHAR(10),"&lt;BR&gt;")  &amp; "' ,'" &amp; SUBSTITUTE(M289,CHAR(10),"&lt;BR&gt;") &amp; "' ,'" &amp; SUBSTITUTE(N289,CHAR(10),"&lt;BR&gt;")  &amp; "' ,'" &amp;  SUBSTITUTE(O289,CHAR(10),"&lt;BR&gt;")   &amp; "' ,'" &amp; SUBSTITUTE(P289,CHAR(10),"&lt;BR&gt;")   &amp; "' ,'" &amp;  SUBSTITUTE(Q289,CHAR(10),"&lt;BR&gt;")   &amp; "' ,'" &amp; SUBSTITUTE(R289,CHAR(10),"&lt;BR&gt;")  &amp; "' ,'" &amp; SUBSTITUTE(S289,CHAR(10),"&lt;BR&gt;")  &amp; "' ,'" &amp; SUBSTITUTE(T289,CHAR(10),"&lt;BR&gt;")  &amp; "' ,'" &amp; SUBSTITUTE(U289,CHAR(10),"&lt;BR&gt;")  &amp; "' ,'" &amp; SUBSTITUTE(V289,CHAR(10),"&lt;BR&gt;") &amp; "' ,'" &amp; SUBSTITUTE(W289,CHAR(10),"&lt;BR&gt;")  &amp; "' ,'" &amp;SUBSTITUTE(X289,CHAR(10),"&lt;BR&gt;")  &amp; "' ,'" &amp; SUBSTITUTE(Y289,CHAR(10),"&lt;BR&gt;") &amp; "' ,'" &amp;  SUBSTITUTE(Z289,CHAR(10),"&lt;BR&gt;")  &amp; "' ,'" &amp; SUBSTITUTE(AA289,CHAR(10),"&lt;BR&gt;")   &amp; "' ,'" &amp;  SUBSTITUTE(AB289,CHAR(10),"&lt;BR&gt;")   &amp; "' ,'" &amp;  SUBSTITUTE(AC289,CHAR(10),"&lt;BR&gt;")   &amp; "' ,'" &amp;   SUBSTITUTE(AD289,CHAR(10),"&lt;BR&gt;")   &amp; "' ,'" &amp;  SUBSTITUTE(AE289,CHAR(10),"&lt;BR&gt;")  &amp; "' ,'" &amp;  SUBSTITUTE(AF289,CHAR(10),"&lt;BR&gt;")  &amp; "' ,'" &amp;  SUBSTITUTE(AG289,CHAR(10),"&lt;BR&gt;")   &amp; "' ,'" &amp;  SUBSTITUTE(AH289,CHAR(10),"&lt;BR&gt;")   &amp; "' ,'" &amp;  SUBSTITUTE(AI289,CHAR(10),"&lt;BR&gt;")   &amp; "' ,'" &amp;  SUBSTITUTE(AJ289,CHAR(10),"&lt;BR&gt;")   &amp; "' ,'" &amp;   SUBSTITUTE(AK289,CHAR(10),"&lt;BR&gt;")   &amp; "' ,'" &amp;  SUBSTITUTE(AL289,CHAR(10),"&lt;BR&gt;")   &amp; "' ,'" &amp;  SUBSTITUTE(AM289,CHAR(10),"&lt;BR&gt;")   &amp; "' ,'" &amp;   SUBSTITUTE(AN289,CHAR(10),"&lt;BR&gt;")   &amp; "' ,'" &amp;  SUBSTITUTE(AO289,CHAR(10),"&lt;BR&gt;")   &amp; "' ,'" &amp;  SUBSTITUTE(AP289,CHAR(10),"&lt;BR&gt;")   &amp; "' ,'" &amp;  SUBSTITUTE(AQ289,CHAR(10),"&lt;BR&gt;")   &amp; "' ,'" &amp;   SUBSTITUTE(AR289,CHAR(10),"&lt;BR&gt;")   &amp; "' ,'" &amp;  SUBSTITUTE(AS289,CHAR(10),"&lt;BR&gt;")   &amp; "' ,'" &amp;  SUBSTITUTE(AT289,CHAR(10),"&lt;BR&gt;")   &amp; "' ,'" &amp;  SUBSTITUTE(AU289,CHAR(10),"&lt;BR&gt;")   &amp; "' ,'" &amp;  SUBSTITUTE(AV289,CHAR(10),"&lt;BR&gt;")   &amp; "' ,'" &amp;  SUBSTITUTE(AW289,CHAR(10),"&lt;BR&gt;")   &amp; "' ,'" &amp;   SUBSTITUTE(AX289,CHAR(10),"&lt;BR&gt;")   &amp; "' ,'" &amp;  SUBSTITUTE(AY289,CHAR(10),"&lt;BR&gt;")   &amp; "' ,'" &amp;  SUBSTITUTE(AZ289,CHAR(10),"&lt;BR&gt;")   &amp; "' ,'" &amp;   SUBSTITUTE(BA289,CHAR(10),"&lt;BR&gt;")   &amp; "' ,'" &amp;   SUBSTITUTE(BB289,CHAR(10),"&lt;BR&gt;")    &amp; "' ,'" &amp;    SUBSTITUTE(BC289,CHAR(10),"&lt;BR&gt;")    &amp; "' ,'" &amp;   SUBSTITUTE(BD289,CHAR(10),"&lt;BR&gt;")    &amp; "' ,'" &amp;   SUBSTITUTE(BE289,CHAR(10),"&lt;BR&gt;")    &amp; "' ,'" &amp;   SUBSTITUTE(BF289,CHAR(10),"&lt;BR&gt;")    &amp; "' ,'" &amp;   SUBSTITUTE(BG289,CHAR(10),"&lt;BR&gt;")    &amp; "' ,'" &amp; SUBSTITUTE(BH329,CHAR(10),"&lt;BR&gt;")   &amp; "' ,'" &amp; SUBSTITUTE(BI289,CHAR(10),"&lt;BR&gt;")   &amp; "' ,'" &amp; SUBSTITUTE(BJ289,CHAR(10),"&lt;BR&gt;")  &amp; "' ,'" &amp; SUBSTITUTE(BL289,CHAR(10),"&lt;BR&gt;")   &amp; "' ,'" &amp; SUBSTITUTE(BM289,CHAR(10),"&lt;BR&gt;")   &amp; "' ,'" &amp; SUBSTITUTE(BN289,CHAR(10),"&lt;BR&gt;")   &amp; "' ,'" &amp;  SUBSTITUTE(BO289,CHAR(10),"&lt;BR&gt;")   &amp; "' ,'" &amp; SUBSTITUTE(BP329,CHAR(10),"&lt;BR&gt;")  &amp; "' ,'" &amp; SUBSTITUTE(BQ289,CHAR(10),"&lt;BR&gt;")  &amp; "' ,'" &amp; SUBSTITUTE(BR289,CHAR(10),"&lt;BR&gt;")  &amp; "' ,'" &amp; SUBSTITUTE(BS289,CHAR(10),"&lt;BR&gt;") &amp; "');"</f>
    </nc>
  </rcc>
  <rcc rId="798" sId="1">
    <nc r="BU29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&amp;SUBSTITUTE(F290,CHAR(10),"&lt;BR&gt;")  &amp; "' ,'" &amp; SUBSTITUTE(G290,CHAR(10),"&lt;BR&gt;")  &amp; "' ,'" &amp; SUBSTITUTE(J290,CHAR(10),"&lt;BR&gt;")   &amp; "' ,'" &amp;  SUBSTITUTE(BK290,CHAR(10),"&lt;BR&gt;")   &amp; "' ,'" &amp; SUBSTITUTE(Q290,CHAR(10),"&lt;BR&gt;")  &amp; "' ,'" &amp;  A290  &amp; "' ,'" &amp;  B290  &amp; "' ,'" &amp; SUBSTITUTE(C290,CHAR(10),"&lt;BR&gt;")   &amp; "' ,'" &amp;  SUBSTITUTE(D290,CHAR(10),"&lt;BR&gt;")  &amp; "' ,'" &amp;  SUBSTITUTE(E290,CHAR(10),"&lt;BR&gt;")   &amp; "' ,'" &amp; SUBSTITUTE(H290,CHAR(10),"&lt;BR&gt;")   &amp; "' ,'" &amp; I290  &amp; "' ,'" &amp; SUBSTITUTE(K290,CHAR(10),"&lt;BR&gt;")  &amp; "' ,'" &amp; SUBSTITUTE(L290,CHAR(10),"&lt;BR&gt;")  &amp; "' ,'" &amp; SUBSTITUTE(M290,CHAR(10),"&lt;BR&gt;") &amp; "' ,'" &amp; SUBSTITUTE(N290,CHAR(10),"&lt;BR&gt;")  &amp; "' ,'" &amp;  SUBSTITUTE(O290,CHAR(10),"&lt;BR&gt;")   &amp; "' ,'" &amp; SUBSTITUTE(P290,CHAR(10),"&lt;BR&gt;")   &amp; "' ,'" &amp;  SUBSTITUTE(Q290,CHAR(10),"&lt;BR&gt;")   &amp; "' ,'" &amp; SUBSTITUTE(R290,CHAR(10),"&lt;BR&gt;")  &amp; "' ,'" &amp; SUBSTITUTE(S290,CHAR(10),"&lt;BR&gt;")  &amp; "' ,'" &amp; SUBSTITUTE(T290,CHAR(10),"&lt;BR&gt;")  &amp; "' ,'" &amp; SUBSTITUTE(U290,CHAR(10),"&lt;BR&gt;")  &amp; "' ,'" &amp; SUBSTITUTE(V290,CHAR(10),"&lt;BR&gt;") &amp; "' ,'" &amp; SUBSTITUTE(W290,CHAR(10),"&lt;BR&gt;")  &amp; "' ,'" &amp;SUBSTITUTE(X290,CHAR(10),"&lt;BR&gt;")  &amp; "' ,'" &amp; SUBSTITUTE(Y290,CHAR(10),"&lt;BR&gt;") &amp; "' ,'" &amp;  SUBSTITUTE(Z290,CHAR(10),"&lt;BR&gt;")  &amp; "' ,'" &amp; SUBSTITUTE(AA290,CHAR(10),"&lt;BR&gt;")   &amp; "' ,'" &amp;  SUBSTITUTE(AB290,CHAR(10),"&lt;BR&gt;")   &amp; "' ,'" &amp;  SUBSTITUTE(AC290,CHAR(10),"&lt;BR&gt;")   &amp; "' ,'" &amp;   SUBSTITUTE(AD290,CHAR(10),"&lt;BR&gt;")   &amp; "' ,'" &amp;  SUBSTITUTE(AE290,CHAR(10),"&lt;BR&gt;")  &amp; "' ,'" &amp;  SUBSTITUTE(AF290,CHAR(10),"&lt;BR&gt;")  &amp; "' ,'" &amp;  SUBSTITUTE(AG290,CHAR(10),"&lt;BR&gt;")   &amp; "' ,'" &amp;  SUBSTITUTE(AH290,CHAR(10),"&lt;BR&gt;")   &amp; "' ,'" &amp;  SUBSTITUTE(AI290,CHAR(10),"&lt;BR&gt;")   &amp; "' ,'" &amp;  SUBSTITUTE(AJ290,CHAR(10),"&lt;BR&gt;")   &amp; "' ,'" &amp;   SUBSTITUTE(AK290,CHAR(10),"&lt;BR&gt;")   &amp; "' ,'" &amp;  SUBSTITUTE(AL290,CHAR(10),"&lt;BR&gt;")   &amp; "' ,'" &amp;  SUBSTITUTE(AM290,CHAR(10),"&lt;BR&gt;")   &amp; "' ,'" &amp;   SUBSTITUTE(AN290,CHAR(10),"&lt;BR&gt;")   &amp; "' ,'" &amp;  SUBSTITUTE(AO290,CHAR(10),"&lt;BR&gt;")   &amp; "' ,'" &amp;  SUBSTITUTE(AP290,CHAR(10),"&lt;BR&gt;")   &amp; "' ,'" &amp;  SUBSTITUTE(AQ290,CHAR(10),"&lt;BR&gt;")   &amp; "' ,'" &amp;   SUBSTITUTE(AR290,CHAR(10),"&lt;BR&gt;")   &amp; "' ,'" &amp;  SUBSTITUTE(AS290,CHAR(10),"&lt;BR&gt;")   &amp; "' ,'" &amp;  SUBSTITUTE(AT290,CHAR(10),"&lt;BR&gt;")   &amp; "' ,'" &amp;  SUBSTITUTE(AU290,CHAR(10),"&lt;BR&gt;")   &amp; "' ,'" &amp;  SUBSTITUTE(AV290,CHAR(10),"&lt;BR&gt;")   &amp; "' ,'" &amp;  SUBSTITUTE(AW290,CHAR(10),"&lt;BR&gt;")   &amp; "' ,'" &amp;   SUBSTITUTE(AX290,CHAR(10),"&lt;BR&gt;")   &amp; "' ,'" &amp;  SUBSTITUTE(AY290,CHAR(10),"&lt;BR&gt;")   &amp; "' ,'" &amp;  SUBSTITUTE(AZ290,CHAR(10),"&lt;BR&gt;")   &amp; "' ,'" &amp;   SUBSTITUTE(BA290,CHAR(10),"&lt;BR&gt;")   &amp; "' ,'" &amp;   SUBSTITUTE(BB290,CHAR(10),"&lt;BR&gt;")    &amp; "' ,'" &amp;    SUBSTITUTE(BC290,CHAR(10),"&lt;BR&gt;")    &amp; "' ,'" &amp;   SUBSTITUTE(BD290,CHAR(10),"&lt;BR&gt;")    &amp; "' ,'" &amp;   SUBSTITUTE(BE290,CHAR(10),"&lt;BR&gt;")    &amp; "' ,'" &amp;   SUBSTITUTE(BF290,CHAR(10),"&lt;BR&gt;")    &amp; "' ,'" &amp;   SUBSTITUTE(BG290,CHAR(10),"&lt;BR&gt;")    &amp; "' ,'" &amp; SUBSTITUTE(BH330,CHAR(10),"&lt;BR&gt;")   &amp; "' ,'" &amp; SUBSTITUTE(BI290,CHAR(10),"&lt;BR&gt;")   &amp; "' ,'" &amp; SUBSTITUTE(BJ290,CHAR(10),"&lt;BR&gt;")  &amp; "' ,'" &amp; SUBSTITUTE(BL290,CHAR(10),"&lt;BR&gt;")   &amp; "' ,'" &amp; SUBSTITUTE(BM290,CHAR(10),"&lt;BR&gt;")   &amp; "' ,'" &amp; SUBSTITUTE(BN290,CHAR(10),"&lt;BR&gt;")   &amp; "' ,'" &amp;  SUBSTITUTE(BO290,CHAR(10),"&lt;BR&gt;")   &amp; "' ,'" &amp; SUBSTITUTE(BP330,CHAR(10),"&lt;BR&gt;")  &amp; "' ,'" &amp; SUBSTITUTE(BQ290,CHAR(10),"&lt;BR&gt;")  &amp; "' ,'" &amp; SUBSTITUTE(BR290,CHAR(10),"&lt;BR&gt;")  &amp; "' ,'" &amp; SUBSTITUTE(BS290,CHAR(10),"&lt;BR&gt;") &amp; "');"</f>
    </nc>
  </rcc>
  <rcc rId="799" sId="1">
    <nc r="BU29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&amp;SUBSTITUTE(F291,CHAR(10),"&lt;BR&gt;")  &amp; "' ,'" &amp; SUBSTITUTE(G291,CHAR(10),"&lt;BR&gt;")  &amp; "' ,'" &amp; SUBSTITUTE(J291,CHAR(10),"&lt;BR&gt;")   &amp; "' ,'" &amp;  SUBSTITUTE(BK291,CHAR(10),"&lt;BR&gt;")   &amp; "' ,'" &amp; SUBSTITUTE(Q291,CHAR(10),"&lt;BR&gt;")  &amp; "' ,'" &amp;  A291  &amp; "' ,'" &amp;  B291  &amp; "' ,'" &amp; SUBSTITUTE(C291,CHAR(10),"&lt;BR&gt;")   &amp; "' ,'" &amp;  SUBSTITUTE(D291,CHAR(10),"&lt;BR&gt;")  &amp; "' ,'" &amp;  SUBSTITUTE(E291,CHAR(10),"&lt;BR&gt;")   &amp; "' ,'" &amp; SUBSTITUTE(H291,CHAR(10),"&lt;BR&gt;")   &amp; "' ,'" &amp; I291  &amp; "' ,'" &amp; SUBSTITUTE(K291,CHAR(10),"&lt;BR&gt;")  &amp; "' ,'" &amp; SUBSTITUTE(L291,CHAR(10),"&lt;BR&gt;")  &amp; "' ,'" &amp; SUBSTITUTE(M291,CHAR(10),"&lt;BR&gt;") &amp; "' ,'" &amp; SUBSTITUTE(N291,CHAR(10),"&lt;BR&gt;")  &amp; "' ,'" &amp;  SUBSTITUTE(O291,CHAR(10),"&lt;BR&gt;")   &amp; "' ,'" &amp; SUBSTITUTE(P291,CHAR(10),"&lt;BR&gt;")   &amp; "' ,'" &amp;  SUBSTITUTE(Q291,CHAR(10),"&lt;BR&gt;")   &amp; "' ,'" &amp; SUBSTITUTE(R291,CHAR(10),"&lt;BR&gt;")  &amp; "' ,'" &amp; SUBSTITUTE(S291,CHAR(10),"&lt;BR&gt;")  &amp; "' ,'" &amp; SUBSTITUTE(T291,CHAR(10),"&lt;BR&gt;")  &amp; "' ,'" &amp; SUBSTITUTE(U291,CHAR(10),"&lt;BR&gt;")  &amp; "' ,'" &amp; SUBSTITUTE(V291,CHAR(10),"&lt;BR&gt;") &amp; "' ,'" &amp; SUBSTITUTE(W291,CHAR(10),"&lt;BR&gt;")  &amp; "' ,'" &amp;SUBSTITUTE(X291,CHAR(10),"&lt;BR&gt;")  &amp; "' ,'" &amp; SUBSTITUTE(Y291,CHAR(10),"&lt;BR&gt;") &amp; "' ,'" &amp;  SUBSTITUTE(Z291,CHAR(10),"&lt;BR&gt;")  &amp; "' ,'" &amp; SUBSTITUTE(AA291,CHAR(10),"&lt;BR&gt;")   &amp; "' ,'" &amp;  SUBSTITUTE(AB291,CHAR(10),"&lt;BR&gt;")   &amp; "' ,'" &amp;  SUBSTITUTE(AC291,CHAR(10),"&lt;BR&gt;")   &amp; "' ,'" &amp;   SUBSTITUTE(AD291,CHAR(10),"&lt;BR&gt;")   &amp; "' ,'" &amp;  SUBSTITUTE(AE291,CHAR(10),"&lt;BR&gt;")  &amp; "' ,'" &amp;  SUBSTITUTE(AF291,CHAR(10),"&lt;BR&gt;")  &amp; "' ,'" &amp;  SUBSTITUTE(AG291,CHAR(10),"&lt;BR&gt;")   &amp; "' ,'" &amp;  SUBSTITUTE(AH291,CHAR(10),"&lt;BR&gt;")   &amp; "' ,'" &amp;  SUBSTITUTE(AI291,CHAR(10),"&lt;BR&gt;")   &amp; "' ,'" &amp;  SUBSTITUTE(AJ291,CHAR(10),"&lt;BR&gt;")   &amp; "' ,'" &amp;   SUBSTITUTE(AK291,CHAR(10),"&lt;BR&gt;")   &amp; "' ,'" &amp;  SUBSTITUTE(AL291,CHAR(10),"&lt;BR&gt;")   &amp; "' ,'" &amp;  SUBSTITUTE(AM291,CHAR(10),"&lt;BR&gt;")   &amp; "' ,'" &amp;   SUBSTITUTE(AN291,CHAR(10),"&lt;BR&gt;")   &amp; "' ,'" &amp;  SUBSTITUTE(AO291,CHAR(10),"&lt;BR&gt;")   &amp; "' ,'" &amp;  SUBSTITUTE(AP291,CHAR(10),"&lt;BR&gt;")   &amp; "' ,'" &amp;  SUBSTITUTE(AQ291,CHAR(10),"&lt;BR&gt;")   &amp; "' ,'" &amp;   SUBSTITUTE(AR291,CHAR(10),"&lt;BR&gt;")   &amp; "' ,'" &amp;  SUBSTITUTE(AS291,CHAR(10),"&lt;BR&gt;")   &amp; "' ,'" &amp;  SUBSTITUTE(AT291,CHAR(10),"&lt;BR&gt;")   &amp; "' ,'" &amp;  SUBSTITUTE(AU291,CHAR(10),"&lt;BR&gt;")   &amp; "' ,'" &amp;  SUBSTITUTE(AV291,CHAR(10),"&lt;BR&gt;")   &amp; "' ,'" &amp;  SUBSTITUTE(AW291,CHAR(10),"&lt;BR&gt;")   &amp; "' ,'" &amp;   SUBSTITUTE(AX291,CHAR(10),"&lt;BR&gt;")   &amp; "' ,'" &amp;  SUBSTITUTE(AY291,CHAR(10),"&lt;BR&gt;")   &amp; "' ,'" &amp;  SUBSTITUTE(AZ291,CHAR(10),"&lt;BR&gt;")   &amp; "' ,'" &amp;   SUBSTITUTE(BA291,CHAR(10),"&lt;BR&gt;")   &amp; "' ,'" &amp;   SUBSTITUTE(BB291,CHAR(10),"&lt;BR&gt;")    &amp; "' ,'" &amp;    SUBSTITUTE(BC291,CHAR(10),"&lt;BR&gt;")    &amp; "' ,'" &amp;   SUBSTITUTE(BD291,CHAR(10),"&lt;BR&gt;")    &amp; "' ,'" &amp;   SUBSTITUTE(BE291,CHAR(10),"&lt;BR&gt;")    &amp; "' ,'" &amp;   SUBSTITUTE(BF291,CHAR(10),"&lt;BR&gt;")    &amp; "' ,'" &amp;   SUBSTITUTE(BG291,CHAR(10),"&lt;BR&gt;")    &amp; "' ,'" &amp; SUBSTITUTE(BH331,CHAR(10),"&lt;BR&gt;")   &amp; "' ,'" &amp; SUBSTITUTE(BI291,CHAR(10),"&lt;BR&gt;")   &amp; "' ,'" &amp; SUBSTITUTE(BJ291,CHAR(10),"&lt;BR&gt;")  &amp; "' ,'" &amp; SUBSTITUTE(BL291,CHAR(10),"&lt;BR&gt;")   &amp; "' ,'" &amp; SUBSTITUTE(BM291,CHAR(10),"&lt;BR&gt;")   &amp; "' ,'" &amp; SUBSTITUTE(BN291,CHAR(10),"&lt;BR&gt;")   &amp; "' ,'" &amp;  SUBSTITUTE(BO291,CHAR(10),"&lt;BR&gt;")   &amp; "' ,'" &amp; SUBSTITUTE(BP331,CHAR(10),"&lt;BR&gt;")  &amp; "' ,'" &amp; SUBSTITUTE(BQ291,CHAR(10),"&lt;BR&gt;")  &amp; "' ,'" &amp; SUBSTITUTE(BR291,CHAR(10),"&lt;BR&gt;")  &amp; "' ,'" &amp; SUBSTITUTE(BS291,CHAR(10),"&lt;BR&gt;") &amp; "');"</f>
    </nc>
  </rcc>
  <rcc rId="800" sId="1">
    <nc r="BU29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&amp;SUBSTITUTE(F292,CHAR(10),"&lt;BR&gt;")  &amp; "' ,'" &amp; SUBSTITUTE(G292,CHAR(10),"&lt;BR&gt;")  &amp; "' ,'" &amp; SUBSTITUTE(J292,CHAR(10),"&lt;BR&gt;")   &amp; "' ,'" &amp;  SUBSTITUTE(BK292,CHAR(10),"&lt;BR&gt;")   &amp; "' ,'" &amp; SUBSTITUTE(Q292,CHAR(10),"&lt;BR&gt;")  &amp; "' ,'" &amp;  A292  &amp; "' ,'" &amp;  B292  &amp; "' ,'" &amp; SUBSTITUTE(C292,CHAR(10),"&lt;BR&gt;")   &amp; "' ,'" &amp;  SUBSTITUTE(D292,CHAR(10),"&lt;BR&gt;")  &amp; "' ,'" &amp;  SUBSTITUTE(E292,CHAR(10),"&lt;BR&gt;")   &amp; "' ,'" &amp; SUBSTITUTE(H292,CHAR(10),"&lt;BR&gt;")   &amp; "' ,'" &amp; I292  &amp; "' ,'" &amp; SUBSTITUTE(K292,CHAR(10),"&lt;BR&gt;")  &amp; "' ,'" &amp; SUBSTITUTE(L292,CHAR(10),"&lt;BR&gt;")  &amp; "' ,'" &amp; SUBSTITUTE(M292,CHAR(10),"&lt;BR&gt;") &amp; "' ,'" &amp; SUBSTITUTE(N292,CHAR(10),"&lt;BR&gt;")  &amp; "' ,'" &amp;  SUBSTITUTE(O292,CHAR(10),"&lt;BR&gt;")   &amp; "' ,'" &amp; SUBSTITUTE(P292,CHAR(10),"&lt;BR&gt;")   &amp; "' ,'" &amp;  SUBSTITUTE(Q292,CHAR(10),"&lt;BR&gt;")   &amp; "' ,'" &amp; SUBSTITUTE(R292,CHAR(10),"&lt;BR&gt;")  &amp; "' ,'" &amp; SUBSTITUTE(S292,CHAR(10),"&lt;BR&gt;")  &amp; "' ,'" &amp; SUBSTITUTE(T292,CHAR(10),"&lt;BR&gt;")  &amp; "' ,'" &amp; SUBSTITUTE(U292,CHAR(10),"&lt;BR&gt;")  &amp; "' ,'" &amp; SUBSTITUTE(V292,CHAR(10),"&lt;BR&gt;") &amp; "' ,'" &amp; SUBSTITUTE(W292,CHAR(10),"&lt;BR&gt;")  &amp; "' ,'" &amp;SUBSTITUTE(X292,CHAR(10),"&lt;BR&gt;")  &amp; "' ,'" &amp; SUBSTITUTE(Y292,CHAR(10),"&lt;BR&gt;") &amp; "' ,'" &amp;  SUBSTITUTE(Z292,CHAR(10),"&lt;BR&gt;")  &amp; "' ,'" &amp; SUBSTITUTE(AA292,CHAR(10),"&lt;BR&gt;")   &amp; "' ,'" &amp;  SUBSTITUTE(AB292,CHAR(10),"&lt;BR&gt;")   &amp; "' ,'" &amp;  SUBSTITUTE(AC292,CHAR(10),"&lt;BR&gt;")   &amp; "' ,'" &amp;   SUBSTITUTE(AD292,CHAR(10),"&lt;BR&gt;")   &amp; "' ,'" &amp;  SUBSTITUTE(AE292,CHAR(10),"&lt;BR&gt;")  &amp; "' ,'" &amp;  SUBSTITUTE(AF292,CHAR(10),"&lt;BR&gt;")  &amp; "' ,'" &amp;  SUBSTITUTE(AG292,CHAR(10),"&lt;BR&gt;")   &amp; "' ,'" &amp;  SUBSTITUTE(AH292,CHAR(10),"&lt;BR&gt;")   &amp; "' ,'" &amp;  SUBSTITUTE(AI292,CHAR(10),"&lt;BR&gt;")   &amp; "' ,'" &amp;  SUBSTITUTE(AJ292,CHAR(10),"&lt;BR&gt;")   &amp; "' ,'" &amp;   SUBSTITUTE(AK292,CHAR(10),"&lt;BR&gt;")   &amp; "' ,'" &amp;  SUBSTITUTE(AL292,CHAR(10),"&lt;BR&gt;")   &amp; "' ,'" &amp;  SUBSTITUTE(AM292,CHAR(10),"&lt;BR&gt;")   &amp; "' ,'" &amp;   SUBSTITUTE(AN292,CHAR(10),"&lt;BR&gt;")   &amp; "' ,'" &amp;  SUBSTITUTE(AO292,CHAR(10),"&lt;BR&gt;")   &amp; "' ,'" &amp;  SUBSTITUTE(AP292,CHAR(10),"&lt;BR&gt;")   &amp; "' ,'" &amp;  SUBSTITUTE(AQ292,CHAR(10),"&lt;BR&gt;")   &amp; "' ,'" &amp;   SUBSTITUTE(AR292,CHAR(10),"&lt;BR&gt;")   &amp; "' ,'" &amp;  SUBSTITUTE(AS292,CHAR(10),"&lt;BR&gt;")   &amp; "' ,'" &amp;  SUBSTITUTE(AT292,CHAR(10),"&lt;BR&gt;")   &amp; "' ,'" &amp;  SUBSTITUTE(AU292,CHAR(10),"&lt;BR&gt;")   &amp; "' ,'" &amp;  SUBSTITUTE(AV292,CHAR(10),"&lt;BR&gt;")   &amp; "' ,'" &amp;  SUBSTITUTE(AW292,CHAR(10),"&lt;BR&gt;")   &amp; "' ,'" &amp;   SUBSTITUTE(AX292,CHAR(10),"&lt;BR&gt;")   &amp; "' ,'" &amp;  SUBSTITUTE(AY292,CHAR(10),"&lt;BR&gt;")   &amp; "' ,'" &amp;  SUBSTITUTE(AZ292,CHAR(10),"&lt;BR&gt;")   &amp; "' ,'" &amp;   SUBSTITUTE(BA292,CHAR(10),"&lt;BR&gt;")   &amp; "' ,'" &amp;   SUBSTITUTE(BB292,CHAR(10),"&lt;BR&gt;")    &amp; "' ,'" &amp;    SUBSTITUTE(BC292,CHAR(10),"&lt;BR&gt;")    &amp; "' ,'" &amp;   SUBSTITUTE(BD292,CHAR(10),"&lt;BR&gt;")    &amp; "' ,'" &amp;   SUBSTITUTE(BE292,CHAR(10),"&lt;BR&gt;")    &amp; "' ,'" &amp;   SUBSTITUTE(BF292,CHAR(10),"&lt;BR&gt;")    &amp; "' ,'" &amp;   SUBSTITUTE(BG292,CHAR(10),"&lt;BR&gt;")    &amp; "' ,'" &amp; SUBSTITUTE(BH332,CHAR(10),"&lt;BR&gt;")   &amp; "' ,'" &amp; SUBSTITUTE(BI292,CHAR(10),"&lt;BR&gt;")   &amp; "' ,'" &amp; SUBSTITUTE(BJ292,CHAR(10),"&lt;BR&gt;")  &amp; "' ,'" &amp; SUBSTITUTE(BL292,CHAR(10),"&lt;BR&gt;")   &amp; "' ,'" &amp; SUBSTITUTE(BM292,CHAR(10),"&lt;BR&gt;")   &amp; "' ,'" &amp; SUBSTITUTE(BN292,CHAR(10),"&lt;BR&gt;")   &amp; "' ,'" &amp;  SUBSTITUTE(BO292,CHAR(10),"&lt;BR&gt;")   &amp; "' ,'" &amp; SUBSTITUTE(BP332,CHAR(10),"&lt;BR&gt;")  &amp; "' ,'" &amp; SUBSTITUTE(BQ292,CHAR(10),"&lt;BR&gt;")  &amp; "' ,'" &amp; SUBSTITUTE(BR292,CHAR(10),"&lt;BR&gt;")  &amp; "' ,'" &amp; SUBSTITUTE(BS292,CHAR(10),"&lt;BR&gt;") &amp; "');"</f>
    </nc>
  </rcc>
  <rcc rId="801" sId="1">
    <nc r="BU29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&amp;SUBSTITUTE(F293,CHAR(10),"&lt;BR&gt;")  &amp; "' ,'" &amp; SUBSTITUTE(G293,CHAR(10),"&lt;BR&gt;")  &amp; "' ,'" &amp; SUBSTITUTE(J293,CHAR(10),"&lt;BR&gt;")   &amp; "' ,'" &amp;  SUBSTITUTE(BK293,CHAR(10),"&lt;BR&gt;")   &amp; "' ,'" &amp; SUBSTITUTE(Q293,CHAR(10),"&lt;BR&gt;")  &amp; "' ,'" &amp;  A293  &amp; "' ,'" &amp;  B293  &amp; "' ,'" &amp; SUBSTITUTE(C293,CHAR(10),"&lt;BR&gt;")   &amp; "' ,'" &amp;  SUBSTITUTE(D293,CHAR(10),"&lt;BR&gt;")  &amp; "' ,'" &amp;  SUBSTITUTE(E293,CHAR(10),"&lt;BR&gt;")   &amp; "' ,'" &amp; SUBSTITUTE(H293,CHAR(10),"&lt;BR&gt;")   &amp; "' ,'" &amp; I293  &amp; "' ,'" &amp; SUBSTITUTE(K293,CHAR(10),"&lt;BR&gt;")  &amp; "' ,'" &amp; SUBSTITUTE(L293,CHAR(10),"&lt;BR&gt;")  &amp; "' ,'" &amp; SUBSTITUTE(M293,CHAR(10),"&lt;BR&gt;") &amp; "' ,'" &amp; SUBSTITUTE(N293,CHAR(10),"&lt;BR&gt;")  &amp; "' ,'" &amp;  SUBSTITUTE(O293,CHAR(10),"&lt;BR&gt;")   &amp; "' ,'" &amp; SUBSTITUTE(P293,CHAR(10),"&lt;BR&gt;")   &amp; "' ,'" &amp;  SUBSTITUTE(Q293,CHAR(10),"&lt;BR&gt;")   &amp; "' ,'" &amp; SUBSTITUTE(R293,CHAR(10),"&lt;BR&gt;")  &amp; "' ,'" &amp; SUBSTITUTE(S293,CHAR(10),"&lt;BR&gt;")  &amp; "' ,'" &amp; SUBSTITUTE(T293,CHAR(10),"&lt;BR&gt;")  &amp; "' ,'" &amp; SUBSTITUTE(U293,CHAR(10),"&lt;BR&gt;")  &amp; "' ,'" &amp; SUBSTITUTE(V293,CHAR(10),"&lt;BR&gt;") &amp; "' ,'" &amp; SUBSTITUTE(W293,CHAR(10),"&lt;BR&gt;")  &amp; "' ,'" &amp;SUBSTITUTE(X293,CHAR(10),"&lt;BR&gt;")  &amp; "' ,'" &amp; SUBSTITUTE(Y293,CHAR(10),"&lt;BR&gt;") &amp; "' ,'" &amp;  SUBSTITUTE(Z293,CHAR(10),"&lt;BR&gt;")  &amp; "' ,'" &amp; SUBSTITUTE(AA293,CHAR(10),"&lt;BR&gt;")   &amp; "' ,'" &amp;  SUBSTITUTE(AB293,CHAR(10),"&lt;BR&gt;")   &amp; "' ,'" &amp;  SUBSTITUTE(AC293,CHAR(10),"&lt;BR&gt;")   &amp; "' ,'" &amp;   SUBSTITUTE(AD293,CHAR(10),"&lt;BR&gt;")   &amp; "' ,'" &amp;  SUBSTITUTE(AE293,CHAR(10),"&lt;BR&gt;")  &amp; "' ,'" &amp;  SUBSTITUTE(AF293,CHAR(10),"&lt;BR&gt;")  &amp; "' ,'" &amp;  SUBSTITUTE(AG293,CHAR(10),"&lt;BR&gt;")   &amp; "' ,'" &amp;  SUBSTITUTE(AH293,CHAR(10),"&lt;BR&gt;")   &amp; "' ,'" &amp;  SUBSTITUTE(AI293,CHAR(10),"&lt;BR&gt;")   &amp; "' ,'" &amp;  SUBSTITUTE(AJ293,CHAR(10),"&lt;BR&gt;")   &amp; "' ,'" &amp;   SUBSTITUTE(AK293,CHAR(10),"&lt;BR&gt;")   &amp; "' ,'" &amp;  SUBSTITUTE(AL293,CHAR(10),"&lt;BR&gt;")   &amp; "' ,'" &amp;  SUBSTITUTE(AM293,CHAR(10),"&lt;BR&gt;")   &amp; "' ,'" &amp;   SUBSTITUTE(AN293,CHAR(10),"&lt;BR&gt;")   &amp; "' ,'" &amp;  SUBSTITUTE(AO293,CHAR(10),"&lt;BR&gt;")   &amp; "' ,'" &amp;  SUBSTITUTE(AP293,CHAR(10),"&lt;BR&gt;")   &amp; "' ,'" &amp;  SUBSTITUTE(AQ293,CHAR(10),"&lt;BR&gt;")   &amp; "' ,'" &amp;   SUBSTITUTE(AR293,CHAR(10),"&lt;BR&gt;")   &amp; "' ,'" &amp;  SUBSTITUTE(AS293,CHAR(10),"&lt;BR&gt;")   &amp; "' ,'" &amp;  SUBSTITUTE(AT293,CHAR(10),"&lt;BR&gt;")   &amp; "' ,'" &amp;  SUBSTITUTE(AU293,CHAR(10),"&lt;BR&gt;")   &amp; "' ,'" &amp;  SUBSTITUTE(AV293,CHAR(10),"&lt;BR&gt;")   &amp; "' ,'" &amp;  SUBSTITUTE(AW293,CHAR(10),"&lt;BR&gt;")   &amp; "' ,'" &amp;   SUBSTITUTE(AX293,CHAR(10),"&lt;BR&gt;")   &amp; "' ,'" &amp;  SUBSTITUTE(AY293,CHAR(10),"&lt;BR&gt;")   &amp; "' ,'" &amp;  SUBSTITUTE(AZ293,CHAR(10),"&lt;BR&gt;")   &amp; "' ,'" &amp;   SUBSTITUTE(BA293,CHAR(10),"&lt;BR&gt;")   &amp; "' ,'" &amp;   SUBSTITUTE(BB293,CHAR(10),"&lt;BR&gt;")    &amp; "' ,'" &amp;    SUBSTITUTE(BC293,CHAR(10),"&lt;BR&gt;")    &amp; "' ,'" &amp;   SUBSTITUTE(BD293,CHAR(10),"&lt;BR&gt;")    &amp; "' ,'" &amp;   SUBSTITUTE(BE293,CHAR(10),"&lt;BR&gt;")    &amp; "' ,'" &amp;   SUBSTITUTE(BF293,CHAR(10),"&lt;BR&gt;")    &amp; "' ,'" &amp;   SUBSTITUTE(BG293,CHAR(10),"&lt;BR&gt;")    &amp; "' ,'" &amp; SUBSTITUTE(BH333,CHAR(10),"&lt;BR&gt;")   &amp; "' ,'" &amp; SUBSTITUTE(BI293,CHAR(10),"&lt;BR&gt;")   &amp; "' ,'" &amp; SUBSTITUTE(BJ293,CHAR(10),"&lt;BR&gt;")  &amp; "' ,'" &amp; SUBSTITUTE(BL293,CHAR(10),"&lt;BR&gt;")   &amp; "' ,'" &amp; SUBSTITUTE(BM293,CHAR(10),"&lt;BR&gt;")   &amp; "' ,'" &amp; SUBSTITUTE(BN293,CHAR(10),"&lt;BR&gt;")   &amp; "' ,'" &amp;  SUBSTITUTE(BO293,CHAR(10),"&lt;BR&gt;")   &amp; "' ,'" &amp; SUBSTITUTE(BP333,CHAR(10),"&lt;BR&gt;")  &amp; "' ,'" &amp; SUBSTITUTE(BQ293,CHAR(10),"&lt;BR&gt;")  &amp; "' ,'" &amp; SUBSTITUTE(BR293,CHAR(10),"&lt;BR&gt;")  &amp; "' ,'" &amp; SUBSTITUTE(BS293,CHAR(10),"&lt;BR&gt;") &amp; "');"</f>
    </nc>
  </rcc>
  <rcc rId="802" sId="1">
    <nc r="BU29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&amp;SUBSTITUTE(F294,CHAR(10),"&lt;BR&gt;")  &amp; "' ,'" &amp; SUBSTITUTE(G294,CHAR(10),"&lt;BR&gt;")  &amp; "' ,'" &amp; SUBSTITUTE(J294,CHAR(10),"&lt;BR&gt;")   &amp; "' ,'" &amp;  SUBSTITUTE(BK294,CHAR(10),"&lt;BR&gt;")   &amp; "' ,'" &amp; SUBSTITUTE(Q294,CHAR(10),"&lt;BR&gt;")  &amp; "' ,'" &amp;  A294  &amp; "' ,'" &amp;  B294  &amp; "' ,'" &amp; SUBSTITUTE(C294,CHAR(10),"&lt;BR&gt;")   &amp; "' ,'" &amp;  SUBSTITUTE(D294,CHAR(10),"&lt;BR&gt;")  &amp; "' ,'" &amp;  SUBSTITUTE(E294,CHAR(10),"&lt;BR&gt;")   &amp; "' ,'" &amp; SUBSTITUTE(H294,CHAR(10),"&lt;BR&gt;")   &amp; "' ,'" &amp; I294  &amp; "' ,'" &amp; SUBSTITUTE(K294,CHAR(10),"&lt;BR&gt;")  &amp; "' ,'" &amp; SUBSTITUTE(L294,CHAR(10),"&lt;BR&gt;")  &amp; "' ,'" &amp; SUBSTITUTE(M294,CHAR(10),"&lt;BR&gt;") &amp; "' ,'" &amp; SUBSTITUTE(N294,CHAR(10),"&lt;BR&gt;")  &amp; "' ,'" &amp;  SUBSTITUTE(O294,CHAR(10),"&lt;BR&gt;")   &amp; "' ,'" &amp; SUBSTITUTE(P294,CHAR(10),"&lt;BR&gt;")   &amp; "' ,'" &amp;  SUBSTITUTE(Q294,CHAR(10),"&lt;BR&gt;")   &amp; "' ,'" &amp; SUBSTITUTE(R294,CHAR(10),"&lt;BR&gt;")  &amp; "' ,'" &amp; SUBSTITUTE(S294,CHAR(10),"&lt;BR&gt;")  &amp; "' ,'" &amp; SUBSTITUTE(T294,CHAR(10),"&lt;BR&gt;")  &amp; "' ,'" &amp; SUBSTITUTE(U294,CHAR(10),"&lt;BR&gt;")  &amp; "' ,'" &amp; SUBSTITUTE(V294,CHAR(10),"&lt;BR&gt;") &amp; "' ,'" &amp; SUBSTITUTE(W294,CHAR(10),"&lt;BR&gt;")  &amp; "' ,'" &amp;SUBSTITUTE(X294,CHAR(10),"&lt;BR&gt;")  &amp; "' ,'" &amp; SUBSTITUTE(Y294,CHAR(10),"&lt;BR&gt;") &amp; "' ,'" &amp;  SUBSTITUTE(Z294,CHAR(10),"&lt;BR&gt;")  &amp; "' ,'" &amp; SUBSTITUTE(AA294,CHAR(10),"&lt;BR&gt;")   &amp; "' ,'" &amp;  SUBSTITUTE(AB294,CHAR(10),"&lt;BR&gt;")   &amp; "' ,'" &amp;  SUBSTITUTE(AC294,CHAR(10),"&lt;BR&gt;")   &amp; "' ,'" &amp;   SUBSTITUTE(AD294,CHAR(10),"&lt;BR&gt;")   &amp; "' ,'" &amp;  SUBSTITUTE(AE294,CHAR(10),"&lt;BR&gt;")  &amp; "' ,'" &amp;  SUBSTITUTE(AF294,CHAR(10),"&lt;BR&gt;")  &amp; "' ,'" &amp;  SUBSTITUTE(AG294,CHAR(10),"&lt;BR&gt;")   &amp; "' ,'" &amp;  SUBSTITUTE(AH294,CHAR(10),"&lt;BR&gt;")   &amp; "' ,'" &amp;  SUBSTITUTE(AI294,CHAR(10),"&lt;BR&gt;")   &amp; "' ,'" &amp;  SUBSTITUTE(AJ294,CHAR(10),"&lt;BR&gt;")   &amp; "' ,'" &amp;   SUBSTITUTE(AK294,CHAR(10),"&lt;BR&gt;")   &amp; "' ,'" &amp;  SUBSTITUTE(AL294,CHAR(10),"&lt;BR&gt;")   &amp; "' ,'" &amp;  SUBSTITUTE(AM294,CHAR(10),"&lt;BR&gt;")   &amp; "' ,'" &amp;   SUBSTITUTE(AN294,CHAR(10),"&lt;BR&gt;")   &amp; "' ,'" &amp;  SUBSTITUTE(AO294,CHAR(10),"&lt;BR&gt;")   &amp; "' ,'" &amp;  SUBSTITUTE(AP294,CHAR(10),"&lt;BR&gt;")   &amp; "' ,'" &amp;  SUBSTITUTE(AQ294,CHAR(10),"&lt;BR&gt;")   &amp; "' ,'" &amp;   SUBSTITUTE(AR294,CHAR(10),"&lt;BR&gt;")   &amp; "' ,'" &amp;  SUBSTITUTE(AS294,CHAR(10),"&lt;BR&gt;")   &amp; "' ,'" &amp;  SUBSTITUTE(AT294,CHAR(10),"&lt;BR&gt;")   &amp; "' ,'" &amp;  SUBSTITUTE(AU294,CHAR(10),"&lt;BR&gt;")   &amp; "' ,'" &amp;  SUBSTITUTE(AV294,CHAR(10),"&lt;BR&gt;")   &amp; "' ,'" &amp;  SUBSTITUTE(AW294,CHAR(10),"&lt;BR&gt;")   &amp; "' ,'" &amp;   SUBSTITUTE(AX294,CHAR(10),"&lt;BR&gt;")   &amp; "' ,'" &amp;  SUBSTITUTE(AY294,CHAR(10),"&lt;BR&gt;")   &amp; "' ,'" &amp;  SUBSTITUTE(AZ294,CHAR(10),"&lt;BR&gt;")   &amp; "' ,'" &amp;   SUBSTITUTE(BA294,CHAR(10),"&lt;BR&gt;")   &amp; "' ,'" &amp;   SUBSTITUTE(BB294,CHAR(10),"&lt;BR&gt;")    &amp; "' ,'" &amp;    SUBSTITUTE(BC294,CHAR(10),"&lt;BR&gt;")    &amp; "' ,'" &amp;   SUBSTITUTE(BD294,CHAR(10),"&lt;BR&gt;")    &amp; "' ,'" &amp;   SUBSTITUTE(BE294,CHAR(10),"&lt;BR&gt;")    &amp; "' ,'" &amp;   SUBSTITUTE(BF294,CHAR(10),"&lt;BR&gt;")    &amp; "' ,'" &amp;   SUBSTITUTE(BG294,CHAR(10),"&lt;BR&gt;")    &amp; "' ,'" &amp; SUBSTITUTE(BH334,CHAR(10),"&lt;BR&gt;")   &amp; "' ,'" &amp; SUBSTITUTE(BI294,CHAR(10),"&lt;BR&gt;")   &amp; "' ,'" &amp; SUBSTITUTE(BJ294,CHAR(10),"&lt;BR&gt;")  &amp; "' ,'" &amp; SUBSTITUTE(BL294,CHAR(10),"&lt;BR&gt;")   &amp; "' ,'" &amp; SUBSTITUTE(BM294,CHAR(10),"&lt;BR&gt;")   &amp; "' ,'" &amp; SUBSTITUTE(BN294,CHAR(10),"&lt;BR&gt;")   &amp; "' ,'" &amp;  SUBSTITUTE(BO294,CHAR(10),"&lt;BR&gt;")   &amp; "' ,'" &amp; SUBSTITUTE(BP334,CHAR(10),"&lt;BR&gt;")  &amp; "' ,'" &amp; SUBSTITUTE(BQ294,CHAR(10),"&lt;BR&gt;")  &amp; "' ,'" &amp; SUBSTITUTE(BR294,CHAR(10),"&lt;BR&gt;")  &amp; "' ,'" &amp; SUBSTITUTE(BS294,CHAR(10),"&lt;BR&gt;") &amp; "');"</f>
    </nc>
  </rcc>
  <rcc rId="803" sId="1">
    <nc r="BU29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&amp;SUBSTITUTE(F295,CHAR(10),"&lt;BR&gt;")  &amp; "' ,'" &amp; SUBSTITUTE(G295,CHAR(10),"&lt;BR&gt;")  &amp; "' ,'" &amp; SUBSTITUTE(J295,CHAR(10),"&lt;BR&gt;")   &amp; "' ,'" &amp;  SUBSTITUTE(BK295,CHAR(10),"&lt;BR&gt;")   &amp; "' ,'" &amp; SUBSTITUTE(Q295,CHAR(10),"&lt;BR&gt;")  &amp; "' ,'" &amp;  A295  &amp; "' ,'" &amp;  B295  &amp; "' ,'" &amp; SUBSTITUTE(C295,CHAR(10),"&lt;BR&gt;")   &amp; "' ,'" &amp;  SUBSTITUTE(D295,CHAR(10),"&lt;BR&gt;")  &amp; "' ,'" &amp;  SUBSTITUTE(E295,CHAR(10),"&lt;BR&gt;")   &amp; "' ,'" &amp; SUBSTITUTE(H295,CHAR(10),"&lt;BR&gt;")   &amp; "' ,'" &amp; I295  &amp; "' ,'" &amp; SUBSTITUTE(K295,CHAR(10),"&lt;BR&gt;")  &amp; "' ,'" &amp; SUBSTITUTE(L295,CHAR(10),"&lt;BR&gt;")  &amp; "' ,'" &amp; SUBSTITUTE(M295,CHAR(10),"&lt;BR&gt;") &amp; "' ,'" &amp; SUBSTITUTE(N295,CHAR(10),"&lt;BR&gt;")  &amp; "' ,'" &amp;  SUBSTITUTE(O295,CHAR(10),"&lt;BR&gt;")   &amp; "' ,'" &amp; SUBSTITUTE(P295,CHAR(10),"&lt;BR&gt;")   &amp; "' ,'" &amp;  SUBSTITUTE(Q295,CHAR(10),"&lt;BR&gt;")   &amp; "' ,'" &amp; SUBSTITUTE(R295,CHAR(10),"&lt;BR&gt;")  &amp; "' ,'" &amp; SUBSTITUTE(S295,CHAR(10),"&lt;BR&gt;")  &amp; "' ,'" &amp; SUBSTITUTE(T295,CHAR(10),"&lt;BR&gt;")  &amp; "' ,'" &amp; SUBSTITUTE(U295,CHAR(10),"&lt;BR&gt;")  &amp; "' ,'" &amp; SUBSTITUTE(V295,CHAR(10),"&lt;BR&gt;") &amp; "' ,'" &amp; SUBSTITUTE(W295,CHAR(10),"&lt;BR&gt;")  &amp; "' ,'" &amp;SUBSTITUTE(X295,CHAR(10),"&lt;BR&gt;")  &amp; "' ,'" &amp; SUBSTITUTE(Y295,CHAR(10),"&lt;BR&gt;") &amp; "' ,'" &amp;  SUBSTITUTE(Z295,CHAR(10),"&lt;BR&gt;")  &amp; "' ,'" &amp; SUBSTITUTE(AA295,CHAR(10),"&lt;BR&gt;")   &amp; "' ,'" &amp;  SUBSTITUTE(AB295,CHAR(10),"&lt;BR&gt;")   &amp; "' ,'" &amp;  SUBSTITUTE(AC295,CHAR(10),"&lt;BR&gt;")   &amp; "' ,'" &amp;   SUBSTITUTE(AD295,CHAR(10),"&lt;BR&gt;")   &amp; "' ,'" &amp;  SUBSTITUTE(AE295,CHAR(10),"&lt;BR&gt;")  &amp; "' ,'" &amp;  SUBSTITUTE(AF295,CHAR(10),"&lt;BR&gt;")  &amp; "' ,'" &amp;  SUBSTITUTE(AG295,CHAR(10),"&lt;BR&gt;")   &amp; "' ,'" &amp;  SUBSTITUTE(AH295,CHAR(10),"&lt;BR&gt;")   &amp; "' ,'" &amp;  SUBSTITUTE(AI295,CHAR(10),"&lt;BR&gt;")   &amp; "' ,'" &amp;  SUBSTITUTE(AJ295,CHAR(10),"&lt;BR&gt;")   &amp; "' ,'" &amp;   SUBSTITUTE(AK295,CHAR(10),"&lt;BR&gt;")   &amp; "' ,'" &amp;  SUBSTITUTE(AL295,CHAR(10),"&lt;BR&gt;")   &amp; "' ,'" &amp;  SUBSTITUTE(AM295,CHAR(10),"&lt;BR&gt;")   &amp; "' ,'" &amp;   SUBSTITUTE(AN295,CHAR(10),"&lt;BR&gt;")   &amp; "' ,'" &amp;  SUBSTITUTE(AO295,CHAR(10),"&lt;BR&gt;")   &amp; "' ,'" &amp;  SUBSTITUTE(AP295,CHAR(10),"&lt;BR&gt;")   &amp; "' ,'" &amp;  SUBSTITUTE(AQ295,CHAR(10),"&lt;BR&gt;")   &amp; "' ,'" &amp;   SUBSTITUTE(AR295,CHAR(10),"&lt;BR&gt;")   &amp; "' ,'" &amp;  SUBSTITUTE(AS295,CHAR(10),"&lt;BR&gt;")   &amp; "' ,'" &amp;  SUBSTITUTE(AT295,CHAR(10),"&lt;BR&gt;")   &amp; "' ,'" &amp;  SUBSTITUTE(AU295,CHAR(10),"&lt;BR&gt;")   &amp; "' ,'" &amp;  SUBSTITUTE(AV295,CHAR(10),"&lt;BR&gt;")   &amp; "' ,'" &amp;  SUBSTITUTE(AW295,CHAR(10),"&lt;BR&gt;")   &amp; "' ,'" &amp;   SUBSTITUTE(AX295,CHAR(10),"&lt;BR&gt;")   &amp; "' ,'" &amp;  SUBSTITUTE(AY295,CHAR(10),"&lt;BR&gt;")   &amp; "' ,'" &amp;  SUBSTITUTE(AZ295,CHAR(10),"&lt;BR&gt;")   &amp; "' ,'" &amp;   SUBSTITUTE(BA295,CHAR(10),"&lt;BR&gt;")   &amp; "' ,'" &amp;   SUBSTITUTE(BB295,CHAR(10),"&lt;BR&gt;")    &amp; "' ,'" &amp;    SUBSTITUTE(BC295,CHAR(10),"&lt;BR&gt;")    &amp; "' ,'" &amp;   SUBSTITUTE(BD295,CHAR(10),"&lt;BR&gt;")    &amp; "' ,'" &amp;   SUBSTITUTE(BE295,CHAR(10),"&lt;BR&gt;")    &amp; "' ,'" &amp;   SUBSTITUTE(BF295,CHAR(10),"&lt;BR&gt;")    &amp; "' ,'" &amp;   SUBSTITUTE(BG295,CHAR(10),"&lt;BR&gt;")    &amp; "' ,'" &amp; SUBSTITUTE(BH335,CHAR(10),"&lt;BR&gt;")   &amp; "' ,'" &amp; SUBSTITUTE(BI295,CHAR(10),"&lt;BR&gt;")   &amp; "' ,'" &amp; SUBSTITUTE(BJ295,CHAR(10),"&lt;BR&gt;")  &amp; "' ,'" &amp; SUBSTITUTE(BL295,CHAR(10),"&lt;BR&gt;")   &amp; "' ,'" &amp; SUBSTITUTE(BM295,CHAR(10),"&lt;BR&gt;")   &amp; "' ,'" &amp; SUBSTITUTE(BN295,CHAR(10),"&lt;BR&gt;")   &amp; "' ,'" &amp;  SUBSTITUTE(BO295,CHAR(10),"&lt;BR&gt;")   &amp; "' ,'" &amp; SUBSTITUTE(BP335,CHAR(10),"&lt;BR&gt;")  &amp; "' ,'" &amp; SUBSTITUTE(BQ295,CHAR(10),"&lt;BR&gt;")  &amp; "' ,'" &amp; SUBSTITUTE(BR295,CHAR(10),"&lt;BR&gt;")  &amp; "' ,'" &amp; SUBSTITUTE(BS295,CHAR(10),"&lt;BR&gt;") &amp; "');"</f>
    </nc>
  </rcc>
  <rcc rId="804" sId="1">
    <nc r="BU29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&amp;SUBSTITUTE(F296,CHAR(10),"&lt;BR&gt;")  &amp; "' ,'" &amp; SUBSTITUTE(G296,CHAR(10),"&lt;BR&gt;")  &amp; "' ,'" &amp; SUBSTITUTE(J296,CHAR(10),"&lt;BR&gt;")   &amp; "' ,'" &amp;  SUBSTITUTE(BK296,CHAR(10),"&lt;BR&gt;")   &amp; "' ,'" &amp; SUBSTITUTE(Q296,CHAR(10),"&lt;BR&gt;")  &amp; "' ,'" &amp;  A296  &amp; "' ,'" &amp;  B296  &amp; "' ,'" &amp; SUBSTITUTE(C296,CHAR(10),"&lt;BR&gt;")   &amp; "' ,'" &amp;  SUBSTITUTE(D296,CHAR(10),"&lt;BR&gt;")  &amp; "' ,'" &amp;  SUBSTITUTE(E296,CHAR(10),"&lt;BR&gt;")   &amp; "' ,'" &amp; SUBSTITUTE(H296,CHAR(10),"&lt;BR&gt;")   &amp; "' ,'" &amp; I296  &amp; "' ,'" &amp; SUBSTITUTE(K296,CHAR(10),"&lt;BR&gt;")  &amp; "' ,'" &amp; SUBSTITUTE(L296,CHAR(10),"&lt;BR&gt;")  &amp; "' ,'" &amp; SUBSTITUTE(M296,CHAR(10),"&lt;BR&gt;") &amp; "' ,'" &amp; SUBSTITUTE(N296,CHAR(10),"&lt;BR&gt;")  &amp; "' ,'" &amp;  SUBSTITUTE(O296,CHAR(10),"&lt;BR&gt;")   &amp; "' ,'" &amp; SUBSTITUTE(P296,CHAR(10),"&lt;BR&gt;")   &amp; "' ,'" &amp;  SUBSTITUTE(Q296,CHAR(10),"&lt;BR&gt;")   &amp; "' ,'" &amp; SUBSTITUTE(R296,CHAR(10),"&lt;BR&gt;")  &amp; "' ,'" &amp; SUBSTITUTE(S296,CHAR(10),"&lt;BR&gt;")  &amp; "' ,'" &amp; SUBSTITUTE(T296,CHAR(10),"&lt;BR&gt;")  &amp; "' ,'" &amp; SUBSTITUTE(U296,CHAR(10),"&lt;BR&gt;")  &amp; "' ,'" &amp; SUBSTITUTE(V296,CHAR(10),"&lt;BR&gt;") &amp; "' ,'" &amp; SUBSTITUTE(W296,CHAR(10),"&lt;BR&gt;")  &amp; "' ,'" &amp;SUBSTITUTE(X296,CHAR(10),"&lt;BR&gt;")  &amp; "' ,'" &amp; SUBSTITUTE(Y296,CHAR(10),"&lt;BR&gt;") &amp; "' ,'" &amp;  SUBSTITUTE(Z296,CHAR(10),"&lt;BR&gt;")  &amp; "' ,'" &amp; SUBSTITUTE(AA296,CHAR(10),"&lt;BR&gt;")   &amp; "' ,'" &amp;  SUBSTITUTE(AB296,CHAR(10),"&lt;BR&gt;")   &amp; "' ,'" &amp;  SUBSTITUTE(AC296,CHAR(10),"&lt;BR&gt;")   &amp; "' ,'" &amp;   SUBSTITUTE(AD296,CHAR(10),"&lt;BR&gt;")   &amp; "' ,'" &amp;  SUBSTITUTE(AE296,CHAR(10),"&lt;BR&gt;")  &amp; "' ,'" &amp;  SUBSTITUTE(AF296,CHAR(10),"&lt;BR&gt;")  &amp; "' ,'" &amp;  SUBSTITUTE(AG296,CHAR(10),"&lt;BR&gt;")   &amp; "' ,'" &amp;  SUBSTITUTE(AH296,CHAR(10),"&lt;BR&gt;")   &amp; "' ,'" &amp;  SUBSTITUTE(AI296,CHAR(10),"&lt;BR&gt;")   &amp; "' ,'" &amp;  SUBSTITUTE(AJ296,CHAR(10),"&lt;BR&gt;")   &amp; "' ,'" &amp;   SUBSTITUTE(AK296,CHAR(10),"&lt;BR&gt;")   &amp; "' ,'" &amp;  SUBSTITUTE(AL296,CHAR(10),"&lt;BR&gt;")   &amp; "' ,'" &amp;  SUBSTITUTE(AM296,CHAR(10),"&lt;BR&gt;")   &amp; "' ,'" &amp;   SUBSTITUTE(AN296,CHAR(10),"&lt;BR&gt;")   &amp; "' ,'" &amp;  SUBSTITUTE(AO296,CHAR(10),"&lt;BR&gt;")   &amp; "' ,'" &amp;  SUBSTITUTE(AP296,CHAR(10),"&lt;BR&gt;")   &amp; "' ,'" &amp;  SUBSTITUTE(AQ296,CHAR(10),"&lt;BR&gt;")   &amp; "' ,'" &amp;   SUBSTITUTE(AR296,CHAR(10),"&lt;BR&gt;")   &amp; "' ,'" &amp;  SUBSTITUTE(AS296,CHAR(10),"&lt;BR&gt;")   &amp; "' ,'" &amp;  SUBSTITUTE(AT296,CHAR(10),"&lt;BR&gt;")   &amp; "' ,'" &amp;  SUBSTITUTE(AU296,CHAR(10),"&lt;BR&gt;")   &amp; "' ,'" &amp;  SUBSTITUTE(AV296,CHAR(10),"&lt;BR&gt;")   &amp; "' ,'" &amp;  SUBSTITUTE(AW296,CHAR(10),"&lt;BR&gt;")   &amp; "' ,'" &amp;   SUBSTITUTE(AX296,CHAR(10),"&lt;BR&gt;")   &amp; "' ,'" &amp;  SUBSTITUTE(AY296,CHAR(10),"&lt;BR&gt;")   &amp; "' ,'" &amp;  SUBSTITUTE(AZ296,CHAR(10),"&lt;BR&gt;")   &amp; "' ,'" &amp;   SUBSTITUTE(BA296,CHAR(10),"&lt;BR&gt;")   &amp; "' ,'" &amp;   SUBSTITUTE(BB296,CHAR(10),"&lt;BR&gt;")    &amp; "' ,'" &amp;    SUBSTITUTE(BC296,CHAR(10),"&lt;BR&gt;")    &amp; "' ,'" &amp;   SUBSTITUTE(BD296,CHAR(10),"&lt;BR&gt;")    &amp; "' ,'" &amp;   SUBSTITUTE(BE296,CHAR(10),"&lt;BR&gt;")    &amp; "' ,'" &amp;   SUBSTITUTE(BF296,CHAR(10),"&lt;BR&gt;")    &amp; "' ,'" &amp;   SUBSTITUTE(BG296,CHAR(10),"&lt;BR&gt;")    &amp; "' ,'" &amp; SUBSTITUTE(BH336,CHAR(10),"&lt;BR&gt;")   &amp; "' ,'" &amp; SUBSTITUTE(BI296,CHAR(10),"&lt;BR&gt;")   &amp; "' ,'" &amp; SUBSTITUTE(BJ296,CHAR(10),"&lt;BR&gt;")  &amp; "' ,'" &amp; SUBSTITUTE(BL296,CHAR(10),"&lt;BR&gt;")   &amp; "' ,'" &amp; SUBSTITUTE(BM296,CHAR(10),"&lt;BR&gt;")   &amp; "' ,'" &amp; SUBSTITUTE(BN296,CHAR(10),"&lt;BR&gt;")   &amp; "' ,'" &amp;  SUBSTITUTE(BO296,CHAR(10),"&lt;BR&gt;")   &amp; "' ,'" &amp; SUBSTITUTE(BP336,CHAR(10),"&lt;BR&gt;")  &amp; "' ,'" &amp; SUBSTITUTE(BQ296,CHAR(10),"&lt;BR&gt;")  &amp; "' ,'" &amp; SUBSTITUTE(BR296,CHAR(10),"&lt;BR&gt;")  &amp; "' ,'" &amp; SUBSTITUTE(BS296,CHAR(10),"&lt;BR&gt;") &amp; "');"</f>
    </nc>
  </rcc>
  <rcc rId="805" sId="1">
    <nc r="BU29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&amp;SUBSTITUTE(F297,CHAR(10),"&lt;BR&gt;")  &amp; "' ,'" &amp; SUBSTITUTE(G297,CHAR(10),"&lt;BR&gt;")  &amp; "' ,'" &amp; SUBSTITUTE(J297,CHAR(10),"&lt;BR&gt;")   &amp; "' ,'" &amp;  SUBSTITUTE(BK297,CHAR(10),"&lt;BR&gt;")   &amp; "' ,'" &amp; SUBSTITUTE(Q297,CHAR(10),"&lt;BR&gt;")  &amp; "' ,'" &amp;  A297  &amp; "' ,'" &amp;  B297  &amp; "' ,'" &amp; SUBSTITUTE(C297,CHAR(10),"&lt;BR&gt;")   &amp; "' ,'" &amp;  SUBSTITUTE(D297,CHAR(10),"&lt;BR&gt;")  &amp; "' ,'" &amp;  SUBSTITUTE(E297,CHAR(10),"&lt;BR&gt;")   &amp; "' ,'" &amp; SUBSTITUTE(H297,CHAR(10),"&lt;BR&gt;")   &amp; "' ,'" &amp; I297  &amp; "' ,'" &amp; SUBSTITUTE(K297,CHAR(10),"&lt;BR&gt;")  &amp; "' ,'" &amp; SUBSTITUTE(L297,CHAR(10),"&lt;BR&gt;")  &amp; "' ,'" &amp; SUBSTITUTE(M297,CHAR(10),"&lt;BR&gt;") &amp; "' ,'" &amp; SUBSTITUTE(N297,CHAR(10),"&lt;BR&gt;")  &amp; "' ,'" &amp;  SUBSTITUTE(O297,CHAR(10),"&lt;BR&gt;")   &amp; "' ,'" &amp; SUBSTITUTE(P297,CHAR(10),"&lt;BR&gt;")   &amp; "' ,'" &amp;  SUBSTITUTE(Q297,CHAR(10),"&lt;BR&gt;")   &amp; "' ,'" &amp; SUBSTITUTE(R297,CHAR(10),"&lt;BR&gt;")  &amp; "' ,'" &amp; SUBSTITUTE(S297,CHAR(10),"&lt;BR&gt;")  &amp; "' ,'" &amp; SUBSTITUTE(T297,CHAR(10),"&lt;BR&gt;")  &amp; "' ,'" &amp; SUBSTITUTE(U297,CHAR(10),"&lt;BR&gt;")  &amp; "' ,'" &amp; SUBSTITUTE(V297,CHAR(10),"&lt;BR&gt;") &amp; "' ,'" &amp; SUBSTITUTE(W297,CHAR(10),"&lt;BR&gt;")  &amp; "' ,'" &amp;SUBSTITUTE(X297,CHAR(10),"&lt;BR&gt;")  &amp; "' ,'" &amp; SUBSTITUTE(Y297,CHAR(10),"&lt;BR&gt;") &amp; "' ,'" &amp;  SUBSTITUTE(Z297,CHAR(10),"&lt;BR&gt;")  &amp; "' ,'" &amp; SUBSTITUTE(AA297,CHAR(10),"&lt;BR&gt;")   &amp; "' ,'" &amp;  SUBSTITUTE(AB297,CHAR(10),"&lt;BR&gt;")   &amp; "' ,'" &amp;  SUBSTITUTE(AC297,CHAR(10),"&lt;BR&gt;")   &amp; "' ,'" &amp;   SUBSTITUTE(AD297,CHAR(10),"&lt;BR&gt;")   &amp; "' ,'" &amp;  SUBSTITUTE(AE297,CHAR(10),"&lt;BR&gt;")  &amp; "' ,'" &amp;  SUBSTITUTE(AF297,CHAR(10),"&lt;BR&gt;")  &amp; "' ,'" &amp;  SUBSTITUTE(AG297,CHAR(10),"&lt;BR&gt;")   &amp; "' ,'" &amp;  SUBSTITUTE(AH297,CHAR(10),"&lt;BR&gt;")   &amp; "' ,'" &amp;  SUBSTITUTE(AI297,CHAR(10),"&lt;BR&gt;")   &amp; "' ,'" &amp;  SUBSTITUTE(AJ297,CHAR(10),"&lt;BR&gt;")   &amp; "' ,'" &amp;   SUBSTITUTE(AK297,CHAR(10),"&lt;BR&gt;")   &amp; "' ,'" &amp;  SUBSTITUTE(AL297,CHAR(10),"&lt;BR&gt;")   &amp; "' ,'" &amp;  SUBSTITUTE(AM297,CHAR(10),"&lt;BR&gt;")   &amp; "' ,'" &amp;   SUBSTITUTE(AN297,CHAR(10),"&lt;BR&gt;")   &amp; "' ,'" &amp;  SUBSTITUTE(AO297,CHAR(10),"&lt;BR&gt;")   &amp; "' ,'" &amp;  SUBSTITUTE(AP297,CHAR(10),"&lt;BR&gt;")   &amp; "' ,'" &amp;  SUBSTITUTE(AQ297,CHAR(10),"&lt;BR&gt;")   &amp; "' ,'" &amp;   SUBSTITUTE(AR297,CHAR(10),"&lt;BR&gt;")   &amp; "' ,'" &amp;  SUBSTITUTE(AS297,CHAR(10),"&lt;BR&gt;")   &amp; "' ,'" &amp;  SUBSTITUTE(AT297,CHAR(10),"&lt;BR&gt;")   &amp; "' ,'" &amp;  SUBSTITUTE(AU297,CHAR(10),"&lt;BR&gt;")   &amp; "' ,'" &amp;  SUBSTITUTE(AV297,CHAR(10),"&lt;BR&gt;")   &amp; "' ,'" &amp;  SUBSTITUTE(AW297,CHAR(10),"&lt;BR&gt;")   &amp; "' ,'" &amp;   SUBSTITUTE(AX297,CHAR(10),"&lt;BR&gt;")   &amp; "' ,'" &amp;  SUBSTITUTE(AY297,CHAR(10),"&lt;BR&gt;")   &amp; "' ,'" &amp;  SUBSTITUTE(AZ297,CHAR(10),"&lt;BR&gt;")   &amp; "' ,'" &amp;   SUBSTITUTE(BA297,CHAR(10),"&lt;BR&gt;")   &amp; "' ,'" &amp;   SUBSTITUTE(BB297,CHAR(10),"&lt;BR&gt;")    &amp; "' ,'" &amp;    SUBSTITUTE(BC297,CHAR(10),"&lt;BR&gt;")    &amp; "' ,'" &amp;   SUBSTITUTE(BD297,CHAR(10),"&lt;BR&gt;")    &amp; "' ,'" &amp;   SUBSTITUTE(BE297,CHAR(10),"&lt;BR&gt;")    &amp; "' ,'" &amp;   SUBSTITUTE(BF297,CHAR(10),"&lt;BR&gt;")    &amp; "' ,'" &amp;   SUBSTITUTE(BG297,CHAR(10),"&lt;BR&gt;")    &amp; "' ,'" &amp; SUBSTITUTE(BH337,CHAR(10),"&lt;BR&gt;")   &amp; "' ,'" &amp; SUBSTITUTE(BI297,CHAR(10),"&lt;BR&gt;")   &amp; "' ,'" &amp; SUBSTITUTE(BJ297,CHAR(10),"&lt;BR&gt;")  &amp; "' ,'" &amp; SUBSTITUTE(BL297,CHAR(10),"&lt;BR&gt;")   &amp; "' ,'" &amp; SUBSTITUTE(BM297,CHAR(10),"&lt;BR&gt;")   &amp; "' ,'" &amp; SUBSTITUTE(BN297,CHAR(10),"&lt;BR&gt;")   &amp; "' ,'" &amp;  SUBSTITUTE(BO297,CHAR(10),"&lt;BR&gt;")   &amp; "' ,'" &amp; SUBSTITUTE(BP337,CHAR(10),"&lt;BR&gt;")  &amp; "' ,'" &amp; SUBSTITUTE(BQ297,CHAR(10),"&lt;BR&gt;")  &amp; "' ,'" &amp; SUBSTITUTE(BR297,CHAR(10),"&lt;BR&gt;")  &amp; "' ,'" &amp; SUBSTITUTE(BS297,CHAR(10),"&lt;BR&gt;") &amp; "');"</f>
    </nc>
  </rcc>
  <rcc rId="806" sId="1">
    <nc r="BU29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&amp;SUBSTITUTE(F298,CHAR(10),"&lt;BR&gt;")  &amp; "' ,'" &amp; SUBSTITUTE(G298,CHAR(10),"&lt;BR&gt;")  &amp; "' ,'" &amp; SUBSTITUTE(J298,CHAR(10),"&lt;BR&gt;")   &amp; "' ,'" &amp;  SUBSTITUTE(BK298,CHAR(10),"&lt;BR&gt;")   &amp; "' ,'" &amp; SUBSTITUTE(Q298,CHAR(10),"&lt;BR&gt;")  &amp; "' ,'" &amp;  A298  &amp; "' ,'" &amp;  B298  &amp; "' ,'" &amp; SUBSTITUTE(C298,CHAR(10),"&lt;BR&gt;")   &amp; "' ,'" &amp;  SUBSTITUTE(D298,CHAR(10),"&lt;BR&gt;")  &amp; "' ,'" &amp;  SUBSTITUTE(E298,CHAR(10),"&lt;BR&gt;")   &amp; "' ,'" &amp; SUBSTITUTE(H298,CHAR(10),"&lt;BR&gt;")   &amp; "' ,'" &amp; I298  &amp; "' ,'" &amp; SUBSTITUTE(K298,CHAR(10),"&lt;BR&gt;")  &amp; "' ,'" &amp; SUBSTITUTE(L298,CHAR(10),"&lt;BR&gt;")  &amp; "' ,'" &amp; SUBSTITUTE(M298,CHAR(10),"&lt;BR&gt;") &amp; "' ,'" &amp; SUBSTITUTE(N298,CHAR(10),"&lt;BR&gt;")  &amp; "' ,'" &amp;  SUBSTITUTE(O298,CHAR(10),"&lt;BR&gt;")   &amp; "' ,'" &amp; SUBSTITUTE(P298,CHAR(10),"&lt;BR&gt;")   &amp; "' ,'" &amp;  SUBSTITUTE(Q298,CHAR(10),"&lt;BR&gt;")   &amp; "' ,'" &amp; SUBSTITUTE(R298,CHAR(10),"&lt;BR&gt;")  &amp; "' ,'" &amp; SUBSTITUTE(S298,CHAR(10),"&lt;BR&gt;")  &amp; "' ,'" &amp; SUBSTITUTE(T298,CHAR(10),"&lt;BR&gt;")  &amp; "' ,'" &amp; SUBSTITUTE(U298,CHAR(10),"&lt;BR&gt;")  &amp; "' ,'" &amp; SUBSTITUTE(V298,CHAR(10),"&lt;BR&gt;") &amp; "' ,'" &amp; SUBSTITUTE(W298,CHAR(10),"&lt;BR&gt;")  &amp; "' ,'" &amp;SUBSTITUTE(X298,CHAR(10),"&lt;BR&gt;")  &amp; "' ,'" &amp; SUBSTITUTE(Y298,CHAR(10),"&lt;BR&gt;") &amp; "' ,'" &amp;  SUBSTITUTE(Z298,CHAR(10),"&lt;BR&gt;")  &amp; "' ,'" &amp; SUBSTITUTE(AA298,CHAR(10),"&lt;BR&gt;")   &amp; "' ,'" &amp;  SUBSTITUTE(AB298,CHAR(10),"&lt;BR&gt;")   &amp; "' ,'" &amp;  SUBSTITUTE(AC298,CHAR(10),"&lt;BR&gt;")   &amp; "' ,'" &amp;   SUBSTITUTE(AD298,CHAR(10),"&lt;BR&gt;")   &amp; "' ,'" &amp;  SUBSTITUTE(AE298,CHAR(10),"&lt;BR&gt;")  &amp; "' ,'" &amp;  SUBSTITUTE(AF298,CHAR(10),"&lt;BR&gt;")  &amp; "' ,'" &amp;  SUBSTITUTE(AG298,CHAR(10),"&lt;BR&gt;")   &amp; "' ,'" &amp;  SUBSTITUTE(AH298,CHAR(10),"&lt;BR&gt;")   &amp; "' ,'" &amp;  SUBSTITUTE(AI298,CHAR(10),"&lt;BR&gt;")   &amp; "' ,'" &amp;  SUBSTITUTE(AJ298,CHAR(10),"&lt;BR&gt;")   &amp; "' ,'" &amp;   SUBSTITUTE(AK298,CHAR(10),"&lt;BR&gt;")   &amp; "' ,'" &amp;  SUBSTITUTE(AL298,CHAR(10),"&lt;BR&gt;")   &amp; "' ,'" &amp;  SUBSTITUTE(AM298,CHAR(10),"&lt;BR&gt;")   &amp; "' ,'" &amp;   SUBSTITUTE(AN298,CHAR(10),"&lt;BR&gt;")   &amp; "' ,'" &amp;  SUBSTITUTE(AO298,CHAR(10),"&lt;BR&gt;")   &amp; "' ,'" &amp;  SUBSTITUTE(AP298,CHAR(10),"&lt;BR&gt;")   &amp; "' ,'" &amp;  SUBSTITUTE(AQ298,CHAR(10),"&lt;BR&gt;")   &amp; "' ,'" &amp;   SUBSTITUTE(AR298,CHAR(10),"&lt;BR&gt;")   &amp; "' ,'" &amp;  SUBSTITUTE(AS298,CHAR(10),"&lt;BR&gt;")   &amp; "' ,'" &amp;  SUBSTITUTE(AT298,CHAR(10),"&lt;BR&gt;")   &amp; "' ,'" &amp;  SUBSTITUTE(AU298,CHAR(10),"&lt;BR&gt;")   &amp; "' ,'" &amp;  SUBSTITUTE(AV298,CHAR(10),"&lt;BR&gt;")   &amp; "' ,'" &amp;  SUBSTITUTE(AW298,CHAR(10),"&lt;BR&gt;")   &amp; "' ,'" &amp;   SUBSTITUTE(AX298,CHAR(10),"&lt;BR&gt;")   &amp; "' ,'" &amp;  SUBSTITUTE(AY298,CHAR(10),"&lt;BR&gt;")   &amp; "' ,'" &amp;  SUBSTITUTE(AZ298,CHAR(10),"&lt;BR&gt;")   &amp; "' ,'" &amp;   SUBSTITUTE(BA298,CHAR(10),"&lt;BR&gt;")   &amp; "' ,'" &amp;   SUBSTITUTE(BB298,CHAR(10),"&lt;BR&gt;")    &amp; "' ,'" &amp;    SUBSTITUTE(BC298,CHAR(10),"&lt;BR&gt;")    &amp; "' ,'" &amp;   SUBSTITUTE(BD298,CHAR(10),"&lt;BR&gt;")    &amp; "' ,'" &amp;   SUBSTITUTE(BE298,CHAR(10),"&lt;BR&gt;")    &amp; "' ,'" &amp;   SUBSTITUTE(BF298,CHAR(10),"&lt;BR&gt;")    &amp; "' ,'" &amp;   SUBSTITUTE(BG298,CHAR(10),"&lt;BR&gt;")    &amp; "' ,'" &amp; SUBSTITUTE(BH338,CHAR(10),"&lt;BR&gt;")   &amp; "' ,'" &amp; SUBSTITUTE(BI298,CHAR(10),"&lt;BR&gt;")   &amp; "' ,'" &amp; SUBSTITUTE(BJ298,CHAR(10),"&lt;BR&gt;")  &amp; "' ,'" &amp; SUBSTITUTE(BL298,CHAR(10),"&lt;BR&gt;")   &amp; "' ,'" &amp; SUBSTITUTE(BM298,CHAR(10),"&lt;BR&gt;")   &amp; "' ,'" &amp; SUBSTITUTE(BN298,CHAR(10),"&lt;BR&gt;")   &amp; "' ,'" &amp;  SUBSTITUTE(BO298,CHAR(10),"&lt;BR&gt;")   &amp; "' ,'" &amp; SUBSTITUTE(BP338,CHAR(10),"&lt;BR&gt;")  &amp; "' ,'" &amp; SUBSTITUTE(BQ298,CHAR(10),"&lt;BR&gt;")  &amp; "' ,'" &amp; SUBSTITUTE(BR298,CHAR(10),"&lt;BR&gt;")  &amp; "' ,'" &amp; SUBSTITUTE(BS298,CHAR(10),"&lt;BR&gt;") &amp; "');"</f>
    </nc>
  </rcc>
  <rcc rId="807" sId="1">
    <nc r="BU29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&amp;SUBSTITUTE(F299,CHAR(10),"&lt;BR&gt;")  &amp; "' ,'" &amp; SUBSTITUTE(G299,CHAR(10),"&lt;BR&gt;")  &amp; "' ,'" &amp; SUBSTITUTE(J299,CHAR(10),"&lt;BR&gt;")   &amp; "' ,'" &amp;  SUBSTITUTE(BK299,CHAR(10),"&lt;BR&gt;")   &amp; "' ,'" &amp; SUBSTITUTE(Q299,CHAR(10),"&lt;BR&gt;")  &amp; "' ,'" &amp;  A299  &amp; "' ,'" &amp;  B299  &amp; "' ,'" &amp; SUBSTITUTE(C299,CHAR(10),"&lt;BR&gt;")   &amp; "' ,'" &amp;  SUBSTITUTE(D299,CHAR(10),"&lt;BR&gt;")  &amp; "' ,'" &amp;  SUBSTITUTE(E299,CHAR(10),"&lt;BR&gt;")   &amp; "' ,'" &amp; SUBSTITUTE(H299,CHAR(10),"&lt;BR&gt;")   &amp; "' ,'" &amp; I299  &amp; "' ,'" &amp; SUBSTITUTE(K299,CHAR(10),"&lt;BR&gt;")  &amp; "' ,'" &amp; SUBSTITUTE(L299,CHAR(10),"&lt;BR&gt;")  &amp; "' ,'" &amp; SUBSTITUTE(M299,CHAR(10),"&lt;BR&gt;") &amp; "' ,'" &amp; SUBSTITUTE(N299,CHAR(10),"&lt;BR&gt;")  &amp; "' ,'" &amp;  SUBSTITUTE(O299,CHAR(10),"&lt;BR&gt;")   &amp; "' ,'" &amp; SUBSTITUTE(P299,CHAR(10),"&lt;BR&gt;")   &amp; "' ,'" &amp;  SUBSTITUTE(Q299,CHAR(10),"&lt;BR&gt;")   &amp; "' ,'" &amp; SUBSTITUTE(R299,CHAR(10),"&lt;BR&gt;")  &amp; "' ,'" &amp; SUBSTITUTE(S299,CHAR(10),"&lt;BR&gt;")  &amp; "' ,'" &amp; SUBSTITUTE(T299,CHAR(10),"&lt;BR&gt;")  &amp; "' ,'" &amp; SUBSTITUTE(U299,CHAR(10),"&lt;BR&gt;")  &amp; "' ,'" &amp; SUBSTITUTE(V299,CHAR(10),"&lt;BR&gt;") &amp; "' ,'" &amp; SUBSTITUTE(W299,CHAR(10),"&lt;BR&gt;")  &amp; "' ,'" &amp;SUBSTITUTE(X299,CHAR(10),"&lt;BR&gt;")  &amp; "' ,'" &amp; SUBSTITUTE(Y299,CHAR(10),"&lt;BR&gt;") &amp; "' ,'" &amp;  SUBSTITUTE(Z299,CHAR(10),"&lt;BR&gt;")  &amp; "' ,'" &amp; SUBSTITUTE(AA299,CHAR(10),"&lt;BR&gt;")   &amp; "' ,'" &amp;  SUBSTITUTE(AB299,CHAR(10),"&lt;BR&gt;")   &amp; "' ,'" &amp;  SUBSTITUTE(AC299,CHAR(10),"&lt;BR&gt;")   &amp; "' ,'" &amp;   SUBSTITUTE(AD299,CHAR(10),"&lt;BR&gt;")   &amp; "' ,'" &amp;  SUBSTITUTE(AE299,CHAR(10),"&lt;BR&gt;")  &amp; "' ,'" &amp;  SUBSTITUTE(AF299,CHAR(10),"&lt;BR&gt;")  &amp; "' ,'" &amp;  SUBSTITUTE(AG299,CHAR(10),"&lt;BR&gt;")   &amp; "' ,'" &amp;  SUBSTITUTE(AH299,CHAR(10),"&lt;BR&gt;")   &amp; "' ,'" &amp;  SUBSTITUTE(AI299,CHAR(10),"&lt;BR&gt;")   &amp; "' ,'" &amp;  SUBSTITUTE(AJ299,CHAR(10),"&lt;BR&gt;")   &amp; "' ,'" &amp;   SUBSTITUTE(AK299,CHAR(10),"&lt;BR&gt;")   &amp; "' ,'" &amp;  SUBSTITUTE(AL299,CHAR(10),"&lt;BR&gt;")   &amp; "' ,'" &amp;  SUBSTITUTE(AM299,CHAR(10),"&lt;BR&gt;")   &amp; "' ,'" &amp;   SUBSTITUTE(AN299,CHAR(10),"&lt;BR&gt;")   &amp; "' ,'" &amp;  SUBSTITUTE(AO299,CHAR(10),"&lt;BR&gt;")   &amp; "' ,'" &amp;  SUBSTITUTE(AP299,CHAR(10),"&lt;BR&gt;")   &amp; "' ,'" &amp;  SUBSTITUTE(AQ299,CHAR(10),"&lt;BR&gt;")   &amp; "' ,'" &amp;   SUBSTITUTE(AR299,CHAR(10),"&lt;BR&gt;")   &amp; "' ,'" &amp;  SUBSTITUTE(AS299,CHAR(10),"&lt;BR&gt;")   &amp; "' ,'" &amp;  SUBSTITUTE(AT299,CHAR(10),"&lt;BR&gt;")   &amp; "' ,'" &amp;  SUBSTITUTE(AU299,CHAR(10),"&lt;BR&gt;")   &amp; "' ,'" &amp;  SUBSTITUTE(AV299,CHAR(10),"&lt;BR&gt;")   &amp; "' ,'" &amp;  SUBSTITUTE(AW299,CHAR(10),"&lt;BR&gt;")   &amp; "' ,'" &amp;   SUBSTITUTE(AX299,CHAR(10),"&lt;BR&gt;")   &amp; "' ,'" &amp;  SUBSTITUTE(AY299,CHAR(10),"&lt;BR&gt;")   &amp; "' ,'" &amp;  SUBSTITUTE(AZ299,CHAR(10),"&lt;BR&gt;")   &amp; "' ,'" &amp;   SUBSTITUTE(BA299,CHAR(10),"&lt;BR&gt;")   &amp; "' ,'" &amp;   SUBSTITUTE(BB299,CHAR(10),"&lt;BR&gt;")    &amp; "' ,'" &amp;    SUBSTITUTE(BC299,CHAR(10),"&lt;BR&gt;")    &amp; "' ,'" &amp;   SUBSTITUTE(BD299,CHAR(10),"&lt;BR&gt;")    &amp; "' ,'" &amp;   SUBSTITUTE(BE299,CHAR(10),"&lt;BR&gt;")    &amp; "' ,'" &amp;   SUBSTITUTE(BF299,CHAR(10),"&lt;BR&gt;")    &amp; "' ,'" &amp;   SUBSTITUTE(BG299,CHAR(10),"&lt;BR&gt;")    &amp; "' ,'" &amp; SUBSTITUTE(BH339,CHAR(10),"&lt;BR&gt;")   &amp; "' ,'" &amp; SUBSTITUTE(BI299,CHAR(10),"&lt;BR&gt;")   &amp; "' ,'" &amp; SUBSTITUTE(BJ299,CHAR(10),"&lt;BR&gt;")  &amp; "' ,'" &amp; SUBSTITUTE(BL299,CHAR(10),"&lt;BR&gt;")   &amp; "' ,'" &amp; SUBSTITUTE(BM299,CHAR(10),"&lt;BR&gt;")   &amp; "' ,'" &amp; SUBSTITUTE(BN299,CHAR(10),"&lt;BR&gt;")   &amp; "' ,'" &amp;  SUBSTITUTE(BO299,CHAR(10),"&lt;BR&gt;")   &amp; "' ,'" &amp; SUBSTITUTE(BP339,CHAR(10),"&lt;BR&gt;")  &amp; "' ,'" &amp; SUBSTITUTE(BQ299,CHAR(10),"&lt;BR&gt;")  &amp; "' ,'" &amp; SUBSTITUTE(BR299,CHAR(10),"&lt;BR&gt;")  &amp; "' ,'" &amp; SUBSTITUTE(BS299,CHAR(10),"&lt;BR&gt;") &amp; "');"</f>
    </nc>
  </rcc>
  <rcc rId="808" sId="1">
    <nc r="BU30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&amp;SUBSTITUTE(F300,CHAR(10),"&lt;BR&gt;")  &amp; "' ,'" &amp; SUBSTITUTE(G300,CHAR(10),"&lt;BR&gt;")  &amp; "' ,'" &amp; SUBSTITUTE(J300,CHAR(10),"&lt;BR&gt;")   &amp; "' ,'" &amp;  SUBSTITUTE(BK300,CHAR(10),"&lt;BR&gt;")   &amp; "' ,'" &amp; SUBSTITUTE(Q300,CHAR(10),"&lt;BR&gt;")  &amp; "' ,'" &amp;  A300  &amp; "' ,'" &amp;  B300  &amp; "' ,'" &amp; SUBSTITUTE(C300,CHAR(10),"&lt;BR&gt;")   &amp; "' ,'" &amp;  SUBSTITUTE(D300,CHAR(10),"&lt;BR&gt;")  &amp; "' ,'" &amp;  SUBSTITUTE(E300,CHAR(10),"&lt;BR&gt;")   &amp; "' ,'" &amp; SUBSTITUTE(H300,CHAR(10),"&lt;BR&gt;")   &amp; "' ,'" &amp; I300  &amp; "' ,'" &amp; SUBSTITUTE(K300,CHAR(10),"&lt;BR&gt;")  &amp; "' ,'" &amp; SUBSTITUTE(L300,CHAR(10),"&lt;BR&gt;")  &amp; "' ,'" &amp; SUBSTITUTE(M300,CHAR(10),"&lt;BR&gt;") &amp; "' ,'" &amp; SUBSTITUTE(N300,CHAR(10),"&lt;BR&gt;")  &amp; "' ,'" &amp;  SUBSTITUTE(O300,CHAR(10),"&lt;BR&gt;")   &amp; "' ,'" &amp; SUBSTITUTE(P300,CHAR(10),"&lt;BR&gt;")   &amp; "' ,'" &amp;  SUBSTITUTE(Q300,CHAR(10),"&lt;BR&gt;")   &amp; "' ,'" &amp; SUBSTITUTE(R300,CHAR(10),"&lt;BR&gt;")  &amp; "' ,'" &amp; SUBSTITUTE(S300,CHAR(10),"&lt;BR&gt;")  &amp; "' ,'" &amp; SUBSTITUTE(T300,CHAR(10),"&lt;BR&gt;")  &amp; "' ,'" &amp; SUBSTITUTE(U300,CHAR(10),"&lt;BR&gt;")  &amp; "' ,'" &amp; SUBSTITUTE(V300,CHAR(10),"&lt;BR&gt;") &amp; "' ,'" &amp; SUBSTITUTE(W300,CHAR(10),"&lt;BR&gt;")  &amp; "' ,'" &amp;SUBSTITUTE(X300,CHAR(10),"&lt;BR&gt;")  &amp; "' ,'" &amp; SUBSTITUTE(Y300,CHAR(10),"&lt;BR&gt;") &amp; "' ,'" &amp;  SUBSTITUTE(Z300,CHAR(10),"&lt;BR&gt;")  &amp; "' ,'" &amp; SUBSTITUTE(AA300,CHAR(10),"&lt;BR&gt;")   &amp; "' ,'" &amp;  SUBSTITUTE(AB300,CHAR(10),"&lt;BR&gt;")   &amp; "' ,'" &amp;  SUBSTITUTE(AC300,CHAR(10),"&lt;BR&gt;")   &amp; "' ,'" &amp;   SUBSTITUTE(AD300,CHAR(10),"&lt;BR&gt;")   &amp; "' ,'" &amp;  SUBSTITUTE(AE300,CHAR(10),"&lt;BR&gt;")  &amp; "' ,'" &amp;  SUBSTITUTE(AF300,CHAR(10),"&lt;BR&gt;")  &amp; "' ,'" &amp;  SUBSTITUTE(AG300,CHAR(10),"&lt;BR&gt;")   &amp; "' ,'" &amp;  SUBSTITUTE(AH300,CHAR(10),"&lt;BR&gt;")   &amp; "' ,'" &amp;  SUBSTITUTE(AI300,CHAR(10),"&lt;BR&gt;")   &amp; "' ,'" &amp;  SUBSTITUTE(AJ300,CHAR(10),"&lt;BR&gt;")   &amp; "' ,'" &amp;   SUBSTITUTE(AK300,CHAR(10),"&lt;BR&gt;")   &amp; "' ,'" &amp;  SUBSTITUTE(AL300,CHAR(10),"&lt;BR&gt;")   &amp; "' ,'" &amp;  SUBSTITUTE(AM300,CHAR(10),"&lt;BR&gt;")   &amp; "' ,'" &amp;   SUBSTITUTE(AN300,CHAR(10),"&lt;BR&gt;")   &amp; "' ,'" &amp;  SUBSTITUTE(AO300,CHAR(10),"&lt;BR&gt;")   &amp; "' ,'" &amp;  SUBSTITUTE(AP300,CHAR(10),"&lt;BR&gt;")   &amp; "' ,'" &amp;  SUBSTITUTE(AQ300,CHAR(10),"&lt;BR&gt;")   &amp; "' ,'" &amp;   SUBSTITUTE(AR300,CHAR(10),"&lt;BR&gt;")   &amp; "' ,'" &amp;  SUBSTITUTE(AS300,CHAR(10),"&lt;BR&gt;")   &amp; "' ,'" &amp;  SUBSTITUTE(AT300,CHAR(10),"&lt;BR&gt;")   &amp; "' ,'" &amp;  SUBSTITUTE(AU300,CHAR(10),"&lt;BR&gt;")   &amp; "' ,'" &amp;  SUBSTITUTE(AV300,CHAR(10),"&lt;BR&gt;")   &amp; "' ,'" &amp;  SUBSTITUTE(AW300,CHAR(10),"&lt;BR&gt;")   &amp; "' ,'" &amp;   SUBSTITUTE(AX300,CHAR(10),"&lt;BR&gt;")   &amp; "' ,'" &amp;  SUBSTITUTE(AY300,CHAR(10),"&lt;BR&gt;")   &amp; "' ,'" &amp;  SUBSTITUTE(AZ300,CHAR(10),"&lt;BR&gt;")   &amp; "' ,'" &amp;   SUBSTITUTE(BA300,CHAR(10),"&lt;BR&gt;")   &amp; "' ,'" &amp;   SUBSTITUTE(BB300,CHAR(10),"&lt;BR&gt;")    &amp; "' ,'" &amp;    SUBSTITUTE(BC300,CHAR(10),"&lt;BR&gt;")    &amp; "' ,'" &amp;   SUBSTITUTE(BD300,CHAR(10),"&lt;BR&gt;")    &amp; "' ,'" &amp;   SUBSTITUTE(BE300,CHAR(10),"&lt;BR&gt;")    &amp; "' ,'" &amp;   SUBSTITUTE(BF300,CHAR(10),"&lt;BR&gt;")    &amp; "' ,'" &amp;   SUBSTITUTE(BG300,CHAR(10),"&lt;BR&gt;")    &amp; "' ,'" &amp; SUBSTITUTE(BH340,CHAR(10),"&lt;BR&gt;")   &amp; "' ,'" &amp; SUBSTITUTE(BI300,CHAR(10),"&lt;BR&gt;")   &amp; "' ,'" &amp; SUBSTITUTE(BJ300,CHAR(10),"&lt;BR&gt;")  &amp; "' ,'" &amp; SUBSTITUTE(BL300,CHAR(10),"&lt;BR&gt;")   &amp; "' ,'" &amp; SUBSTITUTE(BM300,CHAR(10),"&lt;BR&gt;")   &amp; "' ,'" &amp; SUBSTITUTE(BN300,CHAR(10),"&lt;BR&gt;")   &amp; "' ,'" &amp;  SUBSTITUTE(BO300,CHAR(10),"&lt;BR&gt;")   &amp; "' ,'" &amp; SUBSTITUTE(BP340,CHAR(10),"&lt;BR&gt;")  &amp; "' ,'" &amp; SUBSTITUTE(BQ300,CHAR(10),"&lt;BR&gt;")  &amp; "' ,'" &amp; SUBSTITUTE(BR300,CHAR(10),"&lt;BR&gt;")  &amp; "' ,'" &amp; SUBSTITUTE(BS300,CHAR(10),"&lt;BR&gt;") &amp; "');"</f>
    </nc>
  </rcc>
  <rcc rId="809" sId="1">
    <nc r="BU30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&amp;SUBSTITUTE(F301,CHAR(10),"&lt;BR&gt;")  &amp; "' ,'" &amp; SUBSTITUTE(G301,CHAR(10),"&lt;BR&gt;")  &amp; "' ,'" &amp; SUBSTITUTE(J301,CHAR(10),"&lt;BR&gt;")   &amp; "' ,'" &amp;  SUBSTITUTE(BK301,CHAR(10),"&lt;BR&gt;")   &amp; "' ,'" &amp; SUBSTITUTE(Q301,CHAR(10),"&lt;BR&gt;")  &amp; "' ,'" &amp;  A301  &amp; "' ,'" &amp;  B301  &amp; "' ,'" &amp; SUBSTITUTE(C301,CHAR(10),"&lt;BR&gt;")   &amp; "' ,'" &amp;  SUBSTITUTE(D301,CHAR(10),"&lt;BR&gt;")  &amp; "' ,'" &amp;  SUBSTITUTE(E301,CHAR(10),"&lt;BR&gt;")   &amp; "' ,'" &amp; SUBSTITUTE(H301,CHAR(10),"&lt;BR&gt;")   &amp; "' ,'" &amp; I301  &amp; "' ,'" &amp; SUBSTITUTE(K301,CHAR(10),"&lt;BR&gt;")  &amp; "' ,'" &amp; SUBSTITUTE(L301,CHAR(10),"&lt;BR&gt;")  &amp; "' ,'" &amp; SUBSTITUTE(M301,CHAR(10),"&lt;BR&gt;") &amp; "' ,'" &amp; SUBSTITUTE(N301,CHAR(10),"&lt;BR&gt;")  &amp; "' ,'" &amp;  SUBSTITUTE(O301,CHAR(10),"&lt;BR&gt;")   &amp; "' ,'" &amp; SUBSTITUTE(P301,CHAR(10),"&lt;BR&gt;")   &amp; "' ,'" &amp;  SUBSTITUTE(Q301,CHAR(10),"&lt;BR&gt;")   &amp; "' ,'" &amp; SUBSTITUTE(R301,CHAR(10),"&lt;BR&gt;")  &amp; "' ,'" &amp; SUBSTITUTE(S301,CHAR(10),"&lt;BR&gt;")  &amp; "' ,'" &amp; SUBSTITUTE(T301,CHAR(10),"&lt;BR&gt;")  &amp; "' ,'" &amp; SUBSTITUTE(U301,CHAR(10),"&lt;BR&gt;")  &amp; "' ,'" &amp; SUBSTITUTE(V301,CHAR(10),"&lt;BR&gt;") &amp; "' ,'" &amp; SUBSTITUTE(W301,CHAR(10),"&lt;BR&gt;")  &amp; "' ,'" &amp;SUBSTITUTE(X301,CHAR(10),"&lt;BR&gt;")  &amp; "' ,'" &amp; SUBSTITUTE(Y301,CHAR(10),"&lt;BR&gt;") &amp; "' ,'" &amp;  SUBSTITUTE(Z301,CHAR(10),"&lt;BR&gt;")  &amp; "' ,'" &amp; SUBSTITUTE(AA301,CHAR(10),"&lt;BR&gt;")   &amp; "' ,'" &amp;  SUBSTITUTE(AB301,CHAR(10),"&lt;BR&gt;")   &amp; "' ,'" &amp;  SUBSTITUTE(AC301,CHAR(10),"&lt;BR&gt;")   &amp; "' ,'" &amp;   SUBSTITUTE(AD301,CHAR(10),"&lt;BR&gt;")   &amp; "' ,'" &amp;  SUBSTITUTE(AE301,CHAR(10),"&lt;BR&gt;")  &amp; "' ,'" &amp;  SUBSTITUTE(AF301,CHAR(10),"&lt;BR&gt;")  &amp; "' ,'" &amp;  SUBSTITUTE(AG301,CHAR(10),"&lt;BR&gt;")   &amp; "' ,'" &amp;  SUBSTITUTE(AH301,CHAR(10),"&lt;BR&gt;")   &amp; "' ,'" &amp;  SUBSTITUTE(AI301,CHAR(10),"&lt;BR&gt;")   &amp; "' ,'" &amp;  SUBSTITUTE(AJ301,CHAR(10),"&lt;BR&gt;")   &amp; "' ,'" &amp;   SUBSTITUTE(AK301,CHAR(10),"&lt;BR&gt;")   &amp; "' ,'" &amp;  SUBSTITUTE(AL301,CHAR(10),"&lt;BR&gt;")   &amp; "' ,'" &amp;  SUBSTITUTE(AM301,CHAR(10),"&lt;BR&gt;")   &amp; "' ,'" &amp;   SUBSTITUTE(AN301,CHAR(10),"&lt;BR&gt;")   &amp; "' ,'" &amp;  SUBSTITUTE(AO301,CHAR(10),"&lt;BR&gt;")   &amp; "' ,'" &amp;  SUBSTITUTE(AP301,CHAR(10),"&lt;BR&gt;")   &amp; "' ,'" &amp;  SUBSTITUTE(AQ301,CHAR(10),"&lt;BR&gt;")   &amp; "' ,'" &amp;   SUBSTITUTE(AR301,CHAR(10),"&lt;BR&gt;")   &amp; "' ,'" &amp;  SUBSTITUTE(AS301,CHAR(10),"&lt;BR&gt;")   &amp; "' ,'" &amp;  SUBSTITUTE(AT301,CHAR(10),"&lt;BR&gt;")   &amp; "' ,'" &amp;  SUBSTITUTE(AU301,CHAR(10),"&lt;BR&gt;")   &amp; "' ,'" &amp;  SUBSTITUTE(AV301,CHAR(10),"&lt;BR&gt;")   &amp; "' ,'" &amp;  SUBSTITUTE(AW301,CHAR(10),"&lt;BR&gt;")   &amp; "' ,'" &amp;   SUBSTITUTE(AX301,CHAR(10),"&lt;BR&gt;")   &amp; "' ,'" &amp;  SUBSTITUTE(AY301,CHAR(10),"&lt;BR&gt;")   &amp; "' ,'" &amp;  SUBSTITUTE(AZ301,CHAR(10),"&lt;BR&gt;")   &amp; "' ,'" &amp;   SUBSTITUTE(BA301,CHAR(10),"&lt;BR&gt;")   &amp; "' ,'" &amp;   SUBSTITUTE(BB301,CHAR(10),"&lt;BR&gt;")    &amp; "' ,'" &amp;    SUBSTITUTE(BC301,CHAR(10),"&lt;BR&gt;")    &amp; "' ,'" &amp;   SUBSTITUTE(BD301,CHAR(10),"&lt;BR&gt;")    &amp; "' ,'" &amp;   SUBSTITUTE(BE301,CHAR(10),"&lt;BR&gt;")    &amp; "' ,'" &amp;   SUBSTITUTE(BF301,CHAR(10),"&lt;BR&gt;")    &amp; "' ,'" &amp;   SUBSTITUTE(BG301,CHAR(10),"&lt;BR&gt;")    &amp; "' ,'" &amp; SUBSTITUTE(BH341,CHAR(10),"&lt;BR&gt;")   &amp; "' ,'" &amp; SUBSTITUTE(BI301,CHAR(10),"&lt;BR&gt;")   &amp; "' ,'" &amp; SUBSTITUTE(BJ301,CHAR(10),"&lt;BR&gt;")  &amp; "' ,'" &amp; SUBSTITUTE(BL301,CHAR(10),"&lt;BR&gt;")   &amp; "' ,'" &amp; SUBSTITUTE(BM301,CHAR(10),"&lt;BR&gt;")   &amp; "' ,'" &amp; SUBSTITUTE(BN301,CHAR(10),"&lt;BR&gt;")   &amp; "' ,'" &amp;  SUBSTITUTE(BO301,CHAR(10),"&lt;BR&gt;")   &amp; "' ,'" &amp; SUBSTITUTE(BP341,CHAR(10),"&lt;BR&gt;")  &amp; "' ,'" &amp; SUBSTITUTE(BQ301,CHAR(10),"&lt;BR&gt;")  &amp; "' ,'" &amp; SUBSTITUTE(BR301,CHAR(10),"&lt;BR&gt;")  &amp; "' ,'" &amp; SUBSTITUTE(BS301,CHAR(10),"&lt;BR&gt;") &amp; "');"</f>
    </nc>
  </rcc>
  <rcc rId="810" sId="1">
    <nc r="BU30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&amp;SUBSTITUTE(F302,CHAR(10),"&lt;BR&gt;")  &amp; "' ,'" &amp; SUBSTITUTE(G302,CHAR(10),"&lt;BR&gt;")  &amp; "' ,'" &amp; SUBSTITUTE(J302,CHAR(10),"&lt;BR&gt;")   &amp; "' ,'" &amp;  SUBSTITUTE(BK302,CHAR(10),"&lt;BR&gt;")   &amp; "' ,'" &amp; SUBSTITUTE(Q302,CHAR(10),"&lt;BR&gt;")  &amp; "' ,'" &amp;  A302  &amp; "' ,'" &amp;  B302  &amp; "' ,'" &amp; SUBSTITUTE(C302,CHAR(10),"&lt;BR&gt;")   &amp; "' ,'" &amp;  SUBSTITUTE(D302,CHAR(10),"&lt;BR&gt;")  &amp; "' ,'" &amp;  SUBSTITUTE(E302,CHAR(10),"&lt;BR&gt;")   &amp; "' ,'" &amp; SUBSTITUTE(H302,CHAR(10),"&lt;BR&gt;")   &amp; "' ,'" &amp; I302  &amp; "' ,'" &amp; SUBSTITUTE(K302,CHAR(10),"&lt;BR&gt;")  &amp; "' ,'" &amp; SUBSTITUTE(L302,CHAR(10),"&lt;BR&gt;")  &amp; "' ,'" &amp; SUBSTITUTE(M302,CHAR(10),"&lt;BR&gt;") &amp; "' ,'" &amp; SUBSTITUTE(N302,CHAR(10),"&lt;BR&gt;")  &amp; "' ,'" &amp;  SUBSTITUTE(O302,CHAR(10),"&lt;BR&gt;")   &amp; "' ,'" &amp; SUBSTITUTE(P302,CHAR(10),"&lt;BR&gt;")   &amp; "' ,'" &amp;  SUBSTITUTE(Q302,CHAR(10),"&lt;BR&gt;")   &amp; "' ,'" &amp; SUBSTITUTE(R302,CHAR(10),"&lt;BR&gt;")  &amp; "' ,'" &amp; SUBSTITUTE(S302,CHAR(10),"&lt;BR&gt;")  &amp; "' ,'" &amp; SUBSTITUTE(T302,CHAR(10),"&lt;BR&gt;")  &amp; "' ,'" &amp; SUBSTITUTE(U302,CHAR(10),"&lt;BR&gt;")  &amp; "' ,'" &amp; SUBSTITUTE(V302,CHAR(10),"&lt;BR&gt;") &amp; "' ,'" &amp; SUBSTITUTE(W302,CHAR(10),"&lt;BR&gt;")  &amp; "' ,'" &amp;SUBSTITUTE(X302,CHAR(10),"&lt;BR&gt;")  &amp; "' ,'" &amp; SUBSTITUTE(Y302,CHAR(10),"&lt;BR&gt;") &amp; "' ,'" &amp;  SUBSTITUTE(Z302,CHAR(10),"&lt;BR&gt;")  &amp; "' ,'" &amp; SUBSTITUTE(AA302,CHAR(10),"&lt;BR&gt;")   &amp; "' ,'" &amp;  SUBSTITUTE(AB302,CHAR(10),"&lt;BR&gt;")   &amp; "' ,'" &amp;  SUBSTITUTE(AC302,CHAR(10),"&lt;BR&gt;")   &amp; "' ,'" &amp;   SUBSTITUTE(AD302,CHAR(10),"&lt;BR&gt;")   &amp; "' ,'" &amp;  SUBSTITUTE(AE302,CHAR(10),"&lt;BR&gt;")  &amp; "' ,'" &amp;  SUBSTITUTE(AF302,CHAR(10),"&lt;BR&gt;")  &amp; "' ,'" &amp;  SUBSTITUTE(AG302,CHAR(10),"&lt;BR&gt;")   &amp; "' ,'" &amp;  SUBSTITUTE(AH302,CHAR(10),"&lt;BR&gt;")   &amp; "' ,'" &amp;  SUBSTITUTE(AI302,CHAR(10),"&lt;BR&gt;")   &amp; "' ,'" &amp;  SUBSTITUTE(AJ302,CHAR(10),"&lt;BR&gt;")   &amp; "' ,'" &amp;   SUBSTITUTE(AK302,CHAR(10),"&lt;BR&gt;")   &amp; "' ,'" &amp;  SUBSTITUTE(AL302,CHAR(10),"&lt;BR&gt;")   &amp; "' ,'" &amp;  SUBSTITUTE(AM302,CHAR(10),"&lt;BR&gt;")   &amp; "' ,'" &amp;   SUBSTITUTE(AN302,CHAR(10),"&lt;BR&gt;")   &amp; "' ,'" &amp;  SUBSTITUTE(AO302,CHAR(10),"&lt;BR&gt;")   &amp; "' ,'" &amp;  SUBSTITUTE(AP302,CHAR(10),"&lt;BR&gt;")   &amp; "' ,'" &amp;  SUBSTITUTE(AQ302,CHAR(10),"&lt;BR&gt;")   &amp; "' ,'" &amp;   SUBSTITUTE(AR302,CHAR(10),"&lt;BR&gt;")   &amp; "' ,'" &amp;  SUBSTITUTE(AS302,CHAR(10),"&lt;BR&gt;")   &amp; "' ,'" &amp;  SUBSTITUTE(AT302,CHAR(10),"&lt;BR&gt;")   &amp; "' ,'" &amp;  SUBSTITUTE(AU302,CHAR(10),"&lt;BR&gt;")   &amp; "' ,'" &amp;  SUBSTITUTE(AV302,CHAR(10),"&lt;BR&gt;")   &amp; "' ,'" &amp;  SUBSTITUTE(AW302,CHAR(10),"&lt;BR&gt;")   &amp; "' ,'" &amp;   SUBSTITUTE(AX302,CHAR(10),"&lt;BR&gt;")   &amp; "' ,'" &amp;  SUBSTITUTE(AY302,CHAR(10),"&lt;BR&gt;")   &amp; "' ,'" &amp;  SUBSTITUTE(AZ302,CHAR(10),"&lt;BR&gt;")   &amp; "' ,'" &amp;   SUBSTITUTE(BA302,CHAR(10),"&lt;BR&gt;")   &amp; "' ,'" &amp;   SUBSTITUTE(BB302,CHAR(10),"&lt;BR&gt;")    &amp; "' ,'" &amp;    SUBSTITUTE(BC302,CHAR(10),"&lt;BR&gt;")    &amp; "' ,'" &amp;   SUBSTITUTE(BD302,CHAR(10),"&lt;BR&gt;")    &amp; "' ,'" &amp;   SUBSTITUTE(BE302,CHAR(10),"&lt;BR&gt;")    &amp; "' ,'" &amp;   SUBSTITUTE(BF302,CHAR(10),"&lt;BR&gt;")    &amp; "' ,'" &amp;   SUBSTITUTE(BG302,CHAR(10),"&lt;BR&gt;")    &amp; "' ,'" &amp; SUBSTITUTE(BH342,CHAR(10),"&lt;BR&gt;")   &amp; "' ,'" &amp; SUBSTITUTE(BI302,CHAR(10),"&lt;BR&gt;")   &amp; "' ,'" &amp; SUBSTITUTE(BJ302,CHAR(10),"&lt;BR&gt;")  &amp; "' ,'" &amp; SUBSTITUTE(BL302,CHAR(10),"&lt;BR&gt;")   &amp; "' ,'" &amp; SUBSTITUTE(BM302,CHAR(10),"&lt;BR&gt;")   &amp; "' ,'" &amp; SUBSTITUTE(BN302,CHAR(10),"&lt;BR&gt;")   &amp; "' ,'" &amp;  SUBSTITUTE(BO302,CHAR(10),"&lt;BR&gt;")   &amp; "' ,'" &amp; SUBSTITUTE(BP342,CHAR(10),"&lt;BR&gt;")  &amp; "' ,'" &amp; SUBSTITUTE(BQ302,CHAR(10),"&lt;BR&gt;")  &amp; "' ,'" &amp; SUBSTITUTE(BR302,CHAR(10),"&lt;BR&gt;")  &amp; "' ,'" &amp; SUBSTITUTE(BS302,CHAR(10),"&lt;BR&gt;") &amp; "');"</f>
    </nc>
  </rcc>
  <rcc rId="811" sId="1">
    <nc r="BU30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&amp;SUBSTITUTE(F303,CHAR(10),"&lt;BR&gt;")  &amp; "' ,'" &amp; SUBSTITUTE(G303,CHAR(10),"&lt;BR&gt;")  &amp; "' ,'" &amp; SUBSTITUTE(J303,CHAR(10),"&lt;BR&gt;")   &amp; "' ,'" &amp;  SUBSTITUTE(BK303,CHAR(10),"&lt;BR&gt;")   &amp; "' ,'" &amp; SUBSTITUTE(Q303,CHAR(10),"&lt;BR&gt;")  &amp; "' ,'" &amp;  A303  &amp; "' ,'" &amp;  B303  &amp; "' ,'" &amp; SUBSTITUTE(C303,CHAR(10),"&lt;BR&gt;")   &amp; "' ,'" &amp;  SUBSTITUTE(D303,CHAR(10),"&lt;BR&gt;")  &amp; "' ,'" &amp;  SUBSTITUTE(E303,CHAR(10),"&lt;BR&gt;")   &amp; "' ,'" &amp; SUBSTITUTE(H303,CHAR(10),"&lt;BR&gt;")   &amp; "' ,'" &amp; I303  &amp; "' ,'" &amp; SUBSTITUTE(K303,CHAR(10),"&lt;BR&gt;")  &amp; "' ,'" &amp; SUBSTITUTE(L303,CHAR(10),"&lt;BR&gt;")  &amp; "' ,'" &amp; SUBSTITUTE(M303,CHAR(10),"&lt;BR&gt;") &amp; "' ,'" &amp; SUBSTITUTE(N303,CHAR(10),"&lt;BR&gt;")  &amp; "' ,'" &amp;  SUBSTITUTE(O303,CHAR(10),"&lt;BR&gt;")   &amp; "' ,'" &amp; SUBSTITUTE(P303,CHAR(10),"&lt;BR&gt;")   &amp; "' ,'" &amp;  SUBSTITUTE(Q303,CHAR(10),"&lt;BR&gt;")   &amp; "' ,'" &amp; SUBSTITUTE(R303,CHAR(10),"&lt;BR&gt;")  &amp; "' ,'" &amp; SUBSTITUTE(S303,CHAR(10),"&lt;BR&gt;")  &amp; "' ,'" &amp; SUBSTITUTE(T303,CHAR(10),"&lt;BR&gt;")  &amp; "' ,'" &amp; SUBSTITUTE(U303,CHAR(10),"&lt;BR&gt;")  &amp; "' ,'" &amp; SUBSTITUTE(V303,CHAR(10),"&lt;BR&gt;") &amp; "' ,'" &amp; SUBSTITUTE(W303,CHAR(10),"&lt;BR&gt;")  &amp; "' ,'" &amp;SUBSTITUTE(X303,CHAR(10),"&lt;BR&gt;")  &amp; "' ,'" &amp; SUBSTITUTE(Y303,CHAR(10),"&lt;BR&gt;") &amp; "' ,'" &amp;  SUBSTITUTE(Z303,CHAR(10),"&lt;BR&gt;")  &amp; "' ,'" &amp; SUBSTITUTE(AA303,CHAR(10),"&lt;BR&gt;")   &amp; "' ,'" &amp;  SUBSTITUTE(AB303,CHAR(10),"&lt;BR&gt;")   &amp; "' ,'" &amp;  SUBSTITUTE(AC303,CHAR(10),"&lt;BR&gt;")   &amp; "' ,'" &amp;   SUBSTITUTE(AD303,CHAR(10),"&lt;BR&gt;")   &amp; "' ,'" &amp;  SUBSTITUTE(AE303,CHAR(10),"&lt;BR&gt;")  &amp; "' ,'" &amp;  SUBSTITUTE(AF303,CHAR(10),"&lt;BR&gt;")  &amp; "' ,'" &amp;  SUBSTITUTE(AG303,CHAR(10),"&lt;BR&gt;")   &amp; "' ,'" &amp;  SUBSTITUTE(AH303,CHAR(10),"&lt;BR&gt;")   &amp; "' ,'" &amp;  SUBSTITUTE(AI303,CHAR(10),"&lt;BR&gt;")   &amp; "' ,'" &amp;  SUBSTITUTE(AJ303,CHAR(10),"&lt;BR&gt;")   &amp; "' ,'" &amp;   SUBSTITUTE(AK303,CHAR(10),"&lt;BR&gt;")   &amp; "' ,'" &amp;  SUBSTITUTE(AL303,CHAR(10),"&lt;BR&gt;")   &amp; "' ,'" &amp;  SUBSTITUTE(AM303,CHAR(10),"&lt;BR&gt;")   &amp; "' ,'" &amp;   SUBSTITUTE(AN303,CHAR(10),"&lt;BR&gt;")   &amp; "' ,'" &amp;  SUBSTITUTE(AO303,CHAR(10),"&lt;BR&gt;")   &amp; "' ,'" &amp;  SUBSTITUTE(AP303,CHAR(10),"&lt;BR&gt;")   &amp; "' ,'" &amp;  SUBSTITUTE(AQ303,CHAR(10),"&lt;BR&gt;")   &amp; "' ,'" &amp;   SUBSTITUTE(AR303,CHAR(10),"&lt;BR&gt;")   &amp; "' ,'" &amp;  SUBSTITUTE(AS303,CHAR(10),"&lt;BR&gt;")   &amp; "' ,'" &amp;  SUBSTITUTE(AT303,CHAR(10),"&lt;BR&gt;")   &amp; "' ,'" &amp;  SUBSTITUTE(AU303,CHAR(10),"&lt;BR&gt;")   &amp; "' ,'" &amp;  SUBSTITUTE(AV303,CHAR(10),"&lt;BR&gt;")   &amp; "' ,'" &amp;  SUBSTITUTE(AW303,CHAR(10),"&lt;BR&gt;")   &amp; "' ,'" &amp;   SUBSTITUTE(AX303,CHAR(10),"&lt;BR&gt;")   &amp; "' ,'" &amp;  SUBSTITUTE(AY303,CHAR(10),"&lt;BR&gt;")   &amp; "' ,'" &amp;  SUBSTITUTE(AZ303,CHAR(10),"&lt;BR&gt;")   &amp; "' ,'" &amp;   SUBSTITUTE(BA303,CHAR(10),"&lt;BR&gt;")   &amp; "' ,'" &amp;   SUBSTITUTE(BB303,CHAR(10),"&lt;BR&gt;")    &amp; "' ,'" &amp;    SUBSTITUTE(BC303,CHAR(10),"&lt;BR&gt;")    &amp; "' ,'" &amp;   SUBSTITUTE(BD303,CHAR(10),"&lt;BR&gt;")    &amp; "' ,'" &amp;   SUBSTITUTE(BE303,CHAR(10),"&lt;BR&gt;")    &amp; "' ,'" &amp;   SUBSTITUTE(BF303,CHAR(10),"&lt;BR&gt;")    &amp; "' ,'" &amp;   SUBSTITUTE(BG303,CHAR(10),"&lt;BR&gt;")    &amp; "' ,'" &amp; SUBSTITUTE(BH343,CHAR(10),"&lt;BR&gt;")   &amp; "' ,'" &amp; SUBSTITUTE(BI303,CHAR(10),"&lt;BR&gt;")   &amp; "' ,'" &amp; SUBSTITUTE(BJ303,CHAR(10),"&lt;BR&gt;")  &amp; "' ,'" &amp; SUBSTITUTE(BL303,CHAR(10),"&lt;BR&gt;")   &amp; "' ,'" &amp; SUBSTITUTE(BM303,CHAR(10),"&lt;BR&gt;")   &amp; "' ,'" &amp; SUBSTITUTE(BN303,CHAR(10),"&lt;BR&gt;")   &amp; "' ,'" &amp;  SUBSTITUTE(BO303,CHAR(10),"&lt;BR&gt;")   &amp; "' ,'" &amp; SUBSTITUTE(BP343,CHAR(10),"&lt;BR&gt;")  &amp; "' ,'" &amp; SUBSTITUTE(BQ303,CHAR(10),"&lt;BR&gt;")  &amp; "' ,'" &amp; SUBSTITUTE(BR303,CHAR(10),"&lt;BR&gt;")  &amp; "' ,'" &amp; SUBSTITUTE(BS303,CHAR(10),"&lt;BR&gt;") &amp; "');"</f>
    </nc>
  </rcc>
  <rcc rId="812" sId="1">
    <nc r="BU30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&amp;SUBSTITUTE(F304,CHAR(10),"&lt;BR&gt;")  &amp; "' ,'" &amp; SUBSTITUTE(G304,CHAR(10),"&lt;BR&gt;")  &amp; "' ,'" &amp; SUBSTITUTE(J304,CHAR(10),"&lt;BR&gt;")   &amp; "' ,'" &amp;  SUBSTITUTE(BK304,CHAR(10),"&lt;BR&gt;")   &amp; "' ,'" &amp; SUBSTITUTE(Q304,CHAR(10),"&lt;BR&gt;")  &amp; "' ,'" &amp;  A304  &amp; "' ,'" &amp;  B304  &amp; "' ,'" &amp; SUBSTITUTE(C304,CHAR(10),"&lt;BR&gt;")   &amp; "' ,'" &amp;  SUBSTITUTE(D304,CHAR(10),"&lt;BR&gt;")  &amp; "' ,'" &amp;  SUBSTITUTE(E304,CHAR(10),"&lt;BR&gt;")   &amp; "' ,'" &amp; SUBSTITUTE(H304,CHAR(10),"&lt;BR&gt;")   &amp; "' ,'" &amp; I304  &amp; "' ,'" &amp; SUBSTITUTE(K304,CHAR(10),"&lt;BR&gt;")  &amp; "' ,'" &amp; SUBSTITUTE(L304,CHAR(10),"&lt;BR&gt;")  &amp; "' ,'" &amp; SUBSTITUTE(M304,CHAR(10),"&lt;BR&gt;") &amp; "' ,'" &amp; SUBSTITUTE(N304,CHAR(10),"&lt;BR&gt;")  &amp; "' ,'" &amp;  SUBSTITUTE(O304,CHAR(10),"&lt;BR&gt;")   &amp; "' ,'" &amp; SUBSTITUTE(P304,CHAR(10),"&lt;BR&gt;")   &amp; "' ,'" &amp;  SUBSTITUTE(Q304,CHAR(10),"&lt;BR&gt;")   &amp; "' ,'" &amp; SUBSTITUTE(R304,CHAR(10),"&lt;BR&gt;")  &amp; "' ,'" &amp; SUBSTITUTE(S304,CHAR(10),"&lt;BR&gt;")  &amp; "' ,'" &amp; SUBSTITUTE(T304,CHAR(10),"&lt;BR&gt;")  &amp; "' ,'" &amp; SUBSTITUTE(U304,CHAR(10),"&lt;BR&gt;")  &amp; "' ,'" &amp; SUBSTITUTE(V304,CHAR(10),"&lt;BR&gt;") &amp; "' ,'" &amp; SUBSTITUTE(W304,CHAR(10),"&lt;BR&gt;")  &amp; "' ,'" &amp;SUBSTITUTE(X304,CHAR(10),"&lt;BR&gt;")  &amp; "' ,'" &amp; SUBSTITUTE(Y304,CHAR(10),"&lt;BR&gt;") &amp; "' ,'" &amp;  SUBSTITUTE(Z304,CHAR(10),"&lt;BR&gt;")  &amp; "' ,'" &amp; SUBSTITUTE(AA304,CHAR(10),"&lt;BR&gt;")   &amp; "' ,'" &amp;  SUBSTITUTE(AB304,CHAR(10),"&lt;BR&gt;")   &amp; "' ,'" &amp;  SUBSTITUTE(AC304,CHAR(10),"&lt;BR&gt;")   &amp; "' ,'" &amp;   SUBSTITUTE(AD304,CHAR(10),"&lt;BR&gt;")   &amp; "' ,'" &amp;  SUBSTITUTE(AE304,CHAR(10),"&lt;BR&gt;")  &amp; "' ,'" &amp;  SUBSTITUTE(AF304,CHAR(10),"&lt;BR&gt;")  &amp; "' ,'" &amp;  SUBSTITUTE(AG304,CHAR(10),"&lt;BR&gt;")   &amp; "' ,'" &amp;  SUBSTITUTE(AH304,CHAR(10),"&lt;BR&gt;")   &amp; "' ,'" &amp;  SUBSTITUTE(AI304,CHAR(10),"&lt;BR&gt;")   &amp; "' ,'" &amp;  SUBSTITUTE(AJ304,CHAR(10),"&lt;BR&gt;")   &amp; "' ,'" &amp;   SUBSTITUTE(AK304,CHAR(10),"&lt;BR&gt;")   &amp; "' ,'" &amp;  SUBSTITUTE(AL304,CHAR(10),"&lt;BR&gt;")   &amp; "' ,'" &amp;  SUBSTITUTE(AM304,CHAR(10),"&lt;BR&gt;")   &amp; "' ,'" &amp;   SUBSTITUTE(AN304,CHAR(10),"&lt;BR&gt;")   &amp; "' ,'" &amp;  SUBSTITUTE(AO304,CHAR(10),"&lt;BR&gt;")   &amp; "' ,'" &amp;  SUBSTITUTE(AP304,CHAR(10),"&lt;BR&gt;")   &amp; "' ,'" &amp;  SUBSTITUTE(AQ304,CHAR(10),"&lt;BR&gt;")   &amp; "' ,'" &amp;   SUBSTITUTE(AR304,CHAR(10),"&lt;BR&gt;")   &amp; "' ,'" &amp;  SUBSTITUTE(AS304,CHAR(10),"&lt;BR&gt;")   &amp; "' ,'" &amp;  SUBSTITUTE(AT304,CHAR(10),"&lt;BR&gt;")   &amp; "' ,'" &amp;  SUBSTITUTE(AU304,CHAR(10),"&lt;BR&gt;")   &amp; "' ,'" &amp;  SUBSTITUTE(AV304,CHAR(10),"&lt;BR&gt;")   &amp; "' ,'" &amp;  SUBSTITUTE(AW304,CHAR(10),"&lt;BR&gt;")   &amp; "' ,'" &amp;   SUBSTITUTE(AX304,CHAR(10),"&lt;BR&gt;")   &amp; "' ,'" &amp;  SUBSTITUTE(AY304,CHAR(10),"&lt;BR&gt;")   &amp; "' ,'" &amp;  SUBSTITUTE(AZ304,CHAR(10),"&lt;BR&gt;")   &amp; "' ,'" &amp;   SUBSTITUTE(BA304,CHAR(10),"&lt;BR&gt;")   &amp; "' ,'" &amp;   SUBSTITUTE(BB304,CHAR(10),"&lt;BR&gt;")    &amp; "' ,'" &amp;    SUBSTITUTE(BC304,CHAR(10),"&lt;BR&gt;")    &amp; "' ,'" &amp;   SUBSTITUTE(BD304,CHAR(10),"&lt;BR&gt;")    &amp; "' ,'" &amp;   SUBSTITUTE(BE304,CHAR(10),"&lt;BR&gt;")    &amp; "' ,'" &amp;   SUBSTITUTE(BF304,CHAR(10),"&lt;BR&gt;")    &amp; "' ,'" &amp;   SUBSTITUTE(BG304,CHAR(10),"&lt;BR&gt;")    &amp; "' ,'" &amp; SUBSTITUTE(BH344,CHAR(10),"&lt;BR&gt;")   &amp; "' ,'" &amp; SUBSTITUTE(BI304,CHAR(10),"&lt;BR&gt;")   &amp; "' ,'" &amp; SUBSTITUTE(BJ304,CHAR(10),"&lt;BR&gt;")  &amp; "' ,'" &amp; SUBSTITUTE(BL304,CHAR(10),"&lt;BR&gt;")   &amp; "' ,'" &amp; SUBSTITUTE(BM304,CHAR(10),"&lt;BR&gt;")   &amp; "' ,'" &amp; SUBSTITUTE(BN304,CHAR(10),"&lt;BR&gt;")   &amp; "' ,'" &amp;  SUBSTITUTE(BO304,CHAR(10),"&lt;BR&gt;")   &amp; "' ,'" &amp; SUBSTITUTE(BP344,CHAR(10),"&lt;BR&gt;")  &amp; "' ,'" &amp; SUBSTITUTE(BQ304,CHAR(10),"&lt;BR&gt;")  &amp; "' ,'" &amp; SUBSTITUTE(BR304,CHAR(10),"&lt;BR&gt;")  &amp; "' ,'" &amp; SUBSTITUTE(BS304,CHAR(10),"&lt;BR&gt;") &amp; "');"</f>
    </nc>
  </rcc>
  <rcc rId="813" sId="1">
    <nc r="BU30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&amp;SUBSTITUTE(F305,CHAR(10),"&lt;BR&gt;")  &amp; "' ,'" &amp; SUBSTITUTE(G305,CHAR(10),"&lt;BR&gt;")  &amp; "' ,'" &amp; SUBSTITUTE(J305,CHAR(10),"&lt;BR&gt;")   &amp; "' ,'" &amp;  SUBSTITUTE(BK305,CHAR(10),"&lt;BR&gt;")   &amp; "' ,'" &amp; SUBSTITUTE(Q305,CHAR(10),"&lt;BR&gt;")  &amp; "' ,'" &amp;  A305  &amp; "' ,'" &amp;  B305  &amp; "' ,'" &amp; SUBSTITUTE(C305,CHAR(10),"&lt;BR&gt;")   &amp; "' ,'" &amp;  SUBSTITUTE(D305,CHAR(10),"&lt;BR&gt;")  &amp; "' ,'" &amp;  SUBSTITUTE(E305,CHAR(10),"&lt;BR&gt;")   &amp; "' ,'" &amp; SUBSTITUTE(H305,CHAR(10),"&lt;BR&gt;")   &amp; "' ,'" &amp; I305  &amp; "' ,'" &amp; SUBSTITUTE(K305,CHAR(10),"&lt;BR&gt;")  &amp; "' ,'" &amp; SUBSTITUTE(L305,CHAR(10),"&lt;BR&gt;")  &amp; "' ,'" &amp; SUBSTITUTE(M305,CHAR(10),"&lt;BR&gt;") &amp; "' ,'" &amp; SUBSTITUTE(N305,CHAR(10),"&lt;BR&gt;")  &amp; "' ,'" &amp;  SUBSTITUTE(O305,CHAR(10),"&lt;BR&gt;")   &amp; "' ,'" &amp; SUBSTITUTE(P305,CHAR(10),"&lt;BR&gt;")   &amp; "' ,'" &amp;  SUBSTITUTE(Q305,CHAR(10),"&lt;BR&gt;")   &amp; "' ,'" &amp; SUBSTITUTE(R305,CHAR(10),"&lt;BR&gt;")  &amp; "' ,'" &amp; SUBSTITUTE(S305,CHAR(10),"&lt;BR&gt;")  &amp; "' ,'" &amp; SUBSTITUTE(T305,CHAR(10),"&lt;BR&gt;")  &amp; "' ,'" &amp; SUBSTITUTE(U305,CHAR(10),"&lt;BR&gt;")  &amp; "' ,'" &amp; SUBSTITUTE(V305,CHAR(10),"&lt;BR&gt;") &amp; "' ,'" &amp; SUBSTITUTE(W305,CHAR(10),"&lt;BR&gt;")  &amp; "' ,'" &amp;SUBSTITUTE(X305,CHAR(10),"&lt;BR&gt;")  &amp; "' ,'" &amp; SUBSTITUTE(Y305,CHAR(10),"&lt;BR&gt;") &amp; "' ,'" &amp;  SUBSTITUTE(Z305,CHAR(10),"&lt;BR&gt;")  &amp; "' ,'" &amp; SUBSTITUTE(AA305,CHAR(10),"&lt;BR&gt;")   &amp; "' ,'" &amp;  SUBSTITUTE(AB305,CHAR(10),"&lt;BR&gt;")   &amp; "' ,'" &amp;  SUBSTITUTE(AC305,CHAR(10),"&lt;BR&gt;")   &amp; "' ,'" &amp;   SUBSTITUTE(AD305,CHAR(10),"&lt;BR&gt;")   &amp; "' ,'" &amp;  SUBSTITUTE(AE305,CHAR(10),"&lt;BR&gt;")  &amp; "' ,'" &amp;  SUBSTITUTE(AF305,CHAR(10),"&lt;BR&gt;")  &amp; "' ,'" &amp;  SUBSTITUTE(AG305,CHAR(10),"&lt;BR&gt;")   &amp; "' ,'" &amp;  SUBSTITUTE(AH305,CHAR(10),"&lt;BR&gt;")   &amp; "' ,'" &amp;  SUBSTITUTE(AI305,CHAR(10),"&lt;BR&gt;")   &amp; "' ,'" &amp;  SUBSTITUTE(AJ305,CHAR(10),"&lt;BR&gt;")   &amp; "' ,'" &amp;   SUBSTITUTE(AK305,CHAR(10),"&lt;BR&gt;")   &amp; "' ,'" &amp;  SUBSTITUTE(AL305,CHAR(10),"&lt;BR&gt;")   &amp; "' ,'" &amp;  SUBSTITUTE(AM305,CHAR(10),"&lt;BR&gt;")   &amp; "' ,'" &amp;   SUBSTITUTE(AN305,CHAR(10),"&lt;BR&gt;")   &amp; "' ,'" &amp;  SUBSTITUTE(AO305,CHAR(10),"&lt;BR&gt;")   &amp; "' ,'" &amp;  SUBSTITUTE(AP305,CHAR(10),"&lt;BR&gt;")   &amp; "' ,'" &amp;  SUBSTITUTE(AQ305,CHAR(10),"&lt;BR&gt;")   &amp; "' ,'" &amp;   SUBSTITUTE(AR305,CHAR(10),"&lt;BR&gt;")   &amp; "' ,'" &amp;  SUBSTITUTE(AS305,CHAR(10),"&lt;BR&gt;")   &amp; "' ,'" &amp;  SUBSTITUTE(AT305,CHAR(10),"&lt;BR&gt;")   &amp; "' ,'" &amp;  SUBSTITUTE(AU305,CHAR(10),"&lt;BR&gt;")   &amp; "' ,'" &amp;  SUBSTITUTE(AV305,CHAR(10),"&lt;BR&gt;")   &amp; "' ,'" &amp;  SUBSTITUTE(AW305,CHAR(10),"&lt;BR&gt;")   &amp; "' ,'" &amp;   SUBSTITUTE(AX305,CHAR(10),"&lt;BR&gt;")   &amp; "' ,'" &amp;  SUBSTITUTE(AY305,CHAR(10),"&lt;BR&gt;")   &amp; "' ,'" &amp;  SUBSTITUTE(AZ305,CHAR(10),"&lt;BR&gt;")   &amp; "' ,'" &amp;   SUBSTITUTE(BA305,CHAR(10),"&lt;BR&gt;")   &amp; "' ,'" &amp;   SUBSTITUTE(BB305,CHAR(10),"&lt;BR&gt;")    &amp; "' ,'" &amp;    SUBSTITUTE(BC305,CHAR(10),"&lt;BR&gt;")    &amp; "' ,'" &amp;   SUBSTITUTE(BD305,CHAR(10),"&lt;BR&gt;")    &amp; "' ,'" &amp;   SUBSTITUTE(BE305,CHAR(10),"&lt;BR&gt;")    &amp; "' ,'" &amp;   SUBSTITUTE(BF305,CHAR(10),"&lt;BR&gt;")    &amp; "' ,'" &amp;   SUBSTITUTE(BG305,CHAR(10),"&lt;BR&gt;")    &amp; "' ,'" &amp; SUBSTITUTE(BH345,CHAR(10),"&lt;BR&gt;")   &amp; "' ,'" &amp; SUBSTITUTE(BI305,CHAR(10),"&lt;BR&gt;")   &amp; "' ,'" &amp; SUBSTITUTE(BJ305,CHAR(10),"&lt;BR&gt;")  &amp; "' ,'" &amp; SUBSTITUTE(BL305,CHAR(10),"&lt;BR&gt;")   &amp; "' ,'" &amp; SUBSTITUTE(BM305,CHAR(10),"&lt;BR&gt;")   &amp; "' ,'" &amp; SUBSTITUTE(BN305,CHAR(10),"&lt;BR&gt;")   &amp; "' ,'" &amp;  SUBSTITUTE(BO305,CHAR(10),"&lt;BR&gt;")   &amp; "' ,'" &amp; SUBSTITUTE(BP345,CHAR(10),"&lt;BR&gt;")  &amp; "' ,'" &amp; SUBSTITUTE(BQ305,CHAR(10),"&lt;BR&gt;")  &amp; "' ,'" &amp; SUBSTITUTE(BR305,CHAR(10),"&lt;BR&gt;")  &amp; "' ,'" &amp; SUBSTITUTE(BS305,CHAR(10),"&lt;BR&gt;") &amp; "');"</f>
    </nc>
  </rcc>
  <rcc rId="814" sId="1">
    <nc r="BU30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&amp;SUBSTITUTE(F306,CHAR(10),"&lt;BR&gt;")  &amp; "' ,'" &amp; SUBSTITUTE(G306,CHAR(10),"&lt;BR&gt;")  &amp; "' ,'" &amp; SUBSTITUTE(J306,CHAR(10),"&lt;BR&gt;")   &amp; "' ,'" &amp;  SUBSTITUTE(BK306,CHAR(10),"&lt;BR&gt;")   &amp; "' ,'" &amp; SUBSTITUTE(Q306,CHAR(10),"&lt;BR&gt;")  &amp; "' ,'" &amp;  A306  &amp; "' ,'" &amp;  B306  &amp; "' ,'" &amp; SUBSTITUTE(C306,CHAR(10),"&lt;BR&gt;")   &amp; "' ,'" &amp;  SUBSTITUTE(D306,CHAR(10),"&lt;BR&gt;")  &amp; "' ,'" &amp;  SUBSTITUTE(E306,CHAR(10),"&lt;BR&gt;")   &amp; "' ,'" &amp; SUBSTITUTE(H306,CHAR(10),"&lt;BR&gt;")   &amp; "' ,'" &amp; I306  &amp; "' ,'" &amp; SUBSTITUTE(K306,CHAR(10),"&lt;BR&gt;")  &amp; "' ,'" &amp; SUBSTITUTE(L306,CHAR(10),"&lt;BR&gt;")  &amp; "' ,'" &amp; SUBSTITUTE(M306,CHAR(10),"&lt;BR&gt;") &amp; "' ,'" &amp; SUBSTITUTE(N306,CHAR(10),"&lt;BR&gt;")  &amp; "' ,'" &amp;  SUBSTITUTE(O306,CHAR(10),"&lt;BR&gt;")   &amp; "' ,'" &amp; SUBSTITUTE(P306,CHAR(10),"&lt;BR&gt;")   &amp; "' ,'" &amp;  SUBSTITUTE(Q306,CHAR(10),"&lt;BR&gt;")   &amp; "' ,'" &amp; SUBSTITUTE(R306,CHAR(10),"&lt;BR&gt;")  &amp; "' ,'" &amp; SUBSTITUTE(S306,CHAR(10),"&lt;BR&gt;")  &amp; "' ,'" &amp; SUBSTITUTE(T306,CHAR(10),"&lt;BR&gt;")  &amp; "' ,'" &amp; SUBSTITUTE(U306,CHAR(10),"&lt;BR&gt;")  &amp; "' ,'" &amp; SUBSTITUTE(V306,CHAR(10),"&lt;BR&gt;") &amp; "' ,'" &amp; SUBSTITUTE(W306,CHAR(10),"&lt;BR&gt;")  &amp; "' ,'" &amp;SUBSTITUTE(X306,CHAR(10),"&lt;BR&gt;")  &amp; "' ,'" &amp; SUBSTITUTE(Y306,CHAR(10),"&lt;BR&gt;") &amp; "' ,'" &amp;  SUBSTITUTE(Z306,CHAR(10),"&lt;BR&gt;")  &amp; "' ,'" &amp; SUBSTITUTE(AA306,CHAR(10),"&lt;BR&gt;")   &amp; "' ,'" &amp;  SUBSTITUTE(AB306,CHAR(10),"&lt;BR&gt;")   &amp; "' ,'" &amp;  SUBSTITUTE(AC306,CHAR(10),"&lt;BR&gt;")   &amp; "' ,'" &amp;   SUBSTITUTE(AD306,CHAR(10),"&lt;BR&gt;")   &amp; "' ,'" &amp;  SUBSTITUTE(AE306,CHAR(10),"&lt;BR&gt;")  &amp; "' ,'" &amp;  SUBSTITUTE(AF306,CHAR(10),"&lt;BR&gt;")  &amp; "' ,'" &amp;  SUBSTITUTE(AG306,CHAR(10),"&lt;BR&gt;")   &amp; "' ,'" &amp;  SUBSTITUTE(AH306,CHAR(10),"&lt;BR&gt;")   &amp; "' ,'" &amp;  SUBSTITUTE(AI306,CHAR(10),"&lt;BR&gt;")   &amp; "' ,'" &amp;  SUBSTITUTE(AJ306,CHAR(10),"&lt;BR&gt;")   &amp; "' ,'" &amp;   SUBSTITUTE(AK306,CHAR(10),"&lt;BR&gt;")   &amp; "' ,'" &amp;  SUBSTITUTE(AL306,CHAR(10),"&lt;BR&gt;")   &amp; "' ,'" &amp;  SUBSTITUTE(AM306,CHAR(10),"&lt;BR&gt;")   &amp; "' ,'" &amp;   SUBSTITUTE(AN306,CHAR(10),"&lt;BR&gt;")   &amp; "' ,'" &amp;  SUBSTITUTE(AO306,CHAR(10),"&lt;BR&gt;")   &amp; "' ,'" &amp;  SUBSTITUTE(AP306,CHAR(10),"&lt;BR&gt;")   &amp; "' ,'" &amp;  SUBSTITUTE(AQ306,CHAR(10),"&lt;BR&gt;")   &amp; "' ,'" &amp;   SUBSTITUTE(AR306,CHAR(10),"&lt;BR&gt;")   &amp; "' ,'" &amp;  SUBSTITUTE(AS306,CHAR(10),"&lt;BR&gt;")   &amp; "' ,'" &amp;  SUBSTITUTE(AT306,CHAR(10),"&lt;BR&gt;")   &amp; "' ,'" &amp;  SUBSTITUTE(AU306,CHAR(10),"&lt;BR&gt;")   &amp; "' ,'" &amp;  SUBSTITUTE(AV306,CHAR(10),"&lt;BR&gt;")   &amp; "' ,'" &amp;  SUBSTITUTE(AW306,CHAR(10),"&lt;BR&gt;")   &amp; "' ,'" &amp;   SUBSTITUTE(AX306,CHAR(10),"&lt;BR&gt;")   &amp; "' ,'" &amp;  SUBSTITUTE(AY306,CHAR(10),"&lt;BR&gt;")   &amp; "' ,'" &amp;  SUBSTITUTE(AZ306,CHAR(10),"&lt;BR&gt;")   &amp; "' ,'" &amp;   SUBSTITUTE(BA306,CHAR(10),"&lt;BR&gt;")   &amp; "' ,'" &amp;   SUBSTITUTE(BB306,CHAR(10),"&lt;BR&gt;")    &amp; "' ,'" &amp;    SUBSTITUTE(BC306,CHAR(10),"&lt;BR&gt;")    &amp; "' ,'" &amp;   SUBSTITUTE(BD306,CHAR(10),"&lt;BR&gt;")    &amp; "' ,'" &amp;   SUBSTITUTE(BE306,CHAR(10),"&lt;BR&gt;")    &amp; "' ,'" &amp;   SUBSTITUTE(BF306,CHAR(10),"&lt;BR&gt;")    &amp; "' ,'" &amp;   SUBSTITUTE(BG306,CHAR(10),"&lt;BR&gt;")    &amp; "' ,'" &amp; SUBSTITUTE(BH346,CHAR(10),"&lt;BR&gt;")   &amp; "' ,'" &amp; SUBSTITUTE(BI306,CHAR(10),"&lt;BR&gt;")   &amp; "' ,'" &amp; SUBSTITUTE(BJ306,CHAR(10),"&lt;BR&gt;")  &amp; "' ,'" &amp; SUBSTITUTE(BL306,CHAR(10),"&lt;BR&gt;")   &amp; "' ,'" &amp; SUBSTITUTE(BM306,CHAR(10),"&lt;BR&gt;")   &amp; "' ,'" &amp; SUBSTITUTE(BN306,CHAR(10),"&lt;BR&gt;")   &amp; "' ,'" &amp;  SUBSTITUTE(BO306,CHAR(10),"&lt;BR&gt;")   &amp; "' ,'" &amp; SUBSTITUTE(BP346,CHAR(10),"&lt;BR&gt;")  &amp; "' ,'" &amp; SUBSTITUTE(BQ306,CHAR(10),"&lt;BR&gt;")  &amp; "' ,'" &amp; SUBSTITUTE(BR306,CHAR(10),"&lt;BR&gt;")  &amp; "' ,'" &amp; SUBSTITUTE(BS306,CHAR(10),"&lt;BR&gt;") &amp; "');"</f>
    </nc>
  </rcc>
  <rcc rId="815" sId="1">
    <nc r="BU30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&amp;SUBSTITUTE(F307,CHAR(10),"&lt;BR&gt;")  &amp; "' ,'" &amp; SUBSTITUTE(G307,CHAR(10),"&lt;BR&gt;")  &amp; "' ,'" &amp; SUBSTITUTE(J307,CHAR(10),"&lt;BR&gt;")   &amp; "' ,'" &amp;  SUBSTITUTE(BK307,CHAR(10),"&lt;BR&gt;")   &amp; "' ,'" &amp; SUBSTITUTE(Q307,CHAR(10),"&lt;BR&gt;")  &amp; "' ,'" &amp;  A307  &amp; "' ,'" &amp;  B307  &amp; "' ,'" &amp; SUBSTITUTE(C307,CHAR(10),"&lt;BR&gt;")   &amp; "' ,'" &amp;  SUBSTITUTE(D307,CHAR(10),"&lt;BR&gt;")  &amp; "' ,'" &amp;  SUBSTITUTE(E307,CHAR(10),"&lt;BR&gt;")   &amp; "' ,'" &amp; SUBSTITUTE(H307,CHAR(10),"&lt;BR&gt;")   &amp; "' ,'" &amp; I307  &amp; "' ,'" &amp; SUBSTITUTE(K307,CHAR(10),"&lt;BR&gt;")  &amp; "' ,'" &amp; SUBSTITUTE(L307,CHAR(10),"&lt;BR&gt;")  &amp; "' ,'" &amp; SUBSTITUTE(M307,CHAR(10),"&lt;BR&gt;") &amp; "' ,'" &amp; SUBSTITUTE(N307,CHAR(10),"&lt;BR&gt;")  &amp; "' ,'" &amp;  SUBSTITUTE(O307,CHAR(10),"&lt;BR&gt;")   &amp; "' ,'" &amp; SUBSTITUTE(P307,CHAR(10),"&lt;BR&gt;")   &amp; "' ,'" &amp;  SUBSTITUTE(Q307,CHAR(10),"&lt;BR&gt;")   &amp; "' ,'" &amp; SUBSTITUTE(R307,CHAR(10),"&lt;BR&gt;")  &amp; "' ,'" &amp; SUBSTITUTE(S307,CHAR(10),"&lt;BR&gt;")  &amp; "' ,'" &amp; SUBSTITUTE(T307,CHAR(10),"&lt;BR&gt;")  &amp; "' ,'" &amp; SUBSTITUTE(U307,CHAR(10),"&lt;BR&gt;")  &amp; "' ,'" &amp; SUBSTITUTE(V307,CHAR(10),"&lt;BR&gt;") &amp; "' ,'" &amp; SUBSTITUTE(W307,CHAR(10),"&lt;BR&gt;")  &amp; "' ,'" &amp;SUBSTITUTE(X307,CHAR(10),"&lt;BR&gt;")  &amp; "' ,'" &amp; SUBSTITUTE(Y307,CHAR(10),"&lt;BR&gt;") &amp; "' ,'" &amp;  SUBSTITUTE(Z307,CHAR(10),"&lt;BR&gt;")  &amp; "' ,'" &amp; SUBSTITUTE(AA307,CHAR(10),"&lt;BR&gt;")   &amp; "' ,'" &amp;  SUBSTITUTE(AB307,CHAR(10),"&lt;BR&gt;")   &amp; "' ,'" &amp;  SUBSTITUTE(AC307,CHAR(10),"&lt;BR&gt;")   &amp; "' ,'" &amp;   SUBSTITUTE(AD307,CHAR(10),"&lt;BR&gt;")   &amp; "' ,'" &amp;  SUBSTITUTE(AE307,CHAR(10),"&lt;BR&gt;")  &amp; "' ,'" &amp;  SUBSTITUTE(AF307,CHAR(10),"&lt;BR&gt;")  &amp; "' ,'" &amp;  SUBSTITUTE(AG307,CHAR(10),"&lt;BR&gt;")   &amp; "' ,'" &amp;  SUBSTITUTE(AH307,CHAR(10),"&lt;BR&gt;")   &amp; "' ,'" &amp;  SUBSTITUTE(AI307,CHAR(10),"&lt;BR&gt;")   &amp; "' ,'" &amp;  SUBSTITUTE(AJ307,CHAR(10),"&lt;BR&gt;")   &amp; "' ,'" &amp;   SUBSTITUTE(AK307,CHAR(10),"&lt;BR&gt;")   &amp; "' ,'" &amp;  SUBSTITUTE(AL307,CHAR(10),"&lt;BR&gt;")   &amp; "' ,'" &amp;  SUBSTITUTE(AM307,CHAR(10),"&lt;BR&gt;")   &amp; "' ,'" &amp;   SUBSTITUTE(AN307,CHAR(10),"&lt;BR&gt;")   &amp; "' ,'" &amp;  SUBSTITUTE(AO307,CHAR(10),"&lt;BR&gt;")   &amp; "' ,'" &amp;  SUBSTITUTE(AP307,CHAR(10),"&lt;BR&gt;")   &amp; "' ,'" &amp;  SUBSTITUTE(AQ307,CHAR(10),"&lt;BR&gt;")   &amp; "' ,'" &amp;   SUBSTITUTE(AR307,CHAR(10),"&lt;BR&gt;")   &amp; "' ,'" &amp;  SUBSTITUTE(AS307,CHAR(10),"&lt;BR&gt;")   &amp; "' ,'" &amp;  SUBSTITUTE(AT307,CHAR(10),"&lt;BR&gt;")   &amp; "' ,'" &amp;  SUBSTITUTE(AU307,CHAR(10),"&lt;BR&gt;")   &amp; "' ,'" &amp;  SUBSTITUTE(AV307,CHAR(10),"&lt;BR&gt;")   &amp; "' ,'" &amp;  SUBSTITUTE(AW307,CHAR(10),"&lt;BR&gt;")   &amp; "' ,'" &amp;   SUBSTITUTE(AX307,CHAR(10),"&lt;BR&gt;")   &amp; "' ,'" &amp;  SUBSTITUTE(AY307,CHAR(10),"&lt;BR&gt;")   &amp; "' ,'" &amp;  SUBSTITUTE(AZ307,CHAR(10),"&lt;BR&gt;")   &amp; "' ,'" &amp;   SUBSTITUTE(BA307,CHAR(10),"&lt;BR&gt;")   &amp; "' ,'" &amp;   SUBSTITUTE(BB307,CHAR(10),"&lt;BR&gt;")    &amp; "' ,'" &amp;    SUBSTITUTE(BC307,CHAR(10),"&lt;BR&gt;")    &amp; "' ,'" &amp;   SUBSTITUTE(BD307,CHAR(10),"&lt;BR&gt;")    &amp; "' ,'" &amp;   SUBSTITUTE(BE307,CHAR(10),"&lt;BR&gt;")    &amp; "' ,'" &amp;   SUBSTITUTE(BF307,CHAR(10),"&lt;BR&gt;")    &amp; "' ,'" &amp;   SUBSTITUTE(BG307,CHAR(10),"&lt;BR&gt;")    &amp; "' ,'" &amp; SUBSTITUTE(BH347,CHAR(10),"&lt;BR&gt;")   &amp; "' ,'" &amp; SUBSTITUTE(BI307,CHAR(10),"&lt;BR&gt;")   &amp; "' ,'" &amp; SUBSTITUTE(BJ307,CHAR(10),"&lt;BR&gt;")  &amp; "' ,'" &amp; SUBSTITUTE(BL307,CHAR(10),"&lt;BR&gt;")   &amp; "' ,'" &amp; SUBSTITUTE(BM307,CHAR(10),"&lt;BR&gt;")   &amp; "' ,'" &amp; SUBSTITUTE(BN307,CHAR(10),"&lt;BR&gt;")   &amp; "' ,'" &amp;  SUBSTITUTE(BO307,CHAR(10),"&lt;BR&gt;")   &amp; "' ,'" &amp; SUBSTITUTE(BP347,CHAR(10),"&lt;BR&gt;")  &amp; "' ,'" &amp; SUBSTITUTE(BQ307,CHAR(10),"&lt;BR&gt;")  &amp; "' ,'" &amp; SUBSTITUTE(BR307,CHAR(10),"&lt;BR&gt;")  &amp; "' ,'" &amp; SUBSTITUTE(BS307,CHAR(10),"&lt;BR&gt;") &amp; "');"</f>
    </nc>
  </rcc>
  <rcc rId="816" sId="1">
    <nc r="BU30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&amp;SUBSTITUTE(F308,CHAR(10),"&lt;BR&gt;")  &amp; "' ,'" &amp; SUBSTITUTE(G308,CHAR(10),"&lt;BR&gt;")  &amp; "' ,'" &amp; SUBSTITUTE(J308,CHAR(10),"&lt;BR&gt;")   &amp; "' ,'" &amp;  SUBSTITUTE(BK308,CHAR(10),"&lt;BR&gt;")   &amp; "' ,'" &amp; SUBSTITUTE(Q308,CHAR(10),"&lt;BR&gt;")  &amp; "' ,'" &amp;  A308  &amp; "' ,'" &amp;  B308  &amp; "' ,'" &amp; SUBSTITUTE(C308,CHAR(10),"&lt;BR&gt;")   &amp; "' ,'" &amp;  SUBSTITUTE(D308,CHAR(10),"&lt;BR&gt;")  &amp; "' ,'" &amp;  SUBSTITUTE(E308,CHAR(10),"&lt;BR&gt;")   &amp; "' ,'" &amp; SUBSTITUTE(H308,CHAR(10),"&lt;BR&gt;")   &amp; "' ,'" &amp; I308  &amp; "' ,'" &amp; SUBSTITUTE(K308,CHAR(10),"&lt;BR&gt;")  &amp; "' ,'" &amp; SUBSTITUTE(L308,CHAR(10),"&lt;BR&gt;")  &amp; "' ,'" &amp; SUBSTITUTE(M308,CHAR(10),"&lt;BR&gt;") &amp; "' ,'" &amp; SUBSTITUTE(N308,CHAR(10),"&lt;BR&gt;")  &amp; "' ,'" &amp;  SUBSTITUTE(O308,CHAR(10),"&lt;BR&gt;")   &amp; "' ,'" &amp; SUBSTITUTE(P308,CHAR(10),"&lt;BR&gt;")   &amp; "' ,'" &amp;  SUBSTITUTE(Q308,CHAR(10),"&lt;BR&gt;")   &amp; "' ,'" &amp; SUBSTITUTE(R308,CHAR(10),"&lt;BR&gt;")  &amp; "' ,'" &amp; SUBSTITUTE(S308,CHAR(10),"&lt;BR&gt;")  &amp; "' ,'" &amp; SUBSTITUTE(T308,CHAR(10),"&lt;BR&gt;")  &amp; "' ,'" &amp; SUBSTITUTE(U308,CHAR(10),"&lt;BR&gt;")  &amp; "' ,'" &amp; SUBSTITUTE(V308,CHAR(10),"&lt;BR&gt;") &amp; "' ,'" &amp; SUBSTITUTE(W308,CHAR(10),"&lt;BR&gt;")  &amp; "' ,'" &amp;SUBSTITUTE(X308,CHAR(10),"&lt;BR&gt;")  &amp; "' ,'" &amp; SUBSTITUTE(Y308,CHAR(10),"&lt;BR&gt;") &amp; "' ,'" &amp;  SUBSTITUTE(Z308,CHAR(10),"&lt;BR&gt;")  &amp; "' ,'" &amp; SUBSTITUTE(AA308,CHAR(10),"&lt;BR&gt;")   &amp; "' ,'" &amp;  SUBSTITUTE(AB308,CHAR(10),"&lt;BR&gt;")   &amp; "' ,'" &amp;  SUBSTITUTE(AC308,CHAR(10),"&lt;BR&gt;")   &amp; "' ,'" &amp;   SUBSTITUTE(AD308,CHAR(10),"&lt;BR&gt;")   &amp; "' ,'" &amp;  SUBSTITUTE(AE308,CHAR(10),"&lt;BR&gt;")  &amp; "' ,'" &amp;  SUBSTITUTE(AF308,CHAR(10),"&lt;BR&gt;")  &amp; "' ,'" &amp;  SUBSTITUTE(AG308,CHAR(10),"&lt;BR&gt;")   &amp; "' ,'" &amp;  SUBSTITUTE(AH308,CHAR(10),"&lt;BR&gt;")   &amp; "' ,'" &amp;  SUBSTITUTE(AI308,CHAR(10),"&lt;BR&gt;")   &amp; "' ,'" &amp;  SUBSTITUTE(AJ308,CHAR(10),"&lt;BR&gt;")   &amp; "' ,'" &amp;   SUBSTITUTE(AK308,CHAR(10),"&lt;BR&gt;")   &amp; "' ,'" &amp;  SUBSTITUTE(AL308,CHAR(10),"&lt;BR&gt;")   &amp; "' ,'" &amp;  SUBSTITUTE(AM308,CHAR(10),"&lt;BR&gt;")   &amp; "' ,'" &amp;   SUBSTITUTE(AN308,CHAR(10),"&lt;BR&gt;")   &amp; "' ,'" &amp;  SUBSTITUTE(AO308,CHAR(10),"&lt;BR&gt;")   &amp; "' ,'" &amp;  SUBSTITUTE(AP308,CHAR(10),"&lt;BR&gt;")   &amp; "' ,'" &amp;  SUBSTITUTE(AQ308,CHAR(10),"&lt;BR&gt;")   &amp; "' ,'" &amp;   SUBSTITUTE(AR308,CHAR(10),"&lt;BR&gt;")   &amp; "' ,'" &amp;  SUBSTITUTE(AS308,CHAR(10),"&lt;BR&gt;")   &amp; "' ,'" &amp;  SUBSTITUTE(AT308,CHAR(10),"&lt;BR&gt;")   &amp; "' ,'" &amp;  SUBSTITUTE(AU308,CHAR(10),"&lt;BR&gt;")   &amp; "' ,'" &amp;  SUBSTITUTE(AV308,CHAR(10),"&lt;BR&gt;")   &amp; "' ,'" &amp;  SUBSTITUTE(AW308,CHAR(10),"&lt;BR&gt;")   &amp; "' ,'" &amp;   SUBSTITUTE(AX308,CHAR(10),"&lt;BR&gt;")   &amp; "' ,'" &amp;  SUBSTITUTE(AY308,CHAR(10),"&lt;BR&gt;")   &amp; "' ,'" &amp;  SUBSTITUTE(AZ308,CHAR(10),"&lt;BR&gt;")   &amp; "' ,'" &amp;   SUBSTITUTE(BA308,CHAR(10),"&lt;BR&gt;")   &amp; "' ,'" &amp;   SUBSTITUTE(BB308,CHAR(10),"&lt;BR&gt;")    &amp; "' ,'" &amp;    SUBSTITUTE(BC308,CHAR(10),"&lt;BR&gt;")    &amp; "' ,'" &amp;   SUBSTITUTE(BD308,CHAR(10),"&lt;BR&gt;")    &amp; "' ,'" &amp;   SUBSTITUTE(BE308,CHAR(10),"&lt;BR&gt;")    &amp; "' ,'" &amp;   SUBSTITUTE(BF308,CHAR(10),"&lt;BR&gt;")    &amp; "' ,'" &amp;   SUBSTITUTE(BG308,CHAR(10),"&lt;BR&gt;")    &amp; "' ,'" &amp; SUBSTITUTE(BH348,CHAR(10),"&lt;BR&gt;")   &amp; "' ,'" &amp; SUBSTITUTE(BI308,CHAR(10),"&lt;BR&gt;")   &amp; "' ,'" &amp; SUBSTITUTE(BJ308,CHAR(10),"&lt;BR&gt;")  &amp; "' ,'" &amp; SUBSTITUTE(BL308,CHAR(10),"&lt;BR&gt;")   &amp; "' ,'" &amp; SUBSTITUTE(BM308,CHAR(10),"&lt;BR&gt;")   &amp; "' ,'" &amp; SUBSTITUTE(BN308,CHAR(10),"&lt;BR&gt;")   &amp; "' ,'" &amp;  SUBSTITUTE(BO308,CHAR(10),"&lt;BR&gt;")   &amp; "' ,'" &amp; SUBSTITUTE(BP348,CHAR(10),"&lt;BR&gt;")  &amp; "' ,'" &amp; SUBSTITUTE(BQ308,CHAR(10),"&lt;BR&gt;")  &amp; "' ,'" &amp; SUBSTITUTE(BR308,CHAR(10),"&lt;BR&gt;")  &amp; "' ,'" &amp; SUBSTITUTE(BS308,CHAR(10),"&lt;BR&gt;") &amp; "');"</f>
    </nc>
  </rcc>
  <rcc rId="817" sId="1">
    <nc r="BU30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&amp;SUBSTITUTE(F309,CHAR(10),"&lt;BR&gt;")  &amp; "' ,'" &amp; SUBSTITUTE(G309,CHAR(10),"&lt;BR&gt;")  &amp; "' ,'" &amp; SUBSTITUTE(J309,CHAR(10),"&lt;BR&gt;")   &amp; "' ,'" &amp;  SUBSTITUTE(BK309,CHAR(10),"&lt;BR&gt;")   &amp; "' ,'" &amp; SUBSTITUTE(Q309,CHAR(10),"&lt;BR&gt;")  &amp; "' ,'" &amp;  A309  &amp; "' ,'" &amp;  B309  &amp; "' ,'" &amp; SUBSTITUTE(C309,CHAR(10),"&lt;BR&gt;")   &amp; "' ,'" &amp;  SUBSTITUTE(D309,CHAR(10),"&lt;BR&gt;")  &amp; "' ,'" &amp;  SUBSTITUTE(E309,CHAR(10),"&lt;BR&gt;")   &amp; "' ,'" &amp; SUBSTITUTE(H309,CHAR(10),"&lt;BR&gt;")   &amp; "' ,'" &amp; I309  &amp; "' ,'" &amp; SUBSTITUTE(K309,CHAR(10),"&lt;BR&gt;")  &amp; "' ,'" &amp; SUBSTITUTE(L309,CHAR(10),"&lt;BR&gt;")  &amp; "' ,'" &amp; SUBSTITUTE(M309,CHAR(10),"&lt;BR&gt;") &amp; "' ,'" &amp; SUBSTITUTE(N309,CHAR(10),"&lt;BR&gt;")  &amp; "' ,'" &amp;  SUBSTITUTE(O309,CHAR(10),"&lt;BR&gt;")   &amp; "' ,'" &amp; SUBSTITUTE(P309,CHAR(10),"&lt;BR&gt;")   &amp; "' ,'" &amp;  SUBSTITUTE(Q309,CHAR(10),"&lt;BR&gt;")   &amp; "' ,'" &amp; SUBSTITUTE(R309,CHAR(10),"&lt;BR&gt;")  &amp; "' ,'" &amp; SUBSTITUTE(S309,CHAR(10),"&lt;BR&gt;")  &amp; "' ,'" &amp; SUBSTITUTE(T309,CHAR(10),"&lt;BR&gt;")  &amp; "' ,'" &amp; SUBSTITUTE(U309,CHAR(10),"&lt;BR&gt;")  &amp; "' ,'" &amp; SUBSTITUTE(V309,CHAR(10),"&lt;BR&gt;") &amp; "' ,'" &amp; SUBSTITUTE(W309,CHAR(10),"&lt;BR&gt;")  &amp; "' ,'" &amp;SUBSTITUTE(X309,CHAR(10),"&lt;BR&gt;")  &amp; "' ,'" &amp; SUBSTITUTE(Y309,CHAR(10),"&lt;BR&gt;") &amp; "' ,'" &amp;  SUBSTITUTE(Z309,CHAR(10),"&lt;BR&gt;")  &amp; "' ,'" &amp; SUBSTITUTE(AA309,CHAR(10),"&lt;BR&gt;")   &amp; "' ,'" &amp;  SUBSTITUTE(AB309,CHAR(10),"&lt;BR&gt;")   &amp; "' ,'" &amp;  SUBSTITUTE(AC309,CHAR(10),"&lt;BR&gt;")   &amp; "' ,'" &amp;   SUBSTITUTE(AD309,CHAR(10),"&lt;BR&gt;")   &amp; "' ,'" &amp;  SUBSTITUTE(AE309,CHAR(10),"&lt;BR&gt;")  &amp; "' ,'" &amp;  SUBSTITUTE(AF309,CHAR(10),"&lt;BR&gt;")  &amp; "' ,'" &amp;  SUBSTITUTE(AG309,CHAR(10),"&lt;BR&gt;")   &amp; "' ,'" &amp;  SUBSTITUTE(AH309,CHAR(10),"&lt;BR&gt;")   &amp; "' ,'" &amp;  SUBSTITUTE(AI309,CHAR(10),"&lt;BR&gt;")   &amp; "' ,'" &amp;  SUBSTITUTE(AJ309,CHAR(10),"&lt;BR&gt;")   &amp; "' ,'" &amp;   SUBSTITUTE(AK309,CHAR(10),"&lt;BR&gt;")   &amp; "' ,'" &amp;  SUBSTITUTE(AL309,CHAR(10),"&lt;BR&gt;")   &amp; "' ,'" &amp;  SUBSTITUTE(AM309,CHAR(10),"&lt;BR&gt;")   &amp; "' ,'" &amp;   SUBSTITUTE(AN309,CHAR(10),"&lt;BR&gt;")   &amp; "' ,'" &amp;  SUBSTITUTE(AO309,CHAR(10),"&lt;BR&gt;")   &amp; "' ,'" &amp;  SUBSTITUTE(AP309,CHAR(10),"&lt;BR&gt;")   &amp; "' ,'" &amp;  SUBSTITUTE(AQ309,CHAR(10),"&lt;BR&gt;")   &amp; "' ,'" &amp;   SUBSTITUTE(AR309,CHAR(10),"&lt;BR&gt;")   &amp; "' ,'" &amp;  SUBSTITUTE(AS309,CHAR(10),"&lt;BR&gt;")   &amp; "' ,'" &amp;  SUBSTITUTE(AT309,CHAR(10),"&lt;BR&gt;")   &amp; "' ,'" &amp;  SUBSTITUTE(AU309,CHAR(10),"&lt;BR&gt;")   &amp; "' ,'" &amp;  SUBSTITUTE(AV309,CHAR(10),"&lt;BR&gt;")   &amp; "' ,'" &amp;  SUBSTITUTE(AW309,CHAR(10),"&lt;BR&gt;")   &amp; "' ,'" &amp;   SUBSTITUTE(AX309,CHAR(10),"&lt;BR&gt;")   &amp; "' ,'" &amp;  SUBSTITUTE(AY309,CHAR(10),"&lt;BR&gt;")   &amp; "' ,'" &amp;  SUBSTITUTE(AZ309,CHAR(10),"&lt;BR&gt;")   &amp; "' ,'" &amp;   SUBSTITUTE(BA309,CHAR(10),"&lt;BR&gt;")   &amp; "' ,'" &amp;   SUBSTITUTE(BB309,CHAR(10),"&lt;BR&gt;")    &amp; "' ,'" &amp;    SUBSTITUTE(BC309,CHAR(10),"&lt;BR&gt;")    &amp; "' ,'" &amp;   SUBSTITUTE(BD309,CHAR(10),"&lt;BR&gt;")    &amp; "' ,'" &amp;   SUBSTITUTE(BE309,CHAR(10),"&lt;BR&gt;")    &amp; "' ,'" &amp;   SUBSTITUTE(BF309,CHAR(10),"&lt;BR&gt;")    &amp; "' ,'" &amp;   SUBSTITUTE(BG309,CHAR(10),"&lt;BR&gt;")    &amp; "' ,'" &amp; SUBSTITUTE(BH349,CHAR(10),"&lt;BR&gt;")   &amp; "' ,'" &amp; SUBSTITUTE(BI309,CHAR(10),"&lt;BR&gt;")   &amp; "' ,'" &amp; SUBSTITUTE(BJ309,CHAR(10),"&lt;BR&gt;")  &amp; "' ,'" &amp; SUBSTITUTE(BL309,CHAR(10),"&lt;BR&gt;")   &amp; "' ,'" &amp; SUBSTITUTE(BM309,CHAR(10),"&lt;BR&gt;")   &amp; "' ,'" &amp; SUBSTITUTE(BN309,CHAR(10),"&lt;BR&gt;")   &amp; "' ,'" &amp;  SUBSTITUTE(BO309,CHAR(10),"&lt;BR&gt;")   &amp; "' ,'" &amp; SUBSTITUTE(BP349,CHAR(10),"&lt;BR&gt;")  &amp; "' ,'" &amp; SUBSTITUTE(BQ309,CHAR(10),"&lt;BR&gt;")  &amp; "' ,'" &amp; SUBSTITUTE(BR309,CHAR(10),"&lt;BR&gt;")  &amp; "' ,'" &amp; SUBSTITUTE(BS309,CHAR(10),"&lt;BR&gt;") &amp; "');"</f>
    </nc>
  </rcc>
  <rcc rId="818" sId="1">
    <nc r="BU31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&amp;SUBSTITUTE(F310,CHAR(10),"&lt;BR&gt;")  &amp; "' ,'" &amp; SUBSTITUTE(G310,CHAR(10),"&lt;BR&gt;")  &amp; "' ,'" &amp; SUBSTITUTE(J310,CHAR(10),"&lt;BR&gt;")   &amp; "' ,'" &amp;  SUBSTITUTE(BK310,CHAR(10),"&lt;BR&gt;")   &amp; "' ,'" &amp; SUBSTITUTE(Q310,CHAR(10),"&lt;BR&gt;")  &amp; "' ,'" &amp;  A310  &amp; "' ,'" &amp;  B310  &amp; "' ,'" &amp; SUBSTITUTE(C310,CHAR(10),"&lt;BR&gt;")   &amp; "' ,'" &amp;  SUBSTITUTE(D310,CHAR(10),"&lt;BR&gt;")  &amp; "' ,'" &amp;  SUBSTITUTE(E310,CHAR(10),"&lt;BR&gt;")   &amp; "' ,'" &amp; SUBSTITUTE(H310,CHAR(10),"&lt;BR&gt;")   &amp; "' ,'" &amp; I310  &amp; "' ,'" &amp; SUBSTITUTE(K310,CHAR(10),"&lt;BR&gt;")  &amp; "' ,'" &amp; SUBSTITUTE(L310,CHAR(10),"&lt;BR&gt;")  &amp; "' ,'" &amp; SUBSTITUTE(M310,CHAR(10),"&lt;BR&gt;") &amp; "' ,'" &amp; SUBSTITUTE(N310,CHAR(10),"&lt;BR&gt;")  &amp; "' ,'" &amp;  SUBSTITUTE(O310,CHAR(10),"&lt;BR&gt;")   &amp; "' ,'" &amp; SUBSTITUTE(P310,CHAR(10),"&lt;BR&gt;")   &amp; "' ,'" &amp;  SUBSTITUTE(Q310,CHAR(10),"&lt;BR&gt;")   &amp; "' ,'" &amp; SUBSTITUTE(R310,CHAR(10),"&lt;BR&gt;")  &amp; "' ,'" &amp; SUBSTITUTE(S310,CHAR(10),"&lt;BR&gt;")  &amp; "' ,'" &amp; SUBSTITUTE(T310,CHAR(10),"&lt;BR&gt;")  &amp; "' ,'" &amp; SUBSTITUTE(U310,CHAR(10),"&lt;BR&gt;")  &amp; "' ,'" &amp; SUBSTITUTE(V310,CHAR(10),"&lt;BR&gt;") &amp; "' ,'" &amp; SUBSTITUTE(W310,CHAR(10),"&lt;BR&gt;")  &amp; "' ,'" &amp;SUBSTITUTE(X310,CHAR(10),"&lt;BR&gt;")  &amp; "' ,'" &amp; SUBSTITUTE(Y310,CHAR(10),"&lt;BR&gt;") &amp; "' ,'" &amp;  SUBSTITUTE(Z310,CHAR(10),"&lt;BR&gt;")  &amp; "' ,'" &amp; SUBSTITUTE(AA310,CHAR(10),"&lt;BR&gt;")   &amp; "' ,'" &amp;  SUBSTITUTE(AB310,CHAR(10),"&lt;BR&gt;")   &amp; "' ,'" &amp;  SUBSTITUTE(AC310,CHAR(10),"&lt;BR&gt;")   &amp; "' ,'" &amp;   SUBSTITUTE(AD310,CHAR(10),"&lt;BR&gt;")   &amp; "' ,'" &amp;  SUBSTITUTE(AE310,CHAR(10),"&lt;BR&gt;")  &amp; "' ,'" &amp;  SUBSTITUTE(AF310,CHAR(10),"&lt;BR&gt;")  &amp; "' ,'" &amp;  SUBSTITUTE(AG310,CHAR(10),"&lt;BR&gt;")   &amp; "' ,'" &amp;  SUBSTITUTE(AH310,CHAR(10),"&lt;BR&gt;")   &amp; "' ,'" &amp;  SUBSTITUTE(AI310,CHAR(10),"&lt;BR&gt;")   &amp; "' ,'" &amp;  SUBSTITUTE(AJ310,CHAR(10),"&lt;BR&gt;")   &amp; "' ,'" &amp;   SUBSTITUTE(AK310,CHAR(10),"&lt;BR&gt;")   &amp; "' ,'" &amp;  SUBSTITUTE(AL310,CHAR(10),"&lt;BR&gt;")   &amp; "' ,'" &amp;  SUBSTITUTE(AM310,CHAR(10),"&lt;BR&gt;")   &amp; "' ,'" &amp;   SUBSTITUTE(AN310,CHAR(10),"&lt;BR&gt;")   &amp; "' ,'" &amp;  SUBSTITUTE(AO310,CHAR(10),"&lt;BR&gt;")   &amp; "' ,'" &amp;  SUBSTITUTE(AP310,CHAR(10),"&lt;BR&gt;")   &amp; "' ,'" &amp;  SUBSTITUTE(AQ310,CHAR(10),"&lt;BR&gt;")   &amp; "' ,'" &amp;   SUBSTITUTE(AR310,CHAR(10),"&lt;BR&gt;")   &amp; "' ,'" &amp;  SUBSTITUTE(AS310,CHAR(10),"&lt;BR&gt;")   &amp; "' ,'" &amp;  SUBSTITUTE(AT310,CHAR(10),"&lt;BR&gt;")   &amp; "' ,'" &amp;  SUBSTITUTE(AU310,CHAR(10),"&lt;BR&gt;")   &amp; "' ,'" &amp;  SUBSTITUTE(AV310,CHAR(10),"&lt;BR&gt;")   &amp; "' ,'" &amp;  SUBSTITUTE(AW310,CHAR(10),"&lt;BR&gt;")   &amp; "' ,'" &amp;   SUBSTITUTE(AX310,CHAR(10),"&lt;BR&gt;")   &amp; "' ,'" &amp;  SUBSTITUTE(AY310,CHAR(10),"&lt;BR&gt;")   &amp; "' ,'" &amp;  SUBSTITUTE(AZ310,CHAR(10),"&lt;BR&gt;")   &amp; "' ,'" &amp;   SUBSTITUTE(BA310,CHAR(10),"&lt;BR&gt;")   &amp; "' ,'" &amp;   SUBSTITUTE(BB310,CHAR(10),"&lt;BR&gt;")    &amp; "' ,'" &amp;    SUBSTITUTE(BC310,CHAR(10),"&lt;BR&gt;")    &amp; "' ,'" &amp;   SUBSTITUTE(BD310,CHAR(10),"&lt;BR&gt;")    &amp; "' ,'" &amp;   SUBSTITUTE(BE310,CHAR(10),"&lt;BR&gt;")    &amp; "' ,'" &amp;   SUBSTITUTE(BF310,CHAR(10),"&lt;BR&gt;")    &amp; "' ,'" &amp;   SUBSTITUTE(BG310,CHAR(10),"&lt;BR&gt;")    &amp; "' ,'" &amp; SUBSTITUTE(BH350,CHAR(10),"&lt;BR&gt;")   &amp; "' ,'" &amp; SUBSTITUTE(BI310,CHAR(10),"&lt;BR&gt;")   &amp; "' ,'" &amp; SUBSTITUTE(BJ310,CHAR(10),"&lt;BR&gt;")  &amp; "' ,'" &amp; SUBSTITUTE(BL310,CHAR(10),"&lt;BR&gt;")   &amp; "' ,'" &amp; SUBSTITUTE(BM310,CHAR(10),"&lt;BR&gt;")   &amp; "' ,'" &amp; SUBSTITUTE(BN310,CHAR(10),"&lt;BR&gt;")   &amp; "' ,'" &amp;  SUBSTITUTE(BO310,CHAR(10),"&lt;BR&gt;")   &amp; "' ,'" &amp; SUBSTITUTE(BP350,CHAR(10),"&lt;BR&gt;")  &amp; "' ,'" &amp; SUBSTITUTE(BQ310,CHAR(10),"&lt;BR&gt;")  &amp; "' ,'" &amp; SUBSTITUTE(BR310,CHAR(10),"&lt;BR&gt;")  &amp; "' ,'" &amp; SUBSTITUTE(BS310,CHAR(10),"&lt;BR&gt;") &amp; "');"</f>
    </nc>
  </rcc>
  <rcc rId="819" sId="1">
    <nc r="BU31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&amp;SUBSTITUTE(F311,CHAR(10),"&lt;BR&gt;")  &amp; "' ,'" &amp; SUBSTITUTE(G311,CHAR(10),"&lt;BR&gt;")  &amp; "' ,'" &amp; SUBSTITUTE(J311,CHAR(10),"&lt;BR&gt;")   &amp; "' ,'" &amp;  SUBSTITUTE(BK311,CHAR(10),"&lt;BR&gt;")   &amp; "' ,'" &amp; SUBSTITUTE(Q311,CHAR(10),"&lt;BR&gt;")  &amp; "' ,'" &amp;  A311  &amp; "' ,'" &amp;  B311  &amp; "' ,'" &amp; SUBSTITUTE(C311,CHAR(10),"&lt;BR&gt;")   &amp; "' ,'" &amp;  SUBSTITUTE(D311,CHAR(10),"&lt;BR&gt;")  &amp; "' ,'" &amp;  SUBSTITUTE(E311,CHAR(10),"&lt;BR&gt;")   &amp; "' ,'" &amp; SUBSTITUTE(H311,CHAR(10),"&lt;BR&gt;")   &amp; "' ,'" &amp; I311  &amp; "' ,'" &amp; SUBSTITUTE(K311,CHAR(10),"&lt;BR&gt;")  &amp; "' ,'" &amp; SUBSTITUTE(L311,CHAR(10),"&lt;BR&gt;")  &amp; "' ,'" &amp; SUBSTITUTE(M311,CHAR(10),"&lt;BR&gt;") &amp; "' ,'" &amp; SUBSTITUTE(N311,CHAR(10),"&lt;BR&gt;")  &amp; "' ,'" &amp;  SUBSTITUTE(O311,CHAR(10),"&lt;BR&gt;")   &amp; "' ,'" &amp; SUBSTITUTE(P311,CHAR(10),"&lt;BR&gt;")   &amp; "' ,'" &amp;  SUBSTITUTE(Q311,CHAR(10),"&lt;BR&gt;")   &amp; "' ,'" &amp; SUBSTITUTE(R311,CHAR(10),"&lt;BR&gt;")  &amp; "' ,'" &amp; SUBSTITUTE(S311,CHAR(10),"&lt;BR&gt;")  &amp; "' ,'" &amp; SUBSTITUTE(T311,CHAR(10),"&lt;BR&gt;")  &amp; "' ,'" &amp; SUBSTITUTE(U311,CHAR(10),"&lt;BR&gt;")  &amp; "' ,'" &amp; SUBSTITUTE(V311,CHAR(10),"&lt;BR&gt;") &amp; "' ,'" &amp; SUBSTITUTE(W311,CHAR(10),"&lt;BR&gt;")  &amp; "' ,'" &amp;SUBSTITUTE(X311,CHAR(10),"&lt;BR&gt;")  &amp; "' ,'" &amp; SUBSTITUTE(Y311,CHAR(10),"&lt;BR&gt;") &amp; "' ,'" &amp;  SUBSTITUTE(Z311,CHAR(10),"&lt;BR&gt;")  &amp; "' ,'" &amp; SUBSTITUTE(AA311,CHAR(10),"&lt;BR&gt;")   &amp; "' ,'" &amp;  SUBSTITUTE(AB311,CHAR(10),"&lt;BR&gt;")   &amp; "' ,'" &amp;  SUBSTITUTE(AC311,CHAR(10),"&lt;BR&gt;")   &amp; "' ,'" &amp;   SUBSTITUTE(AD311,CHAR(10),"&lt;BR&gt;")   &amp; "' ,'" &amp;  SUBSTITUTE(AE311,CHAR(10),"&lt;BR&gt;")  &amp; "' ,'" &amp;  SUBSTITUTE(AF311,CHAR(10),"&lt;BR&gt;")  &amp; "' ,'" &amp;  SUBSTITUTE(AG311,CHAR(10),"&lt;BR&gt;")   &amp; "' ,'" &amp;  SUBSTITUTE(AH311,CHAR(10),"&lt;BR&gt;")   &amp; "' ,'" &amp;  SUBSTITUTE(AI311,CHAR(10),"&lt;BR&gt;")   &amp; "' ,'" &amp;  SUBSTITUTE(AJ311,CHAR(10),"&lt;BR&gt;")   &amp; "' ,'" &amp;   SUBSTITUTE(AK311,CHAR(10),"&lt;BR&gt;")   &amp; "' ,'" &amp;  SUBSTITUTE(AL311,CHAR(10),"&lt;BR&gt;")   &amp; "' ,'" &amp;  SUBSTITUTE(AM311,CHAR(10),"&lt;BR&gt;")   &amp; "' ,'" &amp;   SUBSTITUTE(AN311,CHAR(10),"&lt;BR&gt;")   &amp; "' ,'" &amp;  SUBSTITUTE(AO311,CHAR(10),"&lt;BR&gt;")   &amp; "' ,'" &amp;  SUBSTITUTE(AP311,CHAR(10),"&lt;BR&gt;")   &amp; "' ,'" &amp;  SUBSTITUTE(AQ311,CHAR(10),"&lt;BR&gt;")   &amp; "' ,'" &amp;   SUBSTITUTE(AR311,CHAR(10),"&lt;BR&gt;")   &amp; "' ,'" &amp;  SUBSTITUTE(AS311,CHAR(10),"&lt;BR&gt;")   &amp; "' ,'" &amp;  SUBSTITUTE(AT311,CHAR(10),"&lt;BR&gt;")   &amp; "' ,'" &amp;  SUBSTITUTE(AU311,CHAR(10),"&lt;BR&gt;")   &amp; "' ,'" &amp;  SUBSTITUTE(AV311,CHAR(10),"&lt;BR&gt;")   &amp; "' ,'" &amp;  SUBSTITUTE(AW311,CHAR(10),"&lt;BR&gt;")   &amp; "' ,'" &amp;   SUBSTITUTE(AX311,CHAR(10),"&lt;BR&gt;")   &amp; "' ,'" &amp;  SUBSTITUTE(AY311,CHAR(10),"&lt;BR&gt;")   &amp; "' ,'" &amp;  SUBSTITUTE(AZ311,CHAR(10),"&lt;BR&gt;")   &amp; "' ,'" &amp;   SUBSTITUTE(BA311,CHAR(10),"&lt;BR&gt;")   &amp; "' ,'" &amp;   SUBSTITUTE(BB311,CHAR(10),"&lt;BR&gt;")    &amp; "' ,'" &amp;    SUBSTITUTE(BC311,CHAR(10),"&lt;BR&gt;")    &amp; "' ,'" &amp;   SUBSTITUTE(BD311,CHAR(10),"&lt;BR&gt;")    &amp; "' ,'" &amp;   SUBSTITUTE(BE311,CHAR(10),"&lt;BR&gt;")    &amp; "' ,'" &amp;   SUBSTITUTE(BF311,CHAR(10),"&lt;BR&gt;")    &amp; "' ,'" &amp;   SUBSTITUTE(BG311,CHAR(10),"&lt;BR&gt;")    &amp; "' ,'" &amp; SUBSTITUTE(BH351,CHAR(10),"&lt;BR&gt;")   &amp; "' ,'" &amp; SUBSTITUTE(BI311,CHAR(10),"&lt;BR&gt;")   &amp; "' ,'" &amp; SUBSTITUTE(BJ311,CHAR(10),"&lt;BR&gt;")  &amp; "' ,'" &amp; SUBSTITUTE(BL311,CHAR(10),"&lt;BR&gt;")   &amp; "' ,'" &amp; SUBSTITUTE(BM311,CHAR(10),"&lt;BR&gt;")   &amp; "' ,'" &amp; SUBSTITUTE(BN311,CHAR(10),"&lt;BR&gt;")   &amp; "' ,'" &amp;  SUBSTITUTE(BO311,CHAR(10),"&lt;BR&gt;")   &amp; "' ,'" &amp; SUBSTITUTE(BP351,CHAR(10),"&lt;BR&gt;")  &amp; "' ,'" &amp; SUBSTITUTE(BQ311,CHAR(10),"&lt;BR&gt;")  &amp; "' ,'" &amp; SUBSTITUTE(BR311,CHAR(10),"&lt;BR&gt;")  &amp; "' ,'" &amp; SUBSTITUTE(BS311,CHAR(10),"&lt;BR&gt;") &amp; "');"</f>
    </nc>
  </rcc>
  <rcc rId="820" sId="1">
    <nc r="BU31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&amp;SUBSTITUTE(F312,CHAR(10),"&lt;BR&gt;")  &amp; "' ,'" &amp; SUBSTITUTE(G312,CHAR(10),"&lt;BR&gt;")  &amp; "' ,'" &amp; SUBSTITUTE(J312,CHAR(10),"&lt;BR&gt;")   &amp; "' ,'" &amp;  SUBSTITUTE(BK312,CHAR(10),"&lt;BR&gt;")   &amp; "' ,'" &amp; SUBSTITUTE(Q312,CHAR(10),"&lt;BR&gt;")  &amp; "' ,'" &amp;  A312  &amp; "' ,'" &amp;  B312  &amp; "' ,'" &amp; SUBSTITUTE(C312,CHAR(10),"&lt;BR&gt;")   &amp; "' ,'" &amp;  SUBSTITUTE(D312,CHAR(10),"&lt;BR&gt;")  &amp; "' ,'" &amp;  SUBSTITUTE(E312,CHAR(10),"&lt;BR&gt;")   &amp; "' ,'" &amp; SUBSTITUTE(H312,CHAR(10),"&lt;BR&gt;")   &amp; "' ,'" &amp; I312  &amp; "' ,'" &amp; SUBSTITUTE(K312,CHAR(10),"&lt;BR&gt;")  &amp; "' ,'" &amp; SUBSTITUTE(L312,CHAR(10),"&lt;BR&gt;")  &amp; "' ,'" &amp; SUBSTITUTE(M312,CHAR(10),"&lt;BR&gt;") &amp; "' ,'" &amp; SUBSTITUTE(N312,CHAR(10),"&lt;BR&gt;")  &amp; "' ,'" &amp;  SUBSTITUTE(O312,CHAR(10),"&lt;BR&gt;")   &amp; "' ,'" &amp; SUBSTITUTE(P312,CHAR(10),"&lt;BR&gt;")   &amp; "' ,'" &amp;  SUBSTITUTE(Q312,CHAR(10),"&lt;BR&gt;")   &amp; "' ,'" &amp; SUBSTITUTE(R312,CHAR(10),"&lt;BR&gt;")  &amp; "' ,'" &amp; SUBSTITUTE(S312,CHAR(10),"&lt;BR&gt;")  &amp; "' ,'" &amp; SUBSTITUTE(T312,CHAR(10),"&lt;BR&gt;")  &amp; "' ,'" &amp; SUBSTITUTE(U312,CHAR(10),"&lt;BR&gt;")  &amp; "' ,'" &amp; SUBSTITUTE(V312,CHAR(10),"&lt;BR&gt;") &amp; "' ,'" &amp; SUBSTITUTE(W312,CHAR(10),"&lt;BR&gt;")  &amp; "' ,'" &amp;SUBSTITUTE(X312,CHAR(10),"&lt;BR&gt;")  &amp; "' ,'" &amp; SUBSTITUTE(Y312,CHAR(10),"&lt;BR&gt;") &amp; "' ,'" &amp;  SUBSTITUTE(Z312,CHAR(10),"&lt;BR&gt;")  &amp; "' ,'" &amp; SUBSTITUTE(AA312,CHAR(10),"&lt;BR&gt;")   &amp; "' ,'" &amp;  SUBSTITUTE(AB312,CHAR(10),"&lt;BR&gt;")   &amp; "' ,'" &amp;  SUBSTITUTE(AC312,CHAR(10),"&lt;BR&gt;")   &amp; "' ,'" &amp;   SUBSTITUTE(AD312,CHAR(10),"&lt;BR&gt;")   &amp; "' ,'" &amp;  SUBSTITUTE(AE312,CHAR(10),"&lt;BR&gt;")  &amp; "' ,'" &amp;  SUBSTITUTE(AF312,CHAR(10),"&lt;BR&gt;")  &amp; "' ,'" &amp;  SUBSTITUTE(AG312,CHAR(10),"&lt;BR&gt;")   &amp; "' ,'" &amp;  SUBSTITUTE(AH312,CHAR(10),"&lt;BR&gt;")   &amp; "' ,'" &amp;  SUBSTITUTE(AI312,CHAR(10),"&lt;BR&gt;")   &amp; "' ,'" &amp;  SUBSTITUTE(AJ312,CHAR(10),"&lt;BR&gt;")   &amp; "' ,'" &amp;   SUBSTITUTE(AK312,CHAR(10),"&lt;BR&gt;")   &amp; "' ,'" &amp;  SUBSTITUTE(AL312,CHAR(10),"&lt;BR&gt;")   &amp; "' ,'" &amp;  SUBSTITUTE(AM312,CHAR(10),"&lt;BR&gt;")   &amp; "' ,'" &amp;   SUBSTITUTE(AN312,CHAR(10),"&lt;BR&gt;")   &amp; "' ,'" &amp;  SUBSTITUTE(AO312,CHAR(10),"&lt;BR&gt;")   &amp; "' ,'" &amp;  SUBSTITUTE(AP312,CHAR(10),"&lt;BR&gt;")   &amp; "' ,'" &amp;  SUBSTITUTE(AQ312,CHAR(10),"&lt;BR&gt;")   &amp; "' ,'" &amp;   SUBSTITUTE(AR312,CHAR(10),"&lt;BR&gt;")   &amp; "' ,'" &amp;  SUBSTITUTE(AS312,CHAR(10),"&lt;BR&gt;")   &amp; "' ,'" &amp;  SUBSTITUTE(AT312,CHAR(10),"&lt;BR&gt;")   &amp; "' ,'" &amp;  SUBSTITUTE(AU312,CHAR(10),"&lt;BR&gt;")   &amp; "' ,'" &amp;  SUBSTITUTE(AV312,CHAR(10),"&lt;BR&gt;")   &amp; "' ,'" &amp;  SUBSTITUTE(AW312,CHAR(10),"&lt;BR&gt;")   &amp; "' ,'" &amp;   SUBSTITUTE(AX312,CHAR(10),"&lt;BR&gt;")   &amp; "' ,'" &amp;  SUBSTITUTE(AY312,CHAR(10),"&lt;BR&gt;")   &amp; "' ,'" &amp;  SUBSTITUTE(AZ312,CHAR(10),"&lt;BR&gt;")   &amp; "' ,'" &amp;   SUBSTITUTE(BA312,CHAR(10),"&lt;BR&gt;")   &amp; "' ,'" &amp;   SUBSTITUTE(BB312,CHAR(10),"&lt;BR&gt;")    &amp; "' ,'" &amp;    SUBSTITUTE(BC312,CHAR(10),"&lt;BR&gt;")    &amp; "' ,'" &amp;   SUBSTITUTE(BD312,CHAR(10),"&lt;BR&gt;")    &amp; "' ,'" &amp;   SUBSTITUTE(BE312,CHAR(10),"&lt;BR&gt;")    &amp; "' ,'" &amp;   SUBSTITUTE(BF312,CHAR(10),"&lt;BR&gt;")    &amp; "' ,'" &amp;   SUBSTITUTE(BG312,CHAR(10),"&lt;BR&gt;")    &amp; "' ,'" &amp; SUBSTITUTE(BH352,CHAR(10),"&lt;BR&gt;")   &amp; "' ,'" &amp; SUBSTITUTE(BI312,CHAR(10),"&lt;BR&gt;")   &amp; "' ,'" &amp; SUBSTITUTE(BJ312,CHAR(10),"&lt;BR&gt;")  &amp; "' ,'" &amp; SUBSTITUTE(BL312,CHAR(10),"&lt;BR&gt;")   &amp; "' ,'" &amp; SUBSTITUTE(BM312,CHAR(10),"&lt;BR&gt;")   &amp; "' ,'" &amp; SUBSTITUTE(BN312,CHAR(10),"&lt;BR&gt;")   &amp; "' ,'" &amp;  SUBSTITUTE(BO312,CHAR(10),"&lt;BR&gt;")   &amp; "' ,'" &amp; SUBSTITUTE(BP352,CHAR(10),"&lt;BR&gt;")  &amp; "' ,'" &amp; SUBSTITUTE(BQ312,CHAR(10),"&lt;BR&gt;")  &amp; "' ,'" &amp; SUBSTITUTE(BR312,CHAR(10),"&lt;BR&gt;")  &amp; "' ,'" &amp; SUBSTITUTE(BS312,CHAR(10),"&lt;BR&gt;") &amp; "');"</f>
    </nc>
  </rcc>
  <rcc rId="821" sId="1">
    <nc r="BU31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&amp;SUBSTITUTE(F313,CHAR(10),"&lt;BR&gt;")  &amp; "' ,'" &amp; SUBSTITUTE(G313,CHAR(10),"&lt;BR&gt;")  &amp; "' ,'" &amp; SUBSTITUTE(J313,CHAR(10),"&lt;BR&gt;")   &amp; "' ,'" &amp;  SUBSTITUTE(BK313,CHAR(10),"&lt;BR&gt;")   &amp; "' ,'" &amp; SUBSTITUTE(Q313,CHAR(10),"&lt;BR&gt;")  &amp; "' ,'" &amp;  A313  &amp; "' ,'" &amp;  B313  &amp; "' ,'" &amp; SUBSTITUTE(C313,CHAR(10),"&lt;BR&gt;")   &amp; "' ,'" &amp;  SUBSTITUTE(D313,CHAR(10),"&lt;BR&gt;")  &amp; "' ,'" &amp;  SUBSTITUTE(E313,CHAR(10),"&lt;BR&gt;")   &amp; "' ,'" &amp; SUBSTITUTE(H313,CHAR(10),"&lt;BR&gt;")   &amp; "' ,'" &amp; I313  &amp; "' ,'" &amp; SUBSTITUTE(K313,CHAR(10),"&lt;BR&gt;")  &amp; "' ,'" &amp; SUBSTITUTE(L313,CHAR(10),"&lt;BR&gt;")  &amp; "' ,'" &amp; SUBSTITUTE(M313,CHAR(10),"&lt;BR&gt;") &amp; "' ,'" &amp; SUBSTITUTE(N313,CHAR(10),"&lt;BR&gt;")  &amp; "' ,'" &amp;  SUBSTITUTE(O313,CHAR(10),"&lt;BR&gt;")   &amp; "' ,'" &amp; SUBSTITUTE(P313,CHAR(10),"&lt;BR&gt;")   &amp; "' ,'" &amp;  SUBSTITUTE(Q313,CHAR(10),"&lt;BR&gt;")   &amp; "' ,'" &amp; SUBSTITUTE(R313,CHAR(10),"&lt;BR&gt;")  &amp; "' ,'" &amp; SUBSTITUTE(S313,CHAR(10),"&lt;BR&gt;")  &amp; "' ,'" &amp; SUBSTITUTE(T313,CHAR(10),"&lt;BR&gt;")  &amp; "' ,'" &amp; SUBSTITUTE(U313,CHAR(10),"&lt;BR&gt;")  &amp; "' ,'" &amp; SUBSTITUTE(V313,CHAR(10),"&lt;BR&gt;") &amp; "' ,'" &amp; SUBSTITUTE(W313,CHAR(10),"&lt;BR&gt;")  &amp; "' ,'" &amp;SUBSTITUTE(X313,CHAR(10),"&lt;BR&gt;")  &amp; "' ,'" &amp; SUBSTITUTE(Y313,CHAR(10),"&lt;BR&gt;") &amp; "' ,'" &amp;  SUBSTITUTE(Z313,CHAR(10),"&lt;BR&gt;")  &amp; "' ,'" &amp; SUBSTITUTE(AA313,CHAR(10),"&lt;BR&gt;")   &amp; "' ,'" &amp;  SUBSTITUTE(AB313,CHAR(10),"&lt;BR&gt;")   &amp; "' ,'" &amp;  SUBSTITUTE(AC313,CHAR(10),"&lt;BR&gt;")   &amp; "' ,'" &amp;   SUBSTITUTE(AD313,CHAR(10),"&lt;BR&gt;")   &amp; "' ,'" &amp;  SUBSTITUTE(AE313,CHAR(10),"&lt;BR&gt;")  &amp; "' ,'" &amp;  SUBSTITUTE(AF313,CHAR(10),"&lt;BR&gt;")  &amp; "' ,'" &amp;  SUBSTITUTE(AG313,CHAR(10),"&lt;BR&gt;")   &amp; "' ,'" &amp;  SUBSTITUTE(AH313,CHAR(10),"&lt;BR&gt;")   &amp; "' ,'" &amp;  SUBSTITUTE(AI313,CHAR(10),"&lt;BR&gt;")   &amp; "' ,'" &amp;  SUBSTITUTE(AJ313,CHAR(10),"&lt;BR&gt;")   &amp; "' ,'" &amp;   SUBSTITUTE(AK313,CHAR(10),"&lt;BR&gt;")   &amp; "' ,'" &amp;  SUBSTITUTE(AL313,CHAR(10),"&lt;BR&gt;")   &amp; "' ,'" &amp;  SUBSTITUTE(AM313,CHAR(10),"&lt;BR&gt;")   &amp; "' ,'" &amp;   SUBSTITUTE(AN313,CHAR(10),"&lt;BR&gt;")   &amp; "' ,'" &amp;  SUBSTITUTE(AO313,CHAR(10),"&lt;BR&gt;")   &amp; "' ,'" &amp;  SUBSTITUTE(AP313,CHAR(10),"&lt;BR&gt;")   &amp; "' ,'" &amp;  SUBSTITUTE(AQ313,CHAR(10),"&lt;BR&gt;")   &amp; "' ,'" &amp;   SUBSTITUTE(AR313,CHAR(10),"&lt;BR&gt;")   &amp; "' ,'" &amp;  SUBSTITUTE(AS313,CHAR(10),"&lt;BR&gt;")   &amp; "' ,'" &amp;  SUBSTITUTE(AT313,CHAR(10),"&lt;BR&gt;")   &amp; "' ,'" &amp;  SUBSTITUTE(AU313,CHAR(10),"&lt;BR&gt;")   &amp; "' ,'" &amp;  SUBSTITUTE(AV313,CHAR(10),"&lt;BR&gt;")   &amp; "' ,'" &amp;  SUBSTITUTE(AW313,CHAR(10),"&lt;BR&gt;")   &amp; "' ,'" &amp;   SUBSTITUTE(AX313,CHAR(10),"&lt;BR&gt;")   &amp; "' ,'" &amp;  SUBSTITUTE(AY313,CHAR(10),"&lt;BR&gt;")   &amp; "' ,'" &amp;  SUBSTITUTE(AZ313,CHAR(10),"&lt;BR&gt;")   &amp; "' ,'" &amp;   SUBSTITUTE(BA313,CHAR(10),"&lt;BR&gt;")   &amp; "' ,'" &amp;   SUBSTITUTE(BB313,CHAR(10),"&lt;BR&gt;")    &amp; "' ,'" &amp;    SUBSTITUTE(BC313,CHAR(10),"&lt;BR&gt;")    &amp; "' ,'" &amp;   SUBSTITUTE(BD313,CHAR(10),"&lt;BR&gt;")    &amp; "' ,'" &amp;   SUBSTITUTE(BE313,CHAR(10),"&lt;BR&gt;")    &amp; "' ,'" &amp;   SUBSTITUTE(BF313,CHAR(10),"&lt;BR&gt;")    &amp; "' ,'" &amp;   SUBSTITUTE(BG313,CHAR(10),"&lt;BR&gt;")    &amp; "' ,'" &amp; SUBSTITUTE(BH353,CHAR(10),"&lt;BR&gt;")   &amp; "' ,'" &amp; SUBSTITUTE(BI313,CHAR(10),"&lt;BR&gt;")   &amp; "' ,'" &amp; SUBSTITUTE(BJ313,CHAR(10),"&lt;BR&gt;")  &amp; "' ,'" &amp; SUBSTITUTE(BL313,CHAR(10),"&lt;BR&gt;")   &amp; "' ,'" &amp; SUBSTITUTE(BM313,CHAR(10),"&lt;BR&gt;")   &amp; "' ,'" &amp; SUBSTITUTE(BN313,CHAR(10),"&lt;BR&gt;")   &amp; "' ,'" &amp;  SUBSTITUTE(BO313,CHAR(10),"&lt;BR&gt;")   &amp; "' ,'" &amp; SUBSTITUTE(BP353,CHAR(10),"&lt;BR&gt;")  &amp; "' ,'" &amp; SUBSTITUTE(BQ313,CHAR(10),"&lt;BR&gt;")  &amp; "' ,'" &amp; SUBSTITUTE(BR313,CHAR(10),"&lt;BR&gt;")  &amp; "' ,'" &amp; SUBSTITUTE(BS313,CHAR(10),"&lt;BR&gt;") &amp; "');"</f>
    </nc>
  </rcc>
  <rcc rId="822" sId="1">
    <nc r="BU31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&amp;SUBSTITUTE(F314,CHAR(10),"&lt;BR&gt;")  &amp; "' ,'" &amp; SUBSTITUTE(G314,CHAR(10),"&lt;BR&gt;")  &amp; "' ,'" &amp; SUBSTITUTE(J314,CHAR(10),"&lt;BR&gt;")   &amp; "' ,'" &amp;  SUBSTITUTE(BK314,CHAR(10),"&lt;BR&gt;")   &amp; "' ,'" &amp; SUBSTITUTE(Q314,CHAR(10),"&lt;BR&gt;")  &amp; "' ,'" &amp;  A314  &amp; "' ,'" &amp;  B314  &amp; "' ,'" &amp; SUBSTITUTE(C314,CHAR(10),"&lt;BR&gt;")   &amp; "' ,'" &amp;  SUBSTITUTE(D314,CHAR(10),"&lt;BR&gt;")  &amp; "' ,'" &amp;  SUBSTITUTE(E314,CHAR(10),"&lt;BR&gt;")   &amp; "' ,'" &amp; SUBSTITUTE(H314,CHAR(10),"&lt;BR&gt;")   &amp; "' ,'" &amp; I314  &amp; "' ,'" &amp; SUBSTITUTE(K314,CHAR(10),"&lt;BR&gt;")  &amp; "' ,'" &amp; SUBSTITUTE(L314,CHAR(10),"&lt;BR&gt;")  &amp; "' ,'" &amp; SUBSTITUTE(M314,CHAR(10),"&lt;BR&gt;") &amp; "' ,'" &amp; SUBSTITUTE(N314,CHAR(10),"&lt;BR&gt;")  &amp; "' ,'" &amp;  SUBSTITUTE(O314,CHAR(10),"&lt;BR&gt;")   &amp; "' ,'" &amp; SUBSTITUTE(P314,CHAR(10),"&lt;BR&gt;")   &amp; "' ,'" &amp;  SUBSTITUTE(Q314,CHAR(10),"&lt;BR&gt;")   &amp; "' ,'" &amp; SUBSTITUTE(R314,CHAR(10),"&lt;BR&gt;")  &amp; "' ,'" &amp; SUBSTITUTE(S314,CHAR(10),"&lt;BR&gt;")  &amp; "' ,'" &amp; SUBSTITUTE(T314,CHAR(10),"&lt;BR&gt;")  &amp; "' ,'" &amp; SUBSTITUTE(U314,CHAR(10),"&lt;BR&gt;")  &amp; "' ,'" &amp; SUBSTITUTE(V314,CHAR(10),"&lt;BR&gt;") &amp; "' ,'" &amp; SUBSTITUTE(W314,CHAR(10),"&lt;BR&gt;")  &amp; "' ,'" &amp;SUBSTITUTE(X314,CHAR(10),"&lt;BR&gt;")  &amp; "' ,'" &amp; SUBSTITUTE(Y314,CHAR(10),"&lt;BR&gt;") &amp; "' ,'" &amp;  SUBSTITUTE(Z314,CHAR(10),"&lt;BR&gt;")  &amp; "' ,'" &amp; SUBSTITUTE(AA314,CHAR(10),"&lt;BR&gt;")   &amp; "' ,'" &amp;  SUBSTITUTE(AB314,CHAR(10),"&lt;BR&gt;")   &amp; "' ,'" &amp;  SUBSTITUTE(AC314,CHAR(10),"&lt;BR&gt;")   &amp; "' ,'" &amp;   SUBSTITUTE(AD314,CHAR(10),"&lt;BR&gt;")   &amp; "' ,'" &amp;  SUBSTITUTE(AE314,CHAR(10),"&lt;BR&gt;")  &amp; "' ,'" &amp;  SUBSTITUTE(AF314,CHAR(10),"&lt;BR&gt;")  &amp; "' ,'" &amp;  SUBSTITUTE(AG314,CHAR(10),"&lt;BR&gt;")   &amp; "' ,'" &amp;  SUBSTITUTE(AH314,CHAR(10),"&lt;BR&gt;")   &amp; "' ,'" &amp;  SUBSTITUTE(AI314,CHAR(10),"&lt;BR&gt;")   &amp; "' ,'" &amp;  SUBSTITUTE(AJ314,CHAR(10),"&lt;BR&gt;")   &amp; "' ,'" &amp;   SUBSTITUTE(AK314,CHAR(10),"&lt;BR&gt;")   &amp; "' ,'" &amp;  SUBSTITUTE(AL314,CHAR(10),"&lt;BR&gt;")   &amp; "' ,'" &amp;  SUBSTITUTE(AM314,CHAR(10),"&lt;BR&gt;")   &amp; "' ,'" &amp;   SUBSTITUTE(AN314,CHAR(10),"&lt;BR&gt;")   &amp; "' ,'" &amp;  SUBSTITUTE(AO314,CHAR(10),"&lt;BR&gt;")   &amp; "' ,'" &amp;  SUBSTITUTE(AP314,CHAR(10),"&lt;BR&gt;")   &amp; "' ,'" &amp;  SUBSTITUTE(AQ314,CHAR(10),"&lt;BR&gt;")   &amp; "' ,'" &amp;   SUBSTITUTE(AR314,CHAR(10),"&lt;BR&gt;")   &amp; "' ,'" &amp;  SUBSTITUTE(AS314,CHAR(10),"&lt;BR&gt;")   &amp; "' ,'" &amp;  SUBSTITUTE(AT314,CHAR(10),"&lt;BR&gt;")   &amp; "' ,'" &amp;  SUBSTITUTE(AU314,CHAR(10),"&lt;BR&gt;")   &amp; "' ,'" &amp;  SUBSTITUTE(AV314,CHAR(10),"&lt;BR&gt;")   &amp; "' ,'" &amp;  SUBSTITUTE(AW314,CHAR(10),"&lt;BR&gt;")   &amp; "' ,'" &amp;   SUBSTITUTE(AX314,CHAR(10),"&lt;BR&gt;")   &amp; "' ,'" &amp;  SUBSTITUTE(AY314,CHAR(10),"&lt;BR&gt;")   &amp; "' ,'" &amp;  SUBSTITUTE(AZ314,CHAR(10),"&lt;BR&gt;")   &amp; "' ,'" &amp;   SUBSTITUTE(BA314,CHAR(10),"&lt;BR&gt;")   &amp; "' ,'" &amp;   SUBSTITUTE(BB314,CHAR(10),"&lt;BR&gt;")    &amp; "' ,'" &amp;    SUBSTITUTE(BC314,CHAR(10),"&lt;BR&gt;")    &amp; "' ,'" &amp;   SUBSTITUTE(BD314,CHAR(10),"&lt;BR&gt;")    &amp; "' ,'" &amp;   SUBSTITUTE(BE314,CHAR(10),"&lt;BR&gt;")    &amp; "' ,'" &amp;   SUBSTITUTE(BF314,CHAR(10),"&lt;BR&gt;")    &amp; "' ,'" &amp;   SUBSTITUTE(BG314,CHAR(10),"&lt;BR&gt;")    &amp; "' ,'" &amp; SUBSTITUTE(BH354,CHAR(10),"&lt;BR&gt;")   &amp; "' ,'" &amp; SUBSTITUTE(BI314,CHAR(10),"&lt;BR&gt;")   &amp; "' ,'" &amp; SUBSTITUTE(BJ314,CHAR(10),"&lt;BR&gt;")  &amp; "' ,'" &amp; SUBSTITUTE(BL314,CHAR(10),"&lt;BR&gt;")   &amp; "' ,'" &amp; SUBSTITUTE(BM314,CHAR(10),"&lt;BR&gt;")   &amp; "' ,'" &amp; SUBSTITUTE(BN314,CHAR(10),"&lt;BR&gt;")   &amp; "' ,'" &amp;  SUBSTITUTE(BO314,CHAR(10),"&lt;BR&gt;")   &amp; "' ,'" &amp; SUBSTITUTE(BP354,CHAR(10),"&lt;BR&gt;")  &amp; "' ,'" &amp; SUBSTITUTE(BQ314,CHAR(10),"&lt;BR&gt;")  &amp; "' ,'" &amp; SUBSTITUTE(BR314,CHAR(10),"&lt;BR&gt;")  &amp; "' ,'" &amp; SUBSTITUTE(BS314,CHAR(10),"&lt;BR&gt;") &amp; "');"</f>
    </nc>
  </rcc>
  <rcc rId="823" sId="1">
    <nc r="BU31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&amp;SUBSTITUTE(F315,CHAR(10),"&lt;BR&gt;")  &amp; "' ,'" &amp; SUBSTITUTE(G315,CHAR(10),"&lt;BR&gt;")  &amp; "' ,'" &amp; SUBSTITUTE(J315,CHAR(10),"&lt;BR&gt;")   &amp; "' ,'" &amp;  SUBSTITUTE(BK315,CHAR(10),"&lt;BR&gt;")   &amp; "' ,'" &amp; SUBSTITUTE(Q315,CHAR(10),"&lt;BR&gt;")  &amp; "' ,'" &amp;  A315  &amp; "' ,'" &amp;  B315  &amp; "' ,'" &amp; SUBSTITUTE(C315,CHAR(10),"&lt;BR&gt;")   &amp; "' ,'" &amp;  SUBSTITUTE(D315,CHAR(10),"&lt;BR&gt;")  &amp; "' ,'" &amp;  SUBSTITUTE(E315,CHAR(10),"&lt;BR&gt;")   &amp; "' ,'" &amp; SUBSTITUTE(H315,CHAR(10),"&lt;BR&gt;")   &amp; "' ,'" &amp; I315  &amp; "' ,'" &amp; SUBSTITUTE(K315,CHAR(10),"&lt;BR&gt;")  &amp; "' ,'" &amp; SUBSTITUTE(L315,CHAR(10),"&lt;BR&gt;")  &amp; "' ,'" &amp; SUBSTITUTE(M315,CHAR(10),"&lt;BR&gt;") &amp; "' ,'" &amp; SUBSTITUTE(N315,CHAR(10),"&lt;BR&gt;")  &amp; "' ,'" &amp;  SUBSTITUTE(O315,CHAR(10),"&lt;BR&gt;")   &amp; "' ,'" &amp; SUBSTITUTE(P315,CHAR(10),"&lt;BR&gt;")   &amp; "' ,'" &amp;  SUBSTITUTE(Q315,CHAR(10),"&lt;BR&gt;")   &amp; "' ,'" &amp; SUBSTITUTE(R315,CHAR(10),"&lt;BR&gt;")  &amp; "' ,'" &amp; SUBSTITUTE(S315,CHAR(10),"&lt;BR&gt;")  &amp; "' ,'" &amp; SUBSTITUTE(T315,CHAR(10),"&lt;BR&gt;")  &amp; "' ,'" &amp; SUBSTITUTE(U315,CHAR(10),"&lt;BR&gt;")  &amp; "' ,'" &amp; SUBSTITUTE(V315,CHAR(10),"&lt;BR&gt;") &amp; "' ,'" &amp; SUBSTITUTE(W315,CHAR(10),"&lt;BR&gt;")  &amp; "' ,'" &amp;SUBSTITUTE(X315,CHAR(10),"&lt;BR&gt;")  &amp; "' ,'" &amp; SUBSTITUTE(Y315,CHAR(10),"&lt;BR&gt;") &amp; "' ,'" &amp;  SUBSTITUTE(Z315,CHAR(10),"&lt;BR&gt;")  &amp; "' ,'" &amp; SUBSTITUTE(AA315,CHAR(10),"&lt;BR&gt;")   &amp; "' ,'" &amp;  SUBSTITUTE(AB315,CHAR(10),"&lt;BR&gt;")   &amp; "' ,'" &amp;  SUBSTITUTE(AC315,CHAR(10),"&lt;BR&gt;")   &amp; "' ,'" &amp;   SUBSTITUTE(AD315,CHAR(10),"&lt;BR&gt;")   &amp; "' ,'" &amp;  SUBSTITUTE(AE315,CHAR(10),"&lt;BR&gt;")  &amp; "' ,'" &amp;  SUBSTITUTE(AF315,CHAR(10),"&lt;BR&gt;")  &amp; "' ,'" &amp;  SUBSTITUTE(AG315,CHAR(10),"&lt;BR&gt;")   &amp; "' ,'" &amp;  SUBSTITUTE(AH315,CHAR(10),"&lt;BR&gt;")   &amp; "' ,'" &amp;  SUBSTITUTE(AI315,CHAR(10),"&lt;BR&gt;")   &amp; "' ,'" &amp;  SUBSTITUTE(AJ315,CHAR(10),"&lt;BR&gt;")   &amp; "' ,'" &amp;   SUBSTITUTE(AK315,CHAR(10),"&lt;BR&gt;")   &amp; "' ,'" &amp;  SUBSTITUTE(AL315,CHAR(10),"&lt;BR&gt;")   &amp; "' ,'" &amp;  SUBSTITUTE(AM315,CHAR(10),"&lt;BR&gt;")   &amp; "' ,'" &amp;   SUBSTITUTE(AN315,CHAR(10),"&lt;BR&gt;")   &amp; "' ,'" &amp;  SUBSTITUTE(AO315,CHAR(10),"&lt;BR&gt;")   &amp; "' ,'" &amp;  SUBSTITUTE(AP315,CHAR(10),"&lt;BR&gt;")   &amp; "' ,'" &amp;  SUBSTITUTE(AQ315,CHAR(10),"&lt;BR&gt;")   &amp; "' ,'" &amp;   SUBSTITUTE(AR315,CHAR(10),"&lt;BR&gt;")   &amp; "' ,'" &amp;  SUBSTITUTE(AS315,CHAR(10),"&lt;BR&gt;")   &amp; "' ,'" &amp;  SUBSTITUTE(AT315,CHAR(10),"&lt;BR&gt;")   &amp; "' ,'" &amp;  SUBSTITUTE(AU315,CHAR(10),"&lt;BR&gt;")   &amp; "' ,'" &amp;  SUBSTITUTE(AV315,CHAR(10),"&lt;BR&gt;")   &amp; "' ,'" &amp;  SUBSTITUTE(AW315,CHAR(10),"&lt;BR&gt;")   &amp; "' ,'" &amp;   SUBSTITUTE(AX315,CHAR(10),"&lt;BR&gt;")   &amp; "' ,'" &amp;  SUBSTITUTE(AY315,CHAR(10),"&lt;BR&gt;")   &amp; "' ,'" &amp;  SUBSTITUTE(AZ315,CHAR(10),"&lt;BR&gt;")   &amp; "' ,'" &amp;   SUBSTITUTE(BA315,CHAR(10),"&lt;BR&gt;")   &amp; "' ,'" &amp;   SUBSTITUTE(BB315,CHAR(10),"&lt;BR&gt;")    &amp; "' ,'" &amp;    SUBSTITUTE(BC315,CHAR(10),"&lt;BR&gt;")    &amp; "' ,'" &amp;   SUBSTITUTE(BD315,CHAR(10),"&lt;BR&gt;")    &amp; "' ,'" &amp;   SUBSTITUTE(BE315,CHAR(10),"&lt;BR&gt;")    &amp; "' ,'" &amp;   SUBSTITUTE(BF315,CHAR(10),"&lt;BR&gt;")    &amp; "' ,'" &amp;   SUBSTITUTE(BG315,CHAR(10),"&lt;BR&gt;")    &amp; "' ,'" &amp; SUBSTITUTE(BH355,CHAR(10),"&lt;BR&gt;")   &amp; "' ,'" &amp; SUBSTITUTE(BI315,CHAR(10),"&lt;BR&gt;")   &amp; "' ,'" &amp; SUBSTITUTE(BJ315,CHAR(10),"&lt;BR&gt;")  &amp; "' ,'" &amp; SUBSTITUTE(BL315,CHAR(10),"&lt;BR&gt;")   &amp; "' ,'" &amp; SUBSTITUTE(BM315,CHAR(10),"&lt;BR&gt;")   &amp; "' ,'" &amp; SUBSTITUTE(BN315,CHAR(10),"&lt;BR&gt;")   &amp; "' ,'" &amp;  SUBSTITUTE(BO315,CHAR(10),"&lt;BR&gt;")   &amp; "' ,'" &amp; SUBSTITUTE(BP355,CHAR(10),"&lt;BR&gt;")  &amp; "' ,'" &amp; SUBSTITUTE(BQ315,CHAR(10),"&lt;BR&gt;")  &amp; "' ,'" &amp; SUBSTITUTE(BR315,CHAR(10),"&lt;BR&gt;")  &amp; "' ,'" &amp; SUBSTITUTE(BS315,CHAR(10),"&lt;BR&gt;") &amp; "');"</f>
    </nc>
  </rcc>
  <rcc rId="824" sId="1">
    <nc r="BU31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&amp;SUBSTITUTE(F316,CHAR(10),"&lt;BR&gt;")  &amp; "' ,'" &amp; SUBSTITUTE(G316,CHAR(10),"&lt;BR&gt;")  &amp; "' ,'" &amp; SUBSTITUTE(J316,CHAR(10),"&lt;BR&gt;")   &amp; "' ,'" &amp;  SUBSTITUTE(BK316,CHAR(10),"&lt;BR&gt;")   &amp; "' ,'" &amp; SUBSTITUTE(Q316,CHAR(10),"&lt;BR&gt;")  &amp; "' ,'" &amp;  A316  &amp; "' ,'" &amp;  B316  &amp; "' ,'" &amp; SUBSTITUTE(C316,CHAR(10),"&lt;BR&gt;")   &amp; "' ,'" &amp;  SUBSTITUTE(D316,CHAR(10),"&lt;BR&gt;")  &amp; "' ,'" &amp;  SUBSTITUTE(E316,CHAR(10),"&lt;BR&gt;")   &amp; "' ,'" &amp; SUBSTITUTE(H316,CHAR(10),"&lt;BR&gt;")   &amp; "' ,'" &amp; I316  &amp; "' ,'" &amp; SUBSTITUTE(K316,CHAR(10),"&lt;BR&gt;")  &amp; "' ,'" &amp; SUBSTITUTE(L316,CHAR(10),"&lt;BR&gt;")  &amp; "' ,'" &amp; SUBSTITUTE(M316,CHAR(10),"&lt;BR&gt;") &amp; "' ,'" &amp; SUBSTITUTE(N316,CHAR(10),"&lt;BR&gt;")  &amp; "' ,'" &amp;  SUBSTITUTE(O316,CHAR(10),"&lt;BR&gt;")   &amp; "' ,'" &amp; SUBSTITUTE(P316,CHAR(10),"&lt;BR&gt;")   &amp; "' ,'" &amp;  SUBSTITUTE(Q316,CHAR(10),"&lt;BR&gt;")   &amp; "' ,'" &amp; SUBSTITUTE(R316,CHAR(10),"&lt;BR&gt;")  &amp; "' ,'" &amp; SUBSTITUTE(S316,CHAR(10),"&lt;BR&gt;")  &amp; "' ,'" &amp; SUBSTITUTE(T316,CHAR(10),"&lt;BR&gt;")  &amp; "' ,'" &amp; SUBSTITUTE(U316,CHAR(10),"&lt;BR&gt;")  &amp; "' ,'" &amp; SUBSTITUTE(V316,CHAR(10),"&lt;BR&gt;") &amp; "' ,'" &amp; SUBSTITUTE(W316,CHAR(10),"&lt;BR&gt;")  &amp; "' ,'" &amp;SUBSTITUTE(X316,CHAR(10),"&lt;BR&gt;")  &amp; "' ,'" &amp; SUBSTITUTE(Y316,CHAR(10),"&lt;BR&gt;") &amp; "' ,'" &amp;  SUBSTITUTE(Z316,CHAR(10),"&lt;BR&gt;")  &amp; "' ,'" &amp; SUBSTITUTE(AA316,CHAR(10),"&lt;BR&gt;")   &amp; "' ,'" &amp;  SUBSTITUTE(AB316,CHAR(10),"&lt;BR&gt;")   &amp; "' ,'" &amp;  SUBSTITUTE(AC316,CHAR(10),"&lt;BR&gt;")   &amp; "' ,'" &amp;   SUBSTITUTE(AD316,CHAR(10),"&lt;BR&gt;")   &amp; "' ,'" &amp;  SUBSTITUTE(AE316,CHAR(10),"&lt;BR&gt;")  &amp; "' ,'" &amp;  SUBSTITUTE(AF316,CHAR(10),"&lt;BR&gt;")  &amp; "' ,'" &amp;  SUBSTITUTE(AG316,CHAR(10),"&lt;BR&gt;")   &amp; "' ,'" &amp;  SUBSTITUTE(AH316,CHAR(10),"&lt;BR&gt;")   &amp; "' ,'" &amp;  SUBSTITUTE(AI316,CHAR(10),"&lt;BR&gt;")   &amp; "' ,'" &amp;  SUBSTITUTE(AJ316,CHAR(10),"&lt;BR&gt;")   &amp; "' ,'" &amp;   SUBSTITUTE(AK316,CHAR(10),"&lt;BR&gt;")   &amp; "' ,'" &amp;  SUBSTITUTE(AL316,CHAR(10),"&lt;BR&gt;")   &amp; "' ,'" &amp;  SUBSTITUTE(AM316,CHAR(10),"&lt;BR&gt;")   &amp; "' ,'" &amp;   SUBSTITUTE(AN316,CHAR(10),"&lt;BR&gt;")   &amp; "' ,'" &amp;  SUBSTITUTE(AO316,CHAR(10),"&lt;BR&gt;")   &amp; "' ,'" &amp;  SUBSTITUTE(AP316,CHAR(10),"&lt;BR&gt;")   &amp; "' ,'" &amp;  SUBSTITUTE(AQ316,CHAR(10),"&lt;BR&gt;")   &amp; "' ,'" &amp;   SUBSTITUTE(AR316,CHAR(10),"&lt;BR&gt;")   &amp; "' ,'" &amp;  SUBSTITUTE(AS316,CHAR(10),"&lt;BR&gt;")   &amp; "' ,'" &amp;  SUBSTITUTE(AT316,CHAR(10),"&lt;BR&gt;")   &amp; "' ,'" &amp;  SUBSTITUTE(AU316,CHAR(10),"&lt;BR&gt;")   &amp; "' ,'" &amp;  SUBSTITUTE(AV316,CHAR(10),"&lt;BR&gt;")   &amp; "' ,'" &amp;  SUBSTITUTE(AW316,CHAR(10),"&lt;BR&gt;")   &amp; "' ,'" &amp;   SUBSTITUTE(AX316,CHAR(10),"&lt;BR&gt;")   &amp; "' ,'" &amp;  SUBSTITUTE(AY316,CHAR(10),"&lt;BR&gt;")   &amp; "' ,'" &amp;  SUBSTITUTE(AZ316,CHAR(10),"&lt;BR&gt;")   &amp; "' ,'" &amp;   SUBSTITUTE(BA316,CHAR(10),"&lt;BR&gt;")   &amp; "' ,'" &amp;   SUBSTITUTE(BB316,CHAR(10),"&lt;BR&gt;")    &amp; "' ,'" &amp;    SUBSTITUTE(BC316,CHAR(10),"&lt;BR&gt;")    &amp; "' ,'" &amp;   SUBSTITUTE(BD316,CHAR(10),"&lt;BR&gt;")    &amp; "' ,'" &amp;   SUBSTITUTE(BE316,CHAR(10),"&lt;BR&gt;")    &amp; "' ,'" &amp;   SUBSTITUTE(BF316,CHAR(10),"&lt;BR&gt;")    &amp; "' ,'" &amp;   SUBSTITUTE(BG316,CHAR(10),"&lt;BR&gt;")    &amp; "' ,'" &amp; SUBSTITUTE(BH356,CHAR(10),"&lt;BR&gt;")   &amp; "' ,'" &amp; SUBSTITUTE(BI316,CHAR(10),"&lt;BR&gt;")   &amp; "' ,'" &amp; SUBSTITUTE(BJ316,CHAR(10),"&lt;BR&gt;")  &amp; "' ,'" &amp; SUBSTITUTE(BL316,CHAR(10),"&lt;BR&gt;")   &amp; "' ,'" &amp; SUBSTITUTE(BM316,CHAR(10),"&lt;BR&gt;")   &amp; "' ,'" &amp; SUBSTITUTE(BN316,CHAR(10),"&lt;BR&gt;")   &amp; "' ,'" &amp;  SUBSTITUTE(BO316,CHAR(10),"&lt;BR&gt;")   &amp; "' ,'" &amp; SUBSTITUTE(BP356,CHAR(10),"&lt;BR&gt;")  &amp; "' ,'" &amp; SUBSTITUTE(BQ316,CHAR(10),"&lt;BR&gt;")  &amp; "' ,'" &amp; SUBSTITUTE(BR316,CHAR(10),"&lt;BR&gt;")  &amp; "' ,'" &amp; SUBSTITUTE(BS316,CHAR(10),"&lt;BR&gt;") &amp; "');"</f>
    </nc>
  </rcc>
  <rcc rId="825" sId="1">
    <nc r="BU31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&amp;SUBSTITUTE(F317,CHAR(10),"&lt;BR&gt;")  &amp; "' ,'" &amp; SUBSTITUTE(G317,CHAR(10),"&lt;BR&gt;")  &amp; "' ,'" &amp; SUBSTITUTE(J317,CHAR(10),"&lt;BR&gt;")   &amp; "' ,'" &amp;  SUBSTITUTE(BK317,CHAR(10),"&lt;BR&gt;")   &amp; "' ,'" &amp; SUBSTITUTE(Q317,CHAR(10),"&lt;BR&gt;")  &amp; "' ,'" &amp;  A317  &amp; "' ,'" &amp;  B317  &amp; "' ,'" &amp; SUBSTITUTE(C317,CHAR(10),"&lt;BR&gt;")   &amp; "' ,'" &amp;  SUBSTITUTE(D317,CHAR(10),"&lt;BR&gt;")  &amp; "' ,'" &amp;  SUBSTITUTE(E317,CHAR(10),"&lt;BR&gt;")   &amp; "' ,'" &amp; SUBSTITUTE(H317,CHAR(10),"&lt;BR&gt;")   &amp; "' ,'" &amp; I317  &amp; "' ,'" &amp; SUBSTITUTE(K317,CHAR(10),"&lt;BR&gt;")  &amp; "' ,'" &amp; SUBSTITUTE(L317,CHAR(10),"&lt;BR&gt;")  &amp; "' ,'" &amp; SUBSTITUTE(M317,CHAR(10),"&lt;BR&gt;") &amp; "' ,'" &amp; SUBSTITUTE(N317,CHAR(10),"&lt;BR&gt;")  &amp; "' ,'" &amp;  SUBSTITUTE(O317,CHAR(10),"&lt;BR&gt;")   &amp; "' ,'" &amp; SUBSTITUTE(P317,CHAR(10),"&lt;BR&gt;")   &amp; "' ,'" &amp;  SUBSTITUTE(Q317,CHAR(10),"&lt;BR&gt;")   &amp; "' ,'" &amp; SUBSTITUTE(R317,CHAR(10),"&lt;BR&gt;")  &amp; "' ,'" &amp; SUBSTITUTE(S317,CHAR(10),"&lt;BR&gt;")  &amp; "' ,'" &amp; SUBSTITUTE(T317,CHAR(10),"&lt;BR&gt;")  &amp; "' ,'" &amp; SUBSTITUTE(U317,CHAR(10),"&lt;BR&gt;")  &amp; "' ,'" &amp; SUBSTITUTE(V317,CHAR(10),"&lt;BR&gt;") &amp; "' ,'" &amp; SUBSTITUTE(W317,CHAR(10),"&lt;BR&gt;")  &amp; "' ,'" &amp;SUBSTITUTE(X317,CHAR(10),"&lt;BR&gt;")  &amp; "' ,'" &amp; SUBSTITUTE(Y317,CHAR(10),"&lt;BR&gt;") &amp; "' ,'" &amp;  SUBSTITUTE(Z317,CHAR(10),"&lt;BR&gt;")  &amp; "' ,'" &amp; SUBSTITUTE(AA317,CHAR(10),"&lt;BR&gt;")   &amp; "' ,'" &amp;  SUBSTITUTE(AB317,CHAR(10),"&lt;BR&gt;")   &amp; "' ,'" &amp;  SUBSTITUTE(AC317,CHAR(10),"&lt;BR&gt;")   &amp; "' ,'" &amp;   SUBSTITUTE(AD317,CHAR(10),"&lt;BR&gt;")   &amp; "' ,'" &amp;  SUBSTITUTE(AE317,CHAR(10),"&lt;BR&gt;")  &amp; "' ,'" &amp;  SUBSTITUTE(AF317,CHAR(10),"&lt;BR&gt;")  &amp; "' ,'" &amp;  SUBSTITUTE(AG317,CHAR(10),"&lt;BR&gt;")   &amp; "' ,'" &amp;  SUBSTITUTE(AH317,CHAR(10),"&lt;BR&gt;")   &amp; "' ,'" &amp;  SUBSTITUTE(AI317,CHAR(10),"&lt;BR&gt;")   &amp; "' ,'" &amp;  SUBSTITUTE(AJ317,CHAR(10),"&lt;BR&gt;")   &amp; "' ,'" &amp;   SUBSTITUTE(AK317,CHAR(10),"&lt;BR&gt;")   &amp; "' ,'" &amp;  SUBSTITUTE(AL317,CHAR(10),"&lt;BR&gt;")   &amp; "' ,'" &amp;  SUBSTITUTE(AM317,CHAR(10),"&lt;BR&gt;")   &amp; "' ,'" &amp;   SUBSTITUTE(AN317,CHAR(10),"&lt;BR&gt;")   &amp; "' ,'" &amp;  SUBSTITUTE(AO317,CHAR(10),"&lt;BR&gt;")   &amp; "' ,'" &amp;  SUBSTITUTE(AP317,CHAR(10),"&lt;BR&gt;")   &amp; "' ,'" &amp;  SUBSTITUTE(AQ317,CHAR(10),"&lt;BR&gt;")   &amp; "' ,'" &amp;   SUBSTITUTE(AR317,CHAR(10),"&lt;BR&gt;")   &amp; "' ,'" &amp;  SUBSTITUTE(AS317,CHAR(10),"&lt;BR&gt;")   &amp; "' ,'" &amp;  SUBSTITUTE(AT317,CHAR(10),"&lt;BR&gt;")   &amp; "' ,'" &amp;  SUBSTITUTE(AU317,CHAR(10),"&lt;BR&gt;")   &amp; "' ,'" &amp;  SUBSTITUTE(AV317,CHAR(10),"&lt;BR&gt;")   &amp; "' ,'" &amp;  SUBSTITUTE(AW317,CHAR(10),"&lt;BR&gt;")   &amp; "' ,'" &amp;   SUBSTITUTE(AX317,CHAR(10),"&lt;BR&gt;")   &amp; "' ,'" &amp;  SUBSTITUTE(AY317,CHAR(10),"&lt;BR&gt;")   &amp; "' ,'" &amp;  SUBSTITUTE(AZ317,CHAR(10),"&lt;BR&gt;")   &amp; "' ,'" &amp;   SUBSTITUTE(BA317,CHAR(10),"&lt;BR&gt;")   &amp; "' ,'" &amp;   SUBSTITUTE(BB317,CHAR(10),"&lt;BR&gt;")    &amp; "' ,'" &amp;    SUBSTITUTE(BC317,CHAR(10),"&lt;BR&gt;")    &amp; "' ,'" &amp;   SUBSTITUTE(BD317,CHAR(10),"&lt;BR&gt;")    &amp; "' ,'" &amp;   SUBSTITUTE(BE317,CHAR(10),"&lt;BR&gt;")    &amp; "' ,'" &amp;   SUBSTITUTE(BF317,CHAR(10),"&lt;BR&gt;")    &amp; "' ,'" &amp;   SUBSTITUTE(BG317,CHAR(10),"&lt;BR&gt;")    &amp; "' ,'" &amp; SUBSTITUTE(BH357,CHAR(10),"&lt;BR&gt;")   &amp; "' ,'" &amp; SUBSTITUTE(BI317,CHAR(10),"&lt;BR&gt;")   &amp; "' ,'" &amp; SUBSTITUTE(BJ317,CHAR(10),"&lt;BR&gt;")  &amp; "' ,'" &amp; SUBSTITUTE(BL317,CHAR(10),"&lt;BR&gt;")   &amp; "' ,'" &amp; SUBSTITUTE(BM317,CHAR(10),"&lt;BR&gt;")   &amp; "' ,'" &amp; SUBSTITUTE(BN317,CHAR(10),"&lt;BR&gt;")   &amp; "' ,'" &amp;  SUBSTITUTE(BO317,CHAR(10),"&lt;BR&gt;")   &amp; "' ,'" &amp; SUBSTITUTE(BP357,CHAR(10),"&lt;BR&gt;")  &amp; "' ,'" &amp; SUBSTITUTE(BQ317,CHAR(10),"&lt;BR&gt;")  &amp; "' ,'" &amp; SUBSTITUTE(BR317,CHAR(10),"&lt;BR&gt;")  &amp; "' ,'" &amp; SUBSTITUTE(BS317,CHAR(10),"&lt;BR&gt;") &amp; "');"</f>
    </nc>
  </rcc>
  <rcc rId="826" sId="1">
    <nc r="BU31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&amp;SUBSTITUTE(F318,CHAR(10),"&lt;BR&gt;")  &amp; "' ,'" &amp; SUBSTITUTE(G318,CHAR(10),"&lt;BR&gt;")  &amp; "' ,'" &amp; SUBSTITUTE(J318,CHAR(10),"&lt;BR&gt;")   &amp; "' ,'" &amp;  SUBSTITUTE(BK318,CHAR(10),"&lt;BR&gt;")   &amp; "' ,'" &amp; SUBSTITUTE(Q318,CHAR(10),"&lt;BR&gt;")  &amp; "' ,'" &amp;  A318  &amp; "' ,'" &amp;  B318  &amp; "' ,'" &amp; SUBSTITUTE(C318,CHAR(10),"&lt;BR&gt;")   &amp; "' ,'" &amp;  SUBSTITUTE(D318,CHAR(10),"&lt;BR&gt;")  &amp; "' ,'" &amp;  SUBSTITUTE(E318,CHAR(10),"&lt;BR&gt;")   &amp; "' ,'" &amp; SUBSTITUTE(H318,CHAR(10),"&lt;BR&gt;")   &amp; "' ,'" &amp; I318  &amp; "' ,'" &amp; SUBSTITUTE(K318,CHAR(10),"&lt;BR&gt;")  &amp; "' ,'" &amp; SUBSTITUTE(L318,CHAR(10),"&lt;BR&gt;")  &amp; "' ,'" &amp; SUBSTITUTE(M318,CHAR(10),"&lt;BR&gt;") &amp; "' ,'" &amp; SUBSTITUTE(N318,CHAR(10),"&lt;BR&gt;")  &amp; "' ,'" &amp;  SUBSTITUTE(O318,CHAR(10),"&lt;BR&gt;")   &amp; "' ,'" &amp; SUBSTITUTE(P318,CHAR(10),"&lt;BR&gt;")   &amp; "' ,'" &amp;  SUBSTITUTE(Q318,CHAR(10),"&lt;BR&gt;")   &amp; "' ,'" &amp; SUBSTITUTE(R318,CHAR(10),"&lt;BR&gt;")  &amp; "' ,'" &amp; SUBSTITUTE(S318,CHAR(10),"&lt;BR&gt;")  &amp; "' ,'" &amp; SUBSTITUTE(T318,CHAR(10),"&lt;BR&gt;")  &amp; "' ,'" &amp; SUBSTITUTE(U318,CHAR(10),"&lt;BR&gt;")  &amp; "' ,'" &amp; SUBSTITUTE(V318,CHAR(10),"&lt;BR&gt;") &amp; "' ,'" &amp; SUBSTITUTE(W318,CHAR(10),"&lt;BR&gt;")  &amp; "' ,'" &amp;SUBSTITUTE(X318,CHAR(10),"&lt;BR&gt;")  &amp; "' ,'" &amp; SUBSTITUTE(Y318,CHAR(10),"&lt;BR&gt;") &amp; "' ,'" &amp;  SUBSTITUTE(Z318,CHAR(10),"&lt;BR&gt;")  &amp; "' ,'" &amp; SUBSTITUTE(AA318,CHAR(10),"&lt;BR&gt;")   &amp; "' ,'" &amp;  SUBSTITUTE(AB318,CHAR(10),"&lt;BR&gt;")   &amp; "' ,'" &amp;  SUBSTITUTE(AC318,CHAR(10),"&lt;BR&gt;")   &amp; "' ,'" &amp;   SUBSTITUTE(AD318,CHAR(10),"&lt;BR&gt;")   &amp; "' ,'" &amp;  SUBSTITUTE(AE318,CHAR(10),"&lt;BR&gt;")  &amp; "' ,'" &amp;  SUBSTITUTE(AF318,CHAR(10),"&lt;BR&gt;")  &amp; "' ,'" &amp;  SUBSTITUTE(AG318,CHAR(10),"&lt;BR&gt;")   &amp; "' ,'" &amp;  SUBSTITUTE(AH318,CHAR(10),"&lt;BR&gt;")   &amp; "' ,'" &amp;  SUBSTITUTE(AI318,CHAR(10),"&lt;BR&gt;")   &amp; "' ,'" &amp;  SUBSTITUTE(AJ318,CHAR(10),"&lt;BR&gt;")   &amp; "' ,'" &amp;   SUBSTITUTE(AK318,CHAR(10),"&lt;BR&gt;")   &amp; "' ,'" &amp;  SUBSTITUTE(AL318,CHAR(10),"&lt;BR&gt;")   &amp; "' ,'" &amp;  SUBSTITUTE(AM318,CHAR(10),"&lt;BR&gt;")   &amp; "' ,'" &amp;   SUBSTITUTE(AN318,CHAR(10),"&lt;BR&gt;")   &amp; "' ,'" &amp;  SUBSTITUTE(AO318,CHAR(10),"&lt;BR&gt;")   &amp; "' ,'" &amp;  SUBSTITUTE(AP318,CHAR(10),"&lt;BR&gt;")   &amp; "' ,'" &amp;  SUBSTITUTE(AQ318,CHAR(10),"&lt;BR&gt;")   &amp; "' ,'" &amp;   SUBSTITUTE(AR318,CHAR(10),"&lt;BR&gt;")   &amp; "' ,'" &amp;  SUBSTITUTE(AS318,CHAR(10),"&lt;BR&gt;")   &amp; "' ,'" &amp;  SUBSTITUTE(AT318,CHAR(10),"&lt;BR&gt;")   &amp; "' ,'" &amp;  SUBSTITUTE(AU318,CHAR(10),"&lt;BR&gt;")   &amp; "' ,'" &amp;  SUBSTITUTE(AV318,CHAR(10),"&lt;BR&gt;")   &amp; "' ,'" &amp;  SUBSTITUTE(AW318,CHAR(10),"&lt;BR&gt;")   &amp; "' ,'" &amp;   SUBSTITUTE(AX318,CHAR(10),"&lt;BR&gt;")   &amp; "' ,'" &amp;  SUBSTITUTE(AY318,CHAR(10),"&lt;BR&gt;")   &amp; "' ,'" &amp;  SUBSTITUTE(AZ318,CHAR(10),"&lt;BR&gt;")   &amp; "' ,'" &amp;   SUBSTITUTE(BA318,CHAR(10),"&lt;BR&gt;")   &amp; "' ,'" &amp;   SUBSTITUTE(BB318,CHAR(10),"&lt;BR&gt;")    &amp; "' ,'" &amp;    SUBSTITUTE(BC318,CHAR(10),"&lt;BR&gt;")    &amp; "' ,'" &amp;   SUBSTITUTE(BD318,CHAR(10),"&lt;BR&gt;")    &amp; "' ,'" &amp;   SUBSTITUTE(BE318,CHAR(10),"&lt;BR&gt;")    &amp; "' ,'" &amp;   SUBSTITUTE(BF318,CHAR(10),"&lt;BR&gt;")    &amp; "' ,'" &amp;   SUBSTITUTE(BG318,CHAR(10),"&lt;BR&gt;")    &amp; "' ,'" &amp; SUBSTITUTE(BH358,CHAR(10),"&lt;BR&gt;")   &amp; "' ,'" &amp; SUBSTITUTE(BI318,CHAR(10),"&lt;BR&gt;")   &amp; "' ,'" &amp; SUBSTITUTE(BJ318,CHAR(10),"&lt;BR&gt;")  &amp; "' ,'" &amp; SUBSTITUTE(BL318,CHAR(10),"&lt;BR&gt;")   &amp; "' ,'" &amp; SUBSTITUTE(BM318,CHAR(10),"&lt;BR&gt;")   &amp; "' ,'" &amp; SUBSTITUTE(BN318,CHAR(10),"&lt;BR&gt;")   &amp; "' ,'" &amp;  SUBSTITUTE(BO318,CHAR(10),"&lt;BR&gt;")   &amp; "' ,'" &amp; SUBSTITUTE(BP358,CHAR(10),"&lt;BR&gt;")  &amp; "' ,'" &amp; SUBSTITUTE(BQ318,CHAR(10),"&lt;BR&gt;")  &amp; "' ,'" &amp; SUBSTITUTE(BR318,CHAR(10),"&lt;BR&gt;")  &amp; "' ,'" &amp; SUBSTITUTE(BS318,CHAR(10),"&lt;BR&gt;") &amp; "');"</f>
    </nc>
  </rcc>
  <rcc rId="827" sId="1">
    <nc r="BU31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&amp;SUBSTITUTE(F319,CHAR(10),"&lt;BR&gt;")  &amp; "' ,'" &amp; SUBSTITUTE(G319,CHAR(10),"&lt;BR&gt;")  &amp; "' ,'" &amp; SUBSTITUTE(J319,CHAR(10),"&lt;BR&gt;")   &amp; "' ,'" &amp;  SUBSTITUTE(BK319,CHAR(10),"&lt;BR&gt;")   &amp; "' ,'" &amp; SUBSTITUTE(Q319,CHAR(10),"&lt;BR&gt;")  &amp; "' ,'" &amp;  A319  &amp; "' ,'" &amp;  B319  &amp; "' ,'" &amp; SUBSTITUTE(C319,CHAR(10),"&lt;BR&gt;")   &amp; "' ,'" &amp;  SUBSTITUTE(D319,CHAR(10),"&lt;BR&gt;")  &amp; "' ,'" &amp;  SUBSTITUTE(E319,CHAR(10),"&lt;BR&gt;")   &amp; "' ,'" &amp; SUBSTITUTE(H319,CHAR(10),"&lt;BR&gt;")   &amp; "' ,'" &amp; I319  &amp; "' ,'" &amp; SUBSTITUTE(K319,CHAR(10),"&lt;BR&gt;")  &amp; "' ,'" &amp; SUBSTITUTE(L319,CHAR(10),"&lt;BR&gt;")  &amp; "' ,'" &amp; SUBSTITUTE(M319,CHAR(10),"&lt;BR&gt;") &amp; "' ,'" &amp; SUBSTITUTE(N319,CHAR(10),"&lt;BR&gt;")  &amp; "' ,'" &amp;  SUBSTITUTE(O319,CHAR(10),"&lt;BR&gt;")   &amp; "' ,'" &amp; SUBSTITUTE(P319,CHAR(10),"&lt;BR&gt;")   &amp; "' ,'" &amp;  SUBSTITUTE(Q319,CHAR(10),"&lt;BR&gt;")   &amp; "' ,'" &amp; SUBSTITUTE(R319,CHAR(10),"&lt;BR&gt;")  &amp; "' ,'" &amp; SUBSTITUTE(S319,CHAR(10),"&lt;BR&gt;")  &amp; "' ,'" &amp; SUBSTITUTE(T319,CHAR(10),"&lt;BR&gt;")  &amp; "' ,'" &amp; SUBSTITUTE(U319,CHAR(10),"&lt;BR&gt;")  &amp; "' ,'" &amp; SUBSTITUTE(V319,CHAR(10),"&lt;BR&gt;") &amp; "' ,'" &amp; SUBSTITUTE(W319,CHAR(10),"&lt;BR&gt;")  &amp; "' ,'" &amp;SUBSTITUTE(X319,CHAR(10),"&lt;BR&gt;")  &amp; "' ,'" &amp; SUBSTITUTE(Y319,CHAR(10),"&lt;BR&gt;") &amp; "' ,'" &amp;  SUBSTITUTE(Z319,CHAR(10),"&lt;BR&gt;")  &amp; "' ,'" &amp; SUBSTITUTE(AA319,CHAR(10),"&lt;BR&gt;")   &amp; "' ,'" &amp;  SUBSTITUTE(AB319,CHAR(10),"&lt;BR&gt;")   &amp; "' ,'" &amp;  SUBSTITUTE(AC319,CHAR(10),"&lt;BR&gt;")   &amp; "' ,'" &amp;   SUBSTITUTE(AD319,CHAR(10),"&lt;BR&gt;")   &amp; "' ,'" &amp;  SUBSTITUTE(AE319,CHAR(10),"&lt;BR&gt;")  &amp; "' ,'" &amp;  SUBSTITUTE(AF319,CHAR(10),"&lt;BR&gt;")  &amp; "' ,'" &amp;  SUBSTITUTE(AG319,CHAR(10),"&lt;BR&gt;")   &amp; "' ,'" &amp;  SUBSTITUTE(AH319,CHAR(10),"&lt;BR&gt;")   &amp; "' ,'" &amp;  SUBSTITUTE(AI319,CHAR(10),"&lt;BR&gt;")   &amp; "' ,'" &amp;  SUBSTITUTE(AJ319,CHAR(10),"&lt;BR&gt;")   &amp; "' ,'" &amp;   SUBSTITUTE(AK319,CHAR(10),"&lt;BR&gt;")   &amp; "' ,'" &amp;  SUBSTITUTE(AL319,CHAR(10),"&lt;BR&gt;")   &amp; "' ,'" &amp;  SUBSTITUTE(AM319,CHAR(10),"&lt;BR&gt;")   &amp; "' ,'" &amp;   SUBSTITUTE(AN319,CHAR(10),"&lt;BR&gt;")   &amp; "' ,'" &amp;  SUBSTITUTE(AO319,CHAR(10),"&lt;BR&gt;")   &amp; "' ,'" &amp;  SUBSTITUTE(AP319,CHAR(10),"&lt;BR&gt;")   &amp; "' ,'" &amp;  SUBSTITUTE(AQ319,CHAR(10),"&lt;BR&gt;")   &amp; "' ,'" &amp;   SUBSTITUTE(AR319,CHAR(10),"&lt;BR&gt;")   &amp; "' ,'" &amp;  SUBSTITUTE(AS319,CHAR(10),"&lt;BR&gt;")   &amp; "' ,'" &amp;  SUBSTITUTE(AT319,CHAR(10),"&lt;BR&gt;")   &amp; "' ,'" &amp;  SUBSTITUTE(AU319,CHAR(10),"&lt;BR&gt;")   &amp; "' ,'" &amp;  SUBSTITUTE(AV319,CHAR(10),"&lt;BR&gt;")   &amp; "' ,'" &amp;  SUBSTITUTE(AW319,CHAR(10),"&lt;BR&gt;")   &amp; "' ,'" &amp;   SUBSTITUTE(AX319,CHAR(10),"&lt;BR&gt;")   &amp; "' ,'" &amp;  SUBSTITUTE(AY319,CHAR(10),"&lt;BR&gt;")   &amp; "' ,'" &amp;  SUBSTITUTE(AZ319,CHAR(10),"&lt;BR&gt;")   &amp; "' ,'" &amp;   SUBSTITUTE(BA319,CHAR(10),"&lt;BR&gt;")   &amp; "' ,'" &amp;   SUBSTITUTE(BB319,CHAR(10),"&lt;BR&gt;")    &amp; "' ,'" &amp;    SUBSTITUTE(BC319,CHAR(10),"&lt;BR&gt;")    &amp; "' ,'" &amp;   SUBSTITUTE(BD319,CHAR(10),"&lt;BR&gt;")    &amp; "' ,'" &amp;   SUBSTITUTE(BE319,CHAR(10),"&lt;BR&gt;")    &amp; "' ,'" &amp;   SUBSTITUTE(BF319,CHAR(10),"&lt;BR&gt;")    &amp; "' ,'" &amp;   SUBSTITUTE(BG319,CHAR(10),"&lt;BR&gt;")    &amp; "' ,'" &amp; SUBSTITUTE(BH359,CHAR(10),"&lt;BR&gt;")   &amp; "' ,'" &amp; SUBSTITUTE(BI319,CHAR(10),"&lt;BR&gt;")   &amp; "' ,'" &amp; SUBSTITUTE(BJ319,CHAR(10),"&lt;BR&gt;")  &amp; "' ,'" &amp; SUBSTITUTE(BL319,CHAR(10),"&lt;BR&gt;")   &amp; "' ,'" &amp; SUBSTITUTE(BM319,CHAR(10),"&lt;BR&gt;")   &amp; "' ,'" &amp; SUBSTITUTE(BN319,CHAR(10),"&lt;BR&gt;")   &amp; "' ,'" &amp;  SUBSTITUTE(BO319,CHAR(10),"&lt;BR&gt;")   &amp; "' ,'" &amp; SUBSTITUTE(BP359,CHAR(10),"&lt;BR&gt;")  &amp; "' ,'" &amp; SUBSTITUTE(BQ319,CHAR(10),"&lt;BR&gt;")  &amp; "' ,'" &amp; SUBSTITUTE(BR319,CHAR(10),"&lt;BR&gt;")  &amp; "' ,'" &amp; SUBSTITUTE(BS319,CHAR(10),"&lt;BR&gt;") &amp; "');"</f>
    </nc>
  </rcc>
  <rcc rId="828" sId="1">
    <nc r="BU32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&amp;SUBSTITUTE(F320,CHAR(10),"&lt;BR&gt;")  &amp; "' ,'" &amp; SUBSTITUTE(G320,CHAR(10),"&lt;BR&gt;")  &amp; "' ,'" &amp; SUBSTITUTE(J320,CHAR(10),"&lt;BR&gt;")   &amp; "' ,'" &amp;  SUBSTITUTE(BK320,CHAR(10),"&lt;BR&gt;")   &amp; "' ,'" &amp; SUBSTITUTE(Q320,CHAR(10),"&lt;BR&gt;")  &amp; "' ,'" &amp;  A320  &amp; "' ,'" &amp;  B320  &amp; "' ,'" &amp; SUBSTITUTE(C320,CHAR(10),"&lt;BR&gt;")   &amp; "' ,'" &amp;  SUBSTITUTE(D320,CHAR(10),"&lt;BR&gt;")  &amp; "' ,'" &amp;  SUBSTITUTE(E320,CHAR(10),"&lt;BR&gt;")   &amp; "' ,'" &amp; SUBSTITUTE(H320,CHAR(10),"&lt;BR&gt;")   &amp; "' ,'" &amp; I320  &amp; "' ,'" &amp; SUBSTITUTE(K320,CHAR(10),"&lt;BR&gt;")  &amp; "' ,'" &amp; SUBSTITUTE(L320,CHAR(10),"&lt;BR&gt;")  &amp; "' ,'" &amp; SUBSTITUTE(M320,CHAR(10),"&lt;BR&gt;") &amp; "' ,'" &amp; SUBSTITUTE(N320,CHAR(10),"&lt;BR&gt;")  &amp; "' ,'" &amp;  SUBSTITUTE(O320,CHAR(10),"&lt;BR&gt;")   &amp; "' ,'" &amp; SUBSTITUTE(P320,CHAR(10),"&lt;BR&gt;")   &amp; "' ,'" &amp;  SUBSTITUTE(Q320,CHAR(10),"&lt;BR&gt;")   &amp; "' ,'" &amp; SUBSTITUTE(R320,CHAR(10),"&lt;BR&gt;")  &amp; "' ,'" &amp; SUBSTITUTE(S320,CHAR(10),"&lt;BR&gt;")  &amp; "' ,'" &amp; SUBSTITUTE(T320,CHAR(10),"&lt;BR&gt;")  &amp; "' ,'" &amp; SUBSTITUTE(U320,CHAR(10),"&lt;BR&gt;")  &amp; "' ,'" &amp; SUBSTITUTE(V320,CHAR(10),"&lt;BR&gt;") &amp; "' ,'" &amp; SUBSTITUTE(W320,CHAR(10),"&lt;BR&gt;")  &amp; "' ,'" &amp;SUBSTITUTE(X320,CHAR(10),"&lt;BR&gt;")  &amp; "' ,'" &amp; SUBSTITUTE(Y320,CHAR(10),"&lt;BR&gt;") &amp; "' ,'" &amp;  SUBSTITUTE(Z320,CHAR(10),"&lt;BR&gt;")  &amp; "' ,'" &amp; SUBSTITUTE(AA320,CHAR(10),"&lt;BR&gt;")   &amp; "' ,'" &amp;  SUBSTITUTE(AB320,CHAR(10),"&lt;BR&gt;")   &amp; "' ,'" &amp;  SUBSTITUTE(AC320,CHAR(10),"&lt;BR&gt;")   &amp; "' ,'" &amp;   SUBSTITUTE(AD320,CHAR(10),"&lt;BR&gt;")   &amp; "' ,'" &amp;  SUBSTITUTE(AE320,CHAR(10),"&lt;BR&gt;")  &amp; "' ,'" &amp;  SUBSTITUTE(AF320,CHAR(10),"&lt;BR&gt;")  &amp; "' ,'" &amp;  SUBSTITUTE(AG320,CHAR(10),"&lt;BR&gt;")   &amp; "' ,'" &amp;  SUBSTITUTE(AH320,CHAR(10),"&lt;BR&gt;")   &amp; "' ,'" &amp;  SUBSTITUTE(AI320,CHAR(10),"&lt;BR&gt;")   &amp; "' ,'" &amp;  SUBSTITUTE(AJ320,CHAR(10),"&lt;BR&gt;")   &amp; "' ,'" &amp;   SUBSTITUTE(AK320,CHAR(10),"&lt;BR&gt;")   &amp; "' ,'" &amp;  SUBSTITUTE(AL320,CHAR(10),"&lt;BR&gt;")   &amp; "' ,'" &amp;  SUBSTITUTE(AM320,CHAR(10),"&lt;BR&gt;")   &amp; "' ,'" &amp;   SUBSTITUTE(AN320,CHAR(10),"&lt;BR&gt;")   &amp; "' ,'" &amp;  SUBSTITUTE(AO320,CHAR(10),"&lt;BR&gt;")   &amp; "' ,'" &amp;  SUBSTITUTE(AP320,CHAR(10),"&lt;BR&gt;")   &amp; "' ,'" &amp;  SUBSTITUTE(AQ320,CHAR(10),"&lt;BR&gt;")   &amp; "' ,'" &amp;   SUBSTITUTE(AR320,CHAR(10),"&lt;BR&gt;")   &amp; "' ,'" &amp;  SUBSTITUTE(AS320,CHAR(10),"&lt;BR&gt;")   &amp; "' ,'" &amp;  SUBSTITUTE(AT320,CHAR(10),"&lt;BR&gt;")   &amp; "' ,'" &amp;  SUBSTITUTE(AU320,CHAR(10),"&lt;BR&gt;")   &amp; "' ,'" &amp;  SUBSTITUTE(AV320,CHAR(10),"&lt;BR&gt;")   &amp; "' ,'" &amp;  SUBSTITUTE(AW320,CHAR(10),"&lt;BR&gt;")   &amp; "' ,'" &amp;   SUBSTITUTE(AX320,CHAR(10),"&lt;BR&gt;")   &amp; "' ,'" &amp;  SUBSTITUTE(AY320,CHAR(10),"&lt;BR&gt;")   &amp; "' ,'" &amp;  SUBSTITUTE(AZ320,CHAR(10),"&lt;BR&gt;")   &amp; "' ,'" &amp;   SUBSTITUTE(BA320,CHAR(10),"&lt;BR&gt;")   &amp; "' ,'" &amp;   SUBSTITUTE(BB320,CHAR(10),"&lt;BR&gt;")    &amp; "' ,'" &amp;    SUBSTITUTE(BC320,CHAR(10),"&lt;BR&gt;")    &amp; "' ,'" &amp;   SUBSTITUTE(BD320,CHAR(10),"&lt;BR&gt;")    &amp; "' ,'" &amp;   SUBSTITUTE(BE320,CHAR(10),"&lt;BR&gt;")    &amp; "' ,'" &amp;   SUBSTITUTE(BF320,CHAR(10),"&lt;BR&gt;")    &amp; "' ,'" &amp;   SUBSTITUTE(BG320,CHAR(10),"&lt;BR&gt;")    &amp; "' ,'" &amp; SUBSTITUTE(BH360,CHAR(10),"&lt;BR&gt;")   &amp; "' ,'" &amp; SUBSTITUTE(BI320,CHAR(10),"&lt;BR&gt;")   &amp; "' ,'" &amp; SUBSTITUTE(BJ320,CHAR(10),"&lt;BR&gt;")  &amp; "' ,'" &amp; SUBSTITUTE(BL320,CHAR(10),"&lt;BR&gt;")   &amp; "' ,'" &amp; SUBSTITUTE(BM320,CHAR(10),"&lt;BR&gt;")   &amp; "' ,'" &amp; SUBSTITUTE(BN320,CHAR(10),"&lt;BR&gt;")   &amp; "' ,'" &amp;  SUBSTITUTE(BO320,CHAR(10),"&lt;BR&gt;")   &amp; "' ,'" &amp; SUBSTITUTE(BP360,CHAR(10),"&lt;BR&gt;")  &amp; "' ,'" &amp; SUBSTITUTE(BQ320,CHAR(10),"&lt;BR&gt;")  &amp; "' ,'" &amp; SUBSTITUTE(BR320,CHAR(10),"&lt;BR&gt;")  &amp; "' ,'" &amp; SUBSTITUTE(BS320,CHAR(10),"&lt;BR&gt;") &amp; "');"</f>
    </nc>
  </rcc>
  <rcc rId="829" sId="1">
    <nc r="BU32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&amp;SUBSTITUTE(F321,CHAR(10),"&lt;BR&gt;")  &amp; "' ,'" &amp; SUBSTITUTE(G321,CHAR(10),"&lt;BR&gt;")  &amp; "' ,'" &amp; SUBSTITUTE(J321,CHAR(10),"&lt;BR&gt;")   &amp; "' ,'" &amp;  SUBSTITUTE(BK321,CHAR(10),"&lt;BR&gt;")   &amp; "' ,'" &amp; SUBSTITUTE(Q321,CHAR(10),"&lt;BR&gt;")  &amp; "' ,'" &amp;  A321  &amp; "' ,'" &amp;  B321  &amp; "' ,'" &amp; SUBSTITUTE(C321,CHAR(10),"&lt;BR&gt;")   &amp; "' ,'" &amp;  SUBSTITUTE(D321,CHAR(10),"&lt;BR&gt;")  &amp; "' ,'" &amp;  SUBSTITUTE(E321,CHAR(10),"&lt;BR&gt;")   &amp; "' ,'" &amp; SUBSTITUTE(H321,CHAR(10),"&lt;BR&gt;")   &amp; "' ,'" &amp; I321  &amp; "' ,'" &amp; SUBSTITUTE(K321,CHAR(10),"&lt;BR&gt;")  &amp; "' ,'" &amp; SUBSTITUTE(L321,CHAR(10),"&lt;BR&gt;")  &amp; "' ,'" &amp; SUBSTITUTE(M321,CHAR(10),"&lt;BR&gt;") &amp; "' ,'" &amp; SUBSTITUTE(N321,CHAR(10),"&lt;BR&gt;")  &amp; "' ,'" &amp;  SUBSTITUTE(O321,CHAR(10),"&lt;BR&gt;")   &amp; "' ,'" &amp; SUBSTITUTE(P321,CHAR(10),"&lt;BR&gt;")   &amp; "' ,'" &amp;  SUBSTITUTE(Q321,CHAR(10),"&lt;BR&gt;")   &amp; "' ,'" &amp; SUBSTITUTE(R321,CHAR(10),"&lt;BR&gt;")  &amp; "' ,'" &amp; SUBSTITUTE(S321,CHAR(10),"&lt;BR&gt;")  &amp; "' ,'" &amp; SUBSTITUTE(T321,CHAR(10),"&lt;BR&gt;")  &amp; "' ,'" &amp; SUBSTITUTE(U321,CHAR(10),"&lt;BR&gt;")  &amp; "' ,'" &amp; SUBSTITUTE(V321,CHAR(10),"&lt;BR&gt;") &amp; "' ,'" &amp; SUBSTITUTE(W321,CHAR(10),"&lt;BR&gt;")  &amp; "' ,'" &amp;SUBSTITUTE(X321,CHAR(10),"&lt;BR&gt;")  &amp; "' ,'" &amp; SUBSTITUTE(Y321,CHAR(10),"&lt;BR&gt;") &amp; "' ,'" &amp;  SUBSTITUTE(Z321,CHAR(10),"&lt;BR&gt;")  &amp; "' ,'" &amp; SUBSTITUTE(AA321,CHAR(10),"&lt;BR&gt;")   &amp; "' ,'" &amp;  SUBSTITUTE(AB321,CHAR(10),"&lt;BR&gt;")   &amp; "' ,'" &amp;  SUBSTITUTE(AC321,CHAR(10),"&lt;BR&gt;")   &amp; "' ,'" &amp;   SUBSTITUTE(AD321,CHAR(10),"&lt;BR&gt;")   &amp; "' ,'" &amp;  SUBSTITUTE(AE321,CHAR(10),"&lt;BR&gt;")  &amp; "' ,'" &amp;  SUBSTITUTE(AF321,CHAR(10),"&lt;BR&gt;")  &amp; "' ,'" &amp;  SUBSTITUTE(AG321,CHAR(10),"&lt;BR&gt;")   &amp; "' ,'" &amp;  SUBSTITUTE(AH321,CHAR(10),"&lt;BR&gt;")   &amp; "' ,'" &amp;  SUBSTITUTE(AI321,CHAR(10),"&lt;BR&gt;")   &amp; "' ,'" &amp;  SUBSTITUTE(AJ321,CHAR(10),"&lt;BR&gt;")   &amp; "' ,'" &amp;   SUBSTITUTE(AK321,CHAR(10),"&lt;BR&gt;")   &amp; "' ,'" &amp;  SUBSTITUTE(AL321,CHAR(10),"&lt;BR&gt;")   &amp; "' ,'" &amp;  SUBSTITUTE(AM321,CHAR(10),"&lt;BR&gt;")   &amp; "' ,'" &amp;   SUBSTITUTE(AN321,CHAR(10),"&lt;BR&gt;")   &amp; "' ,'" &amp;  SUBSTITUTE(AO321,CHAR(10),"&lt;BR&gt;")   &amp; "' ,'" &amp;  SUBSTITUTE(AP321,CHAR(10),"&lt;BR&gt;")   &amp; "' ,'" &amp;  SUBSTITUTE(AQ321,CHAR(10),"&lt;BR&gt;")   &amp; "' ,'" &amp;   SUBSTITUTE(AR321,CHAR(10),"&lt;BR&gt;")   &amp; "' ,'" &amp;  SUBSTITUTE(AS321,CHAR(10),"&lt;BR&gt;")   &amp; "' ,'" &amp;  SUBSTITUTE(AT321,CHAR(10),"&lt;BR&gt;")   &amp; "' ,'" &amp;  SUBSTITUTE(AU321,CHAR(10),"&lt;BR&gt;")   &amp; "' ,'" &amp;  SUBSTITUTE(AV321,CHAR(10),"&lt;BR&gt;")   &amp; "' ,'" &amp;  SUBSTITUTE(AW321,CHAR(10),"&lt;BR&gt;")   &amp; "' ,'" &amp;   SUBSTITUTE(AX321,CHAR(10),"&lt;BR&gt;")   &amp; "' ,'" &amp;  SUBSTITUTE(AY321,CHAR(10),"&lt;BR&gt;")   &amp; "' ,'" &amp;  SUBSTITUTE(AZ321,CHAR(10),"&lt;BR&gt;")   &amp; "' ,'" &amp;   SUBSTITUTE(BA321,CHAR(10),"&lt;BR&gt;")   &amp; "' ,'" &amp;   SUBSTITUTE(BB321,CHAR(10),"&lt;BR&gt;")    &amp; "' ,'" &amp;    SUBSTITUTE(BC321,CHAR(10),"&lt;BR&gt;")    &amp; "' ,'" &amp;   SUBSTITUTE(BD321,CHAR(10),"&lt;BR&gt;")    &amp; "' ,'" &amp;   SUBSTITUTE(BE321,CHAR(10),"&lt;BR&gt;")    &amp; "' ,'" &amp;   SUBSTITUTE(BF321,CHAR(10),"&lt;BR&gt;")    &amp; "' ,'" &amp;   SUBSTITUTE(BG321,CHAR(10),"&lt;BR&gt;")    &amp; "' ,'" &amp; SUBSTITUTE(BH361,CHAR(10),"&lt;BR&gt;")   &amp; "' ,'" &amp; SUBSTITUTE(BI321,CHAR(10),"&lt;BR&gt;")   &amp; "' ,'" &amp; SUBSTITUTE(BJ321,CHAR(10),"&lt;BR&gt;")  &amp; "' ,'" &amp; SUBSTITUTE(BL321,CHAR(10),"&lt;BR&gt;")   &amp; "' ,'" &amp; SUBSTITUTE(BM321,CHAR(10),"&lt;BR&gt;")   &amp; "' ,'" &amp; SUBSTITUTE(BN321,CHAR(10),"&lt;BR&gt;")   &amp; "' ,'" &amp;  SUBSTITUTE(BO321,CHAR(10),"&lt;BR&gt;")   &amp; "' ,'" &amp; SUBSTITUTE(BP361,CHAR(10),"&lt;BR&gt;")  &amp; "' ,'" &amp; SUBSTITUTE(BQ321,CHAR(10),"&lt;BR&gt;")  &amp; "' ,'" &amp; SUBSTITUTE(BR321,CHAR(10),"&lt;BR&gt;")  &amp; "' ,'" &amp; SUBSTITUTE(BS321,CHAR(10),"&lt;BR&gt;") &amp; "');"</f>
    </nc>
  </rcc>
  <rcc rId="830" sId="1">
    <nc r="BU32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&amp;SUBSTITUTE(F322,CHAR(10),"&lt;BR&gt;")  &amp; "' ,'" &amp; SUBSTITUTE(G322,CHAR(10),"&lt;BR&gt;")  &amp; "' ,'" &amp; SUBSTITUTE(J322,CHAR(10),"&lt;BR&gt;")   &amp; "' ,'" &amp;  SUBSTITUTE(BK322,CHAR(10),"&lt;BR&gt;")   &amp; "' ,'" &amp; SUBSTITUTE(Q322,CHAR(10),"&lt;BR&gt;")  &amp; "' ,'" &amp;  A322  &amp; "' ,'" &amp;  B322  &amp; "' ,'" &amp; SUBSTITUTE(C322,CHAR(10),"&lt;BR&gt;")   &amp; "' ,'" &amp;  SUBSTITUTE(D322,CHAR(10),"&lt;BR&gt;")  &amp; "' ,'" &amp;  SUBSTITUTE(E322,CHAR(10),"&lt;BR&gt;")   &amp; "' ,'" &amp; SUBSTITUTE(H322,CHAR(10),"&lt;BR&gt;")   &amp; "' ,'" &amp; I322  &amp; "' ,'" &amp; SUBSTITUTE(K322,CHAR(10),"&lt;BR&gt;")  &amp; "' ,'" &amp; SUBSTITUTE(L322,CHAR(10),"&lt;BR&gt;")  &amp; "' ,'" &amp; SUBSTITUTE(M322,CHAR(10),"&lt;BR&gt;") &amp; "' ,'" &amp; SUBSTITUTE(N322,CHAR(10),"&lt;BR&gt;")  &amp; "' ,'" &amp;  SUBSTITUTE(O322,CHAR(10),"&lt;BR&gt;")   &amp; "' ,'" &amp; SUBSTITUTE(P322,CHAR(10),"&lt;BR&gt;")   &amp; "' ,'" &amp;  SUBSTITUTE(Q322,CHAR(10),"&lt;BR&gt;")   &amp; "' ,'" &amp; SUBSTITUTE(R322,CHAR(10),"&lt;BR&gt;")  &amp; "' ,'" &amp; SUBSTITUTE(S322,CHAR(10),"&lt;BR&gt;")  &amp; "' ,'" &amp; SUBSTITUTE(T322,CHAR(10),"&lt;BR&gt;")  &amp; "' ,'" &amp; SUBSTITUTE(U322,CHAR(10),"&lt;BR&gt;")  &amp; "' ,'" &amp; SUBSTITUTE(V322,CHAR(10),"&lt;BR&gt;") &amp; "' ,'" &amp; SUBSTITUTE(W322,CHAR(10),"&lt;BR&gt;")  &amp; "' ,'" &amp;SUBSTITUTE(X322,CHAR(10),"&lt;BR&gt;")  &amp; "' ,'" &amp; SUBSTITUTE(Y322,CHAR(10),"&lt;BR&gt;") &amp; "' ,'" &amp;  SUBSTITUTE(Z322,CHAR(10),"&lt;BR&gt;")  &amp; "' ,'" &amp; SUBSTITUTE(AA322,CHAR(10),"&lt;BR&gt;")   &amp; "' ,'" &amp;  SUBSTITUTE(AB322,CHAR(10),"&lt;BR&gt;")   &amp; "' ,'" &amp;  SUBSTITUTE(AC322,CHAR(10),"&lt;BR&gt;")   &amp; "' ,'" &amp;   SUBSTITUTE(AD322,CHAR(10),"&lt;BR&gt;")   &amp; "' ,'" &amp;  SUBSTITUTE(AE322,CHAR(10),"&lt;BR&gt;")  &amp; "' ,'" &amp;  SUBSTITUTE(AF322,CHAR(10),"&lt;BR&gt;")  &amp; "' ,'" &amp;  SUBSTITUTE(AG322,CHAR(10),"&lt;BR&gt;")   &amp; "' ,'" &amp;  SUBSTITUTE(AH322,CHAR(10),"&lt;BR&gt;")   &amp; "' ,'" &amp;  SUBSTITUTE(AI322,CHAR(10),"&lt;BR&gt;")   &amp; "' ,'" &amp;  SUBSTITUTE(AJ322,CHAR(10),"&lt;BR&gt;")   &amp; "' ,'" &amp;   SUBSTITUTE(AK322,CHAR(10),"&lt;BR&gt;")   &amp; "' ,'" &amp;  SUBSTITUTE(AL322,CHAR(10),"&lt;BR&gt;")   &amp; "' ,'" &amp;  SUBSTITUTE(AM322,CHAR(10),"&lt;BR&gt;")   &amp; "' ,'" &amp;   SUBSTITUTE(AN322,CHAR(10),"&lt;BR&gt;")   &amp; "' ,'" &amp;  SUBSTITUTE(AO322,CHAR(10),"&lt;BR&gt;")   &amp; "' ,'" &amp;  SUBSTITUTE(AP322,CHAR(10),"&lt;BR&gt;")   &amp; "' ,'" &amp;  SUBSTITUTE(AQ322,CHAR(10),"&lt;BR&gt;")   &amp; "' ,'" &amp;   SUBSTITUTE(AR322,CHAR(10),"&lt;BR&gt;")   &amp; "' ,'" &amp;  SUBSTITUTE(AS322,CHAR(10),"&lt;BR&gt;")   &amp; "' ,'" &amp;  SUBSTITUTE(AT322,CHAR(10),"&lt;BR&gt;")   &amp; "' ,'" &amp;  SUBSTITUTE(AU322,CHAR(10),"&lt;BR&gt;")   &amp; "' ,'" &amp;  SUBSTITUTE(AV322,CHAR(10),"&lt;BR&gt;")   &amp; "' ,'" &amp;  SUBSTITUTE(AW322,CHAR(10),"&lt;BR&gt;")   &amp; "' ,'" &amp;   SUBSTITUTE(AX322,CHAR(10),"&lt;BR&gt;")   &amp; "' ,'" &amp;  SUBSTITUTE(AY322,CHAR(10),"&lt;BR&gt;")   &amp; "' ,'" &amp;  SUBSTITUTE(AZ322,CHAR(10),"&lt;BR&gt;")   &amp; "' ,'" &amp;   SUBSTITUTE(BA322,CHAR(10),"&lt;BR&gt;")   &amp; "' ,'" &amp;   SUBSTITUTE(BB322,CHAR(10),"&lt;BR&gt;")    &amp; "' ,'" &amp;    SUBSTITUTE(BC322,CHAR(10),"&lt;BR&gt;")    &amp; "' ,'" &amp;   SUBSTITUTE(BD322,CHAR(10),"&lt;BR&gt;")    &amp; "' ,'" &amp;   SUBSTITUTE(BE322,CHAR(10),"&lt;BR&gt;")    &amp; "' ,'" &amp;   SUBSTITUTE(BF322,CHAR(10),"&lt;BR&gt;")    &amp; "' ,'" &amp;   SUBSTITUTE(BG322,CHAR(10),"&lt;BR&gt;")    &amp; "' ,'" &amp; SUBSTITUTE(BH362,CHAR(10),"&lt;BR&gt;")   &amp; "' ,'" &amp; SUBSTITUTE(BI322,CHAR(10),"&lt;BR&gt;")   &amp; "' ,'" &amp; SUBSTITUTE(BJ322,CHAR(10),"&lt;BR&gt;")  &amp; "' ,'" &amp; SUBSTITUTE(BL322,CHAR(10),"&lt;BR&gt;")   &amp; "' ,'" &amp; SUBSTITUTE(BM322,CHAR(10),"&lt;BR&gt;")   &amp; "' ,'" &amp; SUBSTITUTE(BN322,CHAR(10),"&lt;BR&gt;")   &amp; "' ,'" &amp;  SUBSTITUTE(BO322,CHAR(10),"&lt;BR&gt;")   &amp; "' ,'" &amp; SUBSTITUTE(BP362,CHAR(10),"&lt;BR&gt;")  &amp; "' ,'" &amp; SUBSTITUTE(BQ322,CHAR(10),"&lt;BR&gt;")  &amp; "' ,'" &amp; SUBSTITUTE(BR322,CHAR(10),"&lt;BR&gt;")  &amp; "' ,'" &amp; SUBSTITUTE(BS322,CHAR(10),"&lt;BR&gt;") &amp; "');"</f>
    </nc>
  </rcc>
  <rcc rId="831" sId="1">
    <nc r="BU32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&amp;SUBSTITUTE(F323,CHAR(10),"&lt;BR&gt;")  &amp; "' ,'" &amp; SUBSTITUTE(G323,CHAR(10),"&lt;BR&gt;")  &amp; "' ,'" &amp; SUBSTITUTE(J323,CHAR(10),"&lt;BR&gt;")   &amp; "' ,'" &amp;  SUBSTITUTE(BK323,CHAR(10),"&lt;BR&gt;")   &amp; "' ,'" &amp; SUBSTITUTE(Q323,CHAR(10),"&lt;BR&gt;")  &amp; "' ,'" &amp;  A323  &amp; "' ,'" &amp;  B323  &amp; "' ,'" &amp; SUBSTITUTE(C323,CHAR(10),"&lt;BR&gt;")   &amp; "' ,'" &amp;  SUBSTITUTE(D323,CHAR(10),"&lt;BR&gt;")  &amp; "' ,'" &amp;  SUBSTITUTE(E323,CHAR(10),"&lt;BR&gt;")   &amp; "' ,'" &amp; SUBSTITUTE(H323,CHAR(10),"&lt;BR&gt;")   &amp; "' ,'" &amp; I323  &amp; "' ,'" &amp; SUBSTITUTE(K323,CHAR(10),"&lt;BR&gt;")  &amp; "' ,'" &amp; SUBSTITUTE(L323,CHAR(10),"&lt;BR&gt;")  &amp; "' ,'" &amp; SUBSTITUTE(M323,CHAR(10),"&lt;BR&gt;") &amp; "' ,'" &amp; SUBSTITUTE(N323,CHAR(10),"&lt;BR&gt;")  &amp; "' ,'" &amp;  SUBSTITUTE(O323,CHAR(10),"&lt;BR&gt;")   &amp; "' ,'" &amp; SUBSTITUTE(P323,CHAR(10),"&lt;BR&gt;")   &amp; "' ,'" &amp;  SUBSTITUTE(Q323,CHAR(10),"&lt;BR&gt;")   &amp; "' ,'" &amp; SUBSTITUTE(R323,CHAR(10),"&lt;BR&gt;")  &amp; "' ,'" &amp; SUBSTITUTE(S323,CHAR(10),"&lt;BR&gt;")  &amp; "' ,'" &amp; SUBSTITUTE(T323,CHAR(10),"&lt;BR&gt;")  &amp; "' ,'" &amp; SUBSTITUTE(U323,CHAR(10),"&lt;BR&gt;")  &amp; "' ,'" &amp; SUBSTITUTE(V323,CHAR(10),"&lt;BR&gt;") &amp; "' ,'" &amp; SUBSTITUTE(W323,CHAR(10),"&lt;BR&gt;")  &amp; "' ,'" &amp;SUBSTITUTE(X323,CHAR(10),"&lt;BR&gt;")  &amp; "' ,'" &amp; SUBSTITUTE(Y323,CHAR(10),"&lt;BR&gt;") &amp; "' ,'" &amp;  SUBSTITUTE(Z323,CHAR(10),"&lt;BR&gt;")  &amp; "' ,'" &amp; SUBSTITUTE(AA323,CHAR(10),"&lt;BR&gt;")   &amp; "' ,'" &amp;  SUBSTITUTE(AB323,CHAR(10),"&lt;BR&gt;")   &amp; "' ,'" &amp;  SUBSTITUTE(AC323,CHAR(10),"&lt;BR&gt;")   &amp; "' ,'" &amp;   SUBSTITUTE(AD323,CHAR(10),"&lt;BR&gt;")   &amp; "' ,'" &amp;  SUBSTITUTE(AE323,CHAR(10),"&lt;BR&gt;")  &amp; "' ,'" &amp;  SUBSTITUTE(AF323,CHAR(10),"&lt;BR&gt;")  &amp; "' ,'" &amp;  SUBSTITUTE(AG323,CHAR(10),"&lt;BR&gt;")   &amp; "' ,'" &amp;  SUBSTITUTE(AH323,CHAR(10),"&lt;BR&gt;")   &amp; "' ,'" &amp;  SUBSTITUTE(AI323,CHAR(10),"&lt;BR&gt;")   &amp; "' ,'" &amp;  SUBSTITUTE(AJ323,CHAR(10),"&lt;BR&gt;")   &amp; "' ,'" &amp;   SUBSTITUTE(AK323,CHAR(10),"&lt;BR&gt;")   &amp; "' ,'" &amp;  SUBSTITUTE(AL323,CHAR(10),"&lt;BR&gt;")   &amp; "' ,'" &amp;  SUBSTITUTE(AM323,CHAR(10),"&lt;BR&gt;")   &amp; "' ,'" &amp;   SUBSTITUTE(AN323,CHAR(10),"&lt;BR&gt;")   &amp; "' ,'" &amp;  SUBSTITUTE(AO323,CHAR(10),"&lt;BR&gt;")   &amp; "' ,'" &amp;  SUBSTITUTE(AP323,CHAR(10),"&lt;BR&gt;")   &amp; "' ,'" &amp;  SUBSTITUTE(AQ323,CHAR(10),"&lt;BR&gt;")   &amp; "' ,'" &amp;   SUBSTITUTE(AR323,CHAR(10),"&lt;BR&gt;")   &amp; "' ,'" &amp;  SUBSTITUTE(AS323,CHAR(10),"&lt;BR&gt;")   &amp; "' ,'" &amp;  SUBSTITUTE(AT323,CHAR(10),"&lt;BR&gt;")   &amp; "' ,'" &amp;  SUBSTITUTE(AU323,CHAR(10),"&lt;BR&gt;")   &amp; "' ,'" &amp;  SUBSTITUTE(AV323,CHAR(10),"&lt;BR&gt;")   &amp; "' ,'" &amp;  SUBSTITUTE(AW323,CHAR(10),"&lt;BR&gt;")   &amp; "' ,'" &amp;   SUBSTITUTE(AX323,CHAR(10),"&lt;BR&gt;")   &amp; "' ,'" &amp;  SUBSTITUTE(AY323,CHAR(10),"&lt;BR&gt;")   &amp; "' ,'" &amp;  SUBSTITUTE(AZ323,CHAR(10),"&lt;BR&gt;")   &amp; "' ,'" &amp;   SUBSTITUTE(BA323,CHAR(10),"&lt;BR&gt;")   &amp; "' ,'" &amp;   SUBSTITUTE(BB323,CHAR(10),"&lt;BR&gt;")    &amp; "' ,'" &amp;    SUBSTITUTE(BC323,CHAR(10),"&lt;BR&gt;")    &amp; "' ,'" &amp;   SUBSTITUTE(BD323,CHAR(10),"&lt;BR&gt;")    &amp; "' ,'" &amp;   SUBSTITUTE(BE323,CHAR(10),"&lt;BR&gt;")    &amp; "' ,'" &amp;   SUBSTITUTE(BF323,CHAR(10),"&lt;BR&gt;")    &amp; "' ,'" &amp;   SUBSTITUTE(BG323,CHAR(10),"&lt;BR&gt;")    &amp; "' ,'" &amp; SUBSTITUTE(BH363,CHAR(10),"&lt;BR&gt;")   &amp; "' ,'" &amp; SUBSTITUTE(BI323,CHAR(10),"&lt;BR&gt;")   &amp; "' ,'" &amp; SUBSTITUTE(BJ323,CHAR(10),"&lt;BR&gt;")  &amp; "' ,'" &amp; SUBSTITUTE(BL323,CHAR(10),"&lt;BR&gt;")   &amp; "' ,'" &amp; SUBSTITUTE(BM323,CHAR(10),"&lt;BR&gt;")   &amp; "' ,'" &amp; SUBSTITUTE(BN323,CHAR(10),"&lt;BR&gt;")   &amp; "' ,'" &amp;  SUBSTITUTE(BO323,CHAR(10),"&lt;BR&gt;")   &amp; "' ,'" &amp; SUBSTITUTE(BP363,CHAR(10),"&lt;BR&gt;")  &amp; "' ,'" &amp; SUBSTITUTE(BQ323,CHAR(10),"&lt;BR&gt;")  &amp; "' ,'" &amp; SUBSTITUTE(BR323,CHAR(10),"&lt;BR&gt;")  &amp; "' ,'" &amp; SUBSTITUTE(BS323,CHAR(10),"&lt;BR&gt;") &amp; "');"</f>
    </nc>
  </rcc>
  <rcc rId="832" sId="1">
    <nc r="BU32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&amp;SUBSTITUTE(F324,CHAR(10),"&lt;BR&gt;")  &amp; "' ,'" &amp; SUBSTITUTE(G324,CHAR(10),"&lt;BR&gt;")  &amp; "' ,'" &amp; SUBSTITUTE(J324,CHAR(10),"&lt;BR&gt;")   &amp; "' ,'" &amp;  SUBSTITUTE(BK324,CHAR(10),"&lt;BR&gt;")   &amp; "' ,'" &amp; SUBSTITUTE(Q324,CHAR(10),"&lt;BR&gt;")  &amp; "' ,'" &amp;  A324  &amp; "' ,'" &amp;  B324  &amp; "' ,'" &amp; SUBSTITUTE(C324,CHAR(10),"&lt;BR&gt;")   &amp; "' ,'" &amp;  SUBSTITUTE(D324,CHAR(10),"&lt;BR&gt;")  &amp; "' ,'" &amp;  SUBSTITUTE(E324,CHAR(10),"&lt;BR&gt;")   &amp; "' ,'" &amp; SUBSTITUTE(H324,CHAR(10),"&lt;BR&gt;")   &amp; "' ,'" &amp; I324  &amp; "' ,'" &amp; SUBSTITUTE(K324,CHAR(10),"&lt;BR&gt;")  &amp; "' ,'" &amp; SUBSTITUTE(L324,CHAR(10),"&lt;BR&gt;")  &amp; "' ,'" &amp; SUBSTITUTE(M324,CHAR(10),"&lt;BR&gt;") &amp; "' ,'" &amp; SUBSTITUTE(N324,CHAR(10),"&lt;BR&gt;")  &amp; "' ,'" &amp;  SUBSTITUTE(O324,CHAR(10),"&lt;BR&gt;")   &amp; "' ,'" &amp; SUBSTITUTE(P324,CHAR(10),"&lt;BR&gt;")   &amp; "' ,'" &amp;  SUBSTITUTE(Q324,CHAR(10),"&lt;BR&gt;")   &amp; "' ,'" &amp; SUBSTITUTE(R324,CHAR(10),"&lt;BR&gt;")  &amp; "' ,'" &amp; SUBSTITUTE(S324,CHAR(10),"&lt;BR&gt;")  &amp; "' ,'" &amp; SUBSTITUTE(T324,CHAR(10),"&lt;BR&gt;")  &amp; "' ,'" &amp; SUBSTITUTE(U324,CHAR(10),"&lt;BR&gt;")  &amp; "' ,'" &amp; SUBSTITUTE(V324,CHAR(10),"&lt;BR&gt;") &amp; "' ,'" &amp; SUBSTITUTE(W324,CHAR(10),"&lt;BR&gt;")  &amp; "' ,'" &amp;SUBSTITUTE(X324,CHAR(10),"&lt;BR&gt;")  &amp; "' ,'" &amp; SUBSTITUTE(Y324,CHAR(10),"&lt;BR&gt;") &amp; "' ,'" &amp;  SUBSTITUTE(Z324,CHAR(10),"&lt;BR&gt;")  &amp; "' ,'" &amp; SUBSTITUTE(AA324,CHAR(10),"&lt;BR&gt;")   &amp; "' ,'" &amp;  SUBSTITUTE(AB324,CHAR(10),"&lt;BR&gt;")   &amp; "' ,'" &amp;  SUBSTITUTE(AC324,CHAR(10),"&lt;BR&gt;")   &amp; "' ,'" &amp;   SUBSTITUTE(AD324,CHAR(10),"&lt;BR&gt;")   &amp; "' ,'" &amp;  SUBSTITUTE(AE324,CHAR(10),"&lt;BR&gt;")  &amp; "' ,'" &amp;  SUBSTITUTE(AF324,CHAR(10),"&lt;BR&gt;")  &amp; "' ,'" &amp;  SUBSTITUTE(AG324,CHAR(10),"&lt;BR&gt;")   &amp; "' ,'" &amp;  SUBSTITUTE(AH324,CHAR(10),"&lt;BR&gt;")   &amp; "' ,'" &amp;  SUBSTITUTE(AI324,CHAR(10),"&lt;BR&gt;")   &amp; "' ,'" &amp;  SUBSTITUTE(AJ324,CHAR(10),"&lt;BR&gt;")   &amp; "' ,'" &amp;   SUBSTITUTE(AK324,CHAR(10),"&lt;BR&gt;")   &amp; "' ,'" &amp;  SUBSTITUTE(AL324,CHAR(10),"&lt;BR&gt;")   &amp; "' ,'" &amp;  SUBSTITUTE(AM324,CHAR(10),"&lt;BR&gt;")   &amp; "' ,'" &amp;   SUBSTITUTE(AN324,CHAR(10),"&lt;BR&gt;")   &amp; "' ,'" &amp;  SUBSTITUTE(AO324,CHAR(10),"&lt;BR&gt;")   &amp; "' ,'" &amp;  SUBSTITUTE(AP324,CHAR(10),"&lt;BR&gt;")   &amp; "' ,'" &amp;  SUBSTITUTE(AQ324,CHAR(10),"&lt;BR&gt;")   &amp; "' ,'" &amp;   SUBSTITUTE(AR324,CHAR(10),"&lt;BR&gt;")   &amp; "' ,'" &amp;  SUBSTITUTE(AS324,CHAR(10),"&lt;BR&gt;")   &amp; "' ,'" &amp;  SUBSTITUTE(AT324,CHAR(10),"&lt;BR&gt;")   &amp; "' ,'" &amp;  SUBSTITUTE(AU324,CHAR(10),"&lt;BR&gt;")   &amp; "' ,'" &amp;  SUBSTITUTE(AV324,CHAR(10),"&lt;BR&gt;")   &amp; "' ,'" &amp;  SUBSTITUTE(AW324,CHAR(10),"&lt;BR&gt;")   &amp; "' ,'" &amp;   SUBSTITUTE(AX324,CHAR(10),"&lt;BR&gt;")   &amp; "' ,'" &amp;  SUBSTITUTE(AY324,CHAR(10),"&lt;BR&gt;")   &amp; "' ,'" &amp;  SUBSTITUTE(AZ324,CHAR(10),"&lt;BR&gt;")   &amp; "' ,'" &amp;   SUBSTITUTE(BA324,CHAR(10),"&lt;BR&gt;")   &amp; "' ,'" &amp;   SUBSTITUTE(BB324,CHAR(10),"&lt;BR&gt;")    &amp; "' ,'" &amp;    SUBSTITUTE(BC324,CHAR(10),"&lt;BR&gt;")    &amp; "' ,'" &amp;   SUBSTITUTE(BD324,CHAR(10),"&lt;BR&gt;")    &amp; "' ,'" &amp;   SUBSTITUTE(BE324,CHAR(10),"&lt;BR&gt;")    &amp; "' ,'" &amp;   SUBSTITUTE(BF324,CHAR(10),"&lt;BR&gt;")    &amp; "' ,'" &amp;   SUBSTITUTE(BG324,CHAR(10),"&lt;BR&gt;")    &amp; "' ,'" &amp; SUBSTITUTE(BH364,CHAR(10),"&lt;BR&gt;")   &amp; "' ,'" &amp; SUBSTITUTE(BI324,CHAR(10),"&lt;BR&gt;")   &amp; "' ,'" &amp; SUBSTITUTE(BJ324,CHAR(10),"&lt;BR&gt;")  &amp; "' ,'" &amp; SUBSTITUTE(BL324,CHAR(10),"&lt;BR&gt;")   &amp; "' ,'" &amp; SUBSTITUTE(BM324,CHAR(10),"&lt;BR&gt;")   &amp; "' ,'" &amp; SUBSTITUTE(BN324,CHAR(10),"&lt;BR&gt;")   &amp; "' ,'" &amp;  SUBSTITUTE(BO324,CHAR(10),"&lt;BR&gt;")   &amp; "' ,'" &amp; SUBSTITUTE(BP364,CHAR(10),"&lt;BR&gt;")  &amp; "' ,'" &amp; SUBSTITUTE(BQ324,CHAR(10),"&lt;BR&gt;")  &amp; "' ,'" &amp; SUBSTITUTE(BR324,CHAR(10),"&lt;BR&gt;")  &amp; "' ,'" &amp; SUBSTITUTE(BS324,CHAR(10),"&lt;BR&gt;") &amp; "');"</f>
    </nc>
  </rcc>
  <rcc rId="833" sId="1">
    <nc r="BU32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&amp;SUBSTITUTE(F325,CHAR(10),"&lt;BR&gt;")  &amp; "' ,'" &amp; SUBSTITUTE(G325,CHAR(10),"&lt;BR&gt;")  &amp; "' ,'" &amp; SUBSTITUTE(J325,CHAR(10),"&lt;BR&gt;")   &amp; "' ,'" &amp;  SUBSTITUTE(BK325,CHAR(10),"&lt;BR&gt;")   &amp; "' ,'" &amp; SUBSTITUTE(Q325,CHAR(10),"&lt;BR&gt;")  &amp; "' ,'" &amp;  A325  &amp; "' ,'" &amp;  B325  &amp; "' ,'" &amp; SUBSTITUTE(C325,CHAR(10),"&lt;BR&gt;")   &amp; "' ,'" &amp;  SUBSTITUTE(D325,CHAR(10),"&lt;BR&gt;")  &amp; "' ,'" &amp;  SUBSTITUTE(E325,CHAR(10),"&lt;BR&gt;")   &amp; "' ,'" &amp; SUBSTITUTE(H325,CHAR(10),"&lt;BR&gt;")   &amp; "' ,'" &amp; I325  &amp; "' ,'" &amp; SUBSTITUTE(K325,CHAR(10),"&lt;BR&gt;")  &amp; "' ,'" &amp; SUBSTITUTE(L325,CHAR(10),"&lt;BR&gt;")  &amp; "' ,'" &amp; SUBSTITUTE(M325,CHAR(10),"&lt;BR&gt;") &amp; "' ,'" &amp; SUBSTITUTE(N325,CHAR(10),"&lt;BR&gt;")  &amp; "' ,'" &amp;  SUBSTITUTE(O325,CHAR(10),"&lt;BR&gt;")   &amp; "' ,'" &amp; SUBSTITUTE(P325,CHAR(10),"&lt;BR&gt;")   &amp; "' ,'" &amp;  SUBSTITUTE(Q325,CHAR(10),"&lt;BR&gt;")   &amp; "' ,'" &amp; SUBSTITUTE(R325,CHAR(10),"&lt;BR&gt;")  &amp; "' ,'" &amp; SUBSTITUTE(S325,CHAR(10),"&lt;BR&gt;")  &amp; "' ,'" &amp; SUBSTITUTE(T325,CHAR(10),"&lt;BR&gt;")  &amp; "' ,'" &amp; SUBSTITUTE(U325,CHAR(10),"&lt;BR&gt;")  &amp; "' ,'" &amp; SUBSTITUTE(V325,CHAR(10),"&lt;BR&gt;") &amp; "' ,'" &amp; SUBSTITUTE(W325,CHAR(10),"&lt;BR&gt;")  &amp; "' ,'" &amp;SUBSTITUTE(X325,CHAR(10),"&lt;BR&gt;")  &amp; "' ,'" &amp; SUBSTITUTE(Y325,CHAR(10),"&lt;BR&gt;") &amp; "' ,'" &amp;  SUBSTITUTE(Z325,CHAR(10),"&lt;BR&gt;")  &amp; "' ,'" &amp; SUBSTITUTE(AA325,CHAR(10),"&lt;BR&gt;")   &amp; "' ,'" &amp;  SUBSTITUTE(AB325,CHAR(10),"&lt;BR&gt;")   &amp; "' ,'" &amp;  SUBSTITUTE(AC325,CHAR(10),"&lt;BR&gt;")   &amp; "' ,'" &amp;   SUBSTITUTE(AD325,CHAR(10),"&lt;BR&gt;")   &amp; "' ,'" &amp;  SUBSTITUTE(AE325,CHAR(10),"&lt;BR&gt;")  &amp; "' ,'" &amp;  SUBSTITUTE(AF325,CHAR(10),"&lt;BR&gt;")  &amp; "' ,'" &amp;  SUBSTITUTE(AG325,CHAR(10),"&lt;BR&gt;")   &amp; "' ,'" &amp;  SUBSTITUTE(AH325,CHAR(10),"&lt;BR&gt;")   &amp; "' ,'" &amp;  SUBSTITUTE(AI325,CHAR(10),"&lt;BR&gt;")   &amp; "' ,'" &amp;  SUBSTITUTE(AJ325,CHAR(10),"&lt;BR&gt;")   &amp; "' ,'" &amp;   SUBSTITUTE(AK325,CHAR(10),"&lt;BR&gt;")   &amp; "' ,'" &amp;  SUBSTITUTE(AL325,CHAR(10),"&lt;BR&gt;")   &amp; "' ,'" &amp;  SUBSTITUTE(AM325,CHAR(10),"&lt;BR&gt;")   &amp; "' ,'" &amp;   SUBSTITUTE(AN325,CHAR(10),"&lt;BR&gt;")   &amp; "' ,'" &amp;  SUBSTITUTE(AO325,CHAR(10),"&lt;BR&gt;")   &amp; "' ,'" &amp;  SUBSTITUTE(AP325,CHAR(10),"&lt;BR&gt;")   &amp; "' ,'" &amp;  SUBSTITUTE(AQ325,CHAR(10),"&lt;BR&gt;")   &amp; "' ,'" &amp;   SUBSTITUTE(AR325,CHAR(10),"&lt;BR&gt;")   &amp; "' ,'" &amp;  SUBSTITUTE(AS325,CHAR(10),"&lt;BR&gt;")   &amp; "' ,'" &amp;  SUBSTITUTE(AT325,CHAR(10),"&lt;BR&gt;")   &amp; "' ,'" &amp;  SUBSTITUTE(AU325,CHAR(10),"&lt;BR&gt;")   &amp; "' ,'" &amp;  SUBSTITUTE(AV325,CHAR(10),"&lt;BR&gt;")   &amp; "' ,'" &amp;  SUBSTITUTE(AW325,CHAR(10),"&lt;BR&gt;")   &amp; "' ,'" &amp;   SUBSTITUTE(AX325,CHAR(10),"&lt;BR&gt;")   &amp; "' ,'" &amp;  SUBSTITUTE(AY325,CHAR(10),"&lt;BR&gt;")   &amp; "' ,'" &amp;  SUBSTITUTE(AZ325,CHAR(10),"&lt;BR&gt;")   &amp; "' ,'" &amp;   SUBSTITUTE(BA325,CHAR(10),"&lt;BR&gt;")   &amp; "' ,'" &amp;   SUBSTITUTE(BB325,CHAR(10),"&lt;BR&gt;")    &amp; "' ,'" &amp;    SUBSTITUTE(BC325,CHAR(10),"&lt;BR&gt;")    &amp; "' ,'" &amp;   SUBSTITUTE(BD325,CHAR(10),"&lt;BR&gt;")    &amp; "' ,'" &amp;   SUBSTITUTE(BE325,CHAR(10),"&lt;BR&gt;")    &amp; "' ,'" &amp;   SUBSTITUTE(BF325,CHAR(10),"&lt;BR&gt;")    &amp; "' ,'" &amp;   SUBSTITUTE(BG325,CHAR(10),"&lt;BR&gt;")    &amp; "' ,'" &amp; SUBSTITUTE(BH365,CHAR(10),"&lt;BR&gt;")   &amp; "' ,'" &amp; SUBSTITUTE(BI325,CHAR(10),"&lt;BR&gt;")   &amp; "' ,'" &amp; SUBSTITUTE(BJ325,CHAR(10),"&lt;BR&gt;")  &amp; "' ,'" &amp; SUBSTITUTE(BL325,CHAR(10),"&lt;BR&gt;")   &amp; "' ,'" &amp; SUBSTITUTE(BM325,CHAR(10),"&lt;BR&gt;")   &amp; "' ,'" &amp; SUBSTITUTE(BN325,CHAR(10),"&lt;BR&gt;")   &amp; "' ,'" &amp;  SUBSTITUTE(BO325,CHAR(10),"&lt;BR&gt;")   &amp; "' ,'" &amp; SUBSTITUTE(BP365,CHAR(10),"&lt;BR&gt;")  &amp; "' ,'" &amp; SUBSTITUTE(BQ325,CHAR(10),"&lt;BR&gt;")  &amp; "' ,'" &amp; SUBSTITUTE(BR325,CHAR(10),"&lt;BR&gt;")  &amp; "' ,'" &amp; SUBSTITUTE(BS325,CHAR(10),"&lt;BR&gt;") &amp; "');"</f>
    </nc>
  </rcc>
  <rcc rId="834" sId="1">
    <nc r="BU32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&amp;SUBSTITUTE(F326,CHAR(10),"&lt;BR&gt;")  &amp; "' ,'" &amp; SUBSTITUTE(G326,CHAR(10),"&lt;BR&gt;")  &amp; "' ,'" &amp; SUBSTITUTE(J326,CHAR(10),"&lt;BR&gt;")   &amp; "' ,'" &amp;  SUBSTITUTE(BK326,CHAR(10),"&lt;BR&gt;")   &amp; "' ,'" &amp; SUBSTITUTE(Q326,CHAR(10),"&lt;BR&gt;")  &amp; "' ,'" &amp;  A326  &amp; "' ,'" &amp;  B326  &amp; "' ,'" &amp; SUBSTITUTE(C326,CHAR(10),"&lt;BR&gt;")   &amp; "' ,'" &amp;  SUBSTITUTE(D326,CHAR(10),"&lt;BR&gt;")  &amp; "' ,'" &amp;  SUBSTITUTE(E326,CHAR(10),"&lt;BR&gt;")   &amp; "' ,'" &amp; SUBSTITUTE(H326,CHAR(10),"&lt;BR&gt;")   &amp; "' ,'" &amp; I326  &amp; "' ,'" &amp; SUBSTITUTE(K326,CHAR(10),"&lt;BR&gt;")  &amp; "' ,'" &amp; SUBSTITUTE(L326,CHAR(10),"&lt;BR&gt;")  &amp; "' ,'" &amp; SUBSTITUTE(M326,CHAR(10),"&lt;BR&gt;") &amp; "' ,'" &amp; SUBSTITUTE(N326,CHAR(10),"&lt;BR&gt;")  &amp; "' ,'" &amp;  SUBSTITUTE(O326,CHAR(10),"&lt;BR&gt;")   &amp; "' ,'" &amp; SUBSTITUTE(P326,CHAR(10),"&lt;BR&gt;")   &amp; "' ,'" &amp;  SUBSTITUTE(Q326,CHAR(10),"&lt;BR&gt;")   &amp; "' ,'" &amp; SUBSTITUTE(R326,CHAR(10),"&lt;BR&gt;")  &amp; "' ,'" &amp; SUBSTITUTE(S326,CHAR(10),"&lt;BR&gt;")  &amp; "' ,'" &amp; SUBSTITUTE(T326,CHAR(10),"&lt;BR&gt;")  &amp; "' ,'" &amp; SUBSTITUTE(U326,CHAR(10),"&lt;BR&gt;")  &amp; "' ,'" &amp; SUBSTITUTE(V326,CHAR(10),"&lt;BR&gt;") &amp; "' ,'" &amp; SUBSTITUTE(W326,CHAR(10),"&lt;BR&gt;")  &amp; "' ,'" &amp;SUBSTITUTE(X326,CHAR(10),"&lt;BR&gt;")  &amp; "' ,'" &amp; SUBSTITUTE(Y326,CHAR(10),"&lt;BR&gt;") &amp; "' ,'" &amp;  SUBSTITUTE(Z326,CHAR(10),"&lt;BR&gt;")  &amp; "' ,'" &amp; SUBSTITUTE(AA326,CHAR(10),"&lt;BR&gt;")   &amp; "' ,'" &amp;  SUBSTITUTE(AB326,CHAR(10),"&lt;BR&gt;")   &amp; "' ,'" &amp;  SUBSTITUTE(AC326,CHAR(10),"&lt;BR&gt;")   &amp; "' ,'" &amp;   SUBSTITUTE(AD326,CHAR(10),"&lt;BR&gt;")   &amp; "' ,'" &amp;  SUBSTITUTE(AE326,CHAR(10),"&lt;BR&gt;")  &amp; "' ,'" &amp;  SUBSTITUTE(AF326,CHAR(10),"&lt;BR&gt;")  &amp; "' ,'" &amp;  SUBSTITUTE(AG326,CHAR(10),"&lt;BR&gt;")   &amp; "' ,'" &amp;  SUBSTITUTE(AH326,CHAR(10),"&lt;BR&gt;")   &amp; "' ,'" &amp;  SUBSTITUTE(AI326,CHAR(10),"&lt;BR&gt;")   &amp; "' ,'" &amp;  SUBSTITUTE(AJ326,CHAR(10),"&lt;BR&gt;")   &amp; "' ,'" &amp;   SUBSTITUTE(AK326,CHAR(10),"&lt;BR&gt;")   &amp; "' ,'" &amp;  SUBSTITUTE(AL326,CHAR(10),"&lt;BR&gt;")   &amp; "' ,'" &amp;  SUBSTITUTE(AM326,CHAR(10),"&lt;BR&gt;")   &amp; "' ,'" &amp;   SUBSTITUTE(AN326,CHAR(10),"&lt;BR&gt;")   &amp; "' ,'" &amp;  SUBSTITUTE(AO326,CHAR(10),"&lt;BR&gt;")   &amp; "' ,'" &amp;  SUBSTITUTE(AP326,CHAR(10),"&lt;BR&gt;")   &amp; "' ,'" &amp;  SUBSTITUTE(AQ326,CHAR(10),"&lt;BR&gt;")   &amp; "' ,'" &amp;   SUBSTITUTE(AR326,CHAR(10),"&lt;BR&gt;")   &amp; "' ,'" &amp;  SUBSTITUTE(AS326,CHAR(10),"&lt;BR&gt;")   &amp; "' ,'" &amp;  SUBSTITUTE(AT326,CHAR(10),"&lt;BR&gt;")   &amp; "' ,'" &amp;  SUBSTITUTE(AU326,CHAR(10),"&lt;BR&gt;")   &amp; "' ,'" &amp;  SUBSTITUTE(AV326,CHAR(10),"&lt;BR&gt;")   &amp; "' ,'" &amp;  SUBSTITUTE(AW326,CHAR(10),"&lt;BR&gt;")   &amp; "' ,'" &amp;   SUBSTITUTE(AX326,CHAR(10),"&lt;BR&gt;")   &amp; "' ,'" &amp;  SUBSTITUTE(AY326,CHAR(10),"&lt;BR&gt;")   &amp; "' ,'" &amp;  SUBSTITUTE(AZ326,CHAR(10),"&lt;BR&gt;")   &amp; "' ,'" &amp;   SUBSTITUTE(BA326,CHAR(10),"&lt;BR&gt;")   &amp; "' ,'" &amp;   SUBSTITUTE(BB326,CHAR(10),"&lt;BR&gt;")    &amp; "' ,'" &amp;    SUBSTITUTE(BC326,CHAR(10),"&lt;BR&gt;")    &amp; "' ,'" &amp;   SUBSTITUTE(BD326,CHAR(10),"&lt;BR&gt;")    &amp; "' ,'" &amp;   SUBSTITUTE(BE326,CHAR(10),"&lt;BR&gt;")    &amp; "' ,'" &amp;   SUBSTITUTE(BF326,CHAR(10),"&lt;BR&gt;")    &amp; "' ,'" &amp;   SUBSTITUTE(BG326,CHAR(10),"&lt;BR&gt;")    &amp; "' ,'" &amp; SUBSTITUTE(BH366,CHAR(10),"&lt;BR&gt;")   &amp; "' ,'" &amp; SUBSTITUTE(BI326,CHAR(10),"&lt;BR&gt;")   &amp; "' ,'" &amp; SUBSTITUTE(BJ326,CHAR(10),"&lt;BR&gt;")  &amp; "' ,'" &amp; SUBSTITUTE(BL326,CHAR(10),"&lt;BR&gt;")   &amp; "' ,'" &amp; SUBSTITUTE(BM326,CHAR(10),"&lt;BR&gt;")   &amp; "' ,'" &amp; SUBSTITUTE(BN326,CHAR(10),"&lt;BR&gt;")   &amp; "' ,'" &amp;  SUBSTITUTE(BO326,CHAR(10),"&lt;BR&gt;")   &amp; "' ,'" &amp; SUBSTITUTE(BP366,CHAR(10),"&lt;BR&gt;")  &amp; "' ,'" &amp; SUBSTITUTE(BQ326,CHAR(10),"&lt;BR&gt;")  &amp; "' ,'" &amp; SUBSTITUTE(BR326,CHAR(10),"&lt;BR&gt;")  &amp; "' ,'" &amp; SUBSTITUTE(BS326,CHAR(10),"&lt;BR&gt;") &amp; "');"</f>
    </nc>
  </rcc>
  <rcc rId="835" sId="1">
    <nc r="BU32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&amp;SUBSTITUTE(F327,CHAR(10),"&lt;BR&gt;")  &amp; "' ,'" &amp; SUBSTITUTE(G327,CHAR(10),"&lt;BR&gt;")  &amp; "' ,'" &amp; SUBSTITUTE(J327,CHAR(10),"&lt;BR&gt;")   &amp; "' ,'" &amp;  SUBSTITUTE(BK327,CHAR(10),"&lt;BR&gt;")   &amp; "' ,'" &amp; SUBSTITUTE(Q327,CHAR(10),"&lt;BR&gt;")  &amp; "' ,'" &amp;  A327  &amp; "' ,'" &amp;  B327  &amp; "' ,'" &amp; SUBSTITUTE(C327,CHAR(10),"&lt;BR&gt;")   &amp; "' ,'" &amp;  SUBSTITUTE(D327,CHAR(10),"&lt;BR&gt;")  &amp; "' ,'" &amp;  SUBSTITUTE(E327,CHAR(10),"&lt;BR&gt;")   &amp; "' ,'" &amp; SUBSTITUTE(H327,CHAR(10),"&lt;BR&gt;")   &amp; "' ,'" &amp; I327  &amp; "' ,'" &amp; SUBSTITUTE(K327,CHAR(10),"&lt;BR&gt;")  &amp; "' ,'" &amp; SUBSTITUTE(L327,CHAR(10),"&lt;BR&gt;")  &amp; "' ,'" &amp; SUBSTITUTE(M327,CHAR(10),"&lt;BR&gt;") &amp; "' ,'" &amp; SUBSTITUTE(N327,CHAR(10),"&lt;BR&gt;")  &amp; "' ,'" &amp;  SUBSTITUTE(O327,CHAR(10),"&lt;BR&gt;")   &amp; "' ,'" &amp; SUBSTITUTE(P327,CHAR(10),"&lt;BR&gt;")   &amp; "' ,'" &amp;  SUBSTITUTE(Q327,CHAR(10),"&lt;BR&gt;")   &amp; "' ,'" &amp; SUBSTITUTE(R327,CHAR(10),"&lt;BR&gt;")  &amp; "' ,'" &amp; SUBSTITUTE(S327,CHAR(10),"&lt;BR&gt;")  &amp; "' ,'" &amp; SUBSTITUTE(T327,CHAR(10),"&lt;BR&gt;")  &amp; "' ,'" &amp; SUBSTITUTE(U327,CHAR(10),"&lt;BR&gt;")  &amp; "' ,'" &amp; SUBSTITUTE(V327,CHAR(10),"&lt;BR&gt;") &amp; "' ,'" &amp; SUBSTITUTE(W327,CHAR(10),"&lt;BR&gt;")  &amp; "' ,'" &amp;SUBSTITUTE(X327,CHAR(10),"&lt;BR&gt;")  &amp; "' ,'" &amp; SUBSTITUTE(Y327,CHAR(10),"&lt;BR&gt;") &amp; "' ,'" &amp;  SUBSTITUTE(Z327,CHAR(10),"&lt;BR&gt;")  &amp; "' ,'" &amp; SUBSTITUTE(AA327,CHAR(10),"&lt;BR&gt;")   &amp; "' ,'" &amp;  SUBSTITUTE(AB327,CHAR(10),"&lt;BR&gt;")   &amp; "' ,'" &amp;  SUBSTITUTE(AC327,CHAR(10),"&lt;BR&gt;")   &amp; "' ,'" &amp;   SUBSTITUTE(AD327,CHAR(10),"&lt;BR&gt;")   &amp; "' ,'" &amp;  SUBSTITUTE(AE327,CHAR(10),"&lt;BR&gt;")  &amp; "' ,'" &amp;  SUBSTITUTE(AF327,CHAR(10),"&lt;BR&gt;")  &amp; "' ,'" &amp;  SUBSTITUTE(AG327,CHAR(10),"&lt;BR&gt;")   &amp; "' ,'" &amp;  SUBSTITUTE(AH327,CHAR(10),"&lt;BR&gt;")   &amp; "' ,'" &amp;  SUBSTITUTE(AI327,CHAR(10),"&lt;BR&gt;")   &amp; "' ,'" &amp;  SUBSTITUTE(AJ327,CHAR(10),"&lt;BR&gt;")   &amp; "' ,'" &amp;   SUBSTITUTE(AK327,CHAR(10),"&lt;BR&gt;")   &amp; "' ,'" &amp;  SUBSTITUTE(AL327,CHAR(10),"&lt;BR&gt;")   &amp; "' ,'" &amp;  SUBSTITUTE(AM327,CHAR(10),"&lt;BR&gt;")   &amp; "' ,'" &amp;   SUBSTITUTE(AN327,CHAR(10),"&lt;BR&gt;")   &amp; "' ,'" &amp;  SUBSTITUTE(AO327,CHAR(10),"&lt;BR&gt;")   &amp; "' ,'" &amp;  SUBSTITUTE(AP327,CHAR(10),"&lt;BR&gt;")   &amp; "' ,'" &amp;  SUBSTITUTE(AQ327,CHAR(10),"&lt;BR&gt;")   &amp; "' ,'" &amp;   SUBSTITUTE(AR327,CHAR(10),"&lt;BR&gt;")   &amp; "' ,'" &amp;  SUBSTITUTE(AS327,CHAR(10),"&lt;BR&gt;")   &amp; "' ,'" &amp;  SUBSTITUTE(AT327,CHAR(10),"&lt;BR&gt;")   &amp; "' ,'" &amp;  SUBSTITUTE(AU327,CHAR(10),"&lt;BR&gt;")   &amp; "' ,'" &amp;  SUBSTITUTE(AV327,CHAR(10),"&lt;BR&gt;")   &amp; "' ,'" &amp;  SUBSTITUTE(AW327,CHAR(10),"&lt;BR&gt;")   &amp; "' ,'" &amp;   SUBSTITUTE(AX327,CHAR(10),"&lt;BR&gt;")   &amp; "' ,'" &amp;  SUBSTITUTE(AY327,CHAR(10),"&lt;BR&gt;")   &amp; "' ,'" &amp;  SUBSTITUTE(AZ327,CHAR(10),"&lt;BR&gt;")   &amp; "' ,'" &amp;   SUBSTITUTE(BA327,CHAR(10),"&lt;BR&gt;")   &amp; "' ,'" &amp;   SUBSTITUTE(BB327,CHAR(10),"&lt;BR&gt;")    &amp; "' ,'" &amp;    SUBSTITUTE(BC327,CHAR(10),"&lt;BR&gt;")    &amp; "' ,'" &amp;   SUBSTITUTE(BD327,CHAR(10),"&lt;BR&gt;")    &amp; "' ,'" &amp;   SUBSTITUTE(BE327,CHAR(10),"&lt;BR&gt;")    &amp; "' ,'" &amp;   SUBSTITUTE(BF327,CHAR(10),"&lt;BR&gt;")    &amp; "' ,'" &amp;   SUBSTITUTE(BG327,CHAR(10),"&lt;BR&gt;")    &amp; "' ,'" &amp; SUBSTITUTE(BH367,CHAR(10),"&lt;BR&gt;")   &amp; "' ,'" &amp; SUBSTITUTE(BI327,CHAR(10),"&lt;BR&gt;")   &amp; "' ,'" &amp; SUBSTITUTE(BJ327,CHAR(10),"&lt;BR&gt;")  &amp; "' ,'" &amp; SUBSTITUTE(BL327,CHAR(10),"&lt;BR&gt;")   &amp; "' ,'" &amp; SUBSTITUTE(BM327,CHAR(10),"&lt;BR&gt;")   &amp; "' ,'" &amp; SUBSTITUTE(BN327,CHAR(10),"&lt;BR&gt;")   &amp; "' ,'" &amp;  SUBSTITUTE(BO327,CHAR(10),"&lt;BR&gt;")   &amp; "' ,'" &amp; SUBSTITUTE(BP367,CHAR(10),"&lt;BR&gt;")  &amp; "' ,'" &amp; SUBSTITUTE(BQ327,CHAR(10),"&lt;BR&gt;")  &amp; "' ,'" &amp; SUBSTITUTE(BR327,CHAR(10),"&lt;BR&gt;")  &amp; "' ,'" &amp; SUBSTITUTE(BS327,CHAR(10),"&lt;BR&gt;") &amp; "');"</f>
    </nc>
  </rcc>
  <rcc rId="836" sId="1">
    <nc r="BU32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&amp;SUBSTITUTE(F328,CHAR(10),"&lt;BR&gt;")  &amp; "' ,'" &amp; SUBSTITUTE(G328,CHAR(10),"&lt;BR&gt;")  &amp; "' ,'" &amp; SUBSTITUTE(J328,CHAR(10),"&lt;BR&gt;")   &amp; "' ,'" &amp;  SUBSTITUTE(BK328,CHAR(10),"&lt;BR&gt;")   &amp; "' ,'" &amp; SUBSTITUTE(Q328,CHAR(10),"&lt;BR&gt;")  &amp; "' ,'" &amp;  A328  &amp; "' ,'" &amp;  B328  &amp; "' ,'" &amp; SUBSTITUTE(C328,CHAR(10),"&lt;BR&gt;")   &amp; "' ,'" &amp;  SUBSTITUTE(D328,CHAR(10),"&lt;BR&gt;")  &amp; "' ,'" &amp;  SUBSTITUTE(E328,CHAR(10),"&lt;BR&gt;")   &amp; "' ,'" &amp; SUBSTITUTE(H328,CHAR(10),"&lt;BR&gt;")   &amp; "' ,'" &amp; I328  &amp; "' ,'" &amp; SUBSTITUTE(K328,CHAR(10),"&lt;BR&gt;")  &amp; "' ,'" &amp; SUBSTITUTE(L328,CHAR(10),"&lt;BR&gt;")  &amp; "' ,'" &amp; SUBSTITUTE(M328,CHAR(10),"&lt;BR&gt;") &amp; "' ,'" &amp; SUBSTITUTE(N328,CHAR(10),"&lt;BR&gt;")  &amp; "' ,'" &amp;  SUBSTITUTE(O328,CHAR(10),"&lt;BR&gt;")   &amp; "' ,'" &amp; SUBSTITUTE(P328,CHAR(10),"&lt;BR&gt;")   &amp; "' ,'" &amp;  SUBSTITUTE(Q328,CHAR(10),"&lt;BR&gt;")   &amp; "' ,'" &amp; SUBSTITUTE(R328,CHAR(10),"&lt;BR&gt;")  &amp; "' ,'" &amp; SUBSTITUTE(S328,CHAR(10),"&lt;BR&gt;")  &amp; "' ,'" &amp; SUBSTITUTE(T328,CHAR(10),"&lt;BR&gt;")  &amp; "' ,'" &amp; SUBSTITUTE(U328,CHAR(10),"&lt;BR&gt;")  &amp; "' ,'" &amp; SUBSTITUTE(V328,CHAR(10),"&lt;BR&gt;") &amp; "' ,'" &amp; SUBSTITUTE(W328,CHAR(10),"&lt;BR&gt;")  &amp; "' ,'" &amp;SUBSTITUTE(X328,CHAR(10),"&lt;BR&gt;")  &amp; "' ,'" &amp; SUBSTITUTE(Y328,CHAR(10),"&lt;BR&gt;") &amp; "' ,'" &amp;  SUBSTITUTE(Z328,CHAR(10),"&lt;BR&gt;")  &amp; "' ,'" &amp; SUBSTITUTE(AA328,CHAR(10),"&lt;BR&gt;")   &amp; "' ,'" &amp;  SUBSTITUTE(AB328,CHAR(10),"&lt;BR&gt;")   &amp; "' ,'" &amp;  SUBSTITUTE(AC328,CHAR(10),"&lt;BR&gt;")   &amp; "' ,'" &amp;   SUBSTITUTE(AD328,CHAR(10),"&lt;BR&gt;")   &amp; "' ,'" &amp;  SUBSTITUTE(AE328,CHAR(10),"&lt;BR&gt;")  &amp; "' ,'" &amp;  SUBSTITUTE(AF328,CHAR(10),"&lt;BR&gt;")  &amp; "' ,'" &amp;  SUBSTITUTE(AG328,CHAR(10),"&lt;BR&gt;")   &amp; "' ,'" &amp;  SUBSTITUTE(AH328,CHAR(10),"&lt;BR&gt;")   &amp; "' ,'" &amp;  SUBSTITUTE(AI328,CHAR(10),"&lt;BR&gt;")   &amp; "' ,'" &amp;  SUBSTITUTE(AJ328,CHAR(10),"&lt;BR&gt;")   &amp; "' ,'" &amp;   SUBSTITUTE(AK328,CHAR(10),"&lt;BR&gt;")   &amp; "' ,'" &amp;  SUBSTITUTE(AL328,CHAR(10),"&lt;BR&gt;")   &amp; "' ,'" &amp;  SUBSTITUTE(AM328,CHAR(10),"&lt;BR&gt;")   &amp; "' ,'" &amp;   SUBSTITUTE(AN328,CHAR(10),"&lt;BR&gt;")   &amp; "' ,'" &amp;  SUBSTITUTE(AO328,CHAR(10),"&lt;BR&gt;")   &amp; "' ,'" &amp;  SUBSTITUTE(AP328,CHAR(10),"&lt;BR&gt;")   &amp; "' ,'" &amp;  SUBSTITUTE(AQ328,CHAR(10),"&lt;BR&gt;")   &amp; "' ,'" &amp;   SUBSTITUTE(AR328,CHAR(10),"&lt;BR&gt;")   &amp; "' ,'" &amp;  SUBSTITUTE(AS328,CHAR(10),"&lt;BR&gt;")   &amp; "' ,'" &amp;  SUBSTITUTE(AT328,CHAR(10),"&lt;BR&gt;")   &amp; "' ,'" &amp;  SUBSTITUTE(AU328,CHAR(10),"&lt;BR&gt;")   &amp; "' ,'" &amp;  SUBSTITUTE(AV328,CHAR(10),"&lt;BR&gt;")   &amp; "' ,'" &amp;  SUBSTITUTE(AW328,CHAR(10),"&lt;BR&gt;")   &amp; "' ,'" &amp;   SUBSTITUTE(AX328,CHAR(10),"&lt;BR&gt;")   &amp; "' ,'" &amp;  SUBSTITUTE(AY328,CHAR(10),"&lt;BR&gt;")   &amp; "' ,'" &amp;  SUBSTITUTE(AZ328,CHAR(10),"&lt;BR&gt;")   &amp; "' ,'" &amp;   SUBSTITUTE(BA328,CHAR(10),"&lt;BR&gt;")   &amp; "' ,'" &amp;   SUBSTITUTE(BB328,CHAR(10),"&lt;BR&gt;")    &amp; "' ,'" &amp;    SUBSTITUTE(BC328,CHAR(10),"&lt;BR&gt;")    &amp; "' ,'" &amp;   SUBSTITUTE(BD328,CHAR(10),"&lt;BR&gt;")    &amp; "' ,'" &amp;   SUBSTITUTE(BE328,CHAR(10),"&lt;BR&gt;")    &amp; "' ,'" &amp;   SUBSTITUTE(BF328,CHAR(10),"&lt;BR&gt;")    &amp; "' ,'" &amp;   SUBSTITUTE(BG328,CHAR(10),"&lt;BR&gt;")    &amp; "' ,'" &amp; SUBSTITUTE(BH368,CHAR(10),"&lt;BR&gt;")   &amp; "' ,'" &amp; SUBSTITUTE(BI328,CHAR(10),"&lt;BR&gt;")   &amp; "' ,'" &amp; SUBSTITUTE(BJ328,CHAR(10),"&lt;BR&gt;")  &amp; "' ,'" &amp; SUBSTITUTE(BL328,CHAR(10),"&lt;BR&gt;")   &amp; "' ,'" &amp; SUBSTITUTE(BM328,CHAR(10),"&lt;BR&gt;")   &amp; "' ,'" &amp; SUBSTITUTE(BN328,CHAR(10),"&lt;BR&gt;")   &amp; "' ,'" &amp;  SUBSTITUTE(BO328,CHAR(10),"&lt;BR&gt;")   &amp; "' ,'" &amp; SUBSTITUTE(BP368,CHAR(10),"&lt;BR&gt;")  &amp; "' ,'" &amp; SUBSTITUTE(BQ328,CHAR(10),"&lt;BR&gt;")  &amp; "' ,'" &amp; SUBSTITUTE(BR328,CHAR(10),"&lt;BR&gt;")  &amp; "' ,'" &amp; SUBSTITUTE(BS328,CHAR(10),"&lt;BR&gt;") &amp; "');"</f>
    </nc>
  </rcc>
  <rcc rId="837" sId="1">
    <nc r="BU32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&amp;SUBSTITUTE(F329,CHAR(10),"&lt;BR&gt;")  &amp; "' ,'" &amp; SUBSTITUTE(G329,CHAR(10),"&lt;BR&gt;")  &amp; "' ,'" &amp; SUBSTITUTE(J329,CHAR(10),"&lt;BR&gt;")   &amp; "' ,'" &amp;  SUBSTITUTE(BK329,CHAR(10),"&lt;BR&gt;")   &amp; "' ,'" &amp; SUBSTITUTE(Q329,CHAR(10),"&lt;BR&gt;")  &amp; "' ,'" &amp;  A329  &amp; "' ,'" &amp;  B329  &amp; "' ,'" &amp; SUBSTITUTE(C329,CHAR(10),"&lt;BR&gt;")   &amp; "' ,'" &amp;  SUBSTITUTE(D329,CHAR(10),"&lt;BR&gt;")  &amp; "' ,'" &amp;  SUBSTITUTE(E329,CHAR(10),"&lt;BR&gt;")   &amp; "' ,'" &amp; SUBSTITUTE(H329,CHAR(10),"&lt;BR&gt;")   &amp; "' ,'" &amp; I329  &amp; "' ,'" &amp; SUBSTITUTE(K329,CHAR(10),"&lt;BR&gt;")  &amp; "' ,'" &amp; SUBSTITUTE(L329,CHAR(10),"&lt;BR&gt;")  &amp; "' ,'" &amp; SUBSTITUTE(M329,CHAR(10),"&lt;BR&gt;") &amp; "' ,'" &amp; SUBSTITUTE(N329,CHAR(10),"&lt;BR&gt;")  &amp; "' ,'" &amp;  SUBSTITUTE(O329,CHAR(10),"&lt;BR&gt;")   &amp; "' ,'" &amp; SUBSTITUTE(P329,CHAR(10),"&lt;BR&gt;")   &amp; "' ,'" &amp;  SUBSTITUTE(Q329,CHAR(10),"&lt;BR&gt;")   &amp; "' ,'" &amp; SUBSTITUTE(R329,CHAR(10),"&lt;BR&gt;")  &amp; "' ,'" &amp; SUBSTITUTE(S329,CHAR(10),"&lt;BR&gt;")  &amp; "' ,'" &amp; SUBSTITUTE(T329,CHAR(10),"&lt;BR&gt;")  &amp; "' ,'" &amp; SUBSTITUTE(U329,CHAR(10),"&lt;BR&gt;")  &amp; "' ,'" &amp; SUBSTITUTE(V329,CHAR(10),"&lt;BR&gt;") &amp; "' ,'" &amp; SUBSTITUTE(W329,CHAR(10),"&lt;BR&gt;")  &amp; "' ,'" &amp;SUBSTITUTE(X329,CHAR(10),"&lt;BR&gt;")  &amp; "' ,'" &amp; SUBSTITUTE(Y329,CHAR(10),"&lt;BR&gt;") &amp; "' ,'" &amp;  SUBSTITUTE(Z329,CHAR(10),"&lt;BR&gt;")  &amp; "' ,'" &amp; SUBSTITUTE(AA329,CHAR(10),"&lt;BR&gt;")   &amp; "' ,'" &amp;  SUBSTITUTE(AB329,CHAR(10),"&lt;BR&gt;")   &amp; "' ,'" &amp;  SUBSTITUTE(AC329,CHAR(10),"&lt;BR&gt;")   &amp; "' ,'" &amp;   SUBSTITUTE(AD329,CHAR(10),"&lt;BR&gt;")   &amp; "' ,'" &amp;  SUBSTITUTE(AE329,CHAR(10),"&lt;BR&gt;")  &amp; "' ,'" &amp;  SUBSTITUTE(AF329,CHAR(10),"&lt;BR&gt;")  &amp; "' ,'" &amp;  SUBSTITUTE(AG329,CHAR(10),"&lt;BR&gt;")   &amp; "' ,'" &amp;  SUBSTITUTE(AH329,CHAR(10),"&lt;BR&gt;")   &amp; "' ,'" &amp;  SUBSTITUTE(AI329,CHAR(10),"&lt;BR&gt;")   &amp; "' ,'" &amp;  SUBSTITUTE(AJ329,CHAR(10),"&lt;BR&gt;")   &amp; "' ,'" &amp;   SUBSTITUTE(AK329,CHAR(10),"&lt;BR&gt;")   &amp; "' ,'" &amp;  SUBSTITUTE(AL329,CHAR(10),"&lt;BR&gt;")   &amp; "' ,'" &amp;  SUBSTITUTE(AM329,CHAR(10),"&lt;BR&gt;")   &amp; "' ,'" &amp;   SUBSTITUTE(AN329,CHAR(10),"&lt;BR&gt;")   &amp; "' ,'" &amp;  SUBSTITUTE(AO329,CHAR(10),"&lt;BR&gt;")   &amp; "' ,'" &amp;  SUBSTITUTE(AP329,CHAR(10),"&lt;BR&gt;")   &amp; "' ,'" &amp;  SUBSTITUTE(AQ329,CHAR(10),"&lt;BR&gt;")   &amp; "' ,'" &amp;   SUBSTITUTE(AR329,CHAR(10),"&lt;BR&gt;")   &amp; "' ,'" &amp;  SUBSTITUTE(AS329,CHAR(10),"&lt;BR&gt;")   &amp; "' ,'" &amp;  SUBSTITUTE(AT329,CHAR(10),"&lt;BR&gt;")   &amp; "' ,'" &amp;  SUBSTITUTE(AU329,CHAR(10),"&lt;BR&gt;")   &amp; "' ,'" &amp;  SUBSTITUTE(AV329,CHAR(10),"&lt;BR&gt;")   &amp; "' ,'" &amp;  SUBSTITUTE(AW329,CHAR(10),"&lt;BR&gt;")   &amp; "' ,'" &amp;   SUBSTITUTE(AX329,CHAR(10),"&lt;BR&gt;")   &amp; "' ,'" &amp;  SUBSTITUTE(AY329,CHAR(10),"&lt;BR&gt;")   &amp; "' ,'" &amp;  SUBSTITUTE(AZ329,CHAR(10),"&lt;BR&gt;")   &amp; "' ,'" &amp;   SUBSTITUTE(BA329,CHAR(10),"&lt;BR&gt;")   &amp; "' ,'" &amp;   SUBSTITUTE(BB329,CHAR(10),"&lt;BR&gt;")    &amp; "' ,'" &amp;    SUBSTITUTE(BC329,CHAR(10),"&lt;BR&gt;")    &amp; "' ,'" &amp;   SUBSTITUTE(BD329,CHAR(10),"&lt;BR&gt;")    &amp; "' ,'" &amp;   SUBSTITUTE(BE329,CHAR(10),"&lt;BR&gt;")    &amp; "' ,'" &amp;   SUBSTITUTE(BF329,CHAR(10),"&lt;BR&gt;")    &amp; "' ,'" &amp;   SUBSTITUTE(BG329,CHAR(10),"&lt;BR&gt;")    &amp; "' ,'" &amp; SUBSTITUTE(BH369,CHAR(10),"&lt;BR&gt;")   &amp; "' ,'" &amp; SUBSTITUTE(BI329,CHAR(10),"&lt;BR&gt;")   &amp; "' ,'" &amp; SUBSTITUTE(BJ329,CHAR(10),"&lt;BR&gt;")  &amp; "' ,'" &amp; SUBSTITUTE(BL329,CHAR(10),"&lt;BR&gt;")   &amp; "' ,'" &amp; SUBSTITUTE(BM329,CHAR(10),"&lt;BR&gt;")   &amp; "' ,'" &amp; SUBSTITUTE(BN329,CHAR(10),"&lt;BR&gt;")   &amp; "' ,'" &amp;  SUBSTITUTE(BO329,CHAR(10),"&lt;BR&gt;")   &amp; "' ,'" &amp; SUBSTITUTE(BP369,CHAR(10),"&lt;BR&gt;")  &amp; "' ,'" &amp; SUBSTITUTE(BQ329,CHAR(10),"&lt;BR&gt;")  &amp; "' ,'" &amp; SUBSTITUTE(BR329,CHAR(10),"&lt;BR&gt;")  &amp; "' ,'" &amp; SUBSTITUTE(BS329,CHAR(10),"&lt;BR&gt;") &amp; "');"</f>
    </nc>
  </rcc>
  <rcc rId="838" sId="1">
    <nc r="BU33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&amp;SUBSTITUTE(F330,CHAR(10),"&lt;BR&gt;")  &amp; "' ,'" &amp; SUBSTITUTE(G330,CHAR(10),"&lt;BR&gt;")  &amp; "' ,'" &amp; SUBSTITUTE(J330,CHAR(10),"&lt;BR&gt;")   &amp; "' ,'" &amp;  SUBSTITUTE(BK330,CHAR(10),"&lt;BR&gt;")   &amp; "' ,'" &amp; SUBSTITUTE(Q330,CHAR(10),"&lt;BR&gt;")  &amp; "' ,'" &amp;  A330  &amp; "' ,'" &amp;  B330  &amp; "' ,'" &amp; SUBSTITUTE(C330,CHAR(10),"&lt;BR&gt;")   &amp; "' ,'" &amp;  SUBSTITUTE(D330,CHAR(10),"&lt;BR&gt;")  &amp; "' ,'" &amp;  SUBSTITUTE(E330,CHAR(10),"&lt;BR&gt;")   &amp; "' ,'" &amp; SUBSTITUTE(H330,CHAR(10),"&lt;BR&gt;")   &amp; "' ,'" &amp; I330  &amp; "' ,'" &amp; SUBSTITUTE(K330,CHAR(10),"&lt;BR&gt;")  &amp; "' ,'" &amp; SUBSTITUTE(L330,CHAR(10),"&lt;BR&gt;")  &amp; "' ,'" &amp; SUBSTITUTE(M330,CHAR(10),"&lt;BR&gt;") &amp; "' ,'" &amp; SUBSTITUTE(N330,CHAR(10),"&lt;BR&gt;")  &amp; "' ,'" &amp;  SUBSTITUTE(O330,CHAR(10),"&lt;BR&gt;")   &amp; "' ,'" &amp; SUBSTITUTE(P330,CHAR(10),"&lt;BR&gt;")   &amp; "' ,'" &amp;  SUBSTITUTE(Q330,CHAR(10),"&lt;BR&gt;")   &amp; "' ,'" &amp; SUBSTITUTE(R330,CHAR(10),"&lt;BR&gt;")  &amp; "' ,'" &amp; SUBSTITUTE(S330,CHAR(10),"&lt;BR&gt;")  &amp; "' ,'" &amp; SUBSTITUTE(T330,CHAR(10),"&lt;BR&gt;")  &amp; "' ,'" &amp; SUBSTITUTE(U330,CHAR(10),"&lt;BR&gt;")  &amp; "' ,'" &amp; SUBSTITUTE(V330,CHAR(10),"&lt;BR&gt;") &amp; "' ,'" &amp; SUBSTITUTE(W330,CHAR(10),"&lt;BR&gt;")  &amp; "' ,'" &amp;SUBSTITUTE(X330,CHAR(10),"&lt;BR&gt;")  &amp; "' ,'" &amp; SUBSTITUTE(Y330,CHAR(10),"&lt;BR&gt;") &amp; "' ,'" &amp;  SUBSTITUTE(Z330,CHAR(10),"&lt;BR&gt;")  &amp; "' ,'" &amp; SUBSTITUTE(AA330,CHAR(10),"&lt;BR&gt;")   &amp; "' ,'" &amp;  SUBSTITUTE(AB330,CHAR(10),"&lt;BR&gt;")   &amp; "' ,'" &amp;  SUBSTITUTE(AC330,CHAR(10),"&lt;BR&gt;")   &amp; "' ,'" &amp;   SUBSTITUTE(AD330,CHAR(10),"&lt;BR&gt;")   &amp; "' ,'" &amp;  SUBSTITUTE(AE330,CHAR(10),"&lt;BR&gt;")  &amp; "' ,'" &amp;  SUBSTITUTE(AF330,CHAR(10),"&lt;BR&gt;")  &amp; "' ,'" &amp;  SUBSTITUTE(AG330,CHAR(10),"&lt;BR&gt;")   &amp; "' ,'" &amp;  SUBSTITUTE(AH330,CHAR(10),"&lt;BR&gt;")   &amp; "' ,'" &amp;  SUBSTITUTE(AI330,CHAR(10),"&lt;BR&gt;")   &amp; "' ,'" &amp;  SUBSTITUTE(AJ330,CHAR(10),"&lt;BR&gt;")   &amp; "' ,'" &amp;   SUBSTITUTE(AK330,CHAR(10),"&lt;BR&gt;")   &amp; "' ,'" &amp;  SUBSTITUTE(AL330,CHAR(10),"&lt;BR&gt;")   &amp; "' ,'" &amp;  SUBSTITUTE(AM330,CHAR(10),"&lt;BR&gt;")   &amp; "' ,'" &amp;   SUBSTITUTE(AN330,CHAR(10),"&lt;BR&gt;")   &amp; "' ,'" &amp;  SUBSTITUTE(AO330,CHAR(10),"&lt;BR&gt;")   &amp; "' ,'" &amp;  SUBSTITUTE(AP330,CHAR(10),"&lt;BR&gt;")   &amp; "' ,'" &amp;  SUBSTITUTE(AQ330,CHAR(10),"&lt;BR&gt;")   &amp; "' ,'" &amp;   SUBSTITUTE(AR330,CHAR(10),"&lt;BR&gt;")   &amp; "' ,'" &amp;  SUBSTITUTE(AS330,CHAR(10),"&lt;BR&gt;")   &amp; "' ,'" &amp;  SUBSTITUTE(AT330,CHAR(10),"&lt;BR&gt;")   &amp; "' ,'" &amp;  SUBSTITUTE(AU330,CHAR(10),"&lt;BR&gt;")   &amp; "' ,'" &amp;  SUBSTITUTE(AV330,CHAR(10),"&lt;BR&gt;")   &amp; "' ,'" &amp;  SUBSTITUTE(AW330,CHAR(10),"&lt;BR&gt;")   &amp; "' ,'" &amp;   SUBSTITUTE(AX330,CHAR(10),"&lt;BR&gt;")   &amp; "' ,'" &amp;  SUBSTITUTE(AY330,CHAR(10),"&lt;BR&gt;")   &amp; "' ,'" &amp;  SUBSTITUTE(AZ330,CHAR(10),"&lt;BR&gt;")   &amp; "' ,'" &amp;   SUBSTITUTE(BA330,CHAR(10),"&lt;BR&gt;")   &amp; "' ,'" &amp;   SUBSTITUTE(BB330,CHAR(10),"&lt;BR&gt;")    &amp; "' ,'" &amp;    SUBSTITUTE(BC330,CHAR(10),"&lt;BR&gt;")    &amp; "' ,'" &amp;   SUBSTITUTE(BD330,CHAR(10),"&lt;BR&gt;")    &amp; "' ,'" &amp;   SUBSTITUTE(BE330,CHAR(10),"&lt;BR&gt;")    &amp; "' ,'" &amp;   SUBSTITUTE(BF330,CHAR(10),"&lt;BR&gt;")    &amp; "' ,'" &amp;   SUBSTITUTE(BG330,CHAR(10),"&lt;BR&gt;")    &amp; "' ,'" &amp; SUBSTITUTE(BH370,CHAR(10),"&lt;BR&gt;")   &amp; "' ,'" &amp; SUBSTITUTE(BI330,CHAR(10),"&lt;BR&gt;")   &amp; "' ,'" &amp; SUBSTITUTE(BJ330,CHAR(10),"&lt;BR&gt;")  &amp; "' ,'" &amp; SUBSTITUTE(BL330,CHAR(10),"&lt;BR&gt;")   &amp; "' ,'" &amp; SUBSTITUTE(BM330,CHAR(10),"&lt;BR&gt;")   &amp; "' ,'" &amp; SUBSTITUTE(BN330,CHAR(10),"&lt;BR&gt;")   &amp; "' ,'" &amp;  SUBSTITUTE(BO330,CHAR(10),"&lt;BR&gt;")   &amp; "' ,'" &amp; SUBSTITUTE(BP370,CHAR(10),"&lt;BR&gt;")  &amp; "' ,'" &amp; SUBSTITUTE(BQ330,CHAR(10),"&lt;BR&gt;")  &amp; "' ,'" &amp; SUBSTITUTE(BR330,CHAR(10),"&lt;BR&gt;")  &amp; "' ,'" &amp; SUBSTITUTE(BS330,CHAR(10),"&lt;BR&gt;") &amp; "');"</f>
    </nc>
  </rcc>
  <rcc rId="839" sId="1">
    <nc r="BU33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&amp;SUBSTITUTE(F331,CHAR(10),"&lt;BR&gt;")  &amp; "' ,'" &amp; SUBSTITUTE(G331,CHAR(10),"&lt;BR&gt;")  &amp; "' ,'" &amp; SUBSTITUTE(J331,CHAR(10),"&lt;BR&gt;")   &amp; "' ,'" &amp;  SUBSTITUTE(BK331,CHAR(10),"&lt;BR&gt;")   &amp; "' ,'" &amp; SUBSTITUTE(Q331,CHAR(10),"&lt;BR&gt;")  &amp; "' ,'" &amp;  A331  &amp; "' ,'" &amp;  B331  &amp; "' ,'" &amp; SUBSTITUTE(C331,CHAR(10),"&lt;BR&gt;")   &amp; "' ,'" &amp;  SUBSTITUTE(D331,CHAR(10),"&lt;BR&gt;")  &amp; "' ,'" &amp;  SUBSTITUTE(E331,CHAR(10),"&lt;BR&gt;")   &amp; "' ,'" &amp; SUBSTITUTE(H331,CHAR(10),"&lt;BR&gt;")   &amp; "' ,'" &amp; I331  &amp; "' ,'" &amp; SUBSTITUTE(K331,CHAR(10),"&lt;BR&gt;")  &amp; "' ,'" &amp; SUBSTITUTE(L331,CHAR(10),"&lt;BR&gt;")  &amp; "' ,'" &amp; SUBSTITUTE(M331,CHAR(10),"&lt;BR&gt;") &amp; "' ,'" &amp; SUBSTITUTE(N331,CHAR(10),"&lt;BR&gt;")  &amp; "' ,'" &amp;  SUBSTITUTE(O331,CHAR(10),"&lt;BR&gt;")   &amp; "' ,'" &amp; SUBSTITUTE(P331,CHAR(10),"&lt;BR&gt;")   &amp; "' ,'" &amp;  SUBSTITUTE(Q331,CHAR(10),"&lt;BR&gt;")   &amp; "' ,'" &amp; SUBSTITUTE(R331,CHAR(10),"&lt;BR&gt;")  &amp; "' ,'" &amp; SUBSTITUTE(S331,CHAR(10),"&lt;BR&gt;")  &amp; "' ,'" &amp; SUBSTITUTE(T331,CHAR(10),"&lt;BR&gt;")  &amp; "' ,'" &amp; SUBSTITUTE(U331,CHAR(10),"&lt;BR&gt;")  &amp; "' ,'" &amp; SUBSTITUTE(V331,CHAR(10),"&lt;BR&gt;") &amp; "' ,'" &amp; SUBSTITUTE(W331,CHAR(10),"&lt;BR&gt;")  &amp; "' ,'" &amp;SUBSTITUTE(X331,CHAR(10),"&lt;BR&gt;")  &amp; "' ,'" &amp; SUBSTITUTE(Y331,CHAR(10),"&lt;BR&gt;") &amp; "' ,'" &amp;  SUBSTITUTE(Z331,CHAR(10),"&lt;BR&gt;")  &amp; "' ,'" &amp; SUBSTITUTE(AA331,CHAR(10),"&lt;BR&gt;")   &amp; "' ,'" &amp;  SUBSTITUTE(AB331,CHAR(10),"&lt;BR&gt;")   &amp; "' ,'" &amp;  SUBSTITUTE(AC331,CHAR(10),"&lt;BR&gt;")   &amp; "' ,'" &amp;   SUBSTITUTE(AD331,CHAR(10),"&lt;BR&gt;")   &amp; "' ,'" &amp;  SUBSTITUTE(AE331,CHAR(10),"&lt;BR&gt;")  &amp; "' ,'" &amp;  SUBSTITUTE(AF331,CHAR(10),"&lt;BR&gt;")  &amp; "' ,'" &amp;  SUBSTITUTE(AG331,CHAR(10),"&lt;BR&gt;")   &amp; "' ,'" &amp;  SUBSTITUTE(AH331,CHAR(10),"&lt;BR&gt;")   &amp; "' ,'" &amp;  SUBSTITUTE(AI331,CHAR(10),"&lt;BR&gt;")   &amp; "' ,'" &amp;  SUBSTITUTE(AJ331,CHAR(10),"&lt;BR&gt;")   &amp; "' ,'" &amp;   SUBSTITUTE(AK331,CHAR(10),"&lt;BR&gt;")   &amp; "' ,'" &amp;  SUBSTITUTE(AL331,CHAR(10),"&lt;BR&gt;")   &amp; "' ,'" &amp;  SUBSTITUTE(AM331,CHAR(10),"&lt;BR&gt;")   &amp; "' ,'" &amp;   SUBSTITUTE(AN331,CHAR(10),"&lt;BR&gt;")   &amp; "' ,'" &amp;  SUBSTITUTE(AO331,CHAR(10),"&lt;BR&gt;")   &amp; "' ,'" &amp;  SUBSTITUTE(AP331,CHAR(10),"&lt;BR&gt;")   &amp; "' ,'" &amp;  SUBSTITUTE(AQ331,CHAR(10),"&lt;BR&gt;")   &amp; "' ,'" &amp;   SUBSTITUTE(AR331,CHAR(10),"&lt;BR&gt;")   &amp; "' ,'" &amp;  SUBSTITUTE(AS331,CHAR(10),"&lt;BR&gt;")   &amp; "' ,'" &amp;  SUBSTITUTE(AT331,CHAR(10),"&lt;BR&gt;")   &amp; "' ,'" &amp;  SUBSTITUTE(AU331,CHAR(10),"&lt;BR&gt;")   &amp; "' ,'" &amp;  SUBSTITUTE(AV331,CHAR(10),"&lt;BR&gt;")   &amp; "' ,'" &amp;  SUBSTITUTE(AW331,CHAR(10),"&lt;BR&gt;")   &amp; "' ,'" &amp;   SUBSTITUTE(AX331,CHAR(10),"&lt;BR&gt;")   &amp; "' ,'" &amp;  SUBSTITUTE(AY331,CHAR(10),"&lt;BR&gt;")   &amp; "' ,'" &amp;  SUBSTITUTE(AZ331,CHAR(10),"&lt;BR&gt;")   &amp; "' ,'" &amp;   SUBSTITUTE(BA331,CHAR(10),"&lt;BR&gt;")   &amp; "' ,'" &amp;   SUBSTITUTE(BB331,CHAR(10),"&lt;BR&gt;")    &amp; "' ,'" &amp;    SUBSTITUTE(BC331,CHAR(10),"&lt;BR&gt;")    &amp; "' ,'" &amp;   SUBSTITUTE(BD331,CHAR(10),"&lt;BR&gt;")    &amp; "' ,'" &amp;   SUBSTITUTE(BE331,CHAR(10),"&lt;BR&gt;")    &amp; "' ,'" &amp;   SUBSTITUTE(BF331,CHAR(10),"&lt;BR&gt;")    &amp; "' ,'" &amp;   SUBSTITUTE(BG331,CHAR(10),"&lt;BR&gt;")    &amp; "' ,'" &amp; SUBSTITUTE(BH371,CHAR(10),"&lt;BR&gt;")   &amp; "' ,'" &amp; SUBSTITUTE(BI331,CHAR(10),"&lt;BR&gt;")   &amp; "' ,'" &amp; SUBSTITUTE(BJ331,CHAR(10),"&lt;BR&gt;")  &amp; "' ,'" &amp; SUBSTITUTE(BL331,CHAR(10),"&lt;BR&gt;")   &amp; "' ,'" &amp; SUBSTITUTE(BM331,CHAR(10),"&lt;BR&gt;")   &amp; "' ,'" &amp; SUBSTITUTE(BN331,CHAR(10),"&lt;BR&gt;")   &amp; "' ,'" &amp;  SUBSTITUTE(BO331,CHAR(10),"&lt;BR&gt;")   &amp; "' ,'" &amp; SUBSTITUTE(BP371,CHAR(10),"&lt;BR&gt;")  &amp; "' ,'" &amp; SUBSTITUTE(BQ331,CHAR(10),"&lt;BR&gt;")  &amp; "' ,'" &amp; SUBSTITUTE(BR331,CHAR(10),"&lt;BR&gt;")  &amp; "' ,'" &amp; SUBSTITUTE(BS331,CHAR(10),"&lt;BR&gt;") &amp; "');"</f>
    </nc>
  </rcc>
  <rcc rId="840" sId="1">
    <nc r="BU33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&amp;SUBSTITUTE(F332,CHAR(10),"&lt;BR&gt;")  &amp; "' ,'" &amp; SUBSTITUTE(G332,CHAR(10),"&lt;BR&gt;")  &amp; "' ,'" &amp; SUBSTITUTE(J332,CHAR(10),"&lt;BR&gt;")   &amp; "' ,'" &amp;  SUBSTITUTE(BK332,CHAR(10),"&lt;BR&gt;")   &amp; "' ,'" &amp; SUBSTITUTE(Q332,CHAR(10),"&lt;BR&gt;")  &amp; "' ,'" &amp;  A332  &amp; "' ,'" &amp;  B332  &amp; "' ,'" &amp; SUBSTITUTE(C332,CHAR(10),"&lt;BR&gt;")   &amp; "' ,'" &amp;  SUBSTITUTE(D332,CHAR(10),"&lt;BR&gt;")  &amp; "' ,'" &amp;  SUBSTITUTE(E332,CHAR(10),"&lt;BR&gt;")   &amp; "' ,'" &amp; SUBSTITUTE(H332,CHAR(10),"&lt;BR&gt;")   &amp; "' ,'" &amp; I332  &amp; "' ,'" &amp; SUBSTITUTE(K332,CHAR(10),"&lt;BR&gt;")  &amp; "' ,'" &amp; SUBSTITUTE(L332,CHAR(10),"&lt;BR&gt;")  &amp; "' ,'" &amp; SUBSTITUTE(M332,CHAR(10),"&lt;BR&gt;") &amp; "' ,'" &amp; SUBSTITUTE(N332,CHAR(10),"&lt;BR&gt;")  &amp; "' ,'" &amp;  SUBSTITUTE(O332,CHAR(10),"&lt;BR&gt;")   &amp; "' ,'" &amp; SUBSTITUTE(P332,CHAR(10),"&lt;BR&gt;")   &amp; "' ,'" &amp;  SUBSTITUTE(Q332,CHAR(10),"&lt;BR&gt;")   &amp; "' ,'" &amp; SUBSTITUTE(R332,CHAR(10),"&lt;BR&gt;")  &amp; "' ,'" &amp; SUBSTITUTE(S332,CHAR(10),"&lt;BR&gt;")  &amp; "' ,'" &amp; SUBSTITUTE(T332,CHAR(10),"&lt;BR&gt;")  &amp; "' ,'" &amp; SUBSTITUTE(U332,CHAR(10),"&lt;BR&gt;")  &amp; "' ,'" &amp; SUBSTITUTE(V332,CHAR(10),"&lt;BR&gt;") &amp; "' ,'" &amp; SUBSTITUTE(W332,CHAR(10),"&lt;BR&gt;")  &amp; "' ,'" &amp;SUBSTITUTE(X332,CHAR(10),"&lt;BR&gt;")  &amp; "' ,'" &amp; SUBSTITUTE(Y332,CHAR(10),"&lt;BR&gt;") &amp; "' ,'" &amp;  SUBSTITUTE(Z332,CHAR(10),"&lt;BR&gt;")  &amp; "' ,'" &amp; SUBSTITUTE(AA332,CHAR(10),"&lt;BR&gt;")   &amp; "' ,'" &amp;  SUBSTITUTE(AB332,CHAR(10),"&lt;BR&gt;")   &amp; "' ,'" &amp;  SUBSTITUTE(AC332,CHAR(10),"&lt;BR&gt;")   &amp; "' ,'" &amp;   SUBSTITUTE(AD332,CHAR(10),"&lt;BR&gt;")   &amp; "' ,'" &amp;  SUBSTITUTE(AE332,CHAR(10),"&lt;BR&gt;")  &amp; "' ,'" &amp;  SUBSTITUTE(AF332,CHAR(10),"&lt;BR&gt;")  &amp; "' ,'" &amp;  SUBSTITUTE(AG332,CHAR(10),"&lt;BR&gt;")   &amp; "' ,'" &amp;  SUBSTITUTE(AH332,CHAR(10),"&lt;BR&gt;")   &amp; "' ,'" &amp;  SUBSTITUTE(AI332,CHAR(10),"&lt;BR&gt;")   &amp; "' ,'" &amp;  SUBSTITUTE(AJ332,CHAR(10),"&lt;BR&gt;")   &amp; "' ,'" &amp;   SUBSTITUTE(AK332,CHAR(10),"&lt;BR&gt;")   &amp; "' ,'" &amp;  SUBSTITUTE(AL332,CHAR(10),"&lt;BR&gt;")   &amp; "' ,'" &amp;  SUBSTITUTE(AM332,CHAR(10),"&lt;BR&gt;")   &amp; "' ,'" &amp;   SUBSTITUTE(AN332,CHAR(10),"&lt;BR&gt;")   &amp; "' ,'" &amp;  SUBSTITUTE(AO332,CHAR(10),"&lt;BR&gt;")   &amp; "' ,'" &amp;  SUBSTITUTE(AP332,CHAR(10),"&lt;BR&gt;")   &amp; "' ,'" &amp;  SUBSTITUTE(AQ332,CHAR(10),"&lt;BR&gt;")   &amp; "' ,'" &amp;   SUBSTITUTE(AR332,CHAR(10),"&lt;BR&gt;")   &amp; "' ,'" &amp;  SUBSTITUTE(AS332,CHAR(10),"&lt;BR&gt;")   &amp; "' ,'" &amp;  SUBSTITUTE(AT332,CHAR(10),"&lt;BR&gt;")   &amp; "' ,'" &amp;  SUBSTITUTE(AU332,CHAR(10),"&lt;BR&gt;")   &amp; "' ,'" &amp;  SUBSTITUTE(AV332,CHAR(10),"&lt;BR&gt;")   &amp; "' ,'" &amp;  SUBSTITUTE(AW332,CHAR(10),"&lt;BR&gt;")   &amp; "' ,'" &amp;   SUBSTITUTE(AX332,CHAR(10),"&lt;BR&gt;")   &amp; "' ,'" &amp;  SUBSTITUTE(AY332,CHAR(10),"&lt;BR&gt;")   &amp; "' ,'" &amp;  SUBSTITUTE(AZ332,CHAR(10),"&lt;BR&gt;")   &amp; "' ,'" &amp;   SUBSTITUTE(BA332,CHAR(10),"&lt;BR&gt;")   &amp; "' ,'" &amp;   SUBSTITUTE(BB332,CHAR(10),"&lt;BR&gt;")    &amp; "' ,'" &amp;    SUBSTITUTE(BC332,CHAR(10),"&lt;BR&gt;")    &amp; "' ,'" &amp;   SUBSTITUTE(BD332,CHAR(10),"&lt;BR&gt;")    &amp; "' ,'" &amp;   SUBSTITUTE(BE332,CHAR(10),"&lt;BR&gt;")    &amp; "' ,'" &amp;   SUBSTITUTE(BF332,CHAR(10),"&lt;BR&gt;")    &amp; "' ,'" &amp;   SUBSTITUTE(BG332,CHAR(10),"&lt;BR&gt;")    &amp; "' ,'" &amp; SUBSTITUTE(BH372,CHAR(10),"&lt;BR&gt;")   &amp; "' ,'" &amp; SUBSTITUTE(BI332,CHAR(10),"&lt;BR&gt;")   &amp; "' ,'" &amp; SUBSTITUTE(BJ332,CHAR(10),"&lt;BR&gt;")  &amp; "' ,'" &amp; SUBSTITUTE(BL332,CHAR(10),"&lt;BR&gt;")   &amp; "' ,'" &amp; SUBSTITUTE(BM332,CHAR(10),"&lt;BR&gt;")   &amp; "' ,'" &amp; SUBSTITUTE(BN332,CHAR(10),"&lt;BR&gt;")   &amp; "' ,'" &amp;  SUBSTITUTE(BO332,CHAR(10),"&lt;BR&gt;")   &amp; "' ,'" &amp; SUBSTITUTE(BP372,CHAR(10),"&lt;BR&gt;")  &amp; "' ,'" &amp; SUBSTITUTE(BQ332,CHAR(10),"&lt;BR&gt;")  &amp; "' ,'" &amp; SUBSTITUTE(BR332,CHAR(10),"&lt;BR&gt;")  &amp; "' ,'" &amp; SUBSTITUTE(BS332,CHAR(10),"&lt;BR&gt;") &amp; "');"</f>
    </nc>
  </rcc>
  <rcc rId="841" sId="1">
    <nc r="BU33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&amp;SUBSTITUTE(F333,CHAR(10),"&lt;BR&gt;")  &amp; "' ,'" &amp; SUBSTITUTE(G333,CHAR(10),"&lt;BR&gt;")  &amp; "' ,'" &amp; SUBSTITUTE(J333,CHAR(10),"&lt;BR&gt;")   &amp; "' ,'" &amp;  SUBSTITUTE(BK333,CHAR(10),"&lt;BR&gt;")   &amp; "' ,'" &amp; SUBSTITUTE(Q333,CHAR(10),"&lt;BR&gt;")  &amp; "' ,'" &amp;  A333  &amp; "' ,'" &amp;  B333  &amp; "' ,'" &amp; SUBSTITUTE(C333,CHAR(10),"&lt;BR&gt;")   &amp; "' ,'" &amp;  SUBSTITUTE(D333,CHAR(10),"&lt;BR&gt;")  &amp; "' ,'" &amp;  SUBSTITUTE(E333,CHAR(10),"&lt;BR&gt;")   &amp; "' ,'" &amp; SUBSTITUTE(H333,CHAR(10),"&lt;BR&gt;")   &amp; "' ,'" &amp; I333  &amp; "' ,'" &amp; SUBSTITUTE(K333,CHAR(10),"&lt;BR&gt;")  &amp; "' ,'" &amp; SUBSTITUTE(L333,CHAR(10),"&lt;BR&gt;")  &amp; "' ,'" &amp; SUBSTITUTE(M333,CHAR(10),"&lt;BR&gt;") &amp; "' ,'" &amp; SUBSTITUTE(N333,CHAR(10),"&lt;BR&gt;")  &amp; "' ,'" &amp;  SUBSTITUTE(O333,CHAR(10),"&lt;BR&gt;")   &amp; "' ,'" &amp; SUBSTITUTE(P333,CHAR(10),"&lt;BR&gt;")   &amp; "' ,'" &amp;  SUBSTITUTE(Q333,CHAR(10),"&lt;BR&gt;")   &amp; "' ,'" &amp; SUBSTITUTE(R333,CHAR(10),"&lt;BR&gt;")  &amp; "' ,'" &amp; SUBSTITUTE(S333,CHAR(10),"&lt;BR&gt;")  &amp; "' ,'" &amp; SUBSTITUTE(T333,CHAR(10),"&lt;BR&gt;")  &amp; "' ,'" &amp; SUBSTITUTE(U333,CHAR(10),"&lt;BR&gt;")  &amp; "' ,'" &amp; SUBSTITUTE(V333,CHAR(10),"&lt;BR&gt;") &amp; "' ,'" &amp; SUBSTITUTE(W333,CHAR(10),"&lt;BR&gt;")  &amp; "' ,'" &amp;SUBSTITUTE(X333,CHAR(10),"&lt;BR&gt;")  &amp; "' ,'" &amp; SUBSTITUTE(Y333,CHAR(10),"&lt;BR&gt;") &amp; "' ,'" &amp;  SUBSTITUTE(Z333,CHAR(10),"&lt;BR&gt;")  &amp; "' ,'" &amp; SUBSTITUTE(AA333,CHAR(10),"&lt;BR&gt;")   &amp; "' ,'" &amp;  SUBSTITUTE(AB333,CHAR(10),"&lt;BR&gt;")   &amp; "' ,'" &amp;  SUBSTITUTE(AC333,CHAR(10),"&lt;BR&gt;")   &amp; "' ,'" &amp;   SUBSTITUTE(AD333,CHAR(10),"&lt;BR&gt;")   &amp; "' ,'" &amp;  SUBSTITUTE(AE333,CHAR(10),"&lt;BR&gt;")  &amp; "' ,'" &amp;  SUBSTITUTE(AF333,CHAR(10),"&lt;BR&gt;")  &amp; "' ,'" &amp;  SUBSTITUTE(AG333,CHAR(10),"&lt;BR&gt;")   &amp; "' ,'" &amp;  SUBSTITUTE(AH333,CHAR(10),"&lt;BR&gt;")   &amp; "' ,'" &amp;  SUBSTITUTE(AI333,CHAR(10),"&lt;BR&gt;")   &amp; "' ,'" &amp;  SUBSTITUTE(AJ333,CHAR(10),"&lt;BR&gt;")   &amp; "' ,'" &amp;   SUBSTITUTE(AK333,CHAR(10),"&lt;BR&gt;")   &amp; "' ,'" &amp;  SUBSTITUTE(AL333,CHAR(10),"&lt;BR&gt;")   &amp; "' ,'" &amp;  SUBSTITUTE(AM333,CHAR(10),"&lt;BR&gt;")   &amp; "' ,'" &amp;   SUBSTITUTE(AN333,CHAR(10),"&lt;BR&gt;")   &amp; "' ,'" &amp;  SUBSTITUTE(AO333,CHAR(10),"&lt;BR&gt;")   &amp; "' ,'" &amp;  SUBSTITUTE(AP333,CHAR(10),"&lt;BR&gt;")   &amp; "' ,'" &amp;  SUBSTITUTE(AQ333,CHAR(10),"&lt;BR&gt;")   &amp; "' ,'" &amp;   SUBSTITUTE(AR333,CHAR(10),"&lt;BR&gt;")   &amp; "' ,'" &amp;  SUBSTITUTE(AS333,CHAR(10),"&lt;BR&gt;")   &amp; "' ,'" &amp;  SUBSTITUTE(AT333,CHAR(10),"&lt;BR&gt;")   &amp; "' ,'" &amp;  SUBSTITUTE(AU333,CHAR(10),"&lt;BR&gt;")   &amp; "' ,'" &amp;  SUBSTITUTE(AV333,CHAR(10),"&lt;BR&gt;")   &amp; "' ,'" &amp;  SUBSTITUTE(AW333,CHAR(10),"&lt;BR&gt;")   &amp; "' ,'" &amp;   SUBSTITUTE(AX333,CHAR(10),"&lt;BR&gt;")   &amp; "' ,'" &amp;  SUBSTITUTE(AY333,CHAR(10),"&lt;BR&gt;")   &amp; "' ,'" &amp;  SUBSTITUTE(AZ333,CHAR(10),"&lt;BR&gt;")   &amp; "' ,'" &amp;   SUBSTITUTE(BA333,CHAR(10),"&lt;BR&gt;")   &amp; "' ,'" &amp;   SUBSTITUTE(BB333,CHAR(10),"&lt;BR&gt;")    &amp; "' ,'" &amp;    SUBSTITUTE(BC333,CHAR(10),"&lt;BR&gt;")    &amp; "' ,'" &amp;   SUBSTITUTE(BD333,CHAR(10),"&lt;BR&gt;")    &amp; "' ,'" &amp;   SUBSTITUTE(BE333,CHAR(10),"&lt;BR&gt;")    &amp; "' ,'" &amp;   SUBSTITUTE(BF333,CHAR(10),"&lt;BR&gt;")    &amp; "' ,'" &amp;   SUBSTITUTE(BG333,CHAR(10),"&lt;BR&gt;")    &amp; "' ,'" &amp; SUBSTITUTE(BH373,CHAR(10),"&lt;BR&gt;")   &amp; "' ,'" &amp; SUBSTITUTE(BI333,CHAR(10),"&lt;BR&gt;")   &amp; "' ,'" &amp; SUBSTITUTE(BJ333,CHAR(10),"&lt;BR&gt;")  &amp; "' ,'" &amp; SUBSTITUTE(BL333,CHAR(10),"&lt;BR&gt;")   &amp; "' ,'" &amp; SUBSTITUTE(BM333,CHAR(10),"&lt;BR&gt;")   &amp; "' ,'" &amp; SUBSTITUTE(BN333,CHAR(10),"&lt;BR&gt;")   &amp; "' ,'" &amp;  SUBSTITUTE(BO333,CHAR(10),"&lt;BR&gt;")   &amp; "' ,'" &amp; SUBSTITUTE(BP373,CHAR(10),"&lt;BR&gt;")  &amp; "' ,'" &amp; SUBSTITUTE(BQ333,CHAR(10),"&lt;BR&gt;")  &amp; "' ,'" &amp; SUBSTITUTE(BR333,CHAR(10),"&lt;BR&gt;")  &amp; "' ,'" &amp; SUBSTITUTE(BS333,CHAR(10),"&lt;BR&gt;") &amp; "');"</f>
    </nc>
  </rcc>
  <rcc rId="842" sId="1">
    <nc r="BU33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&amp;SUBSTITUTE(F334,CHAR(10),"&lt;BR&gt;")  &amp; "' ,'" &amp; SUBSTITUTE(G334,CHAR(10),"&lt;BR&gt;")  &amp; "' ,'" &amp; SUBSTITUTE(J334,CHAR(10),"&lt;BR&gt;")   &amp; "' ,'" &amp;  SUBSTITUTE(BK334,CHAR(10),"&lt;BR&gt;")   &amp; "' ,'" &amp; SUBSTITUTE(Q334,CHAR(10),"&lt;BR&gt;")  &amp; "' ,'" &amp;  A334  &amp; "' ,'" &amp;  B334  &amp; "' ,'" &amp; SUBSTITUTE(C334,CHAR(10),"&lt;BR&gt;")   &amp; "' ,'" &amp;  SUBSTITUTE(D334,CHAR(10),"&lt;BR&gt;")  &amp; "' ,'" &amp;  SUBSTITUTE(E334,CHAR(10),"&lt;BR&gt;")   &amp; "' ,'" &amp; SUBSTITUTE(H334,CHAR(10),"&lt;BR&gt;")   &amp; "' ,'" &amp; I334  &amp; "' ,'" &amp; SUBSTITUTE(K334,CHAR(10),"&lt;BR&gt;")  &amp; "' ,'" &amp; SUBSTITUTE(L334,CHAR(10),"&lt;BR&gt;")  &amp; "' ,'" &amp; SUBSTITUTE(M334,CHAR(10),"&lt;BR&gt;") &amp; "' ,'" &amp; SUBSTITUTE(N334,CHAR(10),"&lt;BR&gt;")  &amp; "' ,'" &amp;  SUBSTITUTE(O334,CHAR(10),"&lt;BR&gt;")   &amp; "' ,'" &amp; SUBSTITUTE(P334,CHAR(10),"&lt;BR&gt;")   &amp; "' ,'" &amp;  SUBSTITUTE(Q334,CHAR(10),"&lt;BR&gt;")   &amp; "' ,'" &amp; SUBSTITUTE(R334,CHAR(10),"&lt;BR&gt;")  &amp; "' ,'" &amp; SUBSTITUTE(S334,CHAR(10),"&lt;BR&gt;")  &amp; "' ,'" &amp; SUBSTITUTE(T334,CHAR(10),"&lt;BR&gt;")  &amp; "' ,'" &amp; SUBSTITUTE(U334,CHAR(10),"&lt;BR&gt;")  &amp; "' ,'" &amp; SUBSTITUTE(V334,CHAR(10),"&lt;BR&gt;") &amp; "' ,'" &amp; SUBSTITUTE(W334,CHAR(10),"&lt;BR&gt;")  &amp; "' ,'" &amp;SUBSTITUTE(X334,CHAR(10),"&lt;BR&gt;")  &amp; "' ,'" &amp; SUBSTITUTE(Y334,CHAR(10),"&lt;BR&gt;") &amp; "' ,'" &amp;  SUBSTITUTE(Z334,CHAR(10),"&lt;BR&gt;")  &amp; "' ,'" &amp; SUBSTITUTE(AA334,CHAR(10),"&lt;BR&gt;")   &amp; "' ,'" &amp;  SUBSTITUTE(AB334,CHAR(10),"&lt;BR&gt;")   &amp; "' ,'" &amp;  SUBSTITUTE(AC334,CHAR(10),"&lt;BR&gt;")   &amp; "' ,'" &amp;   SUBSTITUTE(AD334,CHAR(10),"&lt;BR&gt;")   &amp; "' ,'" &amp;  SUBSTITUTE(AE334,CHAR(10),"&lt;BR&gt;")  &amp; "' ,'" &amp;  SUBSTITUTE(AF334,CHAR(10),"&lt;BR&gt;")  &amp; "' ,'" &amp;  SUBSTITUTE(AG334,CHAR(10),"&lt;BR&gt;")   &amp; "' ,'" &amp;  SUBSTITUTE(AH334,CHAR(10),"&lt;BR&gt;")   &amp; "' ,'" &amp;  SUBSTITUTE(AI334,CHAR(10),"&lt;BR&gt;")   &amp; "' ,'" &amp;  SUBSTITUTE(AJ334,CHAR(10),"&lt;BR&gt;")   &amp; "' ,'" &amp;   SUBSTITUTE(AK334,CHAR(10),"&lt;BR&gt;")   &amp; "' ,'" &amp;  SUBSTITUTE(AL334,CHAR(10),"&lt;BR&gt;")   &amp; "' ,'" &amp;  SUBSTITUTE(AM334,CHAR(10),"&lt;BR&gt;")   &amp; "' ,'" &amp;   SUBSTITUTE(AN334,CHAR(10),"&lt;BR&gt;")   &amp; "' ,'" &amp;  SUBSTITUTE(AO334,CHAR(10),"&lt;BR&gt;")   &amp; "' ,'" &amp;  SUBSTITUTE(AP334,CHAR(10),"&lt;BR&gt;")   &amp; "' ,'" &amp;  SUBSTITUTE(AQ334,CHAR(10),"&lt;BR&gt;")   &amp; "' ,'" &amp;   SUBSTITUTE(AR334,CHAR(10),"&lt;BR&gt;")   &amp; "' ,'" &amp;  SUBSTITUTE(AS334,CHAR(10),"&lt;BR&gt;")   &amp; "' ,'" &amp;  SUBSTITUTE(AT334,CHAR(10),"&lt;BR&gt;")   &amp; "' ,'" &amp;  SUBSTITUTE(AU334,CHAR(10),"&lt;BR&gt;")   &amp; "' ,'" &amp;  SUBSTITUTE(AV334,CHAR(10),"&lt;BR&gt;")   &amp; "' ,'" &amp;  SUBSTITUTE(AW334,CHAR(10),"&lt;BR&gt;")   &amp; "' ,'" &amp;   SUBSTITUTE(AX334,CHAR(10),"&lt;BR&gt;")   &amp; "' ,'" &amp;  SUBSTITUTE(AY334,CHAR(10),"&lt;BR&gt;")   &amp; "' ,'" &amp;  SUBSTITUTE(AZ334,CHAR(10),"&lt;BR&gt;")   &amp; "' ,'" &amp;   SUBSTITUTE(BA334,CHAR(10),"&lt;BR&gt;")   &amp; "' ,'" &amp;   SUBSTITUTE(BB334,CHAR(10),"&lt;BR&gt;")    &amp; "' ,'" &amp;    SUBSTITUTE(BC334,CHAR(10),"&lt;BR&gt;")    &amp; "' ,'" &amp;   SUBSTITUTE(BD334,CHAR(10),"&lt;BR&gt;")    &amp; "' ,'" &amp;   SUBSTITUTE(BE334,CHAR(10),"&lt;BR&gt;")    &amp; "' ,'" &amp;   SUBSTITUTE(BF334,CHAR(10),"&lt;BR&gt;")    &amp; "' ,'" &amp;   SUBSTITUTE(BG334,CHAR(10),"&lt;BR&gt;")    &amp; "' ,'" &amp; SUBSTITUTE(BH374,CHAR(10),"&lt;BR&gt;")   &amp; "' ,'" &amp; SUBSTITUTE(BI334,CHAR(10),"&lt;BR&gt;")   &amp; "' ,'" &amp; SUBSTITUTE(BJ334,CHAR(10),"&lt;BR&gt;")  &amp; "' ,'" &amp; SUBSTITUTE(BL334,CHAR(10),"&lt;BR&gt;")   &amp; "' ,'" &amp; SUBSTITUTE(BM334,CHAR(10),"&lt;BR&gt;")   &amp; "' ,'" &amp; SUBSTITUTE(BN334,CHAR(10),"&lt;BR&gt;")   &amp; "' ,'" &amp;  SUBSTITUTE(BO334,CHAR(10),"&lt;BR&gt;")   &amp; "' ,'" &amp; SUBSTITUTE(BP374,CHAR(10),"&lt;BR&gt;")  &amp; "' ,'" &amp; SUBSTITUTE(BQ334,CHAR(10),"&lt;BR&gt;")  &amp; "' ,'" &amp; SUBSTITUTE(BR334,CHAR(10),"&lt;BR&gt;")  &amp; "' ,'" &amp; SUBSTITUTE(BS334,CHAR(10),"&lt;BR&gt;") &amp; "');"</f>
    </nc>
  </rcc>
  <rcc rId="843" sId="1">
    <nc r="BU33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&amp;SUBSTITUTE(F335,CHAR(10),"&lt;BR&gt;")  &amp; "' ,'" &amp; SUBSTITUTE(G335,CHAR(10),"&lt;BR&gt;")  &amp; "' ,'" &amp; SUBSTITUTE(J335,CHAR(10),"&lt;BR&gt;")   &amp; "' ,'" &amp;  SUBSTITUTE(BK335,CHAR(10),"&lt;BR&gt;")   &amp; "' ,'" &amp; SUBSTITUTE(Q335,CHAR(10),"&lt;BR&gt;")  &amp; "' ,'" &amp;  A335  &amp; "' ,'" &amp;  B335  &amp; "' ,'" &amp; SUBSTITUTE(C335,CHAR(10),"&lt;BR&gt;")   &amp; "' ,'" &amp;  SUBSTITUTE(D335,CHAR(10),"&lt;BR&gt;")  &amp; "' ,'" &amp;  SUBSTITUTE(E335,CHAR(10),"&lt;BR&gt;")   &amp; "' ,'" &amp; SUBSTITUTE(H335,CHAR(10),"&lt;BR&gt;")   &amp; "' ,'" &amp; I335  &amp; "' ,'" &amp; SUBSTITUTE(K335,CHAR(10),"&lt;BR&gt;")  &amp; "' ,'" &amp; SUBSTITUTE(L335,CHAR(10),"&lt;BR&gt;")  &amp; "' ,'" &amp; SUBSTITUTE(M335,CHAR(10),"&lt;BR&gt;") &amp; "' ,'" &amp; SUBSTITUTE(N335,CHAR(10),"&lt;BR&gt;")  &amp; "' ,'" &amp;  SUBSTITUTE(O335,CHAR(10),"&lt;BR&gt;")   &amp; "' ,'" &amp; SUBSTITUTE(P335,CHAR(10),"&lt;BR&gt;")   &amp; "' ,'" &amp;  SUBSTITUTE(Q335,CHAR(10),"&lt;BR&gt;")   &amp; "' ,'" &amp; SUBSTITUTE(R335,CHAR(10),"&lt;BR&gt;")  &amp; "' ,'" &amp; SUBSTITUTE(S335,CHAR(10),"&lt;BR&gt;")  &amp; "' ,'" &amp; SUBSTITUTE(T335,CHAR(10),"&lt;BR&gt;")  &amp; "' ,'" &amp; SUBSTITUTE(U335,CHAR(10),"&lt;BR&gt;")  &amp; "' ,'" &amp; SUBSTITUTE(V335,CHAR(10),"&lt;BR&gt;") &amp; "' ,'" &amp; SUBSTITUTE(W335,CHAR(10),"&lt;BR&gt;")  &amp; "' ,'" &amp;SUBSTITUTE(X335,CHAR(10),"&lt;BR&gt;")  &amp; "' ,'" &amp; SUBSTITUTE(Y335,CHAR(10),"&lt;BR&gt;") &amp; "' ,'" &amp;  SUBSTITUTE(Z335,CHAR(10),"&lt;BR&gt;")  &amp; "' ,'" &amp; SUBSTITUTE(AA335,CHAR(10),"&lt;BR&gt;")   &amp; "' ,'" &amp;  SUBSTITUTE(AB335,CHAR(10),"&lt;BR&gt;")   &amp; "' ,'" &amp;  SUBSTITUTE(AC335,CHAR(10),"&lt;BR&gt;")   &amp; "' ,'" &amp;   SUBSTITUTE(AD335,CHAR(10),"&lt;BR&gt;")   &amp; "' ,'" &amp;  SUBSTITUTE(AE335,CHAR(10),"&lt;BR&gt;")  &amp; "' ,'" &amp;  SUBSTITUTE(AF335,CHAR(10),"&lt;BR&gt;")  &amp; "' ,'" &amp;  SUBSTITUTE(AG335,CHAR(10),"&lt;BR&gt;")   &amp; "' ,'" &amp;  SUBSTITUTE(AH335,CHAR(10),"&lt;BR&gt;")   &amp; "' ,'" &amp;  SUBSTITUTE(AI335,CHAR(10),"&lt;BR&gt;")   &amp; "' ,'" &amp;  SUBSTITUTE(AJ335,CHAR(10),"&lt;BR&gt;")   &amp; "' ,'" &amp;   SUBSTITUTE(AK335,CHAR(10),"&lt;BR&gt;")   &amp; "' ,'" &amp;  SUBSTITUTE(AL335,CHAR(10),"&lt;BR&gt;")   &amp; "' ,'" &amp;  SUBSTITUTE(AM335,CHAR(10),"&lt;BR&gt;")   &amp; "' ,'" &amp;   SUBSTITUTE(AN335,CHAR(10),"&lt;BR&gt;")   &amp; "' ,'" &amp;  SUBSTITUTE(AO335,CHAR(10),"&lt;BR&gt;")   &amp; "' ,'" &amp;  SUBSTITUTE(AP335,CHAR(10),"&lt;BR&gt;")   &amp; "' ,'" &amp;  SUBSTITUTE(AQ335,CHAR(10),"&lt;BR&gt;")   &amp; "' ,'" &amp;   SUBSTITUTE(AR335,CHAR(10),"&lt;BR&gt;")   &amp; "' ,'" &amp;  SUBSTITUTE(AS335,CHAR(10),"&lt;BR&gt;")   &amp; "' ,'" &amp;  SUBSTITUTE(AT335,CHAR(10),"&lt;BR&gt;")   &amp; "' ,'" &amp;  SUBSTITUTE(AU335,CHAR(10),"&lt;BR&gt;")   &amp; "' ,'" &amp;  SUBSTITUTE(AV335,CHAR(10),"&lt;BR&gt;")   &amp; "' ,'" &amp;  SUBSTITUTE(AW335,CHAR(10),"&lt;BR&gt;")   &amp; "' ,'" &amp;   SUBSTITUTE(AX335,CHAR(10),"&lt;BR&gt;")   &amp; "' ,'" &amp;  SUBSTITUTE(AY335,CHAR(10),"&lt;BR&gt;")   &amp; "' ,'" &amp;  SUBSTITUTE(AZ335,CHAR(10),"&lt;BR&gt;")   &amp; "' ,'" &amp;   SUBSTITUTE(BA335,CHAR(10),"&lt;BR&gt;")   &amp; "' ,'" &amp;   SUBSTITUTE(BB335,CHAR(10),"&lt;BR&gt;")    &amp; "' ,'" &amp;    SUBSTITUTE(BC335,CHAR(10),"&lt;BR&gt;")    &amp; "' ,'" &amp;   SUBSTITUTE(BD335,CHAR(10),"&lt;BR&gt;")    &amp; "' ,'" &amp;   SUBSTITUTE(BE335,CHAR(10),"&lt;BR&gt;")    &amp; "' ,'" &amp;   SUBSTITUTE(BF335,CHAR(10),"&lt;BR&gt;")    &amp; "' ,'" &amp;   SUBSTITUTE(BG335,CHAR(10),"&lt;BR&gt;")    &amp; "' ,'" &amp; SUBSTITUTE(BH375,CHAR(10),"&lt;BR&gt;")   &amp; "' ,'" &amp; SUBSTITUTE(BI335,CHAR(10),"&lt;BR&gt;")   &amp; "' ,'" &amp; SUBSTITUTE(BJ335,CHAR(10),"&lt;BR&gt;")  &amp; "' ,'" &amp; SUBSTITUTE(BL335,CHAR(10),"&lt;BR&gt;")   &amp; "' ,'" &amp; SUBSTITUTE(BM335,CHAR(10),"&lt;BR&gt;")   &amp; "' ,'" &amp; SUBSTITUTE(BN335,CHAR(10),"&lt;BR&gt;")   &amp; "' ,'" &amp;  SUBSTITUTE(BO335,CHAR(10),"&lt;BR&gt;")   &amp; "' ,'" &amp; SUBSTITUTE(BP375,CHAR(10),"&lt;BR&gt;")  &amp; "' ,'" &amp; SUBSTITUTE(BQ335,CHAR(10),"&lt;BR&gt;")  &amp; "' ,'" &amp; SUBSTITUTE(BR335,CHAR(10),"&lt;BR&gt;")  &amp; "' ,'" &amp; SUBSTITUTE(BS335,CHAR(10),"&lt;BR&gt;") &amp; "');"</f>
    </nc>
  </rcc>
  <rcc rId="844" sId="1">
    <nc r="BU33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&amp;SUBSTITUTE(F336,CHAR(10),"&lt;BR&gt;")  &amp; "' ,'" &amp; SUBSTITUTE(G336,CHAR(10),"&lt;BR&gt;")  &amp; "' ,'" &amp; SUBSTITUTE(J336,CHAR(10),"&lt;BR&gt;")   &amp; "' ,'" &amp;  SUBSTITUTE(BK336,CHAR(10),"&lt;BR&gt;")   &amp; "' ,'" &amp; SUBSTITUTE(Q336,CHAR(10),"&lt;BR&gt;")  &amp; "' ,'" &amp;  A336  &amp; "' ,'" &amp;  B336  &amp; "' ,'" &amp; SUBSTITUTE(C336,CHAR(10),"&lt;BR&gt;")   &amp; "' ,'" &amp;  SUBSTITUTE(D336,CHAR(10),"&lt;BR&gt;")  &amp; "' ,'" &amp;  SUBSTITUTE(E336,CHAR(10),"&lt;BR&gt;")   &amp; "' ,'" &amp; SUBSTITUTE(H336,CHAR(10),"&lt;BR&gt;")   &amp; "' ,'" &amp; I336  &amp; "' ,'" &amp; SUBSTITUTE(K336,CHAR(10),"&lt;BR&gt;")  &amp; "' ,'" &amp; SUBSTITUTE(L336,CHAR(10),"&lt;BR&gt;")  &amp; "' ,'" &amp; SUBSTITUTE(M336,CHAR(10),"&lt;BR&gt;") &amp; "' ,'" &amp; SUBSTITUTE(N336,CHAR(10),"&lt;BR&gt;")  &amp; "' ,'" &amp;  SUBSTITUTE(O336,CHAR(10),"&lt;BR&gt;")   &amp; "' ,'" &amp; SUBSTITUTE(P336,CHAR(10),"&lt;BR&gt;")   &amp; "' ,'" &amp;  SUBSTITUTE(Q336,CHAR(10),"&lt;BR&gt;")   &amp; "' ,'" &amp; SUBSTITUTE(R336,CHAR(10),"&lt;BR&gt;")  &amp; "' ,'" &amp; SUBSTITUTE(S336,CHAR(10),"&lt;BR&gt;")  &amp; "' ,'" &amp; SUBSTITUTE(T336,CHAR(10),"&lt;BR&gt;")  &amp; "' ,'" &amp; SUBSTITUTE(U336,CHAR(10),"&lt;BR&gt;")  &amp; "' ,'" &amp; SUBSTITUTE(V336,CHAR(10),"&lt;BR&gt;") &amp; "' ,'" &amp; SUBSTITUTE(W336,CHAR(10),"&lt;BR&gt;")  &amp; "' ,'" &amp;SUBSTITUTE(X336,CHAR(10),"&lt;BR&gt;")  &amp; "' ,'" &amp; SUBSTITUTE(Y336,CHAR(10),"&lt;BR&gt;") &amp; "' ,'" &amp;  SUBSTITUTE(Z336,CHAR(10),"&lt;BR&gt;")  &amp; "' ,'" &amp; SUBSTITUTE(AA336,CHAR(10),"&lt;BR&gt;")   &amp; "' ,'" &amp;  SUBSTITUTE(AB336,CHAR(10),"&lt;BR&gt;")   &amp; "' ,'" &amp;  SUBSTITUTE(AC336,CHAR(10),"&lt;BR&gt;")   &amp; "' ,'" &amp;   SUBSTITUTE(AD336,CHAR(10),"&lt;BR&gt;")   &amp; "' ,'" &amp;  SUBSTITUTE(AE336,CHAR(10),"&lt;BR&gt;")  &amp; "' ,'" &amp;  SUBSTITUTE(AF336,CHAR(10),"&lt;BR&gt;")  &amp; "' ,'" &amp;  SUBSTITUTE(AG336,CHAR(10),"&lt;BR&gt;")   &amp; "' ,'" &amp;  SUBSTITUTE(AH336,CHAR(10),"&lt;BR&gt;")   &amp; "' ,'" &amp;  SUBSTITUTE(AI336,CHAR(10),"&lt;BR&gt;")   &amp; "' ,'" &amp;  SUBSTITUTE(AJ336,CHAR(10),"&lt;BR&gt;")   &amp; "' ,'" &amp;   SUBSTITUTE(AK336,CHAR(10),"&lt;BR&gt;")   &amp; "' ,'" &amp;  SUBSTITUTE(AL336,CHAR(10),"&lt;BR&gt;")   &amp; "' ,'" &amp;  SUBSTITUTE(AM336,CHAR(10),"&lt;BR&gt;")   &amp; "' ,'" &amp;   SUBSTITUTE(AN336,CHAR(10),"&lt;BR&gt;")   &amp; "' ,'" &amp;  SUBSTITUTE(AO336,CHAR(10),"&lt;BR&gt;")   &amp; "' ,'" &amp;  SUBSTITUTE(AP336,CHAR(10),"&lt;BR&gt;")   &amp; "' ,'" &amp;  SUBSTITUTE(AQ336,CHAR(10),"&lt;BR&gt;")   &amp; "' ,'" &amp;   SUBSTITUTE(AR336,CHAR(10),"&lt;BR&gt;")   &amp; "' ,'" &amp;  SUBSTITUTE(AS336,CHAR(10),"&lt;BR&gt;")   &amp; "' ,'" &amp;  SUBSTITUTE(AT336,CHAR(10),"&lt;BR&gt;")   &amp; "' ,'" &amp;  SUBSTITUTE(AU336,CHAR(10),"&lt;BR&gt;")   &amp; "' ,'" &amp;  SUBSTITUTE(AV336,CHAR(10),"&lt;BR&gt;")   &amp; "' ,'" &amp;  SUBSTITUTE(AW336,CHAR(10),"&lt;BR&gt;")   &amp; "' ,'" &amp;   SUBSTITUTE(AX336,CHAR(10),"&lt;BR&gt;")   &amp; "' ,'" &amp;  SUBSTITUTE(AY336,CHAR(10),"&lt;BR&gt;")   &amp; "' ,'" &amp;  SUBSTITUTE(AZ336,CHAR(10),"&lt;BR&gt;")   &amp; "' ,'" &amp;   SUBSTITUTE(BA336,CHAR(10),"&lt;BR&gt;")   &amp; "' ,'" &amp;   SUBSTITUTE(BB336,CHAR(10),"&lt;BR&gt;")    &amp; "' ,'" &amp;    SUBSTITUTE(BC336,CHAR(10),"&lt;BR&gt;")    &amp; "' ,'" &amp;   SUBSTITUTE(BD336,CHAR(10),"&lt;BR&gt;")    &amp; "' ,'" &amp;   SUBSTITUTE(BE336,CHAR(10),"&lt;BR&gt;")    &amp; "' ,'" &amp;   SUBSTITUTE(BF336,CHAR(10),"&lt;BR&gt;")    &amp; "' ,'" &amp;   SUBSTITUTE(BG336,CHAR(10),"&lt;BR&gt;")    &amp; "' ,'" &amp; SUBSTITUTE(BH376,CHAR(10),"&lt;BR&gt;")   &amp; "' ,'" &amp; SUBSTITUTE(BI336,CHAR(10),"&lt;BR&gt;")   &amp; "' ,'" &amp; SUBSTITUTE(BJ336,CHAR(10),"&lt;BR&gt;")  &amp; "' ,'" &amp; SUBSTITUTE(BL336,CHAR(10),"&lt;BR&gt;")   &amp; "' ,'" &amp; SUBSTITUTE(BM336,CHAR(10),"&lt;BR&gt;")   &amp; "' ,'" &amp; SUBSTITUTE(BN336,CHAR(10),"&lt;BR&gt;")   &amp; "' ,'" &amp;  SUBSTITUTE(BO336,CHAR(10),"&lt;BR&gt;")   &amp; "' ,'" &amp; SUBSTITUTE(BP376,CHAR(10),"&lt;BR&gt;")  &amp; "' ,'" &amp; SUBSTITUTE(BQ336,CHAR(10),"&lt;BR&gt;")  &amp; "' ,'" &amp; SUBSTITUTE(BR336,CHAR(10),"&lt;BR&gt;")  &amp; "' ,'" &amp; SUBSTITUTE(BS336,CHAR(10),"&lt;BR&gt;") &amp; "');"</f>
    </nc>
  </rcc>
  <rcc rId="845" sId="1">
    <nc r="BU33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&amp;SUBSTITUTE(F337,CHAR(10),"&lt;BR&gt;")  &amp; "' ,'" &amp; SUBSTITUTE(G337,CHAR(10),"&lt;BR&gt;")  &amp; "' ,'" &amp; SUBSTITUTE(J337,CHAR(10),"&lt;BR&gt;")   &amp; "' ,'" &amp;  SUBSTITUTE(BK337,CHAR(10),"&lt;BR&gt;")   &amp; "' ,'" &amp; SUBSTITUTE(Q337,CHAR(10),"&lt;BR&gt;")  &amp; "' ,'" &amp;  A337  &amp; "' ,'" &amp;  B337  &amp; "' ,'" &amp; SUBSTITUTE(C337,CHAR(10),"&lt;BR&gt;")   &amp; "' ,'" &amp;  SUBSTITUTE(D337,CHAR(10),"&lt;BR&gt;")  &amp; "' ,'" &amp;  SUBSTITUTE(E337,CHAR(10),"&lt;BR&gt;")   &amp; "' ,'" &amp; SUBSTITUTE(H337,CHAR(10),"&lt;BR&gt;")   &amp; "' ,'" &amp; I337  &amp; "' ,'" &amp; SUBSTITUTE(K337,CHAR(10),"&lt;BR&gt;")  &amp; "' ,'" &amp; SUBSTITUTE(L337,CHAR(10),"&lt;BR&gt;")  &amp; "' ,'" &amp; SUBSTITUTE(M337,CHAR(10),"&lt;BR&gt;") &amp; "' ,'" &amp; SUBSTITUTE(N337,CHAR(10),"&lt;BR&gt;")  &amp; "' ,'" &amp;  SUBSTITUTE(O337,CHAR(10),"&lt;BR&gt;")   &amp; "' ,'" &amp; SUBSTITUTE(P337,CHAR(10),"&lt;BR&gt;")   &amp; "' ,'" &amp;  SUBSTITUTE(Q337,CHAR(10),"&lt;BR&gt;")   &amp; "' ,'" &amp; SUBSTITUTE(R337,CHAR(10),"&lt;BR&gt;")  &amp; "' ,'" &amp; SUBSTITUTE(S337,CHAR(10),"&lt;BR&gt;")  &amp; "' ,'" &amp; SUBSTITUTE(T337,CHAR(10),"&lt;BR&gt;")  &amp; "' ,'" &amp; SUBSTITUTE(U337,CHAR(10),"&lt;BR&gt;")  &amp; "' ,'" &amp; SUBSTITUTE(V337,CHAR(10),"&lt;BR&gt;") &amp; "' ,'" &amp; SUBSTITUTE(W337,CHAR(10),"&lt;BR&gt;")  &amp; "' ,'" &amp;SUBSTITUTE(X337,CHAR(10),"&lt;BR&gt;")  &amp; "' ,'" &amp; SUBSTITUTE(Y337,CHAR(10),"&lt;BR&gt;") &amp; "' ,'" &amp;  SUBSTITUTE(Z337,CHAR(10),"&lt;BR&gt;")  &amp; "' ,'" &amp; SUBSTITUTE(AA337,CHAR(10),"&lt;BR&gt;")   &amp; "' ,'" &amp;  SUBSTITUTE(AB337,CHAR(10),"&lt;BR&gt;")   &amp; "' ,'" &amp;  SUBSTITUTE(AC337,CHAR(10),"&lt;BR&gt;")   &amp; "' ,'" &amp;   SUBSTITUTE(AD337,CHAR(10),"&lt;BR&gt;")   &amp; "' ,'" &amp;  SUBSTITUTE(AE337,CHAR(10),"&lt;BR&gt;")  &amp; "' ,'" &amp;  SUBSTITUTE(AF337,CHAR(10),"&lt;BR&gt;")  &amp; "' ,'" &amp;  SUBSTITUTE(AG337,CHAR(10),"&lt;BR&gt;")   &amp; "' ,'" &amp;  SUBSTITUTE(AH337,CHAR(10),"&lt;BR&gt;")   &amp; "' ,'" &amp;  SUBSTITUTE(AI337,CHAR(10),"&lt;BR&gt;")   &amp; "' ,'" &amp;  SUBSTITUTE(AJ337,CHAR(10),"&lt;BR&gt;")   &amp; "' ,'" &amp;   SUBSTITUTE(AK337,CHAR(10),"&lt;BR&gt;")   &amp; "' ,'" &amp;  SUBSTITUTE(AL337,CHAR(10),"&lt;BR&gt;")   &amp; "' ,'" &amp;  SUBSTITUTE(AM337,CHAR(10),"&lt;BR&gt;")   &amp; "' ,'" &amp;   SUBSTITUTE(AN337,CHAR(10),"&lt;BR&gt;")   &amp; "' ,'" &amp;  SUBSTITUTE(AO337,CHAR(10),"&lt;BR&gt;")   &amp; "' ,'" &amp;  SUBSTITUTE(AP337,CHAR(10),"&lt;BR&gt;")   &amp; "' ,'" &amp;  SUBSTITUTE(AQ337,CHAR(10),"&lt;BR&gt;")   &amp; "' ,'" &amp;   SUBSTITUTE(AR337,CHAR(10),"&lt;BR&gt;")   &amp; "' ,'" &amp;  SUBSTITUTE(AS337,CHAR(10),"&lt;BR&gt;")   &amp; "' ,'" &amp;  SUBSTITUTE(AT337,CHAR(10),"&lt;BR&gt;")   &amp; "' ,'" &amp;  SUBSTITUTE(AU337,CHAR(10),"&lt;BR&gt;")   &amp; "' ,'" &amp;  SUBSTITUTE(AV337,CHAR(10),"&lt;BR&gt;")   &amp; "' ,'" &amp;  SUBSTITUTE(AW337,CHAR(10),"&lt;BR&gt;")   &amp; "' ,'" &amp;   SUBSTITUTE(AX337,CHAR(10),"&lt;BR&gt;")   &amp; "' ,'" &amp;  SUBSTITUTE(AY337,CHAR(10),"&lt;BR&gt;")   &amp; "' ,'" &amp;  SUBSTITUTE(AZ337,CHAR(10),"&lt;BR&gt;")   &amp; "' ,'" &amp;   SUBSTITUTE(BA337,CHAR(10),"&lt;BR&gt;")   &amp; "' ,'" &amp;   SUBSTITUTE(BB337,CHAR(10),"&lt;BR&gt;")    &amp; "' ,'" &amp;    SUBSTITUTE(BC337,CHAR(10),"&lt;BR&gt;")    &amp; "' ,'" &amp;   SUBSTITUTE(BD337,CHAR(10),"&lt;BR&gt;")    &amp; "' ,'" &amp;   SUBSTITUTE(BE337,CHAR(10),"&lt;BR&gt;")    &amp; "' ,'" &amp;   SUBSTITUTE(BF337,CHAR(10),"&lt;BR&gt;")    &amp; "' ,'" &amp;   SUBSTITUTE(BG337,CHAR(10),"&lt;BR&gt;")    &amp; "' ,'" &amp; SUBSTITUTE(BH377,CHAR(10),"&lt;BR&gt;")   &amp; "' ,'" &amp; SUBSTITUTE(BI337,CHAR(10),"&lt;BR&gt;")   &amp; "' ,'" &amp; SUBSTITUTE(BJ337,CHAR(10),"&lt;BR&gt;")  &amp; "' ,'" &amp; SUBSTITUTE(BL337,CHAR(10),"&lt;BR&gt;")   &amp; "' ,'" &amp; SUBSTITUTE(BM337,CHAR(10),"&lt;BR&gt;")   &amp; "' ,'" &amp; SUBSTITUTE(BN337,CHAR(10),"&lt;BR&gt;")   &amp; "' ,'" &amp;  SUBSTITUTE(BO337,CHAR(10),"&lt;BR&gt;")   &amp; "' ,'" &amp; SUBSTITUTE(BP377,CHAR(10),"&lt;BR&gt;")  &amp; "' ,'" &amp; SUBSTITUTE(BQ337,CHAR(10),"&lt;BR&gt;")  &amp; "' ,'" &amp; SUBSTITUTE(BR337,CHAR(10),"&lt;BR&gt;")  &amp; "' ,'" &amp; SUBSTITUTE(BS337,CHAR(10),"&lt;BR&gt;") &amp; "');"</f>
    </nc>
  </rcc>
  <rcc rId="846" sId="1">
    <nc r="BU33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&amp;SUBSTITUTE(F338,CHAR(10),"&lt;BR&gt;")  &amp; "' ,'" &amp; SUBSTITUTE(G338,CHAR(10),"&lt;BR&gt;")  &amp; "' ,'" &amp; SUBSTITUTE(J338,CHAR(10),"&lt;BR&gt;")   &amp; "' ,'" &amp;  SUBSTITUTE(BK338,CHAR(10),"&lt;BR&gt;")   &amp; "' ,'" &amp; SUBSTITUTE(Q338,CHAR(10),"&lt;BR&gt;")  &amp; "' ,'" &amp;  A338  &amp; "' ,'" &amp;  B338  &amp; "' ,'" &amp; SUBSTITUTE(C338,CHAR(10),"&lt;BR&gt;")   &amp; "' ,'" &amp;  SUBSTITUTE(D338,CHAR(10),"&lt;BR&gt;")  &amp; "' ,'" &amp;  SUBSTITUTE(E338,CHAR(10),"&lt;BR&gt;")   &amp; "' ,'" &amp; SUBSTITUTE(H338,CHAR(10),"&lt;BR&gt;")   &amp; "' ,'" &amp; I338  &amp; "' ,'" &amp; SUBSTITUTE(K338,CHAR(10),"&lt;BR&gt;")  &amp; "' ,'" &amp; SUBSTITUTE(L338,CHAR(10),"&lt;BR&gt;")  &amp; "' ,'" &amp; SUBSTITUTE(M338,CHAR(10),"&lt;BR&gt;") &amp; "' ,'" &amp; SUBSTITUTE(N338,CHAR(10),"&lt;BR&gt;")  &amp; "' ,'" &amp;  SUBSTITUTE(O338,CHAR(10),"&lt;BR&gt;")   &amp; "' ,'" &amp; SUBSTITUTE(P338,CHAR(10),"&lt;BR&gt;")   &amp; "' ,'" &amp;  SUBSTITUTE(Q338,CHAR(10),"&lt;BR&gt;")   &amp; "' ,'" &amp; SUBSTITUTE(R338,CHAR(10),"&lt;BR&gt;")  &amp; "' ,'" &amp; SUBSTITUTE(S338,CHAR(10),"&lt;BR&gt;")  &amp; "' ,'" &amp; SUBSTITUTE(T338,CHAR(10),"&lt;BR&gt;")  &amp; "' ,'" &amp; SUBSTITUTE(U338,CHAR(10),"&lt;BR&gt;")  &amp; "' ,'" &amp; SUBSTITUTE(V338,CHAR(10),"&lt;BR&gt;") &amp; "' ,'" &amp; SUBSTITUTE(W338,CHAR(10),"&lt;BR&gt;")  &amp; "' ,'" &amp;SUBSTITUTE(X338,CHAR(10),"&lt;BR&gt;")  &amp; "' ,'" &amp; SUBSTITUTE(Y338,CHAR(10),"&lt;BR&gt;") &amp; "' ,'" &amp;  SUBSTITUTE(Z338,CHAR(10),"&lt;BR&gt;")  &amp; "' ,'" &amp; SUBSTITUTE(AA338,CHAR(10),"&lt;BR&gt;")   &amp; "' ,'" &amp;  SUBSTITUTE(AB338,CHAR(10),"&lt;BR&gt;")   &amp; "' ,'" &amp;  SUBSTITUTE(AC338,CHAR(10),"&lt;BR&gt;")   &amp; "' ,'" &amp;   SUBSTITUTE(AD338,CHAR(10),"&lt;BR&gt;")   &amp; "' ,'" &amp;  SUBSTITUTE(AE338,CHAR(10),"&lt;BR&gt;")  &amp; "' ,'" &amp;  SUBSTITUTE(AF338,CHAR(10),"&lt;BR&gt;")  &amp; "' ,'" &amp;  SUBSTITUTE(AG338,CHAR(10),"&lt;BR&gt;")   &amp; "' ,'" &amp;  SUBSTITUTE(AH338,CHAR(10),"&lt;BR&gt;")   &amp; "' ,'" &amp;  SUBSTITUTE(AI338,CHAR(10),"&lt;BR&gt;")   &amp; "' ,'" &amp;  SUBSTITUTE(AJ338,CHAR(10),"&lt;BR&gt;")   &amp; "' ,'" &amp;   SUBSTITUTE(AK338,CHAR(10),"&lt;BR&gt;")   &amp; "' ,'" &amp;  SUBSTITUTE(AL338,CHAR(10),"&lt;BR&gt;")   &amp; "' ,'" &amp;  SUBSTITUTE(AM338,CHAR(10),"&lt;BR&gt;")   &amp; "' ,'" &amp;   SUBSTITUTE(AN338,CHAR(10),"&lt;BR&gt;")   &amp; "' ,'" &amp;  SUBSTITUTE(AO338,CHAR(10),"&lt;BR&gt;")   &amp; "' ,'" &amp;  SUBSTITUTE(AP338,CHAR(10),"&lt;BR&gt;")   &amp; "' ,'" &amp;  SUBSTITUTE(AQ338,CHAR(10),"&lt;BR&gt;")   &amp; "' ,'" &amp;   SUBSTITUTE(AR338,CHAR(10),"&lt;BR&gt;")   &amp; "' ,'" &amp;  SUBSTITUTE(AS338,CHAR(10),"&lt;BR&gt;")   &amp; "' ,'" &amp;  SUBSTITUTE(AT338,CHAR(10),"&lt;BR&gt;")   &amp; "' ,'" &amp;  SUBSTITUTE(AU338,CHAR(10),"&lt;BR&gt;")   &amp; "' ,'" &amp;  SUBSTITUTE(AV338,CHAR(10),"&lt;BR&gt;")   &amp; "' ,'" &amp;  SUBSTITUTE(AW338,CHAR(10),"&lt;BR&gt;")   &amp; "' ,'" &amp;   SUBSTITUTE(AX338,CHAR(10),"&lt;BR&gt;")   &amp; "' ,'" &amp;  SUBSTITUTE(AY338,CHAR(10),"&lt;BR&gt;")   &amp; "' ,'" &amp;  SUBSTITUTE(AZ338,CHAR(10),"&lt;BR&gt;")   &amp; "' ,'" &amp;   SUBSTITUTE(BA338,CHAR(10),"&lt;BR&gt;")   &amp; "' ,'" &amp;   SUBSTITUTE(BB338,CHAR(10),"&lt;BR&gt;")    &amp; "' ,'" &amp;    SUBSTITUTE(BC338,CHAR(10),"&lt;BR&gt;")    &amp; "' ,'" &amp;   SUBSTITUTE(BD338,CHAR(10),"&lt;BR&gt;")    &amp; "' ,'" &amp;   SUBSTITUTE(BE338,CHAR(10),"&lt;BR&gt;")    &amp; "' ,'" &amp;   SUBSTITUTE(BF338,CHAR(10),"&lt;BR&gt;")    &amp; "' ,'" &amp;   SUBSTITUTE(BG338,CHAR(10),"&lt;BR&gt;")    &amp; "' ,'" &amp; SUBSTITUTE(BH378,CHAR(10),"&lt;BR&gt;")   &amp; "' ,'" &amp; SUBSTITUTE(BI338,CHAR(10),"&lt;BR&gt;")   &amp; "' ,'" &amp; SUBSTITUTE(BJ338,CHAR(10),"&lt;BR&gt;")  &amp; "' ,'" &amp; SUBSTITUTE(BL338,CHAR(10),"&lt;BR&gt;")   &amp; "' ,'" &amp; SUBSTITUTE(BM338,CHAR(10),"&lt;BR&gt;")   &amp; "' ,'" &amp; SUBSTITUTE(BN338,CHAR(10),"&lt;BR&gt;")   &amp; "' ,'" &amp;  SUBSTITUTE(BO338,CHAR(10),"&lt;BR&gt;")   &amp; "' ,'" &amp; SUBSTITUTE(BP378,CHAR(10),"&lt;BR&gt;")  &amp; "' ,'" &amp; SUBSTITUTE(BQ338,CHAR(10),"&lt;BR&gt;")  &amp; "' ,'" &amp; SUBSTITUTE(BR338,CHAR(10),"&lt;BR&gt;")  &amp; "' ,'" &amp; SUBSTITUTE(BS338,CHAR(10),"&lt;BR&gt;") &amp; "');"</f>
    </nc>
  </rcc>
  <rcc rId="847" sId="1">
    <nc r="BU33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&amp;SUBSTITUTE(F339,CHAR(10),"&lt;BR&gt;")  &amp; "' ,'" &amp; SUBSTITUTE(G339,CHAR(10),"&lt;BR&gt;")  &amp; "' ,'" &amp; SUBSTITUTE(J339,CHAR(10),"&lt;BR&gt;")   &amp; "' ,'" &amp;  SUBSTITUTE(BK339,CHAR(10),"&lt;BR&gt;")   &amp; "' ,'" &amp; SUBSTITUTE(Q339,CHAR(10),"&lt;BR&gt;")  &amp; "' ,'" &amp;  A339  &amp; "' ,'" &amp;  B339  &amp; "' ,'" &amp; SUBSTITUTE(C339,CHAR(10),"&lt;BR&gt;")   &amp; "' ,'" &amp;  SUBSTITUTE(D339,CHAR(10),"&lt;BR&gt;")  &amp; "' ,'" &amp;  SUBSTITUTE(E339,CHAR(10),"&lt;BR&gt;")   &amp; "' ,'" &amp; SUBSTITUTE(H339,CHAR(10),"&lt;BR&gt;")   &amp; "' ,'" &amp; I339  &amp; "' ,'" &amp; SUBSTITUTE(K339,CHAR(10),"&lt;BR&gt;")  &amp; "' ,'" &amp; SUBSTITUTE(L339,CHAR(10),"&lt;BR&gt;")  &amp; "' ,'" &amp; SUBSTITUTE(M339,CHAR(10),"&lt;BR&gt;") &amp; "' ,'" &amp; SUBSTITUTE(N339,CHAR(10),"&lt;BR&gt;")  &amp; "' ,'" &amp;  SUBSTITUTE(O339,CHAR(10),"&lt;BR&gt;")   &amp; "' ,'" &amp; SUBSTITUTE(P339,CHAR(10),"&lt;BR&gt;")   &amp; "' ,'" &amp;  SUBSTITUTE(Q339,CHAR(10),"&lt;BR&gt;")   &amp; "' ,'" &amp; SUBSTITUTE(R339,CHAR(10),"&lt;BR&gt;")  &amp; "' ,'" &amp; SUBSTITUTE(S339,CHAR(10),"&lt;BR&gt;")  &amp; "' ,'" &amp; SUBSTITUTE(T339,CHAR(10),"&lt;BR&gt;")  &amp; "' ,'" &amp; SUBSTITUTE(U339,CHAR(10),"&lt;BR&gt;")  &amp; "' ,'" &amp; SUBSTITUTE(V339,CHAR(10),"&lt;BR&gt;") &amp; "' ,'" &amp; SUBSTITUTE(W339,CHAR(10),"&lt;BR&gt;")  &amp; "' ,'" &amp;SUBSTITUTE(X339,CHAR(10),"&lt;BR&gt;")  &amp; "' ,'" &amp; SUBSTITUTE(Y339,CHAR(10),"&lt;BR&gt;") &amp; "' ,'" &amp;  SUBSTITUTE(Z339,CHAR(10),"&lt;BR&gt;")  &amp; "' ,'" &amp; SUBSTITUTE(AA339,CHAR(10),"&lt;BR&gt;")   &amp; "' ,'" &amp;  SUBSTITUTE(AB339,CHAR(10),"&lt;BR&gt;")   &amp; "' ,'" &amp;  SUBSTITUTE(AC339,CHAR(10),"&lt;BR&gt;")   &amp; "' ,'" &amp;   SUBSTITUTE(AD339,CHAR(10),"&lt;BR&gt;")   &amp; "' ,'" &amp;  SUBSTITUTE(AE339,CHAR(10),"&lt;BR&gt;")  &amp; "' ,'" &amp;  SUBSTITUTE(AF339,CHAR(10),"&lt;BR&gt;")  &amp; "' ,'" &amp;  SUBSTITUTE(AG339,CHAR(10),"&lt;BR&gt;")   &amp; "' ,'" &amp;  SUBSTITUTE(AH339,CHAR(10),"&lt;BR&gt;")   &amp; "' ,'" &amp;  SUBSTITUTE(AI339,CHAR(10),"&lt;BR&gt;")   &amp; "' ,'" &amp;  SUBSTITUTE(AJ339,CHAR(10),"&lt;BR&gt;")   &amp; "' ,'" &amp;   SUBSTITUTE(AK339,CHAR(10),"&lt;BR&gt;")   &amp; "' ,'" &amp;  SUBSTITUTE(AL339,CHAR(10),"&lt;BR&gt;")   &amp; "' ,'" &amp;  SUBSTITUTE(AM339,CHAR(10),"&lt;BR&gt;")   &amp; "' ,'" &amp;   SUBSTITUTE(AN339,CHAR(10),"&lt;BR&gt;")   &amp; "' ,'" &amp;  SUBSTITUTE(AO339,CHAR(10),"&lt;BR&gt;")   &amp; "' ,'" &amp;  SUBSTITUTE(AP339,CHAR(10),"&lt;BR&gt;")   &amp; "' ,'" &amp;  SUBSTITUTE(AQ339,CHAR(10),"&lt;BR&gt;")   &amp; "' ,'" &amp;   SUBSTITUTE(AR339,CHAR(10),"&lt;BR&gt;")   &amp; "' ,'" &amp;  SUBSTITUTE(AS339,CHAR(10),"&lt;BR&gt;")   &amp; "' ,'" &amp;  SUBSTITUTE(AT339,CHAR(10),"&lt;BR&gt;")   &amp; "' ,'" &amp;  SUBSTITUTE(AU339,CHAR(10),"&lt;BR&gt;")   &amp; "' ,'" &amp;  SUBSTITUTE(AV339,CHAR(10),"&lt;BR&gt;")   &amp; "' ,'" &amp;  SUBSTITUTE(AW339,CHAR(10),"&lt;BR&gt;")   &amp; "' ,'" &amp;   SUBSTITUTE(AX339,CHAR(10),"&lt;BR&gt;")   &amp; "' ,'" &amp;  SUBSTITUTE(AY339,CHAR(10),"&lt;BR&gt;")   &amp; "' ,'" &amp;  SUBSTITUTE(AZ339,CHAR(10),"&lt;BR&gt;")   &amp; "' ,'" &amp;   SUBSTITUTE(BA339,CHAR(10),"&lt;BR&gt;")   &amp; "' ,'" &amp;   SUBSTITUTE(BB339,CHAR(10),"&lt;BR&gt;")    &amp; "' ,'" &amp;    SUBSTITUTE(BC339,CHAR(10),"&lt;BR&gt;")    &amp; "' ,'" &amp;   SUBSTITUTE(BD339,CHAR(10),"&lt;BR&gt;")    &amp; "' ,'" &amp;   SUBSTITUTE(BE339,CHAR(10),"&lt;BR&gt;")    &amp; "' ,'" &amp;   SUBSTITUTE(BF339,CHAR(10),"&lt;BR&gt;")    &amp; "' ,'" &amp;   SUBSTITUTE(BG339,CHAR(10),"&lt;BR&gt;")    &amp; "' ,'" &amp; SUBSTITUTE(BH379,CHAR(10),"&lt;BR&gt;")   &amp; "' ,'" &amp; SUBSTITUTE(BI339,CHAR(10),"&lt;BR&gt;")   &amp; "' ,'" &amp; SUBSTITUTE(BJ339,CHAR(10),"&lt;BR&gt;")  &amp; "' ,'" &amp; SUBSTITUTE(BL339,CHAR(10),"&lt;BR&gt;")   &amp; "' ,'" &amp; SUBSTITUTE(BM339,CHAR(10),"&lt;BR&gt;")   &amp; "' ,'" &amp; SUBSTITUTE(BN339,CHAR(10),"&lt;BR&gt;")   &amp; "' ,'" &amp;  SUBSTITUTE(BO339,CHAR(10),"&lt;BR&gt;")   &amp; "' ,'" &amp; SUBSTITUTE(BP379,CHAR(10),"&lt;BR&gt;")  &amp; "' ,'" &amp; SUBSTITUTE(BQ339,CHAR(10),"&lt;BR&gt;")  &amp; "' ,'" &amp; SUBSTITUTE(BR339,CHAR(10),"&lt;BR&gt;")  &amp; "' ,'" &amp; SUBSTITUTE(BS339,CHAR(10),"&lt;BR&gt;") &amp; "');"</f>
    </nc>
  </rcc>
  <rcc rId="848" sId="1">
    <nc r="BU34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&amp;SUBSTITUTE(F340,CHAR(10),"&lt;BR&gt;")  &amp; "' ,'" &amp; SUBSTITUTE(G340,CHAR(10),"&lt;BR&gt;")  &amp; "' ,'" &amp; SUBSTITUTE(J340,CHAR(10),"&lt;BR&gt;")   &amp; "' ,'" &amp;  SUBSTITUTE(BK340,CHAR(10),"&lt;BR&gt;")   &amp; "' ,'" &amp; SUBSTITUTE(Q340,CHAR(10),"&lt;BR&gt;")  &amp; "' ,'" &amp;  A340  &amp; "' ,'" &amp;  B340  &amp; "' ,'" &amp; SUBSTITUTE(C340,CHAR(10),"&lt;BR&gt;")   &amp; "' ,'" &amp;  SUBSTITUTE(D340,CHAR(10),"&lt;BR&gt;")  &amp; "' ,'" &amp;  SUBSTITUTE(E340,CHAR(10),"&lt;BR&gt;")   &amp; "' ,'" &amp; SUBSTITUTE(H340,CHAR(10),"&lt;BR&gt;")   &amp; "' ,'" &amp; I340  &amp; "' ,'" &amp; SUBSTITUTE(K340,CHAR(10),"&lt;BR&gt;")  &amp; "' ,'" &amp; SUBSTITUTE(L340,CHAR(10),"&lt;BR&gt;")  &amp; "' ,'" &amp; SUBSTITUTE(M340,CHAR(10),"&lt;BR&gt;") &amp; "' ,'" &amp; SUBSTITUTE(N340,CHAR(10),"&lt;BR&gt;")  &amp; "' ,'" &amp;  SUBSTITUTE(O340,CHAR(10),"&lt;BR&gt;")   &amp; "' ,'" &amp; SUBSTITUTE(P340,CHAR(10),"&lt;BR&gt;")   &amp; "' ,'" &amp;  SUBSTITUTE(Q340,CHAR(10),"&lt;BR&gt;")   &amp; "' ,'" &amp; SUBSTITUTE(R340,CHAR(10),"&lt;BR&gt;")  &amp; "' ,'" &amp; SUBSTITUTE(S340,CHAR(10),"&lt;BR&gt;")  &amp; "' ,'" &amp; SUBSTITUTE(T340,CHAR(10),"&lt;BR&gt;")  &amp; "' ,'" &amp; SUBSTITUTE(U340,CHAR(10),"&lt;BR&gt;")  &amp; "' ,'" &amp; SUBSTITUTE(V340,CHAR(10),"&lt;BR&gt;") &amp; "' ,'" &amp; SUBSTITUTE(W340,CHAR(10),"&lt;BR&gt;")  &amp; "' ,'" &amp;SUBSTITUTE(X340,CHAR(10),"&lt;BR&gt;")  &amp; "' ,'" &amp; SUBSTITUTE(Y340,CHAR(10),"&lt;BR&gt;") &amp; "' ,'" &amp;  SUBSTITUTE(Z340,CHAR(10),"&lt;BR&gt;")  &amp; "' ,'" &amp; SUBSTITUTE(AA340,CHAR(10),"&lt;BR&gt;")   &amp; "' ,'" &amp;  SUBSTITUTE(AB340,CHAR(10),"&lt;BR&gt;")   &amp; "' ,'" &amp;  SUBSTITUTE(AC340,CHAR(10),"&lt;BR&gt;")   &amp; "' ,'" &amp;   SUBSTITUTE(AD340,CHAR(10),"&lt;BR&gt;")   &amp; "' ,'" &amp;  SUBSTITUTE(AE340,CHAR(10),"&lt;BR&gt;")  &amp; "' ,'" &amp;  SUBSTITUTE(AF340,CHAR(10),"&lt;BR&gt;")  &amp; "' ,'" &amp;  SUBSTITUTE(AG340,CHAR(10),"&lt;BR&gt;")   &amp; "' ,'" &amp;  SUBSTITUTE(AH340,CHAR(10),"&lt;BR&gt;")   &amp; "' ,'" &amp;  SUBSTITUTE(AI340,CHAR(10),"&lt;BR&gt;")   &amp; "' ,'" &amp;  SUBSTITUTE(AJ340,CHAR(10),"&lt;BR&gt;")   &amp; "' ,'" &amp;   SUBSTITUTE(AK340,CHAR(10),"&lt;BR&gt;")   &amp; "' ,'" &amp;  SUBSTITUTE(AL340,CHAR(10),"&lt;BR&gt;")   &amp; "' ,'" &amp;  SUBSTITUTE(AM340,CHAR(10),"&lt;BR&gt;")   &amp; "' ,'" &amp;   SUBSTITUTE(AN340,CHAR(10),"&lt;BR&gt;")   &amp; "' ,'" &amp;  SUBSTITUTE(AO340,CHAR(10),"&lt;BR&gt;")   &amp; "' ,'" &amp;  SUBSTITUTE(AP340,CHAR(10),"&lt;BR&gt;")   &amp; "' ,'" &amp;  SUBSTITUTE(AQ340,CHAR(10),"&lt;BR&gt;")   &amp; "' ,'" &amp;   SUBSTITUTE(AR340,CHAR(10),"&lt;BR&gt;")   &amp; "' ,'" &amp;  SUBSTITUTE(AS340,CHAR(10),"&lt;BR&gt;")   &amp; "' ,'" &amp;  SUBSTITUTE(AT340,CHAR(10),"&lt;BR&gt;")   &amp; "' ,'" &amp;  SUBSTITUTE(AU340,CHAR(10),"&lt;BR&gt;")   &amp; "' ,'" &amp;  SUBSTITUTE(AV340,CHAR(10),"&lt;BR&gt;")   &amp; "' ,'" &amp;  SUBSTITUTE(AW340,CHAR(10),"&lt;BR&gt;")   &amp; "' ,'" &amp;   SUBSTITUTE(AX340,CHAR(10),"&lt;BR&gt;")   &amp; "' ,'" &amp;  SUBSTITUTE(AY340,CHAR(10),"&lt;BR&gt;")   &amp; "' ,'" &amp;  SUBSTITUTE(AZ340,CHAR(10),"&lt;BR&gt;")   &amp; "' ,'" &amp;   SUBSTITUTE(BA340,CHAR(10),"&lt;BR&gt;")   &amp; "' ,'" &amp;   SUBSTITUTE(BB340,CHAR(10),"&lt;BR&gt;")    &amp; "' ,'" &amp;    SUBSTITUTE(BC340,CHAR(10),"&lt;BR&gt;")    &amp; "' ,'" &amp;   SUBSTITUTE(BD340,CHAR(10),"&lt;BR&gt;")    &amp; "' ,'" &amp;   SUBSTITUTE(BE340,CHAR(10),"&lt;BR&gt;")    &amp; "' ,'" &amp;   SUBSTITUTE(BF340,CHAR(10),"&lt;BR&gt;")    &amp; "' ,'" &amp;   SUBSTITUTE(BG340,CHAR(10),"&lt;BR&gt;")    &amp; "' ,'" &amp; SUBSTITUTE(BH380,CHAR(10),"&lt;BR&gt;")   &amp; "' ,'" &amp; SUBSTITUTE(BI340,CHAR(10),"&lt;BR&gt;")   &amp; "' ,'" &amp; SUBSTITUTE(BJ340,CHAR(10),"&lt;BR&gt;")  &amp; "' ,'" &amp; SUBSTITUTE(BL340,CHAR(10),"&lt;BR&gt;")   &amp; "' ,'" &amp; SUBSTITUTE(BM340,CHAR(10),"&lt;BR&gt;")   &amp; "' ,'" &amp; SUBSTITUTE(BN340,CHAR(10),"&lt;BR&gt;")   &amp; "' ,'" &amp;  SUBSTITUTE(BO340,CHAR(10),"&lt;BR&gt;")   &amp; "' ,'" &amp; SUBSTITUTE(BP380,CHAR(10),"&lt;BR&gt;")  &amp; "' ,'" &amp; SUBSTITUTE(BQ340,CHAR(10),"&lt;BR&gt;")  &amp; "' ,'" &amp; SUBSTITUTE(BR340,CHAR(10),"&lt;BR&gt;")  &amp; "' ,'" &amp; SUBSTITUTE(BS340,CHAR(10),"&lt;BR&gt;") &amp; "');"</f>
    </nc>
  </rcc>
  <rcc rId="849" sId="1">
    <nc r="BU34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&amp;SUBSTITUTE(F341,CHAR(10),"&lt;BR&gt;")  &amp; "' ,'" &amp; SUBSTITUTE(G341,CHAR(10),"&lt;BR&gt;")  &amp; "' ,'" &amp; SUBSTITUTE(J341,CHAR(10),"&lt;BR&gt;")   &amp; "' ,'" &amp;  SUBSTITUTE(BK341,CHAR(10),"&lt;BR&gt;")   &amp; "' ,'" &amp; SUBSTITUTE(Q341,CHAR(10),"&lt;BR&gt;")  &amp; "' ,'" &amp;  A341  &amp; "' ,'" &amp;  B341  &amp; "' ,'" &amp; SUBSTITUTE(C341,CHAR(10),"&lt;BR&gt;")   &amp; "' ,'" &amp;  SUBSTITUTE(D341,CHAR(10),"&lt;BR&gt;")  &amp; "' ,'" &amp;  SUBSTITUTE(E341,CHAR(10),"&lt;BR&gt;")   &amp; "' ,'" &amp; SUBSTITUTE(H341,CHAR(10),"&lt;BR&gt;")   &amp; "' ,'" &amp; I341  &amp; "' ,'" &amp; SUBSTITUTE(K341,CHAR(10),"&lt;BR&gt;")  &amp; "' ,'" &amp; SUBSTITUTE(L341,CHAR(10),"&lt;BR&gt;")  &amp; "' ,'" &amp; SUBSTITUTE(M341,CHAR(10),"&lt;BR&gt;") &amp; "' ,'" &amp; SUBSTITUTE(N341,CHAR(10),"&lt;BR&gt;")  &amp; "' ,'" &amp;  SUBSTITUTE(O341,CHAR(10),"&lt;BR&gt;")   &amp; "' ,'" &amp; SUBSTITUTE(P341,CHAR(10),"&lt;BR&gt;")   &amp; "' ,'" &amp;  SUBSTITUTE(Q341,CHAR(10),"&lt;BR&gt;")   &amp; "' ,'" &amp; SUBSTITUTE(R341,CHAR(10),"&lt;BR&gt;")  &amp; "' ,'" &amp; SUBSTITUTE(S341,CHAR(10),"&lt;BR&gt;")  &amp; "' ,'" &amp; SUBSTITUTE(T341,CHAR(10),"&lt;BR&gt;")  &amp; "' ,'" &amp; SUBSTITUTE(U341,CHAR(10),"&lt;BR&gt;")  &amp; "' ,'" &amp; SUBSTITUTE(V341,CHAR(10),"&lt;BR&gt;") &amp; "' ,'" &amp; SUBSTITUTE(W341,CHAR(10),"&lt;BR&gt;")  &amp; "' ,'" &amp;SUBSTITUTE(X341,CHAR(10),"&lt;BR&gt;")  &amp; "' ,'" &amp; SUBSTITUTE(Y341,CHAR(10),"&lt;BR&gt;") &amp; "' ,'" &amp;  SUBSTITUTE(Z341,CHAR(10),"&lt;BR&gt;")  &amp; "' ,'" &amp; SUBSTITUTE(AA341,CHAR(10),"&lt;BR&gt;")   &amp; "' ,'" &amp;  SUBSTITUTE(AB341,CHAR(10),"&lt;BR&gt;")   &amp; "' ,'" &amp;  SUBSTITUTE(AC341,CHAR(10),"&lt;BR&gt;")   &amp; "' ,'" &amp;   SUBSTITUTE(AD341,CHAR(10),"&lt;BR&gt;")   &amp; "' ,'" &amp;  SUBSTITUTE(AE341,CHAR(10),"&lt;BR&gt;")  &amp; "' ,'" &amp;  SUBSTITUTE(AF341,CHAR(10),"&lt;BR&gt;")  &amp; "' ,'" &amp;  SUBSTITUTE(AG341,CHAR(10),"&lt;BR&gt;")   &amp; "' ,'" &amp;  SUBSTITUTE(AH341,CHAR(10),"&lt;BR&gt;")   &amp; "' ,'" &amp;  SUBSTITUTE(AI341,CHAR(10),"&lt;BR&gt;")   &amp; "' ,'" &amp;  SUBSTITUTE(AJ341,CHAR(10),"&lt;BR&gt;")   &amp; "' ,'" &amp;   SUBSTITUTE(AK341,CHAR(10),"&lt;BR&gt;")   &amp; "' ,'" &amp;  SUBSTITUTE(AL341,CHAR(10),"&lt;BR&gt;")   &amp; "' ,'" &amp;  SUBSTITUTE(AM341,CHAR(10),"&lt;BR&gt;")   &amp; "' ,'" &amp;   SUBSTITUTE(AN341,CHAR(10),"&lt;BR&gt;")   &amp; "' ,'" &amp;  SUBSTITUTE(AO341,CHAR(10),"&lt;BR&gt;")   &amp; "' ,'" &amp;  SUBSTITUTE(AP341,CHAR(10),"&lt;BR&gt;")   &amp; "' ,'" &amp;  SUBSTITUTE(AQ341,CHAR(10),"&lt;BR&gt;")   &amp; "' ,'" &amp;   SUBSTITUTE(AR341,CHAR(10),"&lt;BR&gt;")   &amp; "' ,'" &amp;  SUBSTITUTE(AS341,CHAR(10),"&lt;BR&gt;")   &amp; "' ,'" &amp;  SUBSTITUTE(AT341,CHAR(10),"&lt;BR&gt;")   &amp; "' ,'" &amp;  SUBSTITUTE(AU341,CHAR(10),"&lt;BR&gt;")   &amp; "' ,'" &amp;  SUBSTITUTE(AV341,CHAR(10),"&lt;BR&gt;")   &amp; "' ,'" &amp;  SUBSTITUTE(AW341,CHAR(10),"&lt;BR&gt;")   &amp; "' ,'" &amp;   SUBSTITUTE(AX341,CHAR(10),"&lt;BR&gt;")   &amp; "' ,'" &amp;  SUBSTITUTE(AY341,CHAR(10),"&lt;BR&gt;")   &amp; "' ,'" &amp;  SUBSTITUTE(AZ341,CHAR(10),"&lt;BR&gt;")   &amp; "' ,'" &amp;   SUBSTITUTE(BA341,CHAR(10),"&lt;BR&gt;")   &amp; "' ,'" &amp;   SUBSTITUTE(BB341,CHAR(10),"&lt;BR&gt;")    &amp; "' ,'" &amp;    SUBSTITUTE(BC341,CHAR(10),"&lt;BR&gt;")    &amp; "' ,'" &amp;   SUBSTITUTE(BD341,CHAR(10),"&lt;BR&gt;")    &amp; "' ,'" &amp;   SUBSTITUTE(BE341,CHAR(10),"&lt;BR&gt;")    &amp; "' ,'" &amp;   SUBSTITUTE(BF341,CHAR(10),"&lt;BR&gt;")    &amp; "' ,'" &amp;   SUBSTITUTE(BG341,CHAR(10),"&lt;BR&gt;")    &amp; "' ,'" &amp; SUBSTITUTE(BH381,CHAR(10),"&lt;BR&gt;")   &amp; "' ,'" &amp; SUBSTITUTE(BI341,CHAR(10),"&lt;BR&gt;")   &amp; "' ,'" &amp; SUBSTITUTE(BJ341,CHAR(10),"&lt;BR&gt;")  &amp; "' ,'" &amp; SUBSTITUTE(BL341,CHAR(10),"&lt;BR&gt;")   &amp; "' ,'" &amp; SUBSTITUTE(BM341,CHAR(10),"&lt;BR&gt;")   &amp; "' ,'" &amp; SUBSTITUTE(BN341,CHAR(10),"&lt;BR&gt;")   &amp; "' ,'" &amp;  SUBSTITUTE(BO341,CHAR(10),"&lt;BR&gt;")   &amp; "' ,'" &amp; SUBSTITUTE(BP381,CHAR(10),"&lt;BR&gt;")  &amp; "' ,'" &amp; SUBSTITUTE(BQ341,CHAR(10),"&lt;BR&gt;")  &amp; "' ,'" &amp; SUBSTITUTE(BR341,CHAR(10),"&lt;BR&gt;")  &amp; "' ,'" &amp; SUBSTITUTE(BS341,CHAR(10),"&lt;BR&gt;") &amp; "');"</f>
    </nc>
  </rcc>
  <rcc rId="850" sId="1">
    <nc r="BU34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&amp;SUBSTITUTE(F342,CHAR(10),"&lt;BR&gt;")  &amp; "' ,'" &amp; SUBSTITUTE(G342,CHAR(10),"&lt;BR&gt;")  &amp; "' ,'" &amp; SUBSTITUTE(J342,CHAR(10),"&lt;BR&gt;")   &amp; "' ,'" &amp;  SUBSTITUTE(BK342,CHAR(10),"&lt;BR&gt;")   &amp; "' ,'" &amp; SUBSTITUTE(Q342,CHAR(10),"&lt;BR&gt;")  &amp; "' ,'" &amp;  A342  &amp; "' ,'" &amp;  B342  &amp; "' ,'" &amp; SUBSTITUTE(C342,CHAR(10),"&lt;BR&gt;")   &amp; "' ,'" &amp;  SUBSTITUTE(D342,CHAR(10),"&lt;BR&gt;")  &amp; "' ,'" &amp;  SUBSTITUTE(E342,CHAR(10),"&lt;BR&gt;")   &amp; "' ,'" &amp; SUBSTITUTE(H342,CHAR(10),"&lt;BR&gt;")   &amp; "' ,'" &amp; I342  &amp; "' ,'" &amp; SUBSTITUTE(K342,CHAR(10),"&lt;BR&gt;")  &amp; "' ,'" &amp; SUBSTITUTE(L342,CHAR(10),"&lt;BR&gt;")  &amp; "' ,'" &amp; SUBSTITUTE(M342,CHAR(10),"&lt;BR&gt;") &amp; "' ,'" &amp; SUBSTITUTE(N342,CHAR(10),"&lt;BR&gt;")  &amp; "' ,'" &amp;  SUBSTITUTE(O342,CHAR(10),"&lt;BR&gt;")   &amp; "' ,'" &amp; SUBSTITUTE(P342,CHAR(10),"&lt;BR&gt;")   &amp; "' ,'" &amp;  SUBSTITUTE(Q342,CHAR(10),"&lt;BR&gt;")   &amp; "' ,'" &amp; SUBSTITUTE(R342,CHAR(10),"&lt;BR&gt;")  &amp; "' ,'" &amp; SUBSTITUTE(S342,CHAR(10),"&lt;BR&gt;")  &amp; "' ,'" &amp; SUBSTITUTE(T342,CHAR(10),"&lt;BR&gt;")  &amp; "' ,'" &amp; SUBSTITUTE(U342,CHAR(10),"&lt;BR&gt;")  &amp; "' ,'" &amp; SUBSTITUTE(V342,CHAR(10),"&lt;BR&gt;") &amp; "' ,'" &amp; SUBSTITUTE(W342,CHAR(10),"&lt;BR&gt;")  &amp; "' ,'" &amp;SUBSTITUTE(X342,CHAR(10),"&lt;BR&gt;")  &amp; "' ,'" &amp; SUBSTITUTE(Y342,CHAR(10),"&lt;BR&gt;") &amp; "' ,'" &amp;  SUBSTITUTE(Z342,CHAR(10),"&lt;BR&gt;")  &amp; "' ,'" &amp; SUBSTITUTE(AA342,CHAR(10),"&lt;BR&gt;")   &amp; "' ,'" &amp;  SUBSTITUTE(AB342,CHAR(10),"&lt;BR&gt;")   &amp; "' ,'" &amp;  SUBSTITUTE(AC342,CHAR(10),"&lt;BR&gt;")   &amp; "' ,'" &amp;   SUBSTITUTE(AD342,CHAR(10),"&lt;BR&gt;")   &amp; "' ,'" &amp;  SUBSTITUTE(AE342,CHAR(10),"&lt;BR&gt;")  &amp; "' ,'" &amp;  SUBSTITUTE(AF342,CHAR(10),"&lt;BR&gt;")  &amp; "' ,'" &amp;  SUBSTITUTE(AG342,CHAR(10),"&lt;BR&gt;")   &amp; "' ,'" &amp;  SUBSTITUTE(AH342,CHAR(10),"&lt;BR&gt;")   &amp; "' ,'" &amp;  SUBSTITUTE(AI342,CHAR(10),"&lt;BR&gt;")   &amp; "' ,'" &amp;  SUBSTITUTE(AJ342,CHAR(10),"&lt;BR&gt;")   &amp; "' ,'" &amp;   SUBSTITUTE(AK342,CHAR(10),"&lt;BR&gt;")   &amp; "' ,'" &amp;  SUBSTITUTE(AL342,CHAR(10),"&lt;BR&gt;")   &amp; "' ,'" &amp;  SUBSTITUTE(AM342,CHAR(10),"&lt;BR&gt;")   &amp; "' ,'" &amp;   SUBSTITUTE(AN342,CHAR(10),"&lt;BR&gt;")   &amp; "' ,'" &amp;  SUBSTITUTE(AO342,CHAR(10),"&lt;BR&gt;")   &amp; "' ,'" &amp;  SUBSTITUTE(AP342,CHAR(10),"&lt;BR&gt;")   &amp; "' ,'" &amp;  SUBSTITUTE(AQ342,CHAR(10),"&lt;BR&gt;")   &amp; "' ,'" &amp;   SUBSTITUTE(AR342,CHAR(10),"&lt;BR&gt;")   &amp; "' ,'" &amp;  SUBSTITUTE(AS342,CHAR(10),"&lt;BR&gt;")   &amp; "' ,'" &amp;  SUBSTITUTE(AT342,CHAR(10),"&lt;BR&gt;")   &amp; "' ,'" &amp;  SUBSTITUTE(AU342,CHAR(10),"&lt;BR&gt;")   &amp; "' ,'" &amp;  SUBSTITUTE(AV342,CHAR(10),"&lt;BR&gt;")   &amp; "' ,'" &amp;  SUBSTITUTE(AW342,CHAR(10),"&lt;BR&gt;")   &amp; "' ,'" &amp;   SUBSTITUTE(AX342,CHAR(10),"&lt;BR&gt;")   &amp; "' ,'" &amp;  SUBSTITUTE(AY342,CHAR(10),"&lt;BR&gt;")   &amp; "' ,'" &amp;  SUBSTITUTE(AZ342,CHAR(10),"&lt;BR&gt;")   &amp; "' ,'" &amp;   SUBSTITUTE(BA342,CHAR(10),"&lt;BR&gt;")   &amp; "' ,'" &amp;   SUBSTITUTE(BB342,CHAR(10),"&lt;BR&gt;")    &amp; "' ,'" &amp;    SUBSTITUTE(BC342,CHAR(10),"&lt;BR&gt;")    &amp; "' ,'" &amp;   SUBSTITUTE(BD342,CHAR(10),"&lt;BR&gt;")    &amp; "' ,'" &amp;   SUBSTITUTE(BE342,CHAR(10),"&lt;BR&gt;")    &amp; "' ,'" &amp;   SUBSTITUTE(BF342,CHAR(10),"&lt;BR&gt;")    &amp; "' ,'" &amp;   SUBSTITUTE(BG342,CHAR(10),"&lt;BR&gt;")    &amp; "' ,'" &amp; SUBSTITUTE(BH382,CHAR(10),"&lt;BR&gt;")   &amp; "' ,'" &amp; SUBSTITUTE(BI342,CHAR(10),"&lt;BR&gt;")   &amp; "' ,'" &amp; SUBSTITUTE(BJ342,CHAR(10),"&lt;BR&gt;")  &amp; "' ,'" &amp; SUBSTITUTE(BL342,CHAR(10),"&lt;BR&gt;")   &amp; "' ,'" &amp; SUBSTITUTE(BM342,CHAR(10),"&lt;BR&gt;")   &amp; "' ,'" &amp; SUBSTITUTE(BN342,CHAR(10),"&lt;BR&gt;")   &amp; "' ,'" &amp;  SUBSTITUTE(BO342,CHAR(10),"&lt;BR&gt;")   &amp; "' ,'" &amp; SUBSTITUTE(BP382,CHAR(10),"&lt;BR&gt;")  &amp; "' ,'" &amp; SUBSTITUTE(BQ342,CHAR(10),"&lt;BR&gt;")  &amp; "' ,'" &amp; SUBSTITUTE(BR342,CHAR(10),"&lt;BR&gt;")  &amp; "' ,'" &amp; SUBSTITUTE(BS342,CHAR(10),"&lt;BR&gt;") &amp; "');"</f>
    </nc>
  </rcc>
  <rcc rId="851" sId="1">
    <nc r="BU34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&amp;SUBSTITUTE(F343,CHAR(10),"&lt;BR&gt;")  &amp; "' ,'" &amp; SUBSTITUTE(G343,CHAR(10),"&lt;BR&gt;")  &amp; "' ,'" &amp; SUBSTITUTE(J343,CHAR(10),"&lt;BR&gt;")   &amp; "' ,'" &amp;  SUBSTITUTE(BK343,CHAR(10),"&lt;BR&gt;")   &amp; "' ,'" &amp; SUBSTITUTE(Q343,CHAR(10),"&lt;BR&gt;")  &amp; "' ,'" &amp;  A343  &amp; "' ,'" &amp;  B343  &amp; "' ,'" &amp; SUBSTITUTE(C343,CHAR(10),"&lt;BR&gt;")   &amp; "' ,'" &amp;  SUBSTITUTE(D343,CHAR(10),"&lt;BR&gt;")  &amp; "' ,'" &amp;  SUBSTITUTE(E343,CHAR(10),"&lt;BR&gt;")   &amp; "' ,'" &amp; SUBSTITUTE(H343,CHAR(10),"&lt;BR&gt;")   &amp; "' ,'" &amp; I343  &amp; "' ,'" &amp; SUBSTITUTE(K343,CHAR(10),"&lt;BR&gt;")  &amp; "' ,'" &amp; SUBSTITUTE(L343,CHAR(10),"&lt;BR&gt;")  &amp; "' ,'" &amp; SUBSTITUTE(M343,CHAR(10),"&lt;BR&gt;") &amp; "' ,'" &amp; SUBSTITUTE(N343,CHAR(10),"&lt;BR&gt;")  &amp; "' ,'" &amp;  SUBSTITUTE(O343,CHAR(10),"&lt;BR&gt;")   &amp; "' ,'" &amp; SUBSTITUTE(P343,CHAR(10),"&lt;BR&gt;")   &amp; "' ,'" &amp;  SUBSTITUTE(Q343,CHAR(10),"&lt;BR&gt;")   &amp; "' ,'" &amp; SUBSTITUTE(R343,CHAR(10),"&lt;BR&gt;")  &amp; "' ,'" &amp; SUBSTITUTE(S343,CHAR(10),"&lt;BR&gt;")  &amp; "' ,'" &amp; SUBSTITUTE(T343,CHAR(10),"&lt;BR&gt;")  &amp; "' ,'" &amp; SUBSTITUTE(U343,CHAR(10),"&lt;BR&gt;")  &amp; "' ,'" &amp; SUBSTITUTE(V343,CHAR(10),"&lt;BR&gt;") &amp; "' ,'" &amp; SUBSTITUTE(W343,CHAR(10),"&lt;BR&gt;")  &amp; "' ,'" &amp;SUBSTITUTE(X343,CHAR(10),"&lt;BR&gt;")  &amp; "' ,'" &amp; SUBSTITUTE(Y343,CHAR(10),"&lt;BR&gt;") &amp; "' ,'" &amp;  SUBSTITUTE(Z343,CHAR(10),"&lt;BR&gt;")  &amp; "' ,'" &amp; SUBSTITUTE(AA343,CHAR(10),"&lt;BR&gt;")   &amp; "' ,'" &amp;  SUBSTITUTE(AB343,CHAR(10),"&lt;BR&gt;")   &amp; "' ,'" &amp;  SUBSTITUTE(AC343,CHAR(10),"&lt;BR&gt;")   &amp; "' ,'" &amp;   SUBSTITUTE(AD343,CHAR(10),"&lt;BR&gt;")   &amp; "' ,'" &amp;  SUBSTITUTE(AE343,CHAR(10),"&lt;BR&gt;")  &amp; "' ,'" &amp;  SUBSTITUTE(AF343,CHAR(10),"&lt;BR&gt;")  &amp; "' ,'" &amp;  SUBSTITUTE(AG343,CHAR(10),"&lt;BR&gt;")   &amp; "' ,'" &amp;  SUBSTITUTE(AH343,CHAR(10),"&lt;BR&gt;")   &amp; "' ,'" &amp;  SUBSTITUTE(AI343,CHAR(10),"&lt;BR&gt;")   &amp; "' ,'" &amp;  SUBSTITUTE(AJ343,CHAR(10),"&lt;BR&gt;")   &amp; "' ,'" &amp;   SUBSTITUTE(AK343,CHAR(10),"&lt;BR&gt;")   &amp; "' ,'" &amp;  SUBSTITUTE(AL343,CHAR(10),"&lt;BR&gt;")   &amp; "' ,'" &amp;  SUBSTITUTE(AM343,CHAR(10),"&lt;BR&gt;")   &amp; "' ,'" &amp;   SUBSTITUTE(AN343,CHAR(10),"&lt;BR&gt;")   &amp; "' ,'" &amp;  SUBSTITUTE(AO343,CHAR(10),"&lt;BR&gt;")   &amp; "' ,'" &amp;  SUBSTITUTE(AP343,CHAR(10),"&lt;BR&gt;")   &amp; "' ,'" &amp;  SUBSTITUTE(AQ343,CHAR(10),"&lt;BR&gt;")   &amp; "' ,'" &amp;   SUBSTITUTE(AR343,CHAR(10),"&lt;BR&gt;")   &amp; "' ,'" &amp;  SUBSTITUTE(AS343,CHAR(10),"&lt;BR&gt;")   &amp; "' ,'" &amp;  SUBSTITUTE(AT343,CHAR(10),"&lt;BR&gt;")   &amp; "' ,'" &amp;  SUBSTITUTE(AU343,CHAR(10),"&lt;BR&gt;")   &amp; "' ,'" &amp;  SUBSTITUTE(AV343,CHAR(10),"&lt;BR&gt;")   &amp; "' ,'" &amp;  SUBSTITUTE(AW343,CHAR(10),"&lt;BR&gt;")   &amp; "' ,'" &amp;   SUBSTITUTE(AX343,CHAR(10),"&lt;BR&gt;")   &amp; "' ,'" &amp;  SUBSTITUTE(AY343,CHAR(10),"&lt;BR&gt;")   &amp; "' ,'" &amp;  SUBSTITUTE(AZ343,CHAR(10),"&lt;BR&gt;")   &amp; "' ,'" &amp;   SUBSTITUTE(BA343,CHAR(10),"&lt;BR&gt;")   &amp; "' ,'" &amp;   SUBSTITUTE(BB343,CHAR(10),"&lt;BR&gt;")    &amp; "' ,'" &amp;    SUBSTITUTE(BC343,CHAR(10),"&lt;BR&gt;")    &amp; "' ,'" &amp;   SUBSTITUTE(BD343,CHAR(10),"&lt;BR&gt;")    &amp; "' ,'" &amp;   SUBSTITUTE(BE343,CHAR(10),"&lt;BR&gt;")    &amp; "' ,'" &amp;   SUBSTITUTE(BF343,CHAR(10),"&lt;BR&gt;")    &amp; "' ,'" &amp;   SUBSTITUTE(BG343,CHAR(10),"&lt;BR&gt;")    &amp; "' ,'" &amp; SUBSTITUTE(BH383,CHAR(10),"&lt;BR&gt;")   &amp; "' ,'" &amp; SUBSTITUTE(BI343,CHAR(10),"&lt;BR&gt;")   &amp; "' ,'" &amp; SUBSTITUTE(BJ343,CHAR(10),"&lt;BR&gt;")  &amp; "' ,'" &amp; SUBSTITUTE(BL343,CHAR(10),"&lt;BR&gt;")   &amp; "' ,'" &amp; SUBSTITUTE(BM343,CHAR(10),"&lt;BR&gt;")   &amp; "' ,'" &amp; SUBSTITUTE(BN343,CHAR(10),"&lt;BR&gt;")   &amp; "' ,'" &amp;  SUBSTITUTE(BO343,CHAR(10),"&lt;BR&gt;")   &amp; "' ,'" &amp; SUBSTITUTE(BP383,CHAR(10),"&lt;BR&gt;")  &amp; "' ,'" &amp; SUBSTITUTE(BQ343,CHAR(10),"&lt;BR&gt;")  &amp; "' ,'" &amp; SUBSTITUTE(BR343,CHAR(10),"&lt;BR&gt;")  &amp; "' ,'" &amp; SUBSTITUTE(BS343,CHAR(10),"&lt;BR&gt;") &amp; "');"</f>
    </nc>
  </rcc>
  <rcc rId="852" sId="1">
    <nc r="BU34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&amp;SUBSTITUTE(F344,CHAR(10),"&lt;BR&gt;")  &amp; "' ,'" &amp; SUBSTITUTE(G344,CHAR(10),"&lt;BR&gt;")  &amp; "' ,'" &amp; SUBSTITUTE(J344,CHAR(10),"&lt;BR&gt;")   &amp; "' ,'" &amp;  SUBSTITUTE(BK344,CHAR(10),"&lt;BR&gt;")   &amp; "' ,'" &amp; SUBSTITUTE(Q344,CHAR(10),"&lt;BR&gt;")  &amp; "' ,'" &amp;  A344  &amp; "' ,'" &amp;  B344  &amp; "' ,'" &amp; SUBSTITUTE(C344,CHAR(10),"&lt;BR&gt;")   &amp; "' ,'" &amp;  SUBSTITUTE(D344,CHAR(10),"&lt;BR&gt;")  &amp; "' ,'" &amp;  SUBSTITUTE(E344,CHAR(10),"&lt;BR&gt;")   &amp; "' ,'" &amp; SUBSTITUTE(H344,CHAR(10),"&lt;BR&gt;")   &amp; "' ,'" &amp; I344  &amp; "' ,'" &amp; SUBSTITUTE(K344,CHAR(10),"&lt;BR&gt;")  &amp; "' ,'" &amp; SUBSTITUTE(L344,CHAR(10),"&lt;BR&gt;")  &amp; "' ,'" &amp; SUBSTITUTE(M344,CHAR(10),"&lt;BR&gt;") &amp; "' ,'" &amp; SUBSTITUTE(N344,CHAR(10),"&lt;BR&gt;")  &amp; "' ,'" &amp;  SUBSTITUTE(O344,CHAR(10),"&lt;BR&gt;")   &amp; "' ,'" &amp; SUBSTITUTE(P344,CHAR(10),"&lt;BR&gt;")   &amp; "' ,'" &amp;  SUBSTITUTE(Q344,CHAR(10),"&lt;BR&gt;")   &amp; "' ,'" &amp; SUBSTITUTE(R344,CHAR(10),"&lt;BR&gt;")  &amp; "' ,'" &amp; SUBSTITUTE(S344,CHAR(10),"&lt;BR&gt;")  &amp; "' ,'" &amp; SUBSTITUTE(T344,CHAR(10),"&lt;BR&gt;")  &amp; "' ,'" &amp; SUBSTITUTE(U344,CHAR(10),"&lt;BR&gt;")  &amp; "' ,'" &amp; SUBSTITUTE(V344,CHAR(10),"&lt;BR&gt;") &amp; "' ,'" &amp; SUBSTITUTE(W344,CHAR(10),"&lt;BR&gt;")  &amp; "' ,'" &amp;SUBSTITUTE(X344,CHAR(10),"&lt;BR&gt;")  &amp; "' ,'" &amp; SUBSTITUTE(Y344,CHAR(10),"&lt;BR&gt;") &amp; "' ,'" &amp;  SUBSTITUTE(Z344,CHAR(10),"&lt;BR&gt;")  &amp; "' ,'" &amp; SUBSTITUTE(AA344,CHAR(10),"&lt;BR&gt;")   &amp; "' ,'" &amp;  SUBSTITUTE(AB344,CHAR(10),"&lt;BR&gt;")   &amp; "' ,'" &amp;  SUBSTITUTE(AC344,CHAR(10),"&lt;BR&gt;")   &amp; "' ,'" &amp;   SUBSTITUTE(AD344,CHAR(10),"&lt;BR&gt;")   &amp; "' ,'" &amp;  SUBSTITUTE(AE344,CHAR(10),"&lt;BR&gt;")  &amp; "' ,'" &amp;  SUBSTITUTE(AF344,CHAR(10),"&lt;BR&gt;")  &amp; "' ,'" &amp;  SUBSTITUTE(AG344,CHAR(10),"&lt;BR&gt;")   &amp; "' ,'" &amp;  SUBSTITUTE(AH344,CHAR(10),"&lt;BR&gt;")   &amp; "' ,'" &amp;  SUBSTITUTE(AI344,CHAR(10),"&lt;BR&gt;")   &amp; "' ,'" &amp;  SUBSTITUTE(AJ344,CHAR(10),"&lt;BR&gt;")   &amp; "' ,'" &amp;   SUBSTITUTE(AK344,CHAR(10),"&lt;BR&gt;")   &amp; "' ,'" &amp;  SUBSTITUTE(AL344,CHAR(10),"&lt;BR&gt;")   &amp; "' ,'" &amp;  SUBSTITUTE(AM344,CHAR(10),"&lt;BR&gt;")   &amp; "' ,'" &amp;   SUBSTITUTE(AN344,CHAR(10),"&lt;BR&gt;")   &amp; "' ,'" &amp;  SUBSTITUTE(AO344,CHAR(10),"&lt;BR&gt;")   &amp; "' ,'" &amp;  SUBSTITUTE(AP344,CHAR(10),"&lt;BR&gt;")   &amp; "' ,'" &amp;  SUBSTITUTE(AQ344,CHAR(10),"&lt;BR&gt;")   &amp; "' ,'" &amp;   SUBSTITUTE(AR344,CHAR(10),"&lt;BR&gt;")   &amp; "' ,'" &amp;  SUBSTITUTE(AS344,CHAR(10),"&lt;BR&gt;")   &amp; "' ,'" &amp;  SUBSTITUTE(AT344,CHAR(10),"&lt;BR&gt;")   &amp; "' ,'" &amp;  SUBSTITUTE(AU344,CHAR(10),"&lt;BR&gt;")   &amp; "' ,'" &amp;  SUBSTITUTE(AV344,CHAR(10),"&lt;BR&gt;")   &amp; "' ,'" &amp;  SUBSTITUTE(AW344,CHAR(10),"&lt;BR&gt;")   &amp; "' ,'" &amp;   SUBSTITUTE(AX344,CHAR(10),"&lt;BR&gt;")   &amp; "' ,'" &amp;  SUBSTITUTE(AY344,CHAR(10),"&lt;BR&gt;")   &amp; "' ,'" &amp;  SUBSTITUTE(AZ344,CHAR(10),"&lt;BR&gt;")   &amp; "' ,'" &amp;   SUBSTITUTE(BA344,CHAR(10),"&lt;BR&gt;")   &amp; "' ,'" &amp;   SUBSTITUTE(BB344,CHAR(10),"&lt;BR&gt;")    &amp; "' ,'" &amp;    SUBSTITUTE(BC344,CHAR(10),"&lt;BR&gt;")    &amp; "' ,'" &amp;   SUBSTITUTE(BD344,CHAR(10),"&lt;BR&gt;")    &amp; "' ,'" &amp;   SUBSTITUTE(BE344,CHAR(10),"&lt;BR&gt;")    &amp; "' ,'" &amp;   SUBSTITUTE(BF344,CHAR(10),"&lt;BR&gt;")    &amp; "' ,'" &amp;   SUBSTITUTE(BG344,CHAR(10),"&lt;BR&gt;")    &amp; "' ,'" &amp; SUBSTITUTE(BH384,CHAR(10),"&lt;BR&gt;")   &amp; "' ,'" &amp; SUBSTITUTE(BI344,CHAR(10),"&lt;BR&gt;")   &amp; "' ,'" &amp; SUBSTITUTE(BJ344,CHAR(10),"&lt;BR&gt;")  &amp; "' ,'" &amp; SUBSTITUTE(BL344,CHAR(10),"&lt;BR&gt;")   &amp; "' ,'" &amp; SUBSTITUTE(BM344,CHAR(10),"&lt;BR&gt;")   &amp; "' ,'" &amp; SUBSTITUTE(BN344,CHAR(10),"&lt;BR&gt;")   &amp; "' ,'" &amp;  SUBSTITUTE(BO344,CHAR(10),"&lt;BR&gt;")   &amp; "' ,'" &amp; SUBSTITUTE(BP384,CHAR(10),"&lt;BR&gt;")  &amp; "' ,'" &amp; SUBSTITUTE(BQ344,CHAR(10),"&lt;BR&gt;")  &amp; "' ,'" &amp; SUBSTITUTE(BR344,CHAR(10),"&lt;BR&gt;")  &amp; "' ,'" &amp; SUBSTITUTE(BS344,CHAR(10),"&lt;BR&gt;") &amp; "');"</f>
    </nc>
  </rcc>
  <rcc rId="853" sId="1">
    <nc r="BU34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&amp;SUBSTITUTE(F345,CHAR(10),"&lt;BR&gt;")  &amp; "' ,'" &amp; SUBSTITUTE(G345,CHAR(10),"&lt;BR&gt;")  &amp; "' ,'" &amp; SUBSTITUTE(J345,CHAR(10),"&lt;BR&gt;")   &amp; "' ,'" &amp;  SUBSTITUTE(BK345,CHAR(10),"&lt;BR&gt;")   &amp; "' ,'" &amp; SUBSTITUTE(Q345,CHAR(10),"&lt;BR&gt;")  &amp; "' ,'" &amp;  A345  &amp; "' ,'" &amp;  B345  &amp; "' ,'" &amp; SUBSTITUTE(C345,CHAR(10),"&lt;BR&gt;")   &amp; "' ,'" &amp;  SUBSTITUTE(D345,CHAR(10),"&lt;BR&gt;")  &amp; "' ,'" &amp;  SUBSTITUTE(E345,CHAR(10),"&lt;BR&gt;")   &amp; "' ,'" &amp; SUBSTITUTE(H345,CHAR(10),"&lt;BR&gt;")   &amp; "' ,'" &amp; I345  &amp; "' ,'" &amp; SUBSTITUTE(K345,CHAR(10),"&lt;BR&gt;")  &amp; "' ,'" &amp; SUBSTITUTE(L345,CHAR(10),"&lt;BR&gt;")  &amp; "' ,'" &amp; SUBSTITUTE(M345,CHAR(10),"&lt;BR&gt;") &amp; "' ,'" &amp; SUBSTITUTE(N345,CHAR(10),"&lt;BR&gt;")  &amp; "' ,'" &amp;  SUBSTITUTE(O345,CHAR(10),"&lt;BR&gt;")   &amp; "' ,'" &amp; SUBSTITUTE(P345,CHAR(10),"&lt;BR&gt;")   &amp; "' ,'" &amp;  SUBSTITUTE(Q345,CHAR(10),"&lt;BR&gt;")   &amp; "' ,'" &amp; SUBSTITUTE(R345,CHAR(10),"&lt;BR&gt;")  &amp; "' ,'" &amp; SUBSTITUTE(S345,CHAR(10),"&lt;BR&gt;")  &amp; "' ,'" &amp; SUBSTITUTE(T345,CHAR(10),"&lt;BR&gt;")  &amp; "' ,'" &amp; SUBSTITUTE(U345,CHAR(10),"&lt;BR&gt;")  &amp; "' ,'" &amp; SUBSTITUTE(V345,CHAR(10),"&lt;BR&gt;") &amp; "' ,'" &amp; SUBSTITUTE(W345,CHAR(10),"&lt;BR&gt;")  &amp; "' ,'" &amp;SUBSTITUTE(X345,CHAR(10),"&lt;BR&gt;")  &amp; "' ,'" &amp; SUBSTITUTE(Y345,CHAR(10),"&lt;BR&gt;") &amp; "' ,'" &amp;  SUBSTITUTE(Z345,CHAR(10),"&lt;BR&gt;")  &amp; "' ,'" &amp; SUBSTITUTE(AA345,CHAR(10),"&lt;BR&gt;")   &amp; "' ,'" &amp;  SUBSTITUTE(AB345,CHAR(10),"&lt;BR&gt;")   &amp; "' ,'" &amp;  SUBSTITUTE(AC345,CHAR(10),"&lt;BR&gt;")   &amp; "' ,'" &amp;   SUBSTITUTE(AD345,CHAR(10),"&lt;BR&gt;")   &amp; "' ,'" &amp;  SUBSTITUTE(AE345,CHAR(10),"&lt;BR&gt;")  &amp; "' ,'" &amp;  SUBSTITUTE(AF345,CHAR(10),"&lt;BR&gt;")  &amp; "' ,'" &amp;  SUBSTITUTE(AG345,CHAR(10),"&lt;BR&gt;")   &amp; "' ,'" &amp;  SUBSTITUTE(AH345,CHAR(10),"&lt;BR&gt;")   &amp; "' ,'" &amp;  SUBSTITUTE(AI345,CHAR(10),"&lt;BR&gt;")   &amp; "' ,'" &amp;  SUBSTITUTE(AJ345,CHAR(10),"&lt;BR&gt;")   &amp; "' ,'" &amp;   SUBSTITUTE(AK345,CHAR(10),"&lt;BR&gt;")   &amp; "' ,'" &amp;  SUBSTITUTE(AL345,CHAR(10),"&lt;BR&gt;")   &amp; "' ,'" &amp;  SUBSTITUTE(AM345,CHAR(10),"&lt;BR&gt;")   &amp; "' ,'" &amp;   SUBSTITUTE(AN345,CHAR(10),"&lt;BR&gt;")   &amp; "' ,'" &amp;  SUBSTITUTE(AO345,CHAR(10),"&lt;BR&gt;")   &amp; "' ,'" &amp;  SUBSTITUTE(AP345,CHAR(10),"&lt;BR&gt;")   &amp; "' ,'" &amp;  SUBSTITUTE(AQ345,CHAR(10),"&lt;BR&gt;")   &amp; "' ,'" &amp;   SUBSTITUTE(AR345,CHAR(10),"&lt;BR&gt;")   &amp; "' ,'" &amp;  SUBSTITUTE(AS345,CHAR(10),"&lt;BR&gt;")   &amp; "' ,'" &amp;  SUBSTITUTE(AT345,CHAR(10),"&lt;BR&gt;")   &amp; "' ,'" &amp;  SUBSTITUTE(AU345,CHAR(10),"&lt;BR&gt;")   &amp; "' ,'" &amp;  SUBSTITUTE(AV345,CHAR(10),"&lt;BR&gt;")   &amp; "' ,'" &amp;  SUBSTITUTE(AW345,CHAR(10),"&lt;BR&gt;")   &amp; "' ,'" &amp;   SUBSTITUTE(AX345,CHAR(10),"&lt;BR&gt;")   &amp; "' ,'" &amp;  SUBSTITUTE(AY345,CHAR(10),"&lt;BR&gt;")   &amp; "' ,'" &amp;  SUBSTITUTE(AZ345,CHAR(10),"&lt;BR&gt;")   &amp; "' ,'" &amp;   SUBSTITUTE(BA345,CHAR(10),"&lt;BR&gt;")   &amp; "' ,'" &amp;   SUBSTITUTE(BB345,CHAR(10),"&lt;BR&gt;")    &amp; "' ,'" &amp;    SUBSTITUTE(BC345,CHAR(10),"&lt;BR&gt;")    &amp; "' ,'" &amp;   SUBSTITUTE(BD345,CHAR(10),"&lt;BR&gt;")    &amp; "' ,'" &amp;   SUBSTITUTE(BE345,CHAR(10),"&lt;BR&gt;")    &amp; "' ,'" &amp;   SUBSTITUTE(BF345,CHAR(10),"&lt;BR&gt;")    &amp; "' ,'" &amp;   SUBSTITUTE(BG345,CHAR(10),"&lt;BR&gt;")    &amp; "' ,'" &amp; SUBSTITUTE(BH385,CHAR(10),"&lt;BR&gt;")   &amp; "' ,'" &amp; SUBSTITUTE(BI345,CHAR(10),"&lt;BR&gt;")   &amp; "' ,'" &amp; SUBSTITUTE(BJ345,CHAR(10),"&lt;BR&gt;")  &amp; "' ,'" &amp; SUBSTITUTE(BL345,CHAR(10),"&lt;BR&gt;")   &amp; "' ,'" &amp; SUBSTITUTE(BM345,CHAR(10),"&lt;BR&gt;")   &amp; "' ,'" &amp; SUBSTITUTE(BN345,CHAR(10),"&lt;BR&gt;")   &amp; "' ,'" &amp;  SUBSTITUTE(BO345,CHAR(10),"&lt;BR&gt;")   &amp; "' ,'" &amp; SUBSTITUTE(BP385,CHAR(10),"&lt;BR&gt;")  &amp; "' ,'" &amp; SUBSTITUTE(BQ345,CHAR(10),"&lt;BR&gt;")  &amp; "' ,'" &amp; SUBSTITUTE(BR345,CHAR(10),"&lt;BR&gt;")  &amp; "' ,'" &amp; SUBSTITUTE(BS345,CHAR(10),"&lt;BR&gt;") &amp; "');"</f>
    </nc>
  </rcc>
  <rcc rId="854" sId="1">
    <nc r="BU34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&amp;SUBSTITUTE(F346,CHAR(10),"&lt;BR&gt;")  &amp; "' ,'" &amp; SUBSTITUTE(G346,CHAR(10),"&lt;BR&gt;")  &amp; "' ,'" &amp; SUBSTITUTE(J346,CHAR(10),"&lt;BR&gt;")   &amp; "' ,'" &amp;  SUBSTITUTE(BK346,CHAR(10),"&lt;BR&gt;")   &amp; "' ,'" &amp; SUBSTITUTE(Q346,CHAR(10),"&lt;BR&gt;")  &amp; "' ,'" &amp;  A346  &amp; "' ,'" &amp;  B346  &amp; "' ,'" &amp; SUBSTITUTE(C346,CHAR(10),"&lt;BR&gt;")   &amp; "' ,'" &amp;  SUBSTITUTE(D346,CHAR(10),"&lt;BR&gt;")  &amp; "' ,'" &amp;  SUBSTITUTE(E346,CHAR(10),"&lt;BR&gt;")   &amp; "' ,'" &amp; SUBSTITUTE(H346,CHAR(10),"&lt;BR&gt;")   &amp; "' ,'" &amp; I346  &amp; "' ,'" &amp; SUBSTITUTE(K346,CHAR(10),"&lt;BR&gt;")  &amp; "' ,'" &amp; SUBSTITUTE(L346,CHAR(10),"&lt;BR&gt;")  &amp; "' ,'" &amp; SUBSTITUTE(M346,CHAR(10),"&lt;BR&gt;") &amp; "' ,'" &amp; SUBSTITUTE(N346,CHAR(10),"&lt;BR&gt;")  &amp; "' ,'" &amp;  SUBSTITUTE(O346,CHAR(10),"&lt;BR&gt;")   &amp; "' ,'" &amp; SUBSTITUTE(P346,CHAR(10),"&lt;BR&gt;")   &amp; "' ,'" &amp;  SUBSTITUTE(Q346,CHAR(10),"&lt;BR&gt;")   &amp; "' ,'" &amp; SUBSTITUTE(R346,CHAR(10),"&lt;BR&gt;")  &amp; "' ,'" &amp; SUBSTITUTE(S346,CHAR(10),"&lt;BR&gt;")  &amp; "' ,'" &amp; SUBSTITUTE(T346,CHAR(10),"&lt;BR&gt;")  &amp; "' ,'" &amp; SUBSTITUTE(U346,CHAR(10),"&lt;BR&gt;")  &amp; "' ,'" &amp; SUBSTITUTE(V346,CHAR(10),"&lt;BR&gt;") &amp; "' ,'" &amp; SUBSTITUTE(W346,CHAR(10),"&lt;BR&gt;")  &amp; "' ,'" &amp;SUBSTITUTE(X346,CHAR(10),"&lt;BR&gt;")  &amp; "' ,'" &amp; SUBSTITUTE(Y346,CHAR(10),"&lt;BR&gt;") &amp; "' ,'" &amp;  SUBSTITUTE(Z346,CHAR(10),"&lt;BR&gt;")  &amp; "' ,'" &amp; SUBSTITUTE(AA346,CHAR(10),"&lt;BR&gt;")   &amp; "' ,'" &amp;  SUBSTITUTE(AB346,CHAR(10),"&lt;BR&gt;")   &amp; "' ,'" &amp;  SUBSTITUTE(AC346,CHAR(10),"&lt;BR&gt;")   &amp; "' ,'" &amp;   SUBSTITUTE(AD346,CHAR(10),"&lt;BR&gt;")   &amp; "' ,'" &amp;  SUBSTITUTE(AE346,CHAR(10),"&lt;BR&gt;")  &amp; "' ,'" &amp;  SUBSTITUTE(AF346,CHAR(10),"&lt;BR&gt;")  &amp; "' ,'" &amp;  SUBSTITUTE(AG346,CHAR(10),"&lt;BR&gt;")   &amp; "' ,'" &amp;  SUBSTITUTE(AH346,CHAR(10),"&lt;BR&gt;")   &amp; "' ,'" &amp;  SUBSTITUTE(AI346,CHAR(10),"&lt;BR&gt;")   &amp; "' ,'" &amp;  SUBSTITUTE(AJ346,CHAR(10),"&lt;BR&gt;")   &amp; "' ,'" &amp;   SUBSTITUTE(AK346,CHAR(10),"&lt;BR&gt;")   &amp; "' ,'" &amp;  SUBSTITUTE(AL346,CHAR(10),"&lt;BR&gt;")   &amp; "' ,'" &amp;  SUBSTITUTE(AM346,CHAR(10),"&lt;BR&gt;")   &amp; "' ,'" &amp;   SUBSTITUTE(AN346,CHAR(10),"&lt;BR&gt;")   &amp; "' ,'" &amp;  SUBSTITUTE(AO346,CHAR(10),"&lt;BR&gt;")   &amp; "' ,'" &amp;  SUBSTITUTE(AP346,CHAR(10),"&lt;BR&gt;")   &amp; "' ,'" &amp;  SUBSTITUTE(AQ346,CHAR(10),"&lt;BR&gt;")   &amp; "' ,'" &amp;   SUBSTITUTE(AR346,CHAR(10),"&lt;BR&gt;")   &amp; "' ,'" &amp;  SUBSTITUTE(AS346,CHAR(10),"&lt;BR&gt;")   &amp; "' ,'" &amp;  SUBSTITUTE(AT346,CHAR(10),"&lt;BR&gt;")   &amp; "' ,'" &amp;  SUBSTITUTE(AU346,CHAR(10),"&lt;BR&gt;")   &amp; "' ,'" &amp;  SUBSTITUTE(AV346,CHAR(10),"&lt;BR&gt;")   &amp; "' ,'" &amp;  SUBSTITUTE(AW346,CHAR(10),"&lt;BR&gt;")   &amp; "' ,'" &amp;   SUBSTITUTE(AX346,CHAR(10),"&lt;BR&gt;")   &amp; "' ,'" &amp;  SUBSTITUTE(AY346,CHAR(10),"&lt;BR&gt;")   &amp; "' ,'" &amp;  SUBSTITUTE(AZ346,CHAR(10),"&lt;BR&gt;")   &amp; "' ,'" &amp;   SUBSTITUTE(BA346,CHAR(10),"&lt;BR&gt;")   &amp; "' ,'" &amp;   SUBSTITUTE(BB346,CHAR(10),"&lt;BR&gt;")    &amp; "' ,'" &amp;    SUBSTITUTE(BC346,CHAR(10),"&lt;BR&gt;")    &amp; "' ,'" &amp;   SUBSTITUTE(BD346,CHAR(10),"&lt;BR&gt;")    &amp; "' ,'" &amp;   SUBSTITUTE(BE346,CHAR(10),"&lt;BR&gt;")    &amp; "' ,'" &amp;   SUBSTITUTE(BF346,CHAR(10),"&lt;BR&gt;")    &amp; "' ,'" &amp;   SUBSTITUTE(BG346,CHAR(10),"&lt;BR&gt;")    &amp; "' ,'" &amp; SUBSTITUTE(BH386,CHAR(10),"&lt;BR&gt;")   &amp; "' ,'" &amp; SUBSTITUTE(BI346,CHAR(10),"&lt;BR&gt;")   &amp; "' ,'" &amp; SUBSTITUTE(BJ346,CHAR(10),"&lt;BR&gt;")  &amp; "' ,'" &amp; SUBSTITUTE(BL346,CHAR(10),"&lt;BR&gt;")   &amp; "' ,'" &amp; SUBSTITUTE(BM346,CHAR(10),"&lt;BR&gt;")   &amp; "' ,'" &amp; SUBSTITUTE(BN346,CHAR(10),"&lt;BR&gt;")   &amp; "' ,'" &amp;  SUBSTITUTE(BO346,CHAR(10),"&lt;BR&gt;")   &amp; "' ,'" &amp; SUBSTITUTE(BP386,CHAR(10),"&lt;BR&gt;")  &amp; "' ,'" &amp; SUBSTITUTE(BQ346,CHAR(10),"&lt;BR&gt;")  &amp; "' ,'" &amp; SUBSTITUTE(BR346,CHAR(10),"&lt;BR&gt;")  &amp; "' ,'" &amp; SUBSTITUTE(BS346,CHAR(10),"&lt;BR&gt;") &amp; "');"</f>
    </nc>
  </rcc>
  <rcc rId="855" sId="1">
    <nc r="BU34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&amp;SUBSTITUTE(F347,CHAR(10),"&lt;BR&gt;")  &amp; "' ,'" &amp; SUBSTITUTE(G347,CHAR(10),"&lt;BR&gt;")  &amp; "' ,'" &amp; SUBSTITUTE(J347,CHAR(10),"&lt;BR&gt;")   &amp; "' ,'" &amp;  SUBSTITUTE(BK347,CHAR(10),"&lt;BR&gt;")   &amp; "' ,'" &amp; SUBSTITUTE(Q347,CHAR(10),"&lt;BR&gt;")  &amp; "' ,'" &amp;  A347  &amp; "' ,'" &amp;  B347  &amp; "' ,'" &amp; SUBSTITUTE(C347,CHAR(10),"&lt;BR&gt;")   &amp; "' ,'" &amp;  SUBSTITUTE(D347,CHAR(10),"&lt;BR&gt;")  &amp; "' ,'" &amp;  SUBSTITUTE(E347,CHAR(10),"&lt;BR&gt;")   &amp; "' ,'" &amp; SUBSTITUTE(H347,CHAR(10),"&lt;BR&gt;")   &amp; "' ,'" &amp; I347  &amp; "' ,'" &amp; SUBSTITUTE(K347,CHAR(10),"&lt;BR&gt;")  &amp; "' ,'" &amp; SUBSTITUTE(L347,CHAR(10),"&lt;BR&gt;")  &amp; "' ,'" &amp; SUBSTITUTE(M347,CHAR(10),"&lt;BR&gt;") &amp; "' ,'" &amp; SUBSTITUTE(N347,CHAR(10),"&lt;BR&gt;")  &amp; "' ,'" &amp;  SUBSTITUTE(O347,CHAR(10),"&lt;BR&gt;")   &amp; "' ,'" &amp; SUBSTITUTE(P347,CHAR(10),"&lt;BR&gt;")   &amp; "' ,'" &amp;  SUBSTITUTE(Q347,CHAR(10),"&lt;BR&gt;")   &amp; "' ,'" &amp; SUBSTITUTE(R347,CHAR(10),"&lt;BR&gt;")  &amp; "' ,'" &amp; SUBSTITUTE(S347,CHAR(10),"&lt;BR&gt;")  &amp; "' ,'" &amp; SUBSTITUTE(T347,CHAR(10),"&lt;BR&gt;")  &amp; "' ,'" &amp; SUBSTITUTE(U347,CHAR(10),"&lt;BR&gt;")  &amp; "' ,'" &amp; SUBSTITUTE(V347,CHAR(10),"&lt;BR&gt;") &amp; "' ,'" &amp; SUBSTITUTE(W347,CHAR(10),"&lt;BR&gt;")  &amp; "' ,'" &amp;SUBSTITUTE(X347,CHAR(10),"&lt;BR&gt;")  &amp; "' ,'" &amp; SUBSTITUTE(Y347,CHAR(10),"&lt;BR&gt;") &amp; "' ,'" &amp;  SUBSTITUTE(Z347,CHAR(10),"&lt;BR&gt;")  &amp; "' ,'" &amp; SUBSTITUTE(AA347,CHAR(10),"&lt;BR&gt;")   &amp; "' ,'" &amp;  SUBSTITUTE(AB347,CHAR(10),"&lt;BR&gt;")   &amp; "' ,'" &amp;  SUBSTITUTE(AC347,CHAR(10),"&lt;BR&gt;")   &amp; "' ,'" &amp;   SUBSTITUTE(AD347,CHAR(10),"&lt;BR&gt;")   &amp; "' ,'" &amp;  SUBSTITUTE(AE347,CHAR(10),"&lt;BR&gt;")  &amp; "' ,'" &amp;  SUBSTITUTE(AF347,CHAR(10),"&lt;BR&gt;")  &amp; "' ,'" &amp;  SUBSTITUTE(AG347,CHAR(10),"&lt;BR&gt;")   &amp; "' ,'" &amp;  SUBSTITUTE(AH347,CHAR(10),"&lt;BR&gt;")   &amp; "' ,'" &amp;  SUBSTITUTE(AI347,CHAR(10),"&lt;BR&gt;")   &amp; "' ,'" &amp;  SUBSTITUTE(AJ347,CHAR(10),"&lt;BR&gt;")   &amp; "' ,'" &amp;   SUBSTITUTE(AK347,CHAR(10),"&lt;BR&gt;")   &amp; "' ,'" &amp;  SUBSTITUTE(AL347,CHAR(10),"&lt;BR&gt;")   &amp; "' ,'" &amp;  SUBSTITUTE(AM347,CHAR(10),"&lt;BR&gt;")   &amp; "' ,'" &amp;   SUBSTITUTE(AN347,CHAR(10),"&lt;BR&gt;")   &amp; "' ,'" &amp;  SUBSTITUTE(AO347,CHAR(10),"&lt;BR&gt;")   &amp; "' ,'" &amp;  SUBSTITUTE(AP347,CHAR(10),"&lt;BR&gt;")   &amp; "' ,'" &amp;  SUBSTITUTE(AQ347,CHAR(10),"&lt;BR&gt;")   &amp; "' ,'" &amp;   SUBSTITUTE(AR347,CHAR(10),"&lt;BR&gt;")   &amp; "' ,'" &amp;  SUBSTITUTE(AS347,CHAR(10),"&lt;BR&gt;")   &amp; "' ,'" &amp;  SUBSTITUTE(AT347,CHAR(10),"&lt;BR&gt;")   &amp; "' ,'" &amp;  SUBSTITUTE(AU347,CHAR(10),"&lt;BR&gt;")   &amp; "' ,'" &amp;  SUBSTITUTE(AV347,CHAR(10),"&lt;BR&gt;")   &amp; "' ,'" &amp;  SUBSTITUTE(AW347,CHAR(10),"&lt;BR&gt;")   &amp; "' ,'" &amp;   SUBSTITUTE(AX347,CHAR(10),"&lt;BR&gt;")   &amp; "' ,'" &amp;  SUBSTITUTE(AY347,CHAR(10),"&lt;BR&gt;")   &amp; "' ,'" &amp;  SUBSTITUTE(AZ347,CHAR(10),"&lt;BR&gt;")   &amp; "' ,'" &amp;   SUBSTITUTE(BA347,CHAR(10),"&lt;BR&gt;")   &amp; "' ,'" &amp;   SUBSTITUTE(BB347,CHAR(10),"&lt;BR&gt;")    &amp; "' ,'" &amp;    SUBSTITUTE(BC347,CHAR(10),"&lt;BR&gt;")    &amp; "' ,'" &amp;   SUBSTITUTE(BD347,CHAR(10),"&lt;BR&gt;")    &amp; "' ,'" &amp;   SUBSTITUTE(BE347,CHAR(10),"&lt;BR&gt;")    &amp; "' ,'" &amp;   SUBSTITUTE(BF347,CHAR(10),"&lt;BR&gt;")    &amp; "' ,'" &amp;   SUBSTITUTE(BG347,CHAR(10),"&lt;BR&gt;")    &amp; "' ,'" &amp; SUBSTITUTE(BH387,CHAR(10),"&lt;BR&gt;")   &amp; "' ,'" &amp; SUBSTITUTE(BI347,CHAR(10),"&lt;BR&gt;")   &amp; "' ,'" &amp; SUBSTITUTE(BJ347,CHAR(10),"&lt;BR&gt;")  &amp; "' ,'" &amp; SUBSTITUTE(BL347,CHAR(10),"&lt;BR&gt;")   &amp; "' ,'" &amp; SUBSTITUTE(BM347,CHAR(10),"&lt;BR&gt;")   &amp; "' ,'" &amp; SUBSTITUTE(BN347,CHAR(10),"&lt;BR&gt;")   &amp; "' ,'" &amp;  SUBSTITUTE(BO347,CHAR(10),"&lt;BR&gt;")   &amp; "' ,'" &amp; SUBSTITUTE(BP387,CHAR(10),"&lt;BR&gt;")  &amp; "' ,'" &amp; SUBSTITUTE(BQ347,CHAR(10),"&lt;BR&gt;")  &amp; "' ,'" &amp; SUBSTITUTE(BR347,CHAR(10),"&lt;BR&gt;")  &amp; "' ,'" &amp; SUBSTITUTE(BS347,CHAR(10),"&lt;BR&gt;") &amp; "');"</f>
    </nc>
  </rcc>
  <rcc rId="856" sId="1">
    <nc r="BU34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&amp;SUBSTITUTE(F348,CHAR(10),"&lt;BR&gt;")  &amp; "' ,'" &amp; SUBSTITUTE(G348,CHAR(10),"&lt;BR&gt;")  &amp; "' ,'" &amp; SUBSTITUTE(J348,CHAR(10),"&lt;BR&gt;")   &amp; "' ,'" &amp;  SUBSTITUTE(BK348,CHAR(10),"&lt;BR&gt;")   &amp; "' ,'" &amp; SUBSTITUTE(Q348,CHAR(10),"&lt;BR&gt;")  &amp; "' ,'" &amp;  A348  &amp; "' ,'" &amp;  B348  &amp; "' ,'" &amp; SUBSTITUTE(C348,CHAR(10),"&lt;BR&gt;")   &amp; "' ,'" &amp;  SUBSTITUTE(D348,CHAR(10),"&lt;BR&gt;")  &amp; "' ,'" &amp;  SUBSTITUTE(E348,CHAR(10),"&lt;BR&gt;")   &amp; "' ,'" &amp; SUBSTITUTE(H348,CHAR(10),"&lt;BR&gt;")   &amp; "' ,'" &amp; I348  &amp; "' ,'" &amp; SUBSTITUTE(K348,CHAR(10),"&lt;BR&gt;")  &amp; "' ,'" &amp; SUBSTITUTE(L348,CHAR(10),"&lt;BR&gt;")  &amp; "' ,'" &amp; SUBSTITUTE(M348,CHAR(10),"&lt;BR&gt;") &amp; "' ,'" &amp; SUBSTITUTE(N348,CHAR(10),"&lt;BR&gt;")  &amp; "' ,'" &amp;  SUBSTITUTE(O348,CHAR(10),"&lt;BR&gt;")   &amp; "' ,'" &amp; SUBSTITUTE(P348,CHAR(10),"&lt;BR&gt;")   &amp; "' ,'" &amp;  SUBSTITUTE(Q348,CHAR(10),"&lt;BR&gt;")   &amp; "' ,'" &amp; SUBSTITUTE(R348,CHAR(10),"&lt;BR&gt;")  &amp; "' ,'" &amp; SUBSTITUTE(S348,CHAR(10),"&lt;BR&gt;")  &amp; "' ,'" &amp; SUBSTITUTE(T348,CHAR(10),"&lt;BR&gt;")  &amp; "' ,'" &amp; SUBSTITUTE(U348,CHAR(10),"&lt;BR&gt;")  &amp; "' ,'" &amp; SUBSTITUTE(V348,CHAR(10),"&lt;BR&gt;") &amp; "' ,'" &amp; SUBSTITUTE(W348,CHAR(10),"&lt;BR&gt;")  &amp; "' ,'" &amp;SUBSTITUTE(X348,CHAR(10),"&lt;BR&gt;")  &amp; "' ,'" &amp; SUBSTITUTE(Y348,CHAR(10),"&lt;BR&gt;") &amp; "' ,'" &amp;  SUBSTITUTE(Z348,CHAR(10),"&lt;BR&gt;")  &amp; "' ,'" &amp; SUBSTITUTE(AA348,CHAR(10),"&lt;BR&gt;")   &amp; "' ,'" &amp;  SUBSTITUTE(AB348,CHAR(10),"&lt;BR&gt;")   &amp; "' ,'" &amp;  SUBSTITUTE(AC348,CHAR(10),"&lt;BR&gt;")   &amp; "' ,'" &amp;   SUBSTITUTE(AD348,CHAR(10),"&lt;BR&gt;")   &amp; "' ,'" &amp;  SUBSTITUTE(AE348,CHAR(10),"&lt;BR&gt;")  &amp; "' ,'" &amp;  SUBSTITUTE(AF348,CHAR(10),"&lt;BR&gt;")  &amp; "' ,'" &amp;  SUBSTITUTE(AG348,CHAR(10),"&lt;BR&gt;")   &amp; "' ,'" &amp;  SUBSTITUTE(AH348,CHAR(10),"&lt;BR&gt;")   &amp; "' ,'" &amp;  SUBSTITUTE(AI348,CHAR(10),"&lt;BR&gt;")   &amp; "' ,'" &amp;  SUBSTITUTE(AJ348,CHAR(10),"&lt;BR&gt;")   &amp; "' ,'" &amp;   SUBSTITUTE(AK348,CHAR(10),"&lt;BR&gt;")   &amp; "' ,'" &amp;  SUBSTITUTE(AL348,CHAR(10),"&lt;BR&gt;")   &amp; "' ,'" &amp;  SUBSTITUTE(AM348,CHAR(10),"&lt;BR&gt;")   &amp; "' ,'" &amp;   SUBSTITUTE(AN348,CHAR(10),"&lt;BR&gt;")   &amp; "' ,'" &amp;  SUBSTITUTE(AO348,CHAR(10),"&lt;BR&gt;")   &amp; "' ,'" &amp;  SUBSTITUTE(AP348,CHAR(10),"&lt;BR&gt;")   &amp; "' ,'" &amp;  SUBSTITUTE(AQ348,CHAR(10),"&lt;BR&gt;")   &amp; "' ,'" &amp;   SUBSTITUTE(AR348,CHAR(10),"&lt;BR&gt;")   &amp; "' ,'" &amp;  SUBSTITUTE(AS348,CHAR(10),"&lt;BR&gt;")   &amp; "' ,'" &amp;  SUBSTITUTE(AT348,CHAR(10),"&lt;BR&gt;")   &amp; "' ,'" &amp;  SUBSTITUTE(AU348,CHAR(10),"&lt;BR&gt;")   &amp; "' ,'" &amp;  SUBSTITUTE(AV348,CHAR(10),"&lt;BR&gt;")   &amp; "' ,'" &amp;  SUBSTITUTE(AW348,CHAR(10),"&lt;BR&gt;")   &amp; "' ,'" &amp;   SUBSTITUTE(AX348,CHAR(10),"&lt;BR&gt;")   &amp; "' ,'" &amp;  SUBSTITUTE(AY348,CHAR(10),"&lt;BR&gt;")   &amp; "' ,'" &amp;  SUBSTITUTE(AZ348,CHAR(10),"&lt;BR&gt;")   &amp; "' ,'" &amp;   SUBSTITUTE(BA348,CHAR(10),"&lt;BR&gt;")   &amp; "' ,'" &amp;   SUBSTITUTE(BB348,CHAR(10),"&lt;BR&gt;")    &amp; "' ,'" &amp;    SUBSTITUTE(BC348,CHAR(10),"&lt;BR&gt;")    &amp; "' ,'" &amp;   SUBSTITUTE(BD348,CHAR(10),"&lt;BR&gt;")    &amp; "' ,'" &amp;   SUBSTITUTE(BE348,CHAR(10),"&lt;BR&gt;")    &amp; "' ,'" &amp;   SUBSTITUTE(BF348,CHAR(10),"&lt;BR&gt;")    &amp; "' ,'" &amp;   SUBSTITUTE(BG348,CHAR(10),"&lt;BR&gt;")    &amp; "' ,'" &amp; SUBSTITUTE(BH388,CHAR(10),"&lt;BR&gt;")   &amp; "' ,'" &amp; SUBSTITUTE(BI348,CHAR(10),"&lt;BR&gt;")   &amp; "' ,'" &amp; SUBSTITUTE(BJ348,CHAR(10),"&lt;BR&gt;")  &amp; "' ,'" &amp; SUBSTITUTE(BL348,CHAR(10),"&lt;BR&gt;")   &amp; "' ,'" &amp; SUBSTITUTE(BM348,CHAR(10),"&lt;BR&gt;")   &amp; "' ,'" &amp; SUBSTITUTE(BN348,CHAR(10),"&lt;BR&gt;")   &amp; "' ,'" &amp;  SUBSTITUTE(BO348,CHAR(10),"&lt;BR&gt;")   &amp; "' ,'" &amp; SUBSTITUTE(BP388,CHAR(10),"&lt;BR&gt;")  &amp; "' ,'" &amp; SUBSTITUTE(BQ348,CHAR(10),"&lt;BR&gt;")  &amp; "' ,'" &amp; SUBSTITUTE(BR348,CHAR(10),"&lt;BR&gt;")  &amp; "' ,'" &amp; SUBSTITUTE(BS348,CHAR(10),"&lt;BR&gt;") &amp; "');"</f>
    </nc>
  </rcc>
  <rcc rId="857" sId="1">
    <nc r="BU34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&amp;SUBSTITUTE(F349,CHAR(10),"&lt;BR&gt;")  &amp; "' ,'" &amp; SUBSTITUTE(G349,CHAR(10),"&lt;BR&gt;")  &amp; "' ,'" &amp; SUBSTITUTE(J349,CHAR(10),"&lt;BR&gt;")   &amp; "' ,'" &amp;  SUBSTITUTE(BK349,CHAR(10),"&lt;BR&gt;")   &amp; "' ,'" &amp; SUBSTITUTE(Q349,CHAR(10),"&lt;BR&gt;")  &amp; "' ,'" &amp;  A349  &amp; "' ,'" &amp;  B349  &amp; "' ,'" &amp; SUBSTITUTE(C349,CHAR(10),"&lt;BR&gt;")   &amp; "' ,'" &amp;  SUBSTITUTE(D349,CHAR(10),"&lt;BR&gt;")  &amp; "' ,'" &amp;  SUBSTITUTE(E349,CHAR(10),"&lt;BR&gt;")   &amp; "' ,'" &amp; SUBSTITUTE(H349,CHAR(10),"&lt;BR&gt;")   &amp; "' ,'" &amp; I349  &amp; "' ,'" &amp; SUBSTITUTE(K349,CHAR(10),"&lt;BR&gt;")  &amp; "' ,'" &amp; SUBSTITUTE(L349,CHAR(10),"&lt;BR&gt;")  &amp; "' ,'" &amp; SUBSTITUTE(M349,CHAR(10),"&lt;BR&gt;") &amp; "' ,'" &amp; SUBSTITUTE(N349,CHAR(10),"&lt;BR&gt;")  &amp; "' ,'" &amp;  SUBSTITUTE(O349,CHAR(10),"&lt;BR&gt;")   &amp; "' ,'" &amp; SUBSTITUTE(P349,CHAR(10),"&lt;BR&gt;")   &amp; "' ,'" &amp;  SUBSTITUTE(Q349,CHAR(10),"&lt;BR&gt;")   &amp; "' ,'" &amp; SUBSTITUTE(R349,CHAR(10),"&lt;BR&gt;")  &amp; "' ,'" &amp; SUBSTITUTE(S349,CHAR(10),"&lt;BR&gt;")  &amp; "' ,'" &amp; SUBSTITUTE(T349,CHAR(10),"&lt;BR&gt;")  &amp; "' ,'" &amp; SUBSTITUTE(U349,CHAR(10),"&lt;BR&gt;")  &amp; "' ,'" &amp; SUBSTITUTE(V349,CHAR(10),"&lt;BR&gt;") &amp; "' ,'" &amp; SUBSTITUTE(W349,CHAR(10),"&lt;BR&gt;")  &amp; "' ,'" &amp;SUBSTITUTE(X349,CHAR(10),"&lt;BR&gt;")  &amp; "' ,'" &amp; SUBSTITUTE(Y349,CHAR(10),"&lt;BR&gt;") &amp; "' ,'" &amp;  SUBSTITUTE(Z349,CHAR(10),"&lt;BR&gt;")  &amp; "' ,'" &amp; SUBSTITUTE(AA349,CHAR(10),"&lt;BR&gt;")   &amp; "' ,'" &amp;  SUBSTITUTE(AB349,CHAR(10),"&lt;BR&gt;")   &amp; "' ,'" &amp;  SUBSTITUTE(AC349,CHAR(10),"&lt;BR&gt;")   &amp; "' ,'" &amp;   SUBSTITUTE(AD349,CHAR(10),"&lt;BR&gt;")   &amp; "' ,'" &amp;  SUBSTITUTE(AE349,CHAR(10),"&lt;BR&gt;")  &amp; "' ,'" &amp;  SUBSTITUTE(AF349,CHAR(10),"&lt;BR&gt;")  &amp; "' ,'" &amp;  SUBSTITUTE(AG349,CHAR(10),"&lt;BR&gt;")   &amp; "' ,'" &amp;  SUBSTITUTE(AH349,CHAR(10),"&lt;BR&gt;")   &amp; "' ,'" &amp;  SUBSTITUTE(AI349,CHAR(10),"&lt;BR&gt;")   &amp; "' ,'" &amp;  SUBSTITUTE(AJ349,CHAR(10),"&lt;BR&gt;")   &amp; "' ,'" &amp;   SUBSTITUTE(AK349,CHAR(10),"&lt;BR&gt;")   &amp; "' ,'" &amp;  SUBSTITUTE(AL349,CHAR(10),"&lt;BR&gt;")   &amp; "' ,'" &amp;  SUBSTITUTE(AM349,CHAR(10),"&lt;BR&gt;")   &amp; "' ,'" &amp;   SUBSTITUTE(AN349,CHAR(10),"&lt;BR&gt;")   &amp; "' ,'" &amp;  SUBSTITUTE(AO349,CHAR(10),"&lt;BR&gt;")   &amp; "' ,'" &amp;  SUBSTITUTE(AP349,CHAR(10),"&lt;BR&gt;")   &amp; "' ,'" &amp;  SUBSTITUTE(AQ349,CHAR(10),"&lt;BR&gt;")   &amp; "' ,'" &amp;   SUBSTITUTE(AR349,CHAR(10),"&lt;BR&gt;")   &amp; "' ,'" &amp;  SUBSTITUTE(AS349,CHAR(10),"&lt;BR&gt;")   &amp; "' ,'" &amp;  SUBSTITUTE(AT349,CHAR(10),"&lt;BR&gt;")   &amp; "' ,'" &amp;  SUBSTITUTE(AU349,CHAR(10),"&lt;BR&gt;")   &amp; "' ,'" &amp;  SUBSTITUTE(AV349,CHAR(10),"&lt;BR&gt;")   &amp; "' ,'" &amp;  SUBSTITUTE(AW349,CHAR(10),"&lt;BR&gt;")   &amp; "' ,'" &amp;   SUBSTITUTE(AX349,CHAR(10),"&lt;BR&gt;")   &amp; "' ,'" &amp;  SUBSTITUTE(AY349,CHAR(10),"&lt;BR&gt;")   &amp; "' ,'" &amp;  SUBSTITUTE(AZ349,CHAR(10),"&lt;BR&gt;")   &amp; "' ,'" &amp;   SUBSTITUTE(BA349,CHAR(10),"&lt;BR&gt;")   &amp; "' ,'" &amp;   SUBSTITUTE(BB349,CHAR(10),"&lt;BR&gt;")    &amp; "' ,'" &amp;    SUBSTITUTE(BC349,CHAR(10),"&lt;BR&gt;")    &amp; "' ,'" &amp;   SUBSTITUTE(BD349,CHAR(10),"&lt;BR&gt;")    &amp; "' ,'" &amp;   SUBSTITUTE(BE349,CHAR(10),"&lt;BR&gt;")    &amp; "' ,'" &amp;   SUBSTITUTE(BF349,CHAR(10),"&lt;BR&gt;")    &amp; "' ,'" &amp;   SUBSTITUTE(BG349,CHAR(10),"&lt;BR&gt;")    &amp; "' ,'" &amp; SUBSTITUTE(BH389,CHAR(10),"&lt;BR&gt;")   &amp; "' ,'" &amp; SUBSTITUTE(BI349,CHAR(10),"&lt;BR&gt;")   &amp; "' ,'" &amp; SUBSTITUTE(BJ349,CHAR(10),"&lt;BR&gt;")  &amp; "' ,'" &amp; SUBSTITUTE(BL349,CHAR(10),"&lt;BR&gt;")   &amp; "' ,'" &amp; SUBSTITUTE(BM349,CHAR(10),"&lt;BR&gt;")   &amp; "' ,'" &amp; SUBSTITUTE(BN349,CHAR(10),"&lt;BR&gt;")   &amp; "' ,'" &amp;  SUBSTITUTE(BO349,CHAR(10),"&lt;BR&gt;")   &amp; "' ,'" &amp; SUBSTITUTE(BP389,CHAR(10),"&lt;BR&gt;")  &amp; "' ,'" &amp; SUBSTITUTE(BQ349,CHAR(10),"&lt;BR&gt;")  &amp; "' ,'" &amp; SUBSTITUTE(BR349,CHAR(10),"&lt;BR&gt;")  &amp; "' ,'" &amp; SUBSTITUTE(BS349,CHAR(10),"&lt;BR&gt;") &amp; "');"</f>
    </nc>
  </rcc>
  <rcc rId="858" sId="1">
    <nc r="BU35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&amp;SUBSTITUTE(F350,CHAR(10),"&lt;BR&gt;")  &amp; "' ,'" &amp; SUBSTITUTE(G350,CHAR(10),"&lt;BR&gt;")  &amp; "' ,'" &amp; SUBSTITUTE(J350,CHAR(10),"&lt;BR&gt;")   &amp; "' ,'" &amp;  SUBSTITUTE(BK350,CHAR(10),"&lt;BR&gt;")   &amp; "' ,'" &amp; SUBSTITUTE(Q350,CHAR(10),"&lt;BR&gt;")  &amp; "' ,'" &amp;  A350  &amp; "' ,'" &amp;  B350  &amp; "' ,'" &amp; SUBSTITUTE(C350,CHAR(10),"&lt;BR&gt;")   &amp; "' ,'" &amp;  SUBSTITUTE(D350,CHAR(10),"&lt;BR&gt;")  &amp; "' ,'" &amp;  SUBSTITUTE(E350,CHAR(10),"&lt;BR&gt;")   &amp; "' ,'" &amp; SUBSTITUTE(H350,CHAR(10),"&lt;BR&gt;")   &amp; "' ,'" &amp; I350  &amp; "' ,'" &amp; SUBSTITUTE(K350,CHAR(10),"&lt;BR&gt;")  &amp; "' ,'" &amp; SUBSTITUTE(L350,CHAR(10),"&lt;BR&gt;")  &amp; "' ,'" &amp; SUBSTITUTE(M350,CHAR(10),"&lt;BR&gt;") &amp; "' ,'" &amp; SUBSTITUTE(N350,CHAR(10),"&lt;BR&gt;")  &amp; "' ,'" &amp;  SUBSTITUTE(O350,CHAR(10),"&lt;BR&gt;")   &amp; "' ,'" &amp; SUBSTITUTE(P350,CHAR(10),"&lt;BR&gt;")   &amp; "' ,'" &amp;  SUBSTITUTE(Q350,CHAR(10),"&lt;BR&gt;")   &amp; "' ,'" &amp; SUBSTITUTE(R350,CHAR(10),"&lt;BR&gt;")  &amp; "' ,'" &amp; SUBSTITUTE(S350,CHAR(10),"&lt;BR&gt;")  &amp; "' ,'" &amp; SUBSTITUTE(T350,CHAR(10),"&lt;BR&gt;")  &amp; "' ,'" &amp; SUBSTITUTE(U350,CHAR(10),"&lt;BR&gt;")  &amp; "' ,'" &amp; SUBSTITUTE(V350,CHAR(10),"&lt;BR&gt;") &amp; "' ,'" &amp; SUBSTITUTE(W350,CHAR(10),"&lt;BR&gt;")  &amp; "' ,'" &amp;SUBSTITUTE(X350,CHAR(10),"&lt;BR&gt;")  &amp; "' ,'" &amp; SUBSTITUTE(Y350,CHAR(10),"&lt;BR&gt;") &amp; "' ,'" &amp;  SUBSTITUTE(Z350,CHAR(10),"&lt;BR&gt;")  &amp; "' ,'" &amp; SUBSTITUTE(AA350,CHAR(10),"&lt;BR&gt;")   &amp; "' ,'" &amp;  SUBSTITUTE(AB350,CHAR(10),"&lt;BR&gt;")   &amp; "' ,'" &amp;  SUBSTITUTE(AC350,CHAR(10),"&lt;BR&gt;")   &amp; "' ,'" &amp;   SUBSTITUTE(AD350,CHAR(10),"&lt;BR&gt;")   &amp; "' ,'" &amp;  SUBSTITUTE(AE350,CHAR(10),"&lt;BR&gt;")  &amp; "' ,'" &amp;  SUBSTITUTE(AF350,CHAR(10),"&lt;BR&gt;")  &amp; "' ,'" &amp;  SUBSTITUTE(AG350,CHAR(10),"&lt;BR&gt;")   &amp; "' ,'" &amp;  SUBSTITUTE(AH350,CHAR(10),"&lt;BR&gt;")   &amp; "' ,'" &amp;  SUBSTITUTE(AI350,CHAR(10),"&lt;BR&gt;")   &amp; "' ,'" &amp;  SUBSTITUTE(AJ350,CHAR(10),"&lt;BR&gt;")   &amp; "' ,'" &amp;   SUBSTITUTE(AK350,CHAR(10),"&lt;BR&gt;")   &amp; "' ,'" &amp;  SUBSTITUTE(AL350,CHAR(10),"&lt;BR&gt;")   &amp; "' ,'" &amp;  SUBSTITUTE(AM350,CHAR(10),"&lt;BR&gt;")   &amp; "' ,'" &amp;   SUBSTITUTE(AN350,CHAR(10),"&lt;BR&gt;")   &amp; "' ,'" &amp;  SUBSTITUTE(AO350,CHAR(10),"&lt;BR&gt;")   &amp; "' ,'" &amp;  SUBSTITUTE(AP350,CHAR(10),"&lt;BR&gt;")   &amp; "' ,'" &amp;  SUBSTITUTE(AQ350,CHAR(10),"&lt;BR&gt;")   &amp; "' ,'" &amp;   SUBSTITUTE(AR350,CHAR(10),"&lt;BR&gt;")   &amp; "' ,'" &amp;  SUBSTITUTE(AS350,CHAR(10),"&lt;BR&gt;")   &amp; "' ,'" &amp;  SUBSTITUTE(AT350,CHAR(10),"&lt;BR&gt;")   &amp; "' ,'" &amp;  SUBSTITUTE(AU350,CHAR(10),"&lt;BR&gt;")   &amp; "' ,'" &amp;  SUBSTITUTE(AV350,CHAR(10),"&lt;BR&gt;")   &amp; "' ,'" &amp;  SUBSTITUTE(AW350,CHAR(10),"&lt;BR&gt;")   &amp; "' ,'" &amp;   SUBSTITUTE(AX350,CHAR(10),"&lt;BR&gt;")   &amp; "' ,'" &amp;  SUBSTITUTE(AY350,CHAR(10),"&lt;BR&gt;")   &amp; "' ,'" &amp;  SUBSTITUTE(AZ350,CHAR(10),"&lt;BR&gt;")   &amp; "' ,'" &amp;   SUBSTITUTE(BA350,CHAR(10),"&lt;BR&gt;")   &amp; "' ,'" &amp;   SUBSTITUTE(BB350,CHAR(10),"&lt;BR&gt;")    &amp; "' ,'" &amp;    SUBSTITUTE(BC350,CHAR(10),"&lt;BR&gt;")    &amp; "' ,'" &amp;   SUBSTITUTE(BD350,CHAR(10),"&lt;BR&gt;")    &amp; "' ,'" &amp;   SUBSTITUTE(BE350,CHAR(10),"&lt;BR&gt;")    &amp; "' ,'" &amp;   SUBSTITUTE(BF350,CHAR(10),"&lt;BR&gt;")    &amp; "' ,'" &amp;   SUBSTITUTE(BG350,CHAR(10),"&lt;BR&gt;")    &amp; "' ,'" &amp; SUBSTITUTE(BH390,CHAR(10),"&lt;BR&gt;")   &amp; "' ,'" &amp; SUBSTITUTE(BI350,CHAR(10),"&lt;BR&gt;")   &amp; "' ,'" &amp; SUBSTITUTE(BJ350,CHAR(10),"&lt;BR&gt;")  &amp; "' ,'" &amp; SUBSTITUTE(BL350,CHAR(10),"&lt;BR&gt;")   &amp; "' ,'" &amp; SUBSTITUTE(BM350,CHAR(10),"&lt;BR&gt;")   &amp; "' ,'" &amp; SUBSTITUTE(BN350,CHAR(10),"&lt;BR&gt;")   &amp; "' ,'" &amp;  SUBSTITUTE(BO350,CHAR(10),"&lt;BR&gt;")   &amp; "' ,'" &amp; SUBSTITUTE(BP390,CHAR(10),"&lt;BR&gt;")  &amp; "' ,'" &amp; SUBSTITUTE(BQ350,CHAR(10),"&lt;BR&gt;")  &amp; "' ,'" &amp; SUBSTITUTE(BR350,CHAR(10),"&lt;BR&gt;")  &amp; "' ,'" &amp; SUBSTITUTE(BS350,CHAR(10),"&lt;BR&gt;") &amp; "');"</f>
    </nc>
  </rcc>
  <rcc rId="859" sId="1">
    <nc r="BU35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&amp;SUBSTITUTE(F351,CHAR(10),"&lt;BR&gt;")  &amp; "' ,'" &amp; SUBSTITUTE(G351,CHAR(10),"&lt;BR&gt;")  &amp; "' ,'" &amp; SUBSTITUTE(J351,CHAR(10),"&lt;BR&gt;")   &amp; "' ,'" &amp;  SUBSTITUTE(BK351,CHAR(10),"&lt;BR&gt;")   &amp; "' ,'" &amp; SUBSTITUTE(Q351,CHAR(10),"&lt;BR&gt;")  &amp; "' ,'" &amp;  A351  &amp; "' ,'" &amp;  B351  &amp; "' ,'" &amp; SUBSTITUTE(C351,CHAR(10),"&lt;BR&gt;")   &amp; "' ,'" &amp;  SUBSTITUTE(D351,CHAR(10),"&lt;BR&gt;")  &amp; "' ,'" &amp;  SUBSTITUTE(E351,CHAR(10),"&lt;BR&gt;")   &amp; "' ,'" &amp; SUBSTITUTE(H351,CHAR(10),"&lt;BR&gt;")   &amp; "' ,'" &amp; I351  &amp; "' ,'" &amp; SUBSTITUTE(K351,CHAR(10),"&lt;BR&gt;")  &amp; "' ,'" &amp; SUBSTITUTE(L351,CHAR(10),"&lt;BR&gt;")  &amp; "' ,'" &amp; SUBSTITUTE(M351,CHAR(10),"&lt;BR&gt;") &amp; "' ,'" &amp; SUBSTITUTE(N351,CHAR(10),"&lt;BR&gt;")  &amp; "' ,'" &amp;  SUBSTITUTE(O351,CHAR(10),"&lt;BR&gt;")   &amp; "' ,'" &amp; SUBSTITUTE(P351,CHAR(10),"&lt;BR&gt;")   &amp; "' ,'" &amp;  SUBSTITUTE(Q351,CHAR(10),"&lt;BR&gt;")   &amp; "' ,'" &amp; SUBSTITUTE(R351,CHAR(10),"&lt;BR&gt;")  &amp; "' ,'" &amp; SUBSTITUTE(S351,CHAR(10),"&lt;BR&gt;")  &amp; "' ,'" &amp; SUBSTITUTE(T351,CHAR(10),"&lt;BR&gt;")  &amp; "' ,'" &amp; SUBSTITUTE(U351,CHAR(10),"&lt;BR&gt;")  &amp; "' ,'" &amp; SUBSTITUTE(V351,CHAR(10),"&lt;BR&gt;") &amp; "' ,'" &amp; SUBSTITUTE(W351,CHAR(10),"&lt;BR&gt;")  &amp; "' ,'" &amp;SUBSTITUTE(X351,CHAR(10),"&lt;BR&gt;")  &amp; "' ,'" &amp; SUBSTITUTE(Y351,CHAR(10),"&lt;BR&gt;") &amp; "' ,'" &amp;  SUBSTITUTE(Z351,CHAR(10),"&lt;BR&gt;")  &amp; "' ,'" &amp; SUBSTITUTE(AA351,CHAR(10),"&lt;BR&gt;")   &amp; "' ,'" &amp;  SUBSTITUTE(AB351,CHAR(10),"&lt;BR&gt;")   &amp; "' ,'" &amp;  SUBSTITUTE(AC351,CHAR(10),"&lt;BR&gt;")   &amp; "' ,'" &amp;   SUBSTITUTE(AD351,CHAR(10),"&lt;BR&gt;")   &amp; "' ,'" &amp;  SUBSTITUTE(AE351,CHAR(10),"&lt;BR&gt;")  &amp; "' ,'" &amp;  SUBSTITUTE(AF351,CHAR(10),"&lt;BR&gt;")  &amp; "' ,'" &amp;  SUBSTITUTE(AG351,CHAR(10),"&lt;BR&gt;")   &amp; "' ,'" &amp;  SUBSTITUTE(AH351,CHAR(10),"&lt;BR&gt;")   &amp; "' ,'" &amp;  SUBSTITUTE(AI351,CHAR(10),"&lt;BR&gt;")   &amp; "' ,'" &amp;  SUBSTITUTE(AJ351,CHAR(10),"&lt;BR&gt;")   &amp; "' ,'" &amp;   SUBSTITUTE(AK351,CHAR(10),"&lt;BR&gt;")   &amp; "' ,'" &amp;  SUBSTITUTE(AL351,CHAR(10),"&lt;BR&gt;")   &amp; "' ,'" &amp;  SUBSTITUTE(AM351,CHAR(10),"&lt;BR&gt;")   &amp; "' ,'" &amp;   SUBSTITUTE(AN351,CHAR(10),"&lt;BR&gt;")   &amp; "' ,'" &amp;  SUBSTITUTE(AO351,CHAR(10),"&lt;BR&gt;")   &amp; "' ,'" &amp;  SUBSTITUTE(AP351,CHAR(10),"&lt;BR&gt;")   &amp; "' ,'" &amp;  SUBSTITUTE(AQ351,CHAR(10),"&lt;BR&gt;")   &amp; "' ,'" &amp;   SUBSTITUTE(AR351,CHAR(10),"&lt;BR&gt;")   &amp; "' ,'" &amp;  SUBSTITUTE(AS351,CHAR(10),"&lt;BR&gt;")   &amp; "' ,'" &amp;  SUBSTITUTE(AT351,CHAR(10),"&lt;BR&gt;")   &amp; "' ,'" &amp;  SUBSTITUTE(AU351,CHAR(10),"&lt;BR&gt;")   &amp; "' ,'" &amp;  SUBSTITUTE(AV351,CHAR(10),"&lt;BR&gt;")   &amp; "' ,'" &amp;  SUBSTITUTE(AW351,CHAR(10),"&lt;BR&gt;")   &amp; "' ,'" &amp;   SUBSTITUTE(AX351,CHAR(10),"&lt;BR&gt;")   &amp; "' ,'" &amp;  SUBSTITUTE(AY351,CHAR(10),"&lt;BR&gt;")   &amp; "' ,'" &amp;  SUBSTITUTE(AZ351,CHAR(10),"&lt;BR&gt;")   &amp; "' ,'" &amp;   SUBSTITUTE(BA351,CHAR(10),"&lt;BR&gt;")   &amp; "' ,'" &amp;   SUBSTITUTE(BB351,CHAR(10),"&lt;BR&gt;")    &amp; "' ,'" &amp;    SUBSTITUTE(BC351,CHAR(10),"&lt;BR&gt;")    &amp; "' ,'" &amp;   SUBSTITUTE(BD351,CHAR(10),"&lt;BR&gt;")    &amp; "' ,'" &amp;   SUBSTITUTE(BE351,CHAR(10),"&lt;BR&gt;")    &amp; "' ,'" &amp;   SUBSTITUTE(BF351,CHAR(10),"&lt;BR&gt;")    &amp; "' ,'" &amp;   SUBSTITUTE(BG351,CHAR(10),"&lt;BR&gt;")    &amp; "' ,'" &amp; SUBSTITUTE(BH391,CHAR(10),"&lt;BR&gt;")   &amp; "' ,'" &amp; SUBSTITUTE(BI351,CHAR(10),"&lt;BR&gt;")   &amp; "' ,'" &amp; SUBSTITUTE(BJ351,CHAR(10),"&lt;BR&gt;")  &amp; "' ,'" &amp; SUBSTITUTE(BL351,CHAR(10),"&lt;BR&gt;")   &amp; "' ,'" &amp; SUBSTITUTE(BM351,CHAR(10),"&lt;BR&gt;")   &amp; "' ,'" &amp; SUBSTITUTE(BN351,CHAR(10),"&lt;BR&gt;")   &amp; "' ,'" &amp;  SUBSTITUTE(BO351,CHAR(10),"&lt;BR&gt;")   &amp; "' ,'" &amp; SUBSTITUTE(BP391,CHAR(10),"&lt;BR&gt;")  &amp; "' ,'" &amp; SUBSTITUTE(BQ351,CHAR(10),"&lt;BR&gt;")  &amp; "' ,'" &amp; SUBSTITUTE(BR351,CHAR(10),"&lt;BR&gt;")  &amp; "' ,'" &amp; SUBSTITUTE(BS351,CHAR(10),"&lt;BR&gt;") &amp; "');"</f>
    </nc>
  </rcc>
  <rcc rId="860" sId="1">
    <nc r="BU35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&amp;SUBSTITUTE(F352,CHAR(10),"&lt;BR&gt;")  &amp; "' ,'" &amp; SUBSTITUTE(G352,CHAR(10),"&lt;BR&gt;")  &amp; "' ,'" &amp; SUBSTITUTE(J352,CHAR(10),"&lt;BR&gt;")   &amp; "' ,'" &amp;  SUBSTITUTE(BK352,CHAR(10),"&lt;BR&gt;")   &amp; "' ,'" &amp; SUBSTITUTE(Q352,CHAR(10),"&lt;BR&gt;")  &amp; "' ,'" &amp;  A352  &amp; "' ,'" &amp;  B352  &amp; "' ,'" &amp; SUBSTITUTE(C352,CHAR(10),"&lt;BR&gt;")   &amp; "' ,'" &amp;  SUBSTITUTE(D352,CHAR(10),"&lt;BR&gt;")  &amp; "' ,'" &amp;  SUBSTITUTE(E352,CHAR(10),"&lt;BR&gt;")   &amp; "' ,'" &amp; SUBSTITUTE(H352,CHAR(10),"&lt;BR&gt;")   &amp; "' ,'" &amp; I352  &amp; "' ,'" &amp; SUBSTITUTE(K352,CHAR(10),"&lt;BR&gt;")  &amp; "' ,'" &amp; SUBSTITUTE(L352,CHAR(10),"&lt;BR&gt;")  &amp; "' ,'" &amp; SUBSTITUTE(M352,CHAR(10),"&lt;BR&gt;") &amp; "' ,'" &amp; SUBSTITUTE(N352,CHAR(10),"&lt;BR&gt;")  &amp; "' ,'" &amp;  SUBSTITUTE(O352,CHAR(10),"&lt;BR&gt;")   &amp; "' ,'" &amp; SUBSTITUTE(P352,CHAR(10),"&lt;BR&gt;")   &amp; "' ,'" &amp;  SUBSTITUTE(Q352,CHAR(10),"&lt;BR&gt;")   &amp; "' ,'" &amp; SUBSTITUTE(R352,CHAR(10),"&lt;BR&gt;")  &amp; "' ,'" &amp; SUBSTITUTE(S352,CHAR(10),"&lt;BR&gt;")  &amp; "' ,'" &amp; SUBSTITUTE(T352,CHAR(10),"&lt;BR&gt;")  &amp; "' ,'" &amp; SUBSTITUTE(U352,CHAR(10),"&lt;BR&gt;")  &amp; "' ,'" &amp; SUBSTITUTE(V352,CHAR(10),"&lt;BR&gt;") &amp; "' ,'" &amp; SUBSTITUTE(W352,CHAR(10),"&lt;BR&gt;")  &amp; "' ,'" &amp;SUBSTITUTE(X352,CHAR(10),"&lt;BR&gt;")  &amp; "' ,'" &amp; SUBSTITUTE(Y352,CHAR(10),"&lt;BR&gt;") &amp; "' ,'" &amp;  SUBSTITUTE(Z352,CHAR(10),"&lt;BR&gt;")  &amp; "' ,'" &amp; SUBSTITUTE(AA352,CHAR(10),"&lt;BR&gt;")   &amp; "' ,'" &amp;  SUBSTITUTE(AB352,CHAR(10),"&lt;BR&gt;")   &amp; "' ,'" &amp;  SUBSTITUTE(AC352,CHAR(10),"&lt;BR&gt;")   &amp; "' ,'" &amp;   SUBSTITUTE(AD352,CHAR(10),"&lt;BR&gt;")   &amp; "' ,'" &amp;  SUBSTITUTE(AE352,CHAR(10),"&lt;BR&gt;")  &amp; "' ,'" &amp;  SUBSTITUTE(AF352,CHAR(10),"&lt;BR&gt;")  &amp; "' ,'" &amp;  SUBSTITUTE(AG352,CHAR(10),"&lt;BR&gt;")   &amp; "' ,'" &amp;  SUBSTITUTE(AH352,CHAR(10),"&lt;BR&gt;")   &amp; "' ,'" &amp;  SUBSTITUTE(AI352,CHAR(10),"&lt;BR&gt;")   &amp; "' ,'" &amp;  SUBSTITUTE(AJ352,CHAR(10),"&lt;BR&gt;")   &amp; "' ,'" &amp;   SUBSTITUTE(AK352,CHAR(10),"&lt;BR&gt;")   &amp; "' ,'" &amp;  SUBSTITUTE(AL352,CHAR(10),"&lt;BR&gt;")   &amp; "' ,'" &amp;  SUBSTITUTE(AM352,CHAR(10),"&lt;BR&gt;")   &amp; "' ,'" &amp;   SUBSTITUTE(AN352,CHAR(10),"&lt;BR&gt;")   &amp; "' ,'" &amp;  SUBSTITUTE(AO352,CHAR(10),"&lt;BR&gt;")   &amp; "' ,'" &amp;  SUBSTITUTE(AP352,CHAR(10),"&lt;BR&gt;")   &amp; "' ,'" &amp;  SUBSTITUTE(AQ352,CHAR(10),"&lt;BR&gt;")   &amp; "' ,'" &amp;   SUBSTITUTE(AR352,CHAR(10),"&lt;BR&gt;")   &amp; "' ,'" &amp;  SUBSTITUTE(AS352,CHAR(10),"&lt;BR&gt;")   &amp; "' ,'" &amp;  SUBSTITUTE(AT352,CHAR(10),"&lt;BR&gt;")   &amp; "' ,'" &amp;  SUBSTITUTE(AU352,CHAR(10),"&lt;BR&gt;")   &amp; "' ,'" &amp;  SUBSTITUTE(AV352,CHAR(10),"&lt;BR&gt;")   &amp; "' ,'" &amp;  SUBSTITUTE(AW352,CHAR(10),"&lt;BR&gt;")   &amp; "' ,'" &amp;   SUBSTITUTE(AX352,CHAR(10),"&lt;BR&gt;")   &amp; "' ,'" &amp;  SUBSTITUTE(AY352,CHAR(10),"&lt;BR&gt;")   &amp; "' ,'" &amp;  SUBSTITUTE(AZ352,CHAR(10),"&lt;BR&gt;")   &amp; "' ,'" &amp;   SUBSTITUTE(BA352,CHAR(10),"&lt;BR&gt;")   &amp; "' ,'" &amp;   SUBSTITUTE(BB352,CHAR(10),"&lt;BR&gt;")    &amp; "' ,'" &amp;    SUBSTITUTE(BC352,CHAR(10),"&lt;BR&gt;")    &amp; "' ,'" &amp;   SUBSTITUTE(BD352,CHAR(10),"&lt;BR&gt;")    &amp; "' ,'" &amp;   SUBSTITUTE(BE352,CHAR(10),"&lt;BR&gt;")    &amp; "' ,'" &amp;   SUBSTITUTE(BF352,CHAR(10),"&lt;BR&gt;")    &amp; "' ,'" &amp;   SUBSTITUTE(BG352,CHAR(10),"&lt;BR&gt;")    &amp; "' ,'" &amp; SUBSTITUTE(BH392,CHAR(10),"&lt;BR&gt;")   &amp; "' ,'" &amp; SUBSTITUTE(BI352,CHAR(10),"&lt;BR&gt;")   &amp; "' ,'" &amp; SUBSTITUTE(BJ352,CHAR(10),"&lt;BR&gt;")  &amp; "' ,'" &amp; SUBSTITUTE(BL352,CHAR(10),"&lt;BR&gt;")   &amp; "' ,'" &amp; SUBSTITUTE(BM352,CHAR(10),"&lt;BR&gt;")   &amp; "' ,'" &amp; SUBSTITUTE(BN352,CHAR(10),"&lt;BR&gt;")   &amp; "' ,'" &amp;  SUBSTITUTE(BO352,CHAR(10),"&lt;BR&gt;")   &amp; "' ,'" &amp; SUBSTITUTE(BP392,CHAR(10),"&lt;BR&gt;")  &amp; "' ,'" &amp; SUBSTITUTE(BQ352,CHAR(10),"&lt;BR&gt;")  &amp; "' ,'" &amp; SUBSTITUTE(BR352,CHAR(10),"&lt;BR&gt;")  &amp; "' ,'" &amp; SUBSTITUTE(BS352,CHAR(10),"&lt;BR&gt;") &amp; "');"</f>
    </nc>
  </rcc>
  <rcc rId="861" sId="1">
    <nc r="BU35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&amp;SUBSTITUTE(F353,CHAR(10),"&lt;BR&gt;")  &amp; "' ,'" &amp; SUBSTITUTE(G353,CHAR(10),"&lt;BR&gt;")  &amp; "' ,'" &amp; SUBSTITUTE(J353,CHAR(10),"&lt;BR&gt;")   &amp; "' ,'" &amp;  SUBSTITUTE(BK353,CHAR(10),"&lt;BR&gt;")   &amp; "' ,'" &amp; SUBSTITUTE(Q353,CHAR(10),"&lt;BR&gt;")  &amp; "' ,'" &amp;  A353  &amp; "' ,'" &amp;  B353  &amp; "' ,'" &amp; SUBSTITUTE(C353,CHAR(10),"&lt;BR&gt;")   &amp; "' ,'" &amp;  SUBSTITUTE(D353,CHAR(10),"&lt;BR&gt;")  &amp; "' ,'" &amp;  SUBSTITUTE(E353,CHAR(10),"&lt;BR&gt;")   &amp; "' ,'" &amp; SUBSTITUTE(H353,CHAR(10),"&lt;BR&gt;")   &amp; "' ,'" &amp; I353  &amp; "' ,'" &amp; SUBSTITUTE(K353,CHAR(10),"&lt;BR&gt;")  &amp; "' ,'" &amp; SUBSTITUTE(L353,CHAR(10),"&lt;BR&gt;")  &amp; "' ,'" &amp; SUBSTITUTE(M353,CHAR(10),"&lt;BR&gt;") &amp; "' ,'" &amp; SUBSTITUTE(N353,CHAR(10),"&lt;BR&gt;")  &amp; "' ,'" &amp;  SUBSTITUTE(O353,CHAR(10),"&lt;BR&gt;")   &amp; "' ,'" &amp; SUBSTITUTE(P353,CHAR(10),"&lt;BR&gt;")   &amp; "' ,'" &amp;  SUBSTITUTE(Q353,CHAR(10),"&lt;BR&gt;")   &amp; "' ,'" &amp; SUBSTITUTE(R353,CHAR(10),"&lt;BR&gt;")  &amp; "' ,'" &amp; SUBSTITUTE(S353,CHAR(10),"&lt;BR&gt;")  &amp; "' ,'" &amp; SUBSTITUTE(T353,CHAR(10),"&lt;BR&gt;")  &amp; "' ,'" &amp; SUBSTITUTE(U353,CHAR(10),"&lt;BR&gt;")  &amp; "' ,'" &amp; SUBSTITUTE(V353,CHAR(10),"&lt;BR&gt;") &amp; "' ,'" &amp; SUBSTITUTE(W353,CHAR(10),"&lt;BR&gt;")  &amp; "' ,'" &amp;SUBSTITUTE(X353,CHAR(10),"&lt;BR&gt;")  &amp; "' ,'" &amp; SUBSTITUTE(Y353,CHAR(10),"&lt;BR&gt;") &amp; "' ,'" &amp;  SUBSTITUTE(Z353,CHAR(10),"&lt;BR&gt;")  &amp; "' ,'" &amp; SUBSTITUTE(AA353,CHAR(10),"&lt;BR&gt;")   &amp; "' ,'" &amp;  SUBSTITUTE(AB353,CHAR(10),"&lt;BR&gt;")   &amp; "' ,'" &amp;  SUBSTITUTE(AC353,CHAR(10),"&lt;BR&gt;")   &amp; "' ,'" &amp;   SUBSTITUTE(AD353,CHAR(10),"&lt;BR&gt;")   &amp; "' ,'" &amp;  SUBSTITUTE(AE353,CHAR(10),"&lt;BR&gt;")  &amp; "' ,'" &amp;  SUBSTITUTE(AF353,CHAR(10),"&lt;BR&gt;")  &amp; "' ,'" &amp;  SUBSTITUTE(AG353,CHAR(10),"&lt;BR&gt;")   &amp; "' ,'" &amp;  SUBSTITUTE(AH353,CHAR(10),"&lt;BR&gt;")   &amp; "' ,'" &amp;  SUBSTITUTE(AI353,CHAR(10),"&lt;BR&gt;")   &amp; "' ,'" &amp;  SUBSTITUTE(AJ353,CHAR(10),"&lt;BR&gt;")   &amp; "' ,'" &amp;   SUBSTITUTE(AK353,CHAR(10),"&lt;BR&gt;")   &amp; "' ,'" &amp;  SUBSTITUTE(AL353,CHAR(10),"&lt;BR&gt;")   &amp; "' ,'" &amp;  SUBSTITUTE(AM353,CHAR(10),"&lt;BR&gt;")   &amp; "' ,'" &amp;   SUBSTITUTE(AN353,CHAR(10),"&lt;BR&gt;")   &amp; "' ,'" &amp;  SUBSTITUTE(AO353,CHAR(10),"&lt;BR&gt;")   &amp; "' ,'" &amp;  SUBSTITUTE(AP353,CHAR(10),"&lt;BR&gt;")   &amp; "' ,'" &amp;  SUBSTITUTE(AQ353,CHAR(10),"&lt;BR&gt;")   &amp; "' ,'" &amp;   SUBSTITUTE(AR353,CHAR(10),"&lt;BR&gt;")   &amp; "' ,'" &amp;  SUBSTITUTE(AS353,CHAR(10),"&lt;BR&gt;")   &amp; "' ,'" &amp;  SUBSTITUTE(AT353,CHAR(10),"&lt;BR&gt;")   &amp; "' ,'" &amp;  SUBSTITUTE(AU353,CHAR(10),"&lt;BR&gt;")   &amp; "' ,'" &amp;  SUBSTITUTE(AV353,CHAR(10),"&lt;BR&gt;")   &amp; "' ,'" &amp;  SUBSTITUTE(AW353,CHAR(10),"&lt;BR&gt;")   &amp; "' ,'" &amp;   SUBSTITUTE(AX353,CHAR(10),"&lt;BR&gt;")   &amp; "' ,'" &amp;  SUBSTITUTE(AY353,CHAR(10),"&lt;BR&gt;")   &amp; "' ,'" &amp;  SUBSTITUTE(AZ353,CHAR(10),"&lt;BR&gt;")   &amp; "' ,'" &amp;   SUBSTITUTE(BA353,CHAR(10),"&lt;BR&gt;")   &amp; "' ,'" &amp;   SUBSTITUTE(BB353,CHAR(10),"&lt;BR&gt;")    &amp; "' ,'" &amp;    SUBSTITUTE(BC353,CHAR(10),"&lt;BR&gt;")    &amp; "' ,'" &amp;   SUBSTITUTE(BD353,CHAR(10),"&lt;BR&gt;")    &amp; "' ,'" &amp;   SUBSTITUTE(BE353,CHAR(10),"&lt;BR&gt;")    &amp; "' ,'" &amp;   SUBSTITUTE(BF353,CHAR(10),"&lt;BR&gt;")    &amp; "' ,'" &amp;   SUBSTITUTE(BG353,CHAR(10),"&lt;BR&gt;")    &amp; "' ,'" &amp; SUBSTITUTE(BH393,CHAR(10),"&lt;BR&gt;")   &amp; "' ,'" &amp; SUBSTITUTE(BI353,CHAR(10),"&lt;BR&gt;")   &amp; "' ,'" &amp; SUBSTITUTE(BJ353,CHAR(10),"&lt;BR&gt;")  &amp; "' ,'" &amp; SUBSTITUTE(BL353,CHAR(10),"&lt;BR&gt;")   &amp; "' ,'" &amp; SUBSTITUTE(BM353,CHAR(10),"&lt;BR&gt;")   &amp; "' ,'" &amp; SUBSTITUTE(BN353,CHAR(10),"&lt;BR&gt;")   &amp; "' ,'" &amp;  SUBSTITUTE(BO353,CHAR(10),"&lt;BR&gt;")   &amp; "' ,'" &amp; SUBSTITUTE(BP393,CHAR(10),"&lt;BR&gt;")  &amp; "' ,'" &amp; SUBSTITUTE(BQ353,CHAR(10),"&lt;BR&gt;")  &amp; "' ,'" &amp; SUBSTITUTE(BR353,CHAR(10),"&lt;BR&gt;")  &amp; "' ,'" &amp; SUBSTITUTE(BS353,CHAR(10),"&lt;BR&gt;") &amp; "');"</f>
    </nc>
  </rcc>
  <rcc rId="862" sId="1">
    <nc r="BU35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&amp;SUBSTITUTE(F354,CHAR(10),"&lt;BR&gt;")  &amp; "' ,'" &amp; SUBSTITUTE(G354,CHAR(10),"&lt;BR&gt;")  &amp; "' ,'" &amp; SUBSTITUTE(J354,CHAR(10),"&lt;BR&gt;")   &amp; "' ,'" &amp;  SUBSTITUTE(BK354,CHAR(10),"&lt;BR&gt;")   &amp; "' ,'" &amp; SUBSTITUTE(Q354,CHAR(10),"&lt;BR&gt;")  &amp; "' ,'" &amp;  A354  &amp; "' ,'" &amp;  B354  &amp; "' ,'" &amp; SUBSTITUTE(C354,CHAR(10),"&lt;BR&gt;")   &amp; "' ,'" &amp;  SUBSTITUTE(D354,CHAR(10),"&lt;BR&gt;")  &amp; "' ,'" &amp;  SUBSTITUTE(E354,CHAR(10),"&lt;BR&gt;")   &amp; "' ,'" &amp; SUBSTITUTE(H354,CHAR(10),"&lt;BR&gt;")   &amp; "' ,'" &amp; I354  &amp; "' ,'" &amp; SUBSTITUTE(K354,CHAR(10),"&lt;BR&gt;")  &amp; "' ,'" &amp; SUBSTITUTE(L354,CHAR(10),"&lt;BR&gt;")  &amp; "' ,'" &amp; SUBSTITUTE(M354,CHAR(10),"&lt;BR&gt;") &amp; "' ,'" &amp; SUBSTITUTE(N354,CHAR(10),"&lt;BR&gt;")  &amp; "' ,'" &amp;  SUBSTITUTE(O354,CHAR(10),"&lt;BR&gt;")   &amp; "' ,'" &amp; SUBSTITUTE(P354,CHAR(10),"&lt;BR&gt;")   &amp; "' ,'" &amp;  SUBSTITUTE(Q354,CHAR(10),"&lt;BR&gt;")   &amp; "' ,'" &amp; SUBSTITUTE(R354,CHAR(10),"&lt;BR&gt;")  &amp; "' ,'" &amp; SUBSTITUTE(S354,CHAR(10),"&lt;BR&gt;")  &amp; "' ,'" &amp; SUBSTITUTE(T354,CHAR(10),"&lt;BR&gt;")  &amp; "' ,'" &amp; SUBSTITUTE(U354,CHAR(10),"&lt;BR&gt;")  &amp; "' ,'" &amp; SUBSTITUTE(V354,CHAR(10),"&lt;BR&gt;") &amp; "' ,'" &amp; SUBSTITUTE(W354,CHAR(10),"&lt;BR&gt;")  &amp; "' ,'" &amp;SUBSTITUTE(X354,CHAR(10),"&lt;BR&gt;")  &amp; "' ,'" &amp; SUBSTITUTE(Y354,CHAR(10),"&lt;BR&gt;") &amp; "' ,'" &amp;  SUBSTITUTE(Z354,CHAR(10),"&lt;BR&gt;")  &amp; "' ,'" &amp; SUBSTITUTE(AA354,CHAR(10),"&lt;BR&gt;")   &amp; "' ,'" &amp;  SUBSTITUTE(AB354,CHAR(10),"&lt;BR&gt;")   &amp; "' ,'" &amp;  SUBSTITUTE(AC354,CHAR(10),"&lt;BR&gt;")   &amp; "' ,'" &amp;   SUBSTITUTE(AD354,CHAR(10),"&lt;BR&gt;")   &amp; "' ,'" &amp;  SUBSTITUTE(AE354,CHAR(10),"&lt;BR&gt;")  &amp; "' ,'" &amp;  SUBSTITUTE(AF354,CHAR(10),"&lt;BR&gt;")  &amp; "' ,'" &amp;  SUBSTITUTE(AG354,CHAR(10),"&lt;BR&gt;")   &amp; "' ,'" &amp;  SUBSTITUTE(AH354,CHAR(10),"&lt;BR&gt;")   &amp; "' ,'" &amp;  SUBSTITUTE(AI354,CHAR(10),"&lt;BR&gt;")   &amp; "' ,'" &amp;  SUBSTITUTE(AJ354,CHAR(10),"&lt;BR&gt;")   &amp; "' ,'" &amp;   SUBSTITUTE(AK354,CHAR(10),"&lt;BR&gt;")   &amp; "' ,'" &amp;  SUBSTITUTE(AL354,CHAR(10),"&lt;BR&gt;")   &amp; "' ,'" &amp;  SUBSTITUTE(AM354,CHAR(10),"&lt;BR&gt;")   &amp; "' ,'" &amp;   SUBSTITUTE(AN354,CHAR(10),"&lt;BR&gt;")   &amp; "' ,'" &amp;  SUBSTITUTE(AO354,CHAR(10),"&lt;BR&gt;")   &amp; "' ,'" &amp;  SUBSTITUTE(AP354,CHAR(10),"&lt;BR&gt;")   &amp; "' ,'" &amp;  SUBSTITUTE(AQ354,CHAR(10),"&lt;BR&gt;")   &amp; "' ,'" &amp;   SUBSTITUTE(AR354,CHAR(10),"&lt;BR&gt;")   &amp; "' ,'" &amp;  SUBSTITUTE(AS354,CHAR(10),"&lt;BR&gt;")   &amp; "' ,'" &amp;  SUBSTITUTE(AT354,CHAR(10),"&lt;BR&gt;")   &amp; "' ,'" &amp;  SUBSTITUTE(AU354,CHAR(10),"&lt;BR&gt;")   &amp; "' ,'" &amp;  SUBSTITUTE(AV354,CHAR(10),"&lt;BR&gt;")   &amp; "' ,'" &amp;  SUBSTITUTE(AW354,CHAR(10),"&lt;BR&gt;")   &amp; "' ,'" &amp;   SUBSTITUTE(AX354,CHAR(10),"&lt;BR&gt;")   &amp; "' ,'" &amp;  SUBSTITUTE(AY354,CHAR(10),"&lt;BR&gt;")   &amp; "' ,'" &amp;  SUBSTITUTE(AZ354,CHAR(10),"&lt;BR&gt;")   &amp; "' ,'" &amp;   SUBSTITUTE(BA354,CHAR(10),"&lt;BR&gt;")   &amp; "' ,'" &amp;   SUBSTITUTE(BB354,CHAR(10),"&lt;BR&gt;")    &amp; "' ,'" &amp;    SUBSTITUTE(BC354,CHAR(10),"&lt;BR&gt;")    &amp; "' ,'" &amp;   SUBSTITUTE(BD354,CHAR(10),"&lt;BR&gt;")    &amp; "' ,'" &amp;   SUBSTITUTE(BE354,CHAR(10),"&lt;BR&gt;")    &amp; "' ,'" &amp;   SUBSTITUTE(BF354,CHAR(10),"&lt;BR&gt;")    &amp; "' ,'" &amp;   SUBSTITUTE(BG354,CHAR(10),"&lt;BR&gt;")    &amp; "' ,'" &amp; SUBSTITUTE(BH394,CHAR(10),"&lt;BR&gt;")   &amp; "' ,'" &amp; SUBSTITUTE(BI354,CHAR(10),"&lt;BR&gt;")   &amp; "' ,'" &amp; SUBSTITUTE(BJ354,CHAR(10),"&lt;BR&gt;")  &amp; "' ,'" &amp; SUBSTITUTE(BL354,CHAR(10),"&lt;BR&gt;")   &amp; "' ,'" &amp; SUBSTITUTE(BM354,CHAR(10),"&lt;BR&gt;")   &amp; "' ,'" &amp; SUBSTITUTE(BN354,CHAR(10),"&lt;BR&gt;")   &amp; "' ,'" &amp;  SUBSTITUTE(BO354,CHAR(10),"&lt;BR&gt;")   &amp; "' ,'" &amp; SUBSTITUTE(BP394,CHAR(10),"&lt;BR&gt;")  &amp; "' ,'" &amp; SUBSTITUTE(BQ354,CHAR(10),"&lt;BR&gt;")  &amp; "' ,'" &amp; SUBSTITUTE(BR354,CHAR(10),"&lt;BR&gt;")  &amp; "' ,'" &amp; SUBSTITUTE(BS354,CHAR(10),"&lt;BR&gt;") &amp; "');"</f>
    </nc>
  </rcc>
  <rcc rId="863" sId="1">
    <nc r="BU35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&amp;SUBSTITUTE(F355,CHAR(10),"&lt;BR&gt;")  &amp; "' ,'" &amp; SUBSTITUTE(G355,CHAR(10),"&lt;BR&gt;")  &amp; "' ,'" &amp; SUBSTITUTE(J355,CHAR(10),"&lt;BR&gt;")   &amp; "' ,'" &amp;  SUBSTITUTE(BK355,CHAR(10),"&lt;BR&gt;")   &amp; "' ,'" &amp; SUBSTITUTE(Q355,CHAR(10),"&lt;BR&gt;")  &amp; "' ,'" &amp;  A355  &amp; "' ,'" &amp;  B355  &amp; "' ,'" &amp; SUBSTITUTE(C355,CHAR(10),"&lt;BR&gt;")   &amp; "' ,'" &amp;  SUBSTITUTE(D355,CHAR(10),"&lt;BR&gt;")  &amp; "' ,'" &amp;  SUBSTITUTE(E355,CHAR(10),"&lt;BR&gt;")   &amp; "' ,'" &amp; SUBSTITUTE(H355,CHAR(10),"&lt;BR&gt;")   &amp; "' ,'" &amp; I355  &amp; "' ,'" &amp; SUBSTITUTE(K355,CHAR(10),"&lt;BR&gt;")  &amp; "' ,'" &amp; SUBSTITUTE(L355,CHAR(10),"&lt;BR&gt;")  &amp; "' ,'" &amp; SUBSTITUTE(M355,CHAR(10),"&lt;BR&gt;") &amp; "' ,'" &amp; SUBSTITUTE(N355,CHAR(10),"&lt;BR&gt;")  &amp; "' ,'" &amp;  SUBSTITUTE(O355,CHAR(10),"&lt;BR&gt;")   &amp; "' ,'" &amp; SUBSTITUTE(P355,CHAR(10),"&lt;BR&gt;")   &amp; "' ,'" &amp;  SUBSTITUTE(Q355,CHAR(10),"&lt;BR&gt;")   &amp; "' ,'" &amp; SUBSTITUTE(R355,CHAR(10),"&lt;BR&gt;")  &amp; "' ,'" &amp; SUBSTITUTE(S355,CHAR(10),"&lt;BR&gt;")  &amp; "' ,'" &amp; SUBSTITUTE(T355,CHAR(10),"&lt;BR&gt;")  &amp; "' ,'" &amp; SUBSTITUTE(U355,CHAR(10),"&lt;BR&gt;")  &amp; "' ,'" &amp; SUBSTITUTE(V355,CHAR(10),"&lt;BR&gt;") &amp; "' ,'" &amp; SUBSTITUTE(W355,CHAR(10),"&lt;BR&gt;")  &amp; "' ,'" &amp;SUBSTITUTE(X355,CHAR(10),"&lt;BR&gt;")  &amp; "' ,'" &amp; SUBSTITUTE(Y355,CHAR(10),"&lt;BR&gt;") &amp; "' ,'" &amp;  SUBSTITUTE(Z355,CHAR(10),"&lt;BR&gt;")  &amp; "' ,'" &amp; SUBSTITUTE(AA355,CHAR(10),"&lt;BR&gt;")   &amp; "' ,'" &amp;  SUBSTITUTE(AB355,CHAR(10),"&lt;BR&gt;")   &amp; "' ,'" &amp;  SUBSTITUTE(AC355,CHAR(10),"&lt;BR&gt;")   &amp; "' ,'" &amp;   SUBSTITUTE(AD355,CHAR(10),"&lt;BR&gt;")   &amp; "' ,'" &amp;  SUBSTITUTE(AE355,CHAR(10),"&lt;BR&gt;")  &amp; "' ,'" &amp;  SUBSTITUTE(AF355,CHAR(10),"&lt;BR&gt;")  &amp; "' ,'" &amp;  SUBSTITUTE(AG355,CHAR(10),"&lt;BR&gt;")   &amp; "' ,'" &amp;  SUBSTITUTE(AH355,CHAR(10),"&lt;BR&gt;")   &amp; "' ,'" &amp;  SUBSTITUTE(AI355,CHAR(10),"&lt;BR&gt;")   &amp; "' ,'" &amp;  SUBSTITUTE(AJ355,CHAR(10),"&lt;BR&gt;")   &amp; "' ,'" &amp;   SUBSTITUTE(AK355,CHAR(10),"&lt;BR&gt;")   &amp; "' ,'" &amp;  SUBSTITUTE(AL355,CHAR(10),"&lt;BR&gt;")   &amp; "' ,'" &amp;  SUBSTITUTE(AM355,CHAR(10),"&lt;BR&gt;")   &amp; "' ,'" &amp;   SUBSTITUTE(AN355,CHAR(10),"&lt;BR&gt;")   &amp; "' ,'" &amp;  SUBSTITUTE(AO355,CHAR(10),"&lt;BR&gt;")   &amp; "' ,'" &amp;  SUBSTITUTE(AP355,CHAR(10),"&lt;BR&gt;")   &amp; "' ,'" &amp;  SUBSTITUTE(AQ355,CHAR(10),"&lt;BR&gt;")   &amp; "' ,'" &amp;   SUBSTITUTE(AR355,CHAR(10),"&lt;BR&gt;")   &amp; "' ,'" &amp;  SUBSTITUTE(AS355,CHAR(10),"&lt;BR&gt;")   &amp; "' ,'" &amp;  SUBSTITUTE(AT355,CHAR(10),"&lt;BR&gt;")   &amp; "' ,'" &amp;  SUBSTITUTE(AU355,CHAR(10),"&lt;BR&gt;")   &amp; "' ,'" &amp;  SUBSTITUTE(AV355,CHAR(10),"&lt;BR&gt;")   &amp; "' ,'" &amp;  SUBSTITUTE(AW355,CHAR(10),"&lt;BR&gt;")   &amp; "' ,'" &amp;   SUBSTITUTE(AX355,CHAR(10),"&lt;BR&gt;")   &amp; "' ,'" &amp;  SUBSTITUTE(AY355,CHAR(10),"&lt;BR&gt;")   &amp; "' ,'" &amp;  SUBSTITUTE(AZ355,CHAR(10),"&lt;BR&gt;")   &amp; "' ,'" &amp;   SUBSTITUTE(BA355,CHAR(10),"&lt;BR&gt;")   &amp; "' ,'" &amp;   SUBSTITUTE(BB355,CHAR(10),"&lt;BR&gt;")    &amp; "' ,'" &amp;    SUBSTITUTE(BC355,CHAR(10),"&lt;BR&gt;")    &amp; "' ,'" &amp;   SUBSTITUTE(BD355,CHAR(10),"&lt;BR&gt;")    &amp; "' ,'" &amp;   SUBSTITUTE(BE355,CHAR(10),"&lt;BR&gt;")    &amp; "' ,'" &amp;   SUBSTITUTE(BF355,CHAR(10),"&lt;BR&gt;")    &amp; "' ,'" &amp;   SUBSTITUTE(BG355,CHAR(10),"&lt;BR&gt;")    &amp; "' ,'" &amp; SUBSTITUTE(BH395,CHAR(10),"&lt;BR&gt;")   &amp; "' ,'" &amp; SUBSTITUTE(BI355,CHAR(10),"&lt;BR&gt;")   &amp; "' ,'" &amp; SUBSTITUTE(BJ355,CHAR(10),"&lt;BR&gt;")  &amp; "' ,'" &amp; SUBSTITUTE(BL355,CHAR(10),"&lt;BR&gt;")   &amp; "' ,'" &amp; SUBSTITUTE(BM355,CHAR(10),"&lt;BR&gt;")   &amp; "' ,'" &amp; SUBSTITUTE(BN355,CHAR(10),"&lt;BR&gt;")   &amp; "' ,'" &amp;  SUBSTITUTE(BO355,CHAR(10),"&lt;BR&gt;")   &amp; "' ,'" &amp; SUBSTITUTE(BP395,CHAR(10),"&lt;BR&gt;")  &amp; "' ,'" &amp; SUBSTITUTE(BQ355,CHAR(10),"&lt;BR&gt;")  &amp; "' ,'" &amp; SUBSTITUTE(BR355,CHAR(10),"&lt;BR&gt;")  &amp; "' ,'" &amp; SUBSTITUTE(BS355,CHAR(10),"&lt;BR&gt;") &amp; "');"</f>
    </nc>
  </rcc>
  <rcc rId="864" sId="1">
    <nc r="BU35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&amp;SUBSTITUTE(F356,CHAR(10),"&lt;BR&gt;")  &amp; "' ,'" &amp; SUBSTITUTE(G356,CHAR(10),"&lt;BR&gt;")  &amp; "' ,'" &amp; SUBSTITUTE(J356,CHAR(10),"&lt;BR&gt;")   &amp; "' ,'" &amp;  SUBSTITUTE(BK356,CHAR(10),"&lt;BR&gt;")   &amp; "' ,'" &amp; SUBSTITUTE(Q356,CHAR(10),"&lt;BR&gt;")  &amp; "' ,'" &amp;  A356  &amp; "' ,'" &amp;  B356  &amp; "' ,'" &amp; SUBSTITUTE(C356,CHAR(10),"&lt;BR&gt;")   &amp; "' ,'" &amp;  SUBSTITUTE(D356,CHAR(10),"&lt;BR&gt;")  &amp; "' ,'" &amp;  SUBSTITUTE(E356,CHAR(10),"&lt;BR&gt;")   &amp; "' ,'" &amp; SUBSTITUTE(H356,CHAR(10),"&lt;BR&gt;")   &amp; "' ,'" &amp; I356  &amp; "' ,'" &amp; SUBSTITUTE(K356,CHAR(10),"&lt;BR&gt;")  &amp; "' ,'" &amp; SUBSTITUTE(L356,CHAR(10),"&lt;BR&gt;")  &amp; "' ,'" &amp; SUBSTITUTE(M356,CHAR(10),"&lt;BR&gt;") &amp; "' ,'" &amp; SUBSTITUTE(N356,CHAR(10),"&lt;BR&gt;")  &amp; "' ,'" &amp;  SUBSTITUTE(O356,CHAR(10),"&lt;BR&gt;")   &amp; "' ,'" &amp; SUBSTITUTE(P356,CHAR(10),"&lt;BR&gt;")   &amp; "' ,'" &amp;  SUBSTITUTE(Q356,CHAR(10),"&lt;BR&gt;")   &amp; "' ,'" &amp; SUBSTITUTE(R356,CHAR(10),"&lt;BR&gt;")  &amp; "' ,'" &amp; SUBSTITUTE(S356,CHAR(10),"&lt;BR&gt;")  &amp; "' ,'" &amp; SUBSTITUTE(T356,CHAR(10),"&lt;BR&gt;")  &amp; "' ,'" &amp; SUBSTITUTE(U356,CHAR(10),"&lt;BR&gt;")  &amp; "' ,'" &amp; SUBSTITUTE(V356,CHAR(10),"&lt;BR&gt;") &amp; "' ,'" &amp; SUBSTITUTE(W356,CHAR(10),"&lt;BR&gt;")  &amp; "' ,'" &amp;SUBSTITUTE(X356,CHAR(10),"&lt;BR&gt;")  &amp; "' ,'" &amp; SUBSTITUTE(Y356,CHAR(10),"&lt;BR&gt;") &amp; "' ,'" &amp;  SUBSTITUTE(Z356,CHAR(10),"&lt;BR&gt;")  &amp; "' ,'" &amp; SUBSTITUTE(AA356,CHAR(10),"&lt;BR&gt;")   &amp; "' ,'" &amp;  SUBSTITUTE(AB356,CHAR(10),"&lt;BR&gt;")   &amp; "' ,'" &amp;  SUBSTITUTE(AC356,CHAR(10),"&lt;BR&gt;")   &amp; "' ,'" &amp;   SUBSTITUTE(AD356,CHAR(10),"&lt;BR&gt;")   &amp; "' ,'" &amp;  SUBSTITUTE(AE356,CHAR(10),"&lt;BR&gt;")  &amp; "' ,'" &amp;  SUBSTITUTE(AF356,CHAR(10),"&lt;BR&gt;")  &amp; "' ,'" &amp;  SUBSTITUTE(AG356,CHAR(10),"&lt;BR&gt;")   &amp; "' ,'" &amp;  SUBSTITUTE(AH356,CHAR(10),"&lt;BR&gt;")   &amp; "' ,'" &amp;  SUBSTITUTE(AI356,CHAR(10),"&lt;BR&gt;")   &amp; "' ,'" &amp;  SUBSTITUTE(AJ356,CHAR(10),"&lt;BR&gt;")   &amp; "' ,'" &amp;   SUBSTITUTE(AK356,CHAR(10),"&lt;BR&gt;")   &amp; "' ,'" &amp;  SUBSTITUTE(AL356,CHAR(10),"&lt;BR&gt;")   &amp; "' ,'" &amp;  SUBSTITUTE(AM356,CHAR(10),"&lt;BR&gt;")   &amp; "' ,'" &amp;   SUBSTITUTE(AN356,CHAR(10),"&lt;BR&gt;")   &amp; "' ,'" &amp;  SUBSTITUTE(AO356,CHAR(10),"&lt;BR&gt;")   &amp; "' ,'" &amp;  SUBSTITUTE(AP356,CHAR(10),"&lt;BR&gt;")   &amp; "' ,'" &amp;  SUBSTITUTE(AQ356,CHAR(10),"&lt;BR&gt;")   &amp; "' ,'" &amp;   SUBSTITUTE(AR356,CHAR(10),"&lt;BR&gt;")   &amp; "' ,'" &amp;  SUBSTITUTE(AS356,CHAR(10),"&lt;BR&gt;")   &amp; "' ,'" &amp;  SUBSTITUTE(AT356,CHAR(10),"&lt;BR&gt;")   &amp; "' ,'" &amp;  SUBSTITUTE(AU356,CHAR(10),"&lt;BR&gt;")   &amp; "' ,'" &amp;  SUBSTITUTE(AV356,CHAR(10),"&lt;BR&gt;")   &amp; "' ,'" &amp;  SUBSTITUTE(AW356,CHAR(10),"&lt;BR&gt;")   &amp; "' ,'" &amp;   SUBSTITUTE(AX356,CHAR(10),"&lt;BR&gt;")   &amp; "' ,'" &amp;  SUBSTITUTE(AY356,CHAR(10),"&lt;BR&gt;")   &amp; "' ,'" &amp;  SUBSTITUTE(AZ356,CHAR(10),"&lt;BR&gt;")   &amp; "' ,'" &amp;   SUBSTITUTE(BA356,CHAR(10),"&lt;BR&gt;")   &amp; "' ,'" &amp;   SUBSTITUTE(BB356,CHAR(10),"&lt;BR&gt;")    &amp; "' ,'" &amp;    SUBSTITUTE(BC356,CHAR(10),"&lt;BR&gt;")    &amp; "' ,'" &amp;   SUBSTITUTE(BD356,CHAR(10),"&lt;BR&gt;")    &amp; "' ,'" &amp;   SUBSTITUTE(BE356,CHAR(10),"&lt;BR&gt;")    &amp; "' ,'" &amp;   SUBSTITUTE(BF356,CHAR(10),"&lt;BR&gt;")    &amp; "' ,'" &amp;   SUBSTITUTE(BG356,CHAR(10),"&lt;BR&gt;")    &amp; "' ,'" &amp; SUBSTITUTE(BH396,CHAR(10),"&lt;BR&gt;")   &amp; "' ,'" &amp; SUBSTITUTE(BI356,CHAR(10),"&lt;BR&gt;")   &amp; "' ,'" &amp; SUBSTITUTE(BJ356,CHAR(10),"&lt;BR&gt;")  &amp; "' ,'" &amp; SUBSTITUTE(BL356,CHAR(10),"&lt;BR&gt;")   &amp; "' ,'" &amp; SUBSTITUTE(BM356,CHAR(10),"&lt;BR&gt;")   &amp; "' ,'" &amp; SUBSTITUTE(BN356,CHAR(10),"&lt;BR&gt;")   &amp; "' ,'" &amp;  SUBSTITUTE(BO356,CHAR(10),"&lt;BR&gt;")   &amp; "' ,'" &amp; SUBSTITUTE(BP396,CHAR(10),"&lt;BR&gt;")  &amp; "' ,'" &amp; SUBSTITUTE(BQ356,CHAR(10),"&lt;BR&gt;")  &amp; "' ,'" &amp; SUBSTITUTE(BR356,CHAR(10),"&lt;BR&gt;")  &amp; "' ,'" &amp; SUBSTITUTE(BS356,CHAR(10),"&lt;BR&gt;") &amp; "');"</f>
    </nc>
  </rcc>
  <rcc rId="865" sId="1">
    <nc r="BU35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&amp;SUBSTITUTE(F357,CHAR(10),"&lt;BR&gt;")  &amp; "' ,'" &amp; SUBSTITUTE(G357,CHAR(10),"&lt;BR&gt;")  &amp; "' ,'" &amp; SUBSTITUTE(J357,CHAR(10),"&lt;BR&gt;")   &amp; "' ,'" &amp;  SUBSTITUTE(BK357,CHAR(10),"&lt;BR&gt;")   &amp; "' ,'" &amp; SUBSTITUTE(Q357,CHAR(10),"&lt;BR&gt;")  &amp; "' ,'" &amp;  A357  &amp; "' ,'" &amp;  B357  &amp; "' ,'" &amp; SUBSTITUTE(C357,CHAR(10),"&lt;BR&gt;")   &amp; "' ,'" &amp;  SUBSTITUTE(D357,CHAR(10),"&lt;BR&gt;")  &amp; "' ,'" &amp;  SUBSTITUTE(E357,CHAR(10),"&lt;BR&gt;")   &amp; "' ,'" &amp; SUBSTITUTE(H357,CHAR(10),"&lt;BR&gt;")   &amp; "' ,'" &amp; I357  &amp; "' ,'" &amp; SUBSTITUTE(K357,CHAR(10),"&lt;BR&gt;")  &amp; "' ,'" &amp; SUBSTITUTE(L357,CHAR(10),"&lt;BR&gt;")  &amp; "' ,'" &amp; SUBSTITUTE(M357,CHAR(10),"&lt;BR&gt;") &amp; "' ,'" &amp; SUBSTITUTE(N357,CHAR(10),"&lt;BR&gt;")  &amp; "' ,'" &amp;  SUBSTITUTE(O357,CHAR(10),"&lt;BR&gt;")   &amp; "' ,'" &amp; SUBSTITUTE(P357,CHAR(10),"&lt;BR&gt;")   &amp; "' ,'" &amp;  SUBSTITUTE(Q357,CHAR(10),"&lt;BR&gt;")   &amp; "' ,'" &amp; SUBSTITUTE(R357,CHAR(10),"&lt;BR&gt;")  &amp; "' ,'" &amp; SUBSTITUTE(S357,CHAR(10),"&lt;BR&gt;")  &amp; "' ,'" &amp; SUBSTITUTE(T357,CHAR(10),"&lt;BR&gt;")  &amp; "' ,'" &amp; SUBSTITUTE(U357,CHAR(10),"&lt;BR&gt;")  &amp; "' ,'" &amp; SUBSTITUTE(V357,CHAR(10),"&lt;BR&gt;") &amp; "' ,'" &amp; SUBSTITUTE(W357,CHAR(10),"&lt;BR&gt;")  &amp; "' ,'" &amp;SUBSTITUTE(X357,CHAR(10),"&lt;BR&gt;")  &amp; "' ,'" &amp; SUBSTITUTE(Y357,CHAR(10),"&lt;BR&gt;") &amp; "' ,'" &amp;  SUBSTITUTE(Z357,CHAR(10),"&lt;BR&gt;")  &amp; "' ,'" &amp; SUBSTITUTE(AA357,CHAR(10),"&lt;BR&gt;")   &amp; "' ,'" &amp;  SUBSTITUTE(AB357,CHAR(10),"&lt;BR&gt;")   &amp; "' ,'" &amp;  SUBSTITUTE(AC357,CHAR(10),"&lt;BR&gt;")   &amp; "' ,'" &amp;   SUBSTITUTE(AD357,CHAR(10),"&lt;BR&gt;")   &amp; "' ,'" &amp;  SUBSTITUTE(AE357,CHAR(10),"&lt;BR&gt;")  &amp; "' ,'" &amp;  SUBSTITUTE(AF357,CHAR(10),"&lt;BR&gt;")  &amp; "' ,'" &amp;  SUBSTITUTE(AG357,CHAR(10),"&lt;BR&gt;")   &amp; "' ,'" &amp;  SUBSTITUTE(AH357,CHAR(10),"&lt;BR&gt;")   &amp; "' ,'" &amp;  SUBSTITUTE(AI357,CHAR(10),"&lt;BR&gt;")   &amp; "' ,'" &amp;  SUBSTITUTE(AJ357,CHAR(10),"&lt;BR&gt;")   &amp; "' ,'" &amp;   SUBSTITUTE(AK357,CHAR(10),"&lt;BR&gt;")   &amp; "' ,'" &amp;  SUBSTITUTE(AL357,CHAR(10),"&lt;BR&gt;")   &amp; "' ,'" &amp;  SUBSTITUTE(AM357,CHAR(10),"&lt;BR&gt;")   &amp; "' ,'" &amp;   SUBSTITUTE(AN357,CHAR(10),"&lt;BR&gt;")   &amp; "' ,'" &amp;  SUBSTITUTE(AO357,CHAR(10),"&lt;BR&gt;")   &amp; "' ,'" &amp;  SUBSTITUTE(AP357,CHAR(10),"&lt;BR&gt;")   &amp; "' ,'" &amp;  SUBSTITUTE(AQ357,CHAR(10),"&lt;BR&gt;")   &amp; "' ,'" &amp;   SUBSTITUTE(AR357,CHAR(10),"&lt;BR&gt;")   &amp; "' ,'" &amp;  SUBSTITUTE(AS357,CHAR(10),"&lt;BR&gt;")   &amp; "' ,'" &amp;  SUBSTITUTE(AT357,CHAR(10),"&lt;BR&gt;")   &amp; "' ,'" &amp;  SUBSTITUTE(AU357,CHAR(10),"&lt;BR&gt;")   &amp; "' ,'" &amp;  SUBSTITUTE(AV357,CHAR(10),"&lt;BR&gt;")   &amp; "' ,'" &amp;  SUBSTITUTE(AW357,CHAR(10),"&lt;BR&gt;")   &amp; "' ,'" &amp;   SUBSTITUTE(AX357,CHAR(10),"&lt;BR&gt;")   &amp; "' ,'" &amp;  SUBSTITUTE(AY357,CHAR(10),"&lt;BR&gt;")   &amp; "' ,'" &amp;  SUBSTITUTE(AZ357,CHAR(10),"&lt;BR&gt;")   &amp; "' ,'" &amp;   SUBSTITUTE(BA357,CHAR(10),"&lt;BR&gt;")   &amp; "' ,'" &amp;   SUBSTITUTE(BB357,CHAR(10),"&lt;BR&gt;")    &amp; "' ,'" &amp;    SUBSTITUTE(BC357,CHAR(10),"&lt;BR&gt;")    &amp; "' ,'" &amp;   SUBSTITUTE(BD357,CHAR(10),"&lt;BR&gt;")    &amp; "' ,'" &amp;   SUBSTITUTE(BE357,CHAR(10),"&lt;BR&gt;")    &amp; "' ,'" &amp;   SUBSTITUTE(BF357,CHAR(10),"&lt;BR&gt;")    &amp; "' ,'" &amp;   SUBSTITUTE(BG357,CHAR(10),"&lt;BR&gt;")    &amp; "' ,'" &amp; SUBSTITUTE(BH397,CHAR(10),"&lt;BR&gt;")   &amp; "' ,'" &amp; SUBSTITUTE(BI357,CHAR(10),"&lt;BR&gt;")   &amp; "' ,'" &amp; SUBSTITUTE(BJ357,CHAR(10),"&lt;BR&gt;")  &amp; "' ,'" &amp; SUBSTITUTE(BL357,CHAR(10),"&lt;BR&gt;")   &amp; "' ,'" &amp; SUBSTITUTE(BM357,CHAR(10),"&lt;BR&gt;")   &amp; "' ,'" &amp; SUBSTITUTE(BN357,CHAR(10),"&lt;BR&gt;")   &amp; "' ,'" &amp;  SUBSTITUTE(BO357,CHAR(10),"&lt;BR&gt;")   &amp; "' ,'" &amp; SUBSTITUTE(BP397,CHAR(10),"&lt;BR&gt;")  &amp; "' ,'" &amp; SUBSTITUTE(BQ357,CHAR(10),"&lt;BR&gt;")  &amp; "' ,'" &amp; SUBSTITUTE(BR357,CHAR(10),"&lt;BR&gt;")  &amp; "' ,'" &amp; SUBSTITUTE(BS357,CHAR(10),"&lt;BR&gt;") &amp; "');"</f>
    </nc>
  </rcc>
  <rcc rId="866" sId="1">
    <nc r="BU35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&amp;SUBSTITUTE(F358,CHAR(10),"&lt;BR&gt;")  &amp; "' ,'" &amp; SUBSTITUTE(G358,CHAR(10),"&lt;BR&gt;")  &amp; "' ,'" &amp; SUBSTITUTE(J358,CHAR(10),"&lt;BR&gt;")   &amp; "' ,'" &amp;  SUBSTITUTE(BK358,CHAR(10),"&lt;BR&gt;")   &amp; "' ,'" &amp; SUBSTITUTE(Q358,CHAR(10),"&lt;BR&gt;")  &amp; "' ,'" &amp;  A358  &amp; "' ,'" &amp;  B358  &amp; "' ,'" &amp; SUBSTITUTE(C358,CHAR(10),"&lt;BR&gt;")   &amp; "' ,'" &amp;  SUBSTITUTE(D358,CHAR(10),"&lt;BR&gt;")  &amp; "' ,'" &amp;  SUBSTITUTE(E358,CHAR(10),"&lt;BR&gt;")   &amp; "' ,'" &amp; SUBSTITUTE(H358,CHAR(10),"&lt;BR&gt;")   &amp; "' ,'" &amp; I358  &amp; "' ,'" &amp; SUBSTITUTE(K358,CHAR(10),"&lt;BR&gt;")  &amp; "' ,'" &amp; SUBSTITUTE(L358,CHAR(10),"&lt;BR&gt;")  &amp; "' ,'" &amp; SUBSTITUTE(M358,CHAR(10),"&lt;BR&gt;") &amp; "' ,'" &amp; SUBSTITUTE(N358,CHAR(10),"&lt;BR&gt;")  &amp; "' ,'" &amp;  SUBSTITUTE(O358,CHAR(10),"&lt;BR&gt;")   &amp; "' ,'" &amp; SUBSTITUTE(P358,CHAR(10),"&lt;BR&gt;")   &amp; "' ,'" &amp;  SUBSTITUTE(Q358,CHAR(10),"&lt;BR&gt;")   &amp; "' ,'" &amp; SUBSTITUTE(R358,CHAR(10),"&lt;BR&gt;")  &amp; "' ,'" &amp; SUBSTITUTE(S358,CHAR(10),"&lt;BR&gt;")  &amp; "' ,'" &amp; SUBSTITUTE(T358,CHAR(10),"&lt;BR&gt;")  &amp; "' ,'" &amp; SUBSTITUTE(U358,CHAR(10),"&lt;BR&gt;")  &amp; "' ,'" &amp; SUBSTITUTE(V358,CHAR(10),"&lt;BR&gt;") &amp; "' ,'" &amp; SUBSTITUTE(W358,CHAR(10),"&lt;BR&gt;")  &amp; "' ,'" &amp;SUBSTITUTE(X358,CHAR(10),"&lt;BR&gt;")  &amp; "' ,'" &amp; SUBSTITUTE(Y358,CHAR(10),"&lt;BR&gt;") &amp; "' ,'" &amp;  SUBSTITUTE(Z358,CHAR(10),"&lt;BR&gt;")  &amp; "' ,'" &amp; SUBSTITUTE(AA358,CHAR(10),"&lt;BR&gt;")   &amp; "' ,'" &amp;  SUBSTITUTE(AB358,CHAR(10),"&lt;BR&gt;")   &amp; "' ,'" &amp;  SUBSTITUTE(AC358,CHAR(10),"&lt;BR&gt;")   &amp; "' ,'" &amp;   SUBSTITUTE(AD358,CHAR(10),"&lt;BR&gt;")   &amp; "' ,'" &amp;  SUBSTITUTE(AE358,CHAR(10),"&lt;BR&gt;")  &amp; "' ,'" &amp;  SUBSTITUTE(AF358,CHAR(10),"&lt;BR&gt;")  &amp; "' ,'" &amp;  SUBSTITUTE(AG358,CHAR(10),"&lt;BR&gt;")   &amp; "' ,'" &amp;  SUBSTITUTE(AH358,CHAR(10),"&lt;BR&gt;")   &amp; "' ,'" &amp;  SUBSTITUTE(AI358,CHAR(10),"&lt;BR&gt;")   &amp; "' ,'" &amp;  SUBSTITUTE(AJ358,CHAR(10),"&lt;BR&gt;")   &amp; "' ,'" &amp;   SUBSTITUTE(AK358,CHAR(10),"&lt;BR&gt;")   &amp; "' ,'" &amp;  SUBSTITUTE(AL358,CHAR(10),"&lt;BR&gt;")   &amp; "' ,'" &amp;  SUBSTITUTE(AM358,CHAR(10),"&lt;BR&gt;")   &amp; "' ,'" &amp;   SUBSTITUTE(AN358,CHAR(10),"&lt;BR&gt;")   &amp; "' ,'" &amp;  SUBSTITUTE(AO358,CHAR(10),"&lt;BR&gt;")   &amp; "' ,'" &amp;  SUBSTITUTE(AP358,CHAR(10),"&lt;BR&gt;")   &amp; "' ,'" &amp;  SUBSTITUTE(AQ358,CHAR(10),"&lt;BR&gt;")   &amp; "' ,'" &amp;   SUBSTITUTE(AR358,CHAR(10),"&lt;BR&gt;")   &amp; "' ,'" &amp;  SUBSTITUTE(AS358,CHAR(10),"&lt;BR&gt;")   &amp; "' ,'" &amp;  SUBSTITUTE(AT358,CHAR(10),"&lt;BR&gt;")   &amp; "' ,'" &amp;  SUBSTITUTE(AU358,CHAR(10),"&lt;BR&gt;")   &amp; "' ,'" &amp;  SUBSTITUTE(AV358,CHAR(10),"&lt;BR&gt;")   &amp; "' ,'" &amp;  SUBSTITUTE(AW358,CHAR(10),"&lt;BR&gt;")   &amp; "' ,'" &amp;   SUBSTITUTE(AX358,CHAR(10),"&lt;BR&gt;")   &amp; "' ,'" &amp;  SUBSTITUTE(AY358,CHAR(10),"&lt;BR&gt;")   &amp; "' ,'" &amp;  SUBSTITUTE(AZ358,CHAR(10),"&lt;BR&gt;")   &amp; "' ,'" &amp;   SUBSTITUTE(BA358,CHAR(10),"&lt;BR&gt;")   &amp; "' ,'" &amp;   SUBSTITUTE(BB358,CHAR(10),"&lt;BR&gt;")    &amp; "' ,'" &amp;    SUBSTITUTE(BC358,CHAR(10),"&lt;BR&gt;")    &amp; "' ,'" &amp;   SUBSTITUTE(BD358,CHAR(10),"&lt;BR&gt;")    &amp; "' ,'" &amp;   SUBSTITUTE(BE358,CHAR(10),"&lt;BR&gt;")    &amp; "' ,'" &amp;   SUBSTITUTE(BF358,CHAR(10),"&lt;BR&gt;")    &amp; "' ,'" &amp;   SUBSTITUTE(BG358,CHAR(10),"&lt;BR&gt;")    &amp; "' ,'" &amp; SUBSTITUTE(BH398,CHAR(10),"&lt;BR&gt;")   &amp; "' ,'" &amp; SUBSTITUTE(BI358,CHAR(10),"&lt;BR&gt;")   &amp; "' ,'" &amp; SUBSTITUTE(BJ358,CHAR(10),"&lt;BR&gt;")  &amp; "' ,'" &amp; SUBSTITUTE(BL358,CHAR(10),"&lt;BR&gt;")   &amp; "' ,'" &amp; SUBSTITUTE(BM358,CHAR(10),"&lt;BR&gt;")   &amp; "' ,'" &amp; SUBSTITUTE(BN358,CHAR(10),"&lt;BR&gt;")   &amp; "' ,'" &amp;  SUBSTITUTE(BO358,CHAR(10),"&lt;BR&gt;")   &amp; "' ,'" &amp; SUBSTITUTE(BP398,CHAR(10),"&lt;BR&gt;")  &amp; "' ,'" &amp; SUBSTITUTE(BQ358,CHAR(10),"&lt;BR&gt;")  &amp; "' ,'" &amp; SUBSTITUTE(BR358,CHAR(10),"&lt;BR&gt;")  &amp; "' ,'" &amp; SUBSTITUTE(BS358,CHAR(10),"&lt;BR&gt;") &amp; "');"</f>
    </nc>
  </rcc>
  <rcc rId="867" sId="1">
    <nc r="BU35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&amp;SUBSTITUTE(F359,CHAR(10),"&lt;BR&gt;")  &amp; "' ,'" &amp; SUBSTITUTE(G359,CHAR(10),"&lt;BR&gt;")  &amp; "' ,'" &amp; SUBSTITUTE(J359,CHAR(10),"&lt;BR&gt;")   &amp; "' ,'" &amp;  SUBSTITUTE(BK359,CHAR(10),"&lt;BR&gt;")   &amp; "' ,'" &amp; SUBSTITUTE(Q359,CHAR(10),"&lt;BR&gt;")  &amp; "' ,'" &amp;  A359  &amp; "' ,'" &amp;  B359  &amp; "' ,'" &amp; SUBSTITUTE(C359,CHAR(10),"&lt;BR&gt;")   &amp; "' ,'" &amp;  SUBSTITUTE(D359,CHAR(10),"&lt;BR&gt;")  &amp; "' ,'" &amp;  SUBSTITUTE(E359,CHAR(10),"&lt;BR&gt;")   &amp; "' ,'" &amp; SUBSTITUTE(H359,CHAR(10),"&lt;BR&gt;")   &amp; "' ,'" &amp; I359  &amp; "' ,'" &amp; SUBSTITUTE(K359,CHAR(10),"&lt;BR&gt;")  &amp; "' ,'" &amp; SUBSTITUTE(L359,CHAR(10),"&lt;BR&gt;")  &amp; "' ,'" &amp; SUBSTITUTE(M359,CHAR(10),"&lt;BR&gt;") &amp; "' ,'" &amp; SUBSTITUTE(N359,CHAR(10),"&lt;BR&gt;")  &amp; "' ,'" &amp;  SUBSTITUTE(O359,CHAR(10),"&lt;BR&gt;")   &amp; "' ,'" &amp; SUBSTITUTE(P359,CHAR(10),"&lt;BR&gt;")   &amp; "' ,'" &amp;  SUBSTITUTE(Q359,CHAR(10),"&lt;BR&gt;")   &amp; "' ,'" &amp; SUBSTITUTE(R359,CHAR(10),"&lt;BR&gt;")  &amp; "' ,'" &amp; SUBSTITUTE(S359,CHAR(10),"&lt;BR&gt;")  &amp; "' ,'" &amp; SUBSTITUTE(T359,CHAR(10),"&lt;BR&gt;")  &amp; "' ,'" &amp; SUBSTITUTE(U359,CHAR(10),"&lt;BR&gt;")  &amp; "' ,'" &amp; SUBSTITUTE(V359,CHAR(10),"&lt;BR&gt;") &amp; "' ,'" &amp; SUBSTITUTE(W359,CHAR(10),"&lt;BR&gt;")  &amp; "' ,'" &amp;SUBSTITUTE(X359,CHAR(10),"&lt;BR&gt;")  &amp; "' ,'" &amp; SUBSTITUTE(Y359,CHAR(10),"&lt;BR&gt;") &amp; "' ,'" &amp;  SUBSTITUTE(Z359,CHAR(10),"&lt;BR&gt;")  &amp; "' ,'" &amp; SUBSTITUTE(AA359,CHAR(10),"&lt;BR&gt;")   &amp; "' ,'" &amp;  SUBSTITUTE(AB359,CHAR(10),"&lt;BR&gt;")   &amp; "' ,'" &amp;  SUBSTITUTE(AC359,CHAR(10),"&lt;BR&gt;")   &amp; "' ,'" &amp;   SUBSTITUTE(AD359,CHAR(10),"&lt;BR&gt;")   &amp; "' ,'" &amp;  SUBSTITUTE(AE359,CHAR(10),"&lt;BR&gt;")  &amp; "' ,'" &amp;  SUBSTITUTE(AF359,CHAR(10),"&lt;BR&gt;")  &amp; "' ,'" &amp;  SUBSTITUTE(AG359,CHAR(10),"&lt;BR&gt;")   &amp; "' ,'" &amp;  SUBSTITUTE(AH359,CHAR(10),"&lt;BR&gt;")   &amp; "' ,'" &amp;  SUBSTITUTE(AI359,CHAR(10),"&lt;BR&gt;")   &amp; "' ,'" &amp;  SUBSTITUTE(AJ359,CHAR(10),"&lt;BR&gt;")   &amp; "' ,'" &amp;   SUBSTITUTE(AK359,CHAR(10),"&lt;BR&gt;")   &amp; "' ,'" &amp;  SUBSTITUTE(AL359,CHAR(10),"&lt;BR&gt;")   &amp; "' ,'" &amp;  SUBSTITUTE(AM359,CHAR(10),"&lt;BR&gt;")   &amp; "' ,'" &amp;   SUBSTITUTE(AN359,CHAR(10),"&lt;BR&gt;")   &amp; "' ,'" &amp;  SUBSTITUTE(AO359,CHAR(10),"&lt;BR&gt;")   &amp; "' ,'" &amp;  SUBSTITUTE(AP359,CHAR(10),"&lt;BR&gt;")   &amp; "' ,'" &amp;  SUBSTITUTE(AQ359,CHAR(10),"&lt;BR&gt;")   &amp; "' ,'" &amp;   SUBSTITUTE(AR359,CHAR(10),"&lt;BR&gt;")   &amp; "' ,'" &amp;  SUBSTITUTE(AS359,CHAR(10),"&lt;BR&gt;")   &amp; "' ,'" &amp;  SUBSTITUTE(AT359,CHAR(10),"&lt;BR&gt;")   &amp; "' ,'" &amp;  SUBSTITUTE(AU359,CHAR(10),"&lt;BR&gt;")   &amp; "' ,'" &amp;  SUBSTITUTE(AV359,CHAR(10),"&lt;BR&gt;")   &amp; "' ,'" &amp;  SUBSTITUTE(AW359,CHAR(10),"&lt;BR&gt;")   &amp; "' ,'" &amp;   SUBSTITUTE(AX359,CHAR(10),"&lt;BR&gt;")   &amp; "' ,'" &amp;  SUBSTITUTE(AY359,CHAR(10),"&lt;BR&gt;")   &amp; "' ,'" &amp;  SUBSTITUTE(AZ359,CHAR(10),"&lt;BR&gt;")   &amp; "' ,'" &amp;   SUBSTITUTE(BA359,CHAR(10),"&lt;BR&gt;")   &amp; "' ,'" &amp;   SUBSTITUTE(BB359,CHAR(10),"&lt;BR&gt;")    &amp; "' ,'" &amp;    SUBSTITUTE(BC359,CHAR(10),"&lt;BR&gt;")    &amp; "' ,'" &amp;   SUBSTITUTE(BD359,CHAR(10),"&lt;BR&gt;")    &amp; "' ,'" &amp;   SUBSTITUTE(BE359,CHAR(10),"&lt;BR&gt;")    &amp; "' ,'" &amp;   SUBSTITUTE(BF359,CHAR(10),"&lt;BR&gt;")    &amp; "' ,'" &amp;   SUBSTITUTE(BG359,CHAR(10),"&lt;BR&gt;")    &amp; "' ,'" &amp; SUBSTITUTE(BH399,CHAR(10),"&lt;BR&gt;")   &amp; "' ,'" &amp; SUBSTITUTE(BI359,CHAR(10),"&lt;BR&gt;")   &amp; "' ,'" &amp; SUBSTITUTE(BJ359,CHAR(10),"&lt;BR&gt;")  &amp; "' ,'" &amp; SUBSTITUTE(BL359,CHAR(10),"&lt;BR&gt;")   &amp; "' ,'" &amp; SUBSTITUTE(BM359,CHAR(10),"&lt;BR&gt;")   &amp; "' ,'" &amp; SUBSTITUTE(BN359,CHAR(10),"&lt;BR&gt;")   &amp; "' ,'" &amp;  SUBSTITUTE(BO359,CHAR(10),"&lt;BR&gt;")   &amp; "' ,'" &amp; SUBSTITUTE(BP399,CHAR(10),"&lt;BR&gt;")  &amp; "' ,'" &amp; SUBSTITUTE(BQ359,CHAR(10),"&lt;BR&gt;")  &amp; "' ,'" &amp; SUBSTITUTE(BR359,CHAR(10),"&lt;BR&gt;")  &amp; "' ,'" &amp; SUBSTITUTE(BS359,CHAR(10),"&lt;BR&gt;") &amp; "');"</f>
    </nc>
  </rcc>
  <rcc rId="868" sId="1">
    <nc r="BU36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&amp;SUBSTITUTE(F360,CHAR(10),"&lt;BR&gt;")  &amp; "' ,'" &amp; SUBSTITUTE(G360,CHAR(10),"&lt;BR&gt;")  &amp; "' ,'" &amp; SUBSTITUTE(J360,CHAR(10),"&lt;BR&gt;")   &amp; "' ,'" &amp;  SUBSTITUTE(BK360,CHAR(10),"&lt;BR&gt;")   &amp; "' ,'" &amp; SUBSTITUTE(Q360,CHAR(10),"&lt;BR&gt;")  &amp; "' ,'" &amp;  A360  &amp; "' ,'" &amp;  B360  &amp; "' ,'" &amp; SUBSTITUTE(C360,CHAR(10),"&lt;BR&gt;")   &amp; "' ,'" &amp;  SUBSTITUTE(D360,CHAR(10),"&lt;BR&gt;")  &amp; "' ,'" &amp;  SUBSTITUTE(E360,CHAR(10),"&lt;BR&gt;")   &amp; "' ,'" &amp; SUBSTITUTE(H360,CHAR(10),"&lt;BR&gt;")   &amp; "' ,'" &amp; I360  &amp; "' ,'" &amp; SUBSTITUTE(K360,CHAR(10),"&lt;BR&gt;")  &amp; "' ,'" &amp; SUBSTITUTE(L360,CHAR(10),"&lt;BR&gt;")  &amp; "' ,'" &amp; SUBSTITUTE(M360,CHAR(10),"&lt;BR&gt;") &amp; "' ,'" &amp; SUBSTITUTE(N360,CHAR(10),"&lt;BR&gt;")  &amp; "' ,'" &amp;  SUBSTITUTE(O360,CHAR(10),"&lt;BR&gt;")   &amp; "' ,'" &amp; SUBSTITUTE(P360,CHAR(10),"&lt;BR&gt;")   &amp; "' ,'" &amp;  SUBSTITUTE(Q360,CHAR(10),"&lt;BR&gt;")   &amp; "' ,'" &amp; SUBSTITUTE(R360,CHAR(10),"&lt;BR&gt;")  &amp; "' ,'" &amp; SUBSTITUTE(S360,CHAR(10),"&lt;BR&gt;")  &amp; "' ,'" &amp; SUBSTITUTE(T360,CHAR(10),"&lt;BR&gt;")  &amp; "' ,'" &amp; SUBSTITUTE(U360,CHAR(10),"&lt;BR&gt;")  &amp; "' ,'" &amp; SUBSTITUTE(V360,CHAR(10),"&lt;BR&gt;") &amp; "' ,'" &amp; SUBSTITUTE(W360,CHAR(10),"&lt;BR&gt;")  &amp; "' ,'" &amp;SUBSTITUTE(X360,CHAR(10),"&lt;BR&gt;")  &amp; "' ,'" &amp; SUBSTITUTE(Y360,CHAR(10),"&lt;BR&gt;") &amp; "' ,'" &amp;  SUBSTITUTE(Z360,CHAR(10),"&lt;BR&gt;")  &amp; "' ,'" &amp; SUBSTITUTE(AA360,CHAR(10),"&lt;BR&gt;")   &amp; "' ,'" &amp;  SUBSTITUTE(AB360,CHAR(10),"&lt;BR&gt;")   &amp; "' ,'" &amp;  SUBSTITUTE(AC360,CHAR(10),"&lt;BR&gt;")   &amp; "' ,'" &amp;   SUBSTITUTE(AD360,CHAR(10),"&lt;BR&gt;")   &amp; "' ,'" &amp;  SUBSTITUTE(AE360,CHAR(10),"&lt;BR&gt;")  &amp; "' ,'" &amp;  SUBSTITUTE(AF360,CHAR(10),"&lt;BR&gt;")  &amp; "' ,'" &amp;  SUBSTITUTE(AG360,CHAR(10),"&lt;BR&gt;")   &amp; "' ,'" &amp;  SUBSTITUTE(AH360,CHAR(10),"&lt;BR&gt;")   &amp; "' ,'" &amp;  SUBSTITUTE(AI360,CHAR(10),"&lt;BR&gt;")   &amp; "' ,'" &amp;  SUBSTITUTE(AJ360,CHAR(10),"&lt;BR&gt;")   &amp; "' ,'" &amp;   SUBSTITUTE(AK360,CHAR(10),"&lt;BR&gt;")   &amp; "' ,'" &amp;  SUBSTITUTE(AL360,CHAR(10),"&lt;BR&gt;")   &amp; "' ,'" &amp;  SUBSTITUTE(AM360,CHAR(10),"&lt;BR&gt;")   &amp; "' ,'" &amp;   SUBSTITUTE(AN360,CHAR(10),"&lt;BR&gt;")   &amp; "' ,'" &amp;  SUBSTITUTE(AO360,CHAR(10),"&lt;BR&gt;")   &amp; "' ,'" &amp;  SUBSTITUTE(AP360,CHAR(10),"&lt;BR&gt;")   &amp; "' ,'" &amp;  SUBSTITUTE(AQ360,CHAR(10),"&lt;BR&gt;")   &amp; "' ,'" &amp;   SUBSTITUTE(AR360,CHAR(10),"&lt;BR&gt;")   &amp; "' ,'" &amp;  SUBSTITUTE(AS360,CHAR(10),"&lt;BR&gt;")   &amp; "' ,'" &amp;  SUBSTITUTE(AT360,CHAR(10),"&lt;BR&gt;")   &amp; "' ,'" &amp;  SUBSTITUTE(AU360,CHAR(10),"&lt;BR&gt;")   &amp; "' ,'" &amp;  SUBSTITUTE(AV360,CHAR(10),"&lt;BR&gt;")   &amp; "' ,'" &amp;  SUBSTITUTE(AW360,CHAR(10),"&lt;BR&gt;")   &amp; "' ,'" &amp;   SUBSTITUTE(AX360,CHAR(10),"&lt;BR&gt;")   &amp; "' ,'" &amp;  SUBSTITUTE(AY360,CHAR(10),"&lt;BR&gt;")   &amp; "' ,'" &amp;  SUBSTITUTE(AZ360,CHAR(10),"&lt;BR&gt;")   &amp; "' ,'" &amp;   SUBSTITUTE(BA360,CHAR(10),"&lt;BR&gt;")   &amp; "' ,'" &amp;   SUBSTITUTE(BB360,CHAR(10),"&lt;BR&gt;")    &amp; "' ,'" &amp;    SUBSTITUTE(BC360,CHAR(10),"&lt;BR&gt;")    &amp; "' ,'" &amp;   SUBSTITUTE(BD360,CHAR(10),"&lt;BR&gt;")    &amp; "' ,'" &amp;   SUBSTITUTE(BE360,CHAR(10),"&lt;BR&gt;")    &amp; "' ,'" &amp;   SUBSTITUTE(BF360,CHAR(10),"&lt;BR&gt;")    &amp; "' ,'" &amp;   SUBSTITUTE(BG360,CHAR(10),"&lt;BR&gt;")    &amp; "' ,'" &amp; SUBSTITUTE(BH400,CHAR(10),"&lt;BR&gt;")   &amp; "' ,'" &amp; SUBSTITUTE(BI360,CHAR(10),"&lt;BR&gt;")   &amp; "' ,'" &amp; SUBSTITUTE(BJ360,CHAR(10),"&lt;BR&gt;")  &amp; "' ,'" &amp; SUBSTITUTE(BL360,CHAR(10),"&lt;BR&gt;")   &amp; "' ,'" &amp; SUBSTITUTE(BM360,CHAR(10),"&lt;BR&gt;")   &amp; "' ,'" &amp; SUBSTITUTE(BN360,CHAR(10),"&lt;BR&gt;")   &amp; "' ,'" &amp;  SUBSTITUTE(BO360,CHAR(10),"&lt;BR&gt;")   &amp; "' ,'" &amp; SUBSTITUTE(BP400,CHAR(10),"&lt;BR&gt;")  &amp; "' ,'" &amp; SUBSTITUTE(BQ360,CHAR(10),"&lt;BR&gt;")  &amp; "' ,'" &amp; SUBSTITUTE(BR360,CHAR(10),"&lt;BR&gt;")  &amp; "' ,'" &amp; SUBSTITUTE(BS360,CHAR(10),"&lt;BR&gt;") &amp; "');"</f>
    </nc>
  </rcc>
  <rcc rId="869" sId="1">
    <nc r="BU36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&amp;SUBSTITUTE(F361,CHAR(10),"&lt;BR&gt;")  &amp; "' ,'" &amp; SUBSTITUTE(G361,CHAR(10),"&lt;BR&gt;")  &amp; "' ,'" &amp; SUBSTITUTE(J361,CHAR(10),"&lt;BR&gt;")   &amp; "' ,'" &amp;  SUBSTITUTE(BK361,CHAR(10),"&lt;BR&gt;")   &amp; "' ,'" &amp; SUBSTITUTE(Q361,CHAR(10),"&lt;BR&gt;")  &amp; "' ,'" &amp;  A361  &amp; "' ,'" &amp;  B361  &amp; "' ,'" &amp; SUBSTITUTE(C361,CHAR(10),"&lt;BR&gt;")   &amp; "' ,'" &amp;  SUBSTITUTE(D361,CHAR(10),"&lt;BR&gt;")  &amp; "' ,'" &amp;  SUBSTITUTE(E361,CHAR(10),"&lt;BR&gt;")   &amp; "' ,'" &amp; SUBSTITUTE(H361,CHAR(10),"&lt;BR&gt;")   &amp; "' ,'" &amp; I361  &amp; "' ,'" &amp; SUBSTITUTE(K361,CHAR(10),"&lt;BR&gt;")  &amp; "' ,'" &amp; SUBSTITUTE(L361,CHAR(10),"&lt;BR&gt;")  &amp; "' ,'" &amp; SUBSTITUTE(M361,CHAR(10),"&lt;BR&gt;") &amp; "' ,'" &amp; SUBSTITUTE(N361,CHAR(10),"&lt;BR&gt;")  &amp; "' ,'" &amp;  SUBSTITUTE(O361,CHAR(10),"&lt;BR&gt;")   &amp; "' ,'" &amp; SUBSTITUTE(P361,CHAR(10),"&lt;BR&gt;")   &amp; "' ,'" &amp;  SUBSTITUTE(Q361,CHAR(10),"&lt;BR&gt;")   &amp; "' ,'" &amp; SUBSTITUTE(R361,CHAR(10),"&lt;BR&gt;")  &amp; "' ,'" &amp; SUBSTITUTE(S361,CHAR(10),"&lt;BR&gt;")  &amp; "' ,'" &amp; SUBSTITUTE(T361,CHAR(10),"&lt;BR&gt;")  &amp; "' ,'" &amp; SUBSTITUTE(U361,CHAR(10),"&lt;BR&gt;")  &amp; "' ,'" &amp; SUBSTITUTE(V361,CHAR(10),"&lt;BR&gt;") &amp; "' ,'" &amp; SUBSTITUTE(W361,CHAR(10),"&lt;BR&gt;")  &amp; "' ,'" &amp;SUBSTITUTE(X361,CHAR(10),"&lt;BR&gt;")  &amp; "' ,'" &amp; SUBSTITUTE(Y361,CHAR(10),"&lt;BR&gt;") &amp; "' ,'" &amp;  SUBSTITUTE(Z361,CHAR(10),"&lt;BR&gt;")  &amp; "' ,'" &amp; SUBSTITUTE(AA361,CHAR(10),"&lt;BR&gt;")   &amp; "' ,'" &amp;  SUBSTITUTE(AB361,CHAR(10),"&lt;BR&gt;")   &amp; "' ,'" &amp;  SUBSTITUTE(AC361,CHAR(10),"&lt;BR&gt;")   &amp; "' ,'" &amp;   SUBSTITUTE(AD361,CHAR(10),"&lt;BR&gt;")   &amp; "' ,'" &amp;  SUBSTITUTE(AE361,CHAR(10),"&lt;BR&gt;")  &amp; "' ,'" &amp;  SUBSTITUTE(AF361,CHAR(10),"&lt;BR&gt;")  &amp; "' ,'" &amp;  SUBSTITUTE(AG361,CHAR(10),"&lt;BR&gt;")   &amp; "' ,'" &amp;  SUBSTITUTE(AH361,CHAR(10),"&lt;BR&gt;")   &amp; "' ,'" &amp;  SUBSTITUTE(AI361,CHAR(10),"&lt;BR&gt;")   &amp; "' ,'" &amp;  SUBSTITUTE(AJ361,CHAR(10),"&lt;BR&gt;")   &amp; "' ,'" &amp;   SUBSTITUTE(AK361,CHAR(10),"&lt;BR&gt;")   &amp; "' ,'" &amp;  SUBSTITUTE(AL361,CHAR(10),"&lt;BR&gt;")   &amp; "' ,'" &amp;  SUBSTITUTE(AM361,CHAR(10),"&lt;BR&gt;")   &amp; "' ,'" &amp;   SUBSTITUTE(AN361,CHAR(10),"&lt;BR&gt;")   &amp; "' ,'" &amp;  SUBSTITUTE(AO361,CHAR(10),"&lt;BR&gt;")   &amp; "' ,'" &amp;  SUBSTITUTE(AP361,CHAR(10),"&lt;BR&gt;")   &amp; "' ,'" &amp;  SUBSTITUTE(AQ361,CHAR(10),"&lt;BR&gt;")   &amp; "' ,'" &amp;   SUBSTITUTE(AR361,CHAR(10),"&lt;BR&gt;")   &amp; "' ,'" &amp;  SUBSTITUTE(AS361,CHAR(10),"&lt;BR&gt;")   &amp; "' ,'" &amp;  SUBSTITUTE(AT361,CHAR(10),"&lt;BR&gt;")   &amp; "' ,'" &amp;  SUBSTITUTE(AU361,CHAR(10),"&lt;BR&gt;")   &amp; "' ,'" &amp;  SUBSTITUTE(AV361,CHAR(10),"&lt;BR&gt;")   &amp; "' ,'" &amp;  SUBSTITUTE(AW361,CHAR(10),"&lt;BR&gt;")   &amp; "' ,'" &amp;   SUBSTITUTE(AX361,CHAR(10),"&lt;BR&gt;")   &amp; "' ,'" &amp;  SUBSTITUTE(AY361,CHAR(10),"&lt;BR&gt;")   &amp; "' ,'" &amp;  SUBSTITUTE(AZ361,CHAR(10),"&lt;BR&gt;")   &amp; "' ,'" &amp;   SUBSTITUTE(BA361,CHAR(10),"&lt;BR&gt;")   &amp; "' ,'" &amp;   SUBSTITUTE(BB361,CHAR(10),"&lt;BR&gt;")    &amp; "' ,'" &amp;    SUBSTITUTE(BC361,CHAR(10),"&lt;BR&gt;")    &amp; "' ,'" &amp;   SUBSTITUTE(BD361,CHAR(10),"&lt;BR&gt;")    &amp; "' ,'" &amp;   SUBSTITUTE(BE361,CHAR(10),"&lt;BR&gt;")    &amp; "' ,'" &amp;   SUBSTITUTE(BF361,CHAR(10),"&lt;BR&gt;")    &amp; "' ,'" &amp;   SUBSTITUTE(BG361,CHAR(10),"&lt;BR&gt;")    &amp; "' ,'" &amp; SUBSTITUTE(BH401,CHAR(10),"&lt;BR&gt;")   &amp; "' ,'" &amp; SUBSTITUTE(BI361,CHAR(10),"&lt;BR&gt;")   &amp; "' ,'" &amp; SUBSTITUTE(BJ361,CHAR(10),"&lt;BR&gt;")  &amp; "' ,'" &amp; SUBSTITUTE(BL361,CHAR(10),"&lt;BR&gt;")   &amp; "' ,'" &amp; SUBSTITUTE(BM361,CHAR(10),"&lt;BR&gt;")   &amp; "' ,'" &amp; SUBSTITUTE(BN361,CHAR(10),"&lt;BR&gt;")   &amp; "' ,'" &amp;  SUBSTITUTE(BO361,CHAR(10),"&lt;BR&gt;")   &amp; "' ,'" &amp; SUBSTITUTE(BP401,CHAR(10),"&lt;BR&gt;")  &amp; "' ,'" &amp; SUBSTITUTE(BQ361,CHAR(10),"&lt;BR&gt;")  &amp; "' ,'" &amp; SUBSTITUTE(BR361,CHAR(10),"&lt;BR&gt;")  &amp; "' ,'" &amp; SUBSTITUTE(BS361,CHAR(10),"&lt;BR&gt;") &amp; "');"</f>
    </nc>
  </rcc>
  <rcc rId="870" sId="1">
    <nc r="BU36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&amp;SUBSTITUTE(F362,CHAR(10),"&lt;BR&gt;")  &amp; "' ,'" &amp; SUBSTITUTE(G362,CHAR(10),"&lt;BR&gt;")  &amp; "' ,'" &amp; SUBSTITUTE(J362,CHAR(10),"&lt;BR&gt;")   &amp; "' ,'" &amp;  SUBSTITUTE(BK362,CHAR(10),"&lt;BR&gt;")   &amp; "' ,'" &amp; SUBSTITUTE(Q362,CHAR(10),"&lt;BR&gt;")  &amp; "' ,'" &amp;  A362  &amp; "' ,'" &amp;  B362  &amp; "' ,'" &amp; SUBSTITUTE(C362,CHAR(10),"&lt;BR&gt;")   &amp; "' ,'" &amp;  SUBSTITUTE(D362,CHAR(10),"&lt;BR&gt;")  &amp; "' ,'" &amp;  SUBSTITUTE(E362,CHAR(10),"&lt;BR&gt;")   &amp; "' ,'" &amp; SUBSTITUTE(H362,CHAR(10),"&lt;BR&gt;")   &amp; "' ,'" &amp; I362  &amp; "' ,'" &amp; SUBSTITUTE(K362,CHAR(10),"&lt;BR&gt;")  &amp; "' ,'" &amp; SUBSTITUTE(L362,CHAR(10),"&lt;BR&gt;")  &amp; "' ,'" &amp; SUBSTITUTE(M362,CHAR(10),"&lt;BR&gt;") &amp; "' ,'" &amp; SUBSTITUTE(N362,CHAR(10),"&lt;BR&gt;")  &amp; "' ,'" &amp;  SUBSTITUTE(O362,CHAR(10),"&lt;BR&gt;")   &amp; "' ,'" &amp; SUBSTITUTE(P362,CHAR(10),"&lt;BR&gt;")   &amp; "' ,'" &amp;  SUBSTITUTE(Q362,CHAR(10),"&lt;BR&gt;")   &amp; "' ,'" &amp; SUBSTITUTE(R362,CHAR(10),"&lt;BR&gt;")  &amp; "' ,'" &amp; SUBSTITUTE(S362,CHAR(10),"&lt;BR&gt;")  &amp; "' ,'" &amp; SUBSTITUTE(T362,CHAR(10),"&lt;BR&gt;")  &amp; "' ,'" &amp; SUBSTITUTE(U362,CHAR(10),"&lt;BR&gt;")  &amp; "' ,'" &amp; SUBSTITUTE(V362,CHAR(10),"&lt;BR&gt;") &amp; "' ,'" &amp; SUBSTITUTE(W362,CHAR(10),"&lt;BR&gt;")  &amp; "' ,'" &amp;SUBSTITUTE(X362,CHAR(10),"&lt;BR&gt;")  &amp; "' ,'" &amp; SUBSTITUTE(Y362,CHAR(10),"&lt;BR&gt;") &amp; "' ,'" &amp;  SUBSTITUTE(Z362,CHAR(10),"&lt;BR&gt;")  &amp; "' ,'" &amp; SUBSTITUTE(AA362,CHAR(10),"&lt;BR&gt;")   &amp; "' ,'" &amp;  SUBSTITUTE(AB362,CHAR(10),"&lt;BR&gt;")   &amp; "' ,'" &amp;  SUBSTITUTE(AC362,CHAR(10),"&lt;BR&gt;")   &amp; "' ,'" &amp;   SUBSTITUTE(AD362,CHAR(10),"&lt;BR&gt;")   &amp; "' ,'" &amp;  SUBSTITUTE(AE362,CHAR(10),"&lt;BR&gt;")  &amp; "' ,'" &amp;  SUBSTITUTE(AF362,CHAR(10),"&lt;BR&gt;")  &amp; "' ,'" &amp;  SUBSTITUTE(AG362,CHAR(10),"&lt;BR&gt;")   &amp; "' ,'" &amp;  SUBSTITUTE(AH362,CHAR(10),"&lt;BR&gt;")   &amp; "' ,'" &amp;  SUBSTITUTE(AI362,CHAR(10),"&lt;BR&gt;")   &amp; "' ,'" &amp;  SUBSTITUTE(AJ362,CHAR(10),"&lt;BR&gt;")   &amp; "' ,'" &amp;   SUBSTITUTE(AK362,CHAR(10),"&lt;BR&gt;")   &amp; "' ,'" &amp;  SUBSTITUTE(AL362,CHAR(10),"&lt;BR&gt;")   &amp; "' ,'" &amp;  SUBSTITUTE(AM362,CHAR(10),"&lt;BR&gt;")   &amp; "' ,'" &amp;   SUBSTITUTE(AN362,CHAR(10),"&lt;BR&gt;")   &amp; "' ,'" &amp;  SUBSTITUTE(AO362,CHAR(10),"&lt;BR&gt;")   &amp; "' ,'" &amp;  SUBSTITUTE(AP362,CHAR(10),"&lt;BR&gt;")   &amp; "' ,'" &amp;  SUBSTITUTE(AQ362,CHAR(10),"&lt;BR&gt;")   &amp; "' ,'" &amp;   SUBSTITUTE(AR362,CHAR(10),"&lt;BR&gt;")   &amp; "' ,'" &amp;  SUBSTITUTE(AS362,CHAR(10),"&lt;BR&gt;")   &amp; "' ,'" &amp;  SUBSTITUTE(AT362,CHAR(10),"&lt;BR&gt;")   &amp; "' ,'" &amp;  SUBSTITUTE(AU362,CHAR(10),"&lt;BR&gt;")   &amp; "' ,'" &amp;  SUBSTITUTE(AV362,CHAR(10),"&lt;BR&gt;")   &amp; "' ,'" &amp;  SUBSTITUTE(AW362,CHAR(10),"&lt;BR&gt;")   &amp; "' ,'" &amp;   SUBSTITUTE(AX362,CHAR(10),"&lt;BR&gt;")   &amp; "' ,'" &amp;  SUBSTITUTE(AY362,CHAR(10),"&lt;BR&gt;")   &amp; "' ,'" &amp;  SUBSTITUTE(AZ362,CHAR(10),"&lt;BR&gt;")   &amp; "' ,'" &amp;   SUBSTITUTE(BA362,CHAR(10),"&lt;BR&gt;")   &amp; "' ,'" &amp;   SUBSTITUTE(BB362,CHAR(10),"&lt;BR&gt;")    &amp; "' ,'" &amp;    SUBSTITUTE(BC362,CHAR(10),"&lt;BR&gt;")    &amp; "' ,'" &amp;   SUBSTITUTE(BD362,CHAR(10),"&lt;BR&gt;")    &amp; "' ,'" &amp;   SUBSTITUTE(BE362,CHAR(10),"&lt;BR&gt;")    &amp; "' ,'" &amp;   SUBSTITUTE(BF362,CHAR(10),"&lt;BR&gt;")    &amp; "' ,'" &amp;   SUBSTITUTE(BG362,CHAR(10),"&lt;BR&gt;")    &amp; "' ,'" &amp; SUBSTITUTE(BH402,CHAR(10),"&lt;BR&gt;")   &amp; "' ,'" &amp; SUBSTITUTE(BI362,CHAR(10),"&lt;BR&gt;")   &amp; "' ,'" &amp; SUBSTITUTE(BJ362,CHAR(10),"&lt;BR&gt;")  &amp; "' ,'" &amp; SUBSTITUTE(BL362,CHAR(10),"&lt;BR&gt;")   &amp; "' ,'" &amp; SUBSTITUTE(BM362,CHAR(10),"&lt;BR&gt;")   &amp; "' ,'" &amp; SUBSTITUTE(BN362,CHAR(10),"&lt;BR&gt;")   &amp; "' ,'" &amp;  SUBSTITUTE(BO362,CHAR(10),"&lt;BR&gt;")   &amp; "' ,'" &amp; SUBSTITUTE(BP402,CHAR(10),"&lt;BR&gt;")  &amp; "' ,'" &amp; SUBSTITUTE(BQ362,CHAR(10),"&lt;BR&gt;")  &amp; "' ,'" &amp; SUBSTITUTE(BR362,CHAR(10),"&lt;BR&gt;")  &amp; "' ,'" &amp; SUBSTITUTE(BS362,CHAR(10),"&lt;BR&gt;") &amp; "');"</f>
    </nc>
  </rcc>
  <rcc rId="871" sId="1">
    <nc r="BU36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&amp;SUBSTITUTE(F363,CHAR(10),"&lt;BR&gt;")  &amp; "' ,'" &amp; SUBSTITUTE(G363,CHAR(10),"&lt;BR&gt;")  &amp; "' ,'" &amp; SUBSTITUTE(J363,CHAR(10),"&lt;BR&gt;")   &amp; "' ,'" &amp;  SUBSTITUTE(BK363,CHAR(10),"&lt;BR&gt;")   &amp; "' ,'" &amp; SUBSTITUTE(Q363,CHAR(10),"&lt;BR&gt;")  &amp; "' ,'" &amp;  A363  &amp; "' ,'" &amp;  B363  &amp; "' ,'" &amp; SUBSTITUTE(C363,CHAR(10),"&lt;BR&gt;")   &amp; "' ,'" &amp;  SUBSTITUTE(D363,CHAR(10),"&lt;BR&gt;")  &amp; "' ,'" &amp;  SUBSTITUTE(E363,CHAR(10),"&lt;BR&gt;")   &amp; "' ,'" &amp; SUBSTITUTE(H363,CHAR(10),"&lt;BR&gt;")   &amp; "' ,'" &amp; I363  &amp; "' ,'" &amp; SUBSTITUTE(K363,CHAR(10),"&lt;BR&gt;")  &amp; "' ,'" &amp; SUBSTITUTE(L363,CHAR(10),"&lt;BR&gt;")  &amp; "' ,'" &amp; SUBSTITUTE(M363,CHAR(10),"&lt;BR&gt;") &amp; "' ,'" &amp; SUBSTITUTE(N363,CHAR(10),"&lt;BR&gt;")  &amp; "' ,'" &amp;  SUBSTITUTE(O363,CHAR(10),"&lt;BR&gt;")   &amp; "' ,'" &amp; SUBSTITUTE(P363,CHAR(10),"&lt;BR&gt;")   &amp; "' ,'" &amp;  SUBSTITUTE(Q363,CHAR(10),"&lt;BR&gt;")   &amp; "' ,'" &amp; SUBSTITUTE(R363,CHAR(10),"&lt;BR&gt;")  &amp; "' ,'" &amp; SUBSTITUTE(S363,CHAR(10),"&lt;BR&gt;")  &amp; "' ,'" &amp; SUBSTITUTE(T363,CHAR(10),"&lt;BR&gt;")  &amp; "' ,'" &amp; SUBSTITUTE(U363,CHAR(10),"&lt;BR&gt;")  &amp; "' ,'" &amp; SUBSTITUTE(V363,CHAR(10),"&lt;BR&gt;") &amp; "' ,'" &amp; SUBSTITUTE(W363,CHAR(10),"&lt;BR&gt;")  &amp; "' ,'" &amp;SUBSTITUTE(X363,CHAR(10),"&lt;BR&gt;")  &amp; "' ,'" &amp; SUBSTITUTE(Y363,CHAR(10),"&lt;BR&gt;") &amp; "' ,'" &amp;  SUBSTITUTE(Z363,CHAR(10),"&lt;BR&gt;")  &amp; "' ,'" &amp; SUBSTITUTE(AA363,CHAR(10),"&lt;BR&gt;")   &amp; "' ,'" &amp;  SUBSTITUTE(AB363,CHAR(10),"&lt;BR&gt;")   &amp; "' ,'" &amp;  SUBSTITUTE(AC363,CHAR(10),"&lt;BR&gt;")   &amp; "' ,'" &amp;   SUBSTITUTE(AD363,CHAR(10),"&lt;BR&gt;")   &amp; "' ,'" &amp;  SUBSTITUTE(AE363,CHAR(10),"&lt;BR&gt;")  &amp; "' ,'" &amp;  SUBSTITUTE(AF363,CHAR(10),"&lt;BR&gt;")  &amp; "' ,'" &amp;  SUBSTITUTE(AG363,CHAR(10),"&lt;BR&gt;")   &amp; "' ,'" &amp;  SUBSTITUTE(AH363,CHAR(10),"&lt;BR&gt;")   &amp; "' ,'" &amp;  SUBSTITUTE(AI363,CHAR(10),"&lt;BR&gt;")   &amp; "' ,'" &amp;  SUBSTITUTE(AJ363,CHAR(10),"&lt;BR&gt;")   &amp; "' ,'" &amp;   SUBSTITUTE(AK363,CHAR(10),"&lt;BR&gt;")   &amp; "' ,'" &amp;  SUBSTITUTE(AL363,CHAR(10),"&lt;BR&gt;")   &amp; "' ,'" &amp;  SUBSTITUTE(AM363,CHAR(10),"&lt;BR&gt;")   &amp; "' ,'" &amp;   SUBSTITUTE(AN363,CHAR(10),"&lt;BR&gt;")   &amp; "' ,'" &amp;  SUBSTITUTE(AO363,CHAR(10),"&lt;BR&gt;")   &amp; "' ,'" &amp;  SUBSTITUTE(AP363,CHAR(10),"&lt;BR&gt;")   &amp; "' ,'" &amp;  SUBSTITUTE(AQ363,CHAR(10),"&lt;BR&gt;")   &amp; "' ,'" &amp;   SUBSTITUTE(AR363,CHAR(10),"&lt;BR&gt;")   &amp; "' ,'" &amp;  SUBSTITUTE(AS363,CHAR(10),"&lt;BR&gt;")   &amp; "' ,'" &amp;  SUBSTITUTE(AT363,CHAR(10),"&lt;BR&gt;")   &amp; "' ,'" &amp;  SUBSTITUTE(AU363,CHAR(10),"&lt;BR&gt;")   &amp; "' ,'" &amp;  SUBSTITUTE(AV363,CHAR(10),"&lt;BR&gt;")   &amp; "' ,'" &amp;  SUBSTITUTE(AW363,CHAR(10),"&lt;BR&gt;")   &amp; "' ,'" &amp;   SUBSTITUTE(AX363,CHAR(10),"&lt;BR&gt;")   &amp; "' ,'" &amp;  SUBSTITUTE(AY363,CHAR(10),"&lt;BR&gt;")   &amp; "' ,'" &amp;  SUBSTITUTE(AZ363,CHAR(10),"&lt;BR&gt;")   &amp; "' ,'" &amp;   SUBSTITUTE(BA363,CHAR(10),"&lt;BR&gt;")   &amp; "' ,'" &amp;   SUBSTITUTE(BB363,CHAR(10),"&lt;BR&gt;")    &amp; "' ,'" &amp;    SUBSTITUTE(BC363,CHAR(10),"&lt;BR&gt;")    &amp; "' ,'" &amp;   SUBSTITUTE(BD363,CHAR(10),"&lt;BR&gt;")    &amp; "' ,'" &amp;   SUBSTITUTE(BE363,CHAR(10),"&lt;BR&gt;")    &amp; "' ,'" &amp;   SUBSTITUTE(BF363,CHAR(10),"&lt;BR&gt;")    &amp; "' ,'" &amp;   SUBSTITUTE(BG363,CHAR(10),"&lt;BR&gt;")    &amp; "' ,'" &amp; SUBSTITUTE(BH403,CHAR(10),"&lt;BR&gt;")   &amp; "' ,'" &amp; SUBSTITUTE(BI363,CHAR(10),"&lt;BR&gt;")   &amp; "' ,'" &amp; SUBSTITUTE(BJ363,CHAR(10),"&lt;BR&gt;")  &amp; "' ,'" &amp; SUBSTITUTE(BL363,CHAR(10),"&lt;BR&gt;")   &amp; "' ,'" &amp; SUBSTITUTE(BM363,CHAR(10),"&lt;BR&gt;")   &amp; "' ,'" &amp; SUBSTITUTE(BN363,CHAR(10),"&lt;BR&gt;")   &amp; "' ,'" &amp;  SUBSTITUTE(BO363,CHAR(10),"&lt;BR&gt;")   &amp; "' ,'" &amp; SUBSTITUTE(BP403,CHAR(10),"&lt;BR&gt;")  &amp; "' ,'" &amp; SUBSTITUTE(BQ363,CHAR(10),"&lt;BR&gt;")  &amp; "' ,'" &amp; SUBSTITUTE(BR363,CHAR(10),"&lt;BR&gt;")  &amp; "' ,'" &amp; SUBSTITUTE(BS363,CHAR(10),"&lt;BR&gt;") &amp; "');"</f>
    </nc>
  </rcc>
  <rcc rId="872" sId="1">
    <nc r="BU36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&amp;SUBSTITUTE(F364,CHAR(10),"&lt;BR&gt;")  &amp; "' ,'" &amp; SUBSTITUTE(G364,CHAR(10),"&lt;BR&gt;")  &amp; "' ,'" &amp; SUBSTITUTE(J364,CHAR(10),"&lt;BR&gt;")   &amp; "' ,'" &amp;  SUBSTITUTE(BK364,CHAR(10),"&lt;BR&gt;")   &amp; "' ,'" &amp; SUBSTITUTE(Q364,CHAR(10),"&lt;BR&gt;")  &amp; "' ,'" &amp;  A364  &amp; "' ,'" &amp;  B364  &amp; "' ,'" &amp; SUBSTITUTE(C364,CHAR(10),"&lt;BR&gt;")   &amp; "' ,'" &amp;  SUBSTITUTE(D364,CHAR(10),"&lt;BR&gt;")  &amp; "' ,'" &amp;  SUBSTITUTE(E364,CHAR(10),"&lt;BR&gt;")   &amp; "' ,'" &amp; SUBSTITUTE(H364,CHAR(10),"&lt;BR&gt;")   &amp; "' ,'" &amp; I364  &amp; "' ,'" &amp; SUBSTITUTE(K364,CHAR(10),"&lt;BR&gt;")  &amp; "' ,'" &amp; SUBSTITUTE(L364,CHAR(10),"&lt;BR&gt;")  &amp; "' ,'" &amp; SUBSTITUTE(M364,CHAR(10),"&lt;BR&gt;") &amp; "' ,'" &amp; SUBSTITUTE(N364,CHAR(10),"&lt;BR&gt;")  &amp; "' ,'" &amp;  SUBSTITUTE(O364,CHAR(10),"&lt;BR&gt;")   &amp; "' ,'" &amp; SUBSTITUTE(P364,CHAR(10),"&lt;BR&gt;")   &amp; "' ,'" &amp;  SUBSTITUTE(Q364,CHAR(10),"&lt;BR&gt;")   &amp; "' ,'" &amp; SUBSTITUTE(R364,CHAR(10),"&lt;BR&gt;")  &amp; "' ,'" &amp; SUBSTITUTE(S364,CHAR(10),"&lt;BR&gt;")  &amp; "' ,'" &amp; SUBSTITUTE(T364,CHAR(10),"&lt;BR&gt;")  &amp; "' ,'" &amp; SUBSTITUTE(U364,CHAR(10),"&lt;BR&gt;")  &amp; "' ,'" &amp; SUBSTITUTE(V364,CHAR(10),"&lt;BR&gt;") &amp; "' ,'" &amp; SUBSTITUTE(W364,CHAR(10),"&lt;BR&gt;")  &amp; "' ,'" &amp;SUBSTITUTE(X364,CHAR(10),"&lt;BR&gt;")  &amp; "' ,'" &amp; SUBSTITUTE(Y364,CHAR(10),"&lt;BR&gt;") &amp; "' ,'" &amp;  SUBSTITUTE(Z364,CHAR(10),"&lt;BR&gt;")  &amp; "' ,'" &amp; SUBSTITUTE(AA364,CHAR(10),"&lt;BR&gt;")   &amp; "' ,'" &amp;  SUBSTITUTE(AB364,CHAR(10),"&lt;BR&gt;")   &amp; "' ,'" &amp;  SUBSTITUTE(AC364,CHAR(10),"&lt;BR&gt;")   &amp; "' ,'" &amp;   SUBSTITUTE(AD364,CHAR(10),"&lt;BR&gt;")   &amp; "' ,'" &amp;  SUBSTITUTE(AE364,CHAR(10),"&lt;BR&gt;")  &amp; "' ,'" &amp;  SUBSTITUTE(AF364,CHAR(10),"&lt;BR&gt;")  &amp; "' ,'" &amp;  SUBSTITUTE(AG364,CHAR(10),"&lt;BR&gt;")   &amp; "' ,'" &amp;  SUBSTITUTE(AH364,CHAR(10),"&lt;BR&gt;")   &amp; "' ,'" &amp;  SUBSTITUTE(AI364,CHAR(10),"&lt;BR&gt;")   &amp; "' ,'" &amp;  SUBSTITUTE(AJ364,CHAR(10),"&lt;BR&gt;")   &amp; "' ,'" &amp;   SUBSTITUTE(AK364,CHAR(10),"&lt;BR&gt;")   &amp; "' ,'" &amp;  SUBSTITUTE(AL364,CHAR(10),"&lt;BR&gt;")   &amp; "' ,'" &amp;  SUBSTITUTE(AM364,CHAR(10),"&lt;BR&gt;")   &amp; "' ,'" &amp;   SUBSTITUTE(AN364,CHAR(10),"&lt;BR&gt;")   &amp; "' ,'" &amp;  SUBSTITUTE(AO364,CHAR(10),"&lt;BR&gt;")   &amp; "' ,'" &amp;  SUBSTITUTE(AP364,CHAR(10),"&lt;BR&gt;")   &amp; "' ,'" &amp;  SUBSTITUTE(AQ364,CHAR(10),"&lt;BR&gt;")   &amp; "' ,'" &amp;   SUBSTITUTE(AR364,CHAR(10),"&lt;BR&gt;")   &amp; "' ,'" &amp;  SUBSTITUTE(AS364,CHAR(10),"&lt;BR&gt;")   &amp; "' ,'" &amp;  SUBSTITUTE(AT364,CHAR(10),"&lt;BR&gt;")   &amp; "' ,'" &amp;  SUBSTITUTE(AU364,CHAR(10),"&lt;BR&gt;")   &amp; "' ,'" &amp;  SUBSTITUTE(AV364,CHAR(10),"&lt;BR&gt;")   &amp; "' ,'" &amp;  SUBSTITUTE(AW364,CHAR(10),"&lt;BR&gt;")   &amp; "' ,'" &amp;   SUBSTITUTE(AX364,CHAR(10),"&lt;BR&gt;")   &amp; "' ,'" &amp;  SUBSTITUTE(AY364,CHAR(10),"&lt;BR&gt;")   &amp; "' ,'" &amp;  SUBSTITUTE(AZ364,CHAR(10),"&lt;BR&gt;")   &amp; "' ,'" &amp;   SUBSTITUTE(BA364,CHAR(10),"&lt;BR&gt;")   &amp; "' ,'" &amp;   SUBSTITUTE(BB364,CHAR(10),"&lt;BR&gt;")    &amp; "' ,'" &amp;    SUBSTITUTE(BC364,CHAR(10),"&lt;BR&gt;")    &amp; "' ,'" &amp;   SUBSTITUTE(BD364,CHAR(10),"&lt;BR&gt;")    &amp; "' ,'" &amp;   SUBSTITUTE(BE364,CHAR(10),"&lt;BR&gt;")    &amp; "' ,'" &amp;   SUBSTITUTE(BF364,CHAR(10),"&lt;BR&gt;")    &amp; "' ,'" &amp;   SUBSTITUTE(BG364,CHAR(10),"&lt;BR&gt;")    &amp; "' ,'" &amp; SUBSTITUTE(BH404,CHAR(10),"&lt;BR&gt;")   &amp; "' ,'" &amp; SUBSTITUTE(BI364,CHAR(10),"&lt;BR&gt;")   &amp; "' ,'" &amp; SUBSTITUTE(BJ364,CHAR(10),"&lt;BR&gt;")  &amp; "' ,'" &amp; SUBSTITUTE(BL364,CHAR(10),"&lt;BR&gt;")   &amp; "' ,'" &amp; SUBSTITUTE(BM364,CHAR(10),"&lt;BR&gt;")   &amp; "' ,'" &amp; SUBSTITUTE(BN364,CHAR(10),"&lt;BR&gt;")   &amp; "' ,'" &amp;  SUBSTITUTE(BO364,CHAR(10),"&lt;BR&gt;")   &amp; "' ,'" &amp; SUBSTITUTE(BP404,CHAR(10),"&lt;BR&gt;")  &amp; "' ,'" &amp; SUBSTITUTE(BQ364,CHAR(10),"&lt;BR&gt;")  &amp; "' ,'" &amp; SUBSTITUTE(BR364,CHAR(10),"&lt;BR&gt;")  &amp; "' ,'" &amp; SUBSTITUTE(BS364,CHAR(10),"&lt;BR&gt;") &amp; "');"</f>
    </nc>
  </rcc>
  <rcc rId="873" sId="1">
    <nc r="BU36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&amp;SUBSTITUTE(F365,CHAR(10),"&lt;BR&gt;")  &amp; "' ,'" &amp; SUBSTITUTE(G365,CHAR(10),"&lt;BR&gt;")  &amp; "' ,'" &amp; SUBSTITUTE(J365,CHAR(10),"&lt;BR&gt;")   &amp; "' ,'" &amp;  SUBSTITUTE(BK365,CHAR(10),"&lt;BR&gt;")   &amp; "' ,'" &amp; SUBSTITUTE(Q365,CHAR(10),"&lt;BR&gt;")  &amp; "' ,'" &amp;  A365  &amp; "' ,'" &amp;  B365  &amp; "' ,'" &amp; SUBSTITUTE(C365,CHAR(10),"&lt;BR&gt;")   &amp; "' ,'" &amp;  SUBSTITUTE(D365,CHAR(10),"&lt;BR&gt;")  &amp; "' ,'" &amp;  SUBSTITUTE(E365,CHAR(10),"&lt;BR&gt;")   &amp; "' ,'" &amp; SUBSTITUTE(H365,CHAR(10),"&lt;BR&gt;")   &amp; "' ,'" &amp; I365  &amp; "' ,'" &amp; SUBSTITUTE(K365,CHAR(10),"&lt;BR&gt;")  &amp; "' ,'" &amp; SUBSTITUTE(L365,CHAR(10),"&lt;BR&gt;")  &amp; "' ,'" &amp; SUBSTITUTE(M365,CHAR(10),"&lt;BR&gt;") &amp; "' ,'" &amp; SUBSTITUTE(N365,CHAR(10),"&lt;BR&gt;")  &amp; "' ,'" &amp;  SUBSTITUTE(O365,CHAR(10),"&lt;BR&gt;")   &amp; "' ,'" &amp; SUBSTITUTE(P365,CHAR(10),"&lt;BR&gt;")   &amp; "' ,'" &amp;  SUBSTITUTE(Q365,CHAR(10),"&lt;BR&gt;")   &amp; "' ,'" &amp; SUBSTITUTE(R365,CHAR(10),"&lt;BR&gt;")  &amp; "' ,'" &amp; SUBSTITUTE(S365,CHAR(10),"&lt;BR&gt;")  &amp; "' ,'" &amp; SUBSTITUTE(T365,CHAR(10),"&lt;BR&gt;")  &amp; "' ,'" &amp; SUBSTITUTE(U365,CHAR(10),"&lt;BR&gt;")  &amp; "' ,'" &amp; SUBSTITUTE(V365,CHAR(10),"&lt;BR&gt;") &amp; "' ,'" &amp; SUBSTITUTE(W365,CHAR(10),"&lt;BR&gt;")  &amp; "' ,'" &amp;SUBSTITUTE(X365,CHAR(10),"&lt;BR&gt;")  &amp; "' ,'" &amp; SUBSTITUTE(Y365,CHAR(10),"&lt;BR&gt;") &amp; "' ,'" &amp;  SUBSTITUTE(Z365,CHAR(10),"&lt;BR&gt;")  &amp; "' ,'" &amp; SUBSTITUTE(AA365,CHAR(10),"&lt;BR&gt;")   &amp; "' ,'" &amp;  SUBSTITUTE(AB365,CHAR(10),"&lt;BR&gt;")   &amp; "' ,'" &amp;  SUBSTITUTE(AC365,CHAR(10),"&lt;BR&gt;")   &amp; "' ,'" &amp;   SUBSTITUTE(AD365,CHAR(10),"&lt;BR&gt;")   &amp; "' ,'" &amp;  SUBSTITUTE(AE365,CHAR(10),"&lt;BR&gt;")  &amp; "' ,'" &amp;  SUBSTITUTE(AF365,CHAR(10),"&lt;BR&gt;")  &amp; "' ,'" &amp;  SUBSTITUTE(AG365,CHAR(10),"&lt;BR&gt;")   &amp; "' ,'" &amp;  SUBSTITUTE(AH365,CHAR(10),"&lt;BR&gt;")   &amp; "' ,'" &amp;  SUBSTITUTE(AI365,CHAR(10),"&lt;BR&gt;")   &amp; "' ,'" &amp;  SUBSTITUTE(AJ365,CHAR(10),"&lt;BR&gt;")   &amp; "' ,'" &amp;   SUBSTITUTE(AK365,CHAR(10),"&lt;BR&gt;")   &amp; "' ,'" &amp;  SUBSTITUTE(AL365,CHAR(10),"&lt;BR&gt;")   &amp; "' ,'" &amp;  SUBSTITUTE(AM365,CHAR(10),"&lt;BR&gt;")   &amp; "' ,'" &amp;   SUBSTITUTE(AN365,CHAR(10),"&lt;BR&gt;")   &amp; "' ,'" &amp;  SUBSTITUTE(AO365,CHAR(10),"&lt;BR&gt;")   &amp; "' ,'" &amp;  SUBSTITUTE(AP365,CHAR(10),"&lt;BR&gt;")   &amp; "' ,'" &amp;  SUBSTITUTE(AQ365,CHAR(10),"&lt;BR&gt;")   &amp; "' ,'" &amp;   SUBSTITUTE(AR365,CHAR(10),"&lt;BR&gt;")   &amp; "' ,'" &amp;  SUBSTITUTE(AS365,CHAR(10),"&lt;BR&gt;")   &amp; "' ,'" &amp;  SUBSTITUTE(AT365,CHAR(10),"&lt;BR&gt;")   &amp; "' ,'" &amp;  SUBSTITUTE(AU365,CHAR(10),"&lt;BR&gt;")   &amp; "' ,'" &amp;  SUBSTITUTE(AV365,CHAR(10),"&lt;BR&gt;")   &amp; "' ,'" &amp;  SUBSTITUTE(AW365,CHAR(10),"&lt;BR&gt;")   &amp; "' ,'" &amp;   SUBSTITUTE(AX365,CHAR(10),"&lt;BR&gt;")   &amp; "' ,'" &amp;  SUBSTITUTE(AY365,CHAR(10),"&lt;BR&gt;")   &amp; "' ,'" &amp;  SUBSTITUTE(AZ365,CHAR(10),"&lt;BR&gt;")   &amp; "' ,'" &amp;   SUBSTITUTE(BA365,CHAR(10),"&lt;BR&gt;")   &amp; "' ,'" &amp;   SUBSTITUTE(BB365,CHAR(10),"&lt;BR&gt;")    &amp; "' ,'" &amp;    SUBSTITUTE(BC365,CHAR(10),"&lt;BR&gt;")    &amp; "' ,'" &amp;   SUBSTITUTE(BD365,CHAR(10),"&lt;BR&gt;")    &amp; "' ,'" &amp;   SUBSTITUTE(BE365,CHAR(10),"&lt;BR&gt;")    &amp; "' ,'" &amp;   SUBSTITUTE(BF365,CHAR(10),"&lt;BR&gt;")    &amp; "' ,'" &amp;   SUBSTITUTE(BG365,CHAR(10),"&lt;BR&gt;")    &amp; "' ,'" &amp; SUBSTITUTE(BH405,CHAR(10),"&lt;BR&gt;")   &amp; "' ,'" &amp; SUBSTITUTE(BI365,CHAR(10),"&lt;BR&gt;")   &amp; "' ,'" &amp; SUBSTITUTE(BJ365,CHAR(10),"&lt;BR&gt;")  &amp; "' ,'" &amp; SUBSTITUTE(BL365,CHAR(10),"&lt;BR&gt;")   &amp; "' ,'" &amp; SUBSTITUTE(BM365,CHAR(10),"&lt;BR&gt;")   &amp; "' ,'" &amp; SUBSTITUTE(BN365,CHAR(10),"&lt;BR&gt;")   &amp; "' ,'" &amp;  SUBSTITUTE(BO365,CHAR(10),"&lt;BR&gt;")   &amp; "' ,'" &amp; SUBSTITUTE(BP405,CHAR(10),"&lt;BR&gt;")  &amp; "' ,'" &amp; SUBSTITUTE(BQ365,CHAR(10),"&lt;BR&gt;")  &amp; "' ,'" &amp; SUBSTITUTE(BR365,CHAR(10),"&lt;BR&gt;")  &amp; "' ,'" &amp; SUBSTITUTE(BS365,CHAR(10),"&lt;BR&gt;") &amp; "');"</f>
    </nc>
  </rcc>
  <rcc rId="874" sId="1">
    <nc r="BU36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&amp;SUBSTITUTE(F366,CHAR(10),"&lt;BR&gt;")  &amp; "' ,'" &amp; SUBSTITUTE(G366,CHAR(10),"&lt;BR&gt;")  &amp; "' ,'" &amp; SUBSTITUTE(J366,CHAR(10),"&lt;BR&gt;")   &amp; "' ,'" &amp;  SUBSTITUTE(BK366,CHAR(10),"&lt;BR&gt;")   &amp; "' ,'" &amp; SUBSTITUTE(Q366,CHAR(10),"&lt;BR&gt;")  &amp; "' ,'" &amp;  A366  &amp; "' ,'" &amp;  B366  &amp; "' ,'" &amp; SUBSTITUTE(C366,CHAR(10),"&lt;BR&gt;")   &amp; "' ,'" &amp;  SUBSTITUTE(D366,CHAR(10),"&lt;BR&gt;")  &amp; "' ,'" &amp;  SUBSTITUTE(E366,CHAR(10),"&lt;BR&gt;")   &amp; "' ,'" &amp; SUBSTITUTE(H366,CHAR(10),"&lt;BR&gt;")   &amp; "' ,'" &amp; I366  &amp; "' ,'" &amp; SUBSTITUTE(K366,CHAR(10),"&lt;BR&gt;")  &amp; "' ,'" &amp; SUBSTITUTE(L366,CHAR(10),"&lt;BR&gt;")  &amp; "' ,'" &amp; SUBSTITUTE(M366,CHAR(10),"&lt;BR&gt;") &amp; "' ,'" &amp; SUBSTITUTE(N366,CHAR(10),"&lt;BR&gt;")  &amp; "' ,'" &amp;  SUBSTITUTE(O366,CHAR(10),"&lt;BR&gt;")   &amp; "' ,'" &amp; SUBSTITUTE(P366,CHAR(10),"&lt;BR&gt;")   &amp; "' ,'" &amp;  SUBSTITUTE(Q366,CHAR(10),"&lt;BR&gt;")   &amp; "' ,'" &amp; SUBSTITUTE(R366,CHAR(10),"&lt;BR&gt;")  &amp; "' ,'" &amp; SUBSTITUTE(S366,CHAR(10),"&lt;BR&gt;")  &amp; "' ,'" &amp; SUBSTITUTE(T366,CHAR(10),"&lt;BR&gt;")  &amp; "' ,'" &amp; SUBSTITUTE(U366,CHAR(10),"&lt;BR&gt;")  &amp; "' ,'" &amp; SUBSTITUTE(V366,CHAR(10),"&lt;BR&gt;") &amp; "' ,'" &amp; SUBSTITUTE(W366,CHAR(10),"&lt;BR&gt;")  &amp; "' ,'" &amp;SUBSTITUTE(X366,CHAR(10),"&lt;BR&gt;")  &amp; "' ,'" &amp; SUBSTITUTE(Y366,CHAR(10),"&lt;BR&gt;") &amp; "' ,'" &amp;  SUBSTITUTE(Z366,CHAR(10),"&lt;BR&gt;")  &amp; "' ,'" &amp; SUBSTITUTE(AA366,CHAR(10),"&lt;BR&gt;")   &amp; "' ,'" &amp;  SUBSTITUTE(AB366,CHAR(10),"&lt;BR&gt;")   &amp; "' ,'" &amp;  SUBSTITUTE(AC366,CHAR(10),"&lt;BR&gt;")   &amp; "' ,'" &amp;   SUBSTITUTE(AD366,CHAR(10),"&lt;BR&gt;")   &amp; "' ,'" &amp;  SUBSTITUTE(AE366,CHAR(10),"&lt;BR&gt;")  &amp; "' ,'" &amp;  SUBSTITUTE(AF366,CHAR(10),"&lt;BR&gt;")  &amp; "' ,'" &amp;  SUBSTITUTE(AG366,CHAR(10),"&lt;BR&gt;")   &amp; "' ,'" &amp;  SUBSTITUTE(AH366,CHAR(10),"&lt;BR&gt;")   &amp; "' ,'" &amp;  SUBSTITUTE(AI366,CHAR(10),"&lt;BR&gt;")   &amp; "' ,'" &amp;  SUBSTITUTE(AJ366,CHAR(10),"&lt;BR&gt;")   &amp; "' ,'" &amp;   SUBSTITUTE(AK366,CHAR(10),"&lt;BR&gt;")   &amp; "' ,'" &amp;  SUBSTITUTE(AL366,CHAR(10),"&lt;BR&gt;")   &amp; "' ,'" &amp;  SUBSTITUTE(AM366,CHAR(10),"&lt;BR&gt;")   &amp; "' ,'" &amp;   SUBSTITUTE(AN366,CHAR(10),"&lt;BR&gt;")   &amp; "' ,'" &amp;  SUBSTITUTE(AO366,CHAR(10),"&lt;BR&gt;")   &amp; "' ,'" &amp;  SUBSTITUTE(AP366,CHAR(10),"&lt;BR&gt;")   &amp; "' ,'" &amp;  SUBSTITUTE(AQ366,CHAR(10),"&lt;BR&gt;")   &amp; "' ,'" &amp;   SUBSTITUTE(AR366,CHAR(10),"&lt;BR&gt;")   &amp; "' ,'" &amp;  SUBSTITUTE(AS366,CHAR(10),"&lt;BR&gt;")   &amp; "' ,'" &amp;  SUBSTITUTE(AT366,CHAR(10),"&lt;BR&gt;")   &amp; "' ,'" &amp;  SUBSTITUTE(AU366,CHAR(10),"&lt;BR&gt;")   &amp; "' ,'" &amp;  SUBSTITUTE(AV366,CHAR(10),"&lt;BR&gt;")   &amp; "' ,'" &amp;  SUBSTITUTE(AW366,CHAR(10),"&lt;BR&gt;")   &amp; "' ,'" &amp;   SUBSTITUTE(AX366,CHAR(10),"&lt;BR&gt;")   &amp; "' ,'" &amp;  SUBSTITUTE(AY366,CHAR(10),"&lt;BR&gt;")   &amp; "' ,'" &amp;  SUBSTITUTE(AZ366,CHAR(10),"&lt;BR&gt;")   &amp; "' ,'" &amp;   SUBSTITUTE(BA366,CHAR(10),"&lt;BR&gt;")   &amp; "' ,'" &amp;   SUBSTITUTE(BB366,CHAR(10),"&lt;BR&gt;")    &amp; "' ,'" &amp;    SUBSTITUTE(BC366,CHAR(10),"&lt;BR&gt;")    &amp; "' ,'" &amp;   SUBSTITUTE(BD366,CHAR(10),"&lt;BR&gt;")    &amp; "' ,'" &amp;   SUBSTITUTE(BE366,CHAR(10),"&lt;BR&gt;")    &amp; "' ,'" &amp;   SUBSTITUTE(BF366,CHAR(10),"&lt;BR&gt;")    &amp; "' ,'" &amp;   SUBSTITUTE(BG366,CHAR(10),"&lt;BR&gt;")    &amp; "' ,'" &amp; SUBSTITUTE(BH406,CHAR(10),"&lt;BR&gt;")   &amp; "' ,'" &amp; SUBSTITUTE(BI366,CHAR(10),"&lt;BR&gt;")   &amp; "' ,'" &amp; SUBSTITUTE(BJ366,CHAR(10),"&lt;BR&gt;")  &amp; "' ,'" &amp; SUBSTITUTE(BL366,CHAR(10),"&lt;BR&gt;")   &amp; "' ,'" &amp; SUBSTITUTE(BM366,CHAR(10),"&lt;BR&gt;")   &amp; "' ,'" &amp; SUBSTITUTE(BN366,CHAR(10),"&lt;BR&gt;")   &amp; "' ,'" &amp;  SUBSTITUTE(BO366,CHAR(10),"&lt;BR&gt;")   &amp; "' ,'" &amp; SUBSTITUTE(BP406,CHAR(10),"&lt;BR&gt;")  &amp; "' ,'" &amp; SUBSTITUTE(BQ366,CHAR(10),"&lt;BR&gt;")  &amp; "' ,'" &amp; SUBSTITUTE(BR366,CHAR(10),"&lt;BR&gt;")  &amp; "' ,'" &amp; SUBSTITUTE(BS366,CHAR(10),"&lt;BR&gt;") &amp; "');"</f>
    </nc>
  </rcc>
  <rcc rId="875" sId="1">
    <nc r="BU36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&amp;SUBSTITUTE(F367,CHAR(10),"&lt;BR&gt;")  &amp; "' ,'" &amp; SUBSTITUTE(G367,CHAR(10),"&lt;BR&gt;")  &amp; "' ,'" &amp; SUBSTITUTE(J367,CHAR(10),"&lt;BR&gt;")   &amp; "' ,'" &amp;  SUBSTITUTE(BK367,CHAR(10),"&lt;BR&gt;")   &amp; "' ,'" &amp; SUBSTITUTE(Q367,CHAR(10),"&lt;BR&gt;")  &amp; "' ,'" &amp;  A367  &amp; "' ,'" &amp;  B367  &amp; "' ,'" &amp; SUBSTITUTE(C367,CHAR(10),"&lt;BR&gt;")   &amp; "' ,'" &amp;  SUBSTITUTE(D367,CHAR(10),"&lt;BR&gt;")  &amp; "' ,'" &amp;  SUBSTITUTE(E367,CHAR(10),"&lt;BR&gt;")   &amp; "' ,'" &amp; SUBSTITUTE(H367,CHAR(10),"&lt;BR&gt;")   &amp; "' ,'" &amp; I367  &amp; "' ,'" &amp; SUBSTITUTE(K367,CHAR(10),"&lt;BR&gt;")  &amp; "' ,'" &amp; SUBSTITUTE(L367,CHAR(10),"&lt;BR&gt;")  &amp; "' ,'" &amp; SUBSTITUTE(M367,CHAR(10),"&lt;BR&gt;") &amp; "' ,'" &amp; SUBSTITUTE(N367,CHAR(10),"&lt;BR&gt;")  &amp; "' ,'" &amp;  SUBSTITUTE(O367,CHAR(10),"&lt;BR&gt;")   &amp; "' ,'" &amp; SUBSTITUTE(P367,CHAR(10),"&lt;BR&gt;")   &amp; "' ,'" &amp;  SUBSTITUTE(Q367,CHAR(10),"&lt;BR&gt;")   &amp; "' ,'" &amp; SUBSTITUTE(R367,CHAR(10),"&lt;BR&gt;")  &amp; "' ,'" &amp; SUBSTITUTE(S367,CHAR(10),"&lt;BR&gt;")  &amp; "' ,'" &amp; SUBSTITUTE(T367,CHAR(10),"&lt;BR&gt;")  &amp; "' ,'" &amp; SUBSTITUTE(U367,CHAR(10),"&lt;BR&gt;")  &amp; "' ,'" &amp; SUBSTITUTE(V367,CHAR(10),"&lt;BR&gt;") &amp; "' ,'" &amp; SUBSTITUTE(W367,CHAR(10),"&lt;BR&gt;")  &amp; "' ,'" &amp;SUBSTITUTE(X367,CHAR(10),"&lt;BR&gt;")  &amp; "' ,'" &amp; SUBSTITUTE(Y367,CHAR(10),"&lt;BR&gt;") &amp; "' ,'" &amp;  SUBSTITUTE(Z367,CHAR(10),"&lt;BR&gt;")  &amp; "' ,'" &amp; SUBSTITUTE(AA367,CHAR(10),"&lt;BR&gt;")   &amp; "' ,'" &amp;  SUBSTITUTE(AB367,CHAR(10),"&lt;BR&gt;")   &amp; "' ,'" &amp;  SUBSTITUTE(AC367,CHAR(10),"&lt;BR&gt;")   &amp; "' ,'" &amp;   SUBSTITUTE(AD367,CHAR(10),"&lt;BR&gt;")   &amp; "' ,'" &amp;  SUBSTITUTE(AE367,CHAR(10),"&lt;BR&gt;")  &amp; "' ,'" &amp;  SUBSTITUTE(AF367,CHAR(10),"&lt;BR&gt;")  &amp; "' ,'" &amp;  SUBSTITUTE(AG367,CHAR(10),"&lt;BR&gt;")   &amp; "' ,'" &amp;  SUBSTITUTE(AH367,CHAR(10),"&lt;BR&gt;")   &amp; "' ,'" &amp;  SUBSTITUTE(AI367,CHAR(10),"&lt;BR&gt;")   &amp; "' ,'" &amp;  SUBSTITUTE(AJ367,CHAR(10),"&lt;BR&gt;")   &amp; "' ,'" &amp;   SUBSTITUTE(AK367,CHAR(10),"&lt;BR&gt;")   &amp; "' ,'" &amp;  SUBSTITUTE(AL367,CHAR(10),"&lt;BR&gt;")   &amp; "' ,'" &amp;  SUBSTITUTE(AM367,CHAR(10),"&lt;BR&gt;")   &amp; "' ,'" &amp;   SUBSTITUTE(AN367,CHAR(10),"&lt;BR&gt;")   &amp; "' ,'" &amp;  SUBSTITUTE(AO367,CHAR(10),"&lt;BR&gt;")   &amp; "' ,'" &amp;  SUBSTITUTE(AP367,CHAR(10),"&lt;BR&gt;")   &amp; "' ,'" &amp;  SUBSTITUTE(AQ367,CHAR(10),"&lt;BR&gt;")   &amp; "' ,'" &amp;   SUBSTITUTE(AR367,CHAR(10),"&lt;BR&gt;")   &amp; "' ,'" &amp;  SUBSTITUTE(AS367,CHAR(10),"&lt;BR&gt;")   &amp; "' ,'" &amp;  SUBSTITUTE(AT367,CHAR(10),"&lt;BR&gt;")   &amp; "' ,'" &amp;  SUBSTITUTE(AU367,CHAR(10),"&lt;BR&gt;")   &amp; "' ,'" &amp;  SUBSTITUTE(AV367,CHAR(10),"&lt;BR&gt;")   &amp; "' ,'" &amp;  SUBSTITUTE(AW367,CHAR(10),"&lt;BR&gt;")   &amp; "' ,'" &amp;   SUBSTITUTE(AX367,CHAR(10),"&lt;BR&gt;")   &amp; "' ,'" &amp;  SUBSTITUTE(AY367,CHAR(10),"&lt;BR&gt;")   &amp; "' ,'" &amp;  SUBSTITUTE(AZ367,CHAR(10),"&lt;BR&gt;")   &amp; "' ,'" &amp;   SUBSTITUTE(BA367,CHAR(10),"&lt;BR&gt;")   &amp; "' ,'" &amp;   SUBSTITUTE(BB367,CHAR(10),"&lt;BR&gt;")    &amp; "' ,'" &amp;    SUBSTITUTE(BC367,CHAR(10),"&lt;BR&gt;")    &amp; "' ,'" &amp;   SUBSTITUTE(BD367,CHAR(10),"&lt;BR&gt;")    &amp; "' ,'" &amp;   SUBSTITUTE(BE367,CHAR(10),"&lt;BR&gt;")    &amp; "' ,'" &amp;   SUBSTITUTE(BF367,CHAR(10),"&lt;BR&gt;")    &amp; "' ,'" &amp;   SUBSTITUTE(BG367,CHAR(10),"&lt;BR&gt;")    &amp; "' ,'" &amp; SUBSTITUTE(BH407,CHAR(10),"&lt;BR&gt;")   &amp; "' ,'" &amp; SUBSTITUTE(BI367,CHAR(10),"&lt;BR&gt;")   &amp; "' ,'" &amp; SUBSTITUTE(BJ367,CHAR(10),"&lt;BR&gt;")  &amp; "' ,'" &amp; SUBSTITUTE(BL367,CHAR(10),"&lt;BR&gt;")   &amp; "' ,'" &amp; SUBSTITUTE(BM367,CHAR(10),"&lt;BR&gt;")   &amp; "' ,'" &amp; SUBSTITUTE(BN367,CHAR(10),"&lt;BR&gt;")   &amp; "' ,'" &amp;  SUBSTITUTE(BO367,CHAR(10),"&lt;BR&gt;")   &amp; "' ,'" &amp; SUBSTITUTE(BP407,CHAR(10),"&lt;BR&gt;")  &amp; "' ,'" &amp; SUBSTITUTE(BQ367,CHAR(10),"&lt;BR&gt;")  &amp; "' ,'" &amp; SUBSTITUTE(BR367,CHAR(10),"&lt;BR&gt;")  &amp; "' ,'" &amp; SUBSTITUTE(BS367,CHAR(10),"&lt;BR&gt;") &amp; "');"</f>
    </nc>
  </rcc>
  <rcc rId="876" sId="1">
    <nc r="BU36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&amp;SUBSTITUTE(F368,CHAR(10),"&lt;BR&gt;")  &amp; "' ,'" &amp; SUBSTITUTE(G368,CHAR(10),"&lt;BR&gt;")  &amp; "' ,'" &amp; SUBSTITUTE(J368,CHAR(10),"&lt;BR&gt;")   &amp; "' ,'" &amp;  SUBSTITUTE(BK368,CHAR(10),"&lt;BR&gt;")   &amp; "' ,'" &amp; SUBSTITUTE(Q368,CHAR(10),"&lt;BR&gt;")  &amp; "' ,'" &amp;  A368  &amp; "' ,'" &amp;  B368  &amp; "' ,'" &amp; SUBSTITUTE(C368,CHAR(10),"&lt;BR&gt;")   &amp; "' ,'" &amp;  SUBSTITUTE(D368,CHAR(10),"&lt;BR&gt;")  &amp; "' ,'" &amp;  SUBSTITUTE(E368,CHAR(10),"&lt;BR&gt;")   &amp; "' ,'" &amp; SUBSTITUTE(H368,CHAR(10),"&lt;BR&gt;")   &amp; "' ,'" &amp; I368  &amp; "' ,'" &amp; SUBSTITUTE(K368,CHAR(10),"&lt;BR&gt;")  &amp; "' ,'" &amp; SUBSTITUTE(L368,CHAR(10),"&lt;BR&gt;")  &amp; "' ,'" &amp; SUBSTITUTE(M368,CHAR(10),"&lt;BR&gt;") &amp; "' ,'" &amp; SUBSTITUTE(N368,CHAR(10),"&lt;BR&gt;")  &amp; "' ,'" &amp;  SUBSTITUTE(O368,CHAR(10),"&lt;BR&gt;")   &amp; "' ,'" &amp; SUBSTITUTE(P368,CHAR(10),"&lt;BR&gt;")   &amp; "' ,'" &amp;  SUBSTITUTE(Q368,CHAR(10),"&lt;BR&gt;")   &amp; "' ,'" &amp; SUBSTITUTE(R368,CHAR(10),"&lt;BR&gt;")  &amp; "' ,'" &amp; SUBSTITUTE(S368,CHAR(10),"&lt;BR&gt;")  &amp; "' ,'" &amp; SUBSTITUTE(T368,CHAR(10),"&lt;BR&gt;")  &amp; "' ,'" &amp; SUBSTITUTE(U368,CHAR(10),"&lt;BR&gt;")  &amp; "' ,'" &amp; SUBSTITUTE(V368,CHAR(10),"&lt;BR&gt;") &amp; "' ,'" &amp; SUBSTITUTE(W368,CHAR(10),"&lt;BR&gt;")  &amp; "' ,'" &amp;SUBSTITUTE(X368,CHAR(10),"&lt;BR&gt;")  &amp; "' ,'" &amp; SUBSTITUTE(Y368,CHAR(10),"&lt;BR&gt;") &amp; "' ,'" &amp;  SUBSTITUTE(Z368,CHAR(10),"&lt;BR&gt;")  &amp; "' ,'" &amp; SUBSTITUTE(AA368,CHAR(10),"&lt;BR&gt;")   &amp; "' ,'" &amp;  SUBSTITUTE(AB368,CHAR(10),"&lt;BR&gt;")   &amp; "' ,'" &amp;  SUBSTITUTE(AC368,CHAR(10),"&lt;BR&gt;")   &amp; "' ,'" &amp;   SUBSTITUTE(AD368,CHAR(10),"&lt;BR&gt;")   &amp; "' ,'" &amp;  SUBSTITUTE(AE368,CHAR(10),"&lt;BR&gt;")  &amp; "' ,'" &amp;  SUBSTITUTE(AF368,CHAR(10),"&lt;BR&gt;")  &amp; "' ,'" &amp;  SUBSTITUTE(AG368,CHAR(10),"&lt;BR&gt;")   &amp; "' ,'" &amp;  SUBSTITUTE(AH368,CHAR(10),"&lt;BR&gt;")   &amp; "' ,'" &amp;  SUBSTITUTE(AI368,CHAR(10),"&lt;BR&gt;")   &amp; "' ,'" &amp;  SUBSTITUTE(AJ368,CHAR(10),"&lt;BR&gt;")   &amp; "' ,'" &amp;   SUBSTITUTE(AK368,CHAR(10),"&lt;BR&gt;")   &amp; "' ,'" &amp;  SUBSTITUTE(AL368,CHAR(10),"&lt;BR&gt;")   &amp; "' ,'" &amp;  SUBSTITUTE(AM368,CHAR(10),"&lt;BR&gt;")   &amp; "' ,'" &amp;   SUBSTITUTE(AN368,CHAR(10),"&lt;BR&gt;")   &amp; "' ,'" &amp;  SUBSTITUTE(AO368,CHAR(10),"&lt;BR&gt;")   &amp; "' ,'" &amp;  SUBSTITUTE(AP368,CHAR(10),"&lt;BR&gt;")   &amp; "' ,'" &amp;  SUBSTITUTE(AQ368,CHAR(10),"&lt;BR&gt;")   &amp; "' ,'" &amp;   SUBSTITUTE(AR368,CHAR(10),"&lt;BR&gt;")   &amp; "' ,'" &amp;  SUBSTITUTE(AS368,CHAR(10),"&lt;BR&gt;")   &amp; "' ,'" &amp;  SUBSTITUTE(AT368,CHAR(10),"&lt;BR&gt;")   &amp; "' ,'" &amp;  SUBSTITUTE(AU368,CHAR(10),"&lt;BR&gt;")   &amp; "' ,'" &amp;  SUBSTITUTE(AV368,CHAR(10),"&lt;BR&gt;")   &amp; "' ,'" &amp;  SUBSTITUTE(AW368,CHAR(10),"&lt;BR&gt;")   &amp; "' ,'" &amp;   SUBSTITUTE(AX368,CHAR(10),"&lt;BR&gt;")   &amp; "' ,'" &amp;  SUBSTITUTE(AY368,CHAR(10),"&lt;BR&gt;")   &amp; "' ,'" &amp;  SUBSTITUTE(AZ368,CHAR(10),"&lt;BR&gt;")   &amp; "' ,'" &amp;   SUBSTITUTE(BA368,CHAR(10),"&lt;BR&gt;")   &amp; "' ,'" &amp;   SUBSTITUTE(BB368,CHAR(10),"&lt;BR&gt;")    &amp; "' ,'" &amp;    SUBSTITUTE(BC368,CHAR(10),"&lt;BR&gt;")    &amp; "' ,'" &amp;   SUBSTITUTE(BD368,CHAR(10),"&lt;BR&gt;")    &amp; "' ,'" &amp;   SUBSTITUTE(BE368,CHAR(10),"&lt;BR&gt;")    &amp; "' ,'" &amp;   SUBSTITUTE(BF368,CHAR(10),"&lt;BR&gt;")    &amp; "' ,'" &amp;   SUBSTITUTE(BG368,CHAR(10),"&lt;BR&gt;")    &amp; "' ,'" &amp; SUBSTITUTE(BH408,CHAR(10),"&lt;BR&gt;")   &amp; "' ,'" &amp; SUBSTITUTE(BI368,CHAR(10),"&lt;BR&gt;")   &amp; "' ,'" &amp; SUBSTITUTE(BJ368,CHAR(10),"&lt;BR&gt;")  &amp; "' ,'" &amp; SUBSTITUTE(BL368,CHAR(10),"&lt;BR&gt;")   &amp; "' ,'" &amp; SUBSTITUTE(BM368,CHAR(10),"&lt;BR&gt;")   &amp; "' ,'" &amp; SUBSTITUTE(BN368,CHAR(10),"&lt;BR&gt;")   &amp; "' ,'" &amp;  SUBSTITUTE(BO368,CHAR(10),"&lt;BR&gt;")   &amp; "' ,'" &amp; SUBSTITUTE(BP408,CHAR(10),"&lt;BR&gt;")  &amp; "' ,'" &amp; SUBSTITUTE(BQ368,CHAR(10),"&lt;BR&gt;")  &amp; "' ,'" &amp; SUBSTITUTE(BR368,CHAR(10),"&lt;BR&gt;")  &amp; "' ,'" &amp; SUBSTITUTE(BS368,CHAR(10),"&lt;BR&gt;") &amp; "');"</f>
    </nc>
  </rcc>
  <rcc rId="877" sId="1">
    <nc r="BU36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&amp;SUBSTITUTE(F369,CHAR(10),"&lt;BR&gt;")  &amp; "' ,'" &amp; SUBSTITUTE(G369,CHAR(10),"&lt;BR&gt;")  &amp; "' ,'" &amp; SUBSTITUTE(J369,CHAR(10),"&lt;BR&gt;")   &amp; "' ,'" &amp;  SUBSTITUTE(BK369,CHAR(10),"&lt;BR&gt;")   &amp; "' ,'" &amp; SUBSTITUTE(Q369,CHAR(10),"&lt;BR&gt;")  &amp; "' ,'" &amp;  A369  &amp; "' ,'" &amp;  B369  &amp; "' ,'" &amp; SUBSTITUTE(C369,CHAR(10),"&lt;BR&gt;")   &amp; "' ,'" &amp;  SUBSTITUTE(D369,CHAR(10),"&lt;BR&gt;")  &amp; "' ,'" &amp;  SUBSTITUTE(E369,CHAR(10),"&lt;BR&gt;")   &amp; "' ,'" &amp; SUBSTITUTE(H369,CHAR(10),"&lt;BR&gt;")   &amp; "' ,'" &amp; I369  &amp; "' ,'" &amp; SUBSTITUTE(K369,CHAR(10),"&lt;BR&gt;")  &amp; "' ,'" &amp; SUBSTITUTE(L369,CHAR(10),"&lt;BR&gt;")  &amp; "' ,'" &amp; SUBSTITUTE(M369,CHAR(10),"&lt;BR&gt;") &amp; "' ,'" &amp; SUBSTITUTE(N369,CHAR(10),"&lt;BR&gt;")  &amp; "' ,'" &amp;  SUBSTITUTE(O369,CHAR(10),"&lt;BR&gt;")   &amp; "' ,'" &amp; SUBSTITUTE(P369,CHAR(10),"&lt;BR&gt;")   &amp; "' ,'" &amp;  SUBSTITUTE(Q369,CHAR(10),"&lt;BR&gt;")   &amp; "' ,'" &amp; SUBSTITUTE(R369,CHAR(10),"&lt;BR&gt;")  &amp; "' ,'" &amp; SUBSTITUTE(S369,CHAR(10),"&lt;BR&gt;")  &amp; "' ,'" &amp; SUBSTITUTE(T369,CHAR(10),"&lt;BR&gt;")  &amp; "' ,'" &amp; SUBSTITUTE(U369,CHAR(10),"&lt;BR&gt;")  &amp; "' ,'" &amp; SUBSTITUTE(V369,CHAR(10),"&lt;BR&gt;") &amp; "' ,'" &amp; SUBSTITUTE(W369,CHAR(10),"&lt;BR&gt;")  &amp; "' ,'" &amp;SUBSTITUTE(X369,CHAR(10),"&lt;BR&gt;")  &amp; "' ,'" &amp; SUBSTITUTE(Y369,CHAR(10),"&lt;BR&gt;") &amp; "' ,'" &amp;  SUBSTITUTE(Z369,CHAR(10),"&lt;BR&gt;")  &amp; "' ,'" &amp; SUBSTITUTE(AA369,CHAR(10),"&lt;BR&gt;")   &amp; "' ,'" &amp;  SUBSTITUTE(AB369,CHAR(10),"&lt;BR&gt;")   &amp; "' ,'" &amp;  SUBSTITUTE(AC369,CHAR(10),"&lt;BR&gt;")   &amp; "' ,'" &amp;   SUBSTITUTE(AD369,CHAR(10),"&lt;BR&gt;")   &amp; "' ,'" &amp;  SUBSTITUTE(AE369,CHAR(10),"&lt;BR&gt;")  &amp; "' ,'" &amp;  SUBSTITUTE(AF369,CHAR(10),"&lt;BR&gt;")  &amp; "' ,'" &amp;  SUBSTITUTE(AG369,CHAR(10),"&lt;BR&gt;")   &amp; "' ,'" &amp;  SUBSTITUTE(AH369,CHAR(10),"&lt;BR&gt;")   &amp; "' ,'" &amp;  SUBSTITUTE(AI369,CHAR(10),"&lt;BR&gt;")   &amp; "' ,'" &amp;  SUBSTITUTE(AJ369,CHAR(10),"&lt;BR&gt;")   &amp; "' ,'" &amp;   SUBSTITUTE(AK369,CHAR(10),"&lt;BR&gt;")   &amp; "' ,'" &amp;  SUBSTITUTE(AL369,CHAR(10),"&lt;BR&gt;")   &amp; "' ,'" &amp;  SUBSTITUTE(AM369,CHAR(10),"&lt;BR&gt;")   &amp; "' ,'" &amp;   SUBSTITUTE(AN369,CHAR(10),"&lt;BR&gt;")   &amp; "' ,'" &amp;  SUBSTITUTE(AO369,CHAR(10),"&lt;BR&gt;")   &amp; "' ,'" &amp;  SUBSTITUTE(AP369,CHAR(10),"&lt;BR&gt;")   &amp; "' ,'" &amp;  SUBSTITUTE(AQ369,CHAR(10),"&lt;BR&gt;")   &amp; "' ,'" &amp;   SUBSTITUTE(AR369,CHAR(10),"&lt;BR&gt;")   &amp; "' ,'" &amp;  SUBSTITUTE(AS369,CHAR(10),"&lt;BR&gt;")   &amp; "' ,'" &amp;  SUBSTITUTE(AT369,CHAR(10),"&lt;BR&gt;")   &amp; "' ,'" &amp;  SUBSTITUTE(AU369,CHAR(10),"&lt;BR&gt;")   &amp; "' ,'" &amp;  SUBSTITUTE(AV369,CHAR(10),"&lt;BR&gt;")   &amp; "' ,'" &amp;  SUBSTITUTE(AW369,CHAR(10),"&lt;BR&gt;")   &amp; "' ,'" &amp;   SUBSTITUTE(AX369,CHAR(10),"&lt;BR&gt;")   &amp; "' ,'" &amp;  SUBSTITUTE(AY369,CHAR(10),"&lt;BR&gt;")   &amp; "' ,'" &amp;  SUBSTITUTE(AZ369,CHAR(10),"&lt;BR&gt;")   &amp; "' ,'" &amp;   SUBSTITUTE(BA369,CHAR(10),"&lt;BR&gt;")   &amp; "' ,'" &amp;   SUBSTITUTE(BB369,CHAR(10),"&lt;BR&gt;")    &amp; "' ,'" &amp;    SUBSTITUTE(BC369,CHAR(10),"&lt;BR&gt;")    &amp; "' ,'" &amp;   SUBSTITUTE(BD369,CHAR(10),"&lt;BR&gt;")    &amp; "' ,'" &amp;   SUBSTITUTE(BE369,CHAR(10),"&lt;BR&gt;")    &amp; "' ,'" &amp;   SUBSTITUTE(BF369,CHAR(10),"&lt;BR&gt;")    &amp; "' ,'" &amp;   SUBSTITUTE(BG369,CHAR(10),"&lt;BR&gt;")    &amp; "' ,'" &amp; SUBSTITUTE(BH409,CHAR(10),"&lt;BR&gt;")   &amp; "' ,'" &amp; SUBSTITUTE(BI369,CHAR(10),"&lt;BR&gt;")   &amp; "' ,'" &amp; SUBSTITUTE(BJ369,CHAR(10),"&lt;BR&gt;")  &amp; "' ,'" &amp; SUBSTITUTE(BL369,CHAR(10),"&lt;BR&gt;")   &amp; "' ,'" &amp; SUBSTITUTE(BM369,CHAR(10),"&lt;BR&gt;")   &amp; "' ,'" &amp; SUBSTITUTE(BN369,CHAR(10),"&lt;BR&gt;")   &amp; "' ,'" &amp;  SUBSTITUTE(BO369,CHAR(10),"&lt;BR&gt;")   &amp; "' ,'" &amp; SUBSTITUTE(BP409,CHAR(10),"&lt;BR&gt;")  &amp; "' ,'" &amp; SUBSTITUTE(BQ369,CHAR(10),"&lt;BR&gt;")  &amp; "' ,'" &amp; SUBSTITUTE(BR369,CHAR(10),"&lt;BR&gt;")  &amp; "' ,'" &amp; SUBSTITUTE(BS369,CHAR(10),"&lt;BR&gt;") &amp; "');"</f>
    </nc>
  </rcc>
  <rcc rId="878" sId="1">
    <nc r="BU37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&amp;SUBSTITUTE(F370,CHAR(10),"&lt;BR&gt;")  &amp; "' ,'" &amp; SUBSTITUTE(G370,CHAR(10),"&lt;BR&gt;")  &amp; "' ,'" &amp; SUBSTITUTE(J370,CHAR(10),"&lt;BR&gt;")   &amp; "' ,'" &amp;  SUBSTITUTE(BK370,CHAR(10),"&lt;BR&gt;")   &amp; "' ,'" &amp; SUBSTITUTE(Q370,CHAR(10),"&lt;BR&gt;")  &amp; "' ,'" &amp;  A370  &amp; "' ,'" &amp;  B370  &amp; "' ,'" &amp; SUBSTITUTE(C370,CHAR(10),"&lt;BR&gt;")   &amp; "' ,'" &amp;  SUBSTITUTE(D370,CHAR(10),"&lt;BR&gt;")  &amp; "' ,'" &amp;  SUBSTITUTE(E370,CHAR(10),"&lt;BR&gt;")   &amp; "' ,'" &amp; SUBSTITUTE(H370,CHAR(10),"&lt;BR&gt;")   &amp; "' ,'" &amp; I370  &amp; "' ,'" &amp; SUBSTITUTE(K370,CHAR(10),"&lt;BR&gt;")  &amp; "' ,'" &amp; SUBSTITUTE(L370,CHAR(10),"&lt;BR&gt;")  &amp; "' ,'" &amp; SUBSTITUTE(M370,CHAR(10),"&lt;BR&gt;") &amp; "' ,'" &amp; SUBSTITUTE(N370,CHAR(10),"&lt;BR&gt;")  &amp; "' ,'" &amp;  SUBSTITUTE(O370,CHAR(10),"&lt;BR&gt;")   &amp; "' ,'" &amp; SUBSTITUTE(P370,CHAR(10),"&lt;BR&gt;")   &amp; "' ,'" &amp;  SUBSTITUTE(Q370,CHAR(10),"&lt;BR&gt;")   &amp; "' ,'" &amp; SUBSTITUTE(R370,CHAR(10),"&lt;BR&gt;")  &amp; "' ,'" &amp; SUBSTITUTE(S370,CHAR(10),"&lt;BR&gt;")  &amp; "' ,'" &amp; SUBSTITUTE(T370,CHAR(10),"&lt;BR&gt;")  &amp; "' ,'" &amp; SUBSTITUTE(U370,CHAR(10),"&lt;BR&gt;")  &amp; "' ,'" &amp; SUBSTITUTE(V370,CHAR(10),"&lt;BR&gt;") &amp; "' ,'" &amp; SUBSTITUTE(W370,CHAR(10),"&lt;BR&gt;")  &amp; "' ,'" &amp;SUBSTITUTE(X370,CHAR(10),"&lt;BR&gt;")  &amp; "' ,'" &amp; SUBSTITUTE(Y370,CHAR(10),"&lt;BR&gt;") &amp; "' ,'" &amp;  SUBSTITUTE(Z370,CHAR(10),"&lt;BR&gt;")  &amp; "' ,'" &amp; SUBSTITUTE(AA370,CHAR(10),"&lt;BR&gt;")   &amp; "' ,'" &amp;  SUBSTITUTE(AB370,CHAR(10),"&lt;BR&gt;")   &amp; "' ,'" &amp;  SUBSTITUTE(AC370,CHAR(10),"&lt;BR&gt;")   &amp; "' ,'" &amp;   SUBSTITUTE(AD370,CHAR(10),"&lt;BR&gt;")   &amp; "' ,'" &amp;  SUBSTITUTE(AE370,CHAR(10),"&lt;BR&gt;")  &amp; "' ,'" &amp;  SUBSTITUTE(AF370,CHAR(10),"&lt;BR&gt;")  &amp; "' ,'" &amp;  SUBSTITUTE(AG370,CHAR(10),"&lt;BR&gt;")   &amp; "' ,'" &amp;  SUBSTITUTE(AH370,CHAR(10),"&lt;BR&gt;")   &amp; "' ,'" &amp;  SUBSTITUTE(AI370,CHAR(10),"&lt;BR&gt;")   &amp; "' ,'" &amp;  SUBSTITUTE(AJ370,CHAR(10),"&lt;BR&gt;")   &amp; "' ,'" &amp;   SUBSTITUTE(AK370,CHAR(10),"&lt;BR&gt;")   &amp; "' ,'" &amp;  SUBSTITUTE(AL370,CHAR(10),"&lt;BR&gt;")   &amp; "' ,'" &amp;  SUBSTITUTE(AM370,CHAR(10),"&lt;BR&gt;")   &amp; "' ,'" &amp;   SUBSTITUTE(AN370,CHAR(10),"&lt;BR&gt;")   &amp; "' ,'" &amp;  SUBSTITUTE(AO370,CHAR(10),"&lt;BR&gt;")   &amp; "' ,'" &amp;  SUBSTITUTE(AP370,CHAR(10),"&lt;BR&gt;")   &amp; "' ,'" &amp;  SUBSTITUTE(AQ370,CHAR(10),"&lt;BR&gt;")   &amp; "' ,'" &amp;   SUBSTITUTE(AR370,CHAR(10),"&lt;BR&gt;")   &amp; "' ,'" &amp;  SUBSTITUTE(AS370,CHAR(10),"&lt;BR&gt;")   &amp; "' ,'" &amp;  SUBSTITUTE(AT370,CHAR(10),"&lt;BR&gt;")   &amp; "' ,'" &amp;  SUBSTITUTE(AU370,CHAR(10),"&lt;BR&gt;")   &amp; "' ,'" &amp;  SUBSTITUTE(AV370,CHAR(10),"&lt;BR&gt;")   &amp; "' ,'" &amp;  SUBSTITUTE(AW370,CHAR(10),"&lt;BR&gt;")   &amp; "' ,'" &amp;   SUBSTITUTE(AX370,CHAR(10),"&lt;BR&gt;")   &amp; "' ,'" &amp;  SUBSTITUTE(AY370,CHAR(10),"&lt;BR&gt;")   &amp; "' ,'" &amp;  SUBSTITUTE(AZ370,CHAR(10),"&lt;BR&gt;")   &amp; "' ,'" &amp;   SUBSTITUTE(BA370,CHAR(10),"&lt;BR&gt;")   &amp; "' ,'" &amp;   SUBSTITUTE(BB370,CHAR(10),"&lt;BR&gt;")    &amp; "' ,'" &amp;    SUBSTITUTE(BC370,CHAR(10),"&lt;BR&gt;")    &amp; "' ,'" &amp;   SUBSTITUTE(BD370,CHAR(10),"&lt;BR&gt;")    &amp; "' ,'" &amp;   SUBSTITUTE(BE370,CHAR(10),"&lt;BR&gt;")    &amp; "' ,'" &amp;   SUBSTITUTE(BF370,CHAR(10),"&lt;BR&gt;")    &amp; "' ,'" &amp;   SUBSTITUTE(BG370,CHAR(10),"&lt;BR&gt;")    &amp; "' ,'" &amp; SUBSTITUTE(BH410,CHAR(10),"&lt;BR&gt;")   &amp; "' ,'" &amp; SUBSTITUTE(BI370,CHAR(10),"&lt;BR&gt;")   &amp; "' ,'" &amp; SUBSTITUTE(BJ370,CHAR(10),"&lt;BR&gt;")  &amp; "' ,'" &amp; SUBSTITUTE(BL370,CHAR(10),"&lt;BR&gt;")   &amp; "' ,'" &amp; SUBSTITUTE(BM370,CHAR(10),"&lt;BR&gt;")   &amp; "' ,'" &amp; SUBSTITUTE(BN370,CHAR(10),"&lt;BR&gt;")   &amp; "' ,'" &amp;  SUBSTITUTE(BO370,CHAR(10),"&lt;BR&gt;")   &amp; "' ,'" &amp; SUBSTITUTE(BP410,CHAR(10),"&lt;BR&gt;")  &amp; "' ,'" &amp; SUBSTITUTE(BQ370,CHAR(10),"&lt;BR&gt;")  &amp; "' ,'" &amp; SUBSTITUTE(BR370,CHAR(10),"&lt;BR&gt;")  &amp; "' ,'" &amp; SUBSTITUTE(BS370,CHAR(10),"&lt;BR&gt;") &amp; "');"</f>
    </nc>
  </rcc>
  <rcc rId="879" sId="1">
    <nc r="BU37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&amp;SUBSTITUTE(F371,CHAR(10),"&lt;BR&gt;")  &amp; "' ,'" &amp; SUBSTITUTE(G371,CHAR(10),"&lt;BR&gt;")  &amp; "' ,'" &amp; SUBSTITUTE(J371,CHAR(10),"&lt;BR&gt;")   &amp; "' ,'" &amp;  SUBSTITUTE(BK371,CHAR(10),"&lt;BR&gt;")   &amp; "' ,'" &amp; SUBSTITUTE(Q371,CHAR(10),"&lt;BR&gt;")  &amp; "' ,'" &amp;  A371  &amp; "' ,'" &amp;  B371  &amp; "' ,'" &amp; SUBSTITUTE(C371,CHAR(10),"&lt;BR&gt;")   &amp; "' ,'" &amp;  SUBSTITUTE(D371,CHAR(10),"&lt;BR&gt;")  &amp; "' ,'" &amp;  SUBSTITUTE(E371,CHAR(10),"&lt;BR&gt;")   &amp; "' ,'" &amp; SUBSTITUTE(H371,CHAR(10),"&lt;BR&gt;")   &amp; "' ,'" &amp; I371  &amp; "' ,'" &amp; SUBSTITUTE(K371,CHAR(10),"&lt;BR&gt;")  &amp; "' ,'" &amp; SUBSTITUTE(L371,CHAR(10),"&lt;BR&gt;")  &amp; "' ,'" &amp; SUBSTITUTE(M371,CHAR(10),"&lt;BR&gt;") &amp; "' ,'" &amp; SUBSTITUTE(N371,CHAR(10),"&lt;BR&gt;")  &amp; "' ,'" &amp;  SUBSTITUTE(O371,CHAR(10),"&lt;BR&gt;")   &amp; "' ,'" &amp; SUBSTITUTE(P371,CHAR(10),"&lt;BR&gt;")   &amp; "' ,'" &amp;  SUBSTITUTE(Q371,CHAR(10),"&lt;BR&gt;")   &amp; "' ,'" &amp; SUBSTITUTE(R371,CHAR(10),"&lt;BR&gt;")  &amp; "' ,'" &amp; SUBSTITUTE(S371,CHAR(10),"&lt;BR&gt;")  &amp; "' ,'" &amp; SUBSTITUTE(T371,CHAR(10),"&lt;BR&gt;")  &amp; "' ,'" &amp; SUBSTITUTE(U371,CHAR(10),"&lt;BR&gt;")  &amp; "' ,'" &amp; SUBSTITUTE(V371,CHAR(10),"&lt;BR&gt;") &amp; "' ,'" &amp; SUBSTITUTE(W371,CHAR(10),"&lt;BR&gt;")  &amp; "' ,'" &amp;SUBSTITUTE(X371,CHAR(10),"&lt;BR&gt;")  &amp; "' ,'" &amp; SUBSTITUTE(Y371,CHAR(10),"&lt;BR&gt;") &amp; "' ,'" &amp;  SUBSTITUTE(Z371,CHAR(10),"&lt;BR&gt;")  &amp; "' ,'" &amp; SUBSTITUTE(AA371,CHAR(10),"&lt;BR&gt;")   &amp; "' ,'" &amp;  SUBSTITUTE(AB371,CHAR(10),"&lt;BR&gt;")   &amp; "' ,'" &amp;  SUBSTITUTE(AC371,CHAR(10),"&lt;BR&gt;")   &amp; "' ,'" &amp;   SUBSTITUTE(AD371,CHAR(10),"&lt;BR&gt;")   &amp; "' ,'" &amp;  SUBSTITUTE(AE371,CHAR(10),"&lt;BR&gt;")  &amp; "' ,'" &amp;  SUBSTITUTE(AF371,CHAR(10),"&lt;BR&gt;")  &amp; "' ,'" &amp;  SUBSTITUTE(AG371,CHAR(10),"&lt;BR&gt;")   &amp; "' ,'" &amp;  SUBSTITUTE(AH371,CHAR(10),"&lt;BR&gt;")   &amp; "' ,'" &amp;  SUBSTITUTE(AI371,CHAR(10),"&lt;BR&gt;")   &amp; "' ,'" &amp;  SUBSTITUTE(AJ371,CHAR(10),"&lt;BR&gt;")   &amp; "' ,'" &amp;   SUBSTITUTE(AK371,CHAR(10),"&lt;BR&gt;")   &amp; "' ,'" &amp;  SUBSTITUTE(AL371,CHAR(10),"&lt;BR&gt;")   &amp; "' ,'" &amp;  SUBSTITUTE(AM371,CHAR(10),"&lt;BR&gt;")   &amp; "' ,'" &amp;   SUBSTITUTE(AN371,CHAR(10),"&lt;BR&gt;")   &amp; "' ,'" &amp;  SUBSTITUTE(AO371,CHAR(10),"&lt;BR&gt;")   &amp; "' ,'" &amp;  SUBSTITUTE(AP371,CHAR(10),"&lt;BR&gt;")   &amp; "' ,'" &amp;  SUBSTITUTE(AQ371,CHAR(10),"&lt;BR&gt;")   &amp; "' ,'" &amp;   SUBSTITUTE(AR371,CHAR(10),"&lt;BR&gt;")   &amp; "' ,'" &amp;  SUBSTITUTE(AS371,CHAR(10),"&lt;BR&gt;")   &amp; "' ,'" &amp;  SUBSTITUTE(AT371,CHAR(10),"&lt;BR&gt;")   &amp; "' ,'" &amp;  SUBSTITUTE(AU371,CHAR(10),"&lt;BR&gt;")   &amp; "' ,'" &amp;  SUBSTITUTE(AV371,CHAR(10),"&lt;BR&gt;")   &amp; "' ,'" &amp;  SUBSTITUTE(AW371,CHAR(10),"&lt;BR&gt;")   &amp; "' ,'" &amp;   SUBSTITUTE(AX371,CHAR(10),"&lt;BR&gt;")   &amp; "' ,'" &amp;  SUBSTITUTE(AY371,CHAR(10),"&lt;BR&gt;")   &amp; "' ,'" &amp;  SUBSTITUTE(AZ371,CHAR(10),"&lt;BR&gt;")   &amp; "' ,'" &amp;   SUBSTITUTE(BA371,CHAR(10),"&lt;BR&gt;")   &amp; "' ,'" &amp;   SUBSTITUTE(BB371,CHAR(10),"&lt;BR&gt;")    &amp; "' ,'" &amp;    SUBSTITUTE(BC371,CHAR(10),"&lt;BR&gt;")    &amp; "' ,'" &amp;   SUBSTITUTE(BD371,CHAR(10),"&lt;BR&gt;")    &amp; "' ,'" &amp;   SUBSTITUTE(BE371,CHAR(10),"&lt;BR&gt;")    &amp; "' ,'" &amp;   SUBSTITUTE(BF371,CHAR(10),"&lt;BR&gt;")    &amp; "' ,'" &amp;   SUBSTITUTE(BG371,CHAR(10),"&lt;BR&gt;")    &amp; "' ,'" &amp; SUBSTITUTE(BH411,CHAR(10),"&lt;BR&gt;")   &amp; "' ,'" &amp; SUBSTITUTE(BI371,CHAR(10),"&lt;BR&gt;")   &amp; "' ,'" &amp; SUBSTITUTE(BJ371,CHAR(10),"&lt;BR&gt;")  &amp; "' ,'" &amp; SUBSTITUTE(BL371,CHAR(10),"&lt;BR&gt;")   &amp; "' ,'" &amp; SUBSTITUTE(BM371,CHAR(10),"&lt;BR&gt;")   &amp; "' ,'" &amp; SUBSTITUTE(BN371,CHAR(10),"&lt;BR&gt;")   &amp; "' ,'" &amp;  SUBSTITUTE(BO371,CHAR(10),"&lt;BR&gt;")   &amp; "' ,'" &amp; SUBSTITUTE(BP411,CHAR(10),"&lt;BR&gt;")  &amp; "' ,'" &amp; SUBSTITUTE(BQ371,CHAR(10),"&lt;BR&gt;")  &amp; "' ,'" &amp; SUBSTITUTE(BR371,CHAR(10),"&lt;BR&gt;")  &amp; "' ,'" &amp; SUBSTITUTE(BS371,CHAR(10),"&lt;BR&gt;") &amp; "');"</f>
    </nc>
  </rcc>
  <rcc rId="880" sId="1">
    <nc r="BU37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&amp;SUBSTITUTE(F372,CHAR(10),"&lt;BR&gt;")  &amp; "' ,'" &amp; SUBSTITUTE(G372,CHAR(10),"&lt;BR&gt;")  &amp; "' ,'" &amp; SUBSTITUTE(J372,CHAR(10),"&lt;BR&gt;")   &amp; "' ,'" &amp;  SUBSTITUTE(BK372,CHAR(10),"&lt;BR&gt;")   &amp; "' ,'" &amp; SUBSTITUTE(Q372,CHAR(10),"&lt;BR&gt;")  &amp; "' ,'" &amp;  A372  &amp; "' ,'" &amp;  B372  &amp; "' ,'" &amp; SUBSTITUTE(C372,CHAR(10),"&lt;BR&gt;")   &amp; "' ,'" &amp;  SUBSTITUTE(D372,CHAR(10),"&lt;BR&gt;")  &amp; "' ,'" &amp;  SUBSTITUTE(E372,CHAR(10),"&lt;BR&gt;")   &amp; "' ,'" &amp; SUBSTITUTE(H372,CHAR(10),"&lt;BR&gt;")   &amp; "' ,'" &amp; I372  &amp; "' ,'" &amp; SUBSTITUTE(K372,CHAR(10),"&lt;BR&gt;")  &amp; "' ,'" &amp; SUBSTITUTE(L372,CHAR(10),"&lt;BR&gt;")  &amp; "' ,'" &amp; SUBSTITUTE(M372,CHAR(10),"&lt;BR&gt;") &amp; "' ,'" &amp; SUBSTITUTE(N372,CHAR(10),"&lt;BR&gt;")  &amp; "' ,'" &amp;  SUBSTITUTE(O372,CHAR(10),"&lt;BR&gt;")   &amp; "' ,'" &amp; SUBSTITUTE(P372,CHAR(10),"&lt;BR&gt;")   &amp; "' ,'" &amp;  SUBSTITUTE(Q372,CHAR(10),"&lt;BR&gt;")   &amp; "' ,'" &amp; SUBSTITUTE(R372,CHAR(10),"&lt;BR&gt;")  &amp; "' ,'" &amp; SUBSTITUTE(S372,CHAR(10),"&lt;BR&gt;")  &amp; "' ,'" &amp; SUBSTITUTE(T372,CHAR(10),"&lt;BR&gt;")  &amp; "' ,'" &amp; SUBSTITUTE(U372,CHAR(10),"&lt;BR&gt;")  &amp; "' ,'" &amp; SUBSTITUTE(V372,CHAR(10),"&lt;BR&gt;") &amp; "' ,'" &amp; SUBSTITUTE(W372,CHAR(10),"&lt;BR&gt;")  &amp; "' ,'" &amp;SUBSTITUTE(X372,CHAR(10),"&lt;BR&gt;")  &amp; "' ,'" &amp; SUBSTITUTE(Y372,CHAR(10),"&lt;BR&gt;") &amp; "' ,'" &amp;  SUBSTITUTE(Z372,CHAR(10),"&lt;BR&gt;")  &amp; "' ,'" &amp; SUBSTITUTE(AA372,CHAR(10),"&lt;BR&gt;")   &amp; "' ,'" &amp;  SUBSTITUTE(AB372,CHAR(10),"&lt;BR&gt;")   &amp; "' ,'" &amp;  SUBSTITUTE(AC372,CHAR(10),"&lt;BR&gt;")   &amp; "' ,'" &amp;   SUBSTITUTE(AD372,CHAR(10),"&lt;BR&gt;")   &amp; "' ,'" &amp;  SUBSTITUTE(AE372,CHAR(10),"&lt;BR&gt;")  &amp; "' ,'" &amp;  SUBSTITUTE(AF372,CHAR(10),"&lt;BR&gt;")  &amp; "' ,'" &amp;  SUBSTITUTE(AG372,CHAR(10),"&lt;BR&gt;")   &amp; "' ,'" &amp;  SUBSTITUTE(AH372,CHAR(10),"&lt;BR&gt;")   &amp; "' ,'" &amp;  SUBSTITUTE(AI372,CHAR(10),"&lt;BR&gt;")   &amp; "' ,'" &amp;  SUBSTITUTE(AJ372,CHAR(10),"&lt;BR&gt;")   &amp; "' ,'" &amp;   SUBSTITUTE(AK372,CHAR(10),"&lt;BR&gt;")   &amp; "' ,'" &amp;  SUBSTITUTE(AL372,CHAR(10),"&lt;BR&gt;")   &amp; "' ,'" &amp;  SUBSTITUTE(AM372,CHAR(10),"&lt;BR&gt;")   &amp; "' ,'" &amp;   SUBSTITUTE(AN372,CHAR(10),"&lt;BR&gt;")   &amp; "' ,'" &amp;  SUBSTITUTE(AO372,CHAR(10),"&lt;BR&gt;")   &amp; "' ,'" &amp;  SUBSTITUTE(AP372,CHAR(10),"&lt;BR&gt;")   &amp; "' ,'" &amp;  SUBSTITUTE(AQ372,CHAR(10),"&lt;BR&gt;")   &amp; "' ,'" &amp;   SUBSTITUTE(AR372,CHAR(10),"&lt;BR&gt;")   &amp; "' ,'" &amp;  SUBSTITUTE(AS372,CHAR(10),"&lt;BR&gt;")   &amp; "' ,'" &amp;  SUBSTITUTE(AT372,CHAR(10),"&lt;BR&gt;")   &amp; "' ,'" &amp;  SUBSTITUTE(AU372,CHAR(10),"&lt;BR&gt;")   &amp; "' ,'" &amp;  SUBSTITUTE(AV372,CHAR(10),"&lt;BR&gt;")   &amp; "' ,'" &amp;  SUBSTITUTE(AW372,CHAR(10),"&lt;BR&gt;")   &amp; "' ,'" &amp;   SUBSTITUTE(AX372,CHAR(10),"&lt;BR&gt;")   &amp; "' ,'" &amp;  SUBSTITUTE(AY372,CHAR(10),"&lt;BR&gt;")   &amp; "' ,'" &amp;  SUBSTITUTE(AZ372,CHAR(10),"&lt;BR&gt;")   &amp; "' ,'" &amp;   SUBSTITUTE(BA372,CHAR(10),"&lt;BR&gt;")   &amp; "' ,'" &amp;   SUBSTITUTE(BB372,CHAR(10),"&lt;BR&gt;")    &amp; "' ,'" &amp;    SUBSTITUTE(BC372,CHAR(10),"&lt;BR&gt;")    &amp; "' ,'" &amp;   SUBSTITUTE(BD372,CHAR(10),"&lt;BR&gt;")    &amp; "' ,'" &amp;   SUBSTITUTE(BE372,CHAR(10),"&lt;BR&gt;")    &amp; "' ,'" &amp;   SUBSTITUTE(BF372,CHAR(10),"&lt;BR&gt;")    &amp; "' ,'" &amp;   SUBSTITUTE(BG372,CHAR(10),"&lt;BR&gt;")    &amp; "' ,'" &amp; SUBSTITUTE(BH412,CHAR(10),"&lt;BR&gt;")   &amp; "' ,'" &amp; SUBSTITUTE(BI372,CHAR(10),"&lt;BR&gt;")   &amp; "' ,'" &amp; SUBSTITUTE(BJ372,CHAR(10),"&lt;BR&gt;")  &amp; "' ,'" &amp; SUBSTITUTE(BL372,CHAR(10),"&lt;BR&gt;")   &amp; "' ,'" &amp; SUBSTITUTE(BM372,CHAR(10),"&lt;BR&gt;")   &amp; "' ,'" &amp; SUBSTITUTE(BN372,CHAR(10),"&lt;BR&gt;")   &amp; "' ,'" &amp;  SUBSTITUTE(BO372,CHAR(10),"&lt;BR&gt;")   &amp; "' ,'" &amp; SUBSTITUTE(BP412,CHAR(10),"&lt;BR&gt;")  &amp; "' ,'" &amp; SUBSTITUTE(BQ372,CHAR(10),"&lt;BR&gt;")  &amp; "' ,'" &amp; SUBSTITUTE(BR372,CHAR(10),"&lt;BR&gt;")  &amp; "' ,'" &amp; SUBSTITUTE(BS372,CHAR(10),"&lt;BR&gt;") &amp; "');"</f>
    </nc>
  </rcc>
  <rcc rId="881" sId="1">
    <nc r="BU37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&amp;SUBSTITUTE(F373,CHAR(10),"&lt;BR&gt;")  &amp; "' ,'" &amp; SUBSTITUTE(G373,CHAR(10),"&lt;BR&gt;")  &amp; "' ,'" &amp; SUBSTITUTE(J373,CHAR(10),"&lt;BR&gt;")   &amp; "' ,'" &amp;  SUBSTITUTE(BK373,CHAR(10),"&lt;BR&gt;")   &amp; "' ,'" &amp; SUBSTITUTE(Q373,CHAR(10),"&lt;BR&gt;")  &amp; "' ,'" &amp;  A373  &amp; "' ,'" &amp;  B373  &amp; "' ,'" &amp; SUBSTITUTE(C373,CHAR(10),"&lt;BR&gt;")   &amp; "' ,'" &amp;  SUBSTITUTE(D373,CHAR(10),"&lt;BR&gt;")  &amp; "' ,'" &amp;  SUBSTITUTE(E373,CHAR(10),"&lt;BR&gt;")   &amp; "' ,'" &amp; SUBSTITUTE(H373,CHAR(10),"&lt;BR&gt;")   &amp; "' ,'" &amp; I373  &amp; "' ,'" &amp; SUBSTITUTE(K373,CHAR(10),"&lt;BR&gt;")  &amp; "' ,'" &amp; SUBSTITUTE(L373,CHAR(10),"&lt;BR&gt;")  &amp; "' ,'" &amp; SUBSTITUTE(M373,CHAR(10),"&lt;BR&gt;") &amp; "' ,'" &amp; SUBSTITUTE(N373,CHAR(10),"&lt;BR&gt;")  &amp; "' ,'" &amp;  SUBSTITUTE(O373,CHAR(10),"&lt;BR&gt;")   &amp; "' ,'" &amp; SUBSTITUTE(P373,CHAR(10),"&lt;BR&gt;")   &amp; "' ,'" &amp;  SUBSTITUTE(Q373,CHAR(10),"&lt;BR&gt;")   &amp; "' ,'" &amp; SUBSTITUTE(R373,CHAR(10),"&lt;BR&gt;")  &amp; "' ,'" &amp; SUBSTITUTE(S373,CHAR(10),"&lt;BR&gt;")  &amp; "' ,'" &amp; SUBSTITUTE(T373,CHAR(10),"&lt;BR&gt;")  &amp; "' ,'" &amp; SUBSTITUTE(U373,CHAR(10),"&lt;BR&gt;")  &amp; "' ,'" &amp; SUBSTITUTE(V373,CHAR(10),"&lt;BR&gt;") &amp; "' ,'" &amp; SUBSTITUTE(W373,CHAR(10),"&lt;BR&gt;")  &amp; "' ,'" &amp;SUBSTITUTE(X373,CHAR(10),"&lt;BR&gt;")  &amp; "' ,'" &amp; SUBSTITUTE(Y373,CHAR(10),"&lt;BR&gt;") &amp; "' ,'" &amp;  SUBSTITUTE(Z373,CHAR(10),"&lt;BR&gt;")  &amp; "' ,'" &amp; SUBSTITUTE(AA373,CHAR(10),"&lt;BR&gt;")   &amp; "' ,'" &amp;  SUBSTITUTE(AB373,CHAR(10),"&lt;BR&gt;")   &amp; "' ,'" &amp;  SUBSTITUTE(AC373,CHAR(10),"&lt;BR&gt;")   &amp; "' ,'" &amp;   SUBSTITUTE(AD373,CHAR(10),"&lt;BR&gt;")   &amp; "' ,'" &amp;  SUBSTITUTE(AE373,CHAR(10),"&lt;BR&gt;")  &amp; "' ,'" &amp;  SUBSTITUTE(AF373,CHAR(10),"&lt;BR&gt;")  &amp; "' ,'" &amp;  SUBSTITUTE(AG373,CHAR(10),"&lt;BR&gt;")   &amp; "' ,'" &amp;  SUBSTITUTE(AH373,CHAR(10),"&lt;BR&gt;")   &amp; "' ,'" &amp;  SUBSTITUTE(AI373,CHAR(10),"&lt;BR&gt;")   &amp; "' ,'" &amp;  SUBSTITUTE(AJ373,CHAR(10),"&lt;BR&gt;")   &amp; "' ,'" &amp;   SUBSTITUTE(AK373,CHAR(10),"&lt;BR&gt;")   &amp; "' ,'" &amp;  SUBSTITUTE(AL373,CHAR(10),"&lt;BR&gt;")   &amp; "' ,'" &amp;  SUBSTITUTE(AM373,CHAR(10),"&lt;BR&gt;")   &amp; "' ,'" &amp;   SUBSTITUTE(AN373,CHAR(10),"&lt;BR&gt;")   &amp; "' ,'" &amp;  SUBSTITUTE(AO373,CHAR(10),"&lt;BR&gt;")   &amp; "' ,'" &amp;  SUBSTITUTE(AP373,CHAR(10),"&lt;BR&gt;")   &amp; "' ,'" &amp;  SUBSTITUTE(AQ373,CHAR(10),"&lt;BR&gt;")   &amp; "' ,'" &amp;   SUBSTITUTE(AR373,CHAR(10),"&lt;BR&gt;")   &amp; "' ,'" &amp;  SUBSTITUTE(AS373,CHAR(10),"&lt;BR&gt;")   &amp; "' ,'" &amp;  SUBSTITUTE(AT373,CHAR(10),"&lt;BR&gt;")   &amp; "' ,'" &amp;  SUBSTITUTE(AU373,CHAR(10),"&lt;BR&gt;")   &amp; "' ,'" &amp;  SUBSTITUTE(AV373,CHAR(10),"&lt;BR&gt;")   &amp; "' ,'" &amp;  SUBSTITUTE(AW373,CHAR(10),"&lt;BR&gt;")   &amp; "' ,'" &amp;   SUBSTITUTE(AX373,CHAR(10),"&lt;BR&gt;")   &amp; "' ,'" &amp;  SUBSTITUTE(AY373,CHAR(10),"&lt;BR&gt;")   &amp; "' ,'" &amp;  SUBSTITUTE(AZ373,CHAR(10),"&lt;BR&gt;")   &amp; "' ,'" &amp;   SUBSTITUTE(BA373,CHAR(10),"&lt;BR&gt;")   &amp; "' ,'" &amp;   SUBSTITUTE(BB373,CHAR(10),"&lt;BR&gt;")    &amp; "' ,'" &amp;    SUBSTITUTE(BC373,CHAR(10),"&lt;BR&gt;")    &amp; "' ,'" &amp;   SUBSTITUTE(BD373,CHAR(10),"&lt;BR&gt;")    &amp; "' ,'" &amp;   SUBSTITUTE(BE373,CHAR(10),"&lt;BR&gt;")    &amp; "' ,'" &amp;   SUBSTITUTE(BF373,CHAR(10),"&lt;BR&gt;")    &amp; "' ,'" &amp;   SUBSTITUTE(BG373,CHAR(10),"&lt;BR&gt;")    &amp; "' ,'" &amp; SUBSTITUTE(BH413,CHAR(10),"&lt;BR&gt;")   &amp; "' ,'" &amp; SUBSTITUTE(BI373,CHAR(10),"&lt;BR&gt;")   &amp; "' ,'" &amp; SUBSTITUTE(BJ373,CHAR(10),"&lt;BR&gt;")  &amp; "' ,'" &amp; SUBSTITUTE(BL373,CHAR(10),"&lt;BR&gt;")   &amp; "' ,'" &amp; SUBSTITUTE(BM373,CHAR(10),"&lt;BR&gt;")   &amp; "' ,'" &amp; SUBSTITUTE(BN373,CHAR(10),"&lt;BR&gt;")   &amp; "' ,'" &amp;  SUBSTITUTE(BO373,CHAR(10),"&lt;BR&gt;")   &amp; "' ,'" &amp; SUBSTITUTE(BP413,CHAR(10),"&lt;BR&gt;")  &amp; "' ,'" &amp; SUBSTITUTE(BQ373,CHAR(10),"&lt;BR&gt;")  &amp; "' ,'" &amp; SUBSTITUTE(BR373,CHAR(10),"&lt;BR&gt;")  &amp; "' ,'" &amp; SUBSTITUTE(BS373,CHAR(10),"&lt;BR&gt;") &amp; "');"</f>
    </nc>
  </rcc>
  <rcc rId="882" sId="1">
    <nc r="BU37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&amp;SUBSTITUTE(F374,CHAR(10),"&lt;BR&gt;")  &amp; "' ,'" &amp; SUBSTITUTE(G374,CHAR(10),"&lt;BR&gt;")  &amp; "' ,'" &amp; SUBSTITUTE(J374,CHAR(10),"&lt;BR&gt;")   &amp; "' ,'" &amp;  SUBSTITUTE(BK374,CHAR(10),"&lt;BR&gt;")   &amp; "' ,'" &amp; SUBSTITUTE(Q374,CHAR(10),"&lt;BR&gt;")  &amp; "' ,'" &amp;  A374  &amp; "' ,'" &amp;  B374  &amp; "' ,'" &amp; SUBSTITUTE(C374,CHAR(10),"&lt;BR&gt;")   &amp; "' ,'" &amp;  SUBSTITUTE(D374,CHAR(10),"&lt;BR&gt;")  &amp; "' ,'" &amp;  SUBSTITUTE(E374,CHAR(10),"&lt;BR&gt;")   &amp; "' ,'" &amp; SUBSTITUTE(H374,CHAR(10),"&lt;BR&gt;")   &amp; "' ,'" &amp; I374  &amp; "' ,'" &amp; SUBSTITUTE(K374,CHAR(10),"&lt;BR&gt;")  &amp; "' ,'" &amp; SUBSTITUTE(L374,CHAR(10),"&lt;BR&gt;")  &amp; "' ,'" &amp; SUBSTITUTE(M374,CHAR(10),"&lt;BR&gt;") &amp; "' ,'" &amp; SUBSTITUTE(N374,CHAR(10),"&lt;BR&gt;")  &amp; "' ,'" &amp;  SUBSTITUTE(O374,CHAR(10),"&lt;BR&gt;")   &amp; "' ,'" &amp; SUBSTITUTE(P374,CHAR(10),"&lt;BR&gt;")   &amp; "' ,'" &amp;  SUBSTITUTE(Q374,CHAR(10),"&lt;BR&gt;")   &amp; "' ,'" &amp; SUBSTITUTE(R374,CHAR(10),"&lt;BR&gt;")  &amp; "' ,'" &amp; SUBSTITUTE(S374,CHAR(10),"&lt;BR&gt;")  &amp; "' ,'" &amp; SUBSTITUTE(T374,CHAR(10),"&lt;BR&gt;")  &amp; "' ,'" &amp; SUBSTITUTE(U374,CHAR(10),"&lt;BR&gt;")  &amp; "' ,'" &amp; SUBSTITUTE(V374,CHAR(10),"&lt;BR&gt;") &amp; "' ,'" &amp; SUBSTITUTE(W374,CHAR(10),"&lt;BR&gt;")  &amp; "' ,'" &amp;SUBSTITUTE(X374,CHAR(10),"&lt;BR&gt;")  &amp; "' ,'" &amp; SUBSTITUTE(Y374,CHAR(10),"&lt;BR&gt;") &amp; "' ,'" &amp;  SUBSTITUTE(Z374,CHAR(10),"&lt;BR&gt;")  &amp; "' ,'" &amp; SUBSTITUTE(AA374,CHAR(10),"&lt;BR&gt;")   &amp; "' ,'" &amp;  SUBSTITUTE(AB374,CHAR(10),"&lt;BR&gt;")   &amp; "' ,'" &amp;  SUBSTITUTE(AC374,CHAR(10),"&lt;BR&gt;")   &amp; "' ,'" &amp;   SUBSTITUTE(AD374,CHAR(10),"&lt;BR&gt;")   &amp; "' ,'" &amp;  SUBSTITUTE(AE374,CHAR(10),"&lt;BR&gt;")  &amp; "' ,'" &amp;  SUBSTITUTE(AF374,CHAR(10),"&lt;BR&gt;")  &amp; "' ,'" &amp;  SUBSTITUTE(AG374,CHAR(10),"&lt;BR&gt;")   &amp; "' ,'" &amp;  SUBSTITUTE(AH374,CHAR(10),"&lt;BR&gt;")   &amp; "' ,'" &amp;  SUBSTITUTE(AI374,CHAR(10),"&lt;BR&gt;")   &amp; "' ,'" &amp;  SUBSTITUTE(AJ374,CHAR(10),"&lt;BR&gt;")   &amp; "' ,'" &amp;   SUBSTITUTE(AK374,CHAR(10),"&lt;BR&gt;")   &amp; "' ,'" &amp;  SUBSTITUTE(AL374,CHAR(10),"&lt;BR&gt;")   &amp; "' ,'" &amp;  SUBSTITUTE(AM374,CHAR(10),"&lt;BR&gt;")   &amp; "' ,'" &amp;   SUBSTITUTE(AN374,CHAR(10),"&lt;BR&gt;")   &amp; "' ,'" &amp;  SUBSTITUTE(AO374,CHAR(10),"&lt;BR&gt;")   &amp; "' ,'" &amp;  SUBSTITUTE(AP374,CHAR(10),"&lt;BR&gt;")   &amp; "' ,'" &amp;  SUBSTITUTE(AQ374,CHAR(10),"&lt;BR&gt;")   &amp; "' ,'" &amp;   SUBSTITUTE(AR374,CHAR(10),"&lt;BR&gt;")   &amp; "' ,'" &amp;  SUBSTITUTE(AS374,CHAR(10),"&lt;BR&gt;")   &amp; "' ,'" &amp;  SUBSTITUTE(AT374,CHAR(10),"&lt;BR&gt;")   &amp; "' ,'" &amp;  SUBSTITUTE(AU374,CHAR(10),"&lt;BR&gt;")   &amp; "' ,'" &amp;  SUBSTITUTE(AV374,CHAR(10),"&lt;BR&gt;")   &amp; "' ,'" &amp;  SUBSTITUTE(AW374,CHAR(10),"&lt;BR&gt;")   &amp; "' ,'" &amp;   SUBSTITUTE(AX374,CHAR(10),"&lt;BR&gt;")   &amp; "' ,'" &amp;  SUBSTITUTE(AY374,CHAR(10),"&lt;BR&gt;")   &amp; "' ,'" &amp;  SUBSTITUTE(AZ374,CHAR(10),"&lt;BR&gt;")   &amp; "' ,'" &amp;   SUBSTITUTE(BA374,CHAR(10),"&lt;BR&gt;")   &amp; "' ,'" &amp;   SUBSTITUTE(BB374,CHAR(10),"&lt;BR&gt;")    &amp; "' ,'" &amp;    SUBSTITUTE(BC374,CHAR(10),"&lt;BR&gt;")    &amp; "' ,'" &amp;   SUBSTITUTE(BD374,CHAR(10),"&lt;BR&gt;")    &amp; "' ,'" &amp;   SUBSTITUTE(BE374,CHAR(10),"&lt;BR&gt;")    &amp; "' ,'" &amp;   SUBSTITUTE(BF374,CHAR(10),"&lt;BR&gt;")    &amp; "' ,'" &amp;   SUBSTITUTE(BG374,CHAR(10),"&lt;BR&gt;")    &amp; "' ,'" &amp; SUBSTITUTE(BH414,CHAR(10),"&lt;BR&gt;")   &amp; "' ,'" &amp; SUBSTITUTE(BI374,CHAR(10),"&lt;BR&gt;")   &amp; "' ,'" &amp; SUBSTITUTE(BJ374,CHAR(10),"&lt;BR&gt;")  &amp; "' ,'" &amp; SUBSTITUTE(BL374,CHAR(10),"&lt;BR&gt;")   &amp; "' ,'" &amp; SUBSTITUTE(BM374,CHAR(10),"&lt;BR&gt;")   &amp; "' ,'" &amp; SUBSTITUTE(BN374,CHAR(10),"&lt;BR&gt;")   &amp; "' ,'" &amp;  SUBSTITUTE(BO374,CHAR(10),"&lt;BR&gt;")   &amp; "' ,'" &amp; SUBSTITUTE(BP414,CHAR(10),"&lt;BR&gt;")  &amp; "' ,'" &amp; SUBSTITUTE(BQ374,CHAR(10),"&lt;BR&gt;")  &amp; "' ,'" &amp; SUBSTITUTE(BR374,CHAR(10),"&lt;BR&gt;")  &amp; "' ,'" &amp; SUBSTITUTE(BS374,CHAR(10),"&lt;BR&gt;") &amp; "');"</f>
    </nc>
  </rcc>
  <rcc rId="883" sId="1">
    <nc r="BU37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&amp;SUBSTITUTE(F375,CHAR(10),"&lt;BR&gt;")  &amp; "' ,'" &amp; SUBSTITUTE(G375,CHAR(10),"&lt;BR&gt;")  &amp; "' ,'" &amp; SUBSTITUTE(J375,CHAR(10),"&lt;BR&gt;")   &amp; "' ,'" &amp;  SUBSTITUTE(BK375,CHAR(10),"&lt;BR&gt;")   &amp; "' ,'" &amp; SUBSTITUTE(Q375,CHAR(10),"&lt;BR&gt;")  &amp; "' ,'" &amp;  A375  &amp; "' ,'" &amp;  B375  &amp; "' ,'" &amp; SUBSTITUTE(C375,CHAR(10),"&lt;BR&gt;")   &amp; "' ,'" &amp;  SUBSTITUTE(D375,CHAR(10),"&lt;BR&gt;")  &amp; "' ,'" &amp;  SUBSTITUTE(E375,CHAR(10),"&lt;BR&gt;")   &amp; "' ,'" &amp; SUBSTITUTE(H375,CHAR(10),"&lt;BR&gt;")   &amp; "' ,'" &amp; I375  &amp; "' ,'" &amp; SUBSTITUTE(K375,CHAR(10),"&lt;BR&gt;")  &amp; "' ,'" &amp; SUBSTITUTE(L375,CHAR(10),"&lt;BR&gt;")  &amp; "' ,'" &amp; SUBSTITUTE(M375,CHAR(10),"&lt;BR&gt;") &amp; "' ,'" &amp; SUBSTITUTE(N375,CHAR(10),"&lt;BR&gt;")  &amp; "' ,'" &amp;  SUBSTITUTE(O375,CHAR(10),"&lt;BR&gt;")   &amp; "' ,'" &amp; SUBSTITUTE(P375,CHAR(10),"&lt;BR&gt;")   &amp; "' ,'" &amp;  SUBSTITUTE(Q375,CHAR(10),"&lt;BR&gt;")   &amp; "' ,'" &amp; SUBSTITUTE(R375,CHAR(10),"&lt;BR&gt;")  &amp; "' ,'" &amp; SUBSTITUTE(S375,CHAR(10),"&lt;BR&gt;")  &amp; "' ,'" &amp; SUBSTITUTE(T375,CHAR(10),"&lt;BR&gt;")  &amp; "' ,'" &amp; SUBSTITUTE(U375,CHAR(10),"&lt;BR&gt;")  &amp; "' ,'" &amp; SUBSTITUTE(V375,CHAR(10),"&lt;BR&gt;") &amp; "' ,'" &amp; SUBSTITUTE(W375,CHAR(10),"&lt;BR&gt;")  &amp; "' ,'" &amp;SUBSTITUTE(X375,CHAR(10),"&lt;BR&gt;")  &amp; "' ,'" &amp; SUBSTITUTE(Y375,CHAR(10),"&lt;BR&gt;") &amp; "' ,'" &amp;  SUBSTITUTE(Z375,CHAR(10),"&lt;BR&gt;")  &amp; "' ,'" &amp; SUBSTITUTE(AA375,CHAR(10),"&lt;BR&gt;")   &amp; "' ,'" &amp;  SUBSTITUTE(AB375,CHAR(10),"&lt;BR&gt;")   &amp; "' ,'" &amp;  SUBSTITUTE(AC375,CHAR(10),"&lt;BR&gt;")   &amp; "' ,'" &amp;   SUBSTITUTE(AD375,CHAR(10),"&lt;BR&gt;")   &amp; "' ,'" &amp;  SUBSTITUTE(AE375,CHAR(10),"&lt;BR&gt;")  &amp; "' ,'" &amp;  SUBSTITUTE(AF375,CHAR(10),"&lt;BR&gt;")  &amp; "' ,'" &amp;  SUBSTITUTE(AG375,CHAR(10),"&lt;BR&gt;")   &amp; "' ,'" &amp;  SUBSTITUTE(AH375,CHAR(10),"&lt;BR&gt;")   &amp; "' ,'" &amp;  SUBSTITUTE(AI375,CHAR(10),"&lt;BR&gt;")   &amp; "' ,'" &amp;  SUBSTITUTE(AJ375,CHAR(10),"&lt;BR&gt;")   &amp; "' ,'" &amp;   SUBSTITUTE(AK375,CHAR(10),"&lt;BR&gt;")   &amp; "' ,'" &amp;  SUBSTITUTE(AL375,CHAR(10),"&lt;BR&gt;")   &amp; "' ,'" &amp;  SUBSTITUTE(AM375,CHAR(10),"&lt;BR&gt;")   &amp; "' ,'" &amp;   SUBSTITUTE(AN375,CHAR(10),"&lt;BR&gt;")   &amp; "' ,'" &amp;  SUBSTITUTE(AO375,CHAR(10),"&lt;BR&gt;")   &amp; "' ,'" &amp;  SUBSTITUTE(AP375,CHAR(10),"&lt;BR&gt;")   &amp; "' ,'" &amp;  SUBSTITUTE(AQ375,CHAR(10),"&lt;BR&gt;")   &amp; "' ,'" &amp;   SUBSTITUTE(AR375,CHAR(10),"&lt;BR&gt;")   &amp; "' ,'" &amp;  SUBSTITUTE(AS375,CHAR(10),"&lt;BR&gt;")   &amp; "' ,'" &amp;  SUBSTITUTE(AT375,CHAR(10),"&lt;BR&gt;")   &amp; "' ,'" &amp;  SUBSTITUTE(AU375,CHAR(10),"&lt;BR&gt;")   &amp; "' ,'" &amp;  SUBSTITUTE(AV375,CHAR(10),"&lt;BR&gt;")   &amp; "' ,'" &amp;  SUBSTITUTE(AW375,CHAR(10),"&lt;BR&gt;")   &amp; "' ,'" &amp;   SUBSTITUTE(AX375,CHAR(10),"&lt;BR&gt;")   &amp; "' ,'" &amp;  SUBSTITUTE(AY375,CHAR(10),"&lt;BR&gt;")   &amp; "' ,'" &amp;  SUBSTITUTE(AZ375,CHAR(10),"&lt;BR&gt;")   &amp; "' ,'" &amp;   SUBSTITUTE(BA375,CHAR(10),"&lt;BR&gt;")   &amp; "' ,'" &amp;   SUBSTITUTE(BB375,CHAR(10),"&lt;BR&gt;")    &amp; "' ,'" &amp;    SUBSTITUTE(BC375,CHAR(10),"&lt;BR&gt;")    &amp; "' ,'" &amp;   SUBSTITUTE(BD375,CHAR(10),"&lt;BR&gt;")    &amp; "' ,'" &amp;   SUBSTITUTE(BE375,CHAR(10),"&lt;BR&gt;")    &amp; "' ,'" &amp;   SUBSTITUTE(BF375,CHAR(10),"&lt;BR&gt;")    &amp; "' ,'" &amp;   SUBSTITUTE(BG375,CHAR(10),"&lt;BR&gt;")    &amp; "' ,'" &amp; SUBSTITUTE(BH415,CHAR(10),"&lt;BR&gt;")   &amp; "' ,'" &amp; SUBSTITUTE(BI375,CHAR(10),"&lt;BR&gt;")   &amp; "' ,'" &amp; SUBSTITUTE(BJ375,CHAR(10),"&lt;BR&gt;")  &amp; "' ,'" &amp; SUBSTITUTE(BL375,CHAR(10),"&lt;BR&gt;")   &amp; "' ,'" &amp; SUBSTITUTE(BM375,CHAR(10),"&lt;BR&gt;")   &amp; "' ,'" &amp; SUBSTITUTE(BN375,CHAR(10),"&lt;BR&gt;")   &amp; "' ,'" &amp;  SUBSTITUTE(BO375,CHAR(10),"&lt;BR&gt;")   &amp; "' ,'" &amp; SUBSTITUTE(BP415,CHAR(10),"&lt;BR&gt;")  &amp; "' ,'" &amp; SUBSTITUTE(BQ375,CHAR(10),"&lt;BR&gt;")  &amp; "' ,'" &amp; SUBSTITUTE(BR375,CHAR(10),"&lt;BR&gt;")  &amp; "' ,'" &amp; SUBSTITUTE(BS375,CHAR(10),"&lt;BR&gt;") &amp; "');"</f>
    </nc>
  </rcc>
  <rcc rId="884" sId="1">
    <nc r="BU37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&amp;SUBSTITUTE(F376,CHAR(10),"&lt;BR&gt;")  &amp; "' ,'" &amp; SUBSTITUTE(G376,CHAR(10),"&lt;BR&gt;")  &amp; "' ,'" &amp; SUBSTITUTE(J376,CHAR(10),"&lt;BR&gt;")   &amp; "' ,'" &amp;  SUBSTITUTE(BK376,CHAR(10),"&lt;BR&gt;")   &amp; "' ,'" &amp; SUBSTITUTE(Q376,CHAR(10),"&lt;BR&gt;")  &amp; "' ,'" &amp;  A376  &amp; "' ,'" &amp;  B376  &amp; "' ,'" &amp; SUBSTITUTE(C376,CHAR(10),"&lt;BR&gt;")   &amp; "' ,'" &amp;  SUBSTITUTE(D376,CHAR(10),"&lt;BR&gt;")  &amp; "' ,'" &amp;  SUBSTITUTE(E376,CHAR(10),"&lt;BR&gt;")   &amp; "' ,'" &amp; SUBSTITUTE(H376,CHAR(10),"&lt;BR&gt;")   &amp; "' ,'" &amp; I376  &amp; "' ,'" &amp; SUBSTITUTE(K376,CHAR(10),"&lt;BR&gt;")  &amp; "' ,'" &amp; SUBSTITUTE(L376,CHAR(10),"&lt;BR&gt;")  &amp; "' ,'" &amp; SUBSTITUTE(M376,CHAR(10),"&lt;BR&gt;") &amp; "' ,'" &amp; SUBSTITUTE(N376,CHAR(10),"&lt;BR&gt;")  &amp; "' ,'" &amp;  SUBSTITUTE(O376,CHAR(10),"&lt;BR&gt;")   &amp; "' ,'" &amp; SUBSTITUTE(P376,CHAR(10),"&lt;BR&gt;")   &amp; "' ,'" &amp;  SUBSTITUTE(Q376,CHAR(10),"&lt;BR&gt;")   &amp; "' ,'" &amp; SUBSTITUTE(R376,CHAR(10),"&lt;BR&gt;")  &amp; "' ,'" &amp; SUBSTITUTE(S376,CHAR(10),"&lt;BR&gt;")  &amp; "' ,'" &amp; SUBSTITUTE(T376,CHAR(10),"&lt;BR&gt;")  &amp; "' ,'" &amp; SUBSTITUTE(U376,CHAR(10),"&lt;BR&gt;")  &amp; "' ,'" &amp; SUBSTITUTE(V376,CHAR(10),"&lt;BR&gt;") &amp; "' ,'" &amp; SUBSTITUTE(W376,CHAR(10),"&lt;BR&gt;")  &amp; "' ,'" &amp;SUBSTITUTE(X376,CHAR(10),"&lt;BR&gt;")  &amp; "' ,'" &amp; SUBSTITUTE(Y376,CHAR(10),"&lt;BR&gt;") &amp; "' ,'" &amp;  SUBSTITUTE(Z376,CHAR(10),"&lt;BR&gt;")  &amp; "' ,'" &amp; SUBSTITUTE(AA376,CHAR(10),"&lt;BR&gt;")   &amp; "' ,'" &amp;  SUBSTITUTE(AB376,CHAR(10),"&lt;BR&gt;")   &amp; "' ,'" &amp;  SUBSTITUTE(AC376,CHAR(10),"&lt;BR&gt;")   &amp; "' ,'" &amp;   SUBSTITUTE(AD376,CHAR(10),"&lt;BR&gt;")   &amp; "' ,'" &amp;  SUBSTITUTE(AE376,CHAR(10),"&lt;BR&gt;")  &amp; "' ,'" &amp;  SUBSTITUTE(AF376,CHAR(10),"&lt;BR&gt;")  &amp; "' ,'" &amp;  SUBSTITUTE(AG376,CHAR(10),"&lt;BR&gt;")   &amp; "' ,'" &amp;  SUBSTITUTE(AH376,CHAR(10),"&lt;BR&gt;")   &amp; "' ,'" &amp;  SUBSTITUTE(AI376,CHAR(10),"&lt;BR&gt;")   &amp; "' ,'" &amp;  SUBSTITUTE(AJ376,CHAR(10),"&lt;BR&gt;")   &amp; "' ,'" &amp;   SUBSTITUTE(AK376,CHAR(10),"&lt;BR&gt;")   &amp; "' ,'" &amp;  SUBSTITUTE(AL376,CHAR(10),"&lt;BR&gt;")   &amp; "' ,'" &amp;  SUBSTITUTE(AM376,CHAR(10),"&lt;BR&gt;")   &amp; "' ,'" &amp;   SUBSTITUTE(AN376,CHAR(10),"&lt;BR&gt;")   &amp; "' ,'" &amp;  SUBSTITUTE(AO376,CHAR(10),"&lt;BR&gt;")   &amp; "' ,'" &amp;  SUBSTITUTE(AP376,CHAR(10),"&lt;BR&gt;")   &amp; "' ,'" &amp;  SUBSTITUTE(AQ376,CHAR(10),"&lt;BR&gt;")   &amp; "' ,'" &amp;   SUBSTITUTE(AR376,CHAR(10),"&lt;BR&gt;")   &amp; "' ,'" &amp;  SUBSTITUTE(AS376,CHAR(10),"&lt;BR&gt;")   &amp; "' ,'" &amp;  SUBSTITUTE(AT376,CHAR(10),"&lt;BR&gt;")   &amp; "' ,'" &amp;  SUBSTITUTE(AU376,CHAR(10),"&lt;BR&gt;")   &amp; "' ,'" &amp;  SUBSTITUTE(AV376,CHAR(10),"&lt;BR&gt;")   &amp; "' ,'" &amp;  SUBSTITUTE(AW376,CHAR(10),"&lt;BR&gt;")   &amp; "' ,'" &amp;   SUBSTITUTE(AX376,CHAR(10),"&lt;BR&gt;")   &amp; "' ,'" &amp;  SUBSTITUTE(AY376,CHAR(10),"&lt;BR&gt;")   &amp; "' ,'" &amp;  SUBSTITUTE(AZ376,CHAR(10),"&lt;BR&gt;")   &amp; "' ,'" &amp;   SUBSTITUTE(BA376,CHAR(10),"&lt;BR&gt;")   &amp; "' ,'" &amp;   SUBSTITUTE(BB376,CHAR(10),"&lt;BR&gt;")    &amp; "' ,'" &amp;    SUBSTITUTE(BC376,CHAR(10),"&lt;BR&gt;")    &amp; "' ,'" &amp;   SUBSTITUTE(BD376,CHAR(10),"&lt;BR&gt;")    &amp; "' ,'" &amp;   SUBSTITUTE(BE376,CHAR(10),"&lt;BR&gt;")    &amp; "' ,'" &amp;   SUBSTITUTE(BF376,CHAR(10),"&lt;BR&gt;")    &amp; "' ,'" &amp;   SUBSTITUTE(BG376,CHAR(10),"&lt;BR&gt;")    &amp; "' ,'" &amp; SUBSTITUTE(BH416,CHAR(10),"&lt;BR&gt;")   &amp; "' ,'" &amp; SUBSTITUTE(BI376,CHAR(10),"&lt;BR&gt;")   &amp; "' ,'" &amp; SUBSTITUTE(BJ376,CHAR(10),"&lt;BR&gt;")  &amp; "' ,'" &amp; SUBSTITUTE(BL376,CHAR(10),"&lt;BR&gt;")   &amp; "' ,'" &amp; SUBSTITUTE(BM376,CHAR(10),"&lt;BR&gt;")   &amp; "' ,'" &amp; SUBSTITUTE(BN376,CHAR(10),"&lt;BR&gt;")   &amp; "' ,'" &amp;  SUBSTITUTE(BO376,CHAR(10),"&lt;BR&gt;")   &amp; "' ,'" &amp; SUBSTITUTE(BP416,CHAR(10),"&lt;BR&gt;")  &amp; "' ,'" &amp; SUBSTITUTE(BQ376,CHAR(10),"&lt;BR&gt;")  &amp; "' ,'" &amp; SUBSTITUTE(BR376,CHAR(10),"&lt;BR&gt;")  &amp; "' ,'" &amp; SUBSTITUTE(BS376,CHAR(10),"&lt;BR&gt;") &amp; "');"</f>
    </nc>
  </rcc>
  <rcc rId="885" sId="1">
    <nc r="BU37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&amp;SUBSTITUTE(F377,CHAR(10),"&lt;BR&gt;")  &amp; "' ,'" &amp; SUBSTITUTE(G377,CHAR(10),"&lt;BR&gt;")  &amp; "' ,'" &amp; SUBSTITUTE(J377,CHAR(10),"&lt;BR&gt;")   &amp; "' ,'" &amp;  SUBSTITUTE(BK377,CHAR(10),"&lt;BR&gt;")   &amp; "' ,'" &amp; SUBSTITUTE(Q377,CHAR(10),"&lt;BR&gt;")  &amp; "' ,'" &amp;  A377  &amp; "' ,'" &amp;  B377  &amp; "' ,'" &amp; SUBSTITUTE(C377,CHAR(10),"&lt;BR&gt;")   &amp; "' ,'" &amp;  SUBSTITUTE(D377,CHAR(10),"&lt;BR&gt;")  &amp; "' ,'" &amp;  SUBSTITUTE(E377,CHAR(10),"&lt;BR&gt;")   &amp; "' ,'" &amp; SUBSTITUTE(H377,CHAR(10),"&lt;BR&gt;")   &amp; "' ,'" &amp; I377  &amp; "' ,'" &amp; SUBSTITUTE(K377,CHAR(10),"&lt;BR&gt;")  &amp; "' ,'" &amp; SUBSTITUTE(L377,CHAR(10),"&lt;BR&gt;")  &amp; "' ,'" &amp; SUBSTITUTE(M377,CHAR(10),"&lt;BR&gt;") &amp; "' ,'" &amp; SUBSTITUTE(N377,CHAR(10),"&lt;BR&gt;")  &amp; "' ,'" &amp;  SUBSTITUTE(O377,CHAR(10),"&lt;BR&gt;")   &amp; "' ,'" &amp; SUBSTITUTE(P377,CHAR(10),"&lt;BR&gt;")   &amp; "' ,'" &amp;  SUBSTITUTE(Q377,CHAR(10),"&lt;BR&gt;")   &amp; "' ,'" &amp; SUBSTITUTE(R377,CHAR(10),"&lt;BR&gt;")  &amp; "' ,'" &amp; SUBSTITUTE(S377,CHAR(10),"&lt;BR&gt;")  &amp; "' ,'" &amp; SUBSTITUTE(T377,CHAR(10),"&lt;BR&gt;")  &amp; "' ,'" &amp; SUBSTITUTE(U377,CHAR(10),"&lt;BR&gt;")  &amp; "' ,'" &amp; SUBSTITUTE(V377,CHAR(10),"&lt;BR&gt;") &amp; "' ,'" &amp; SUBSTITUTE(W377,CHAR(10),"&lt;BR&gt;")  &amp; "' ,'" &amp;SUBSTITUTE(X377,CHAR(10),"&lt;BR&gt;")  &amp; "' ,'" &amp; SUBSTITUTE(Y377,CHAR(10),"&lt;BR&gt;") &amp; "' ,'" &amp;  SUBSTITUTE(Z377,CHAR(10),"&lt;BR&gt;")  &amp; "' ,'" &amp; SUBSTITUTE(AA377,CHAR(10),"&lt;BR&gt;")   &amp; "' ,'" &amp;  SUBSTITUTE(AB377,CHAR(10),"&lt;BR&gt;")   &amp; "' ,'" &amp;  SUBSTITUTE(AC377,CHAR(10),"&lt;BR&gt;")   &amp; "' ,'" &amp;   SUBSTITUTE(AD377,CHAR(10),"&lt;BR&gt;")   &amp; "' ,'" &amp;  SUBSTITUTE(AE377,CHAR(10),"&lt;BR&gt;")  &amp; "' ,'" &amp;  SUBSTITUTE(AF377,CHAR(10),"&lt;BR&gt;")  &amp; "' ,'" &amp;  SUBSTITUTE(AG377,CHAR(10),"&lt;BR&gt;")   &amp; "' ,'" &amp;  SUBSTITUTE(AH377,CHAR(10),"&lt;BR&gt;")   &amp; "' ,'" &amp;  SUBSTITUTE(AI377,CHAR(10),"&lt;BR&gt;")   &amp; "' ,'" &amp;  SUBSTITUTE(AJ377,CHAR(10),"&lt;BR&gt;")   &amp; "' ,'" &amp;   SUBSTITUTE(AK377,CHAR(10),"&lt;BR&gt;")   &amp; "' ,'" &amp;  SUBSTITUTE(AL377,CHAR(10),"&lt;BR&gt;")   &amp; "' ,'" &amp;  SUBSTITUTE(AM377,CHAR(10),"&lt;BR&gt;")   &amp; "' ,'" &amp;   SUBSTITUTE(AN377,CHAR(10),"&lt;BR&gt;")   &amp; "' ,'" &amp;  SUBSTITUTE(AO377,CHAR(10),"&lt;BR&gt;")   &amp; "' ,'" &amp;  SUBSTITUTE(AP377,CHAR(10),"&lt;BR&gt;")   &amp; "' ,'" &amp;  SUBSTITUTE(AQ377,CHAR(10),"&lt;BR&gt;")   &amp; "' ,'" &amp;   SUBSTITUTE(AR377,CHAR(10),"&lt;BR&gt;")   &amp; "' ,'" &amp;  SUBSTITUTE(AS377,CHAR(10),"&lt;BR&gt;")   &amp; "' ,'" &amp;  SUBSTITUTE(AT377,CHAR(10),"&lt;BR&gt;")   &amp; "' ,'" &amp;  SUBSTITUTE(AU377,CHAR(10),"&lt;BR&gt;")   &amp; "' ,'" &amp;  SUBSTITUTE(AV377,CHAR(10),"&lt;BR&gt;")   &amp; "' ,'" &amp;  SUBSTITUTE(AW377,CHAR(10),"&lt;BR&gt;")   &amp; "' ,'" &amp;   SUBSTITUTE(AX377,CHAR(10),"&lt;BR&gt;")   &amp; "' ,'" &amp;  SUBSTITUTE(AY377,CHAR(10),"&lt;BR&gt;")   &amp; "' ,'" &amp;  SUBSTITUTE(AZ377,CHAR(10),"&lt;BR&gt;")   &amp; "' ,'" &amp;   SUBSTITUTE(BA377,CHAR(10),"&lt;BR&gt;")   &amp; "' ,'" &amp;   SUBSTITUTE(BB377,CHAR(10),"&lt;BR&gt;")    &amp; "' ,'" &amp;    SUBSTITUTE(BC377,CHAR(10),"&lt;BR&gt;")    &amp; "' ,'" &amp;   SUBSTITUTE(BD377,CHAR(10),"&lt;BR&gt;")    &amp; "' ,'" &amp;   SUBSTITUTE(BE377,CHAR(10),"&lt;BR&gt;")    &amp; "' ,'" &amp;   SUBSTITUTE(BF377,CHAR(10),"&lt;BR&gt;")    &amp; "' ,'" &amp;   SUBSTITUTE(BG377,CHAR(10),"&lt;BR&gt;")    &amp; "' ,'" &amp; SUBSTITUTE(BH417,CHAR(10),"&lt;BR&gt;")   &amp; "' ,'" &amp; SUBSTITUTE(BI377,CHAR(10),"&lt;BR&gt;")   &amp; "' ,'" &amp; SUBSTITUTE(BJ377,CHAR(10),"&lt;BR&gt;")  &amp; "' ,'" &amp; SUBSTITUTE(BL377,CHAR(10),"&lt;BR&gt;")   &amp; "' ,'" &amp; SUBSTITUTE(BM377,CHAR(10),"&lt;BR&gt;")   &amp; "' ,'" &amp; SUBSTITUTE(BN377,CHAR(10),"&lt;BR&gt;")   &amp; "' ,'" &amp;  SUBSTITUTE(BO377,CHAR(10),"&lt;BR&gt;")   &amp; "' ,'" &amp; SUBSTITUTE(BP417,CHAR(10),"&lt;BR&gt;")  &amp; "' ,'" &amp; SUBSTITUTE(BQ377,CHAR(10),"&lt;BR&gt;")  &amp; "' ,'" &amp; SUBSTITUTE(BR377,CHAR(10),"&lt;BR&gt;")  &amp; "' ,'" &amp; SUBSTITUTE(BS377,CHAR(10),"&lt;BR&gt;") &amp; "');"</f>
    </nc>
  </rcc>
  <rcc rId="886" sId="1">
    <nc r="BU37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&amp;SUBSTITUTE(F378,CHAR(10),"&lt;BR&gt;")  &amp; "' ,'" &amp; SUBSTITUTE(G378,CHAR(10),"&lt;BR&gt;")  &amp; "' ,'" &amp; SUBSTITUTE(J378,CHAR(10),"&lt;BR&gt;")   &amp; "' ,'" &amp;  SUBSTITUTE(BK378,CHAR(10),"&lt;BR&gt;")   &amp; "' ,'" &amp; SUBSTITUTE(Q378,CHAR(10),"&lt;BR&gt;")  &amp; "' ,'" &amp;  A378  &amp; "' ,'" &amp;  B378  &amp; "' ,'" &amp; SUBSTITUTE(C378,CHAR(10),"&lt;BR&gt;")   &amp; "' ,'" &amp;  SUBSTITUTE(D378,CHAR(10),"&lt;BR&gt;")  &amp; "' ,'" &amp;  SUBSTITUTE(E378,CHAR(10),"&lt;BR&gt;")   &amp; "' ,'" &amp; SUBSTITUTE(H378,CHAR(10),"&lt;BR&gt;")   &amp; "' ,'" &amp; I378  &amp; "' ,'" &amp; SUBSTITUTE(K378,CHAR(10),"&lt;BR&gt;")  &amp; "' ,'" &amp; SUBSTITUTE(L378,CHAR(10),"&lt;BR&gt;")  &amp; "' ,'" &amp; SUBSTITUTE(M378,CHAR(10),"&lt;BR&gt;") &amp; "' ,'" &amp; SUBSTITUTE(N378,CHAR(10),"&lt;BR&gt;")  &amp; "' ,'" &amp;  SUBSTITUTE(O378,CHAR(10),"&lt;BR&gt;")   &amp; "' ,'" &amp; SUBSTITUTE(P378,CHAR(10),"&lt;BR&gt;")   &amp; "' ,'" &amp;  SUBSTITUTE(Q378,CHAR(10),"&lt;BR&gt;")   &amp; "' ,'" &amp; SUBSTITUTE(R378,CHAR(10),"&lt;BR&gt;")  &amp; "' ,'" &amp; SUBSTITUTE(S378,CHAR(10),"&lt;BR&gt;")  &amp; "' ,'" &amp; SUBSTITUTE(T378,CHAR(10),"&lt;BR&gt;")  &amp; "' ,'" &amp; SUBSTITUTE(U378,CHAR(10),"&lt;BR&gt;")  &amp; "' ,'" &amp; SUBSTITUTE(V378,CHAR(10),"&lt;BR&gt;") &amp; "' ,'" &amp; SUBSTITUTE(W378,CHAR(10),"&lt;BR&gt;")  &amp; "' ,'" &amp;SUBSTITUTE(X378,CHAR(10),"&lt;BR&gt;")  &amp; "' ,'" &amp; SUBSTITUTE(Y378,CHAR(10),"&lt;BR&gt;") &amp; "' ,'" &amp;  SUBSTITUTE(Z378,CHAR(10),"&lt;BR&gt;")  &amp; "' ,'" &amp; SUBSTITUTE(AA378,CHAR(10),"&lt;BR&gt;")   &amp; "' ,'" &amp;  SUBSTITUTE(AB378,CHAR(10),"&lt;BR&gt;")   &amp; "' ,'" &amp;  SUBSTITUTE(AC378,CHAR(10),"&lt;BR&gt;")   &amp; "' ,'" &amp;   SUBSTITUTE(AD378,CHAR(10),"&lt;BR&gt;")   &amp; "' ,'" &amp;  SUBSTITUTE(AE378,CHAR(10),"&lt;BR&gt;")  &amp; "' ,'" &amp;  SUBSTITUTE(AF378,CHAR(10),"&lt;BR&gt;")  &amp; "' ,'" &amp;  SUBSTITUTE(AG378,CHAR(10),"&lt;BR&gt;")   &amp; "' ,'" &amp;  SUBSTITUTE(AH378,CHAR(10),"&lt;BR&gt;")   &amp; "' ,'" &amp;  SUBSTITUTE(AI378,CHAR(10),"&lt;BR&gt;")   &amp; "' ,'" &amp;  SUBSTITUTE(AJ378,CHAR(10),"&lt;BR&gt;")   &amp; "' ,'" &amp;   SUBSTITUTE(AK378,CHAR(10),"&lt;BR&gt;")   &amp; "' ,'" &amp;  SUBSTITUTE(AL378,CHAR(10),"&lt;BR&gt;")   &amp; "' ,'" &amp;  SUBSTITUTE(AM378,CHAR(10),"&lt;BR&gt;")   &amp; "' ,'" &amp;   SUBSTITUTE(AN378,CHAR(10),"&lt;BR&gt;")   &amp; "' ,'" &amp;  SUBSTITUTE(AO378,CHAR(10),"&lt;BR&gt;")   &amp; "' ,'" &amp;  SUBSTITUTE(AP378,CHAR(10),"&lt;BR&gt;")   &amp; "' ,'" &amp;  SUBSTITUTE(AQ378,CHAR(10),"&lt;BR&gt;")   &amp; "' ,'" &amp;   SUBSTITUTE(AR378,CHAR(10),"&lt;BR&gt;")   &amp; "' ,'" &amp;  SUBSTITUTE(AS378,CHAR(10),"&lt;BR&gt;")   &amp; "' ,'" &amp;  SUBSTITUTE(AT378,CHAR(10),"&lt;BR&gt;")   &amp; "' ,'" &amp;  SUBSTITUTE(AU378,CHAR(10),"&lt;BR&gt;")   &amp; "' ,'" &amp;  SUBSTITUTE(AV378,CHAR(10),"&lt;BR&gt;")   &amp; "' ,'" &amp;  SUBSTITUTE(AW378,CHAR(10),"&lt;BR&gt;")   &amp; "' ,'" &amp;   SUBSTITUTE(AX378,CHAR(10),"&lt;BR&gt;")   &amp; "' ,'" &amp;  SUBSTITUTE(AY378,CHAR(10),"&lt;BR&gt;")   &amp; "' ,'" &amp;  SUBSTITUTE(AZ378,CHAR(10),"&lt;BR&gt;")   &amp; "' ,'" &amp;   SUBSTITUTE(BA378,CHAR(10),"&lt;BR&gt;")   &amp; "' ,'" &amp;   SUBSTITUTE(BB378,CHAR(10),"&lt;BR&gt;")    &amp; "' ,'" &amp;    SUBSTITUTE(BC378,CHAR(10),"&lt;BR&gt;")    &amp; "' ,'" &amp;   SUBSTITUTE(BD378,CHAR(10),"&lt;BR&gt;")    &amp; "' ,'" &amp;   SUBSTITUTE(BE378,CHAR(10),"&lt;BR&gt;")    &amp; "' ,'" &amp;   SUBSTITUTE(BF378,CHAR(10),"&lt;BR&gt;")    &amp; "' ,'" &amp;   SUBSTITUTE(BG378,CHAR(10),"&lt;BR&gt;")    &amp; "' ,'" &amp; SUBSTITUTE(BH418,CHAR(10),"&lt;BR&gt;")   &amp; "' ,'" &amp; SUBSTITUTE(BI378,CHAR(10),"&lt;BR&gt;")   &amp; "' ,'" &amp; SUBSTITUTE(BJ378,CHAR(10),"&lt;BR&gt;")  &amp; "' ,'" &amp; SUBSTITUTE(BL378,CHAR(10),"&lt;BR&gt;")   &amp; "' ,'" &amp; SUBSTITUTE(BM378,CHAR(10),"&lt;BR&gt;")   &amp; "' ,'" &amp; SUBSTITUTE(BN378,CHAR(10),"&lt;BR&gt;")   &amp; "' ,'" &amp;  SUBSTITUTE(BO378,CHAR(10),"&lt;BR&gt;")   &amp; "' ,'" &amp; SUBSTITUTE(BP418,CHAR(10),"&lt;BR&gt;")  &amp; "' ,'" &amp; SUBSTITUTE(BQ378,CHAR(10),"&lt;BR&gt;")  &amp; "' ,'" &amp; SUBSTITUTE(BR378,CHAR(10),"&lt;BR&gt;")  &amp; "' ,'" &amp; SUBSTITUTE(BS378,CHAR(10),"&lt;BR&gt;") &amp; "');"</f>
    </nc>
  </rcc>
  <rcc rId="887" sId="1">
    <nc r="BU37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&amp;SUBSTITUTE(F379,CHAR(10),"&lt;BR&gt;")  &amp; "' ,'" &amp; SUBSTITUTE(G379,CHAR(10),"&lt;BR&gt;")  &amp; "' ,'" &amp; SUBSTITUTE(J379,CHAR(10),"&lt;BR&gt;")   &amp; "' ,'" &amp;  SUBSTITUTE(BK379,CHAR(10),"&lt;BR&gt;")   &amp; "' ,'" &amp; SUBSTITUTE(Q379,CHAR(10),"&lt;BR&gt;")  &amp; "' ,'" &amp;  A379  &amp; "' ,'" &amp;  B379  &amp; "' ,'" &amp; SUBSTITUTE(C379,CHAR(10),"&lt;BR&gt;")   &amp; "' ,'" &amp;  SUBSTITUTE(D379,CHAR(10),"&lt;BR&gt;")  &amp; "' ,'" &amp;  SUBSTITUTE(E379,CHAR(10),"&lt;BR&gt;")   &amp; "' ,'" &amp; SUBSTITUTE(H379,CHAR(10),"&lt;BR&gt;")   &amp; "' ,'" &amp; I379  &amp; "' ,'" &amp; SUBSTITUTE(K379,CHAR(10),"&lt;BR&gt;")  &amp; "' ,'" &amp; SUBSTITUTE(L379,CHAR(10),"&lt;BR&gt;")  &amp; "' ,'" &amp; SUBSTITUTE(M379,CHAR(10),"&lt;BR&gt;") &amp; "' ,'" &amp; SUBSTITUTE(N379,CHAR(10),"&lt;BR&gt;")  &amp; "' ,'" &amp;  SUBSTITUTE(O379,CHAR(10),"&lt;BR&gt;")   &amp; "' ,'" &amp; SUBSTITUTE(P379,CHAR(10),"&lt;BR&gt;")   &amp; "' ,'" &amp;  SUBSTITUTE(Q379,CHAR(10),"&lt;BR&gt;")   &amp; "' ,'" &amp; SUBSTITUTE(R379,CHAR(10),"&lt;BR&gt;")  &amp; "' ,'" &amp; SUBSTITUTE(S379,CHAR(10),"&lt;BR&gt;")  &amp; "' ,'" &amp; SUBSTITUTE(T379,CHAR(10),"&lt;BR&gt;")  &amp; "' ,'" &amp; SUBSTITUTE(U379,CHAR(10),"&lt;BR&gt;")  &amp; "' ,'" &amp; SUBSTITUTE(V379,CHAR(10),"&lt;BR&gt;") &amp; "' ,'" &amp; SUBSTITUTE(W379,CHAR(10),"&lt;BR&gt;")  &amp; "' ,'" &amp;SUBSTITUTE(X379,CHAR(10),"&lt;BR&gt;")  &amp; "' ,'" &amp; SUBSTITUTE(Y379,CHAR(10),"&lt;BR&gt;") &amp; "' ,'" &amp;  SUBSTITUTE(Z379,CHAR(10),"&lt;BR&gt;")  &amp; "' ,'" &amp; SUBSTITUTE(AA379,CHAR(10),"&lt;BR&gt;")   &amp; "' ,'" &amp;  SUBSTITUTE(AB379,CHAR(10),"&lt;BR&gt;")   &amp; "' ,'" &amp;  SUBSTITUTE(AC379,CHAR(10),"&lt;BR&gt;")   &amp; "' ,'" &amp;   SUBSTITUTE(AD379,CHAR(10),"&lt;BR&gt;")   &amp; "' ,'" &amp;  SUBSTITUTE(AE379,CHAR(10),"&lt;BR&gt;")  &amp; "' ,'" &amp;  SUBSTITUTE(AF379,CHAR(10),"&lt;BR&gt;")  &amp; "' ,'" &amp;  SUBSTITUTE(AG379,CHAR(10),"&lt;BR&gt;")   &amp; "' ,'" &amp;  SUBSTITUTE(AH379,CHAR(10),"&lt;BR&gt;")   &amp; "' ,'" &amp;  SUBSTITUTE(AI379,CHAR(10),"&lt;BR&gt;")   &amp; "' ,'" &amp;  SUBSTITUTE(AJ379,CHAR(10),"&lt;BR&gt;")   &amp; "' ,'" &amp;   SUBSTITUTE(AK379,CHAR(10),"&lt;BR&gt;")   &amp; "' ,'" &amp;  SUBSTITUTE(AL379,CHAR(10),"&lt;BR&gt;")   &amp; "' ,'" &amp;  SUBSTITUTE(AM379,CHAR(10),"&lt;BR&gt;")   &amp; "' ,'" &amp;   SUBSTITUTE(AN379,CHAR(10),"&lt;BR&gt;")   &amp; "' ,'" &amp;  SUBSTITUTE(AO379,CHAR(10),"&lt;BR&gt;")   &amp; "' ,'" &amp;  SUBSTITUTE(AP379,CHAR(10),"&lt;BR&gt;")   &amp; "' ,'" &amp;  SUBSTITUTE(AQ379,CHAR(10),"&lt;BR&gt;")   &amp; "' ,'" &amp;   SUBSTITUTE(AR379,CHAR(10),"&lt;BR&gt;")   &amp; "' ,'" &amp;  SUBSTITUTE(AS379,CHAR(10),"&lt;BR&gt;")   &amp; "' ,'" &amp;  SUBSTITUTE(AT379,CHAR(10),"&lt;BR&gt;")   &amp; "' ,'" &amp;  SUBSTITUTE(AU379,CHAR(10),"&lt;BR&gt;")   &amp; "' ,'" &amp;  SUBSTITUTE(AV379,CHAR(10),"&lt;BR&gt;")   &amp; "' ,'" &amp;  SUBSTITUTE(AW379,CHAR(10),"&lt;BR&gt;")   &amp; "' ,'" &amp;   SUBSTITUTE(AX379,CHAR(10),"&lt;BR&gt;")   &amp; "' ,'" &amp;  SUBSTITUTE(AY379,CHAR(10),"&lt;BR&gt;")   &amp; "' ,'" &amp;  SUBSTITUTE(AZ379,CHAR(10),"&lt;BR&gt;")   &amp; "' ,'" &amp;   SUBSTITUTE(BA379,CHAR(10),"&lt;BR&gt;")   &amp; "' ,'" &amp;   SUBSTITUTE(BB379,CHAR(10),"&lt;BR&gt;")    &amp; "' ,'" &amp;    SUBSTITUTE(BC379,CHAR(10),"&lt;BR&gt;")    &amp; "' ,'" &amp;   SUBSTITUTE(BD379,CHAR(10),"&lt;BR&gt;")    &amp; "' ,'" &amp;   SUBSTITUTE(BE379,CHAR(10),"&lt;BR&gt;")    &amp; "' ,'" &amp;   SUBSTITUTE(BF379,CHAR(10),"&lt;BR&gt;")    &amp; "' ,'" &amp;   SUBSTITUTE(BG379,CHAR(10),"&lt;BR&gt;")    &amp; "' ,'" &amp; SUBSTITUTE(BH419,CHAR(10),"&lt;BR&gt;")   &amp; "' ,'" &amp; SUBSTITUTE(BI379,CHAR(10),"&lt;BR&gt;")   &amp; "' ,'" &amp; SUBSTITUTE(BJ379,CHAR(10),"&lt;BR&gt;")  &amp; "' ,'" &amp; SUBSTITUTE(BL379,CHAR(10),"&lt;BR&gt;")   &amp; "' ,'" &amp; SUBSTITUTE(BM379,CHAR(10),"&lt;BR&gt;")   &amp; "' ,'" &amp; SUBSTITUTE(BN379,CHAR(10),"&lt;BR&gt;")   &amp; "' ,'" &amp;  SUBSTITUTE(BO379,CHAR(10),"&lt;BR&gt;")   &amp; "' ,'" &amp; SUBSTITUTE(BP419,CHAR(10),"&lt;BR&gt;")  &amp; "' ,'" &amp; SUBSTITUTE(BQ379,CHAR(10),"&lt;BR&gt;")  &amp; "' ,'" &amp; SUBSTITUTE(BR379,CHAR(10),"&lt;BR&gt;")  &amp; "' ,'" &amp; SUBSTITUTE(BS379,CHAR(10),"&lt;BR&gt;") &amp; "');"</f>
    </nc>
  </rcc>
  <rcc rId="888" sId="1">
    <nc r="BU38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&amp;SUBSTITUTE(F380,CHAR(10),"&lt;BR&gt;")  &amp; "' ,'" &amp; SUBSTITUTE(G380,CHAR(10),"&lt;BR&gt;")  &amp; "' ,'" &amp; SUBSTITUTE(J380,CHAR(10),"&lt;BR&gt;")   &amp; "' ,'" &amp;  SUBSTITUTE(BK380,CHAR(10),"&lt;BR&gt;")   &amp; "' ,'" &amp; SUBSTITUTE(Q380,CHAR(10),"&lt;BR&gt;")  &amp; "' ,'" &amp;  A380  &amp; "' ,'" &amp;  B380  &amp; "' ,'" &amp; SUBSTITUTE(C380,CHAR(10),"&lt;BR&gt;")   &amp; "' ,'" &amp;  SUBSTITUTE(D380,CHAR(10),"&lt;BR&gt;")  &amp; "' ,'" &amp;  SUBSTITUTE(E380,CHAR(10),"&lt;BR&gt;")   &amp; "' ,'" &amp; SUBSTITUTE(H380,CHAR(10),"&lt;BR&gt;")   &amp; "' ,'" &amp; I380  &amp; "' ,'" &amp; SUBSTITUTE(K380,CHAR(10),"&lt;BR&gt;")  &amp; "' ,'" &amp; SUBSTITUTE(L380,CHAR(10),"&lt;BR&gt;")  &amp; "' ,'" &amp; SUBSTITUTE(M380,CHAR(10),"&lt;BR&gt;") &amp; "' ,'" &amp; SUBSTITUTE(N380,CHAR(10),"&lt;BR&gt;")  &amp; "' ,'" &amp;  SUBSTITUTE(O380,CHAR(10),"&lt;BR&gt;")   &amp; "' ,'" &amp; SUBSTITUTE(P380,CHAR(10),"&lt;BR&gt;")   &amp; "' ,'" &amp;  SUBSTITUTE(Q380,CHAR(10),"&lt;BR&gt;")   &amp; "' ,'" &amp; SUBSTITUTE(R380,CHAR(10),"&lt;BR&gt;")  &amp; "' ,'" &amp; SUBSTITUTE(S380,CHAR(10),"&lt;BR&gt;")  &amp; "' ,'" &amp; SUBSTITUTE(T380,CHAR(10),"&lt;BR&gt;")  &amp; "' ,'" &amp; SUBSTITUTE(U380,CHAR(10),"&lt;BR&gt;")  &amp; "' ,'" &amp; SUBSTITUTE(V380,CHAR(10),"&lt;BR&gt;") &amp; "' ,'" &amp; SUBSTITUTE(W380,CHAR(10),"&lt;BR&gt;")  &amp; "' ,'" &amp;SUBSTITUTE(X380,CHAR(10),"&lt;BR&gt;")  &amp; "' ,'" &amp; SUBSTITUTE(Y380,CHAR(10),"&lt;BR&gt;") &amp; "' ,'" &amp;  SUBSTITUTE(Z380,CHAR(10),"&lt;BR&gt;")  &amp; "' ,'" &amp; SUBSTITUTE(AA380,CHAR(10),"&lt;BR&gt;")   &amp; "' ,'" &amp;  SUBSTITUTE(AB380,CHAR(10),"&lt;BR&gt;")   &amp; "' ,'" &amp;  SUBSTITUTE(AC380,CHAR(10),"&lt;BR&gt;")   &amp; "' ,'" &amp;   SUBSTITUTE(AD380,CHAR(10),"&lt;BR&gt;")   &amp; "' ,'" &amp;  SUBSTITUTE(AE380,CHAR(10),"&lt;BR&gt;")  &amp; "' ,'" &amp;  SUBSTITUTE(AF380,CHAR(10),"&lt;BR&gt;")  &amp; "' ,'" &amp;  SUBSTITUTE(AG380,CHAR(10),"&lt;BR&gt;")   &amp; "' ,'" &amp;  SUBSTITUTE(AH380,CHAR(10),"&lt;BR&gt;")   &amp; "' ,'" &amp;  SUBSTITUTE(AI380,CHAR(10),"&lt;BR&gt;")   &amp; "' ,'" &amp;  SUBSTITUTE(AJ380,CHAR(10),"&lt;BR&gt;")   &amp; "' ,'" &amp;   SUBSTITUTE(AK380,CHAR(10),"&lt;BR&gt;")   &amp; "' ,'" &amp;  SUBSTITUTE(AL380,CHAR(10),"&lt;BR&gt;")   &amp; "' ,'" &amp;  SUBSTITUTE(AM380,CHAR(10),"&lt;BR&gt;")   &amp; "' ,'" &amp;   SUBSTITUTE(AN380,CHAR(10),"&lt;BR&gt;")   &amp; "' ,'" &amp;  SUBSTITUTE(AO380,CHAR(10),"&lt;BR&gt;")   &amp; "' ,'" &amp;  SUBSTITUTE(AP380,CHAR(10),"&lt;BR&gt;")   &amp; "' ,'" &amp;  SUBSTITUTE(AQ380,CHAR(10),"&lt;BR&gt;")   &amp; "' ,'" &amp;   SUBSTITUTE(AR380,CHAR(10),"&lt;BR&gt;")   &amp; "' ,'" &amp;  SUBSTITUTE(AS380,CHAR(10),"&lt;BR&gt;")   &amp; "' ,'" &amp;  SUBSTITUTE(AT380,CHAR(10),"&lt;BR&gt;")   &amp; "' ,'" &amp;  SUBSTITUTE(AU380,CHAR(10),"&lt;BR&gt;")   &amp; "' ,'" &amp;  SUBSTITUTE(AV380,CHAR(10),"&lt;BR&gt;")   &amp; "' ,'" &amp;  SUBSTITUTE(AW380,CHAR(10),"&lt;BR&gt;")   &amp; "' ,'" &amp;   SUBSTITUTE(AX380,CHAR(10),"&lt;BR&gt;")   &amp; "' ,'" &amp;  SUBSTITUTE(AY380,CHAR(10),"&lt;BR&gt;")   &amp; "' ,'" &amp;  SUBSTITUTE(AZ380,CHAR(10),"&lt;BR&gt;")   &amp; "' ,'" &amp;   SUBSTITUTE(BA380,CHAR(10),"&lt;BR&gt;")   &amp; "' ,'" &amp;   SUBSTITUTE(BB380,CHAR(10),"&lt;BR&gt;")    &amp; "' ,'" &amp;    SUBSTITUTE(BC380,CHAR(10),"&lt;BR&gt;")    &amp; "' ,'" &amp;   SUBSTITUTE(BD380,CHAR(10),"&lt;BR&gt;")    &amp; "' ,'" &amp;   SUBSTITUTE(BE380,CHAR(10),"&lt;BR&gt;")    &amp; "' ,'" &amp;   SUBSTITUTE(BF380,CHAR(10),"&lt;BR&gt;")    &amp; "' ,'" &amp;   SUBSTITUTE(BG380,CHAR(10),"&lt;BR&gt;")    &amp; "' ,'" &amp; SUBSTITUTE(BH420,CHAR(10),"&lt;BR&gt;")   &amp; "' ,'" &amp; SUBSTITUTE(BI380,CHAR(10),"&lt;BR&gt;")   &amp; "' ,'" &amp; SUBSTITUTE(BJ380,CHAR(10),"&lt;BR&gt;")  &amp; "' ,'" &amp; SUBSTITUTE(BL380,CHAR(10),"&lt;BR&gt;")   &amp; "' ,'" &amp; SUBSTITUTE(BM380,CHAR(10),"&lt;BR&gt;")   &amp; "' ,'" &amp; SUBSTITUTE(BN380,CHAR(10),"&lt;BR&gt;")   &amp; "' ,'" &amp;  SUBSTITUTE(BO380,CHAR(10),"&lt;BR&gt;")   &amp; "' ,'" &amp; SUBSTITUTE(BP420,CHAR(10),"&lt;BR&gt;")  &amp; "' ,'" &amp; SUBSTITUTE(BQ380,CHAR(10),"&lt;BR&gt;")  &amp; "' ,'" &amp; SUBSTITUTE(BR380,CHAR(10),"&lt;BR&gt;")  &amp; "' ,'" &amp; SUBSTITUTE(BS380,CHAR(10),"&lt;BR&gt;") &amp; "');"</f>
    </nc>
  </rcc>
  <rcc rId="889" sId="1">
    <nc r="BU38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&amp;SUBSTITUTE(F381,CHAR(10),"&lt;BR&gt;")  &amp; "' ,'" &amp; SUBSTITUTE(G381,CHAR(10),"&lt;BR&gt;")  &amp; "' ,'" &amp; SUBSTITUTE(J381,CHAR(10),"&lt;BR&gt;")   &amp; "' ,'" &amp;  SUBSTITUTE(BK381,CHAR(10),"&lt;BR&gt;")   &amp; "' ,'" &amp; SUBSTITUTE(Q381,CHAR(10),"&lt;BR&gt;")  &amp; "' ,'" &amp;  A381  &amp; "' ,'" &amp;  B381  &amp; "' ,'" &amp; SUBSTITUTE(C381,CHAR(10),"&lt;BR&gt;")   &amp; "' ,'" &amp;  SUBSTITUTE(D381,CHAR(10),"&lt;BR&gt;")  &amp; "' ,'" &amp;  SUBSTITUTE(E381,CHAR(10),"&lt;BR&gt;")   &amp; "' ,'" &amp; SUBSTITUTE(H381,CHAR(10),"&lt;BR&gt;")   &amp; "' ,'" &amp; I381  &amp; "' ,'" &amp; SUBSTITUTE(K381,CHAR(10),"&lt;BR&gt;")  &amp; "' ,'" &amp; SUBSTITUTE(L381,CHAR(10),"&lt;BR&gt;")  &amp; "' ,'" &amp; SUBSTITUTE(M381,CHAR(10),"&lt;BR&gt;") &amp; "' ,'" &amp; SUBSTITUTE(N381,CHAR(10),"&lt;BR&gt;")  &amp; "' ,'" &amp;  SUBSTITUTE(O381,CHAR(10),"&lt;BR&gt;")   &amp; "' ,'" &amp; SUBSTITUTE(P381,CHAR(10),"&lt;BR&gt;")   &amp; "' ,'" &amp;  SUBSTITUTE(Q381,CHAR(10),"&lt;BR&gt;")   &amp; "' ,'" &amp; SUBSTITUTE(R381,CHAR(10),"&lt;BR&gt;")  &amp; "' ,'" &amp; SUBSTITUTE(S381,CHAR(10),"&lt;BR&gt;")  &amp; "' ,'" &amp; SUBSTITUTE(T381,CHAR(10),"&lt;BR&gt;")  &amp; "' ,'" &amp; SUBSTITUTE(U381,CHAR(10),"&lt;BR&gt;")  &amp; "' ,'" &amp; SUBSTITUTE(V381,CHAR(10),"&lt;BR&gt;") &amp; "' ,'" &amp; SUBSTITUTE(W381,CHAR(10),"&lt;BR&gt;")  &amp; "' ,'" &amp;SUBSTITUTE(X381,CHAR(10),"&lt;BR&gt;")  &amp; "' ,'" &amp; SUBSTITUTE(Y381,CHAR(10),"&lt;BR&gt;") &amp; "' ,'" &amp;  SUBSTITUTE(Z381,CHAR(10),"&lt;BR&gt;")  &amp; "' ,'" &amp; SUBSTITUTE(AA381,CHAR(10),"&lt;BR&gt;")   &amp; "' ,'" &amp;  SUBSTITUTE(AB381,CHAR(10),"&lt;BR&gt;")   &amp; "' ,'" &amp;  SUBSTITUTE(AC381,CHAR(10),"&lt;BR&gt;")   &amp; "' ,'" &amp;   SUBSTITUTE(AD381,CHAR(10),"&lt;BR&gt;")   &amp; "' ,'" &amp;  SUBSTITUTE(AE381,CHAR(10),"&lt;BR&gt;")  &amp; "' ,'" &amp;  SUBSTITUTE(AF381,CHAR(10),"&lt;BR&gt;")  &amp; "' ,'" &amp;  SUBSTITUTE(AG381,CHAR(10),"&lt;BR&gt;")   &amp; "' ,'" &amp;  SUBSTITUTE(AH381,CHAR(10),"&lt;BR&gt;")   &amp; "' ,'" &amp;  SUBSTITUTE(AI381,CHAR(10),"&lt;BR&gt;")   &amp; "' ,'" &amp;  SUBSTITUTE(AJ381,CHAR(10),"&lt;BR&gt;")   &amp; "' ,'" &amp;   SUBSTITUTE(AK381,CHAR(10),"&lt;BR&gt;")   &amp; "' ,'" &amp;  SUBSTITUTE(AL381,CHAR(10),"&lt;BR&gt;")   &amp; "' ,'" &amp;  SUBSTITUTE(AM381,CHAR(10),"&lt;BR&gt;")   &amp; "' ,'" &amp;   SUBSTITUTE(AN381,CHAR(10),"&lt;BR&gt;")   &amp; "' ,'" &amp;  SUBSTITUTE(AO381,CHAR(10),"&lt;BR&gt;")   &amp; "' ,'" &amp;  SUBSTITUTE(AP381,CHAR(10),"&lt;BR&gt;")   &amp; "' ,'" &amp;  SUBSTITUTE(AQ381,CHAR(10),"&lt;BR&gt;")   &amp; "' ,'" &amp;   SUBSTITUTE(AR381,CHAR(10),"&lt;BR&gt;")   &amp; "' ,'" &amp;  SUBSTITUTE(AS381,CHAR(10),"&lt;BR&gt;")   &amp; "' ,'" &amp;  SUBSTITUTE(AT381,CHAR(10),"&lt;BR&gt;")   &amp; "' ,'" &amp;  SUBSTITUTE(AU381,CHAR(10),"&lt;BR&gt;")   &amp; "' ,'" &amp;  SUBSTITUTE(AV381,CHAR(10),"&lt;BR&gt;")   &amp; "' ,'" &amp;  SUBSTITUTE(AW381,CHAR(10),"&lt;BR&gt;")   &amp; "' ,'" &amp;   SUBSTITUTE(AX381,CHAR(10),"&lt;BR&gt;")   &amp; "' ,'" &amp;  SUBSTITUTE(AY381,CHAR(10),"&lt;BR&gt;")   &amp; "' ,'" &amp;  SUBSTITUTE(AZ381,CHAR(10),"&lt;BR&gt;")   &amp; "' ,'" &amp;   SUBSTITUTE(BA381,CHAR(10),"&lt;BR&gt;")   &amp; "' ,'" &amp;   SUBSTITUTE(BB381,CHAR(10),"&lt;BR&gt;")    &amp; "' ,'" &amp;    SUBSTITUTE(BC381,CHAR(10),"&lt;BR&gt;")    &amp; "' ,'" &amp;   SUBSTITUTE(BD381,CHAR(10),"&lt;BR&gt;")    &amp; "' ,'" &amp;   SUBSTITUTE(BE381,CHAR(10),"&lt;BR&gt;")    &amp; "' ,'" &amp;   SUBSTITUTE(BF381,CHAR(10),"&lt;BR&gt;")    &amp; "' ,'" &amp;   SUBSTITUTE(BG381,CHAR(10),"&lt;BR&gt;")    &amp; "' ,'" &amp; SUBSTITUTE(BH421,CHAR(10),"&lt;BR&gt;")   &amp; "' ,'" &amp; SUBSTITUTE(BI381,CHAR(10),"&lt;BR&gt;")   &amp; "' ,'" &amp; SUBSTITUTE(BJ381,CHAR(10),"&lt;BR&gt;")  &amp; "' ,'" &amp; SUBSTITUTE(BL381,CHAR(10),"&lt;BR&gt;")   &amp; "' ,'" &amp; SUBSTITUTE(BM381,CHAR(10),"&lt;BR&gt;")   &amp; "' ,'" &amp; SUBSTITUTE(BN381,CHAR(10),"&lt;BR&gt;")   &amp; "' ,'" &amp;  SUBSTITUTE(BO381,CHAR(10),"&lt;BR&gt;")   &amp; "' ,'" &amp; SUBSTITUTE(BP421,CHAR(10),"&lt;BR&gt;")  &amp; "' ,'" &amp; SUBSTITUTE(BQ381,CHAR(10),"&lt;BR&gt;")  &amp; "' ,'" &amp; SUBSTITUTE(BR381,CHAR(10),"&lt;BR&gt;")  &amp; "' ,'" &amp; SUBSTITUTE(BS381,CHAR(10),"&lt;BR&gt;") &amp; "');"</f>
    </nc>
  </rcc>
  <rcc rId="890" sId="1">
    <nc r="BU38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&amp;SUBSTITUTE(F382,CHAR(10),"&lt;BR&gt;")  &amp; "' ,'" &amp; SUBSTITUTE(G382,CHAR(10),"&lt;BR&gt;")  &amp; "' ,'" &amp; SUBSTITUTE(J382,CHAR(10),"&lt;BR&gt;")   &amp; "' ,'" &amp;  SUBSTITUTE(BK382,CHAR(10),"&lt;BR&gt;")   &amp; "' ,'" &amp; SUBSTITUTE(Q382,CHAR(10),"&lt;BR&gt;")  &amp; "' ,'" &amp;  A382  &amp; "' ,'" &amp;  B382  &amp; "' ,'" &amp; SUBSTITUTE(C382,CHAR(10),"&lt;BR&gt;")   &amp; "' ,'" &amp;  SUBSTITUTE(D382,CHAR(10),"&lt;BR&gt;")  &amp; "' ,'" &amp;  SUBSTITUTE(E382,CHAR(10),"&lt;BR&gt;")   &amp; "' ,'" &amp; SUBSTITUTE(H382,CHAR(10),"&lt;BR&gt;")   &amp; "' ,'" &amp; I382  &amp; "' ,'" &amp; SUBSTITUTE(K382,CHAR(10),"&lt;BR&gt;")  &amp; "' ,'" &amp; SUBSTITUTE(L382,CHAR(10),"&lt;BR&gt;")  &amp; "' ,'" &amp; SUBSTITUTE(M382,CHAR(10),"&lt;BR&gt;") &amp; "' ,'" &amp; SUBSTITUTE(N382,CHAR(10),"&lt;BR&gt;")  &amp; "' ,'" &amp;  SUBSTITUTE(O382,CHAR(10),"&lt;BR&gt;")   &amp; "' ,'" &amp; SUBSTITUTE(P382,CHAR(10),"&lt;BR&gt;")   &amp; "' ,'" &amp;  SUBSTITUTE(Q382,CHAR(10),"&lt;BR&gt;")   &amp; "' ,'" &amp; SUBSTITUTE(R382,CHAR(10),"&lt;BR&gt;")  &amp; "' ,'" &amp; SUBSTITUTE(S382,CHAR(10),"&lt;BR&gt;")  &amp; "' ,'" &amp; SUBSTITUTE(T382,CHAR(10),"&lt;BR&gt;")  &amp; "' ,'" &amp; SUBSTITUTE(U382,CHAR(10),"&lt;BR&gt;")  &amp; "' ,'" &amp; SUBSTITUTE(V382,CHAR(10),"&lt;BR&gt;") &amp; "' ,'" &amp; SUBSTITUTE(W382,CHAR(10),"&lt;BR&gt;")  &amp; "' ,'" &amp;SUBSTITUTE(X382,CHAR(10),"&lt;BR&gt;")  &amp; "' ,'" &amp; SUBSTITUTE(Y382,CHAR(10),"&lt;BR&gt;") &amp; "' ,'" &amp;  SUBSTITUTE(Z382,CHAR(10),"&lt;BR&gt;")  &amp; "' ,'" &amp; SUBSTITUTE(AA382,CHAR(10),"&lt;BR&gt;")   &amp; "' ,'" &amp;  SUBSTITUTE(AB382,CHAR(10),"&lt;BR&gt;")   &amp; "' ,'" &amp;  SUBSTITUTE(AC382,CHAR(10),"&lt;BR&gt;")   &amp; "' ,'" &amp;   SUBSTITUTE(AD382,CHAR(10),"&lt;BR&gt;")   &amp; "' ,'" &amp;  SUBSTITUTE(AE382,CHAR(10),"&lt;BR&gt;")  &amp; "' ,'" &amp;  SUBSTITUTE(AF382,CHAR(10),"&lt;BR&gt;")  &amp; "' ,'" &amp;  SUBSTITUTE(AG382,CHAR(10),"&lt;BR&gt;")   &amp; "' ,'" &amp;  SUBSTITUTE(AH382,CHAR(10),"&lt;BR&gt;")   &amp; "' ,'" &amp;  SUBSTITUTE(AI382,CHAR(10),"&lt;BR&gt;")   &amp; "' ,'" &amp;  SUBSTITUTE(AJ382,CHAR(10),"&lt;BR&gt;")   &amp; "' ,'" &amp;   SUBSTITUTE(AK382,CHAR(10),"&lt;BR&gt;")   &amp; "' ,'" &amp;  SUBSTITUTE(AL382,CHAR(10),"&lt;BR&gt;")   &amp; "' ,'" &amp;  SUBSTITUTE(AM382,CHAR(10),"&lt;BR&gt;")   &amp; "' ,'" &amp;   SUBSTITUTE(AN382,CHAR(10),"&lt;BR&gt;")   &amp; "' ,'" &amp;  SUBSTITUTE(AO382,CHAR(10),"&lt;BR&gt;")   &amp; "' ,'" &amp;  SUBSTITUTE(AP382,CHAR(10),"&lt;BR&gt;")   &amp; "' ,'" &amp;  SUBSTITUTE(AQ382,CHAR(10),"&lt;BR&gt;")   &amp; "' ,'" &amp;   SUBSTITUTE(AR382,CHAR(10),"&lt;BR&gt;")   &amp; "' ,'" &amp;  SUBSTITUTE(AS382,CHAR(10),"&lt;BR&gt;")   &amp; "' ,'" &amp;  SUBSTITUTE(AT382,CHAR(10),"&lt;BR&gt;")   &amp; "' ,'" &amp;  SUBSTITUTE(AU382,CHAR(10),"&lt;BR&gt;")   &amp; "' ,'" &amp;  SUBSTITUTE(AV382,CHAR(10),"&lt;BR&gt;")   &amp; "' ,'" &amp;  SUBSTITUTE(AW382,CHAR(10),"&lt;BR&gt;")   &amp; "' ,'" &amp;   SUBSTITUTE(AX382,CHAR(10),"&lt;BR&gt;")   &amp; "' ,'" &amp;  SUBSTITUTE(AY382,CHAR(10),"&lt;BR&gt;")   &amp; "' ,'" &amp;  SUBSTITUTE(AZ382,CHAR(10),"&lt;BR&gt;")   &amp; "' ,'" &amp;   SUBSTITUTE(BA382,CHAR(10),"&lt;BR&gt;")   &amp; "' ,'" &amp;   SUBSTITUTE(BB382,CHAR(10),"&lt;BR&gt;")    &amp; "' ,'" &amp;    SUBSTITUTE(BC382,CHAR(10),"&lt;BR&gt;")    &amp; "' ,'" &amp;   SUBSTITUTE(BD382,CHAR(10),"&lt;BR&gt;")    &amp; "' ,'" &amp;   SUBSTITUTE(BE382,CHAR(10),"&lt;BR&gt;")    &amp; "' ,'" &amp;   SUBSTITUTE(BF382,CHAR(10),"&lt;BR&gt;")    &amp; "' ,'" &amp;   SUBSTITUTE(BG382,CHAR(10),"&lt;BR&gt;")    &amp; "' ,'" &amp; SUBSTITUTE(BH422,CHAR(10),"&lt;BR&gt;")   &amp; "' ,'" &amp; SUBSTITUTE(BI382,CHAR(10),"&lt;BR&gt;")   &amp; "' ,'" &amp; SUBSTITUTE(BJ382,CHAR(10),"&lt;BR&gt;")  &amp; "' ,'" &amp; SUBSTITUTE(BL382,CHAR(10),"&lt;BR&gt;")   &amp; "' ,'" &amp; SUBSTITUTE(BM382,CHAR(10),"&lt;BR&gt;")   &amp; "' ,'" &amp; SUBSTITUTE(BN382,CHAR(10),"&lt;BR&gt;")   &amp; "' ,'" &amp;  SUBSTITUTE(BO382,CHAR(10),"&lt;BR&gt;")   &amp; "' ,'" &amp; SUBSTITUTE(BP422,CHAR(10),"&lt;BR&gt;")  &amp; "' ,'" &amp; SUBSTITUTE(BQ382,CHAR(10),"&lt;BR&gt;")  &amp; "' ,'" &amp; SUBSTITUTE(BR382,CHAR(10),"&lt;BR&gt;")  &amp; "' ,'" &amp; SUBSTITUTE(BS382,CHAR(10),"&lt;BR&gt;") &amp; "');"</f>
    </nc>
  </rcc>
  <rcc rId="891" sId="1">
    <nc r="BU38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&amp;SUBSTITUTE(F383,CHAR(10),"&lt;BR&gt;")  &amp; "' ,'" &amp; SUBSTITUTE(G383,CHAR(10),"&lt;BR&gt;")  &amp; "' ,'" &amp; SUBSTITUTE(J383,CHAR(10),"&lt;BR&gt;")   &amp; "' ,'" &amp;  SUBSTITUTE(BK383,CHAR(10),"&lt;BR&gt;")   &amp; "' ,'" &amp; SUBSTITUTE(Q383,CHAR(10),"&lt;BR&gt;")  &amp; "' ,'" &amp;  A383  &amp; "' ,'" &amp;  B383  &amp; "' ,'" &amp; SUBSTITUTE(C383,CHAR(10),"&lt;BR&gt;")   &amp; "' ,'" &amp;  SUBSTITUTE(D383,CHAR(10),"&lt;BR&gt;")  &amp; "' ,'" &amp;  SUBSTITUTE(E383,CHAR(10),"&lt;BR&gt;")   &amp; "' ,'" &amp; SUBSTITUTE(H383,CHAR(10),"&lt;BR&gt;")   &amp; "' ,'" &amp; I383  &amp; "' ,'" &amp; SUBSTITUTE(K383,CHAR(10),"&lt;BR&gt;")  &amp; "' ,'" &amp; SUBSTITUTE(L383,CHAR(10),"&lt;BR&gt;")  &amp; "' ,'" &amp; SUBSTITUTE(M383,CHAR(10),"&lt;BR&gt;") &amp; "' ,'" &amp; SUBSTITUTE(N383,CHAR(10),"&lt;BR&gt;")  &amp; "' ,'" &amp;  SUBSTITUTE(O383,CHAR(10),"&lt;BR&gt;")   &amp; "' ,'" &amp; SUBSTITUTE(P383,CHAR(10),"&lt;BR&gt;")   &amp; "' ,'" &amp;  SUBSTITUTE(Q383,CHAR(10),"&lt;BR&gt;")   &amp; "' ,'" &amp; SUBSTITUTE(R383,CHAR(10),"&lt;BR&gt;")  &amp; "' ,'" &amp; SUBSTITUTE(S383,CHAR(10),"&lt;BR&gt;")  &amp; "' ,'" &amp; SUBSTITUTE(T383,CHAR(10),"&lt;BR&gt;")  &amp; "' ,'" &amp; SUBSTITUTE(U383,CHAR(10),"&lt;BR&gt;")  &amp; "' ,'" &amp; SUBSTITUTE(V383,CHAR(10),"&lt;BR&gt;") &amp; "' ,'" &amp; SUBSTITUTE(W383,CHAR(10),"&lt;BR&gt;")  &amp; "' ,'" &amp;SUBSTITUTE(X383,CHAR(10),"&lt;BR&gt;")  &amp; "' ,'" &amp; SUBSTITUTE(Y383,CHAR(10),"&lt;BR&gt;") &amp; "' ,'" &amp;  SUBSTITUTE(Z383,CHAR(10),"&lt;BR&gt;")  &amp; "' ,'" &amp; SUBSTITUTE(AA383,CHAR(10),"&lt;BR&gt;")   &amp; "' ,'" &amp;  SUBSTITUTE(AB383,CHAR(10),"&lt;BR&gt;")   &amp; "' ,'" &amp;  SUBSTITUTE(AC383,CHAR(10),"&lt;BR&gt;")   &amp; "' ,'" &amp;   SUBSTITUTE(AD383,CHAR(10),"&lt;BR&gt;")   &amp; "' ,'" &amp;  SUBSTITUTE(AE383,CHAR(10),"&lt;BR&gt;")  &amp; "' ,'" &amp;  SUBSTITUTE(AF383,CHAR(10),"&lt;BR&gt;")  &amp; "' ,'" &amp;  SUBSTITUTE(AG383,CHAR(10),"&lt;BR&gt;")   &amp; "' ,'" &amp;  SUBSTITUTE(AH383,CHAR(10),"&lt;BR&gt;")   &amp; "' ,'" &amp;  SUBSTITUTE(AI383,CHAR(10),"&lt;BR&gt;")   &amp; "' ,'" &amp;  SUBSTITUTE(AJ383,CHAR(10),"&lt;BR&gt;")   &amp; "' ,'" &amp;   SUBSTITUTE(AK383,CHAR(10),"&lt;BR&gt;")   &amp; "' ,'" &amp;  SUBSTITUTE(AL383,CHAR(10),"&lt;BR&gt;")   &amp; "' ,'" &amp;  SUBSTITUTE(AM383,CHAR(10),"&lt;BR&gt;")   &amp; "' ,'" &amp;   SUBSTITUTE(AN383,CHAR(10),"&lt;BR&gt;")   &amp; "' ,'" &amp;  SUBSTITUTE(AO383,CHAR(10),"&lt;BR&gt;")   &amp; "' ,'" &amp;  SUBSTITUTE(AP383,CHAR(10),"&lt;BR&gt;")   &amp; "' ,'" &amp;  SUBSTITUTE(AQ383,CHAR(10),"&lt;BR&gt;")   &amp; "' ,'" &amp;   SUBSTITUTE(AR383,CHAR(10),"&lt;BR&gt;")   &amp; "' ,'" &amp;  SUBSTITUTE(AS383,CHAR(10),"&lt;BR&gt;")   &amp; "' ,'" &amp;  SUBSTITUTE(AT383,CHAR(10),"&lt;BR&gt;")   &amp; "' ,'" &amp;  SUBSTITUTE(AU383,CHAR(10),"&lt;BR&gt;")   &amp; "' ,'" &amp;  SUBSTITUTE(AV383,CHAR(10),"&lt;BR&gt;")   &amp; "' ,'" &amp;  SUBSTITUTE(AW383,CHAR(10),"&lt;BR&gt;")   &amp; "' ,'" &amp;   SUBSTITUTE(AX383,CHAR(10),"&lt;BR&gt;")   &amp; "' ,'" &amp;  SUBSTITUTE(AY383,CHAR(10),"&lt;BR&gt;")   &amp; "' ,'" &amp;  SUBSTITUTE(AZ383,CHAR(10),"&lt;BR&gt;")   &amp; "' ,'" &amp;   SUBSTITUTE(BA383,CHAR(10),"&lt;BR&gt;")   &amp; "' ,'" &amp;   SUBSTITUTE(BB383,CHAR(10),"&lt;BR&gt;")    &amp; "' ,'" &amp;    SUBSTITUTE(BC383,CHAR(10),"&lt;BR&gt;")    &amp; "' ,'" &amp;   SUBSTITUTE(BD383,CHAR(10),"&lt;BR&gt;")    &amp; "' ,'" &amp;   SUBSTITUTE(BE383,CHAR(10),"&lt;BR&gt;")    &amp; "' ,'" &amp;   SUBSTITUTE(BF383,CHAR(10),"&lt;BR&gt;")    &amp; "' ,'" &amp;   SUBSTITUTE(BG383,CHAR(10),"&lt;BR&gt;")    &amp; "' ,'" &amp; SUBSTITUTE(BH423,CHAR(10),"&lt;BR&gt;")   &amp; "' ,'" &amp; SUBSTITUTE(BI383,CHAR(10),"&lt;BR&gt;")   &amp; "' ,'" &amp; SUBSTITUTE(BJ383,CHAR(10),"&lt;BR&gt;")  &amp; "' ,'" &amp; SUBSTITUTE(BL383,CHAR(10),"&lt;BR&gt;")   &amp; "' ,'" &amp; SUBSTITUTE(BM383,CHAR(10),"&lt;BR&gt;")   &amp; "' ,'" &amp; SUBSTITUTE(BN383,CHAR(10),"&lt;BR&gt;")   &amp; "' ,'" &amp;  SUBSTITUTE(BO383,CHAR(10),"&lt;BR&gt;")   &amp; "' ,'" &amp; SUBSTITUTE(BP423,CHAR(10),"&lt;BR&gt;")  &amp; "' ,'" &amp; SUBSTITUTE(BQ383,CHAR(10),"&lt;BR&gt;")  &amp; "' ,'" &amp; SUBSTITUTE(BR383,CHAR(10),"&lt;BR&gt;")  &amp; "' ,'" &amp; SUBSTITUTE(BS383,CHAR(10),"&lt;BR&gt;") &amp; "');"</f>
    </nc>
  </rcc>
  <rcc rId="892" sId="1">
    <nc r="BU38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&amp;SUBSTITUTE(F384,CHAR(10),"&lt;BR&gt;")  &amp; "' ,'" &amp; SUBSTITUTE(G384,CHAR(10),"&lt;BR&gt;")  &amp; "' ,'" &amp; SUBSTITUTE(J384,CHAR(10),"&lt;BR&gt;")   &amp; "' ,'" &amp;  SUBSTITUTE(BK384,CHAR(10),"&lt;BR&gt;")   &amp; "' ,'" &amp; SUBSTITUTE(Q384,CHAR(10),"&lt;BR&gt;")  &amp; "' ,'" &amp;  A384  &amp; "' ,'" &amp;  B384  &amp; "' ,'" &amp; SUBSTITUTE(C384,CHAR(10),"&lt;BR&gt;")   &amp; "' ,'" &amp;  SUBSTITUTE(D384,CHAR(10),"&lt;BR&gt;")  &amp; "' ,'" &amp;  SUBSTITUTE(E384,CHAR(10),"&lt;BR&gt;")   &amp; "' ,'" &amp; SUBSTITUTE(H384,CHAR(10),"&lt;BR&gt;")   &amp; "' ,'" &amp; I384  &amp; "' ,'" &amp; SUBSTITUTE(K384,CHAR(10),"&lt;BR&gt;")  &amp; "' ,'" &amp; SUBSTITUTE(L384,CHAR(10),"&lt;BR&gt;")  &amp; "' ,'" &amp; SUBSTITUTE(M384,CHAR(10),"&lt;BR&gt;") &amp; "' ,'" &amp; SUBSTITUTE(N384,CHAR(10),"&lt;BR&gt;")  &amp; "' ,'" &amp;  SUBSTITUTE(O384,CHAR(10),"&lt;BR&gt;")   &amp; "' ,'" &amp; SUBSTITUTE(P384,CHAR(10),"&lt;BR&gt;")   &amp; "' ,'" &amp;  SUBSTITUTE(Q384,CHAR(10),"&lt;BR&gt;")   &amp; "' ,'" &amp; SUBSTITUTE(R384,CHAR(10),"&lt;BR&gt;")  &amp; "' ,'" &amp; SUBSTITUTE(S384,CHAR(10),"&lt;BR&gt;")  &amp; "' ,'" &amp; SUBSTITUTE(T384,CHAR(10),"&lt;BR&gt;")  &amp; "' ,'" &amp; SUBSTITUTE(U384,CHAR(10),"&lt;BR&gt;")  &amp; "' ,'" &amp; SUBSTITUTE(V384,CHAR(10),"&lt;BR&gt;") &amp; "' ,'" &amp; SUBSTITUTE(W384,CHAR(10),"&lt;BR&gt;")  &amp; "' ,'" &amp;SUBSTITUTE(X384,CHAR(10),"&lt;BR&gt;")  &amp; "' ,'" &amp; SUBSTITUTE(Y384,CHAR(10),"&lt;BR&gt;") &amp; "' ,'" &amp;  SUBSTITUTE(Z384,CHAR(10),"&lt;BR&gt;")  &amp; "' ,'" &amp; SUBSTITUTE(AA384,CHAR(10),"&lt;BR&gt;")   &amp; "' ,'" &amp;  SUBSTITUTE(AB384,CHAR(10),"&lt;BR&gt;")   &amp; "' ,'" &amp;  SUBSTITUTE(AC384,CHAR(10),"&lt;BR&gt;")   &amp; "' ,'" &amp;   SUBSTITUTE(AD384,CHAR(10),"&lt;BR&gt;")   &amp; "' ,'" &amp;  SUBSTITUTE(AE384,CHAR(10),"&lt;BR&gt;")  &amp; "' ,'" &amp;  SUBSTITUTE(AF384,CHAR(10),"&lt;BR&gt;")  &amp; "' ,'" &amp;  SUBSTITUTE(AG384,CHAR(10),"&lt;BR&gt;")   &amp; "' ,'" &amp;  SUBSTITUTE(AH384,CHAR(10),"&lt;BR&gt;")   &amp; "' ,'" &amp;  SUBSTITUTE(AI384,CHAR(10),"&lt;BR&gt;")   &amp; "' ,'" &amp;  SUBSTITUTE(AJ384,CHAR(10),"&lt;BR&gt;")   &amp; "' ,'" &amp;   SUBSTITUTE(AK384,CHAR(10),"&lt;BR&gt;")   &amp; "' ,'" &amp;  SUBSTITUTE(AL384,CHAR(10),"&lt;BR&gt;")   &amp; "' ,'" &amp;  SUBSTITUTE(AM384,CHAR(10),"&lt;BR&gt;")   &amp; "' ,'" &amp;   SUBSTITUTE(AN384,CHAR(10),"&lt;BR&gt;")   &amp; "' ,'" &amp;  SUBSTITUTE(AO384,CHAR(10),"&lt;BR&gt;")   &amp; "' ,'" &amp;  SUBSTITUTE(AP384,CHAR(10),"&lt;BR&gt;")   &amp; "' ,'" &amp;  SUBSTITUTE(AQ384,CHAR(10),"&lt;BR&gt;")   &amp; "' ,'" &amp;   SUBSTITUTE(AR384,CHAR(10),"&lt;BR&gt;")   &amp; "' ,'" &amp;  SUBSTITUTE(AS384,CHAR(10),"&lt;BR&gt;")   &amp; "' ,'" &amp;  SUBSTITUTE(AT384,CHAR(10),"&lt;BR&gt;")   &amp; "' ,'" &amp;  SUBSTITUTE(AU384,CHAR(10),"&lt;BR&gt;")   &amp; "' ,'" &amp;  SUBSTITUTE(AV384,CHAR(10),"&lt;BR&gt;")   &amp; "' ,'" &amp;  SUBSTITUTE(AW384,CHAR(10),"&lt;BR&gt;")   &amp; "' ,'" &amp;   SUBSTITUTE(AX384,CHAR(10),"&lt;BR&gt;")   &amp; "' ,'" &amp;  SUBSTITUTE(AY384,CHAR(10),"&lt;BR&gt;")   &amp; "' ,'" &amp;  SUBSTITUTE(AZ384,CHAR(10),"&lt;BR&gt;")   &amp; "' ,'" &amp;   SUBSTITUTE(BA384,CHAR(10),"&lt;BR&gt;")   &amp; "' ,'" &amp;   SUBSTITUTE(BB384,CHAR(10),"&lt;BR&gt;")    &amp; "' ,'" &amp;    SUBSTITUTE(BC384,CHAR(10),"&lt;BR&gt;")    &amp; "' ,'" &amp;   SUBSTITUTE(BD384,CHAR(10),"&lt;BR&gt;")    &amp; "' ,'" &amp;   SUBSTITUTE(BE384,CHAR(10),"&lt;BR&gt;")    &amp; "' ,'" &amp;   SUBSTITUTE(BF384,CHAR(10),"&lt;BR&gt;")    &amp; "' ,'" &amp;   SUBSTITUTE(BG384,CHAR(10),"&lt;BR&gt;")    &amp; "' ,'" &amp; SUBSTITUTE(BH424,CHAR(10),"&lt;BR&gt;")   &amp; "' ,'" &amp; SUBSTITUTE(BI384,CHAR(10),"&lt;BR&gt;")   &amp; "' ,'" &amp; SUBSTITUTE(BJ384,CHAR(10),"&lt;BR&gt;")  &amp; "' ,'" &amp; SUBSTITUTE(BL384,CHAR(10),"&lt;BR&gt;")   &amp; "' ,'" &amp; SUBSTITUTE(BM384,CHAR(10),"&lt;BR&gt;")   &amp; "' ,'" &amp; SUBSTITUTE(BN384,CHAR(10),"&lt;BR&gt;")   &amp; "' ,'" &amp;  SUBSTITUTE(BO384,CHAR(10),"&lt;BR&gt;")   &amp; "' ,'" &amp; SUBSTITUTE(BP424,CHAR(10),"&lt;BR&gt;")  &amp; "' ,'" &amp; SUBSTITUTE(BQ384,CHAR(10),"&lt;BR&gt;")  &amp; "' ,'" &amp; SUBSTITUTE(BR384,CHAR(10),"&lt;BR&gt;")  &amp; "' ,'" &amp; SUBSTITUTE(BS384,CHAR(10),"&lt;BR&gt;") &amp; "');"</f>
    </nc>
  </rcc>
  <rcc rId="893" sId="1">
    <nc r="BU38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&amp;SUBSTITUTE(F385,CHAR(10),"&lt;BR&gt;")  &amp; "' ,'" &amp; SUBSTITUTE(G385,CHAR(10),"&lt;BR&gt;")  &amp; "' ,'" &amp; SUBSTITUTE(J385,CHAR(10),"&lt;BR&gt;")   &amp; "' ,'" &amp;  SUBSTITUTE(BK385,CHAR(10),"&lt;BR&gt;")   &amp; "' ,'" &amp; SUBSTITUTE(Q385,CHAR(10),"&lt;BR&gt;")  &amp; "' ,'" &amp;  A385  &amp; "' ,'" &amp;  B385  &amp; "' ,'" &amp; SUBSTITUTE(C385,CHAR(10),"&lt;BR&gt;")   &amp; "' ,'" &amp;  SUBSTITUTE(D385,CHAR(10),"&lt;BR&gt;")  &amp; "' ,'" &amp;  SUBSTITUTE(E385,CHAR(10),"&lt;BR&gt;")   &amp; "' ,'" &amp; SUBSTITUTE(H385,CHAR(10),"&lt;BR&gt;")   &amp; "' ,'" &amp; I385  &amp; "' ,'" &amp; SUBSTITUTE(K385,CHAR(10),"&lt;BR&gt;")  &amp; "' ,'" &amp; SUBSTITUTE(L385,CHAR(10),"&lt;BR&gt;")  &amp; "' ,'" &amp; SUBSTITUTE(M385,CHAR(10),"&lt;BR&gt;") &amp; "' ,'" &amp; SUBSTITUTE(N385,CHAR(10),"&lt;BR&gt;")  &amp; "' ,'" &amp;  SUBSTITUTE(O385,CHAR(10),"&lt;BR&gt;")   &amp; "' ,'" &amp; SUBSTITUTE(P385,CHAR(10),"&lt;BR&gt;")   &amp; "' ,'" &amp;  SUBSTITUTE(Q385,CHAR(10),"&lt;BR&gt;")   &amp; "' ,'" &amp; SUBSTITUTE(R385,CHAR(10),"&lt;BR&gt;")  &amp; "' ,'" &amp; SUBSTITUTE(S385,CHAR(10),"&lt;BR&gt;")  &amp; "' ,'" &amp; SUBSTITUTE(T385,CHAR(10),"&lt;BR&gt;")  &amp; "' ,'" &amp; SUBSTITUTE(U385,CHAR(10),"&lt;BR&gt;")  &amp; "' ,'" &amp; SUBSTITUTE(V385,CHAR(10),"&lt;BR&gt;") &amp; "' ,'" &amp; SUBSTITUTE(W385,CHAR(10),"&lt;BR&gt;")  &amp; "' ,'" &amp;SUBSTITUTE(X385,CHAR(10),"&lt;BR&gt;")  &amp; "' ,'" &amp; SUBSTITUTE(Y385,CHAR(10),"&lt;BR&gt;") &amp; "' ,'" &amp;  SUBSTITUTE(Z385,CHAR(10),"&lt;BR&gt;")  &amp; "' ,'" &amp; SUBSTITUTE(AA385,CHAR(10),"&lt;BR&gt;")   &amp; "' ,'" &amp;  SUBSTITUTE(AB385,CHAR(10),"&lt;BR&gt;")   &amp; "' ,'" &amp;  SUBSTITUTE(AC385,CHAR(10),"&lt;BR&gt;")   &amp; "' ,'" &amp;   SUBSTITUTE(AD385,CHAR(10),"&lt;BR&gt;")   &amp; "' ,'" &amp;  SUBSTITUTE(AE385,CHAR(10),"&lt;BR&gt;")  &amp; "' ,'" &amp;  SUBSTITUTE(AF385,CHAR(10),"&lt;BR&gt;")  &amp; "' ,'" &amp;  SUBSTITUTE(AG385,CHAR(10),"&lt;BR&gt;")   &amp; "' ,'" &amp;  SUBSTITUTE(AH385,CHAR(10),"&lt;BR&gt;")   &amp; "' ,'" &amp;  SUBSTITUTE(AI385,CHAR(10),"&lt;BR&gt;")   &amp; "' ,'" &amp;  SUBSTITUTE(AJ385,CHAR(10),"&lt;BR&gt;")   &amp; "' ,'" &amp;   SUBSTITUTE(AK385,CHAR(10),"&lt;BR&gt;")   &amp; "' ,'" &amp;  SUBSTITUTE(AL385,CHAR(10),"&lt;BR&gt;")   &amp; "' ,'" &amp;  SUBSTITUTE(AM385,CHAR(10),"&lt;BR&gt;")   &amp; "' ,'" &amp;   SUBSTITUTE(AN385,CHAR(10),"&lt;BR&gt;")   &amp; "' ,'" &amp;  SUBSTITUTE(AO385,CHAR(10),"&lt;BR&gt;")   &amp; "' ,'" &amp;  SUBSTITUTE(AP385,CHAR(10),"&lt;BR&gt;")   &amp; "' ,'" &amp;  SUBSTITUTE(AQ385,CHAR(10),"&lt;BR&gt;")   &amp; "' ,'" &amp;   SUBSTITUTE(AR385,CHAR(10),"&lt;BR&gt;")   &amp; "' ,'" &amp;  SUBSTITUTE(AS385,CHAR(10),"&lt;BR&gt;")   &amp; "' ,'" &amp;  SUBSTITUTE(AT385,CHAR(10),"&lt;BR&gt;")   &amp; "' ,'" &amp;  SUBSTITUTE(AU385,CHAR(10),"&lt;BR&gt;")   &amp; "' ,'" &amp;  SUBSTITUTE(AV385,CHAR(10),"&lt;BR&gt;")   &amp; "' ,'" &amp;  SUBSTITUTE(AW385,CHAR(10),"&lt;BR&gt;")   &amp; "' ,'" &amp;   SUBSTITUTE(AX385,CHAR(10),"&lt;BR&gt;")   &amp; "' ,'" &amp;  SUBSTITUTE(AY385,CHAR(10),"&lt;BR&gt;")   &amp; "' ,'" &amp;  SUBSTITUTE(AZ385,CHAR(10),"&lt;BR&gt;")   &amp; "' ,'" &amp;   SUBSTITUTE(BA385,CHAR(10),"&lt;BR&gt;")   &amp; "' ,'" &amp;   SUBSTITUTE(BB385,CHAR(10),"&lt;BR&gt;")    &amp; "' ,'" &amp;    SUBSTITUTE(BC385,CHAR(10),"&lt;BR&gt;")    &amp; "' ,'" &amp;   SUBSTITUTE(BD385,CHAR(10),"&lt;BR&gt;")    &amp; "' ,'" &amp;   SUBSTITUTE(BE385,CHAR(10),"&lt;BR&gt;")    &amp; "' ,'" &amp;   SUBSTITUTE(BF385,CHAR(10),"&lt;BR&gt;")    &amp; "' ,'" &amp;   SUBSTITUTE(BG385,CHAR(10),"&lt;BR&gt;")    &amp; "' ,'" &amp; SUBSTITUTE(BH425,CHAR(10),"&lt;BR&gt;")   &amp; "' ,'" &amp; SUBSTITUTE(BI385,CHAR(10),"&lt;BR&gt;")   &amp; "' ,'" &amp; SUBSTITUTE(BJ385,CHAR(10),"&lt;BR&gt;")  &amp; "' ,'" &amp; SUBSTITUTE(BL385,CHAR(10),"&lt;BR&gt;")   &amp; "' ,'" &amp; SUBSTITUTE(BM385,CHAR(10),"&lt;BR&gt;")   &amp; "' ,'" &amp; SUBSTITUTE(BN385,CHAR(10),"&lt;BR&gt;")   &amp; "' ,'" &amp;  SUBSTITUTE(BO385,CHAR(10),"&lt;BR&gt;")   &amp; "' ,'" &amp; SUBSTITUTE(BP425,CHAR(10),"&lt;BR&gt;")  &amp; "' ,'" &amp; SUBSTITUTE(BQ385,CHAR(10),"&lt;BR&gt;")  &amp; "' ,'" &amp; SUBSTITUTE(BR385,CHAR(10),"&lt;BR&gt;")  &amp; "' ,'" &amp; SUBSTITUTE(BS385,CHAR(10),"&lt;BR&gt;") &amp; "');"</f>
    </nc>
  </rcc>
  <rcc rId="894" sId="1">
    <nc r="BU38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&amp;SUBSTITUTE(F386,CHAR(10),"&lt;BR&gt;")  &amp; "' ,'" &amp; SUBSTITUTE(G386,CHAR(10),"&lt;BR&gt;")  &amp; "' ,'" &amp; SUBSTITUTE(J386,CHAR(10),"&lt;BR&gt;")   &amp; "' ,'" &amp;  SUBSTITUTE(BK386,CHAR(10),"&lt;BR&gt;")   &amp; "' ,'" &amp; SUBSTITUTE(Q386,CHAR(10),"&lt;BR&gt;")  &amp; "' ,'" &amp;  A386  &amp; "' ,'" &amp;  B386  &amp; "' ,'" &amp; SUBSTITUTE(C386,CHAR(10),"&lt;BR&gt;")   &amp; "' ,'" &amp;  SUBSTITUTE(D386,CHAR(10),"&lt;BR&gt;")  &amp; "' ,'" &amp;  SUBSTITUTE(E386,CHAR(10),"&lt;BR&gt;")   &amp; "' ,'" &amp; SUBSTITUTE(H386,CHAR(10),"&lt;BR&gt;")   &amp; "' ,'" &amp; I386  &amp; "' ,'" &amp; SUBSTITUTE(K386,CHAR(10),"&lt;BR&gt;")  &amp; "' ,'" &amp; SUBSTITUTE(L386,CHAR(10),"&lt;BR&gt;")  &amp; "' ,'" &amp; SUBSTITUTE(M386,CHAR(10),"&lt;BR&gt;") &amp; "' ,'" &amp; SUBSTITUTE(N386,CHAR(10),"&lt;BR&gt;")  &amp; "' ,'" &amp;  SUBSTITUTE(O386,CHAR(10),"&lt;BR&gt;")   &amp; "' ,'" &amp; SUBSTITUTE(P386,CHAR(10),"&lt;BR&gt;")   &amp; "' ,'" &amp;  SUBSTITUTE(Q386,CHAR(10),"&lt;BR&gt;")   &amp; "' ,'" &amp; SUBSTITUTE(R386,CHAR(10),"&lt;BR&gt;")  &amp; "' ,'" &amp; SUBSTITUTE(S386,CHAR(10),"&lt;BR&gt;")  &amp; "' ,'" &amp; SUBSTITUTE(T386,CHAR(10),"&lt;BR&gt;")  &amp; "' ,'" &amp; SUBSTITUTE(U386,CHAR(10),"&lt;BR&gt;")  &amp; "' ,'" &amp; SUBSTITUTE(V386,CHAR(10),"&lt;BR&gt;") &amp; "' ,'" &amp; SUBSTITUTE(W386,CHAR(10),"&lt;BR&gt;")  &amp; "' ,'" &amp;SUBSTITUTE(X386,CHAR(10),"&lt;BR&gt;")  &amp; "' ,'" &amp; SUBSTITUTE(Y386,CHAR(10),"&lt;BR&gt;") &amp; "' ,'" &amp;  SUBSTITUTE(Z386,CHAR(10),"&lt;BR&gt;")  &amp; "' ,'" &amp; SUBSTITUTE(AA386,CHAR(10),"&lt;BR&gt;")   &amp; "' ,'" &amp;  SUBSTITUTE(AB386,CHAR(10),"&lt;BR&gt;")   &amp; "' ,'" &amp;  SUBSTITUTE(AC386,CHAR(10),"&lt;BR&gt;")   &amp; "' ,'" &amp;   SUBSTITUTE(AD386,CHAR(10),"&lt;BR&gt;")   &amp; "' ,'" &amp;  SUBSTITUTE(AE386,CHAR(10),"&lt;BR&gt;")  &amp; "' ,'" &amp;  SUBSTITUTE(AF386,CHAR(10),"&lt;BR&gt;")  &amp; "' ,'" &amp;  SUBSTITUTE(AG386,CHAR(10),"&lt;BR&gt;")   &amp; "' ,'" &amp;  SUBSTITUTE(AH386,CHAR(10),"&lt;BR&gt;")   &amp; "' ,'" &amp;  SUBSTITUTE(AI386,CHAR(10),"&lt;BR&gt;")   &amp; "' ,'" &amp;  SUBSTITUTE(AJ386,CHAR(10),"&lt;BR&gt;")   &amp; "' ,'" &amp;   SUBSTITUTE(AK386,CHAR(10),"&lt;BR&gt;")   &amp; "' ,'" &amp;  SUBSTITUTE(AL386,CHAR(10),"&lt;BR&gt;")   &amp; "' ,'" &amp;  SUBSTITUTE(AM386,CHAR(10),"&lt;BR&gt;")   &amp; "' ,'" &amp;   SUBSTITUTE(AN386,CHAR(10),"&lt;BR&gt;")   &amp; "' ,'" &amp;  SUBSTITUTE(AO386,CHAR(10),"&lt;BR&gt;")   &amp; "' ,'" &amp;  SUBSTITUTE(AP386,CHAR(10),"&lt;BR&gt;")   &amp; "' ,'" &amp;  SUBSTITUTE(AQ386,CHAR(10),"&lt;BR&gt;")   &amp; "' ,'" &amp;   SUBSTITUTE(AR386,CHAR(10),"&lt;BR&gt;")   &amp; "' ,'" &amp;  SUBSTITUTE(AS386,CHAR(10),"&lt;BR&gt;")   &amp; "' ,'" &amp;  SUBSTITUTE(AT386,CHAR(10),"&lt;BR&gt;")   &amp; "' ,'" &amp;  SUBSTITUTE(AU386,CHAR(10),"&lt;BR&gt;")   &amp; "' ,'" &amp;  SUBSTITUTE(AV386,CHAR(10),"&lt;BR&gt;")   &amp; "' ,'" &amp;  SUBSTITUTE(AW386,CHAR(10),"&lt;BR&gt;")   &amp; "' ,'" &amp;   SUBSTITUTE(AX386,CHAR(10),"&lt;BR&gt;")   &amp; "' ,'" &amp;  SUBSTITUTE(AY386,CHAR(10),"&lt;BR&gt;")   &amp; "' ,'" &amp;  SUBSTITUTE(AZ386,CHAR(10),"&lt;BR&gt;")   &amp; "' ,'" &amp;   SUBSTITUTE(BA386,CHAR(10),"&lt;BR&gt;")   &amp; "' ,'" &amp;   SUBSTITUTE(BB386,CHAR(10),"&lt;BR&gt;")    &amp; "' ,'" &amp;    SUBSTITUTE(BC386,CHAR(10),"&lt;BR&gt;")    &amp; "' ,'" &amp;   SUBSTITUTE(BD386,CHAR(10),"&lt;BR&gt;")    &amp; "' ,'" &amp;   SUBSTITUTE(BE386,CHAR(10),"&lt;BR&gt;")    &amp; "' ,'" &amp;   SUBSTITUTE(BF386,CHAR(10),"&lt;BR&gt;")    &amp; "' ,'" &amp;   SUBSTITUTE(BG386,CHAR(10),"&lt;BR&gt;")    &amp; "' ,'" &amp; SUBSTITUTE(BH426,CHAR(10),"&lt;BR&gt;")   &amp; "' ,'" &amp; SUBSTITUTE(BI386,CHAR(10),"&lt;BR&gt;")   &amp; "' ,'" &amp; SUBSTITUTE(BJ386,CHAR(10),"&lt;BR&gt;")  &amp; "' ,'" &amp; SUBSTITUTE(BL386,CHAR(10),"&lt;BR&gt;")   &amp; "' ,'" &amp; SUBSTITUTE(BM386,CHAR(10),"&lt;BR&gt;")   &amp; "' ,'" &amp; SUBSTITUTE(BN386,CHAR(10),"&lt;BR&gt;")   &amp; "' ,'" &amp;  SUBSTITUTE(BO386,CHAR(10),"&lt;BR&gt;")   &amp; "' ,'" &amp; SUBSTITUTE(BP426,CHAR(10),"&lt;BR&gt;")  &amp; "' ,'" &amp; SUBSTITUTE(BQ386,CHAR(10),"&lt;BR&gt;")  &amp; "' ,'" &amp; SUBSTITUTE(BR386,CHAR(10),"&lt;BR&gt;")  &amp; "' ,'" &amp; SUBSTITUTE(BS386,CHAR(10),"&lt;BR&gt;") &amp; "');"</f>
    </nc>
  </rcc>
  <rcc rId="895" sId="1">
    <nc r="BU38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&amp;SUBSTITUTE(F387,CHAR(10),"&lt;BR&gt;")  &amp; "' ,'" &amp; SUBSTITUTE(G387,CHAR(10),"&lt;BR&gt;")  &amp; "' ,'" &amp; SUBSTITUTE(J387,CHAR(10),"&lt;BR&gt;")   &amp; "' ,'" &amp;  SUBSTITUTE(BK387,CHAR(10),"&lt;BR&gt;")   &amp; "' ,'" &amp; SUBSTITUTE(Q387,CHAR(10),"&lt;BR&gt;")  &amp; "' ,'" &amp;  A387  &amp; "' ,'" &amp;  B387  &amp; "' ,'" &amp; SUBSTITUTE(C387,CHAR(10),"&lt;BR&gt;")   &amp; "' ,'" &amp;  SUBSTITUTE(D387,CHAR(10),"&lt;BR&gt;")  &amp; "' ,'" &amp;  SUBSTITUTE(E387,CHAR(10),"&lt;BR&gt;")   &amp; "' ,'" &amp; SUBSTITUTE(H387,CHAR(10),"&lt;BR&gt;")   &amp; "' ,'" &amp; I387  &amp; "' ,'" &amp; SUBSTITUTE(K387,CHAR(10),"&lt;BR&gt;")  &amp; "' ,'" &amp; SUBSTITUTE(L387,CHAR(10),"&lt;BR&gt;")  &amp; "' ,'" &amp; SUBSTITUTE(M387,CHAR(10),"&lt;BR&gt;") &amp; "' ,'" &amp; SUBSTITUTE(N387,CHAR(10),"&lt;BR&gt;")  &amp; "' ,'" &amp;  SUBSTITUTE(O387,CHAR(10),"&lt;BR&gt;")   &amp; "' ,'" &amp; SUBSTITUTE(P387,CHAR(10),"&lt;BR&gt;")   &amp; "' ,'" &amp;  SUBSTITUTE(Q387,CHAR(10),"&lt;BR&gt;")   &amp; "' ,'" &amp; SUBSTITUTE(R387,CHAR(10),"&lt;BR&gt;")  &amp; "' ,'" &amp; SUBSTITUTE(S387,CHAR(10),"&lt;BR&gt;")  &amp; "' ,'" &amp; SUBSTITUTE(T387,CHAR(10),"&lt;BR&gt;")  &amp; "' ,'" &amp; SUBSTITUTE(U387,CHAR(10),"&lt;BR&gt;")  &amp; "' ,'" &amp; SUBSTITUTE(V387,CHAR(10),"&lt;BR&gt;") &amp; "' ,'" &amp; SUBSTITUTE(W387,CHAR(10),"&lt;BR&gt;")  &amp; "' ,'" &amp;SUBSTITUTE(X387,CHAR(10),"&lt;BR&gt;")  &amp; "' ,'" &amp; SUBSTITUTE(Y387,CHAR(10),"&lt;BR&gt;") &amp; "' ,'" &amp;  SUBSTITUTE(Z387,CHAR(10),"&lt;BR&gt;")  &amp; "' ,'" &amp; SUBSTITUTE(AA387,CHAR(10),"&lt;BR&gt;")   &amp; "' ,'" &amp;  SUBSTITUTE(AB387,CHAR(10),"&lt;BR&gt;")   &amp; "' ,'" &amp;  SUBSTITUTE(AC387,CHAR(10),"&lt;BR&gt;")   &amp; "' ,'" &amp;   SUBSTITUTE(AD387,CHAR(10),"&lt;BR&gt;")   &amp; "' ,'" &amp;  SUBSTITUTE(AE387,CHAR(10),"&lt;BR&gt;")  &amp; "' ,'" &amp;  SUBSTITUTE(AF387,CHAR(10),"&lt;BR&gt;")  &amp; "' ,'" &amp;  SUBSTITUTE(AG387,CHAR(10),"&lt;BR&gt;")   &amp; "' ,'" &amp;  SUBSTITUTE(AH387,CHAR(10),"&lt;BR&gt;")   &amp; "' ,'" &amp;  SUBSTITUTE(AI387,CHAR(10),"&lt;BR&gt;")   &amp; "' ,'" &amp;  SUBSTITUTE(AJ387,CHAR(10),"&lt;BR&gt;")   &amp; "' ,'" &amp;   SUBSTITUTE(AK387,CHAR(10),"&lt;BR&gt;")   &amp; "' ,'" &amp;  SUBSTITUTE(AL387,CHAR(10),"&lt;BR&gt;")   &amp; "' ,'" &amp;  SUBSTITUTE(AM387,CHAR(10),"&lt;BR&gt;")   &amp; "' ,'" &amp;   SUBSTITUTE(AN387,CHAR(10),"&lt;BR&gt;")   &amp; "' ,'" &amp;  SUBSTITUTE(AO387,CHAR(10),"&lt;BR&gt;")   &amp; "' ,'" &amp;  SUBSTITUTE(AP387,CHAR(10),"&lt;BR&gt;")   &amp; "' ,'" &amp;  SUBSTITUTE(AQ387,CHAR(10),"&lt;BR&gt;")   &amp; "' ,'" &amp;   SUBSTITUTE(AR387,CHAR(10),"&lt;BR&gt;")   &amp; "' ,'" &amp;  SUBSTITUTE(AS387,CHAR(10),"&lt;BR&gt;")   &amp; "' ,'" &amp;  SUBSTITUTE(AT387,CHAR(10),"&lt;BR&gt;")   &amp; "' ,'" &amp;  SUBSTITUTE(AU387,CHAR(10),"&lt;BR&gt;")   &amp; "' ,'" &amp;  SUBSTITUTE(AV387,CHAR(10),"&lt;BR&gt;")   &amp; "' ,'" &amp;  SUBSTITUTE(AW387,CHAR(10),"&lt;BR&gt;")   &amp; "' ,'" &amp;   SUBSTITUTE(AX387,CHAR(10),"&lt;BR&gt;")   &amp; "' ,'" &amp;  SUBSTITUTE(AY387,CHAR(10),"&lt;BR&gt;")   &amp; "' ,'" &amp;  SUBSTITUTE(AZ387,CHAR(10),"&lt;BR&gt;")   &amp; "' ,'" &amp;   SUBSTITUTE(BA387,CHAR(10),"&lt;BR&gt;")   &amp; "' ,'" &amp;   SUBSTITUTE(BB387,CHAR(10),"&lt;BR&gt;")    &amp; "' ,'" &amp;    SUBSTITUTE(BC387,CHAR(10),"&lt;BR&gt;")    &amp; "' ,'" &amp;   SUBSTITUTE(BD387,CHAR(10),"&lt;BR&gt;")    &amp; "' ,'" &amp;   SUBSTITUTE(BE387,CHAR(10),"&lt;BR&gt;")    &amp; "' ,'" &amp;   SUBSTITUTE(BF387,CHAR(10),"&lt;BR&gt;")    &amp; "' ,'" &amp;   SUBSTITUTE(BG387,CHAR(10),"&lt;BR&gt;")    &amp; "' ,'" &amp; SUBSTITUTE(BH427,CHAR(10),"&lt;BR&gt;")   &amp; "' ,'" &amp; SUBSTITUTE(BI387,CHAR(10),"&lt;BR&gt;")   &amp; "' ,'" &amp; SUBSTITUTE(BJ387,CHAR(10),"&lt;BR&gt;")  &amp; "' ,'" &amp; SUBSTITUTE(BL387,CHAR(10),"&lt;BR&gt;")   &amp; "' ,'" &amp; SUBSTITUTE(BM387,CHAR(10),"&lt;BR&gt;")   &amp; "' ,'" &amp; SUBSTITUTE(BN387,CHAR(10),"&lt;BR&gt;")   &amp; "' ,'" &amp;  SUBSTITUTE(BO387,CHAR(10),"&lt;BR&gt;")   &amp; "' ,'" &amp; SUBSTITUTE(BP427,CHAR(10),"&lt;BR&gt;")  &amp; "' ,'" &amp; SUBSTITUTE(BQ387,CHAR(10),"&lt;BR&gt;")  &amp; "' ,'" &amp; SUBSTITUTE(BR387,CHAR(10),"&lt;BR&gt;")  &amp; "' ,'" &amp; SUBSTITUTE(BS387,CHAR(10),"&lt;BR&gt;") &amp; "');"</f>
    </nc>
  </rcc>
  <rcc rId="896" sId="1">
    <nc r="BU38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&amp;SUBSTITUTE(F388,CHAR(10),"&lt;BR&gt;")  &amp; "' ,'" &amp; SUBSTITUTE(G388,CHAR(10),"&lt;BR&gt;")  &amp; "' ,'" &amp; SUBSTITUTE(J388,CHAR(10),"&lt;BR&gt;")   &amp; "' ,'" &amp;  SUBSTITUTE(BK388,CHAR(10),"&lt;BR&gt;")   &amp; "' ,'" &amp; SUBSTITUTE(Q388,CHAR(10),"&lt;BR&gt;")  &amp; "' ,'" &amp;  A388  &amp; "' ,'" &amp;  B388  &amp; "' ,'" &amp; SUBSTITUTE(C388,CHAR(10),"&lt;BR&gt;")   &amp; "' ,'" &amp;  SUBSTITUTE(D388,CHAR(10),"&lt;BR&gt;")  &amp; "' ,'" &amp;  SUBSTITUTE(E388,CHAR(10),"&lt;BR&gt;")   &amp; "' ,'" &amp; SUBSTITUTE(H388,CHAR(10),"&lt;BR&gt;")   &amp; "' ,'" &amp; I388  &amp; "' ,'" &amp; SUBSTITUTE(K388,CHAR(10),"&lt;BR&gt;")  &amp; "' ,'" &amp; SUBSTITUTE(L388,CHAR(10),"&lt;BR&gt;")  &amp; "' ,'" &amp; SUBSTITUTE(M388,CHAR(10),"&lt;BR&gt;") &amp; "' ,'" &amp; SUBSTITUTE(N388,CHAR(10),"&lt;BR&gt;")  &amp; "' ,'" &amp;  SUBSTITUTE(O388,CHAR(10),"&lt;BR&gt;")   &amp; "' ,'" &amp; SUBSTITUTE(P388,CHAR(10),"&lt;BR&gt;")   &amp; "' ,'" &amp;  SUBSTITUTE(Q388,CHAR(10),"&lt;BR&gt;")   &amp; "' ,'" &amp; SUBSTITUTE(R388,CHAR(10),"&lt;BR&gt;")  &amp; "' ,'" &amp; SUBSTITUTE(S388,CHAR(10),"&lt;BR&gt;")  &amp; "' ,'" &amp; SUBSTITUTE(T388,CHAR(10),"&lt;BR&gt;")  &amp; "' ,'" &amp; SUBSTITUTE(U388,CHAR(10),"&lt;BR&gt;")  &amp; "' ,'" &amp; SUBSTITUTE(V388,CHAR(10),"&lt;BR&gt;") &amp; "' ,'" &amp; SUBSTITUTE(W388,CHAR(10),"&lt;BR&gt;")  &amp; "' ,'" &amp;SUBSTITUTE(X388,CHAR(10),"&lt;BR&gt;")  &amp; "' ,'" &amp; SUBSTITUTE(Y388,CHAR(10),"&lt;BR&gt;") &amp; "' ,'" &amp;  SUBSTITUTE(Z388,CHAR(10),"&lt;BR&gt;")  &amp; "' ,'" &amp; SUBSTITUTE(AA388,CHAR(10),"&lt;BR&gt;")   &amp; "' ,'" &amp;  SUBSTITUTE(AB388,CHAR(10),"&lt;BR&gt;")   &amp; "' ,'" &amp;  SUBSTITUTE(AC388,CHAR(10),"&lt;BR&gt;")   &amp; "' ,'" &amp;   SUBSTITUTE(AD388,CHAR(10),"&lt;BR&gt;")   &amp; "' ,'" &amp;  SUBSTITUTE(AE388,CHAR(10),"&lt;BR&gt;")  &amp; "' ,'" &amp;  SUBSTITUTE(AF388,CHAR(10),"&lt;BR&gt;")  &amp; "' ,'" &amp;  SUBSTITUTE(AG388,CHAR(10),"&lt;BR&gt;")   &amp; "' ,'" &amp;  SUBSTITUTE(AH388,CHAR(10),"&lt;BR&gt;")   &amp; "' ,'" &amp;  SUBSTITUTE(AI388,CHAR(10),"&lt;BR&gt;")   &amp; "' ,'" &amp;  SUBSTITUTE(AJ388,CHAR(10),"&lt;BR&gt;")   &amp; "' ,'" &amp;   SUBSTITUTE(AK388,CHAR(10),"&lt;BR&gt;")   &amp; "' ,'" &amp;  SUBSTITUTE(AL388,CHAR(10),"&lt;BR&gt;")   &amp; "' ,'" &amp;  SUBSTITUTE(AM388,CHAR(10),"&lt;BR&gt;")   &amp; "' ,'" &amp;   SUBSTITUTE(AN388,CHAR(10),"&lt;BR&gt;")   &amp; "' ,'" &amp;  SUBSTITUTE(AO388,CHAR(10),"&lt;BR&gt;")   &amp; "' ,'" &amp;  SUBSTITUTE(AP388,CHAR(10),"&lt;BR&gt;")   &amp; "' ,'" &amp;  SUBSTITUTE(AQ388,CHAR(10),"&lt;BR&gt;")   &amp; "' ,'" &amp;   SUBSTITUTE(AR388,CHAR(10),"&lt;BR&gt;")   &amp; "' ,'" &amp;  SUBSTITUTE(AS388,CHAR(10),"&lt;BR&gt;")   &amp; "' ,'" &amp;  SUBSTITUTE(AT388,CHAR(10),"&lt;BR&gt;")   &amp; "' ,'" &amp;  SUBSTITUTE(AU388,CHAR(10),"&lt;BR&gt;")   &amp; "' ,'" &amp;  SUBSTITUTE(AV388,CHAR(10),"&lt;BR&gt;")   &amp; "' ,'" &amp;  SUBSTITUTE(AW388,CHAR(10),"&lt;BR&gt;")   &amp; "' ,'" &amp;   SUBSTITUTE(AX388,CHAR(10),"&lt;BR&gt;")   &amp; "' ,'" &amp;  SUBSTITUTE(AY388,CHAR(10),"&lt;BR&gt;")   &amp; "' ,'" &amp;  SUBSTITUTE(AZ388,CHAR(10),"&lt;BR&gt;")   &amp; "' ,'" &amp;   SUBSTITUTE(BA388,CHAR(10),"&lt;BR&gt;")   &amp; "' ,'" &amp;   SUBSTITUTE(BB388,CHAR(10),"&lt;BR&gt;")    &amp; "' ,'" &amp;    SUBSTITUTE(BC388,CHAR(10),"&lt;BR&gt;")    &amp; "' ,'" &amp;   SUBSTITUTE(BD388,CHAR(10),"&lt;BR&gt;")    &amp; "' ,'" &amp;   SUBSTITUTE(BE388,CHAR(10),"&lt;BR&gt;")    &amp; "' ,'" &amp;   SUBSTITUTE(BF388,CHAR(10),"&lt;BR&gt;")    &amp; "' ,'" &amp;   SUBSTITUTE(BG388,CHAR(10),"&lt;BR&gt;")    &amp; "' ,'" &amp; SUBSTITUTE(BH428,CHAR(10),"&lt;BR&gt;")   &amp; "' ,'" &amp; SUBSTITUTE(BI388,CHAR(10),"&lt;BR&gt;")   &amp; "' ,'" &amp; SUBSTITUTE(BJ388,CHAR(10),"&lt;BR&gt;")  &amp; "' ,'" &amp; SUBSTITUTE(BL388,CHAR(10),"&lt;BR&gt;")   &amp; "' ,'" &amp; SUBSTITUTE(BM388,CHAR(10),"&lt;BR&gt;")   &amp; "' ,'" &amp; SUBSTITUTE(BN388,CHAR(10),"&lt;BR&gt;")   &amp; "' ,'" &amp;  SUBSTITUTE(BO388,CHAR(10),"&lt;BR&gt;")   &amp; "' ,'" &amp; SUBSTITUTE(BP428,CHAR(10),"&lt;BR&gt;")  &amp; "' ,'" &amp; SUBSTITUTE(BQ388,CHAR(10),"&lt;BR&gt;")  &amp; "' ,'" &amp; SUBSTITUTE(BR388,CHAR(10),"&lt;BR&gt;")  &amp; "' ,'" &amp; SUBSTITUTE(BS388,CHAR(10),"&lt;BR&gt;") &amp; "');"</f>
    </nc>
  </rcc>
  <rcc rId="897" sId="1">
    <nc r="BU38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&amp;SUBSTITUTE(F389,CHAR(10),"&lt;BR&gt;")  &amp; "' ,'" &amp; SUBSTITUTE(G389,CHAR(10),"&lt;BR&gt;")  &amp; "' ,'" &amp; SUBSTITUTE(J389,CHAR(10),"&lt;BR&gt;")   &amp; "' ,'" &amp;  SUBSTITUTE(BK389,CHAR(10),"&lt;BR&gt;")   &amp; "' ,'" &amp; SUBSTITUTE(Q389,CHAR(10),"&lt;BR&gt;")  &amp; "' ,'" &amp;  A389  &amp; "' ,'" &amp;  B389  &amp; "' ,'" &amp; SUBSTITUTE(C389,CHAR(10),"&lt;BR&gt;")   &amp; "' ,'" &amp;  SUBSTITUTE(D389,CHAR(10),"&lt;BR&gt;")  &amp; "' ,'" &amp;  SUBSTITUTE(E389,CHAR(10),"&lt;BR&gt;")   &amp; "' ,'" &amp; SUBSTITUTE(H389,CHAR(10),"&lt;BR&gt;")   &amp; "' ,'" &amp; I389  &amp; "' ,'" &amp; SUBSTITUTE(K389,CHAR(10),"&lt;BR&gt;")  &amp; "' ,'" &amp; SUBSTITUTE(L389,CHAR(10),"&lt;BR&gt;")  &amp; "' ,'" &amp; SUBSTITUTE(M389,CHAR(10),"&lt;BR&gt;") &amp; "' ,'" &amp; SUBSTITUTE(N389,CHAR(10),"&lt;BR&gt;")  &amp; "' ,'" &amp;  SUBSTITUTE(O389,CHAR(10),"&lt;BR&gt;")   &amp; "' ,'" &amp; SUBSTITUTE(P389,CHAR(10),"&lt;BR&gt;")   &amp; "' ,'" &amp;  SUBSTITUTE(Q389,CHAR(10),"&lt;BR&gt;")   &amp; "' ,'" &amp; SUBSTITUTE(R389,CHAR(10),"&lt;BR&gt;")  &amp; "' ,'" &amp; SUBSTITUTE(S389,CHAR(10),"&lt;BR&gt;")  &amp; "' ,'" &amp; SUBSTITUTE(T389,CHAR(10),"&lt;BR&gt;")  &amp; "' ,'" &amp; SUBSTITUTE(U389,CHAR(10),"&lt;BR&gt;")  &amp; "' ,'" &amp; SUBSTITUTE(V389,CHAR(10),"&lt;BR&gt;") &amp; "' ,'" &amp; SUBSTITUTE(W389,CHAR(10),"&lt;BR&gt;")  &amp; "' ,'" &amp;SUBSTITUTE(X389,CHAR(10),"&lt;BR&gt;")  &amp; "' ,'" &amp; SUBSTITUTE(Y389,CHAR(10),"&lt;BR&gt;") &amp; "' ,'" &amp;  SUBSTITUTE(Z389,CHAR(10),"&lt;BR&gt;")  &amp; "' ,'" &amp; SUBSTITUTE(AA389,CHAR(10),"&lt;BR&gt;")   &amp; "' ,'" &amp;  SUBSTITUTE(AB389,CHAR(10),"&lt;BR&gt;")   &amp; "' ,'" &amp;  SUBSTITUTE(AC389,CHAR(10),"&lt;BR&gt;")   &amp; "' ,'" &amp;   SUBSTITUTE(AD389,CHAR(10),"&lt;BR&gt;")   &amp; "' ,'" &amp;  SUBSTITUTE(AE389,CHAR(10),"&lt;BR&gt;")  &amp; "' ,'" &amp;  SUBSTITUTE(AF389,CHAR(10),"&lt;BR&gt;")  &amp; "' ,'" &amp;  SUBSTITUTE(AG389,CHAR(10),"&lt;BR&gt;")   &amp; "' ,'" &amp;  SUBSTITUTE(AH389,CHAR(10),"&lt;BR&gt;")   &amp; "' ,'" &amp;  SUBSTITUTE(AI389,CHAR(10),"&lt;BR&gt;")   &amp; "' ,'" &amp;  SUBSTITUTE(AJ389,CHAR(10),"&lt;BR&gt;")   &amp; "' ,'" &amp;   SUBSTITUTE(AK389,CHAR(10),"&lt;BR&gt;")   &amp; "' ,'" &amp;  SUBSTITUTE(AL389,CHAR(10),"&lt;BR&gt;")   &amp; "' ,'" &amp;  SUBSTITUTE(AM389,CHAR(10),"&lt;BR&gt;")   &amp; "' ,'" &amp;   SUBSTITUTE(AN389,CHAR(10),"&lt;BR&gt;")   &amp; "' ,'" &amp;  SUBSTITUTE(AO389,CHAR(10),"&lt;BR&gt;")   &amp; "' ,'" &amp;  SUBSTITUTE(AP389,CHAR(10),"&lt;BR&gt;")   &amp; "' ,'" &amp;  SUBSTITUTE(AQ389,CHAR(10),"&lt;BR&gt;")   &amp; "' ,'" &amp;   SUBSTITUTE(AR389,CHAR(10),"&lt;BR&gt;")   &amp; "' ,'" &amp;  SUBSTITUTE(AS389,CHAR(10),"&lt;BR&gt;")   &amp; "' ,'" &amp;  SUBSTITUTE(AT389,CHAR(10),"&lt;BR&gt;")   &amp; "' ,'" &amp;  SUBSTITUTE(AU389,CHAR(10),"&lt;BR&gt;")   &amp; "' ,'" &amp;  SUBSTITUTE(AV389,CHAR(10),"&lt;BR&gt;")   &amp; "' ,'" &amp;  SUBSTITUTE(AW389,CHAR(10),"&lt;BR&gt;")   &amp; "' ,'" &amp;   SUBSTITUTE(AX389,CHAR(10),"&lt;BR&gt;")   &amp; "' ,'" &amp;  SUBSTITUTE(AY389,CHAR(10),"&lt;BR&gt;")   &amp; "' ,'" &amp;  SUBSTITUTE(AZ389,CHAR(10),"&lt;BR&gt;")   &amp; "' ,'" &amp;   SUBSTITUTE(BA389,CHAR(10),"&lt;BR&gt;")   &amp; "' ,'" &amp;   SUBSTITUTE(BB389,CHAR(10),"&lt;BR&gt;")    &amp; "' ,'" &amp;    SUBSTITUTE(BC389,CHAR(10),"&lt;BR&gt;")    &amp; "' ,'" &amp;   SUBSTITUTE(BD389,CHAR(10),"&lt;BR&gt;")    &amp; "' ,'" &amp;   SUBSTITUTE(BE389,CHAR(10),"&lt;BR&gt;")    &amp; "' ,'" &amp;   SUBSTITUTE(BF389,CHAR(10),"&lt;BR&gt;")    &amp; "' ,'" &amp;   SUBSTITUTE(BG389,CHAR(10),"&lt;BR&gt;")    &amp; "' ,'" &amp; SUBSTITUTE(BH429,CHAR(10),"&lt;BR&gt;")   &amp; "' ,'" &amp; SUBSTITUTE(BI389,CHAR(10),"&lt;BR&gt;")   &amp; "' ,'" &amp; SUBSTITUTE(BJ389,CHAR(10),"&lt;BR&gt;")  &amp; "' ,'" &amp; SUBSTITUTE(BL389,CHAR(10),"&lt;BR&gt;")   &amp; "' ,'" &amp; SUBSTITUTE(BM389,CHAR(10),"&lt;BR&gt;")   &amp; "' ,'" &amp; SUBSTITUTE(BN389,CHAR(10),"&lt;BR&gt;")   &amp; "' ,'" &amp;  SUBSTITUTE(BO389,CHAR(10),"&lt;BR&gt;")   &amp; "' ,'" &amp; SUBSTITUTE(BP429,CHAR(10),"&lt;BR&gt;")  &amp; "' ,'" &amp; SUBSTITUTE(BQ389,CHAR(10),"&lt;BR&gt;")  &amp; "' ,'" &amp; SUBSTITUTE(BR389,CHAR(10),"&lt;BR&gt;")  &amp; "' ,'" &amp; SUBSTITUTE(BS389,CHAR(10),"&lt;BR&gt;") &amp; "');"</f>
    </nc>
  </rcc>
  <rcc rId="898" sId="1">
    <nc r="BU39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&amp;SUBSTITUTE(F390,CHAR(10),"&lt;BR&gt;")  &amp; "' ,'" &amp; SUBSTITUTE(G390,CHAR(10),"&lt;BR&gt;")  &amp; "' ,'" &amp; SUBSTITUTE(J390,CHAR(10),"&lt;BR&gt;")   &amp; "' ,'" &amp;  SUBSTITUTE(BK390,CHAR(10),"&lt;BR&gt;")   &amp; "' ,'" &amp; SUBSTITUTE(Q390,CHAR(10),"&lt;BR&gt;")  &amp; "' ,'" &amp;  A390  &amp; "' ,'" &amp;  B390  &amp; "' ,'" &amp; SUBSTITUTE(C390,CHAR(10),"&lt;BR&gt;")   &amp; "' ,'" &amp;  SUBSTITUTE(D390,CHAR(10),"&lt;BR&gt;")  &amp; "' ,'" &amp;  SUBSTITUTE(E390,CHAR(10),"&lt;BR&gt;")   &amp; "' ,'" &amp; SUBSTITUTE(H390,CHAR(10),"&lt;BR&gt;")   &amp; "' ,'" &amp; I390  &amp; "' ,'" &amp; SUBSTITUTE(K390,CHAR(10),"&lt;BR&gt;")  &amp; "' ,'" &amp; SUBSTITUTE(L390,CHAR(10),"&lt;BR&gt;")  &amp; "' ,'" &amp; SUBSTITUTE(M390,CHAR(10),"&lt;BR&gt;") &amp; "' ,'" &amp; SUBSTITUTE(N390,CHAR(10),"&lt;BR&gt;")  &amp; "' ,'" &amp;  SUBSTITUTE(O390,CHAR(10),"&lt;BR&gt;")   &amp; "' ,'" &amp; SUBSTITUTE(P390,CHAR(10),"&lt;BR&gt;")   &amp; "' ,'" &amp;  SUBSTITUTE(Q390,CHAR(10),"&lt;BR&gt;")   &amp; "' ,'" &amp; SUBSTITUTE(R390,CHAR(10),"&lt;BR&gt;")  &amp; "' ,'" &amp; SUBSTITUTE(S390,CHAR(10),"&lt;BR&gt;")  &amp; "' ,'" &amp; SUBSTITUTE(T390,CHAR(10),"&lt;BR&gt;")  &amp; "' ,'" &amp; SUBSTITUTE(U390,CHAR(10),"&lt;BR&gt;")  &amp; "' ,'" &amp; SUBSTITUTE(V390,CHAR(10),"&lt;BR&gt;") &amp; "' ,'" &amp; SUBSTITUTE(W390,CHAR(10),"&lt;BR&gt;")  &amp; "' ,'" &amp;SUBSTITUTE(X390,CHAR(10),"&lt;BR&gt;")  &amp; "' ,'" &amp; SUBSTITUTE(Y390,CHAR(10),"&lt;BR&gt;") &amp; "' ,'" &amp;  SUBSTITUTE(Z390,CHAR(10),"&lt;BR&gt;")  &amp; "' ,'" &amp; SUBSTITUTE(AA390,CHAR(10),"&lt;BR&gt;")   &amp; "' ,'" &amp;  SUBSTITUTE(AB390,CHAR(10),"&lt;BR&gt;")   &amp; "' ,'" &amp;  SUBSTITUTE(AC390,CHAR(10),"&lt;BR&gt;")   &amp; "' ,'" &amp;   SUBSTITUTE(AD390,CHAR(10),"&lt;BR&gt;")   &amp; "' ,'" &amp;  SUBSTITUTE(AE390,CHAR(10),"&lt;BR&gt;")  &amp; "' ,'" &amp;  SUBSTITUTE(AF390,CHAR(10),"&lt;BR&gt;")  &amp; "' ,'" &amp;  SUBSTITUTE(AG390,CHAR(10),"&lt;BR&gt;")   &amp; "' ,'" &amp;  SUBSTITUTE(AH390,CHAR(10),"&lt;BR&gt;")   &amp; "' ,'" &amp;  SUBSTITUTE(AI390,CHAR(10),"&lt;BR&gt;")   &amp; "' ,'" &amp;  SUBSTITUTE(AJ390,CHAR(10),"&lt;BR&gt;")   &amp; "' ,'" &amp;   SUBSTITUTE(AK390,CHAR(10),"&lt;BR&gt;")   &amp; "' ,'" &amp;  SUBSTITUTE(AL390,CHAR(10),"&lt;BR&gt;")   &amp; "' ,'" &amp;  SUBSTITUTE(AM390,CHAR(10),"&lt;BR&gt;")   &amp; "' ,'" &amp;   SUBSTITUTE(AN390,CHAR(10),"&lt;BR&gt;")   &amp; "' ,'" &amp;  SUBSTITUTE(AO390,CHAR(10),"&lt;BR&gt;")   &amp; "' ,'" &amp;  SUBSTITUTE(AP390,CHAR(10),"&lt;BR&gt;")   &amp; "' ,'" &amp;  SUBSTITUTE(AQ390,CHAR(10),"&lt;BR&gt;")   &amp; "' ,'" &amp;   SUBSTITUTE(AR390,CHAR(10),"&lt;BR&gt;")   &amp; "' ,'" &amp;  SUBSTITUTE(AS390,CHAR(10),"&lt;BR&gt;")   &amp; "' ,'" &amp;  SUBSTITUTE(AT390,CHAR(10),"&lt;BR&gt;")   &amp; "' ,'" &amp;  SUBSTITUTE(AU390,CHAR(10),"&lt;BR&gt;")   &amp; "' ,'" &amp;  SUBSTITUTE(AV390,CHAR(10),"&lt;BR&gt;")   &amp; "' ,'" &amp;  SUBSTITUTE(AW390,CHAR(10),"&lt;BR&gt;")   &amp; "' ,'" &amp;   SUBSTITUTE(AX390,CHAR(10),"&lt;BR&gt;")   &amp; "' ,'" &amp;  SUBSTITUTE(AY390,CHAR(10),"&lt;BR&gt;")   &amp; "' ,'" &amp;  SUBSTITUTE(AZ390,CHAR(10),"&lt;BR&gt;")   &amp; "' ,'" &amp;   SUBSTITUTE(BA390,CHAR(10),"&lt;BR&gt;")   &amp; "' ,'" &amp;   SUBSTITUTE(BB390,CHAR(10),"&lt;BR&gt;")    &amp; "' ,'" &amp;    SUBSTITUTE(BC390,CHAR(10),"&lt;BR&gt;")    &amp; "' ,'" &amp;   SUBSTITUTE(BD390,CHAR(10),"&lt;BR&gt;")    &amp; "' ,'" &amp;   SUBSTITUTE(BE390,CHAR(10),"&lt;BR&gt;")    &amp; "' ,'" &amp;   SUBSTITUTE(BF390,CHAR(10),"&lt;BR&gt;")    &amp; "' ,'" &amp;   SUBSTITUTE(BG390,CHAR(10),"&lt;BR&gt;")    &amp; "' ,'" &amp; SUBSTITUTE(BH430,CHAR(10),"&lt;BR&gt;")   &amp; "' ,'" &amp; SUBSTITUTE(BI390,CHAR(10),"&lt;BR&gt;")   &amp; "' ,'" &amp; SUBSTITUTE(BJ390,CHAR(10),"&lt;BR&gt;")  &amp; "' ,'" &amp; SUBSTITUTE(BL390,CHAR(10),"&lt;BR&gt;")   &amp; "' ,'" &amp; SUBSTITUTE(BM390,CHAR(10),"&lt;BR&gt;")   &amp; "' ,'" &amp; SUBSTITUTE(BN390,CHAR(10),"&lt;BR&gt;")   &amp; "' ,'" &amp;  SUBSTITUTE(BO390,CHAR(10),"&lt;BR&gt;")   &amp; "' ,'" &amp; SUBSTITUTE(BP430,CHAR(10),"&lt;BR&gt;")  &amp; "' ,'" &amp; SUBSTITUTE(BQ390,CHAR(10),"&lt;BR&gt;")  &amp; "' ,'" &amp; SUBSTITUTE(BR390,CHAR(10),"&lt;BR&gt;")  &amp; "' ,'" &amp; SUBSTITUTE(BS390,CHAR(10),"&lt;BR&gt;") &amp; "');"</f>
    </nc>
  </rcc>
  <rcc rId="899" sId="1">
    <nc r="BU39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&amp;SUBSTITUTE(F391,CHAR(10),"&lt;BR&gt;")  &amp; "' ,'" &amp; SUBSTITUTE(G391,CHAR(10),"&lt;BR&gt;")  &amp; "' ,'" &amp; SUBSTITUTE(J391,CHAR(10),"&lt;BR&gt;")   &amp; "' ,'" &amp;  SUBSTITUTE(BK391,CHAR(10),"&lt;BR&gt;")   &amp; "' ,'" &amp; SUBSTITUTE(Q391,CHAR(10),"&lt;BR&gt;")  &amp; "' ,'" &amp;  A391  &amp; "' ,'" &amp;  B391  &amp; "' ,'" &amp; SUBSTITUTE(C391,CHAR(10),"&lt;BR&gt;")   &amp; "' ,'" &amp;  SUBSTITUTE(D391,CHAR(10),"&lt;BR&gt;")  &amp; "' ,'" &amp;  SUBSTITUTE(E391,CHAR(10),"&lt;BR&gt;")   &amp; "' ,'" &amp; SUBSTITUTE(H391,CHAR(10),"&lt;BR&gt;")   &amp; "' ,'" &amp; I391  &amp; "' ,'" &amp; SUBSTITUTE(K391,CHAR(10),"&lt;BR&gt;")  &amp; "' ,'" &amp; SUBSTITUTE(L391,CHAR(10),"&lt;BR&gt;")  &amp; "' ,'" &amp; SUBSTITUTE(M391,CHAR(10),"&lt;BR&gt;") &amp; "' ,'" &amp; SUBSTITUTE(N391,CHAR(10),"&lt;BR&gt;")  &amp; "' ,'" &amp;  SUBSTITUTE(O391,CHAR(10),"&lt;BR&gt;")   &amp; "' ,'" &amp; SUBSTITUTE(P391,CHAR(10),"&lt;BR&gt;")   &amp; "' ,'" &amp;  SUBSTITUTE(Q391,CHAR(10),"&lt;BR&gt;")   &amp; "' ,'" &amp; SUBSTITUTE(R391,CHAR(10),"&lt;BR&gt;")  &amp; "' ,'" &amp; SUBSTITUTE(S391,CHAR(10),"&lt;BR&gt;")  &amp; "' ,'" &amp; SUBSTITUTE(T391,CHAR(10),"&lt;BR&gt;")  &amp; "' ,'" &amp; SUBSTITUTE(U391,CHAR(10),"&lt;BR&gt;")  &amp; "' ,'" &amp; SUBSTITUTE(V391,CHAR(10),"&lt;BR&gt;") &amp; "' ,'" &amp; SUBSTITUTE(W391,CHAR(10),"&lt;BR&gt;")  &amp; "' ,'" &amp;SUBSTITUTE(X391,CHAR(10),"&lt;BR&gt;")  &amp; "' ,'" &amp; SUBSTITUTE(Y391,CHAR(10),"&lt;BR&gt;") &amp; "' ,'" &amp;  SUBSTITUTE(Z391,CHAR(10),"&lt;BR&gt;")  &amp; "' ,'" &amp; SUBSTITUTE(AA391,CHAR(10),"&lt;BR&gt;")   &amp; "' ,'" &amp;  SUBSTITUTE(AB391,CHAR(10),"&lt;BR&gt;")   &amp; "' ,'" &amp;  SUBSTITUTE(AC391,CHAR(10),"&lt;BR&gt;")   &amp; "' ,'" &amp;   SUBSTITUTE(AD391,CHAR(10),"&lt;BR&gt;")   &amp; "' ,'" &amp;  SUBSTITUTE(AE391,CHAR(10),"&lt;BR&gt;")  &amp; "' ,'" &amp;  SUBSTITUTE(AF391,CHAR(10),"&lt;BR&gt;")  &amp; "' ,'" &amp;  SUBSTITUTE(AG391,CHAR(10),"&lt;BR&gt;")   &amp; "' ,'" &amp;  SUBSTITUTE(AH391,CHAR(10),"&lt;BR&gt;")   &amp; "' ,'" &amp;  SUBSTITUTE(AI391,CHAR(10),"&lt;BR&gt;")   &amp; "' ,'" &amp;  SUBSTITUTE(AJ391,CHAR(10),"&lt;BR&gt;")   &amp; "' ,'" &amp;   SUBSTITUTE(AK391,CHAR(10),"&lt;BR&gt;")   &amp; "' ,'" &amp;  SUBSTITUTE(AL391,CHAR(10),"&lt;BR&gt;")   &amp; "' ,'" &amp;  SUBSTITUTE(AM391,CHAR(10),"&lt;BR&gt;")   &amp; "' ,'" &amp;   SUBSTITUTE(AN391,CHAR(10),"&lt;BR&gt;")   &amp; "' ,'" &amp;  SUBSTITUTE(AO391,CHAR(10),"&lt;BR&gt;")   &amp; "' ,'" &amp;  SUBSTITUTE(AP391,CHAR(10),"&lt;BR&gt;")   &amp; "' ,'" &amp;  SUBSTITUTE(AQ391,CHAR(10),"&lt;BR&gt;")   &amp; "' ,'" &amp;   SUBSTITUTE(AR391,CHAR(10),"&lt;BR&gt;")   &amp; "' ,'" &amp;  SUBSTITUTE(AS391,CHAR(10),"&lt;BR&gt;")   &amp; "' ,'" &amp;  SUBSTITUTE(AT391,CHAR(10),"&lt;BR&gt;")   &amp; "' ,'" &amp;  SUBSTITUTE(AU391,CHAR(10),"&lt;BR&gt;")   &amp; "' ,'" &amp;  SUBSTITUTE(AV391,CHAR(10),"&lt;BR&gt;")   &amp; "' ,'" &amp;  SUBSTITUTE(AW391,CHAR(10),"&lt;BR&gt;")   &amp; "' ,'" &amp;   SUBSTITUTE(AX391,CHAR(10),"&lt;BR&gt;")   &amp; "' ,'" &amp;  SUBSTITUTE(AY391,CHAR(10),"&lt;BR&gt;")   &amp; "' ,'" &amp;  SUBSTITUTE(AZ391,CHAR(10),"&lt;BR&gt;")   &amp; "' ,'" &amp;   SUBSTITUTE(BA391,CHAR(10),"&lt;BR&gt;")   &amp; "' ,'" &amp;   SUBSTITUTE(BB391,CHAR(10),"&lt;BR&gt;")    &amp; "' ,'" &amp;    SUBSTITUTE(BC391,CHAR(10),"&lt;BR&gt;")    &amp; "' ,'" &amp;   SUBSTITUTE(BD391,CHAR(10),"&lt;BR&gt;")    &amp; "' ,'" &amp;   SUBSTITUTE(BE391,CHAR(10),"&lt;BR&gt;")    &amp; "' ,'" &amp;   SUBSTITUTE(BF391,CHAR(10),"&lt;BR&gt;")    &amp; "' ,'" &amp;   SUBSTITUTE(BG391,CHAR(10),"&lt;BR&gt;")    &amp; "' ,'" &amp; SUBSTITUTE(BH431,CHAR(10),"&lt;BR&gt;")   &amp; "' ,'" &amp; SUBSTITUTE(BI391,CHAR(10),"&lt;BR&gt;")   &amp; "' ,'" &amp; SUBSTITUTE(BJ391,CHAR(10),"&lt;BR&gt;")  &amp; "' ,'" &amp; SUBSTITUTE(BL391,CHAR(10),"&lt;BR&gt;")   &amp; "' ,'" &amp; SUBSTITUTE(BM391,CHAR(10),"&lt;BR&gt;")   &amp; "' ,'" &amp; SUBSTITUTE(BN391,CHAR(10),"&lt;BR&gt;")   &amp; "' ,'" &amp;  SUBSTITUTE(BO391,CHAR(10),"&lt;BR&gt;")   &amp; "' ,'" &amp; SUBSTITUTE(BP431,CHAR(10),"&lt;BR&gt;")  &amp; "' ,'" &amp; SUBSTITUTE(BQ391,CHAR(10),"&lt;BR&gt;")  &amp; "' ,'" &amp; SUBSTITUTE(BR391,CHAR(10),"&lt;BR&gt;")  &amp; "' ,'" &amp; SUBSTITUTE(BS391,CHAR(10),"&lt;BR&gt;") &amp; "');"</f>
    </nc>
  </rcc>
  <rcc rId="900" sId="1">
    <nc r="BU39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&amp;SUBSTITUTE(F392,CHAR(10),"&lt;BR&gt;")  &amp; "' ,'" &amp; SUBSTITUTE(G392,CHAR(10),"&lt;BR&gt;")  &amp; "' ,'" &amp; SUBSTITUTE(J392,CHAR(10),"&lt;BR&gt;")   &amp; "' ,'" &amp;  SUBSTITUTE(BK392,CHAR(10),"&lt;BR&gt;")   &amp; "' ,'" &amp; SUBSTITUTE(Q392,CHAR(10),"&lt;BR&gt;")  &amp; "' ,'" &amp;  A392  &amp; "' ,'" &amp;  B392  &amp; "' ,'" &amp; SUBSTITUTE(C392,CHAR(10),"&lt;BR&gt;")   &amp; "' ,'" &amp;  SUBSTITUTE(D392,CHAR(10),"&lt;BR&gt;")  &amp; "' ,'" &amp;  SUBSTITUTE(E392,CHAR(10),"&lt;BR&gt;")   &amp; "' ,'" &amp; SUBSTITUTE(H392,CHAR(10),"&lt;BR&gt;")   &amp; "' ,'" &amp; I392  &amp; "' ,'" &amp; SUBSTITUTE(K392,CHAR(10),"&lt;BR&gt;")  &amp; "' ,'" &amp; SUBSTITUTE(L392,CHAR(10),"&lt;BR&gt;")  &amp; "' ,'" &amp; SUBSTITUTE(M392,CHAR(10),"&lt;BR&gt;") &amp; "' ,'" &amp; SUBSTITUTE(N392,CHAR(10),"&lt;BR&gt;")  &amp; "' ,'" &amp;  SUBSTITUTE(O392,CHAR(10),"&lt;BR&gt;")   &amp; "' ,'" &amp; SUBSTITUTE(P392,CHAR(10),"&lt;BR&gt;")   &amp; "' ,'" &amp;  SUBSTITUTE(Q392,CHAR(10),"&lt;BR&gt;")   &amp; "' ,'" &amp; SUBSTITUTE(R392,CHAR(10),"&lt;BR&gt;")  &amp; "' ,'" &amp; SUBSTITUTE(S392,CHAR(10),"&lt;BR&gt;")  &amp; "' ,'" &amp; SUBSTITUTE(T392,CHAR(10),"&lt;BR&gt;")  &amp; "' ,'" &amp; SUBSTITUTE(U392,CHAR(10),"&lt;BR&gt;")  &amp; "' ,'" &amp; SUBSTITUTE(V392,CHAR(10),"&lt;BR&gt;") &amp; "' ,'" &amp; SUBSTITUTE(W392,CHAR(10),"&lt;BR&gt;")  &amp; "' ,'" &amp;SUBSTITUTE(X392,CHAR(10),"&lt;BR&gt;")  &amp; "' ,'" &amp; SUBSTITUTE(Y392,CHAR(10),"&lt;BR&gt;") &amp; "' ,'" &amp;  SUBSTITUTE(Z392,CHAR(10),"&lt;BR&gt;")  &amp; "' ,'" &amp; SUBSTITUTE(AA392,CHAR(10),"&lt;BR&gt;")   &amp; "' ,'" &amp;  SUBSTITUTE(AB392,CHAR(10),"&lt;BR&gt;")   &amp; "' ,'" &amp;  SUBSTITUTE(AC392,CHAR(10),"&lt;BR&gt;")   &amp; "' ,'" &amp;   SUBSTITUTE(AD392,CHAR(10),"&lt;BR&gt;")   &amp; "' ,'" &amp;  SUBSTITUTE(AE392,CHAR(10),"&lt;BR&gt;")  &amp; "' ,'" &amp;  SUBSTITUTE(AF392,CHAR(10),"&lt;BR&gt;")  &amp; "' ,'" &amp;  SUBSTITUTE(AG392,CHAR(10),"&lt;BR&gt;")   &amp; "' ,'" &amp;  SUBSTITUTE(AH392,CHAR(10),"&lt;BR&gt;")   &amp; "' ,'" &amp;  SUBSTITUTE(AI392,CHAR(10),"&lt;BR&gt;")   &amp; "' ,'" &amp;  SUBSTITUTE(AJ392,CHAR(10),"&lt;BR&gt;")   &amp; "' ,'" &amp;   SUBSTITUTE(AK392,CHAR(10),"&lt;BR&gt;")   &amp; "' ,'" &amp;  SUBSTITUTE(AL392,CHAR(10),"&lt;BR&gt;")   &amp; "' ,'" &amp;  SUBSTITUTE(AM392,CHAR(10),"&lt;BR&gt;")   &amp; "' ,'" &amp;   SUBSTITUTE(AN392,CHAR(10),"&lt;BR&gt;")   &amp; "' ,'" &amp;  SUBSTITUTE(AO392,CHAR(10),"&lt;BR&gt;")   &amp; "' ,'" &amp;  SUBSTITUTE(AP392,CHAR(10),"&lt;BR&gt;")   &amp; "' ,'" &amp;  SUBSTITUTE(AQ392,CHAR(10),"&lt;BR&gt;")   &amp; "' ,'" &amp;   SUBSTITUTE(AR392,CHAR(10),"&lt;BR&gt;")   &amp; "' ,'" &amp;  SUBSTITUTE(AS392,CHAR(10),"&lt;BR&gt;")   &amp; "' ,'" &amp;  SUBSTITUTE(AT392,CHAR(10),"&lt;BR&gt;")   &amp; "' ,'" &amp;  SUBSTITUTE(AU392,CHAR(10),"&lt;BR&gt;")   &amp; "' ,'" &amp;  SUBSTITUTE(AV392,CHAR(10),"&lt;BR&gt;")   &amp; "' ,'" &amp;  SUBSTITUTE(AW392,CHAR(10),"&lt;BR&gt;")   &amp; "' ,'" &amp;   SUBSTITUTE(AX392,CHAR(10),"&lt;BR&gt;")   &amp; "' ,'" &amp;  SUBSTITUTE(AY392,CHAR(10),"&lt;BR&gt;")   &amp; "' ,'" &amp;  SUBSTITUTE(AZ392,CHAR(10),"&lt;BR&gt;")   &amp; "' ,'" &amp;   SUBSTITUTE(BA392,CHAR(10),"&lt;BR&gt;")   &amp; "' ,'" &amp;   SUBSTITUTE(BB392,CHAR(10),"&lt;BR&gt;")    &amp; "' ,'" &amp;    SUBSTITUTE(BC392,CHAR(10),"&lt;BR&gt;")    &amp; "' ,'" &amp;   SUBSTITUTE(BD392,CHAR(10),"&lt;BR&gt;")    &amp; "' ,'" &amp;   SUBSTITUTE(BE392,CHAR(10),"&lt;BR&gt;")    &amp; "' ,'" &amp;   SUBSTITUTE(BF392,CHAR(10),"&lt;BR&gt;")    &amp; "' ,'" &amp;   SUBSTITUTE(BG392,CHAR(10),"&lt;BR&gt;")    &amp; "' ,'" &amp; SUBSTITUTE(BH432,CHAR(10),"&lt;BR&gt;")   &amp; "' ,'" &amp; SUBSTITUTE(BI392,CHAR(10),"&lt;BR&gt;")   &amp; "' ,'" &amp; SUBSTITUTE(BJ392,CHAR(10),"&lt;BR&gt;")  &amp; "' ,'" &amp; SUBSTITUTE(BL392,CHAR(10),"&lt;BR&gt;")   &amp; "' ,'" &amp; SUBSTITUTE(BM392,CHAR(10),"&lt;BR&gt;")   &amp; "' ,'" &amp; SUBSTITUTE(BN392,CHAR(10),"&lt;BR&gt;")   &amp; "' ,'" &amp;  SUBSTITUTE(BO392,CHAR(10),"&lt;BR&gt;")   &amp; "' ,'" &amp; SUBSTITUTE(BP432,CHAR(10),"&lt;BR&gt;")  &amp; "' ,'" &amp; SUBSTITUTE(BQ392,CHAR(10),"&lt;BR&gt;")  &amp; "' ,'" &amp; SUBSTITUTE(BR392,CHAR(10),"&lt;BR&gt;")  &amp; "' ,'" &amp; SUBSTITUTE(BS392,CHAR(10),"&lt;BR&gt;") &amp; "');"</f>
    </nc>
  </rcc>
  <rcc rId="901" sId="1">
    <nc r="BU39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&amp;SUBSTITUTE(F393,CHAR(10),"&lt;BR&gt;")  &amp; "' ,'" &amp; SUBSTITUTE(G393,CHAR(10),"&lt;BR&gt;")  &amp; "' ,'" &amp; SUBSTITUTE(J393,CHAR(10),"&lt;BR&gt;")   &amp; "' ,'" &amp;  SUBSTITUTE(BK393,CHAR(10),"&lt;BR&gt;")   &amp; "' ,'" &amp; SUBSTITUTE(Q393,CHAR(10),"&lt;BR&gt;")  &amp; "' ,'" &amp;  A393  &amp; "' ,'" &amp;  B393  &amp; "' ,'" &amp; SUBSTITUTE(C393,CHAR(10),"&lt;BR&gt;")   &amp; "' ,'" &amp;  SUBSTITUTE(D393,CHAR(10),"&lt;BR&gt;")  &amp; "' ,'" &amp;  SUBSTITUTE(E393,CHAR(10),"&lt;BR&gt;")   &amp; "' ,'" &amp; SUBSTITUTE(H393,CHAR(10),"&lt;BR&gt;")   &amp; "' ,'" &amp; I393  &amp; "' ,'" &amp; SUBSTITUTE(K393,CHAR(10),"&lt;BR&gt;")  &amp; "' ,'" &amp; SUBSTITUTE(L393,CHAR(10),"&lt;BR&gt;")  &amp; "' ,'" &amp; SUBSTITUTE(M393,CHAR(10),"&lt;BR&gt;") &amp; "' ,'" &amp; SUBSTITUTE(N393,CHAR(10),"&lt;BR&gt;")  &amp; "' ,'" &amp;  SUBSTITUTE(O393,CHAR(10),"&lt;BR&gt;")   &amp; "' ,'" &amp; SUBSTITUTE(P393,CHAR(10),"&lt;BR&gt;")   &amp; "' ,'" &amp;  SUBSTITUTE(Q393,CHAR(10),"&lt;BR&gt;")   &amp; "' ,'" &amp; SUBSTITUTE(R393,CHAR(10),"&lt;BR&gt;")  &amp; "' ,'" &amp; SUBSTITUTE(S393,CHAR(10),"&lt;BR&gt;")  &amp; "' ,'" &amp; SUBSTITUTE(T393,CHAR(10),"&lt;BR&gt;")  &amp; "' ,'" &amp; SUBSTITUTE(U393,CHAR(10),"&lt;BR&gt;")  &amp; "' ,'" &amp; SUBSTITUTE(V393,CHAR(10),"&lt;BR&gt;") &amp; "' ,'" &amp; SUBSTITUTE(W393,CHAR(10),"&lt;BR&gt;")  &amp; "' ,'" &amp;SUBSTITUTE(X393,CHAR(10),"&lt;BR&gt;")  &amp; "' ,'" &amp; SUBSTITUTE(Y393,CHAR(10),"&lt;BR&gt;") &amp; "' ,'" &amp;  SUBSTITUTE(Z393,CHAR(10),"&lt;BR&gt;")  &amp; "' ,'" &amp; SUBSTITUTE(AA393,CHAR(10),"&lt;BR&gt;")   &amp; "' ,'" &amp;  SUBSTITUTE(AB393,CHAR(10),"&lt;BR&gt;")   &amp; "' ,'" &amp;  SUBSTITUTE(AC393,CHAR(10),"&lt;BR&gt;")   &amp; "' ,'" &amp;   SUBSTITUTE(AD393,CHAR(10),"&lt;BR&gt;")   &amp; "' ,'" &amp;  SUBSTITUTE(AE393,CHAR(10),"&lt;BR&gt;")  &amp; "' ,'" &amp;  SUBSTITUTE(AF393,CHAR(10),"&lt;BR&gt;")  &amp; "' ,'" &amp;  SUBSTITUTE(AG393,CHAR(10),"&lt;BR&gt;")   &amp; "' ,'" &amp;  SUBSTITUTE(AH393,CHAR(10),"&lt;BR&gt;")   &amp; "' ,'" &amp;  SUBSTITUTE(AI393,CHAR(10),"&lt;BR&gt;")   &amp; "' ,'" &amp;  SUBSTITUTE(AJ393,CHAR(10),"&lt;BR&gt;")   &amp; "' ,'" &amp;   SUBSTITUTE(AK393,CHAR(10),"&lt;BR&gt;")   &amp; "' ,'" &amp;  SUBSTITUTE(AL393,CHAR(10),"&lt;BR&gt;")   &amp; "' ,'" &amp;  SUBSTITUTE(AM393,CHAR(10),"&lt;BR&gt;")   &amp; "' ,'" &amp;   SUBSTITUTE(AN393,CHAR(10),"&lt;BR&gt;")   &amp; "' ,'" &amp;  SUBSTITUTE(AO393,CHAR(10),"&lt;BR&gt;")   &amp; "' ,'" &amp;  SUBSTITUTE(AP393,CHAR(10),"&lt;BR&gt;")   &amp; "' ,'" &amp;  SUBSTITUTE(AQ393,CHAR(10),"&lt;BR&gt;")   &amp; "' ,'" &amp;   SUBSTITUTE(AR393,CHAR(10),"&lt;BR&gt;")   &amp; "' ,'" &amp;  SUBSTITUTE(AS393,CHAR(10),"&lt;BR&gt;")   &amp; "' ,'" &amp;  SUBSTITUTE(AT393,CHAR(10),"&lt;BR&gt;")   &amp; "' ,'" &amp;  SUBSTITUTE(AU393,CHAR(10),"&lt;BR&gt;")   &amp; "' ,'" &amp;  SUBSTITUTE(AV393,CHAR(10),"&lt;BR&gt;")   &amp; "' ,'" &amp;  SUBSTITUTE(AW393,CHAR(10),"&lt;BR&gt;")   &amp; "' ,'" &amp;   SUBSTITUTE(AX393,CHAR(10),"&lt;BR&gt;")   &amp; "' ,'" &amp;  SUBSTITUTE(AY393,CHAR(10),"&lt;BR&gt;")   &amp; "' ,'" &amp;  SUBSTITUTE(AZ393,CHAR(10),"&lt;BR&gt;")   &amp; "' ,'" &amp;   SUBSTITUTE(BA393,CHAR(10),"&lt;BR&gt;")   &amp; "' ,'" &amp;   SUBSTITUTE(BB393,CHAR(10),"&lt;BR&gt;")    &amp; "' ,'" &amp;    SUBSTITUTE(BC393,CHAR(10),"&lt;BR&gt;")    &amp; "' ,'" &amp;   SUBSTITUTE(BD393,CHAR(10),"&lt;BR&gt;")    &amp; "' ,'" &amp;   SUBSTITUTE(BE393,CHAR(10),"&lt;BR&gt;")    &amp; "' ,'" &amp;   SUBSTITUTE(BF393,CHAR(10),"&lt;BR&gt;")    &amp; "' ,'" &amp;   SUBSTITUTE(BG393,CHAR(10),"&lt;BR&gt;")    &amp; "' ,'" &amp; SUBSTITUTE(BH433,CHAR(10),"&lt;BR&gt;")   &amp; "' ,'" &amp; SUBSTITUTE(BI393,CHAR(10),"&lt;BR&gt;")   &amp; "' ,'" &amp; SUBSTITUTE(BJ393,CHAR(10),"&lt;BR&gt;")  &amp; "' ,'" &amp; SUBSTITUTE(BL393,CHAR(10),"&lt;BR&gt;")   &amp; "' ,'" &amp; SUBSTITUTE(BM393,CHAR(10),"&lt;BR&gt;")   &amp; "' ,'" &amp; SUBSTITUTE(BN393,CHAR(10),"&lt;BR&gt;")   &amp; "' ,'" &amp;  SUBSTITUTE(BO393,CHAR(10),"&lt;BR&gt;")   &amp; "' ,'" &amp; SUBSTITUTE(BP433,CHAR(10),"&lt;BR&gt;")  &amp; "' ,'" &amp; SUBSTITUTE(BQ393,CHAR(10),"&lt;BR&gt;")  &amp; "' ,'" &amp; SUBSTITUTE(BR393,CHAR(10),"&lt;BR&gt;")  &amp; "' ,'" &amp; SUBSTITUTE(BS393,CHAR(10),"&lt;BR&gt;") &amp; "');"</f>
    </nc>
  </rcc>
  <rcc rId="902" sId="1">
    <nc r="BU39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&amp;SUBSTITUTE(F394,CHAR(10),"&lt;BR&gt;")  &amp; "' ,'" &amp; SUBSTITUTE(G394,CHAR(10),"&lt;BR&gt;")  &amp; "' ,'" &amp; SUBSTITUTE(J394,CHAR(10),"&lt;BR&gt;")   &amp; "' ,'" &amp;  SUBSTITUTE(BK394,CHAR(10),"&lt;BR&gt;")   &amp; "' ,'" &amp; SUBSTITUTE(Q394,CHAR(10),"&lt;BR&gt;")  &amp; "' ,'" &amp;  A394  &amp; "' ,'" &amp;  B394  &amp; "' ,'" &amp; SUBSTITUTE(C394,CHAR(10),"&lt;BR&gt;")   &amp; "' ,'" &amp;  SUBSTITUTE(D394,CHAR(10),"&lt;BR&gt;")  &amp; "' ,'" &amp;  SUBSTITUTE(E394,CHAR(10),"&lt;BR&gt;")   &amp; "' ,'" &amp; SUBSTITUTE(H394,CHAR(10),"&lt;BR&gt;")   &amp; "' ,'" &amp; I394  &amp; "' ,'" &amp; SUBSTITUTE(K394,CHAR(10),"&lt;BR&gt;")  &amp; "' ,'" &amp; SUBSTITUTE(L394,CHAR(10),"&lt;BR&gt;")  &amp; "' ,'" &amp; SUBSTITUTE(M394,CHAR(10),"&lt;BR&gt;") &amp; "' ,'" &amp; SUBSTITUTE(N394,CHAR(10),"&lt;BR&gt;")  &amp; "' ,'" &amp;  SUBSTITUTE(O394,CHAR(10),"&lt;BR&gt;")   &amp; "' ,'" &amp; SUBSTITUTE(P394,CHAR(10),"&lt;BR&gt;")   &amp; "' ,'" &amp;  SUBSTITUTE(Q394,CHAR(10),"&lt;BR&gt;")   &amp; "' ,'" &amp; SUBSTITUTE(R394,CHAR(10),"&lt;BR&gt;")  &amp; "' ,'" &amp; SUBSTITUTE(S394,CHAR(10),"&lt;BR&gt;")  &amp; "' ,'" &amp; SUBSTITUTE(T394,CHAR(10),"&lt;BR&gt;")  &amp; "' ,'" &amp; SUBSTITUTE(U394,CHAR(10),"&lt;BR&gt;")  &amp; "' ,'" &amp; SUBSTITUTE(V394,CHAR(10),"&lt;BR&gt;") &amp; "' ,'" &amp; SUBSTITUTE(W394,CHAR(10),"&lt;BR&gt;")  &amp; "' ,'" &amp;SUBSTITUTE(X394,CHAR(10),"&lt;BR&gt;")  &amp; "' ,'" &amp; SUBSTITUTE(Y394,CHAR(10),"&lt;BR&gt;") &amp; "' ,'" &amp;  SUBSTITUTE(Z394,CHAR(10),"&lt;BR&gt;")  &amp; "' ,'" &amp; SUBSTITUTE(AA394,CHAR(10),"&lt;BR&gt;")   &amp; "' ,'" &amp;  SUBSTITUTE(AB394,CHAR(10),"&lt;BR&gt;")   &amp; "' ,'" &amp;  SUBSTITUTE(AC394,CHAR(10),"&lt;BR&gt;")   &amp; "' ,'" &amp;   SUBSTITUTE(AD394,CHAR(10),"&lt;BR&gt;")   &amp; "' ,'" &amp;  SUBSTITUTE(AE394,CHAR(10),"&lt;BR&gt;")  &amp; "' ,'" &amp;  SUBSTITUTE(AF394,CHAR(10),"&lt;BR&gt;")  &amp; "' ,'" &amp;  SUBSTITUTE(AG394,CHAR(10),"&lt;BR&gt;")   &amp; "' ,'" &amp;  SUBSTITUTE(AH394,CHAR(10),"&lt;BR&gt;")   &amp; "' ,'" &amp;  SUBSTITUTE(AI394,CHAR(10),"&lt;BR&gt;")   &amp; "' ,'" &amp;  SUBSTITUTE(AJ394,CHAR(10),"&lt;BR&gt;")   &amp; "' ,'" &amp;   SUBSTITUTE(AK394,CHAR(10),"&lt;BR&gt;")   &amp; "' ,'" &amp;  SUBSTITUTE(AL394,CHAR(10),"&lt;BR&gt;")   &amp; "' ,'" &amp;  SUBSTITUTE(AM394,CHAR(10),"&lt;BR&gt;")   &amp; "' ,'" &amp;   SUBSTITUTE(AN394,CHAR(10),"&lt;BR&gt;")   &amp; "' ,'" &amp;  SUBSTITUTE(AO394,CHAR(10),"&lt;BR&gt;")   &amp; "' ,'" &amp;  SUBSTITUTE(AP394,CHAR(10),"&lt;BR&gt;")   &amp; "' ,'" &amp;  SUBSTITUTE(AQ394,CHAR(10),"&lt;BR&gt;")   &amp; "' ,'" &amp;   SUBSTITUTE(AR394,CHAR(10),"&lt;BR&gt;")   &amp; "' ,'" &amp;  SUBSTITUTE(AS394,CHAR(10),"&lt;BR&gt;")   &amp; "' ,'" &amp;  SUBSTITUTE(AT394,CHAR(10),"&lt;BR&gt;")   &amp; "' ,'" &amp;  SUBSTITUTE(AU394,CHAR(10),"&lt;BR&gt;")   &amp; "' ,'" &amp;  SUBSTITUTE(AV394,CHAR(10),"&lt;BR&gt;")   &amp; "' ,'" &amp;  SUBSTITUTE(AW394,CHAR(10),"&lt;BR&gt;")   &amp; "' ,'" &amp;   SUBSTITUTE(AX394,CHAR(10),"&lt;BR&gt;")   &amp; "' ,'" &amp;  SUBSTITUTE(AY394,CHAR(10),"&lt;BR&gt;")   &amp; "' ,'" &amp;  SUBSTITUTE(AZ394,CHAR(10),"&lt;BR&gt;")   &amp; "' ,'" &amp;   SUBSTITUTE(BA394,CHAR(10),"&lt;BR&gt;")   &amp; "' ,'" &amp;   SUBSTITUTE(BB394,CHAR(10),"&lt;BR&gt;")    &amp; "' ,'" &amp;    SUBSTITUTE(BC394,CHAR(10),"&lt;BR&gt;")    &amp; "' ,'" &amp;   SUBSTITUTE(BD394,CHAR(10),"&lt;BR&gt;")    &amp; "' ,'" &amp;   SUBSTITUTE(BE394,CHAR(10),"&lt;BR&gt;")    &amp; "' ,'" &amp;   SUBSTITUTE(BF394,CHAR(10),"&lt;BR&gt;")    &amp; "' ,'" &amp;   SUBSTITUTE(BG394,CHAR(10),"&lt;BR&gt;")    &amp; "' ,'" &amp; SUBSTITUTE(BH434,CHAR(10),"&lt;BR&gt;")   &amp; "' ,'" &amp; SUBSTITUTE(BI394,CHAR(10),"&lt;BR&gt;")   &amp; "' ,'" &amp; SUBSTITUTE(BJ394,CHAR(10),"&lt;BR&gt;")  &amp; "' ,'" &amp; SUBSTITUTE(BL394,CHAR(10),"&lt;BR&gt;")   &amp; "' ,'" &amp; SUBSTITUTE(BM394,CHAR(10),"&lt;BR&gt;")   &amp; "' ,'" &amp; SUBSTITUTE(BN394,CHAR(10),"&lt;BR&gt;")   &amp; "' ,'" &amp;  SUBSTITUTE(BO394,CHAR(10),"&lt;BR&gt;")   &amp; "' ,'" &amp; SUBSTITUTE(BP434,CHAR(10),"&lt;BR&gt;")  &amp; "' ,'" &amp; SUBSTITUTE(BQ394,CHAR(10),"&lt;BR&gt;")  &amp; "' ,'" &amp; SUBSTITUTE(BR394,CHAR(10),"&lt;BR&gt;")  &amp; "' ,'" &amp; SUBSTITUTE(BS394,CHAR(10),"&lt;BR&gt;") &amp; "');"</f>
    </nc>
  </rcc>
  <rcc rId="903" sId="1">
    <nc r="BU39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&amp;SUBSTITUTE(F395,CHAR(10),"&lt;BR&gt;")  &amp; "' ,'" &amp; SUBSTITUTE(G395,CHAR(10),"&lt;BR&gt;")  &amp; "' ,'" &amp; SUBSTITUTE(J395,CHAR(10),"&lt;BR&gt;")   &amp; "' ,'" &amp;  SUBSTITUTE(BK395,CHAR(10),"&lt;BR&gt;")   &amp; "' ,'" &amp; SUBSTITUTE(Q395,CHAR(10),"&lt;BR&gt;")  &amp; "' ,'" &amp;  A395  &amp; "' ,'" &amp;  B395  &amp; "' ,'" &amp; SUBSTITUTE(C395,CHAR(10),"&lt;BR&gt;")   &amp; "' ,'" &amp;  SUBSTITUTE(D395,CHAR(10),"&lt;BR&gt;")  &amp; "' ,'" &amp;  SUBSTITUTE(E395,CHAR(10),"&lt;BR&gt;")   &amp; "' ,'" &amp; SUBSTITUTE(H395,CHAR(10),"&lt;BR&gt;")   &amp; "' ,'" &amp; I395  &amp; "' ,'" &amp; SUBSTITUTE(K395,CHAR(10),"&lt;BR&gt;")  &amp; "' ,'" &amp; SUBSTITUTE(L395,CHAR(10),"&lt;BR&gt;")  &amp; "' ,'" &amp; SUBSTITUTE(M395,CHAR(10),"&lt;BR&gt;") &amp; "' ,'" &amp; SUBSTITUTE(N395,CHAR(10),"&lt;BR&gt;")  &amp; "' ,'" &amp;  SUBSTITUTE(O395,CHAR(10),"&lt;BR&gt;")   &amp; "' ,'" &amp; SUBSTITUTE(P395,CHAR(10),"&lt;BR&gt;")   &amp; "' ,'" &amp;  SUBSTITUTE(Q395,CHAR(10),"&lt;BR&gt;")   &amp; "' ,'" &amp; SUBSTITUTE(R395,CHAR(10),"&lt;BR&gt;")  &amp; "' ,'" &amp; SUBSTITUTE(S395,CHAR(10),"&lt;BR&gt;")  &amp; "' ,'" &amp; SUBSTITUTE(T395,CHAR(10),"&lt;BR&gt;")  &amp; "' ,'" &amp; SUBSTITUTE(U395,CHAR(10),"&lt;BR&gt;")  &amp; "' ,'" &amp; SUBSTITUTE(V395,CHAR(10),"&lt;BR&gt;") &amp; "' ,'" &amp; SUBSTITUTE(W395,CHAR(10),"&lt;BR&gt;")  &amp; "' ,'" &amp;SUBSTITUTE(X395,CHAR(10),"&lt;BR&gt;")  &amp; "' ,'" &amp; SUBSTITUTE(Y395,CHAR(10),"&lt;BR&gt;") &amp; "' ,'" &amp;  SUBSTITUTE(Z395,CHAR(10),"&lt;BR&gt;")  &amp; "' ,'" &amp; SUBSTITUTE(AA395,CHAR(10),"&lt;BR&gt;")   &amp; "' ,'" &amp;  SUBSTITUTE(AB395,CHAR(10),"&lt;BR&gt;")   &amp; "' ,'" &amp;  SUBSTITUTE(AC395,CHAR(10),"&lt;BR&gt;")   &amp; "' ,'" &amp;   SUBSTITUTE(AD395,CHAR(10),"&lt;BR&gt;")   &amp; "' ,'" &amp;  SUBSTITUTE(AE395,CHAR(10),"&lt;BR&gt;")  &amp; "' ,'" &amp;  SUBSTITUTE(AF395,CHAR(10),"&lt;BR&gt;")  &amp; "' ,'" &amp;  SUBSTITUTE(AG395,CHAR(10),"&lt;BR&gt;")   &amp; "' ,'" &amp;  SUBSTITUTE(AH395,CHAR(10),"&lt;BR&gt;")   &amp; "' ,'" &amp;  SUBSTITUTE(AI395,CHAR(10),"&lt;BR&gt;")   &amp; "' ,'" &amp;  SUBSTITUTE(AJ395,CHAR(10),"&lt;BR&gt;")   &amp; "' ,'" &amp;   SUBSTITUTE(AK395,CHAR(10),"&lt;BR&gt;")   &amp; "' ,'" &amp;  SUBSTITUTE(AL395,CHAR(10),"&lt;BR&gt;")   &amp; "' ,'" &amp;  SUBSTITUTE(AM395,CHAR(10),"&lt;BR&gt;")   &amp; "' ,'" &amp;   SUBSTITUTE(AN395,CHAR(10),"&lt;BR&gt;")   &amp; "' ,'" &amp;  SUBSTITUTE(AO395,CHAR(10),"&lt;BR&gt;")   &amp; "' ,'" &amp;  SUBSTITUTE(AP395,CHAR(10),"&lt;BR&gt;")   &amp; "' ,'" &amp;  SUBSTITUTE(AQ395,CHAR(10),"&lt;BR&gt;")   &amp; "' ,'" &amp;   SUBSTITUTE(AR395,CHAR(10),"&lt;BR&gt;")   &amp; "' ,'" &amp;  SUBSTITUTE(AS395,CHAR(10),"&lt;BR&gt;")   &amp; "' ,'" &amp;  SUBSTITUTE(AT395,CHAR(10),"&lt;BR&gt;")   &amp; "' ,'" &amp;  SUBSTITUTE(AU395,CHAR(10),"&lt;BR&gt;")   &amp; "' ,'" &amp;  SUBSTITUTE(AV395,CHAR(10),"&lt;BR&gt;")   &amp; "' ,'" &amp;  SUBSTITUTE(AW395,CHAR(10),"&lt;BR&gt;")   &amp; "' ,'" &amp;   SUBSTITUTE(AX395,CHAR(10),"&lt;BR&gt;")   &amp; "' ,'" &amp;  SUBSTITUTE(AY395,CHAR(10),"&lt;BR&gt;")   &amp; "' ,'" &amp;  SUBSTITUTE(AZ395,CHAR(10),"&lt;BR&gt;")   &amp; "' ,'" &amp;   SUBSTITUTE(BA395,CHAR(10),"&lt;BR&gt;")   &amp; "' ,'" &amp;   SUBSTITUTE(BB395,CHAR(10),"&lt;BR&gt;")    &amp; "' ,'" &amp;    SUBSTITUTE(BC395,CHAR(10),"&lt;BR&gt;")    &amp; "' ,'" &amp;   SUBSTITUTE(BD395,CHAR(10),"&lt;BR&gt;")    &amp; "' ,'" &amp;   SUBSTITUTE(BE395,CHAR(10),"&lt;BR&gt;")    &amp; "' ,'" &amp;   SUBSTITUTE(BF395,CHAR(10),"&lt;BR&gt;")    &amp; "' ,'" &amp;   SUBSTITUTE(BG395,CHAR(10),"&lt;BR&gt;")    &amp; "' ,'" &amp; SUBSTITUTE(BH435,CHAR(10),"&lt;BR&gt;")   &amp; "' ,'" &amp; SUBSTITUTE(BI395,CHAR(10),"&lt;BR&gt;")   &amp; "' ,'" &amp; SUBSTITUTE(BJ395,CHAR(10),"&lt;BR&gt;")  &amp; "' ,'" &amp; SUBSTITUTE(BL395,CHAR(10),"&lt;BR&gt;")   &amp; "' ,'" &amp; SUBSTITUTE(BM395,CHAR(10),"&lt;BR&gt;")   &amp; "' ,'" &amp; SUBSTITUTE(BN395,CHAR(10),"&lt;BR&gt;")   &amp; "' ,'" &amp;  SUBSTITUTE(BO395,CHAR(10),"&lt;BR&gt;")   &amp; "' ,'" &amp; SUBSTITUTE(BP435,CHAR(10),"&lt;BR&gt;")  &amp; "' ,'" &amp; SUBSTITUTE(BQ395,CHAR(10),"&lt;BR&gt;")  &amp; "' ,'" &amp; SUBSTITUTE(BR395,CHAR(10),"&lt;BR&gt;")  &amp; "' ,'" &amp; SUBSTITUTE(BS395,CHAR(10),"&lt;BR&gt;") &amp; "');"</f>
    </nc>
  </rcc>
  <rcc rId="904" sId="1">
    <nc r="BU39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&amp;SUBSTITUTE(F396,CHAR(10),"&lt;BR&gt;")  &amp; "' ,'" &amp; SUBSTITUTE(G396,CHAR(10),"&lt;BR&gt;")  &amp; "' ,'" &amp; SUBSTITUTE(J396,CHAR(10),"&lt;BR&gt;")   &amp; "' ,'" &amp;  SUBSTITUTE(BK396,CHAR(10),"&lt;BR&gt;")   &amp; "' ,'" &amp; SUBSTITUTE(Q396,CHAR(10),"&lt;BR&gt;")  &amp; "' ,'" &amp;  A396  &amp; "' ,'" &amp;  B396  &amp; "' ,'" &amp; SUBSTITUTE(C396,CHAR(10),"&lt;BR&gt;")   &amp; "' ,'" &amp;  SUBSTITUTE(D396,CHAR(10),"&lt;BR&gt;")  &amp; "' ,'" &amp;  SUBSTITUTE(E396,CHAR(10),"&lt;BR&gt;")   &amp; "' ,'" &amp; SUBSTITUTE(H396,CHAR(10),"&lt;BR&gt;")   &amp; "' ,'" &amp; I396  &amp; "' ,'" &amp; SUBSTITUTE(K396,CHAR(10),"&lt;BR&gt;")  &amp; "' ,'" &amp; SUBSTITUTE(L396,CHAR(10),"&lt;BR&gt;")  &amp; "' ,'" &amp; SUBSTITUTE(M396,CHAR(10),"&lt;BR&gt;") &amp; "' ,'" &amp; SUBSTITUTE(N396,CHAR(10),"&lt;BR&gt;")  &amp; "' ,'" &amp;  SUBSTITUTE(O396,CHAR(10),"&lt;BR&gt;")   &amp; "' ,'" &amp; SUBSTITUTE(P396,CHAR(10),"&lt;BR&gt;")   &amp; "' ,'" &amp;  SUBSTITUTE(Q396,CHAR(10),"&lt;BR&gt;")   &amp; "' ,'" &amp; SUBSTITUTE(R396,CHAR(10),"&lt;BR&gt;")  &amp; "' ,'" &amp; SUBSTITUTE(S396,CHAR(10),"&lt;BR&gt;")  &amp; "' ,'" &amp; SUBSTITUTE(T396,CHAR(10),"&lt;BR&gt;")  &amp; "' ,'" &amp; SUBSTITUTE(U396,CHAR(10),"&lt;BR&gt;")  &amp; "' ,'" &amp; SUBSTITUTE(V396,CHAR(10),"&lt;BR&gt;") &amp; "' ,'" &amp; SUBSTITUTE(W396,CHAR(10),"&lt;BR&gt;")  &amp; "' ,'" &amp;SUBSTITUTE(X396,CHAR(10),"&lt;BR&gt;")  &amp; "' ,'" &amp; SUBSTITUTE(Y396,CHAR(10),"&lt;BR&gt;") &amp; "' ,'" &amp;  SUBSTITUTE(Z396,CHAR(10),"&lt;BR&gt;")  &amp; "' ,'" &amp; SUBSTITUTE(AA396,CHAR(10),"&lt;BR&gt;")   &amp; "' ,'" &amp;  SUBSTITUTE(AB396,CHAR(10),"&lt;BR&gt;")   &amp; "' ,'" &amp;  SUBSTITUTE(AC396,CHAR(10),"&lt;BR&gt;")   &amp; "' ,'" &amp;   SUBSTITUTE(AD396,CHAR(10),"&lt;BR&gt;")   &amp; "' ,'" &amp;  SUBSTITUTE(AE396,CHAR(10),"&lt;BR&gt;")  &amp; "' ,'" &amp;  SUBSTITUTE(AF396,CHAR(10),"&lt;BR&gt;")  &amp; "' ,'" &amp;  SUBSTITUTE(AG396,CHAR(10),"&lt;BR&gt;")   &amp; "' ,'" &amp;  SUBSTITUTE(AH396,CHAR(10),"&lt;BR&gt;")   &amp; "' ,'" &amp;  SUBSTITUTE(AI396,CHAR(10),"&lt;BR&gt;")   &amp; "' ,'" &amp;  SUBSTITUTE(AJ396,CHAR(10),"&lt;BR&gt;")   &amp; "' ,'" &amp;   SUBSTITUTE(AK396,CHAR(10),"&lt;BR&gt;")   &amp; "' ,'" &amp;  SUBSTITUTE(AL396,CHAR(10),"&lt;BR&gt;")   &amp; "' ,'" &amp;  SUBSTITUTE(AM396,CHAR(10),"&lt;BR&gt;")   &amp; "' ,'" &amp;   SUBSTITUTE(AN396,CHAR(10),"&lt;BR&gt;")   &amp; "' ,'" &amp;  SUBSTITUTE(AO396,CHAR(10),"&lt;BR&gt;")   &amp; "' ,'" &amp;  SUBSTITUTE(AP396,CHAR(10),"&lt;BR&gt;")   &amp; "' ,'" &amp;  SUBSTITUTE(AQ396,CHAR(10),"&lt;BR&gt;")   &amp; "' ,'" &amp;   SUBSTITUTE(AR396,CHAR(10),"&lt;BR&gt;")   &amp; "' ,'" &amp;  SUBSTITUTE(AS396,CHAR(10),"&lt;BR&gt;")   &amp; "' ,'" &amp;  SUBSTITUTE(AT396,CHAR(10),"&lt;BR&gt;")   &amp; "' ,'" &amp;  SUBSTITUTE(AU396,CHAR(10),"&lt;BR&gt;")   &amp; "' ,'" &amp;  SUBSTITUTE(AV396,CHAR(10),"&lt;BR&gt;")   &amp; "' ,'" &amp;  SUBSTITUTE(AW396,CHAR(10),"&lt;BR&gt;")   &amp; "' ,'" &amp;   SUBSTITUTE(AX396,CHAR(10),"&lt;BR&gt;")   &amp; "' ,'" &amp;  SUBSTITUTE(AY396,CHAR(10),"&lt;BR&gt;")   &amp; "' ,'" &amp;  SUBSTITUTE(AZ396,CHAR(10),"&lt;BR&gt;")   &amp; "' ,'" &amp;   SUBSTITUTE(BA396,CHAR(10),"&lt;BR&gt;")   &amp; "' ,'" &amp;   SUBSTITUTE(BB396,CHAR(10),"&lt;BR&gt;")    &amp; "' ,'" &amp;    SUBSTITUTE(BC396,CHAR(10),"&lt;BR&gt;")    &amp; "' ,'" &amp;   SUBSTITUTE(BD396,CHAR(10),"&lt;BR&gt;")    &amp; "' ,'" &amp;   SUBSTITUTE(BE396,CHAR(10),"&lt;BR&gt;")    &amp; "' ,'" &amp;   SUBSTITUTE(BF396,CHAR(10),"&lt;BR&gt;")    &amp; "' ,'" &amp;   SUBSTITUTE(BG396,CHAR(10),"&lt;BR&gt;")    &amp; "' ,'" &amp; SUBSTITUTE(BH436,CHAR(10),"&lt;BR&gt;")   &amp; "' ,'" &amp; SUBSTITUTE(BI396,CHAR(10),"&lt;BR&gt;")   &amp; "' ,'" &amp; SUBSTITUTE(BJ396,CHAR(10),"&lt;BR&gt;")  &amp; "' ,'" &amp; SUBSTITUTE(BL396,CHAR(10),"&lt;BR&gt;")   &amp; "' ,'" &amp; SUBSTITUTE(BM396,CHAR(10),"&lt;BR&gt;")   &amp; "' ,'" &amp; SUBSTITUTE(BN396,CHAR(10),"&lt;BR&gt;")   &amp; "' ,'" &amp;  SUBSTITUTE(BO396,CHAR(10),"&lt;BR&gt;")   &amp; "' ,'" &amp; SUBSTITUTE(BP436,CHAR(10),"&lt;BR&gt;")  &amp; "' ,'" &amp; SUBSTITUTE(BQ396,CHAR(10),"&lt;BR&gt;")  &amp; "' ,'" &amp; SUBSTITUTE(BR396,CHAR(10),"&lt;BR&gt;")  &amp; "' ,'" &amp; SUBSTITUTE(BS396,CHAR(10),"&lt;BR&gt;") &amp; "');"</f>
    </nc>
  </rcc>
  <rcc rId="905" sId="1">
    <nc r="BU39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&amp;SUBSTITUTE(F397,CHAR(10),"&lt;BR&gt;")  &amp; "' ,'" &amp; SUBSTITUTE(G397,CHAR(10),"&lt;BR&gt;")  &amp; "' ,'" &amp; SUBSTITUTE(J397,CHAR(10),"&lt;BR&gt;")   &amp; "' ,'" &amp;  SUBSTITUTE(BK397,CHAR(10),"&lt;BR&gt;")   &amp; "' ,'" &amp; SUBSTITUTE(Q397,CHAR(10),"&lt;BR&gt;")  &amp; "' ,'" &amp;  A397  &amp; "' ,'" &amp;  B397  &amp; "' ,'" &amp; SUBSTITUTE(C397,CHAR(10),"&lt;BR&gt;")   &amp; "' ,'" &amp;  SUBSTITUTE(D397,CHAR(10),"&lt;BR&gt;")  &amp; "' ,'" &amp;  SUBSTITUTE(E397,CHAR(10),"&lt;BR&gt;")   &amp; "' ,'" &amp; SUBSTITUTE(H397,CHAR(10),"&lt;BR&gt;")   &amp; "' ,'" &amp; I397  &amp; "' ,'" &amp; SUBSTITUTE(K397,CHAR(10),"&lt;BR&gt;")  &amp; "' ,'" &amp; SUBSTITUTE(L397,CHAR(10),"&lt;BR&gt;")  &amp; "' ,'" &amp; SUBSTITUTE(M397,CHAR(10),"&lt;BR&gt;") &amp; "' ,'" &amp; SUBSTITUTE(N397,CHAR(10),"&lt;BR&gt;")  &amp; "' ,'" &amp;  SUBSTITUTE(O397,CHAR(10),"&lt;BR&gt;")   &amp; "' ,'" &amp; SUBSTITUTE(P397,CHAR(10),"&lt;BR&gt;")   &amp; "' ,'" &amp;  SUBSTITUTE(Q397,CHAR(10),"&lt;BR&gt;")   &amp; "' ,'" &amp; SUBSTITUTE(R397,CHAR(10),"&lt;BR&gt;")  &amp; "' ,'" &amp; SUBSTITUTE(S397,CHAR(10),"&lt;BR&gt;")  &amp; "' ,'" &amp; SUBSTITUTE(T397,CHAR(10),"&lt;BR&gt;")  &amp; "' ,'" &amp; SUBSTITUTE(U397,CHAR(10),"&lt;BR&gt;")  &amp; "' ,'" &amp; SUBSTITUTE(V397,CHAR(10),"&lt;BR&gt;") &amp; "' ,'" &amp; SUBSTITUTE(W397,CHAR(10),"&lt;BR&gt;")  &amp; "' ,'" &amp;SUBSTITUTE(X397,CHAR(10),"&lt;BR&gt;")  &amp; "' ,'" &amp; SUBSTITUTE(Y397,CHAR(10),"&lt;BR&gt;") &amp; "' ,'" &amp;  SUBSTITUTE(Z397,CHAR(10),"&lt;BR&gt;")  &amp; "' ,'" &amp; SUBSTITUTE(AA397,CHAR(10),"&lt;BR&gt;")   &amp; "' ,'" &amp;  SUBSTITUTE(AB397,CHAR(10),"&lt;BR&gt;")   &amp; "' ,'" &amp;  SUBSTITUTE(AC397,CHAR(10),"&lt;BR&gt;")   &amp; "' ,'" &amp;   SUBSTITUTE(AD397,CHAR(10),"&lt;BR&gt;")   &amp; "' ,'" &amp;  SUBSTITUTE(AE397,CHAR(10),"&lt;BR&gt;")  &amp; "' ,'" &amp;  SUBSTITUTE(AF397,CHAR(10),"&lt;BR&gt;")  &amp; "' ,'" &amp;  SUBSTITUTE(AG397,CHAR(10),"&lt;BR&gt;")   &amp; "' ,'" &amp;  SUBSTITUTE(AH397,CHAR(10),"&lt;BR&gt;")   &amp; "' ,'" &amp;  SUBSTITUTE(AI397,CHAR(10),"&lt;BR&gt;")   &amp; "' ,'" &amp;  SUBSTITUTE(AJ397,CHAR(10),"&lt;BR&gt;")   &amp; "' ,'" &amp;   SUBSTITUTE(AK397,CHAR(10),"&lt;BR&gt;")   &amp; "' ,'" &amp;  SUBSTITUTE(AL397,CHAR(10),"&lt;BR&gt;")   &amp; "' ,'" &amp;  SUBSTITUTE(AM397,CHAR(10),"&lt;BR&gt;")   &amp; "' ,'" &amp;   SUBSTITUTE(AN397,CHAR(10),"&lt;BR&gt;")   &amp; "' ,'" &amp;  SUBSTITUTE(AO397,CHAR(10),"&lt;BR&gt;")   &amp; "' ,'" &amp;  SUBSTITUTE(AP397,CHAR(10),"&lt;BR&gt;")   &amp; "' ,'" &amp;  SUBSTITUTE(AQ397,CHAR(10),"&lt;BR&gt;")   &amp; "' ,'" &amp;   SUBSTITUTE(AR397,CHAR(10),"&lt;BR&gt;")   &amp; "' ,'" &amp;  SUBSTITUTE(AS397,CHAR(10),"&lt;BR&gt;")   &amp; "' ,'" &amp;  SUBSTITUTE(AT397,CHAR(10),"&lt;BR&gt;")   &amp; "' ,'" &amp;  SUBSTITUTE(AU397,CHAR(10),"&lt;BR&gt;")   &amp; "' ,'" &amp;  SUBSTITUTE(AV397,CHAR(10),"&lt;BR&gt;")   &amp; "' ,'" &amp;  SUBSTITUTE(AW397,CHAR(10),"&lt;BR&gt;")   &amp; "' ,'" &amp;   SUBSTITUTE(AX397,CHAR(10),"&lt;BR&gt;")   &amp; "' ,'" &amp;  SUBSTITUTE(AY397,CHAR(10),"&lt;BR&gt;")   &amp; "' ,'" &amp;  SUBSTITUTE(AZ397,CHAR(10),"&lt;BR&gt;")   &amp; "' ,'" &amp;   SUBSTITUTE(BA397,CHAR(10),"&lt;BR&gt;")   &amp; "' ,'" &amp;   SUBSTITUTE(BB397,CHAR(10),"&lt;BR&gt;")    &amp; "' ,'" &amp;    SUBSTITUTE(BC397,CHAR(10),"&lt;BR&gt;")    &amp; "' ,'" &amp;   SUBSTITUTE(BD397,CHAR(10),"&lt;BR&gt;")    &amp; "' ,'" &amp;   SUBSTITUTE(BE397,CHAR(10),"&lt;BR&gt;")    &amp; "' ,'" &amp;   SUBSTITUTE(BF397,CHAR(10),"&lt;BR&gt;")    &amp; "' ,'" &amp;   SUBSTITUTE(BG397,CHAR(10),"&lt;BR&gt;")    &amp; "' ,'" &amp; SUBSTITUTE(BH437,CHAR(10),"&lt;BR&gt;")   &amp; "' ,'" &amp; SUBSTITUTE(BI397,CHAR(10),"&lt;BR&gt;")   &amp; "' ,'" &amp; SUBSTITUTE(BJ397,CHAR(10),"&lt;BR&gt;")  &amp; "' ,'" &amp; SUBSTITUTE(BL397,CHAR(10),"&lt;BR&gt;")   &amp; "' ,'" &amp; SUBSTITUTE(BM397,CHAR(10),"&lt;BR&gt;")   &amp; "' ,'" &amp; SUBSTITUTE(BN397,CHAR(10),"&lt;BR&gt;")   &amp; "' ,'" &amp;  SUBSTITUTE(BO397,CHAR(10),"&lt;BR&gt;")   &amp; "' ,'" &amp; SUBSTITUTE(BP437,CHAR(10),"&lt;BR&gt;")  &amp; "' ,'" &amp; SUBSTITUTE(BQ397,CHAR(10),"&lt;BR&gt;")  &amp; "' ,'" &amp; SUBSTITUTE(BR397,CHAR(10),"&lt;BR&gt;")  &amp; "' ,'" &amp; SUBSTITUTE(BS397,CHAR(10),"&lt;BR&gt;") &amp; "');"</f>
    </nc>
  </rcc>
  <rcc rId="906" sId="1">
    <nc r="BU39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&amp;SUBSTITUTE(F398,CHAR(10),"&lt;BR&gt;")  &amp; "' ,'" &amp; SUBSTITUTE(G398,CHAR(10),"&lt;BR&gt;")  &amp; "' ,'" &amp; SUBSTITUTE(J398,CHAR(10),"&lt;BR&gt;")   &amp; "' ,'" &amp;  SUBSTITUTE(BK398,CHAR(10),"&lt;BR&gt;")   &amp; "' ,'" &amp; SUBSTITUTE(Q398,CHAR(10),"&lt;BR&gt;")  &amp; "' ,'" &amp;  A398  &amp; "' ,'" &amp;  B398  &amp; "' ,'" &amp; SUBSTITUTE(C398,CHAR(10),"&lt;BR&gt;")   &amp; "' ,'" &amp;  SUBSTITUTE(D398,CHAR(10),"&lt;BR&gt;")  &amp; "' ,'" &amp;  SUBSTITUTE(E398,CHAR(10),"&lt;BR&gt;")   &amp; "' ,'" &amp; SUBSTITUTE(H398,CHAR(10),"&lt;BR&gt;")   &amp; "' ,'" &amp; I398  &amp; "' ,'" &amp; SUBSTITUTE(K398,CHAR(10),"&lt;BR&gt;")  &amp; "' ,'" &amp; SUBSTITUTE(L398,CHAR(10),"&lt;BR&gt;")  &amp; "' ,'" &amp; SUBSTITUTE(M398,CHAR(10),"&lt;BR&gt;") &amp; "' ,'" &amp; SUBSTITUTE(N398,CHAR(10),"&lt;BR&gt;")  &amp; "' ,'" &amp;  SUBSTITUTE(O398,CHAR(10),"&lt;BR&gt;")   &amp; "' ,'" &amp; SUBSTITUTE(P398,CHAR(10),"&lt;BR&gt;")   &amp; "' ,'" &amp;  SUBSTITUTE(Q398,CHAR(10),"&lt;BR&gt;")   &amp; "' ,'" &amp; SUBSTITUTE(R398,CHAR(10),"&lt;BR&gt;")  &amp; "' ,'" &amp; SUBSTITUTE(S398,CHAR(10),"&lt;BR&gt;")  &amp; "' ,'" &amp; SUBSTITUTE(T398,CHAR(10),"&lt;BR&gt;")  &amp; "' ,'" &amp; SUBSTITUTE(U398,CHAR(10),"&lt;BR&gt;")  &amp; "' ,'" &amp; SUBSTITUTE(V398,CHAR(10),"&lt;BR&gt;") &amp; "' ,'" &amp; SUBSTITUTE(W398,CHAR(10),"&lt;BR&gt;")  &amp; "' ,'" &amp;SUBSTITUTE(X398,CHAR(10),"&lt;BR&gt;")  &amp; "' ,'" &amp; SUBSTITUTE(Y398,CHAR(10),"&lt;BR&gt;") &amp; "' ,'" &amp;  SUBSTITUTE(Z398,CHAR(10),"&lt;BR&gt;")  &amp; "' ,'" &amp; SUBSTITUTE(AA398,CHAR(10),"&lt;BR&gt;")   &amp; "' ,'" &amp;  SUBSTITUTE(AB398,CHAR(10),"&lt;BR&gt;")   &amp; "' ,'" &amp;  SUBSTITUTE(AC398,CHAR(10),"&lt;BR&gt;")   &amp; "' ,'" &amp;   SUBSTITUTE(AD398,CHAR(10),"&lt;BR&gt;")   &amp; "' ,'" &amp;  SUBSTITUTE(AE398,CHAR(10),"&lt;BR&gt;")  &amp; "' ,'" &amp;  SUBSTITUTE(AF398,CHAR(10),"&lt;BR&gt;")  &amp; "' ,'" &amp;  SUBSTITUTE(AG398,CHAR(10),"&lt;BR&gt;")   &amp; "' ,'" &amp;  SUBSTITUTE(AH398,CHAR(10),"&lt;BR&gt;")   &amp; "' ,'" &amp;  SUBSTITUTE(AI398,CHAR(10),"&lt;BR&gt;")   &amp; "' ,'" &amp;  SUBSTITUTE(AJ398,CHAR(10),"&lt;BR&gt;")   &amp; "' ,'" &amp;   SUBSTITUTE(AK398,CHAR(10),"&lt;BR&gt;")   &amp; "' ,'" &amp;  SUBSTITUTE(AL398,CHAR(10),"&lt;BR&gt;")   &amp; "' ,'" &amp;  SUBSTITUTE(AM398,CHAR(10),"&lt;BR&gt;")   &amp; "' ,'" &amp;   SUBSTITUTE(AN398,CHAR(10),"&lt;BR&gt;")   &amp; "' ,'" &amp;  SUBSTITUTE(AO398,CHAR(10),"&lt;BR&gt;")   &amp; "' ,'" &amp;  SUBSTITUTE(AP398,CHAR(10),"&lt;BR&gt;")   &amp; "' ,'" &amp;  SUBSTITUTE(AQ398,CHAR(10),"&lt;BR&gt;")   &amp; "' ,'" &amp;   SUBSTITUTE(AR398,CHAR(10),"&lt;BR&gt;")   &amp; "' ,'" &amp;  SUBSTITUTE(AS398,CHAR(10),"&lt;BR&gt;")   &amp; "' ,'" &amp;  SUBSTITUTE(AT398,CHAR(10),"&lt;BR&gt;")   &amp; "' ,'" &amp;  SUBSTITUTE(AU398,CHAR(10),"&lt;BR&gt;")   &amp; "' ,'" &amp;  SUBSTITUTE(AV398,CHAR(10),"&lt;BR&gt;")   &amp; "' ,'" &amp;  SUBSTITUTE(AW398,CHAR(10),"&lt;BR&gt;")   &amp; "' ,'" &amp;   SUBSTITUTE(AX398,CHAR(10),"&lt;BR&gt;")   &amp; "' ,'" &amp;  SUBSTITUTE(AY398,CHAR(10),"&lt;BR&gt;")   &amp; "' ,'" &amp;  SUBSTITUTE(AZ398,CHAR(10),"&lt;BR&gt;")   &amp; "' ,'" &amp;   SUBSTITUTE(BA398,CHAR(10),"&lt;BR&gt;")   &amp; "' ,'" &amp;   SUBSTITUTE(BB398,CHAR(10),"&lt;BR&gt;")    &amp; "' ,'" &amp;    SUBSTITUTE(BC398,CHAR(10),"&lt;BR&gt;")    &amp; "' ,'" &amp;   SUBSTITUTE(BD398,CHAR(10),"&lt;BR&gt;")    &amp; "' ,'" &amp;   SUBSTITUTE(BE398,CHAR(10),"&lt;BR&gt;")    &amp; "' ,'" &amp;   SUBSTITUTE(BF398,CHAR(10),"&lt;BR&gt;")    &amp; "' ,'" &amp;   SUBSTITUTE(BG398,CHAR(10),"&lt;BR&gt;")    &amp; "' ,'" &amp; SUBSTITUTE(BH438,CHAR(10),"&lt;BR&gt;")   &amp; "' ,'" &amp; SUBSTITUTE(BI398,CHAR(10),"&lt;BR&gt;")   &amp; "' ,'" &amp; SUBSTITUTE(BJ398,CHAR(10),"&lt;BR&gt;")  &amp; "' ,'" &amp; SUBSTITUTE(BL398,CHAR(10),"&lt;BR&gt;")   &amp; "' ,'" &amp; SUBSTITUTE(BM398,CHAR(10),"&lt;BR&gt;")   &amp; "' ,'" &amp; SUBSTITUTE(BN398,CHAR(10),"&lt;BR&gt;")   &amp; "' ,'" &amp;  SUBSTITUTE(BO398,CHAR(10),"&lt;BR&gt;")   &amp; "' ,'" &amp; SUBSTITUTE(BP438,CHAR(10),"&lt;BR&gt;")  &amp; "' ,'" &amp; SUBSTITUTE(BQ398,CHAR(10),"&lt;BR&gt;")  &amp; "' ,'" &amp; SUBSTITUTE(BR398,CHAR(10),"&lt;BR&gt;")  &amp; "' ,'" &amp; SUBSTITUTE(BS398,CHAR(10),"&lt;BR&gt;") &amp; "');"</f>
    </nc>
  </rcc>
  <rcc rId="907" sId="1">
    <nc r="BU39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&amp;SUBSTITUTE(F399,CHAR(10),"&lt;BR&gt;")  &amp; "' ,'" &amp; SUBSTITUTE(G399,CHAR(10),"&lt;BR&gt;")  &amp; "' ,'" &amp; SUBSTITUTE(J399,CHAR(10),"&lt;BR&gt;")   &amp; "' ,'" &amp;  SUBSTITUTE(BK399,CHAR(10),"&lt;BR&gt;")   &amp; "' ,'" &amp; SUBSTITUTE(Q399,CHAR(10),"&lt;BR&gt;")  &amp; "' ,'" &amp;  A399  &amp; "' ,'" &amp;  B399  &amp; "' ,'" &amp; SUBSTITUTE(C399,CHAR(10),"&lt;BR&gt;")   &amp; "' ,'" &amp;  SUBSTITUTE(D399,CHAR(10),"&lt;BR&gt;")  &amp; "' ,'" &amp;  SUBSTITUTE(E399,CHAR(10),"&lt;BR&gt;")   &amp; "' ,'" &amp; SUBSTITUTE(H399,CHAR(10),"&lt;BR&gt;")   &amp; "' ,'" &amp; I399  &amp; "' ,'" &amp; SUBSTITUTE(K399,CHAR(10),"&lt;BR&gt;")  &amp; "' ,'" &amp; SUBSTITUTE(L399,CHAR(10),"&lt;BR&gt;")  &amp; "' ,'" &amp; SUBSTITUTE(M399,CHAR(10),"&lt;BR&gt;") &amp; "' ,'" &amp; SUBSTITUTE(N399,CHAR(10),"&lt;BR&gt;")  &amp; "' ,'" &amp;  SUBSTITUTE(O399,CHAR(10),"&lt;BR&gt;")   &amp; "' ,'" &amp; SUBSTITUTE(P399,CHAR(10),"&lt;BR&gt;")   &amp; "' ,'" &amp;  SUBSTITUTE(Q399,CHAR(10),"&lt;BR&gt;")   &amp; "' ,'" &amp; SUBSTITUTE(R399,CHAR(10),"&lt;BR&gt;")  &amp; "' ,'" &amp; SUBSTITUTE(S399,CHAR(10),"&lt;BR&gt;")  &amp; "' ,'" &amp; SUBSTITUTE(T399,CHAR(10),"&lt;BR&gt;")  &amp; "' ,'" &amp; SUBSTITUTE(U399,CHAR(10),"&lt;BR&gt;")  &amp; "' ,'" &amp; SUBSTITUTE(V399,CHAR(10),"&lt;BR&gt;") &amp; "' ,'" &amp; SUBSTITUTE(W399,CHAR(10),"&lt;BR&gt;")  &amp; "' ,'" &amp;SUBSTITUTE(X399,CHAR(10),"&lt;BR&gt;")  &amp; "' ,'" &amp; SUBSTITUTE(Y399,CHAR(10),"&lt;BR&gt;") &amp; "' ,'" &amp;  SUBSTITUTE(Z399,CHAR(10),"&lt;BR&gt;")  &amp; "' ,'" &amp; SUBSTITUTE(AA399,CHAR(10),"&lt;BR&gt;")   &amp; "' ,'" &amp;  SUBSTITUTE(AB399,CHAR(10),"&lt;BR&gt;")   &amp; "' ,'" &amp;  SUBSTITUTE(AC399,CHAR(10),"&lt;BR&gt;")   &amp; "' ,'" &amp;   SUBSTITUTE(AD399,CHAR(10),"&lt;BR&gt;")   &amp; "' ,'" &amp;  SUBSTITUTE(AE399,CHAR(10),"&lt;BR&gt;")  &amp; "' ,'" &amp;  SUBSTITUTE(AF399,CHAR(10),"&lt;BR&gt;")  &amp; "' ,'" &amp;  SUBSTITUTE(AG399,CHAR(10),"&lt;BR&gt;")   &amp; "' ,'" &amp;  SUBSTITUTE(AH399,CHAR(10),"&lt;BR&gt;")   &amp; "' ,'" &amp;  SUBSTITUTE(AI399,CHAR(10),"&lt;BR&gt;")   &amp; "' ,'" &amp;  SUBSTITUTE(AJ399,CHAR(10),"&lt;BR&gt;")   &amp; "' ,'" &amp;   SUBSTITUTE(AK399,CHAR(10),"&lt;BR&gt;")   &amp; "' ,'" &amp;  SUBSTITUTE(AL399,CHAR(10),"&lt;BR&gt;")   &amp; "' ,'" &amp;  SUBSTITUTE(AM399,CHAR(10),"&lt;BR&gt;")   &amp; "' ,'" &amp;   SUBSTITUTE(AN399,CHAR(10),"&lt;BR&gt;")   &amp; "' ,'" &amp;  SUBSTITUTE(AO399,CHAR(10),"&lt;BR&gt;")   &amp; "' ,'" &amp;  SUBSTITUTE(AP399,CHAR(10),"&lt;BR&gt;")   &amp; "' ,'" &amp;  SUBSTITUTE(AQ399,CHAR(10),"&lt;BR&gt;")   &amp; "' ,'" &amp;   SUBSTITUTE(AR399,CHAR(10),"&lt;BR&gt;")   &amp; "' ,'" &amp;  SUBSTITUTE(AS399,CHAR(10),"&lt;BR&gt;")   &amp; "' ,'" &amp;  SUBSTITUTE(AT399,CHAR(10),"&lt;BR&gt;")   &amp; "' ,'" &amp;  SUBSTITUTE(AU399,CHAR(10),"&lt;BR&gt;")   &amp; "' ,'" &amp;  SUBSTITUTE(AV399,CHAR(10),"&lt;BR&gt;")   &amp; "' ,'" &amp;  SUBSTITUTE(AW399,CHAR(10),"&lt;BR&gt;")   &amp; "' ,'" &amp;   SUBSTITUTE(AX399,CHAR(10),"&lt;BR&gt;")   &amp; "' ,'" &amp;  SUBSTITUTE(AY399,CHAR(10),"&lt;BR&gt;")   &amp; "' ,'" &amp;  SUBSTITUTE(AZ399,CHAR(10),"&lt;BR&gt;")   &amp; "' ,'" &amp;   SUBSTITUTE(BA399,CHAR(10),"&lt;BR&gt;")   &amp; "' ,'" &amp;   SUBSTITUTE(BB399,CHAR(10),"&lt;BR&gt;")    &amp; "' ,'" &amp;    SUBSTITUTE(BC399,CHAR(10),"&lt;BR&gt;")    &amp; "' ,'" &amp;   SUBSTITUTE(BD399,CHAR(10),"&lt;BR&gt;")    &amp; "' ,'" &amp;   SUBSTITUTE(BE399,CHAR(10),"&lt;BR&gt;")    &amp; "' ,'" &amp;   SUBSTITUTE(BF399,CHAR(10),"&lt;BR&gt;")    &amp; "' ,'" &amp;   SUBSTITUTE(BG399,CHAR(10),"&lt;BR&gt;")    &amp; "' ,'" &amp; SUBSTITUTE(BH439,CHAR(10),"&lt;BR&gt;")   &amp; "' ,'" &amp; SUBSTITUTE(BI399,CHAR(10),"&lt;BR&gt;")   &amp; "' ,'" &amp; SUBSTITUTE(BJ399,CHAR(10),"&lt;BR&gt;")  &amp; "' ,'" &amp; SUBSTITUTE(BL399,CHAR(10),"&lt;BR&gt;")   &amp; "' ,'" &amp; SUBSTITUTE(BM399,CHAR(10),"&lt;BR&gt;")   &amp; "' ,'" &amp; SUBSTITUTE(BN399,CHAR(10),"&lt;BR&gt;")   &amp; "' ,'" &amp;  SUBSTITUTE(BO399,CHAR(10),"&lt;BR&gt;")   &amp; "' ,'" &amp; SUBSTITUTE(BP439,CHAR(10),"&lt;BR&gt;")  &amp; "' ,'" &amp; SUBSTITUTE(BQ399,CHAR(10),"&lt;BR&gt;")  &amp; "' ,'" &amp; SUBSTITUTE(BR399,CHAR(10),"&lt;BR&gt;")  &amp; "' ,'" &amp; SUBSTITUTE(BS399,CHAR(10),"&lt;BR&gt;") &amp; "');"</f>
    </nc>
  </rcc>
  <rcc rId="908" sId="1">
    <nc r="BU40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&amp;SUBSTITUTE(F400,CHAR(10),"&lt;BR&gt;")  &amp; "' ,'" &amp; SUBSTITUTE(G400,CHAR(10),"&lt;BR&gt;")  &amp; "' ,'" &amp; SUBSTITUTE(J400,CHAR(10),"&lt;BR&gt;")   &amp; "' ,'" &amp;  SUBSTITUTE(BK400,CHAR(10),"&lt;BR&gt;")   &amp; "' ,'" &amp; SUBSTITUTE(Q400,CHAR(10),"&lt;BR&gt;")  &amp; "' ,'" &amp;  A400  &amp; "' ,'" &amp;  B400  &amp; "' ,'" &amp; SUBSTITUTE(C400,CHAR(10),"&lt;BR&gt;")   &amp; "' ,'" &amp;  SUBSTITUTE(D400,CHAR(10),"&lt;BR&gt;")  &amp; "' ,'" &amp;  SUBSTITUTE(E400,CHAR(10),"&lt;BR&gt;")   &amp; "' ,'" &amp; SUBSTITUTE(H400,CHAR(10),"&lt;BR&gt;")   &amp; "' ,'" &amp; I400  &amp; "' ,'" &amp; SUBSTITUTE(K400,CHAR(10),"&lt;BR&gt;")  &amp; "' ,'" &amp; SUBSTITUTE(L400,CHAR(10),"&lt;BR&gt;")  &amp; "' ,'" &amp; SUBSTITUTE(M400,CHAR(10),"&lt;BR&gt;") &amp; "' ,'" &amp; SUBSTITUTE(N400,CHAR(10),"&lt;BR&gt;")  &amp; "' ,'" &amp;  SUBSTITUTE(O400,CHAR(10),"&lt;BR&gt;")   &amp; "' ,'" &amp; SUBSTITUTE(P400,CHAR(10),"&lt;BR&gt;")   &amp; "' ,'" &amp;  SUBSTITUTE(Q400,CHAR(10),"&lt;BR&gt;")   &amp; "' ,'" &amp; SUBSTITUTE(R400,CHAR(10),"&lt;BR&gt;")  &amp; "' ,'" &amp; SUBSTITUTE(S400,CHAR(10),"&lt;BR&gt;")  &amp; "' ,'" &amp; SUBSTITUTE(T400,CHAR(10),"&lt;BR&gt;")  &amp; "' ,'" &amp; SUBSTITUTE(U400,CHAR(10),"&lt;BR&gt;")  &amp; "' ,'" &amp; SUBSTITUTE(V400,CHAR(10),"&lt;BR&gt;") &amp; "' ,'" &amp; SUBSTITUTE(W400,CHAR(10),"&lt;BR&gt;")  &amp; "' ,'" &amp;SUBSTITUTE(X400,CHAR(10),"&lt;BR&gt;")  &amp; "' ,'" &amp; SUBSTITUTE(Y400,CHAR(10),"&lt;BR&gt;") &amp; "' ,'" &amp;  SUBSTITUTE(Z400,CHAR(10),"&lt;BR&gt;")  &amp; "' ,'" &amp; SUBSTITUTE(AA400,CHAR(10),"&lt;BR&gt;")   &amp; "' ,'" &amp;  SUBSTITUTE(AB400,CHAR(10),"&lt;BR&gt;")   &amp; "' ,'" &amp;  SUBSTITUTE(AC400,CHAR(10),"&lt;BR&gt;")   &amp; "' ,'" &amp;   SUBSTITUTE(AD400,CHAR(10),"&lt;BR&gt;")   &amp; "' ,'" &amp;  SUBSTITUTE(AE400,CHAR(10),"&lt;BR&gt;")  &amp; "' ,'" &amp;  SUBSTITUTE(AF400,CHAR(10),"&lt;BR&gt;")  &amp; "' ,'" &amp;  SUBSTITUTE(AG400,CHAR(10),"&lt;BR&gt;")   &amp; "' ,'" &amp;  SUBSTITUTE(AH400,CHAR(10),"&lt;BR&gt;")   &amp; "' ,'" &amp;  SUBSTITUTE(AI400,CHAR(10),"&lt;BR&gt;")   &amp; "' ,'" &amp;  SUBSTITUTE(AJ400,CHAR(10),"&lt;BR&gt;")   &amp; "' ,'" &amp;   SUBSTITUTE(AK400,CHAR(10),"&lt;BR&gt;")   &amp; "' ,'" &amp;  SUBSTITUTE(AL400,CHAR(10),"&lt;BR&gt;")   &amp; "' ,'" &amp;  SUBSTITUTE(AM400,CHAR(10),"&lt;BR&gt;")   &amp; "' ,'" &amp;   SUBSTITUTE(AN400,CHAR(10),"&lt;BR&gt;")   &amp; "' ,'" &amp;  SUBSTITUTE(AO400,CHAR(10),"&lt;BR&gt;")   &amp; "' ,'" &amp;  SUBSTITUTE(AP400,CHAR(10),"&lt;BR&gt;")   &amp; "' ,'" &amp;  SUBSTITUTE(AQ400,CHAR(10),"&lt;BR&gt;")   &amp; "' ,'" &amp;   SUBSTITUTE(AR400,CHAR(10),"&lt;BR&gt;")   &amp; "' ,'" &amp;  SUBSTITUTE(AS400,CHAR(10),"&lt;BR&gt;")   &amp; "' ,'" &amp;  SUBSTITUTE(AT400,CHAR(10),"&lt;BR&gt;")   &amp; "' ,'" &amp;  SUBSTITUTE(AU400,CHAR(10),"&lt;BR&gt;")   &amp; "' ,'" &amp;  SUBSTITUTE(AV400,CHAR(10),"&lt;BR&gt;")   &amp; "' ,'" &amp;  SUBSTITUTE(AW400,CHAR(10),"&lt;BR&gt;")   &amp; "' ,'" &amp;   SUBSTITUTE(AX400,CHAR(10),"&lt;BR&gt;")   &amp; "' ,'" &amp;  SUBSTITUTE(AY400,CHAR(10),"&lt;BR&gt;")   &amp; "' ,'" &amp;  SUBSTITUTE(AZ400,CHAR(10),"&lt;BR&gt;")   &amp; "' ,'" &amp;   SUBSTITUTE(BA400,CHAR(10),"&lt;BR&gt;")   &amp; "' ,'" &amp;   SUBSTITUTE(BB400,CHAR(10),"&lt;BR&gt;")    &amp; "' ,'" &amp;    SUBSTITUTE(BC400,CHAR(10),"&lt;BR&gt;")    &amp; "' ,'" &amp;   SUBSTITUTE(BD400,CHAR(10),"&lt;BR&gt;")    &amp; "' ,'" &amp;   SUBSTITUTE(BE400,CHAR(10),"&lt;BR&gt;")    &amp; "' ,'" &amp;   SUBSTITUTE(BF400,CHAR(10),"&lt;BR&gt;")    &amp; "' ,'" &amp;   SUBSTITUTE(BG400,CHAR(10),"&lt;BR&gt;")    &amp; "' ,'" &amp; SUBSTITUTE(BH440,CHAR(10),"&lt;BR&gt;")   &amp; "' ,'" &amp; SUBSTITUTE(BI400,CHAR(10),"&lt;BR&gt;")   &amp; "' ,'" &amp; SUBSTITUTE(BJ400,CHAR(10),"&lt;BR&gt;")  &amp; "' ,'" &amp; SUBSTITUTE(BL400,CHAR(10),"&lt;BR&gt;")   &amp; "' ,'" &amp; SUBSTITUTE(BM400,CHAR(10),"&lt;BR&gt;")   &amp; "' ,'" &amp; SUBSTITUTE(BN400,CHAR(10),"&lt;BR&gt;")   &amp; "' ,'" &amp;  SUBSTITUTE(BO400,CHAR(10),"&lt;BR&gt;")   &amp; "' ,'" &amp; SUBSTITUTE(BP440,CHAR(10),"&lt;BR&gt;")  &amp; "' ,'" &amp; SUBSTITUTE(BQ400,CHAR(10),"&lt;BR&gt;")  &amp; "' ,'" &amp; SUBSTITUTE(BR400,CHAR(10),"&lt;BR&gt;")  &amp; "' ,'" &amp; SUBSTITUTE(BS400,CHAR(10),"&lt;BR&gt;") &amp; "');"</f>
    </nc>
  </rcc>
  <rcc rId="909" sId="1">
    <nc r="BU40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&amp;SUBSTITUTE(F401,CHAR(10),"&lt;BR&gt;")  &amp; "' ,'" &amp; SUBSTITUTE(G401,CHAR(10),"&lt;BR&gt;")  &amp; "' ,'" &amp; SUBSTITUTE(J401,CHAR(10),"&lt;BR&gt;")   &amp; "' ,'" &amp;  SUBSTITUTE(BK401,CHAR(10),"&lt;BR&gt;")   &amp; "' ,'" &amp; SUBSTITUTE(Q401,CHAR(10),"&lt;BR&gt;")  &amp; "' ,'" &amp;  A401  &amp; "' ,'" &amp;  B401  &amp; "' ,'" &amp; SUBSTITUTE(C401,CHAR(10),"&lt;BR&gt;")   &amp; "' ,'" &amp;  SUBSTITUTE(D401,CHAR(10),"&lt;BR&gt;")  &amp; "' ,'" &amp;  SUBSTITUTE(E401,CHAR(10),"&lt;BR&gt;")   &amp; "' ,'" &amp; SUBSTITUTE(H401,CHAR(10),"&lt;BR&gt;")   &amp; "' ,'" &amp; I401  &amp; "' ,'" &amp; SUBSTITUTE(K401,CHAR(10),"&lt;BR&gt;")  &amp; "' ,'" &amp; SUBSTITUTE(L401,CHAR(10),"&lt;BR&gt;")  &amp; "' ,'" &amp; SUBSTITUTE(M401,CHAR(10),"&lt;BR&gt;") &amp; "' ,'" &amp; SUBSTITUTE(N401,CHAR(10),"&lt;BR&gt;")  &amp; "' ,'" &amp;  SUBSTITUTE(O401,CHAR(10),"&lt;BR&gt;")   &amp; "' ,'" &amp; SUBSTITUTE(P401,CHAR(10),"&lt;BR&gt;")   &amp; "' ,'" &amp;  SUBSTITUTE(Q401,CHAR(10),"&lt;BR&gt;")   &amp; "' ,'" &amp; SUBSTITUTE(R401,CHAR(10),"&lt;BR&gt;")  &amp; "' ,'" &amp; SUBSTITUTE(S401,CHAR(10),"&lt;BR&gt;")  &amp; "' ,'" &amp; SUBSTITUTE(T401,CHAR(10),"&lt;BR&gt;")  &amp; "' ,'" &amp; SUBSTITUTE(U401,CHAR(10),"&lt;BR&gt;")  &amp; "' ,'" &amp; SUBSTITUTE(V401,CHAR(10),"&lt;BR&gt;") &amp; "' ,'" &amp; SUBSTITUTE(W401,CHAR(10),"&lt;BR&gt;")  &amp; "' ,'" &amp;SUBSTITUTE(X401,CHAR(10),"&lt;BR&gt;")  &amp; "' ,'" &amp; SUBSTITUTE(Y401,CHAR(10),"&lt;BR&gt;") &amp; "' ,'" &amp;  SUBSTITUTE(Z401,CHAR(10),"&lt;BR&gt;")  &amp; "' ,'" &amp; SUBSTITUTE(AA401,CHAR(10),"&lt;BR&gt;")   &amp; "' ,'" &amp;  SUBSTITUTE(AB401,CHAR(10),"&lt;BR&gt;")   &amp; "' ,'" &amp;  SUBSTITUTE(AC401,CHAR(10),"&lt;BR&gt;")   &amp; "' ,'" &amp;   SUBSTITUTE(AD401,CHAR(10),"&lt;BR&gt;")   &amp; "' ,'" &amp;  SUBSTITUTE(AE401,CHAR(10),"&lt;BR&gt;")  &amp; "' ,'" &amp;  SUBSTITUTE(AF401,CHAR(10),"&lt;BR&gt;")  &amp; "' ,'" &amp;  SUBSTITUTE(AG401,CHAR(10),"&lt;BR&gt;")   &amp; "' ,'" &amp;  SUBSTITUTE(AH401,CHAR(10),"&lt;BR&gt;")   &amp; "' ,'" &amp;  SUBSTITUTE(AI401,CHAR(10),"&lt;BR&gt;")   &amp; "' ,'" &amp;  SUBSTITUTE(AJ401,CHAR(10),"&lt;BR&gt;")   &amp; "' ,'" &amp;   SUBSTITUTE(AK401,CHAR(10),"&lt;BR&gt;")   &amp; "' ,'" &amp;  SUBSTITUTE(AL401,CHAR(10),"&lt;BR&gt;")   &amp; "' ,'" &amp;  SUBSTITUTE(AM401,CHAR(10),"&lt;BR&gt;")   &amp; "' ,'" &amp;   SUBSTITUTE(AN401,CHAR(10),"&lt;BR&gt;")   &amp; "' ,'" &amp;  SUBSTITUTE(AO401,CHAR(10),"&lt;BR&gt;")   &amp; "' ,'" &amp;  SUBSTITUTE(AP401,CHAR(10),"&lt;BR&gt;")   &amp; "' ,'" &amp;  SUBSTITUTE(AQ401,CHAR(10),"&lt;BR&gt;")   &amp; "' ,'" &amp;   SUBSTITUTE(AR401,CHAR(10),"&lt;BR&gt;")   &amp; "' ,'" &amp;  SUBSTITUTE(AS401,CHAR(10),"&lt;BR&gt;")   &amp; "' ,'" &amp;  SUBSTITUTE(AT401,CHAR(10),"&lt;BR&gt;")   &amp; "' ,'" &amp;  SUBSTITUTE(AU401,CHAR(10),"&lt;BR&gt;")   &amp; "' ,'" &amp;  SUBSTITUTE(AV401,CHAR(10),"&lt;BR&gt;")   &amp; "' ,'" &amp;  SUBSTITUTE(AW401,CHAR(10),"&lt;BR&gt;")   &amp; "' ,'" &amp;   SUBSTITUTE(AX401,CHAR(10),"&lt;BR&gt;")   &amp; "' ,'" &amp;  SUBSTITUTE(AY401,CHAR(10),"&lt;BR&gt;")   &amp; "' ,'" &amp;  SUBSTITUTE(AZ401,CHAR(10),"&lt;BR&gt;")   &amp; "' ,'" &amp;   SUBSTITUTE(BA401,CHAR(10),"&lt;BR&gt;")   &amp; "' ,'" &amp;   SUBSTITUTE(BB401,CHAR(10),"&lt;BR&gt;")    &amp; "' ,'" &amp;    SUBSTITUTE(BC401,CHAR(10),"&lt;BR&gt;")    &amp; "' ,'" &amp;   SUBSTITUTE(BD401,CHAR(10),"&lt;BR&gt;")    &amp; "' ,'" &amp;   SUBSTITUTE(BE401,CHAR(10),"&lt;BR&gt;")    &amp; "' ,'" &amp;   SUBSTITUTE(BF401,CHAR(10),"&lt;BR&gt;")    &amp; "' ,'" &amp;   SUBSTITUTE(BG401,CHAR(10),"&lt;BR&gt;")    &amp; "' ,'" &amp; SUBSTITUTE(BH441,CHAR(10),"&lt;BR&gt;")   &amp; "' ,'" &amp; SUBSTITUTE(BI401,CHAR(10),"&lt;BR&gt;")   &amp; "' ,'" &amp; SUBSTITUTE(BJ401,CHAR(10),"&lt;BR&gt;")  &amp; "' ,'" &amp; SUBSTITUTE(BL401,CHAR(10),"&lt;BR&gt;")   &amp; "' ,'" &amp; SUBSTITUTE(BM401,CHAR(10),"&lt;BR&gt;")   &amp; "' ,'" &amp; SUBSTITUTE(BN401,CHAR(10),"&lt;BR&gt;")   &amp; "' ,'" &amp;  SUBSTITUTE(BO401,CHAR(10),"&lt;BR&gt;")   &amp; "' ,'" &amp; SUBSTITUTE(BP441,CHAR(10),"&lt;BR&gt;")  &amp; "' ,'" &amp; SUBSTITUTE(BQ401,CHAR(10),"&lt;BR&gt;")  &amp; "' ,'" &amp; SUBSTITUTE(BR401,CHAR(10),"&lt;BR&gt;")  &amp; "' ,'" &amp; SUBSTITUTE(BS401,CHAR(10),"&lt;BR&gt;") &amp; "');"</f>
    </nc>
  </rcc>
  <rcc rId="910" sId="1">
    <nc r="BU40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&amp;SUBSTITUTE(F402,CHAR(10),"&lt;BR&gt;")  &amp; "' ,'" &amp; SUBSTITUTE(G402,CHAR(10),"&lt;BR&gt;")  &amp; "' ,'" &amp; SUBSTITUTE(J402,CHAR(10),"&lt;BR&gt;")   &amp; "' ,'" &amp;  SUBSTITUTE(BK402,CHAR(10),"&lt;BR&gt;")   &amp; "' ,'" &amp; SUBSTITUTE(Q402,CHAR(10),"&lt;BR&gt;")  &amp; "' ,'" &amp;  A402  &amp; "' ,'" &amp;  B402  &amp; "' ,'" &amp; SUBSTITUTE(C402,CHAR(10),"&lt;BR&gt;")   &amp; "' ,'" &amp;  SUBSTITUTE(D402,CHAR(10),"&lt;BR&gt;")  &amp; "' ,'" &amp;  SUBSTITUTE(E402,CHAR(10),"&lt;BR&gt;")   &amp; "' ,'" &amp; SUBSTITUTE(H402,CHAR(10),"&lt;BR&gt;")   &amp; "' ,'" &amp; I402  &amp; "' ,'" &amp; SUBSTITUTE(K402,CHAR(10),"&lt;BR&gt;")  &amp; "' ,'" &amp; SUBSTITUTE(L402,CHAR(10),"&lt;BR&gt;")  &amp; "' ,'" &amp; SUBSTITUTE(M402,CHAR(10),"&lt;BR&gt;") &amp; "' ,'" &amp; SUBSTITUTE(N402,CHAR(10),"&lt;BR&gt;")  &amp; "' ,'" &amp;  SUBSTITUTE(O402,CHAR(10),"&lt;BR&gt;")   &amp; "' ,'" &amp; SUBSTITUTE(P402,CHAR(10),"&lt;BR&gt;")   &amp; "' ,'" &amp;  SUBSTITUTE(Q402,CHAR(10),"&lt;BR&gt;")   &amp; "' ,'" &amp; SUBSTITUTE(R402,CHAR(10),"&lt;BR&gt;")  &amp; "' ,'" &amp; SUBSTITUTE(S402,CHAR(10),"&lt;BR&gt;")  &amp; "' ,'" &amp; SUBSTITUTE(T402,CHAR(10),"&lt;BR&gt;")  &amp; "' ,'" &amp; SUBSTITUTE(U402,CHAR(10),"&lt;BR&gt;")  &amp; "' ,'" &amp; SUBSTITUTE(V402,CHAR(10),"&lt;BR&gt;") &amp; "' ,'" &amp; SUBSTITUTE(W402,CHAR(10),"&lt;BR&gt;")  &amp; "' ,'" &amp;SUBSTITUTE(X402,CHAR(10),"&lt;BR&gt;")  &amp; "' ,'" &amp; SUBSTITUTE(Y402,CHAR(10),"&lt;BR&gt;") &amp; "' ,'" &amp;  SUBSTITUTE(Z402,CHAR(10),"&lt;BR&gt;")  &amp; "' ,'" &amp; SUBSTITUTE(AA402,CHAR(10),"&lt;BR&gt;")   &amp; "' ,'" &amp;  SUBSTITUTE(AB402,CHAR(10),"&lt;BR&gt;")   &amp; "' ,'" &amp;  SUBSTITUTE(AC402,CHAR(10),"&lt;BR&gt;")   &amp; "' ,'" &amp;   SUBSTITUTE(AD402,CHAR(10),"&lt;BR&gt;")   &amp; "' ,'" &amp;  SUBSTITUTE(AE402,CHAR(10),"&lt;BR&gt;")  &amp; "' ,'" &amp;  SUBSTITUTE(AF402,CHAR(10),"&lt;BR&gt;")  &amp; "' ,'" &amp;  SUBSTITUTE(AG402,CHAR(10),"&lt;BR&gt;")   &amp; "' ,'" &amp;  SUBSTITUTE(AH402,CHAR(10),"&lt;BR&gt;")   &amp; "' ,'" &amp;  SUBSTITUTE(AI402,CHAR(10),"&lt;BR&gt;")   &amp; "' ,'" &amp;  SUBSTITUTE(AJ402,CHAR(10),"&lt;BR&gt;")   &amp; "' ,'" &amp;   SUBSTITUTE(AK402,CHAR(10),"&lt;BR&gt;")   &amp; "' ,'" &amp;  SUBSTITUTE(AL402,CHAR(10),"&lt;BR&gt;")   &amp; "' ,'" &amp;  SUBSTITUTE(AM402,CHAR(10),"&lt;BR&gt;")   &amp; "' ,'" &amp;   SUBSTITUTE(AN402,CHAR(10),"&lt;BR&gt;")   &amp; "' ,'" &amp;  SUBSTITUTE(AO402,CHAR(10),"&lt;BR&gt;")   &amp; "' ,'" &amp;  SUBSTITUTE(AP402,CHAR(10),"&lt;BR&gt;")   &amp; "' ,'" &amp;  SUBSTITUTE(AQ402,CHAR(10),"&lt;BR&gt;")   &amp; "' ,'" &amp;   SUBSTITUTE(AR402,CHAR(10),"&lt;BR&gt;")   &amp; "' ,'" &amp;  SUBSTITUTE(AS402,CHAR(10),"&lt;BR&gt;")   &amp; "' ,'" &amp;  SUBSTITUTE(AT402,CHAR(10),"&lt;BR&gt;")   &amp; "' ,'" &amp;  SUBSTITUTE(AU402,CHAR(10),"&lt;BR&gt;")   &amp; "' ,'" &amp;  SUBSTITUTE(AV402,CHAR(10),"&lt;BR&gt;")   &amp; "' ,'" &amp;  SUBSTITUTE(AW402,CHAR(10),"&lt;BR&gt;")   &amp; "' ,'" &amp;   SUBSTITUTE(AX402,CHAR(10),"&lt;BR&gt;")   &amp; "' ,'" &amp;  SUBSTITUTE(AY402,CHAR(10),"&lt;BR&gt;")   &amp; "' ,'" &amp;  SUBSTITUTE(AZ402,CHAR(10),"&lt;BR&gt;")   &amp; "' ,'" &amp;   SUBSTITUTE(BA402,CHAR(10),"&lt;BR&gt;")   &amp; "' ,'" &amp;   SUBSTITUTE(BB402,CHAR(10),"&lt;BR&gt;")    &amp; "' ,'" &amp;    SUBSTITUTE(BC402,CHAR(10),"&lt;BR&gt;")    &amp; "' ,'" &amp;   SUBSTITUTE(BD402,CHAR(10),"&lt;BR&gt;")    &amp; "' ,'" &amp;   SUBSTITUTE(BE402,CHAR(10),"&lt;BR&gt;")    &amp; "' ,'" &amp;   SUBSTITUTE(BF402,CHAR(10),"&lt;BR&gt;")    &amp; "' ,'" &amp;   SUBSTITUTE(BG402,CHAR(10),"&lt;BR&gt;")    &amp; "' ,'" &amp; SUBSTITUTE(BH442,CHAR(10),"&lt;BR&gt;")   &amp; "' ,'" &amp; SUBSTITUTE(BI402,CHAR(10),"&lt;BR&gt;")   &amp; "' ,'" &amp; SUBSTITUTE(BJ402,CHAR(10),"&lt;BR&gt;")  &amp; "' ,'" &amp; SUBSTITUTE(BL402,CHAR(10),"&lt;BR&gt;")   &amp; "' ,'" &amp; SUBSTITUTE(BM402,CHAR(10),"&lt;BR&gt;")   &amp; "' ,'" &amp; SUBSTITUTE(BN402,CHAR(10),"&lt;BR&gt;")   &amp; "' ,'" &amp;  SUBSTITUTE(BO402,CHAR(10),"&lt;BR&gt;")   &amp; "' ,'" &amp; SUBSTITUTE(BP442,CHAR(10),"&lt;BR&gt;")  &amp; "' ,'" &amp; SUBSTITUTE(BQ402,CHAR(10),"&lt;BR&gt;")  &amp; "' ,'" &amp; SUBSTITUTE(BR402,CHAR(10),"&lt;BR&gt;")  &amp; "' ,'" &amp; SUBSTITUTE(BS402,CHAR(10),"&lt;BR&gt;") &amp; "');"</f>
    </nc>
  </rcc>
  <rcc rId="911" sId="1">
    <nc r="BU40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&amp;SUBSTITUTE(F403,CHAR(10),"&lt;BR&gt;")  &amp; "' ,'" &amp; SUBSTITUTE(G403,CHAR(10),"&lt;BR&gt;")  &amp; "' ,'" &amp; SUBSTITUTE(J403,CHAR(10),"&lt;BR&gt;")   &amp; "' ,'" &amp;  SUBSTITUTE(BK403,CHAR(10),"&lt;BR&gt;")   &amp; "' ,'" &amp; SUBSTITUTE(Q403,CHAR(10),"&lt;BR&gt;")  &amp; "' ,'" &amp;  A403  &amp; "' ,'" &amp;  B403  &amp; "' ,'" &amp; SUBSTITUTE(C403,CHAR(10),"&lt;BR&gt;")   &amp; "' ,'" &amp;  SUBSTITUTE(D403,CHAR(10),"&lt;BR&gt;")  &amp; "' ,'" &amp;  SUBSTITUTE(E403,CHAR(10),"&lt;BR&gt;")   &amp; "' ,'" &amp; SUBSTITUTE(H403,CHAR(10),"&lt;BR&gt;")   &amp; "' ,'" &amp; I403  &amp; "' ,'" &amp; SUBSTITUTE(K403,CHAR(10),"&lt;BR&gt;")  &amp; "' ,'" &amp; SUBSTITUTE(L403,CHAR(10),"&lt;BR&gt;")  &amp; "' ,'" &amp; SUBSTITUTE(M403,CHAR(10),"&lt;BR&gt;") &amp; "' ,'" &amp; SUBSTITUTE(N403,CHAR(10),"&lt;BR&gt;")  &amp; "' ,'" &amp;  SUBSTITUTE(O403,CHAR(10),"&lt;BR&gt;")   &amp; "' ,'" &amp; SUBSTITUTE(P403,CHAR(10),"&lt;BR&gt;")   &amp; "' ,'" &amp;  SUBSTITUTE(Q403,CHAR(10),"&lt;BR&gt;")   &amp; "' ,'" &amp; SUBSTITUTE(R403,CHAR(10),"&lt;BR&gt;")  &amp; "' ,'" &amp; SUBSTITUTE(S403,CHAR(10),"&lt;BR&gt;")  &amp; "' ,'" &amp; SUBSTITUTE(T403,CHAR(10),"&lt;BR&gt;")  &amp; "' ,'" &amp; SUBSTITUTE(U403,CHAR(10),"&lt;BR&gt;")  &amp; "' ,'" &amp; SUBSTITUTE(V403,CHAR(10),"&lt;BR&gt;") &amp; "' ,'" &amp; SUBSTITUTE(W403,CHAR(10),"&lt;BR&gt;")  &amp; "' ,'" &amp;SUBSTITUTE(X403,CHAR(10),"&lt;BR&gt;")  &amp; "' ,'" &amp; SUBSTITUTE(Y403,CHAR(10),"&lt;BR&gt;") &amp; "' ,'" &amp;  SUBSTITUTE(Z403,CHAR(10),"&lt;BR&gt;")  &amp; "' ,'" &amp; SUBSTITUTE(AA403,CHAR(10),"&lt;BR&gt;")   &amp; "' ,'" &amp;  SUBSTITUTE(AB403,CHAR(10),"&lt;BR&gt;")   &amp; "' ,'" &amp;  SUBSTITUTE(AC403,CHAR(10),"&lt;BR&gt;")   &amp; "' ,'" &amp;   SUBSTITUTE(AD403,CHAR(10),"&lt;BR&gt;")   &amp; "' ,'" &amp;  SUBSTITUTE(AE403,CHAR(10),"&lt;BR&gt;")  &amp; "' ,'" &amp;  SUBSTITUTE(AF403,CHAR(10),"&lt;BR&gt;")  &amp; "' ,'" &amp;  SUBSTITUTE(AG403,CHAR(10),"&lt;BR&gt;")   &amp; "' ,'" &amp;  SUBSTITUTE(AH403,CHAR(10),"&lt;BR&gt;")   &amp; "' ,'" &amp;  SUBSTITUTE(AI403,CHAR(10),"&lt;BR&gt;")   &amp; "' ,'" &amp;  SUBSTITUTE(AJ403,CHAR(10),"&lt;BR&gt;")   &amp; "' ,'" &amp;   SUBSTITUTE(AK403,CHAR(10),"&lt;BR&gt;")   &amp; "' ,'" &amp;  SUBSTITUTE(AL403,CHAR(10),"&lt;BR&gt;")   &amp; "' ,'" &amp;  SUBSTITUTE(AM403,CHAR(10),"&lt;BR&gt;")   &amp; "' ,'" &amp;   SUBSTITUTE(AN403,CHAR(10),"&lt;BR&gt;")   &amp; "' ,'" &amp;  SUBSTITUTE(AO403,CHAR(10),"&lt;BR&gt;")   &amp; "' ,'" &amp;  SUBSTITUTE(AP403,CHAR(10),"&lt;BR&gt;")   &amp; "' ,'" &amp;  SUBSTITUTE(AQ403,CHAR(10),"&lt;BR&gt;")   &amp; "' ,'" &amp;   SUBSTITUTE(AR403,CHAR(10),"&lt;BR&gt;")   &amp; "' ,'" &amp;  SUBSTITUTE(AS403,CHAR(10),"&lt;BR&gt;")   &amp; "' ,'" &amp;  SUBSTITUTE(AT403,CHAR(10),"&lt;BR&gt;")   &amp; "' ,'" &amp;  SUBSTITUTE(AU403,CHAR(10),"&lt;BR&gt;")   &amp; "' ,'" &amp;  SUBSTITUTE(AV403,CHAR(10),"&lt;BR&gt;")   &amp; "' ,'" &amp;  SUBSTITUTE(AW403,CHAR(10),"&lt;BR&gt;")   &amp; "' ,'" &amp;   SUBSTITUTE(AX403,CHAR(10),"&lt;BR&gt;")   &amp; "' ,'" &amp;  SUBSTITUTE(AY403,CHAR(10),"&lt;BR&gt;")   &amp; "' ,'" &amp;  SUBSTITUTE(AZ403,CHAR(10),"&lt;BR&gt;")   &amp; "' ,'" &amp;   SUBSTITUTE(BA403,CHAR(10),"&lt;BR&gt;")   &amp; "' ,'" &amp;   SUBSTITUTE(BB403,CHAR(10),"&lt;BR&gt;")    &amp; "' ,'" &amp;    SUBSTITUTE(BC403,CHAR(10),"&lt;BR&gt;")    &amp; "' ,'" &amp;   SUBSTITUTE(BD403,CHAR(10),"&lt;BR&gt;")    &amp; "' ,'" &amp;   SUBSTITUTE(BE403,CHAR(10),"&lt;BR&gt;")    &amp; "' ,'" &amp;   SUBSTITUTE(BF403,CHAR(10),"&lt;BR&gt;")    &amp; "' ,'" &amp;   SUBSTITUTE(BG403,CHAR(10),"&lt;BR&gt;")    &amp; "' ,'" &amp; SUBSTITUTE(BH443,CHAR(10),"&lt;BR&gt;")   &amp; "' ,'" &amp; SUBSTITUTE(BI403,CHAR(10),"&lt;BR&gt;")   &amp; "' ,'" &amp; SUBSTITUTE(BJ403,CHAR(10),"&lt;BR&gt;")  &amp; "' ,'" &amp; SUBSTITUTE(BL403,CHAR(10),"&lt;BR&gt;")   &amp; "' ,'" &amp; SUBSTITUTE(BM403,CHAR(10),"&lt;BR&gt;")   &amp; "' ,'" &amp; SUBSTITUTE(BN403,CHAR(10),"&lt;BR&gt;")   &amp; "' ,'" &amp;  SUBSTITUTE(BO403,CHAR(10),"&lt;BR&gt;")   &amp; "' ,'" &amp; SUBSTITUTE(BP443,CHAR(10),"&lt;BR&gt;")  &amp; "' ,'" &amp; SUBSTITUTE(BQ403,CHAR(10),"&lt;BR&gt;")  &amp; "' ,'" &amp; SUBSTITUTE(BR403,CHAR(10),"&lt;BR&gt;")  &amp; "' ,'" &amp; SUBSTITUTE(BS403,CHAR(10),"&lt;BR&gt;") &amp; "');"</f>
    </nc>
  </rcc>
  <rcc rId="912" sId="1">
    <nc r="BU40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&amp;SUBSTITUTE(F404,CHAR(10),"&lt;BR&gt;")  &amp; "' ,'" &amp; SUBSTITUTE(G404,CHAR(10),"&lt;BR&gt;")  &amp; "' ,'" &amp; SUBSTITUTE(J404,CHAR(10),"&lt;BR&gt;")   &amp; "' ,'" &amp;  SUBSTITUTE(BK404,CHAR(10),"&lt;BR&gt;")   &amp; "' ,'" &amp; SUBSTITUTE(Q404,CHAR(10),"&lt;BR&gt;")  &amp; "' ,'" &amp;  A404  &amp; "' ,'" &amp;  B404  &amp; "' ,'" &amp; SUBSTITUTE(C404,CHAR(10),"&lt;BR&gt;")   &amp; "' ,'" &amp;  SUBSTITUTE(D404,CHAR(10),"&lt;BR&gt;")  &amp; "' ,'" &amp;  SUBSTITUTE(E404,CHAR(10),"&lt;BR&gt;")   &amp; "' ,'" &amp; SUBSTITUTE(H404,CHAR(10),"&lt;BR&gt;")   &amp; "' ,'" &amp; I404  &amp; "' ,'" &amp; SUBSTITUTE(K404,CHAR(10),"&lt;BR&gt;")  &amp; "' ,'" &amp; SUBSTITUTE(L404,CHAR(10),"&lt;BR&gt;")  &amp; "' ,'" &amp; SUBSTITUTE(M404,CHAR(10),"&lt;BR&gt;") &amp; "' ,'" &amp; SUBSTITUTE(N404,CHAR(10),"&lt;BR&gt;")  &amp; "' ,'" &amp;  SUBSTITUTE(O404,CHAR(10),"&lt;BR&gt;")   &amp; "' ,'" &amp; SUBSTITUTE(P404,CHAR(10),"&lt;BR&gt;")   &amp; "' ,'" &amp;  SUBSTITUTE(Q404,CHAR(10),"&lt;BR&gt;")   &amp; "' ,'" &amp; SUBSTITUTE(R404,CHAR(10),"&lt;BR&gt;")  &amp; "' ,'" &amp; SUBSTITUTE(S404,CHAR(10),"&lt;BR&gt;")  &amp; "' ,'" &amp; SUBSTITUTE(T404,CHAR(10),"&lt;BR&gt;")  &amp; "' ,'" &amp; SUBSTITUTE(U404,CHAR(10),"&lt;BR&gt;")  &amp; "' ,'" &amp; SUBSTITUTE(V404,CHAR(10),"&lt;BR&gt;") &amp; "' ,'" &amp; SUBSTITUTE(W404,CHAR(10),"&lt;BR&gt;")  &amp; "' ,'" &amp;SUBSTITUTE(X404,CHAR(10),"&lt;BR&gt;")  &amp; "' ,'" &amp; SUBSTITUTE(Y404,CHAR(10),"&lt;BR&gt;") &amp; "' ,'" &amp;  SUBSTITUTE(Z404,CHAR(10),"&lt;BR&gt;")  &amp; "' ,'" &amp; SUBSTITUTE(AA404,CHAR(10),"&lt;BR&gt;")   &amp; "' ,'" &amp;  SUBSTITUTE(AB404,CHAR(10),"&lt;BR&gt;")   &amp; "' ,'" &amp;  SUBSTITUTE(AC404,CHAR(10),"&lt;BR&gt;")   &amp; "' ,'" &amp;   SUBSTITUTE(AD404,CHAR(10),"&lt;BR&gt;")   &amp; "' ,'" &amp;  SUBSTITUTE(AE404,CHAR(10),"&lt;BR&gt;")  &amp; "' ,'" &amp;  SUBSTITUTE(AF404,CHAR(10),"&lt;BR&gt;")  &amp; "' ,'" &amp;  SUBSTITUTE(AG404,CHAR(10),"&lt;BR&gt;")   &amp; "' ,'" &amp;  SUBSTITUTE(AH404,CHAR(10),"&lt;BR&gt;")   &amp; "' ,'" &amp;  SUBSTITUTE(AI404,CHAR(10),"&lt;BR&gt;")   &amp; "' ,'" &amp;  SUBSTITUTE(AJ404,CHAR(10),"&lt;BR&gt;")   &amp; "' ,'" &amp;   SUBSTITUTE(AK404,CHAR(10),"&lt;BR&gt;")   &amp; "' ,'" &amp;  SUBSTITUTE(AL404,CHAR(10),"&lt;BR&gt;")   &amp; "' ,'" &amp;  SUBSTITUTE(AM404,CHAR(10),"&lt;BR&gt;")   &amp; "' ,'" &amp;   SUBSTITUTE(AN404,CHAR(10),"&lt;BR&gt;")   &amp; "' ,'" &amp;  SUBSTITUTE(AO404,CHAR(10),"&lt;BR&gt;")   &amp; "' ,'" &amp;  SUBSTITUTE(AP404,CHAR(10),"&lt;BR&gt;")   &amp; "' ,'" &amp;  SUBSTITUTE(AQ404,CHAR(10),"&lt;BR&gt;")   &amp; "' ,'" &amp;   SUBSTITUTE(AR404,CHAR(10),"&lt;BR&gt;")   &amp; "' ,'" &amp;  SUBSTITUTE(AS404,CHAR(10),"&lt;BR&gt;")   &amp; "' ,'" &amp;  SUBSTITUTE(AT404,CHAR(10),"&lt;BR&gt;")   &amp; "' ,'" &amp;  SUBSTITUTE(AU404,CHAR(10),"&lt;BR&gt;")   &amp; "' ,'" &amp;  SUBSTITUTE(AV404,CHAR(10),"&lt;BR&gt;")   &amp; "' ,'" &amp;  SUBSTITUTE(AW404,CHAR(10),"&lt;BR&gt;")   &amp; "' ,'" &amp;   SUBSTITUTE(AX404,CHAR(10),"&lt;BR&gt;")   &amp; "' ,'" &amp;  SUBSTITUTE(AY404,CHAR(10),"&lt;BR&gt;")   &amp; "' ,'" &amp;  SUBSTITUTE(AZ404,CHAR(10),"&lt;BR&gt;")   &amp; "' ,'" &amp;   SUBSTITUTE(BA404,CHAR(10),"&lt;BR&gt;")   &amp; "' ,'" &amp;   SUBSTITUTE(BB404,CHAR(10),"&lt;BR&gt;")    &amp; "' ,'" &amp;    SUBSTITUTE(BC404,CHAR(10),"&lt;BR&gt;")    &amp; "' ,'" &amp;   SUBSTITUTE(BD404,CHAR(10),"&lt;BR&gt;")    &amp; "' ,'" &amp;   SUBSTITUTE(BE404,CHAR(10),"&lt;BR&gt;")    &amp; "' ,'" &amp;   SUBSTITUTE(BF404,CHAR(10),"&lt;BR&gt;")    &amp; "' ,'" &amp;   SUBSTITUTE(BG404,CHAR(10),"&lt;BR&gt;")    &amp; "' ,'" &amp; SUBSTITUTE(BH444,CHAR(10),"&lt;BR&gt;")   &amp; "' ,'" &amp; SUBSTITUTE(BI404,CHAR(10),"&lt;BR&gt;")   &amp; "' ,'" &amp; SUBSTITUTE(BJ404,CHAR(10),"&lt;BR&gt;")  &amp; "' ,'" &amp; SUBSTITUTE(BL404,CHAR(10),"&lt;BR&gt;")   &amp; "' ,'" &amp; SUBSTITUTE(BM404,CHAR(10),"&lt;BR&gt;")   &amp; "' ,'" &amp; SUBSTITUTE(BN404,CHAR(10),"&lt;BR&gt;")   &amp; "' ,'" &amp;  SUBSTITUTE(BO404,CHAR(10),"&lt;BR&gt;")   &amp; "' ,'" &amp; SUBSTITUTE(BP444,CHAR(10),"&lt;BR&gt;")  &amp; "' ,'" &amp; SUBSTITUTE(BQ404,CHAR(10),"&lt;BR&gt;")  &amp; "' ,'" &amp; SUBSTITUTE(BR404,CHAR(10),"&lt;BR&gt;")  &amp; "' ,'" &amp; SUBSTITUTE(BS404,CHAR(10),"&lt;BR&gt;") &amp; "');"</f>
    </nc>
  </rcc>
  <rcc rId="913" sId="1">
    <nc r="BU40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&amp;SUBSTITUTE(F405,CHAR(10),"&lt;BR&gt;")  &amp; "' ,'" &amp; SUBSTITUTE(G405,CHAR(10),"&lt;BR&gt;")  &amp; "' ,'" &amp; SUBSTITUTE(J405,CHAR(10),"&lt;BR&gt;")   &amp; "' ,'" &amp;  SUBSTITUTE(BK405,CHAR(10),"&lt;BR&gt;")   &amp; "' ,'" &amp; SUBSTITUTE(Q405,CHAR(10),"&lt;BR&gt;")  &amp; "' ,'" &amp;  A405  &amp; "' ,'" &amp;  B405  &amp; "' ,'" &amp; SUBSTITUTE(C405,CHAR(10),"&lt;BR&gt;")   &amp; "' ,'" &amp;  SUBSTITUTE(D405,CHAR(10),"&lt;BR&gt;")  &amp; "' ,'" &amp;  SUBSTITUTE(E405,CHAR(10),"&lt;BR&gt;")   &amp; "' ,'" &amp; SUBSTITUTE(H405,CHAR(10),"&lt;BR&gt;")   &amp; "' ,'" &amp; I405  &amp; "' ,'" &amp; SUBSTITUTE(K405,CHAR(10),"&lt;BR&gt;")  &amp; "' ,'" &amp; SUBSTITUTE(L405,CHAR(10),"&lt;BR&gt;")  &amp; "' ,'" &amp; SUBSTITUTE(M405,CHAR(10),"&lt;BR&gt;") &amp; "' ,'" &amp; SUBSTITUTE(N405,CHAR(10),"&lt;BR&gt;")  &amp; "' ,'" &amp;  SUBSTITUTE(O405,CHAR(10),"&lt;BR&gt;")   &amp; "' ,'" &amp; SUBSTITUTE(P405,CHAR(10),"&lt;BR&gt;")   &amp; "' ,'" &amp;  SUBSTITUTE(Q405,CHAR(10),"&lt;BR&gt;")   &amp; "' ,'" &amp; SUBSTITUTE(R405,CHAR(10),"&lt;BR&gt;")  &amp; "' ,'" &amp; SUBSTITUTE(S405,CHAR(10),"&lt;BR&gt;")  &amp; "' ,'" &amp; SUBSTITUTE(T405,CHAR(10),"&lt;BR&gt;")  &amp; "' ,'" &amp; SUBSTITUTE(U405,CHAR(10),"&lt;BR&gt;")  &amp; "' ,'" &amp; SUBSTITUTE(V405,CHAR(10),"&lt;BR&gt;") &amp; "' ,'" &amp; SUBSTITUTE(W405,CHAR(10),"&lt;BR&gt;")  &amp; "' ,'" &amp;SUBSTITUTE(X405,CHAR(10),"&lt;BR&gt;")  &amp; "' ,'" &amp; SUBSTITUTE(Y405,CHAR(10),"&lt;BR&gt;") &amp; "' ,'" &amp;  SUBSTITUTE(Z405,CHAR(10),"&lt;BR&gt;")  &amp; "' ,'" &amp; SUBSTITUTE(AA405,CHAR(10),"&lt;BR&gt;")   &amp; "' ,'" &amp;  SUBSTITUTE(AB405,CHAR(10),"&lt;BR&gt;")   &amp; "' ,'" &amp;  SUBSTITUTE(AC405,CHAR(10),"&lt;BR&gt;")   &amp; "' ,'" &amp;   SUBSTITUTE(AD405,CHAR(10),"&lt;BR&gt;")   &amp; "' ,'" &amp;  SUBSTITUTE(AE405,CHAR(10),"&lt;BR&gt;")  &amp; "' ,'" &amp;  SUBSTITUTE(AF405,CHAR(10),"&lt;BR&gt;")  &amp; "' ,'" &amp;  SUBSTITUTE(AG405,CHAR(10),"&lt;BR&gt;")   &amp; "' ,'" &amp;  SUBSTITUTE(AH405,CHAR(10),"&lt;BR&gt;")   &amp; "' ,'" &amp;  SUBSTITUTE(AI405,CHAR(10),"&lt;BR&gt;")   &amp; "' ,'" &amp;  SUBSTITUTE(AJ405,CHAR(10),"&lt;BR&gt;")   &amp; "' ,'" &amp;   SUBSTITUTE(AK405,CHAR(10),"&lt;BR&gt;")   &amp; "' ,'" &amp;  SUBSTITUTE(AL405,CHAR(10),"&lt;BR&gt;")   &amp; "' ,'" &amp;  SUBSTITUTE(AM405,CHAR(10),"&lt;BR&gt;")   &amp; "' ,'" &amp;   SUBSTITUTE(AN405,CHAR(10),"&lt;BR&gt;")   &amp; "' ,'" &amp;  SUBSTITUTE(AO405,CHAR(10),"&lt;BR&gt;")   &amp; "' ,'" &amp;  SUBSTITUTE(AP405,CHAR(10),"&lt;BR&gt;")   &amp; "' ,'" &amp;  SUBSTITUTE(AQ405,CHAR(10),"&lt;BR&gt;")   &amp; "' ,'" &amp;   SUBSTITUTE(AR405,CHAR(10),"&lt;BR&gt;")   &amp; "' ,'" &amp;  SUBSTITUTE(AS405,CHAR(10),"&lt;BR&gt;")   &amp; "' ,'" &amp;  SUBSTITUTE(AT405,CHAR(10),"&lt;BR&gt;")   &amp; "' ,'" &amp;  SUBSTITUTE(AU405,CHAR(10),"&lt;BR&gt;")   &amp; "' ,'" &amp;  SUBSTITUTE(AV405,CHAR(10),"&lt;BR&gt;")   &amp; "' ,'" &amp;  SUBSTITUTE(AW405,CHAR(10),"&lt;BR&gt;")   &amp; "' ,'" &amp;   SUBSTITUTE(AX405,CHAR(10),"&lt;BR&gt;")   &amp; "' ,'" &amp;  SUBSTITUTE(AY405,CHAR(10),"&lt;BR&gt;")   &amp; "' ,'" &amp;  SUBSTITUTE(AZ405,CHAR(10),"&lt;BR&gt;")   &amp; "' ,'" &amp;   SUBSTITUTE(BA405,CHAR(10),"&lt;BR&gt;")   &amp; "' ,'" &amp;   SUBSTITUTE(BB405,CHAR(10),"&lt;BR&gt;")    &amp; "' ,'" &amp;    SUBSTITUTE(BC405,CHAR(10),"&lt;BR&gt;")    &amp; "' ,'" &amp;   SUBSTITUTE(BD405,CHAR(10),"&lt;BR&gt;")    &amp; "' ,'" &amp;   SUBSTITUTE(BE405,CHAR(10),"&lt;BR&gt;")    &amp; "' ,'" &amp;   SUBSTITUTE(BF405,CHAR(10),"&lt;BR&gt;")    &amp; "' ,'" &amp;   SUBSTITUTE(BG405,CHAR(10),"&lt;BR&gt;")    &amp; "' ,'" &amp; SUBSTITUTE(BH445,CHAR(10),"&lt;BR&gt;")   &amp; "' ,'" &amp; SUBSTITUTE(BI405,CHAR(10),"&lt;BR&gt;")   &amp; "' ,'" &amp; SUBSTITUTE(BJ405,CHAR(10),"&lt;BR&gt;")  &amp; "' ,'" &amp; SUBSTITUTE(BL405,CHAR(10),"&lt;BR&gt;")   &amp; "' ,'" &amp; SUBSTITUTE(BM405,CHAR(10),"&lt;BR&gt;")   &amp; "' ,'" &amp; SUBSTITUTE(BN405,CHAR(10),"&lt;BR&gt;")   &amp; "' ,'" &amp;  SUBSTITUTE(BO405,CHAR(10),"&lt;BR&gt;")   &amp; "' ,'" &amp; SUBSTITUTE(BP445,CHAR(10),"&lt;BR&gt;")  &amp; "' ,'" &amp; SUBSTITUTE(BQ405,CHAR(10),"&lt;BR&gt;")  &amp; "' ,'" &amp; SUBSTITUTE(BR405,CHAR(10),"&lt;BR&gt;")  &amp; "' ,'" &amp; SUBSTITUTE(BS405,CHAR(10),"&lt;BR&gt;") &amp; "');"</f>
    </nc>
  </rcc>
  <rcc rId="914" sId="1">
    <nc r="BU40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&amp;SUBSTITUTE(F406,CHAR(10),"&lt;BR&gt;")  &amp; "' ,'" &amp; SUBSTITUTE(G406,CHAR(10),"&lt;BR&gt;")  &amp; "' ,'" &amp; SUBSTITUTE(J406,CHAR(10),"&lt;BR&gt;")   &amp; "' ,'" &amp;  SUBSTITUTE(BK406,CHAR(10),"&lt;BR&gt;")   &amp; "' ,'" &amp; SUBSTITUTE(Q406,CHAR(10),"&lt;BR&gt;")  &amp; "' ,'" &amp;  A406  &amp; "' ,'" &amp;  B406  &amp; "' ,'" &amp; SUBSTITUTE(C406,CHAR(10),"&lt;BR&gt;")   &amp; "' ,'" &amp;  SUBSTITUTE(D406,CHAR(10),"&lt;BR&gt;")  &amp; "' ,'" &amp;  SUBSTITUTE(E406,CHAR(10),"&lt;BR&gt;")   &amp; "' ,'" &amp; SUBSTITUTE(H406,CHAR(10),"&lt;BR&gt;")   &amp; "' ,'" &amp; I406  &amp; "' ,'" &amp; SUBSTITUTE(K406,CHAR(10),"&lt;BR&gt;")  &amp; "' ,'" &amp; SUBSTITUTE(L406,CHAR(10),"&lt;BR&gt;")  &amp; "' ,'" &amp; SUBSTITUTE(M406,CHAR(10),"&lt;BR&gt;") &amp; "' ,'" &amp; SUBSTITUTE(N406,CHAR(10),"&lt;BR&gt;")  &amp; "' ,'" &amp;  SUBSTITUTE(O406,CHAR(10),"&lt;BR&gt;")   &amp; "' ,'" &amp; SUBSTITUTE(P406,CHAR(10),"&lt;BR&gt;")   &amp; "' ,'" &amp;  SUBSTITUTE(Q406,CHAR(10),"&lt;BR&gt;")   &amp; "' ,'" &amp; SUBSTITUTE(R406,CHAR(10),"&lt;BR&gt;")  &amp; "' ,'" &amp; SUBSTITUTE(S406,CHAR(10),"&lt;BR&gt;")  &amp; "' ,'" &amp; SUBSTITUTE(T406,CHAR(10),"&lt;BR&gt;")  &amp; "' ,'" &amp; SUBSTITUTE(U406,CHAR(10),"&lt;BR&gt;")  &amp; "' ,'" &amp; SUBSTITUTE(V406,CHAR(10),"&lt;BR&gt;") &amp; "' ,'" &amp; SUBSTITUTE(W406,CHAR(10),"&lt;BR&gt;")  &amp; "' ,'" &amp;SUBSTITUTE(X406,CHAR(10),"&lt;BR&gt;")  &amp; "' ,'" &amp; SUBSTITUTE(Y406,CHAR(10),"&lt;BR&gt;") &amp; "' ,'" &amp;  SUBSTITUTE(Z406,CHAR(10),"&lt;BR&gt;")  &amp; "' ,'" &amp; SUBSTITUTE(AA406,CHAR(10),"&lt;BR&gt;")   &amp; "' ,'" &amp;  SUBSTITUTE(AB406,CHAR(10),"&lt;BR&gt;")   &amp; "' ,'" &amp;  SUBSTITUTE(AC406,CHAR(10),"&lt;BR&gt;")   &amp; "' ,'" &amp;   SUBSTITUTE(AD406,CHAR(10),"&lt;BR&gt;")   &amp; "' ,'" &amp;  SUBSTITUTE(AE406,CHAR(10),"&lt;BR&gt;")  &amp; "' ,'" &amp;  SUBSTITUTE(AF406,CHAR(10),"&lt;BR&gt;")  &amp; "' ,'" &amp;  SUBSTITUTE(AG406,CHAR(10),"&lt;BR&gt;")   &amp; "' ,'" &amp;  SUBSTITUTE(AH406,CHAR(10),"&lt;BR&gt;")   &amp; "' ,'" &amp;  SUBSTITUTE(AI406,CHAR(10),"&lt;BR&gt;")   &amp; "' ,'" &amp;  SUBSTITUTE(AJ406,CHAR(10),"&lt;BR&gt;")   &amp; "' ,'" &amp;   SUBSTITUTE(AK406,CHAR(10),"&lt;BR&gt;")   &amp; "' ,'" &amp;  SUBSTITUTE(AL406,CHAR(10),"&lt;BR&gt;")   &amp; "' ,'" &amp;  SUBSTITUTE(AM406,CHAR(10),"&lt;BR&gt;")   &amp; "' ,'" &amp;   SUBSTITUTE(AN406,CHAR(10),"&lt;BR&gt;")   &amp; "' ,'" &amp;  SUBSTITUTE(AO406,CHAR(10),"&lt;BR&gt;")   &amp; "' ,'" &amp;  SUBSTITUTE(AP406,CHAR(10),"&lt;BR&gt;")   &amp; "' ,'" &amp;  SUBSTITUTE(AQ406,CHAR(10),"&lt;BR&gt;")   &amp; "' ,'" &amp;   SUBSTITUTE(AR406,CHAR(10),"&lt;BR&gt;")   &amp; "' ,'" &amp;  SUBSTITUTE(AS406,CHAR(10),"&lt;BR&gt;")   &amp; "' ,'" &amp;  SUBSTITUTE(AT406,CHAR(10),"&lt;BR&gt;")   &amp; "' ,'" &amp;  SUBSTITUTE(AU406,CHAR(10),"&lt;BR&gt;")   &amp; "' ,'" &amp;  SUBSTITUTE(AV406,CHAR(10),"&lt;BR&gt;")   &amp; "' ,'" &amp;  SUBSTITUTE(AW406,CHAR(10),"&lt;BR&gt;")   &amp; "' ,'" &amp;   SUBSTITUTE(AX406,CHAR(10),"&lt;BR&gt;")   &amp; "' ,'" &amp;  SUBSTITUTE(AY406,CHAR(10),"&lt;BR&gt;")   &amp; "' ,'" &amp;  SUBSTITUTE(AZ406,CHAR(10),"&lt;BR&gt;")   &amp; "' ,'" &amp;   SUBSTITUTE(BA406,CHAR(10),"&lt;BR&gt;")   &amp; "' ,'" &amp;   SUBSTITUTE(BB406,CHAR(10),"&lt;BR&gt;")    &amp; "' ,'" &amp;    SUBSTITUTE(BC406,CHAR(10),"&lt;BR&gt;")    &amp; "' ,'" &amp;   SUBSTITUTE(BD406,CHAR(10),"&lt;BR&gt;")    &amp; "' ,'" &amp;   SUBSTITUTE(BE406,CHAR(10),"&lt;BR&gt;")    &amp; "' ,'" &amp;   SUBSTITUTE(BF406,CHAR(10),"&lt;BR&gt;")    &amp; "' ,'" &amp;   SUBSTITUTE(BG406,CHAR(10),"&lt;BR&gt;")    &amp; "' ,'" &amp; SUBSTITUTE(BH446,CHAR(10),"&lt;BR&gt;")   &amp; "' ,'" &amp; SUBSTITUTE(BI406,CHAR(10),"&lt;BR&gt;")   &amp; "' ,'" &amp; SUBSTITUTE(BJ406,CHAR(10),"&lt;BR&gt;")  &amp; "' ,'" &amp; SUBSTITUTE(BL406,CHAR(10),"&lt;BR&gt;")   &amp; "' ,'" &amp; SUBSTITUTE(BM406,CHAR(10),"&lt;BR&gt;")   &amp; "' ,'" &amp; SUBSTITUTE(BN406,CHAR(10),"&lt;BR&gt;")   &amp; "' ,'" &amp;  SUBSTITUTE(BO406,CHAR(10),"&lt;BR&gt;")   &amp; "' ,'" &amp; SUBSTITUTE(BP446,CHAR(10),"&lt;BR&gt;")  &amp; "' ,'" &amp; SUBSTITUTE(BQ406,CHAR(10),"&lt;BR&gt;")  &amp; "' ,'" &amp; SUBSTITUTE(BR406,CHAR(10),"&lt;BR&gt;")  &amp; "' ,'" &amp; SUBSTITUTE(BS406,CHAR(10),"&lt;BR&gt;") &amp; "');"</f>
    </nc>
  </rcc>
  <rcc rId="915" sId="1">
    <nc r="BU40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&amp;SUBSTITUTE(F407,CHAR(10),"&lt;BR&gt;")  &amp; "' ,'" &amp; SUBSTITUTE(G407,CHAR(10),"&lt;BR&gt;")  &amp; "' ,'" &amp; SUBSTITUTE(J407,CHAR(10),"&lt;BR&gt;")   &amp; "' ,'" &amp;  SUBSTITUTE(BK407,CHAR(10),"&lt;BR&gt;")   &amp; "' ,'" &amp; SUBSTITUTE(Q407,CHAR(10),"&lt;BR&gt;")  &amp; "' ,'" &amp;  A407  &amp; "' ,'" &amp;  B407  &amp; "' ,'" &amp; SUBSTITUTE(C407,CHAR(10),"&lt;BR&gt;")   &amp; "' ,'" &amp;  SUBSTITUTE(D407,CHAR(10),"&lt;BR&gt;")  &amp; "' ,'" &amp;  SUBSTITUTE(E407,CHAR(10),"&lt;BR&gt;")   &amp; "' ,'" &amp; SUBSTITUTE(H407,CHAR(10),"&lt;BR&gt;")   &amp; "' ,'" &amp; I407  &amp; "' ,'" &amp; SUBSTITUTE(K407,CHAR(10),"&lt;BR&gt;")  &amp; "' ,'" &amp; SUBSTITUTE(L407,CHAR(10),"&lt;BR&gt;")  &amp; "' ,'" &amp; SUBSTITUTE(M407,CHAR(10),"&lt;BR&gt;") &amp; "' ,'" &amp; SUBSTITUTE(N407,CHAR(10),"&lt;BR&gt;")  &amp; "' ,'" &amp;  SUBSTITUTE(O407,CHAR(10),"&lt;BR&gt;")   &amp; "' ,'" &amp; SUBSTITUTE(P407,CHAR(10),"&lt;BR&gt;")   &amp; "' ,'" &amp;  SUBSTITUTE(Q407,CHAR(10),"&lt;BR&gt;")   &amp; "' ,'" &amp; SUBSTITUTE(R407,CHAR(10),"&lt;BR&gt;")  &amp; "' ,'" &amp; SUBSTITUTE(S407,CHAR(10),"&lt;BR&gt;")  &amp; "' ,'" &amp; SUBSTITUTE(T407,CHAR(10),"&lt;BR&gt;")  &amp; "' ,'" &amp; SUBSTITUTE(U407,CHAR(10),"&lt;BR&gt;")  &amp; "' ,'" &amp; SUBSTITUTE(V407,CHAR(10),"&lt;BR&gt;") &amp; "' ,'" &amp; SUBSTITUTE(W407,CHAR(10),"&lt;BR&gt;")  &amp; "' ,'" &amp;SUBSTITUTE(X407,CHAR(10),"&lt;BR&gt;")  &amp; "' ,'" &amp; SUBSTITUTE(Y407,CHAR(10),"&lt;BR&gt;") &amp; "' ,'" &amp;  SUBSTITUTE(Z407,CHAR(10),"&lt;BR&gt;")  &amp; "' ,'" &amp; SUBSTITUTE(AA407,CHAR(10),"&lt;BR&gt;")   &amp; "' ,'" &amp;  SUBSTITUTE(AB407,CHAR(10),"&lt;BR&gt;")   &amp; "' ,'" &amp;  SUBSTITUTE(AC407,CHAR(10),"&lt;BR&gt;")   &amp; "' ,'" &amp;   SUBSTITUTE(AD407,CHAR(10),"&lt;BR&gt;")   &amp; "' ,'" &amp;  SUBSTITUTE(AE407,CHAR(10),"&lt;BR&gt;")  &amp; "' ,'" &amp;  SUBSTITUTE(AF407,CHAR(10),"&lt;BR&gt;")  &amp; "' ,'" &amp;  SUBSTITUTE(AG407,CHAR(10),"&lt;BR&gt;")   &amp; "' ,'" &amp;  SUBSTITUTE(AH407,CHAR(10),"&lt;BR&gt;")   &amp; "' ,'" &amp;  SUBSTITUTE(AI407,CHAR(10),"&lt;BR&gt;")   &amp; "' ,'" &amp;  SUBSTITUTE(AJ407,CHAR(10),"&lt;BR&gt;")   &amp; "' ,'" &amp;   SUBSTITUTE(AK407,CHAR(10),"&lt;BR&gt;")   &amp; "' ,'" &amp;  SUBSTITUTE(AL407,CHAR(10),"&lt;BR&gt;")   &amp; "' ,'" &amp;  SUBSTITUTE(AM407,CHAR(10),"&lt;BR&gt;")   &amp; "' ,'" &amp;   SUBSTITUTE(AN407,CHAR(10),"&lt;BR&gt;")   &amp; "' ,'" &amp;  SUBSTITUTE(AO407,CHAR(10),"&lt;BR&gt;")   &amp; "' ,'" &amp;  SUBSTITUTE(AP407,CHAR(10),"&lt;BR&gt;")   &amp; "' ,'" &amp;  SUBSTITUTE(AQ407,CHAR(10),"&lt;BR&gt;")   &amp; "' ,'" &amp;   SUBSTITUTE(AR407,CHAR(10),"&lt;BR&gt;")   &amp; "' ,'" &amp;  SUBSTITUTE(AS407,CHAR(10),"&lt;BR&gt;")   &amp; "' ,'" &amp;  SUBSTITUTE(AT407,CHAR(10),"&lt;BR&gt;")   &amp; "' ,'" &amp;  SUBSTITUTE(AU407,CHAR(10),"&lt;BR&gt;")   &amp; "' ,'" &amp;  SUBSTITUTE(AV407,CHAR(10),"&lt;BR&gt;")   &amp; "' ,'" &amp;  SUBSTITUTE(AW407,CHAR(10),"&lt;BR&gt;")   &amp; "' ,'" &amp;   SUBSTITUTE(AX407,CHAR(10),"&lt;BR&gt;")   &amp; "' ,'" &amp;  SUBSTITUTE(AY407,CHAR(10),"&lt;BR&gt;")   &amp; "' ,'" &amp;  SUBSTITUTE(AZ407,CHAR(10),"&lt;BR&gt;")   &amp; "' ,'" &amp;   SUBSTITUTE(BA407,CHAR(10),"&lt;BR&gt;")   &amp; "' ,'" &amp;   SUBSTITUTE(BB407,CHAR(10),"&lt;BR&gt;")    &amp; "' ,'" &amp;    SUBSTITUTE(BC407,CHAR(10),"&lt;BR&gt;")    &amp; "' ,'" &amp;   SUBSTITUTE(BD407,CHAR(10),"&lt;BR&gt;")    &amp; "' ,'" &amp;   SUBSTITUTE(BE407,CHAR(10),"&lt;BR&gt;")    &amp; "' ,'" &amp;   SUBSTITUTE(BF407,CHAR(10),"&lt;BR&gt;")    &amp; "' ,'" &amp;   SUBSTITUTE(BG407,CHAR(10),"&lt;BR&gt;")    &amp; "' ,'" &amp; SUBSTITUTE(BH447,CHAR(10),"&lt;BR&gt;")   &amp; "' ,'" &amp; SUBSTITUTE(BI407,CHAR(10),"&lt;BR&gt;")   &amp; "' ,'" &amp; SUBSTITUTE(BJ407,CHAR(10),"&lt;BR&gt;")  &amp; "' ,'" &amp; SUBSTITUTE(BL407,CHAR(10),"&lt;BR&gt;")   &amp; "' ,'" &amp; SUBSTITUTE(BM407,CHAR(10),"&lt;BR&gt;")   &amp; "' ,'" &amp; SUBSTITUTE(BN407,CHAR(10),"&lt;BR&gt;")   &amp; "' ,'" &amp;  SUBSTITUTE(BO407,CHAR(10),"&lt;BR&gt;")   &amp; "' ,'" &amp; SUBSTITUTE(BP447,CHAR(10),"&lt;BR&gt;")  &amp; "' ,'" &amp; SUBSTITUTE(BQ407,CHAR(10),"&lt;BR&gt;")  &amp; "' ,'" &amp; SUBSTITUTE(BR407,CHAR(10),"&lt;BR&gt;")  &amp; "' ,'" &amp; SUBSTITUTE(BS407,CHAR(10),"&lt;BR&gt;") &amp; "');"</f>
    </nc>
  </rcc>
  <rcc rId="916" sId="1">
    <nc r="BU40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&amp;SUBSTITUTE(F408,CHAR(10),"&lt;BR&gt;")  &amp; "' ,'" &amp; SUBSTITUTE(G408,CHAR(10),"&lt;BR&gt;")  &amp; "' ,'" &amp; SUBSTITUTE(J408,CHAR(10),"&lt;BR&gt;")   &amp; "' ,'" &amp;  SUBSTITUTE(BK408,CHAR(10),"&lt;BR&gt;")   &amp; "' ,'" &amp; SUBSTITUTE(Q408,CHAR(10),"&lt;BR&gt;")  &amp; "' ,'" &amp;  A408  &amp; "' ,'" &amp;  B408  &amp; "' ,'" &amp; SUBSTITUTE(C408,CHAR(10),"&lt;BR&gt;")   &amp; "' ,'" &amp;  SUBSTITUTE(D408,CHAR(10),"&lt;BR&gt;")  &amp; "' ,'" &amp;  SUBSTITUTE(E408,CHAR(10),"&lt;BR&gt;")   &amp; "' ,'" &amp; SUBSTITUTE(H408,CHAR(10),"&lt;BR&gt;")   &amp; "' ,'" &amp; I408  &amp; "' ,'" &amp; SUBSTITUTE(K408,CHAR(10),"&lt;BR&gt;")  &amp; "' ,'" &amp; SUBSTITUTE(L408,CHAR(10),"&lt;BR&gt;")  &amp; "' ,'" &amp; SUBSTITUTE(M408,CHAR(10),"&lt;BR&gt;") &amp; "' ,'" &amp; SUBSTITUTE(N408,CHAR(10),"&lt;BR&gt;")  &amp; "' ,'" &amp;  SUBSTITUTE(O408,CHAR(10),"&lt;BR&gt;")   &amp; "' ,'" &amp; SUBSTITUTE(P408,CHAR(10),"&lt;BR&gt;")   &amp; "' ,'" &amp;  SUBSTITUTE(Q408,CHAR(10),"&lt;BR&gt;")   &amp; "' ,'" &amp; SUBSTITUTE(R408,CHAR(10),"&lt;BR&gt;")  &amp; "' ,'" &amp; SUBSTITUTE(S408,CHAR(10),"&lt;BR&gt;")  &amp; "' ,'" &amp; SUBSTITUTE(T408,CHAR(10),"&lt;BR&gt;")  &amp; "' ,'" &amp; SUBSTITUTE(U408,CHAR(10),"&lt;BR&gt;")  &amp; "' ,'" &amp; SUBSTITUTE(V408,CHAR(10),"&lt;BR&gt;") &amp; "' ,'" &amp; SUBSTITUTE(W408,CHAR(10),"&lt;BR&gt;")  &amp; "' ,'" &amp;SUBSTITUTE(X408,CHAR(10),"&lt;BR&gt;")  &amp; "' ,'" &amp; SUBSTITUTE(Y408,CHAR(10),"&lt;BR&gt;") &amp; "' ,'" &amp;  SUBSTITUTE(Z408,CHAR(10),"&lt;BR&gt;")  &amp; "' ,'" &amp; SUBSTITUTE(AA408,CHAR(10),"&lt;BR&gt;")   &amp; "' ,'" &amp;  SUBSTITUTE(AB408,CHAR(10),"&lt;BR&gt;")   &amp; "' ,'" &amp;  SUBSTITUTE(AC408,CHAR(10),"&lt;BR&gt;")   &amp; "' ,'" &amp;   SUBSTITUTE(AD408,CHAR(10),"&lt;BR&gt;")   &amp; "' ,'" &amp;  SUBSTITUTE(AE408,CHAR(10),"&lt;BR&gt;")  &amp; "' ,'" &amp;  SUBSTITUTE(AF408,CHAR(10),"&lt;BR&gt;")  &amp; "' ,'" &amp;  SUBSTITUTE(AG408,CHAR(10),"&lt;BR&gt;")   &amp; "' ,'" &amp;  SUBSTITUTE(AH408,CHAR(10),"&lt;BR&gt;")   &amp; "' ,'" &amp;  SUBSTITUTE(AI408,CHAR(10),"&lt;BR&gt;")   &amp; "' ,'" &amp;  SUBSTITUTE(AJ408,CHAR(10),"&lt;BR&gt;")   &amp; "' ,'" &amp;   SUBSTITUTE(AK408,CHAR(10),"&lt;BR&gt;")   &amp; "' ,'" &amp;  SUBSTITUTE(AL408,CHAR(10),"&lt;BR&gt;")   &amp; "' ,'" &amp;  SUBSTITUTE(AM408,CHAR(10),"&lt;BR&gt;")   &amp; "' ,'" &amp;   SUBSTITUTE(AN408,CHAR(10),"&lt;BR&gt;")   &amp; "' ,'" &amp;  SUBSTITUTE(AO408,CHAR(10),"&lt;BR&gt;")   &amp; "' ,'" &amp;  SUBSTITUTE(AP408,CHAR(10),"&lt;BR&gt;")   &amp; "' ,'" &amp;  SUBSTITUTE(AQ408,CHAR(10),"&lt;BR&gt;")   &amp; "' ,'" &amp;   SUBSTITUTE(AR408,CHAR(10),"&lt;BR&gt;")   &amp; "' ,'" &amp;  SUBSTITUTE(AS408,CHAR(10),"&lt;BR&gt;")   &amp; "' ,'" &amp;  SUBSTITUTE(AT408,CHAR(10),"&lt;BR&gt;")   &amp; "' ,'" &amp;  SUBSTITUTE(AU408,CHAR(10),"&lt;BR&gt;")   &amp; "' ,'" &amp;  SUBSTITUTE(AV408,CHAR(10),"&lt;BR&gt;")   &amp; "' ,'" &amp;  SUBSTITUTE(AW408,CHAR(10),"&lt;BR&gt;")   &amp; "' ,'" &amp;   SUBSTITUTE(AX408,CHAR(10),"&lt;BR&gt;")   &amp; "' ,'" &amp;  SUBSTITUTE(AY408,CHAR(10),"&lt;BR&gt;")   &amp; "' ,'" &amp;  SUBSTITUTE(AZ408,CHAR(10),"&lt;BR&gt;")   &amp; "' ,'" &amp;   SUBSTITUTE(BA408,CHAR(10),"&lt;BR&gt;")   &amp; "' ,'" &amp;   SUBSTITUTE(BB408,CHAR(10),"&lt;BR&gt;")    &amp; "' ,'" &amp;    SUBSTITUTE(BC408,CHAR(10),"&lt;BR&gt;")    &amp; "' ,'" &amp;   SUBSTITUTE(BD408,CHAR(10),"&lt;BR&gt;")    &amp; "' ,'" &amp;   SUBSTITUTE(BE408,CHAR(10),"&lt;BR&gt;")    &amp; "' ,'" &amp;   SUBSTITUTE(BF408,CHAR(10),"&lt;BR&gt;")    &amp; "' ,'" &amp;   SUBSTITUTE(BG408,CHAR(10),"&lt;BR&gt;")    &amp; "' ,'" &amp; SUBSTITUTE(BH448,CHAR(10),"&lt;BR&gt;")   &amp; "' ,'" &amp; SUBSTITUTE(BI408,CHAR(10),"&lt;BR&gt;")   &amp; "' ,'" &amp; SUBSTITUTE(BJ408,CHAR(10),"&lt;BR&gt;")  &amp; "' ,'" &amp; SUBSTITUTE(BL408,CHAR(10),"&lt;BR&gt;")   &amp; "' ,'" &amp; SUBSTITUTE(BM408,CHAR(10),"&lt;BR&gt;")   &amp; "' ,'" &amp; SUBSTITUTE(BN408,CHAR(10),"&lt;BR&gt;")   &amp; "' ,'" &amp;  SUBSTITUTE(BO408,CHAR(10),"&lt;BR&gt;")   &amp; "' ,'" &amp; SUBSTITUTE(BP448,CHAR(10),"&lt;BR&gt;")  &amp; "' ,'" &amp; SUBSTITUTE(BQ408,CHAR(10),"&lt;BR&gt;")  &amp; "' ,'" &amp; SUBSTITUTE(BR408,CHAR(10),"&lt;BR&gt;")  &amp; "' ,'" &amp; SUBSTITUTE(BS408,CHAR(10),"&lt;BR&gt;") &amp; "');"</f>
    </nc>
  </rcc>
  <rcc rId="917" sId="1">
    <nc r="BU40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&amp;SUBSTITUTE(F409,CHAR(10),"&lt;BR&gt;")  &amp; "' ,'" &amp; SUBSTITUTE(G409,CHAR(10),"&lt;BR&gt;")  &amp; "' ,'" &amp; SUBSTITUTE(J409,CHAR(10),"&lt;BR&gt;")   &amp; "' ,'" &amp;  SUBSTITUTE(BK409,CHAR(10),"&lt;BR&gt;")   &amp; "' ,'" &amp; SUBSTITUTE(Q409,CHAR(10),"&lt;BR&gt;")  &amp; "' ,'" &amp;  A409  &amp; "' ,'" &amp;  B409  &amp; "' ,'" &amp; SUBSTITUTE(C409,CHAR(10),"&lt;BR&gt;")   &amp; "' ,'" &amp;  SUBSTITUTE(D409,CHAR(10),"&lt;BR&gt;")  &amp; "' ,'" &amp;  SUBSTITUTE(E409,CHAR(10),"&lt;BR&gt;")   &amp; "' ,'" &amp; SUBSTITUTE(H409,CHAR(10),"&lt;BR&gt;")   &amp; "' ,'" &amp; I409  &amp; "' ,'" &amp; SUBSTITUTE(K409,CHAR(10),"&lt;BR&gt;")  &amp; "' ,'" &amp; SUBSTITUTE(L409,CHAR(10),"&lt;BR&gt;")  &amp; "' ,'" &amp; SUBSTITUTE(M409,CHAR(10),"&lt;BR&gt;") &amp; "' ,'" &amp; SUBSTITUTE(N409,CHAR(10),"&lt;BR&gt;")  &amp; "' ,'" &amp;  SUBSTITUTE(O409,CHAR(10),"&lt;BR&gt;")   &amp; "' ,'" &amp; SUBSTITUTE(P409,CHAR(10),"&lt;BR&gt;")   &amp; "' ,'" &amp;  SUBSTITUTE(Q409,CHAR(10),"&lt;BR&gt;")   &amp; "' ,'" &amp; SUBSTITUTE(R409,CHAR(10),"&lt;BR&gt;")  &amp; "' ,'" &amp; SUBSTITUTE(S409,CHAR(10),"&lt;BR&gt;")  &amp; "' ,'" &amp; SUBSTITUTE(T409,CHAR(10),"&lt;BR&gt;")  &amp; "' ,'" &amp; SUBSTITUTE(U409,CHAR(10),"&lt;BR&gt;")  &amp; "' ,'" &amp; SUBSTITUTE(V409,CHAR(10),"&lt;BR&gt;") &amp; "' ,'" &amp; SUBSTITUTE(W409,CHAR(10),"&lt;BR&gt;")  &amp; "' ,'" &amp;SUBSTITUTE(X409,CHAR(10),"&lt;BR&gt;")  &amp; "' ,'" &amp; SUBSTITUTE(Y409,CHAR(10),"&lt;BR&gt;") &amp; "' ,'" &amp;  SUBSTITUTE(Z409,CHAR(10),"&lt;BR&gt;")  &amp; "' ,'" &amp; SUBSTITUTE(AA409,CHAR(10),"&lt;BR&gt;")   &amp; "' ,'" &amp;  SUBSTITUTE(AB409,CHAR(10),"&lt;BR&gt;")   &amp; "' ,'" &amp;  SUBSTITUTE(AC409,CHAR(10),"&lt;BR&gt;")   &amp; "' ,'" &amp;   SUBSTITUTE(AD409,CHAR(10),"&lt;BR&gt;")   &amp; "' ,'" &amp;  SUBSTITUTE(AE409,CHAR(10),"&lt;BR&gt;")  &amp; "' ,'" &amp;  SUBSTITUTE(AF409,CHAR(10),"&lt;BR&gt;")  &amp; "' ,'" &amp;  SUBSTITUTE(AG409,CHAR(10),"&lt;BR&gt;")   &amp; "' ,'" &amp;  SUBSTITUTE(AH409,CHAR(10),"&lt;BR&gt;")   &amp; "' ,'" &amp;  SUBSTITUTE(AI409,CHAR(10),"&lt;BR&gt;")   &amp; "' ,'" &amp;  SUBSTITUTE(AJ409,CHAR(10),"&lt;BR&gt;")   &amp; "' ,'" &amp;   SUBSTITUTE(AK409,CHAR(10),"&lt;BR&gt;")   &amp; "' ,'" &amp;  SUBSTITUTE(AL409,CHAR(10),"&lt;BR&gt;")   &amp; "' ,'" &amp;  SUBSTITUTE(AM409,CHAR(10),"&lt;BR&gt;")   &amp; "' ,'" &amp;   SUBSTITUTE(AN409,CHAR(10),"&lt;BR&gt;")   &amp; "' ,'" &amp;  SUBSTITUTE(AO409,CHAR(10),"&lt;BR&gt;")   &amp; "' ,'" &amp;  SUBSTITUTE(AP409,CHAR(10),"&lt;BR&gt;")   &amp; "' ,'" &amp;  SUBSTITUTE(AQ409,CHAR(10),"&lt;BR&gt;")   &amp; "' ,'" &amp;   SUBSTITUTE(AR409,CHAR(10),"&lt;BR&gt;")   &amp; "' ,'" &amp;  SUBSTITUTE(AS409,CHAR(10),"&lt;BR&gt;")   &amp; "' ,'" &amp;  SUBSTITUTE(AT409,CHAR(10),"&lt;BR&gt;")   &amp; "' ,'" &amp;  SUBSTITUTE(AU409,CHAR(10),"&lt;BR&gt;")   &amp; "' ,'" &amp;  SUBSTITUTE(AV409,CHAR(10),"&lt;BR&gt;")   &amp; "' ,'" &amp;  SUBSTITUTE(AW409,CHAR(10),"&lt;BR&gt;")   &amp; "' ,'" &amp;   SUBSTITUTE(AX409,CHAR(10),"&lt;BR&gt;")   &amp; "' ,'" &amp;  SUBSTITUTE(AY409,CHAR(10),"&lt;BR&gt;")   &amp; "' ,'" &amp;  SUBSTITUTE(AZ409,CHAR(10),"&lt;BR&gt;")   &amp; "' ,'" &amp;   SUBSTITUTE(BA409,CHAR(10),"&lt;BR&gt;")   &amp; "' ,'" &amp;   SUBSTITUTE(BB409,CHAR(10),"&lt;BR&gt;")    &amp; "' ,'" &amp;    SUBSTITUTE(BC409,CHAR(10),"&lt;BR&gt;")    &amp; "' ,'" &amp;   SUBSTITUTE(BD409,CHAR(10),"&lt;BR&gt;")    &amp; "' ,'" &amp;   SUBSTITUTE(BE409,CHAR(10),"&lt;BR&gt;")    &amp; "' ,'" &amp;   SUBSTITUTE(BF409,CHAR(10),"&lt;BR&gt;")    &amp; "' ,'" &amp;   SUBSTITUTE(BG409,CHAR(10),"&lt;BR&gt;")    &amp; "' ,'" &amp; SUBSTITUTE(BH449,CHAR(10),"&lt;BR&gt;")   &amp; "' ,'" &amp; SUBSTITUTE(BI409,CHAR(10),"&lt;BR&gt;")   &amp; "' ,'" &amp; SUBSTITUTE(BJ409,CHAR(10),"&lt;BR&gt;")  &amp; "' ,'" &amp; SUBSTITUTE(BL409,CHAR(10),"&lt;BR&gt;")   &amp; "' ,'" &amp; SUBSTITUTE(BM409,CHAR(10),"&lt;BR&gt;")   &amp; "' ,'" &amp; SUBSTITUTE(BN409,CHAR(10),"&lt;BR&gt;")   &amp; "' ,'" &amp;  SUBSTITUTE(BO409,CHAR(10),"&lt;BR&gt;")   &amp; "' ,'" &amp; SUBSTITUTE(BP449,CHAR(10),"&lt;BR&gt;")  &amp; "' ,'" &amp; SUBSTITUTE(BQ409,CHAR(10),"&lt;BR&gt;")  &amp; "' ,'" &amp; SUBSTITUTE(BR409,CHAR(10),"&lt;BR&gt;")  &amp; "' ,'" &amp; SUBSTITUTE(BS409,CHAR(10),"&lt;BR&gt;") &amp; "');"</f>
    </nc>
  </rcc>
  <rcc rId="918" sId="1">
    <nc r="BU41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&amp;SUBSTITUTE(F410,CHAR(10),"&lt;BR&gt;")  &amp; "' ,'" &amp; SUBSTITUTE(G410,CHAR(10),"&lt;BR&gt;")  &amp; "' ,'" &amp; SUBSTITUTE(J410,CHAR(10),"&lt;BR&gt;")   &amp; "' ,'" &amp;  SUBSTITUTE(BK410,CHAR(10),"&lt;BR&gt;")   &amp; "' ,'" &amp; SUBSTITUTE(Q410,CHAR(10),"&lt;BR&gt;")  &amp; "' ,'" &amp;  A410  &amp; "' ,'" &amp;  B410  &amp; "' ,'" &amp; SUBSTITUTE(C410,CHAR(10),"&lt;BR&gt;")   &amp; "' ,'" &amp;  SUBSTITUTE(D410,CHAR(10),"&lt;BR&gt;")  &amp; "' ,'" &amp;  SUBSTITUTE(E410,CHAR(10),"&lt;BR&gt;")   &amp; "' ,'" &amp; SUBSTITUTE(H410,CHAR(10),"&lt;BR&gt;")   &amp; "' ,'" &amp; I410  &amp; "' ,'" &amp; SUBSTITUTE(K410,CHAR(10),"&lt;BR&gt;")  &amp; "' ,'" &amp; SUBSTITUTE(L410,CHAR(10),"&lt;BR&gt;")  &amp; "' ,'" &amp; SUBSTITUTE(M410,CHAR(10),"&lt;BR&gt;") &amp; "' ,'" &amp; SUBSTITUTE(N410,CHAR(10),"&lt;BR&gt;")  &amp; "' ,'" &amp;  SUBSTITUTE(O410,CHAR(10),"&lt;BR&gt;")   &amp; "' ,'" &amp; SUBSTITUTE(P410,CHAR(10),"&lt;BR&gt;")   &amp; "' ,'" &amp;  SUBSTITUTE(Q410,CHAR(10),"&lt;BR&gt;")   &amp; "' ,'" &amp; SUBSTITUTE(R410,CHAR(10),"&lt;BR&gt;")  &amp; "' ,'" &amp; SUBSTITUTE(S410,CHAR(10),"&lt;BR&gt;")  &amp; "' ,'" &amp; SUBSTITUTE(T410,CHAR(10),"&lt;BR&gt;")  &amp; "' ,'" &amp; SUBSTITUTE(U410,CHAR(10),"&lt;BR&gt;")  &amp; "' ,'" &amp; SUBSTITUTE(V410,CHAR(10),"&lt;BR&gt;") &amp; "' ,'" &amp; SUBSTITUTE(W410,CHAR(10),"&lt;BR&gt;")  &amp; "' ,'" &amp;SUBSTITUTE(X410,CHAR(10),"&lt;BR&gt;")  &amp; "' ,'" &amp; SUBSTITUTE(Y410,CHAR(10),"&lt;BR&gt;") &amp; "' ,'" &amp;  SUBSTITUTE(Z410,CHAR(10),"&lt;BR&gt;")  &amp; "' ,'" &amp; SUBSTITUTE(AA410,CHAR(10),"&lt;BR&gt;")   &amp; "' ,'" &amp;  SUBSTITUTE(AB410,CHAR(10),"&lt;BR&gt;")   &amp; "' ,'" &amp;  SUBSTITUTE(AC410,CHAR(10),"&lt;BR&gt;")   &amp; "' ,'" &amp;   SUBSTITUTE(AD410,CHAR(10),"&lt;BR&gt;")   &amp; "' ,'" &amp;  SUBSTITUTE(AE410,CHAR(10),"&lt;BR&gt;")  &amp; "' ,'" &amp;  SUBSTITUTE(AF410,CHAR(10),"&lt;BR&gt;")  &amp; "' ,'" &amp;  SUBSTITUTE(AG410,CHAR(10),"&lt;BR&gt;")   &amp; "' ,'" &amp;  SUBSTITUTE(AH410,CHAR(10),"&lt;BR&gt;")   &amp; "' ,'" &amp;  SUBSTITUTE(AI410,CHAR(10),"&lt;BR&gt;")   &amp; "' ,'" &amp;  SUBSTITUTE(AJ410,CHAR(10),"&lt;BR&gt;")   &amp; "' ,'" &amp;   SUBSTITUTE(AK410,CHAR(10),"&lt;BR&gt;")   &amp; "' ,'" &amp;  SUBSTITUTE(AL410,CHAR(10),"&lt;BR&gt;")   &amp; "' ,'" &amp;  SUBSTITUTE(AM410,CHAR(10),"&lt;BR&gt;")   &amp; "' ,'" &amp;   SUBSTITUTE(AN410,CHAR(10),"&lt;BR&gt;")   &amp; "' ,'" &amp;  SUBSTITUTE(AO410,CHAR(10),"&lt;BR&gt;")   &amp; "' ,'" &amp;  SUBSTITUTE(AP410,CHAR(10),"&lt;BR&gt;")   &amp; "' ,'" &amp;  SUBSTITUTE(AQ410,CHAR(10),"&lt;BR&gt;")   &amp; "' ,'" &amp;   SUBSTITUTE(AR410,CHAR(10),"&lt;BR&gt;")   &amp; "' ,'" &amp;  SUBSTITUTE(AS410,CHAR(10),"&lt;BR&gt;")   &amp; "' ,'" &amp;  SUBSTITUTE(AT410,CHAR(10),"&lt;BR&gt;")   &amp; "' ,'" &amp;  SUBSTITUTE(AU410,CHAR(10),"&lt;BR&gt;")   &amp; "' ,'" &amp;  SUBSTITUTE(AV410,CHAR(10),"&lt;BR&gt;")   &amp; "' ,'" &amp;  SUBSTITUTE(AW410,CHAR(10),"&lt;BR&gt;")   &amp; "' ,'" &amp;   SUBSTITUTE(AX410,CHAR(10),"&lt;BR&gt;")   &amp; "' ,'" &amp;  SUBSTITUTE(AY410,CHAR(10),"&lt;BR&gt;")   &amp; "' ,'" &amp;  SUBSTITUTE(AZ410,CHAR(10),"&lt;BR&gt;")   &amp; "' ,'" &amp;   SUBSTITUTE(BA410,CHAR(10),"&lt;BR&gt;")   &amp; "' ,'" &amp;   SUBSTITUTE(BB410,CHAR(10),"&lt;BR&gt;")    &amp; "' ,'" &amp;    SUBSTITUTE(BC410,CHAR(10),"&lt;BR&gt;")    &amp; "' ,'" &amp;   SUBSTITUTE(BD410,CHAR(10),"&lt;BR&gt;")    &amp; "' ,'" &amp;   SUBSTITUTE(BE410,CHAR(10),"&lt;BR&gt;")    &amp; "' ,'" &amp;   SUBSTITUTE(BF410,CHAR(10),"&lt;BR&gt;")    &amp; "' ,'" &amp;   SUBSTITUTE(BG410,CHAR(10),"&lt;BR&gt;")    &amp; "' ,'" &amp; SUBSTITUTE(BH450,CHAR(10),"&lt;BR&gt;")   &amp; "' ,'" &amp; SUBSTITUTE(BI410,CHAR(10),"&lt;BR&gt;")   &amp; "' ,'" &amp; SUBSTITUTE(BJ410,CHAR(10),"&lt;BR&gt;")  &amp; "' ,'" &amp; SUBSTITUTE(BL410,CHAR(10),"&lt;BR&gt;")   &amp; "' ,'" &amp; SUBSTITUTE(BM410,CHAR(10),"&lt;BR&gt;")   &amp; "' ,'" &amp; SUBSTITUTE(BN410,CHAR(10),"&lt;BR&gt;")   &amp; "' ,'" &amp;  SUBSTITUTE(BO410,CHAR(10),"&lt;BR&gt;")   &amp; "' ,'" &amp; SUBSTITUTE(BP450,CHAR(10),"&lt;BR&gt;")  &amp; "' ,'" &amp; SUBSTITUTE(BQ410,CHAR(10),"&lt;BR&gt;")  &amp; "' ,'" &amp; SUBSTITUTE(BR410,CHAR(10),"&lt;BR&gt;")  &amp; "' ,'" &amp; SUBSTITUTE(BS410,CHAR(10),"&lt;BR&gt;") &amp; "');"</f>
    </nc>
  </rcc>
  <rcc rId="919" sId="1">
    <nc r="BU41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&amp;SUBSTITUTE(F411,CHAR(10),"&lt;BR&gt;")  &amp; "' ,'" &amp; SUBSTITUTE(G411,CHAR(10),"&lt;BR&gt;")  &amp; "' ,'" &amp; SUBSTITUTE(J411,CHAR(10),"&lt;BR&gt;")   &amp; "' ,'" &amp;  SUBSTITUTE(BK411,CHAR(10),"&lt;BR&gt;")   &amp; "' ,'" &amp; SUBSTITUTE(Q411,CHAR(10),"&lt;BR&gt;")  &amp; "' ,'" &amp;  A411  &amp; "' ,'" &amp;  B411  &amp; "' ,'" &amp; SUBSTITUTE(C411,CHAR(10),"&lt;BR&gt;")   &amp; "' ,'" &amp;  SUBSTITUTE(D411,CHAR(10),"&lt;BR&gt;")  &amp; "' ,'" &amp;  SUBSTITUTE(E411,CHAR(10),"&lt;BR&gt;")   &amp; "' ,'" &amp; SUBSTITUTE(H411,CHAR(10),"&lt;BR&gt;")   &amp; "' ,'" &amp; I411  &amp; "' ,'" &amp; SUBSTITUTE(K411,CHAR(10),"&lt;BR&gt;")  &amp; "' ,'" &amp; SUBSTITUTE(L411,CHAR(10),"&lt;BR&gt;")  &amp; "' ,'" &amp; SUBSTITUTE(M411,CHAR(10),"&lt;BR&gt;") &amp; "' ,'" &amp; SUBSTITUTE(N411,CHAR(10),"&lt;BR&gt;")  &amp; "' ,'" &amp;  SUBSTITUTE(O411,CHAR(10),"&lt;BR&gt;")   &amp; "' ,'" &amp; SUBSTITUTE(P411,CHAR(10),"&lt;BR&gt;")   &amp; "' ,'" &amp;  SUBSTITUTE(Q411,CHAR(10),"&lt;BR&gt;")   &amp; "' ,'" &amp; SUBSTITUTE(R411,CHAR(10),"&lt;BR&gt;")  &amp; "' ,'" &amp; SUBSTITUTE(S411,CHAR(10),"&lt;BR&gt;")  &amp; "' ,'" &amp; SUBSTITUTE(T411,CHAR(10),"&lt;BR&gt;")  &amp; "' ,'" &amp; SUBSTITUTE(U411,CHAR(10),"&lt;BR&gt;")  &amp; "' ,'" &amp; SUBSTITUTE(V411,CHAR(10),"&lt;BR&gt;") &amp; "' ,'" &amp; SUBSTITUTE(W411,CHAR(10),"&lt;BR&gt;")  &amp; "' ,'" &amp;SUBSTITUTE(X411,CHAR(10),"&lt;BR&gt;")  &amp; "' ,'" &amp; SUBSTITUTE(Y411,CHAR(10),"&lt;BR&gt;") &amp; "' ,'" &amp;  SUBSTITUTE(Z411,CHAR(10),"&lt;BR&gt;")  &amp; "' ,'" &amp; SUBSTITUTE(AA411,CHAR(10),"&lt;BR&gt;")   &amp; "' ,'" &amp;  SUBSTITUTE(AB411,CHAR(10),"&lt;BR&gt;")   &amp; "' ,'" &amp;  SUBSTITUTE(AC411,CHAR(10),"&lt;BR&gt;")   &amp; "' ,'" &amp;   SUBSTITUTE(AD411,CHAR(10),"&lt;BR&gt;")   &amp; "' ,'" &amp;  SUBSTITUTE(AE411,CHAR(10),"&lt;BR&gt;")  &amp; "' ,'" &amp;  SUBSTITUTE(AF411,CHAR(10),"&lt;BR&gt;")  &amp; "' ,'" &amp;  SUBSTITUTE(AG411,CHAR(10),"&lt;BR&gt;")   &amp; "' ,'" &amp;  SUBSTITUTE(AH411,CHAR(10),"&lt;BR&gt;")   &amp; "' ,'" &amp;  SUBSTITUTE(AI411,CHAR(10),"&lt;BR&gt;")   &amp; "' ,'" &amp;  SUBSTITUTE(AJ411,CHAR(10),"&lt;BR&gt;")   &amp; "' ,'" &amp;   SUBSTITUTE(AK411,CHAR(10),"&lt;BR&gt;")   &amp; "' ,'" &amp;  SUBSTITUTE(AL411,CHAR(10),"&lt;BR&gt;")   &amp; "' ,'" &amp;  SUBSTITUTE(AM411,CHAR(10),"&lt;BR&gt;")   &amp; "' ,'" &amp;   SUBSTITUTE(AN411,CHAR(10),"&lt;BR&gt;")   &amp; "' ,'" &amp;  SUBSTITUTE(AO411,CHAR(10),"&lt;BR&gt;")   &amp; "' ,'" &amp;  SUBSTITUTE(AP411,CHAR(10),"&lt;BR&gt;")   &amp; "' ,'" &amp;  SUBSTITUTE(AQ411,CHAR(10),"&lt;BR&gt;")   &amp; "' ,'" &amp;   SUBSTITUTE(AR411,CHAR(10),"&lt;BR&gt;")   &amp; "' ,'" &amp;  SUBSTITUTE(AS411,CHAR(10),"&lt;BR&gt;")   &amp; "' ,'" &amp;  SUBSTITUTE(AT411,CHAR(10),"&lt;BR&gt;")   &amp; "' ,'" &amp;  SUBSTITUTE(AU411,CHAR(10),"&lt;BR&gt;")   &amp; "' ,'" &amp;  SUBSTITUTE(AV411,CHAR(10),"&lt;BR&gt;")   &amp; "' ,'" &amp;  SUBSTITUTE(AW411,CHAR(10),"&lt;BR&gt;")   &amp; "' ,'" &amp;   SUBSTITUTE(AX411,CHAR(10),"&lt;BR&gt;")   &amp; "' ,'" &amp;  SUBSTITUTE(AY411,CHAR(10),"&lt;BR&gt;")   &amp; "' ,'" &amp;  SUBSTITUTE(AZ411,CHAR(10),"&lt;BR&gt;")   &amp; "' ,'" &amp;   SUBSTITUTE(BA411,CHAR(10),"&lt;BR&gt;")   &amp; "' ,'" &amp;   SUBSTITUTE(BB411,CHAR(10),"&lt;BR&gt;")    &amp; "' ,'" &amp;    SUBSTITUTE(BC411,CHAR(10),"&lt;BR&gt;")    &amp; "' ,'" &amp;   SUBSTITUTE(BD411,CHAR(10),"&lt;BR&gt;")    &amp; "' ,'" &amp;   SUBSTITUTE(BE411,CHAR(10),"&lt;BR&gt;")    &amp; "' ,'" &amp;   SUBSTITUTE(BF411,CHAR(10),"&lt;BR&gt;")    &amp; "' ,'" &amp;   SUBSTITUTE(BG411,CHAR(10),"&lt;BR&gt;")    &amp; "' ,'" &amp; SUBSTITUTE(BH451,CHAR(10),"&lt;BR&gt;")   &amp; "' ,'" &amp; SUBSTITUTE(BI411,CHAR(10),"&lt;BR&gt;")   &amp; "' ,'" &amp; SUBSTITUTE(BJ411,CHAR(10),"&lt;BR&gt;")  &amp; "' ,'" &amp; SUBSTITUTE(BL411,CHAR(10),"&lt;BR&gt;")   &amp; "' ,'" &amp; SUBSTITUTE(BM411,CHAR(10),"&lt;BR&gt;")   &amp; "' ,'" &amp; SUBSTITUTE(BN411,CHAR(10),"&lt;BR&gt;")   &amp; "' ,'" &amp;  SUBSTITUTE(BO411,CHAR(10),"&lt;BR&gt;")   &amp; "' ,'" &amp; SUBSTITUTE(BP451,CHAR(10),"&lt;BR&gt;")  &amp; "' ,'" &amp; SUBSTITUTE(BQ411,CHAR(10),"&lt;BR&gt;")  &amp; "' ,'" &amp; SUBSTITUTE(BR411,CHAR(10),"&lt;BR&gt;")  &amp; "' ,'" &amp; SUBSTITUTE(BS411,CHAR(10),"&lt;BR&gt;") &amp; "');"</f>
    </nc>
  </rcc>
  <rcc rId="920" sId="1">
    <nc r="BU41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&amp;SUBSTITUTE(F412,CHAR(10),"&lt;BR&gt;")  &amp; "' ,'" &amp; SUBSTITUTE(G412,CHAR(10),"&lt;BR&gt;")  &amp; "' ,'" &amp; SUBSTITUTE(J412,CHAR(10),"&lt;BR&gt;")   &amp; "' ,'" &amp;  SUBSTITUTE(BK412,CHAR(10),"&lt;BR&gt;")   &amp; "' ,'" &amp; SUBSTITUTE(Q412,CHAR(10),"&lt;BR&gt;")  &amp; "' ,'" &amp;  A412  &amp; "' ,'" &amp;  B412  &amp; "' ,'" &amp; SUBSTITUTE(C412,CHAR(10),"&lt;BR&gt;")   &amp; "' ,'" &amp;  SUBSTITUTE(D412,CHAR(10),"&lt;BR&gt;")  &amp; "' ,'" &amp;  SUBSTITUTE(E412,CHAR(10),"&lt;BR&gt;")   &amp; "' ,'" &amp; SUBSTITUTE(H412,CHAR(10),"&lt;BR&gt;")   &amp; "' ,'" &amp; I412  &amp; "' ,'" &amp; SUBSTITUTE(K412,CHAR(10),"&lt;BR&gt;")  &amp; "' ,'" &amp; SUBSTITUTE(L412,CHAR(10),"&lt;BR&gt;")  &amp; "' ,'" &amp; SUBSTITUTE(M412,CHAR(10),"&lt;BR&gt;") &amp; "' ,'" &amp; SUBSTITUTE(N412,CHAR(10),"&lt;BR&gt;")  &amp; "' ,'" &amp;  SUBSTITUTE(O412,CHAR(10),"&lt;BR&gt;")   &amp; "' ,'" &amp; SUBSTITUTE(P412,CHAR(10),"&lt;BR&gt;")   &amp; "' ,'" &amp;  SUBSTITUTE(Q412,CHAR(10),"&lt;BR&gt;")   &amp; "' ,'" &amp; SUBSTITUTE(R412,CHAR(10),"&lt;BR&gt;")  &amp; "' ,'" &amp; SUBSTITUTE(S412,CHAR(10),"&lt;BR&gt;")  &amp; "' ,'" &amp; SUBSTITUTE(T412,CHAR(10),"&lt;BR&gt;")  &amp; "' ,'" &amp; SUBSTITUTE(U412,CHAR(10),"&lt;BR&gt;")  &amp; "' ,'" &amp; SUBSTITUTE(V412,CHAR(10),"&lt;BR&gt;") &amp; "' ,'" &amp; SUBSTITUTE(W412,CHAR(10),"&lt;BR&gt;")  &amp; "' ,'" &amp;SUBSTITUTE(X412,CHAR(10),"&lt;BR&gt;")  &amp; "' ,'" &amp; SUBSTITUTE(Y412,CHAR(10),"&lt;BR&gt;") &amp; "' ,'" &amp;  SUBSTITUTE(Z412,CHAR(10),"&lt;BR&gt;")  &amp; "' ,'" &amp; SUBSTITUTE(AA412,CHAR(10),"&lt;BR&gt;")   &amp; "' ,'" &amp;  SUBSTITUTE(AB412,CHAR(10),"&lt;BR&gt;")   &amp; "' ,'" &amp;  SUBSTITUTE(AC412,CHAR(10),"&lt;BR&gt;")   &amp; "' ,'" &amp;   SUBSTITUTE(AD412,CHAR(10),"&lt;BR&gt;")   &amp; "' ,'" &amp;  SUBSTITUTE(AE412,CHAR(10),"&lt;BR&gt;")  &amp; "' ,'" &amp;  SUBSTITUTE(AF412,CHAR(10),"&lt;BR&gt;")  &amp; "' ,'" &amp;  SUBSTITUTE(AG412,CHAR(10),"&lt;BR&gt;")   &amp; "' ,'" &amp;  SUBSTITUTE(AH412,CHAR(10),"&lt;BR&gt;")   &amp; "' ,'" &amp;  SUBSTITUTE(AI412,CHAR(10),"&lt;BR&gt;")   &amp; "' ,'" &amp;  SUBSTITUTE(AJ412,CHAR(10),"&lt;BR&gt;")   &amp; "' ,'" &amp;   SUBSTITUTE(AK412,CHAR(10),"&lt;BR&gt;")   &amp; "' ,'" &amp;  SUBSTITUTE(AL412,CHAR(10),"&lt;BR&gt;")   &amp; "' ,'" &amp;  SUBSTITUTE(AM412,CHAR(10),"&lt;BR&gt;")   &amp; "' ,'" &amp;   SUBSTITUTE(AN412,CHAR(10),"&lt;BR&gt;")   &amp; "' ,'" &amp;  SUBSTITUTE(AO412,CHAR(10),"&lt;BR&gt;")   &amp; "' ,'" &amp;  SUBSTITUTE(AP412,CHAR(10),"&lt;BR&gt;")   &amp; "' ,'" &amp;  SUBSTITUTE(AQ412,CHAR(10),"&lt;BR&gt;")   &amp; "' ,'" &amp;   SUBSTITUTE(AR412,CHAR(10),"&lt;BR&gt;")   &amp; "' ,'" &amp;  SUBSTITUTE(AS412,CHAR(10),"&lt;BR&gt;")   &amp; "' ,'" &amp;  SUBSTITUTE(AT412,CHAR(10),"&lt;BR&gt;")   &amp; "' ,'" &amp;  SUBSTITUTE(AU412,CHAR(10),"&lt;BR&gt;")   &amp; "' ,'" &amp;  SUBSTITUTE(AV412,CHAR(10),"&lt;BR&gt;")   &amp; "' ,'" &amp;  SUBSTITUTE(AW412,CHAR(10),"&lt;BR&gt;")   &amp; "' ,'" &amp;   SUBSTITUTE(AX412,CHAR(10),"&lt;BR&gt;")   &amp; "' ,'" &amp;  SUBSTITUTE(AY412,CHAR(10),"&lt;BR&gt;")   &amp; "' ,'" &amp;  SUBSTITUTE(AZ412,CHAR(10),"&lt;BR&gt;")   &amp; "' ,'" &amp;   SUBSTITUTE(BA412,CHAR(10),"&lt;BR&gt;")   &amp; "' ,'" &amp;   SUBSTITUTE(BB412,CHAR(10),"&lt;BR&gt;")    &amp; "' ,'" &amp;    SUBSTITUTE(BC412,CHAR(10),"&lt;BR&gt;")    &amp; "' ,'" &amp;   SUBSTITUTE(BD412,CHAR(10),"&lt;BR&gt;")    &amp; "' ,'" &amp;   SUBSTITUTE(BE412,CHAR(10),"&lt;BR&gt;")    &amp; "' ,'" &amp;   SUBSTITUTE(BF412,CHAR(10),"&lt;BR&gt;")    &amp; "' ,'" &amp;   SUBSTITUTE(BG412,CHAR(10),"&lt;BR&gt;")    &amp; "' ,'" &amp; SUBSTITUTE(BH452,CHAR(10),"&lt;BR&gt;")   &amp; "' ,'" &amp; SUBSTITUTE(BI412,CHAR(10),"&lt;BR&gt;")   &amp; "' ,'" &amp; SUBSTITUTE(BJ412,CHAR(10),"&lt;BR&gt;")  &amp; "' ,'" &amp; SUBSTITUTE(BL412,CHAR(10),"&lt;BR&gt;")   &amp; "' ,'" &amp; SUBSTITUTE(BM412,CHAR(10),"&lt;BR&gt;")   &amp; "' ,'" &amp; SUBSTITUTE(BN412,CHAR(10),"&lt;BR&gt;")   &amp; "' ,'" &amp;  SUBSTITUTE(BO412,CHAR(10),"&lt;BR&gt;")   &amp; "' ,'" &amp; SUBSTITUTE(BP452,CHAR(10),"&lt;BR&gt;")  &amp; "' ,'" &amp; SUBSTITUTE(BQ412,CHAR(10),"&lt;BR&gt;")  &amp; "' ,'" &amp; SUBSTITUTE(BR412,CHAR(10),"&lt;BR&gt;")  &amp; "' ,'" &amp; SUBSTITUTE(BS412,CHAR(10),"&lt;BR&gt;") &amp; "');"</f>
    </nc>
  </rcc>
  <rcc rId="921" sId="1">
    <nc r="BU41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&amp;SUBSTITUTE(F413,CHAR(10),"&lt;BR&gt;")  &amp; "' ,'" &amp; SUBSTITUTE(G413,CHAR(10),"&lt;BR&gt;")  &amp; "' ,'" &amp; SUBSTITUTE(J413,CHAR(10),"&lt;BR&gt;")   &amp; "' ,'" &amp;  SUBSTITUTE(BK413,CHAR(10),"&lt;BR&gt;")   &amp; "' ,'" &amp; SUBSTITUTE(Q413,CHAR(10),"&lt;BR&gt;")  &amp; "' ,'" &amp;  A413  &amp; "' ,'" &amp;  B413  &amp; "' ,'" &amp; SUBSTITUTE(C413,CHAR(10),"&lt;BR&gt;")   &amp; "' ,'" &amp;  SUBSTITUTE(D413,CHAR(10),"&lt;BR&gt;")  &amp; "' ,'" &amp;  SUBSTITUTE(E413,CHAR(10),"&lt;BR&gt;")   &amp; "' ,'" &amp; SUBSTITUTE(H413,CHAR(10),"&lt;BR&gt;")   &amp; "' ,'" &amp; I413  &amp; "' ,'" &amp; SUBSTITUTE(K413,CHAR(10),"&lt;BR&gt;")  &amp; "' ,'" &amp; SUBSTITUTE(L413,CHAR(10),"&lt;BR&gt;")  &amp; "' ,'" &amp; SUBSTITUTE(M413,CHAR(10),"&lt;BR&gt;") &amp; "' ,'" &amp; SUBSTITUTE(N413,CHAR(10),"&lt;BR&gt;")  &amp; "' ,'" &amp;  SUBSTITUTE(O413,CHAR(10),"&lt;BR&gt;")   &amp; "' ,'" &amp; SUBSTITUTE(P413,CHAR(10),"&lt;BR&gt;")   &amp; "' ,'" &amp;  SUBSTITUTE(Q413,CHAR(10),"&lt;BR&gt;")   &amp; "' ,'" &amp; SUBSTITUTE(R413,CHAR(10),"&lt;BR&gt;")  &amp; "' ,'" &amp; SUBSTITUTE(S413,CHAR(10),"&lt;BR&gt;")  &amp; "' ,'" &amp; SUBSTITUTE(T413,CHAR(10),"&lt;BR&gt;")  &amp; "' ,'" &amp; SUBSTITUTE(U413,CHAR(10),"&lt;BR&gt;")  &amp; "' ,'" &amp; SUBSTITUTE(V413,CHAR(10),"&lt;BR&gt;") &amp; "' ,'" &amp; SUBSTITUTE(W413,CHAR(10),"&lt;BR&gt;")  &amp; "' ,'" &amp;SUBSTITUTE(X413,CHAR(10),"&lt;BR&gt;")  &amp; "' ,'" &amp; SUBSTITUTE(Y413,CHAR(10),"&lt;BR&gt;") &amp; "' ,'" &amp;  SUBSTITUTE(Z413,CHAR(10),"&lt;BR&gt;")  &amp; "' ,'" &amp; SUBSTITUTE(AA413,CHAR(10),"&lt;BR&gt;")   &amp; "' ,'" &amp;  SUBSTITUTE(AB413,CHAR(10),"&lt;BR&gt;")   &amp; "' ,'" &amp;  SUBSTITUTE(AC413,CHAR(10),"&lt;BR&gt;")   &amp; "' ,'" &amp;   SUBSTITUTE(AD413,CHAR(10),"&lt;BR&gt;")   &amp; "' ,'" &amp;  SUBSTITUTE(AE413,CHAR(10),"&lt;BR&gt;")  &amp; "' ,'" &amp;  SUBSTITUTE(AF413,CHAR(10),"&lt;BR&gt;")  &amp; "' ,'" &amp;  SUBSTITUTE(AG413,CHAR(10),"&lt;BR&gt;")   &amp; "' ,'" &amp;  SUBSTITUTE(AH413,CHAR(10),"&lt;BR&gt;")   &amp; "' ,'" &amp;  SUBSTITUTE(AI413,CHAR(10),"&lt;BR&gt;")   &amp; "' ,'" &amp;  SUBSTITUTE(AJ413,CHAR(10),"&lt;BR&gt;")   &amp; "' ,'" &amp;   SUBSTITUTE(AK413,CHAR(10),"&lt;BR&gt;")   &amp; "' ,'" &amp;  SUBSTITUTE(AL413,CHAR(10),"&lt;BR&gt;")   &amp; "' ,'" &amp;  SUBSTITUTE(AM413,CHAR(10),"&lt;BR&gt;")   &amp; "' ,'" &amp;   SUBSTITUTE(AN413,CHAR(10),"&lt;BR&gt;")   &amp; "' ,'" &amp;  SUBSTITUTE(AO413,CHAR(10),"&lt;BR&gt;")   &amp; "' ,'" &amp;  SUBSTITUTE(AP413,CHAR(10),"&lt;BR&gt;")   &amp; "' ,'" &amp;  SUBSTITUTE(AQ413,CHAR(10),"&lt;BR&gt;")   &amp; "' ,'" &amp;   SUBSTITUTE(AR413,CHAR(10),"&lt;BR&gt;")   &amp; "' ,'" &amp;  SUBSTITUTE(AS413,CHAR(10),"&lt;BR&gt;")   &amp; "' ,'" &amp;  SUBSTITUTE(AT413,CHAR(10),"&lt;BR&gt;")   &amp; "' ,'" &amp;  SUBSTITUTE(AU413,CHAR(10),"&lt;BR&gt;")   &amp; "' ,'" &amp;  SUBSTITUTE(AV413,CHAR(10),"&lt;BR&gt;")   &amp; "' ,'" &amp;  SUBSTITUTE(AW413,CHAR(10),"&lt;BR&gt;")   &amp; "' ,'" &amp;   SUBSTITUTE(AX413,CHAR(10),"&lt;BR&gt;")   &amp; "' ,'" &amp;  SUBSTITUTE(AY413,CHAR(10),"&lt;BR&gt;")   &amp; "' ,'" &amp;  SUBSTITUTE(AZ413,CHAR(10),"&lt;BR&gt;")   &amp; "' ,'" &amp;   SUBSTITUTE(BA413,CHAR(10),"&lt;BR&gt;")   &amp; "' ,'" &amp;   SUBSTITUTE(BB413,CHAR(10),"&lt;BR&gt;")    &amp; "' ,'" &amp;    SUBSTITUTE(BC413,CHAR(10),"&lt;BR&gt;")    &amp; "' ,'" &amp;   SUBSTITUTE(BD413,CHAR(10),"&lt;BR&gt;")    &amp; "' ,'" &amp;   SUBSTITUTE(BE413,CHAR(10),"&lt;BR&gt;")    &amp; "' ,'" &amp;   SUBSTITUTE(BF413,CHAR(10),"&lt;BR&gt;")    &amp; "' ,'" &amp;   SUBSTITUTE(BG413,CHAR(10),"&lt;BR&gt;")    &amp; "' ,'" &amp; SUBSTITUTE(BH453,CHAR(10),"&lt;BR&gt;")   &amp; "' ,'" &amp; SUBSTITUTE(BI413,CHAR(10),"&lt;BR&gt;")   &amp; "' ,'" &amp; SUBSTITUTE(BJ413,CHAR(10),"&lt;BR&gt;")  &amp; "' ,'" &amp; SUBSTITUTE(BL413,CHAR(10),"&lt;BR&gt;")   &amp; "' ,'" &amp; SUBSTITUTE(BM413,CHAR(10),"&lt;BR&gt;")   &amp; "' ,'" &amp; SUBSTITUTE(BN413,CHAR(10),"&lt;BR&gt;")   &amp; "' ,'" &amp;  SUBSTITUTE(BO413,CHAR(10),"&lt;BR&gt;")   &amp; "' ,'" &amp; SUBSTITUTE(BP453,CHAR(10),"&lt;BR&gt;")  &amp; "' ,'" &amp; SUBSTITUTE(BQ413,CHAR(10),"&lt;BR&gt;")  &amp; "' ,'" &amp; SUBSTITUTE(BR413,CHAR(10),"&lt;BR&gt;")  &amp; "' ,'" &amp; SUBSTITUTE(BS413,CHAR(10),"&lt;BR&gt;") &amp; "');"</f>
    </nc>
  </rcc>
  <rcc rId="922" sId="1">
    <nc r="BU41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&amp;SUBSTITUTE(F414,CHAR(10),"&lt;BR&gt;")  &amp; "' ,'" &amp; SUBSTITUTE(G414,CHAR(10),"&lt;BR&gt;")  &amp; "' ,'" &amp; SUBSTITUTE(J414,CHAR(10),"&lt;BR&gt;")   &amp; "' ,'" &amp;  SUBSTITUTE(BK414,CHAR(10),"&lt;BR&gt;")   &amp; "' ,'" &amp; SUBSTITUTE(Q414,CHAR(10),"&lt;BR&gt;")  &amp; "' ,'" &amp;  A414  &amp; "' ,'" &amp;  B414  &amp; "' ,'" &amp; SUBSTITUTE(C414,CHAR(10),"&lt;BR&gt;")   &amp; "' ,'" &amp;  SUBSTITUTE(D414,CHAR(10),"&lt;BR&gt;")  &amp; "' ,'" &amp;  SUBSTITUTE(E414,CHAR(10),"&lt;BR&gt;")   &amp; "' ,'" &amp; SUBSTITUTE(H414,CHAR(10),"&lt;BR&gt;")   &amp; "' ,'" &amp; I414  &amp; "' ,'" &amp; SUBSTITUTE(K414,CHAR(10),"&lt;BR&gt;")  &amp; "' ,'" &amp; SUBSTITUTE(L414,CHAR(10),"&lt;BR&gt;")  &amp; "' ,'" &amp; SUBSTITUTE(M414,CHAR(10),"&lt;BR&gt;") &amp; "' ,'" &amp; SUBSTITUTE(N414,CHAR(10),"&lt;BR&gt;")  &amp; "' ,'" &amp;  SUBSTITUTE(O414,CHAR(10),"&lt;BR&gt;")   &amp; "' ,'" &amp; SUBSTITUTE(P414,CHAR(10),"&lt;BR&gt;")   &amp; "' ,'" &amp;  SUBSTITUTE(Q414,CHAR(10),"&lt;BR&gt;")   &amp; "' ,'" &amp; SUBSTITUTE(R414,CHAR(10),"&lt;BR&gt;")  &amp; "' ,'" &amp; SUBSTITUTE(S414,CHAR(10),"&lt;BR&gt;")  &amp; "' ,'" &amp; SUBSTITUTE(T414,CHAR(10),"&lt;BR&gt;")  &amp; "' ,'" &amp; SUBSTITUTE(U414,CHAR(10),"&lt;BR&gt;")  &amp; "' ,'" &amp; SUBSTITUTE(V414,CHAR(10),"&lt;BR&gt;") &amp; "' ,'" &amp; SUBSTITUTE(W414,CHAR(10),"&lt;BR&gt;")  &amp; "' ,'" &amp;SUBSTITUTE(X414,CHAR(10),"&lt;BR&gt;")  &amp; "' ,'" &amp; SUBSTITUTE(Y414,CHAR(10),"&lt;BR&gt;") &amp; "' ,'" &amp;  SUBSTITUTE(Z414,CHAR(10),"&lt;BR&gt;")  &amp; "' ,'" &amp; SUBSTITUTE(AA414,CHAR(10),"&lt;BR&gt;")   &amp; "' ,'" &amp;  SUBSTITUTE(AB414,CHAR(10),"&lt;BR&gt;")   &amp; "' ,'" &amp;  SUBSTITUTE(AC414,CHAR(10),"&lt;BR&gt;")   &amp; "' ,'" &amp;   SUBSTITUTE(AD414,CHAR(10),"&lt;BR&gt;")   &amp; "' ,'" &amp;  SUBSTITUTE(AE414,CHAR(10),"&lt;BR&gt;")  &amp; "' ,'" &amp;  SUBSTITUTE(AF414,CHAR(10),"&lt;BR&gt;")  &amp; "' ,'" &amp;  SUBSTITUTE(AG414,CHAR(10),"&lt;BR&gt;")   &amp; "' ,'" &amp;  SUBSTITUTE(AH414,CHAR(10),"&lt;BR&gt;")   &amp; "' ,'" &amp;  SUBSTITUTE(AI414,CHAR(10),"&lt;BR&gt;")   &amp; "' ,'" &amp;  SUBSTITUTE(AJ414,CHAR(10),"&lt;BR&gt;")   &amp; "' ,'" &amp;   SUBSTITUTE(AK414,CHAR(10),"&lt;BR&gt;")   &amp; "' ,'" &amp;  SUBSTITUTE(AL414,CHAR(10),"&lt;BR&gt;")   &amp; "' ,'" &amp;  SUBSTITUTE(AM414,CHAR(10),"&lt;BR&gt;")   &amp; "' ,'" &amp;   SUBSTITUTE(AN414,CHAR(10),"&lt;BR&gt;")   &amp; "' ,'" &amp;  SUBSTITUTE(AO414,CHAR(10),"&lt;BR&gt;")   &amp; "' ,'" &amp;  SUBSTITUTE(AP414,CHAR(10),"&lt;BR&gt;")   &amp; "' ,'" &amp;  SUBSTITUTE(AQ414,CHAR(10),"&lt;BR&gt;")   &amp; "' ,'" &amp;   SUBSTITUTE(AR414,CHAR(10),"&lt;BR&gt;")   &amp; "' ,'" &amp;  SUBSTITUTE(AS414,CHAR(10),"&lt;BR&gt;")   &amp; "' ,'" &amp;  SUBSTITUTE(AT414,CHAR(10),"&lt;BR&gt;")   &amp; "' ,'" &amp;  SUBSTITUTE(AU414,CHAR(10),"&lt;BR&gt;")   &amp; "' ,'" &amp;  SUBSTITUTE(AV414,CHAR(10),"&lt;BR&gt;")   &amp; "' ,'" &amp;  SUBSTITUTE(AW414,CHAR(10),"&lt;BR&gt;")   &amp; "' ,'" &amp;   SUBSTITUTE(AX414,CHAR(10),"&lt;BR&gt;")   &amp; "' ,'" &amp;  SUBSTITUTE(AY414,CHAR(10),"&lt;BR&gt;")   &amp; "' ,'" &amp;  SUBSTITUTE(AZ414,CHAR(10),"&lt;BR&gt;")   &amp; "' ,'" &amp;   SUBSTITUTE(BA414,CHAR(10),"&lt;BR&gt;")   &amp; "' ,'" &amp;   SUBSTITUTE(BB414,CHAR(10),"&lt;BR&gt;")    &amp; "' ,'" &amp;    SUBSTITUTE(BC414,CHAR(10),"&lt;BR&gt;")    &amp; "' ,'" &amp;   SUBSTITUTE(BD414,CHAR(10),"&lt;BR&gt;")    &amp; "' ,'" &amp;   SUBSTITUTE(BE414,CHAR(10),"&lt;BR&gt;")    &amp; "' ,'" &amp;   SUBSTITUTE(BF414,CHAR(10),"&lt;BR&gt;")    &amp; "' ,'" &amp;   SUBSTITUTE(BG414,CHAR(10),"&lt;BR&gt;")    &amp; "' ,'" &amp; SUBSTITUTE(BH454,CHAR(10),"&lt;BR&gt;")   &amp; "' ,'" &amp; SUBSTITUTE(BI414,CHAR(10),"&lt;BR&gt;")   &amp; "' ,'" &amp; SUBSTITUTE(BJ414,CHAR(10),"&lt;BR&gt;")  &amp; "' ,'" &amp; SUBSTITUTE(BL414,CHAR(10),"&lt;BR&gt;")   &amp; "' ,'" &amp; SUBSTITUTE(BM414,CHAR(10),"&lt;BR&gt;")   &amp; "' ,'" &amp; SUBSTITUTE(BN414,CHAR(10),"&lt;BR&gt;")   &amp; "' ,'" &amp;  SUBSTITUTE(BO414,CHAR(10),"&lt;BR&gt;")   &amp; "' ,'" &amp; SUBSTITUTE(BP454,CHAR(10),"&lt;BR&gt;")  &amp; "' ,'" &amp; SUBSTITUTE(BQ414,CHAR(10),"&lt;BR&gt;")  &amp; "' ,'" &amp; SUBSTITUTE(BR414,CHAR(10),"&lt;BR&gt;")  &amp; "' ,'" &amp; SUBSTITUTE(BS414,CHAR(10),"&lt;BR&gt;") &amp; "');"</f>
    </nc>
  </rcc>
  <rcc rId="923" sId="1">
    <nc r="BU41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&amp;SUBSTITUTE(F415,CHAR(10),"&lt;BR&gt;")  &amp; "' ,'" &amp; SUBSTITUTE(G415,CHAR(10),"&lt;BR&gt;")  &amp; "' ,'" &amp; SUBSTITUTE(J415,CHAR(10),"&lt;BR&gt;")   &amp; "' ,'" &amp;  SUBSTITUTE(BK415,CHAR(10),"&lt;BR&gt;")   &amp; "' ,'" &amp; SUBSTITUTE(Q415,CHAR(10),"&lt;BR&gt;")  &amp; "' ,'" &amp;  A415  &amp; "' ,'" &amp;  B415  &amp; "' ,'" &amp; SUBSTITUTE(C415,CHAR(10),"&lt;BR&gt;")   &amp; "' ,'" &amp;  SUBSTITUTE(D415,CHAR(10),"&lt;BR&gt;")  &amp; "' ,'" &amp;  SUBSTITUTE(E415,CHAR(10),"&lt;BR&gt;")   &amp; "' ,'" &amp; SUBSTITUTE(H415,CHAR(10),"&lt;BR&gt;")   &amp; "' ,'" &amp; I415  &amp; "' ,'" &amp; SUBSTITUTE(K415,CHAR(10),"&lt;BR&gt;")  &amp; "' ,'" &amp; SUBSTITUTE(L415,CHAR(10),"&lt;BR&gt;")  &amp; "' ,'" &amp; SUBSTITUTE(M415,CHAR(10),"&lt;BR&gt;") &amp; "' ,'" &amp; SUBSTITUTE(N415,CHAR(10),"&lt;BR&gt;")  &amp; "' ,'" &amp;  SUBSTITUTE(O415,CHAR(10),"&lt;BR&gt;")   &amp; "' ,'" &amp; SUBSTITUTE(P415,CHAR(10),"&lt;BR&gt;")   &amp; "' ,'" &amp;  SUBSTITUTE(Q415,CHAR(10),"&lt;BR&gt;")   &amp; "' ,'" &amp; SUBSTITUTE(R415,CHAR(10),"&lt;BR&gt;")  &amp; "' ,'" &amp; SUBSTITUTE(S415,CHAR(10),"&lt;BR&gt;")  &amp; "' ,'" &amp; SUBSTITUTE(T415,CHAR(10),"&lt;BR&gt;")  &amp; "' ,'" &amp; SUBSTITUTE(U415,CHAR(10),"&lt;BR&gt;")  &amp; "' ,'" &amp; SUBSTITUTE(V415,CHAR(10),"&lt;BR&gt;") &amp; "' ,'" &amp; SUBSTITUTE(W415,CHAR(10),"&lt;BR&gt;")  &amp; "' ,'" &amp;SUBSTITUTE(X415,CHAR(10),"&lt;BR&gt;")  &amp; "' ,'" &amp; SUBSTITUTE(Y415,CHAR(10),"&lt;BR&gt;") &amp; "' ,'" &amp;  SUBSTITUTE(Z415,CHAR(10),"&lt;BR&gt;")  &amp; "' ,'" &amp; SUBSTITUTE(AA415,CHAR(10),"&lt;BR&gt;")   &amp; "' ,'" &amp;  SUBSTITUTE(AB415,CHAR(10),"&lt;BR&gt;")   &amp; "' ,'" &amp;  SUBSTITUTE(AC415,CHAR(10),"&lt;BR&gt;")   &amp; "' ,'" &amp;   SUBSTITUTE(AD415,CHAR(10),"&lt;BR&gt;")   &amp; "' ,'" &amp;  SUBSTITUTE(AE415,CHAR(10),"&lt;BR&gt;")  &amp; "' ,'" &amp;  SUBSTITUTE(AF415,CHAR(10),"&lt;BR&gt;")  &amp; "' ,'" &amp;  SUBSTITUTE(AG415,CHAR(10),"&lt;BR&gt;")   &amp; "' ,'" &amp;  SUBSTITUTE(AH415,CHAR(10),"&lt;BR&gt;")   &amp; "' ,'" &amp;  SUBSTITUTE(AI415,CHAR(10),"&lt;BR&gt;")   &amp; "' ,'" &amp;  SUBSTITUTE(AJ415,CHAR(10),"&lt;BR&gt;")   &amp; "' ,'" &amp;   SUBSTITUTE(AK415,CHAR(10),"&lt;BR&gt;")   &amp; "' ,'" &amp;  SUBSTITUTE(AL415,CHAR(10),"&lt;BR&gt;")   &amp; "' ,'" &amp;  SUBSTITUTE(AM415,CHAR(10),"&lt;BR&gt;")   &amp; "' ,'" &amp;   SUBSTITUTE(AN415,CHAR(10),"&lt;BR&gt;")   &amp; "' ,'" &amp;  SUBSTITUTE(AO415,CHAR(10),"&lt;BR&gt;")   &amp; "' ,'" &amp;  SUBSTITUTE(AP415,CHAR(10),"&lt;BR&gt;")   &amp; "' ,'" &amp;  SUBSTITUTE(AQ415,CHAR(10),"&lt;BR&gt;")   &amp; "' ,'" &amp;   SUBSTITUTE(AR415,CHAR(10),"&lt;BR&gt;")   &amp; "' ,'" &amp;  SUBSTITUTE(AS415,CHAR(10),"&lt;BR&gt;")   &amp; "' ,'" &amp;  SUBSTITUTE(AT415,CHAR(10),"&lt;BR&gt;")   &amp; "' ,'" &amp;  SUBSTITUTE(AU415,CHAR(10),"&lt;BR&gt;")   &amp; "' ,'" &amp;  SUBSTITUTE(AV415,CHAR(10),"&lt;BR&gt;")   &amp; "' ,'" &amp;  SUBSTITUTE(AW415,CHAR(10),"&lt;BR&gt;")   &amp; "' ,'" &amp;   SUBSTITUTE(AX415,CHAR(10),"&lt;BR&gt;")   &amp; "' ,'" &amp;  SUBSTITUTE(AY415,CHAR(10),"&lt;BR&gt;")   &amp; "' ,'" &amp;  SUBSTITUTE(AZ415,CHAR(10),"&lt;BR&gt;")   &amp; "' ,'" &amp;   SUBSTITUTE(BA415,CHAR(10),"&lt;BR&gt;")   &amp; "' ,'" &amp;   SUBSTITUTE(BB415,CHAR(10),"&lt;BR&gt;")    &amp; "' ,'" &amp;    SUBSTITUTE(BC415,CHAR(10),"&lt;BR&gt;")    &amp; "' ,'" &amp;   SUBSTITUTE(BD415,CHAR(10),"&lt;BR&gt;")    &amp; "' ,'" &amp;   SUBSTITUTE(BE415,CHAR(10),"&lt;BR&gt;")    &amp; "' ,'" &amp;   SUBSTITUTE(BF415,CHAR(10),"&lt;BR&gt;")    &amp; "' ,'" &amp;   SUBSTITUTE(BG415,CHAR(10),"&lt;BR&gt;")    &amp; "' ,'" &amp; SUBSTITUTE(BH455,CHAR(10),"&lt;BR&gt;")   &amp; "' ,'" &amp; SUBSTITUTE(BI415,CHAR(10),"&lt;BR&gt;")   &amp; "' ,'" &amp; SUBSTITUTE(BJ415,CHAR(10),"&lt;BR&gt;")  &amp; "' ,'" &amp; SUBSTITUTE(BL415,CHAR(10),"&lt;BR&gt;")   &amp; "' ,'" &amp; SUBSTITUTE(BM415,CHAR(10),"&lt;BR&gt;")   &amp; "' ,'" &amp; SUBSTITUTE(BN415,CHAR(10),"&lt;BR&gt;")   &amp; "' ,'" &amp;  SUBSTITUTE(BO415,CHAR(10),"&lt;BR&gt;")   &amp; "' ,'" &amp; SUBSTITUTE(BP455,CHAR(10),"&lt;BR&gt;")  &amp; "' ,'" &amp; SUBSTITUTE(BQ415,CHAR(10),"&lt;BR&gt;")  &amp; "' ,'" &amp; SUBSTITUTE(BR415,CHAR(10),"&lt;BR&gt;")  &amp; "' ,'" &amp; SUBSTITUTE(BS415,CHAR(10),"&lt;BR&gt;") &amp; "');"</f>
    </nc>
  </rcc>
  <rcc rId="924" sId="1">
    <nc r="BU41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&amp;SUBSTITUTE(F416,CHAR(10),"&lt;BR&gt;")  &amp; "' ,'" &amp; SUBSTITUTE(G416,CHAR(10),"&lt;BR&gt;")  &amp; "' ,'" &amp; SUBSTITUTE(J416,CHAR(10),"&lt;BR&gt;")   &amp; "' ,'" &amp;  SUBSTITUTE(BK416,CHAR(10),"&lt;BR&gt;")   &amp; "' ,'" &amp; SUBSTITUTE(Q416,CHAR(10),"&lt;BR&gt;")  &amp; "' ,'" &amp;  A416  &amp; "' ,'" &amp;  B416  &amp; "' ,'" &amp; SUBSTITUTE(C416,CHAR(10),"&lt;BR&gt;")   &amp; "' ,'" &amp;  SUBSTITUTE(D416,CHAR(10),"&lt;BR&gt;")  &amp; "' ,'" &amp;  SUBSTITUTE(E416,CHAR(10),"&lt;BR&gt;")   &amp; "' ,'" &amp; SUBSTITUTE(H416,CHAR(10),"&lt;BR&gt;")   &amp; "' ,'" &amp; I416  &amp; "' ,'" &amp; SUBSTITUTE(K416,CHAR(10),"&lt;BR&gt;")  &amp; "' ,'" &amp; SUBSTITUTE(L416,CHAR(10),"&lt;BR&gt;")  &amp; "' ,'" &amp; SUBSTITUTE(M416,CHAR(10),"&lt;BR&gt;") &amp; "' ,'" &amp; SUBSTITUTE(N416,CHAR(10),"&lt;BR&gt;")  &amp; "' ,'" &amp;  SUBSTITUTE(O416,CHAR(10),"&lt;BR&gt;")   &amp; "' ,'" &amp; SUBSTITUTE(P416,CHAR(10),"&lt;BR&gt;")   &amp; "' ,'" &amp;  SUBSTITUTE(Q416,CHAR(10),"&lt;BR&gt;")   &amp; "' ,'" &amp; SUBSTITUTE(R416,CHAR(10),"&lt;BR&gt;")  &amp; "' ,'" &amp; SUBSTITUTE(S416,CHAR(10),"&lt;BR&gt;")  &amp; "' ,'" &amp; SUBSTITUTE(T416,CHAR(10),"&lt;BR&gt;")  &amp; "' ,'" &amp; SUBSTITUTE(U416,CHAR(10),"&lt;BR&gt;")  &amp; "' ,'" &amp; SUBSTITUTE(V416,CHAR(10),"&lt;BR&gt;") &amp; "' ,'" &amp; SUBSTITUTE(W416,CHAR(10),"&lt;BR&gt;")  &amp; "' ,'" &amp;SUBSTITUTE(X416,CHAR(10),"&lt;BR&gt;")  &amp; "' ,'" &amp; SUBSTITUTE(Y416,CHAR(10),"&lt;BR&gt;") &amp; "' ,'" &amp;  SUBSTITUTE(Z416,CHAR(10),"&lt;BR&gt;")  &amp; "' ,'" &amp; SUBSTITUTE(AA416,CHAR(10),"&lt;BR&gt;")   &amp; "' ,'" &amp;  SUBSTITUTE(AB416,CHAR(10),"&lt;BR&gt;")   &amp; "' ,'" &amp;  SUBSTITUTE(AC416,CHAR(10),"&lt;BR&gt;")   &amp; "' ,'" &amp;   SUBSTITUTE(AD416,CHAR(10),"&lt;BR&gt;")   &amp; "' ,'" &amp;  SUBSTITUTE(AE416,CHAR(10),"&lt;BR&gt;")  &amp; "' ,'" &amp;  SUBSTITUTE(AF416,CHAR(10),"&lt;BR&gt;")  &amp; "' ,'" &amp;  SUBSTITUTE(AG416,CHAR(10),"&lt;BR&gt;")   &amp; "' ,'" &amp;  SUBSTITUTE(AH416,CHAR(10),"&lt;BR&gt;")   &amp; "' ,'" &amp;  SUBSTITUTE(AI416,CHAR(10),"&lt;BR&gt;")   &amp; "' ,'" &amp;  SUBSTITUTE(AJ416,CHAR(10),"&lt;BR&gt;")   &amp; "' ,'" &amp;   SUBSTITUTE(AK416,CHAR(10),"&lt;BR&gt;")   &amp; "' ,'" &amp;  SUBSTITUTE(AL416,CHAR(10),"&lt;BR&gt;")   &amp; "' ,'" &amp;  SUBSTITUTE(AM416,CHAR(10),"&lt;BR&gt;")   &amp; "' ,'" &amp;   SUBSTITUTE(AN416,CHAR(10),"&lt;BR&gt;")   &amp; "' ,'" &amp;  SUBSTITUTE(AO416,CHAR(10),"&lt;BR&gt;")   &amp; "' ,'" &amp;  SUBSTITUTE(AP416,CHAR(10),"&lt;BR&gt;")   &amp; "' ,'" &amp;  SUBSTITUTE(AQ416,CHAR(10),"&lt;BR&gt;")   &amp; "' ,'" &amp;   SUBSTITUTE(AR416,CHAR(10),"&lt;BR&gt;")   &amp; "' ,'" &amp;  SUBSTITUTE(AS416,CHAR(10),"&lt;BR&gt;")   &amp; "' ,'" &amp;  SUBSTITUTE(AT416,CHAR(10),"&lt;BR&gt;")   &amp; "' ,'" &amp;  SUBSTITUTE(AU416,CHAR(10),"&lt;BR&gt;")   &amp; "' ,'" &amp;  SUBSTITUTE(AV416,CHAR(10),"&lt;BR&gt;")   &amp; "' ,'" &amp;  SUBSTITUTE(AW416,CHAR(10),"&lt;BR&gt;")   &amp; "' ,'" &amp;   SUBSTITUTE(AX416,CHAR(10),"&lt;BR&gt;")   &amp; "' ,'" &amp;  SUBSTITUTE(AY416,CHAR(10),"&lt;BR&gt;")   &amp; "' ,'" &amp;  SUBSTITUTE(AZ416,CHAR(10),"&lt;BR&gt;")   &amp; "' ,'" &amp;   SUBSTITUTE(BA416,CHAR(10),"&lt;BR&gt;")   &amp; "' ,'" &amp;   SUBSTITUTE(BB416,CHAR(10),"&lt;BR&gt;")    &amp; "' ,'" &amp;    SUBSTITUTE(BC416,CHAR(10),"&lt;BR&gt;")    &amp; "' ,'" &amp;   SUBSTITUTE(BD416,CHAR(10),"&lt;BR&gt;")    &amp; "' ,'" &amp;   SUBSTITUTE(BE416,CHAR(10),"&lt;BR&gt;")    &amp; "' ,'" &amp;   SUBSTITUTE(BF416,CHAR(10),"&lt;BR&gt;")    &amp; "' ,'" &amp;   SUBSTITUTE(BG416,CHAR(10),"&lt;BR&gt;")    &amp; "' ,'" &amp; SUBSTITUTE(BH456,CHAR(10),"&lt;BR&gt;")   &amp; "' ,'" &amp; SUBSTITUTE(BI416,CHAR(10),"&lt;BR&gt;")   &amp; "' ,'" &amp; SUBSTITUTE(BJ416,CHAR(10),"&lt;BR&gt;")  &amp; "' ,'" &amp; SUBSTITUTE(BL416,CHAR(10),"&lt;BR&gt;")   &amp; "' ,'" &amp; SUBSTITUTE(BM416,CHAR(10),"&lt;BR&gt;")   &amp; "' ,'" &amp; SUBSTITUTE(BN416,CHAR(10),"&lt;BR&gt;")   &amp; "' ,'" &amp;  SUBSTITUTE(BO416,CHAR(10),"&lt;BR&gt;")   &amp; "' ,'" &amp; SUBSTITUTE(BP456,CHAR(10),"&lt;BR&gt;")  &amp; "' ,'" &amp; SUBSTITUTE(BQ416,CHAR(10),"&lt;BR&gt;")  &amp; "' ,'" &amp; SUBSTITUTE(BR416,CHAR(10),"&lt;BR&gt;")  &amp; "' ,'" &amp; SUBSTITUTE(BS416,CHAR(10),"&lt;BR&gt;") &amp; "');"</f>
    </nc>
  </rcc>
  <rcc rId="925" sId="1">
    <nc r="BU41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&amp;SUBSTITUTE(F417,CHAR(10),"&lt;BR&gt;")  &amp; "' ,'" &amp; SUBSTITUTE(G417,CHAR(10),"&lt;BR&gt;")  &amp; "' ,'" &amp; SUBSTITUTE(J417,CHAR(10),"&lt;BR&gt;")   &amp; "' ,'" &amp;  SUBSTITUTE(BK417,CHAR(10),"&lt;BR&gt;")   &amp; "' ,'" &amp; SUBSTITUTE(Q417,CHAR(10),"&lt;BR&gt;")  &amp; "' ,'" &amp;  A417  &amp; "' ,'" &amp;  B417  &amp; "' ,'" &amp; SUBSTITUTE(C417,CHAR(10),"&lt;BR&gt;")   &amp; "' ,'" &amp;  SUBSTITUTE(D417,CHAR(10),"&lt;BR&gt;")  &amp; "' ,'" &amp;  SUBSTITUTE(E417,CHAR(10),"&lt;BR&gt;")   &amp; "' ,'" &amp; SUBSTITUTE(H417,CHAR(10),"&lt;BR&gt;")   &amp; "' ,'" &amp; I417  &amp; "' ,'" &amp; SUBSTITUTE(K417,CHAR(10),"&lt;BR&gt;")  &amp; "' ,'" &amp; SUBSTITUTE(L417,CHAR(10),"&lt;BR&gt;")  &amp; "' ,'" &amp; SUBSTITUTE(M417,CHAR(10),"&lt;BR&gt;") &amp; "' ,'" &amp; SUBSTITUTE(N417,CHAR(10),"&lt;BR&gt;")  &amp; "' ,'" &amp;  SUBSTITUTE(O417,CHAR(10),"&lt;BR&gt;")   &amp; "' ,'" &amp; SUBSTITUTE(P417,CHAR(10),"&lt;BR&gt;")   &amp; "' ,'" &amp;  SUBSTITUTE(Q417,CHAR(10),"&lt;BR&gt;")   &amp; "' ,'" &amp; SUBSTITUTE(R417,CHAR(10),"&lt;BR&gt;")  &amp; "' ,'" &amp; SUBSTITUTE(S417,CHAR(10),"&lt;BR&gt;")  &amp; "' ,'" &amp; SUBSTITUTE(T417,CHAR(10),"&lt;BR&gt;")  &amp; "' ,'" &amp; SUBSTITUTE(U417,CHAR(10),"&lt;BR&gt;")  &amp; "' ,'" &amp; SUBSTITUTE(V417,CHAR(10),"&lt;BR&gt;") &amp; "' ,'" &amp; SUBSTITUTE(W417,CHAR(10),"&lt;BR&gt;")  &amp; "' ,'" &amp;SUBSTITUTE(X417,CHAR(10),"&lt;BR&gt;")  &amp; "' ,'" &amp; SUBSTITUTE(Y417,CHAR(10),"&lt;BR&gt;") &amp; "' ,'" &amp;  SUBSTITUTE(Z417,CHAR(10),"&lt;BR&gt;")  &amp; "' ,'" &amp; SUBSTITUTE(AA417,CHAR(10),"&lt;BR&gt;")   &amp; "' ,'" &amp;  SUBSTITUTE(AB417,CHAR(10),"&lt;BR&gt;")   &amp; "' ,'" &amp;  SUBSTITUTE(AC417,CHAR(10),"&lt;BR&gt;")   &amp; "' ,'" &amp;   SUBSTITUTE(AD417,CHAR(10),"&lt;BR&gt;")   &amp; "' ,'" &amp;  SUBSTITUTE(AE417,CHAR(10),"&lt;BR&gt;")  &amp; "' ,'" &amp;  SUBSTITUTE(AF417,CHAR(10),"&lt;BR&gt;")  &amp; "' ,'" &amp;  SUBSTITUTE(AG417,CHAR(10),"&lt;BR&gt;")   &amp; "' ,'" &amp;  SUBSTITUTE(AH417,CHAR(10),"&lt;BR&gt;")   &amp; "' ,'" &amp;  SUBSTITUTE(AI417,CHAR(10),"&lt;BR&gt;")   &amp; "' ,'" &amp;  SUBSTITUTE(AJ417,CHAR(10),"&lt;BR&gt;")   &amp; "' ,'" &amp;   SUBSTITUTE(AK417,CHAR(10),"&lt;BR&gt;")   &amp; "' ,'" &amp;  SUBSTITUTE(AL417,CHAR(10),"&lt;BR&gt;")   &amp; "' ,'" &amp;  SUBSTITUTE(AM417,CHAR(10),"&lt;BR&gt;")   &amp; "' ,'" &amp;   SUBSTITUTE(AN417,CHAR(10),"&lt;BR&gt;")   &amp; "' ,'" &amp;  SUBSTITUTE(AO417,CHAR(10),"&lt;BR&gt;")   &amp; "' ,'" &amp;  SUBSTITUTE(AP417,CHAR(10),"&lt;BR&gt;")   &amp; "' ,'" &amp;  SUBSTITUTE(AQ417,CHAR(10),"&lt;BR&gt;")   &amp; "' ,'" &amp;   SUBSTITUTE(AR417,CHAR(10),"&lt;BR&gt;")   &amp; "' ,'" &amp;  SUBSTITUTE(AS417,CHAR(10),"&lt;BR&gt;")   &amp; "' ,'" &amp;  SUBSTITUTE(AT417,CHAR(10),"&lt;BR&gt;")   &amp; "' ,'" &amp;  SUBSTITUTE(AU417,CHAR(10),"&lt;BR&gt;")   &amp; "' ,'" &amp;  SUBSTITUTE(AV417,CHAR(10),"&lt;BR&gt;")   &amp; "' ,'" &amp;  SUBSTITUTE(AW417,CHAR(10),"&lt;BR&gt;")   &amp; "' ,'" &amp;   SUBSTITUTE(AX417,CHAR(10),"&lt;BR&gt;")   &amp; "' ,'" &amp;  SUBSTITUTE(AY417,CHAR(10),"&lt;BR&gt;")   &amp; "' ,'" &amp;  SUBSTITUTE(AZ417,CHAR(10),"&lt;BR&gt;")   &amp; "' ,'" &amp;   SUBSTITUTE(BA417,CHAR(10),"&lt;BR&gt;")   &amp; "' ,'" &amp;   SUBSTITUTE(BB417,CHAR(10),"&lt;BR&gt;")    &amp; "' ,'" &amp;    SUBSTITUTE(BC417,CHAR(10),"&lt;BR&gt;")    &amp; "' ,'" &amp;   SUBSTITUTE(BD417,CHAR(10),"&lt;BR&gt;")    &amp; "' ,'" &amp;   SUBSTITUTE(BE417,CHAR(10),"&lt;BR&gt;")    &amp; "' ,'" &amp;   SUBSTITUTE(BF417,CHAR(10),"&lt;BR&gt;")    &amp; "' ,'" &amp;   SUBSTITUTE(BG417,CHAR(10),"&lt;BR&gt;")    &amp; "' ,'" &amp; SUBSTITUTE(BH457,CHAR(10),"&lt;BR&gt;")   &amp; "' ,'" &amp; SUBSTITUTE(BI417,CHAR(10),"&lt;BR&gt;")   &amp; "' ,'" &amp; SUBSTITUTE(BJ417,CHAR(10),"&lt;BR&gt;")  &amp; "' ,'" &amp; SUBSTITUTE(BL417,CHAR(10),"&lt;BR&gt;")   &amp; "' ,'" &amp; SUBSTITUTE(BM417,CHAR(10),"&lt;BR&gt;")   &amp; "' ,'" &amp; SUBSTITUTE(BN417,CHAR(10),"&lt;BR&gt;")   &amp; "' ,'" &amp;  SUBSTITUTE(BO417,CHAR(10),"&lt;BR&gt;")   &amp; "' ,'" &amp; SUBSTITUTE(BP457,CHAR(10),"&lt;BR&gt;")  &amp; "' ,'" &amp; SUBSTITUTE(BQ417,CHAR(10),"&lt;BR&gt;")  &amp; "' ,'" &amp; SUBSTITUTE(BR417,CHAR(10),"&lt;BR&gt;")  &amp; "' ,'" &amp; SUBSTITUTE(BS417,CHAR(10),"&lt;BR&gt;") &amp; "');"</f>
    </nc>
  </rcc>
  <rcc rId="926" sId="1">
    <nc r="BU41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&amp;SUBSTITUTE(F418,CHAR(10),"&lt;BR&gt;")  &amp; "' ,'" &amp; SUBSTITUTE(G418,CHAR(10),"&lt;BR&gt;")  &amp; "' ,'" &amp; SUBSTITUTE(J418,CHAR(10),"&lt;BR&gt;")   &amp; "' ,'" &amp;  SUBSTITUTE(BK418,CHAR(10),"&lt;BR&gt;")   &amp; "' ,'" &amp; SUBSTITUTE(Q418,CHAR(10),"&lt;BR&gt;")  &amp; "' ,'" &amp;  A418  &amp; "' ,'" &amp;  B418  &amp; "' ,'" &amp; SUBSTITUTE(C418,CHAR(10),"&lt;BR&gt;")   &amp; "' ,'" &amp;  SUBSTITUTE(D418,CHAR(10),"&lt;BR&gt;")  &amp; "' ,'" &amp;  SUBSTITUTE(E418,CHAR(10),"&lt;BR&gt;")   &amp; "' ,'" &amp; SUBSTITUTE(H418,CHAR(10),"&lt;BR&gt;")   &amp; "' ,'" &amp; I418  &amp; "' ,'" &amp; SUBSTITUTE(K418,CHAR(10),"&lt;BR&gt;")  &amp; "' ,'" &amp; SUBSTITUTE(L418,CHAR(10),"&lt;BR&gt;")  &amp; "' ,'" &amp; SUBSTITUTE(M418,CHAR(10),"&lt;BR&gt;") &amp; "' ,'" &amp; SUBSTITUTE(N418,CHAR(10),"&lt;BR&gt;")  &amp; "' ,'" &amp;  SUBSTITUTE(O418,CHAR(10),"&lt;BR&gt;")   &amp; "' ,'" &amp; SUBSTITUTE(P418,CHAR(10),"&lt;BR&gt;")   &amp; "' ,'" &amp;  SUBSTITUTE(Q418,CHAR(10),"&lt;BR&gt;")   &amp; "' ,'" &amp; SUBSTITUTE(R418,CHAR(10),"&lt;BR&gt;")  &amp; "' ,'" &amp; SUBSTITUTE(S418,CHAR(10),"&lt;BR&gt;")  &amp; "' ,'" &amp; SUBSTITUTE(T418,CHAR(10),"&lt;BR&gt;")  &amp; "' ,'" &amp; SUBSTITUTE(U418,CHAR(10),"&lt;BR&gt;")  &amp; "' ,'" &amp; SUBSTITUTE(V418,CHAR(10),"&lt;BR&gt;") &amp; "' ,'" &amp; SUBSTITUTE(W418,CHAR(10),"&lt;BR&gt;")  &amp; "' ,'" &amp;SUBSTITUTE(X418,CHAR(10),"&lt;BR&gt;")  &amp; "' ,'" &amp; SUBSTITUTE(Y418,CHAR(10),"&lt;BR&gt;") &amp; "' ,'" &amp;  SUBSTITUTE(Z418,CHAR(10),"&lt;BR&gt;")  &amp; "' ,'" &amp; SUBSTITUTE(AA418,CHAR(10),"&lt;BR&gt;")   &amp; "' ,'" &amp;  SUBSTITUTE(AB418,CHAR(10),"&lt;BR&gt;")   &amp; "' ,'" &amp;  SUBSTITUTE(AC418,CHAR(10),"&lt;BR&gt;")   &amp; "' ,'" &amp;   SUBSTITUTE(AD418,CHAR(10),"&lt;BR&gt;")   &amp; "' ,'" &amp;  SUBSTITUTE(AE418,CHAR(10),"&lt;BR&gt;")  &amp; "' ,'" &amp;  SUBSTITUTE(AF418,CHAR(10),"&lt;BR&gt;")  &amp; "' ,'" &amp;  SUBSTITUTE(AG418,CHAR(10),"&lt;BR&gt;")   &amp; "' ,'" &amp;  SUBSTITUTE(AH418,CHAR(10),"&lt;BR&gt;")   &amp; "' ,'" &amp;  SUBSTITUTE(AI418,CHAR(10),"&lt;BR&gt;")   &amp; "' ,'" &amp;  SUBSTITUTE(AJ418,CHAR(10),"&lt;BR&gt;")   &amp; "' ,'" &amp;   SUBSTITUTE(AK418,CHAR(10),"&lt;BR&gt;")   &amp; "' ,'" &amp;  SUBSTITUTE(AL418,CHAR(10),"&lt;BR&gt;")   &amp; "' ,'" &amp;  SUBSTITUTE(AM418,CHAR(10),"&lt;BR&gt;")   &amp; "' ,'" &amp;   SUBSTITUTE(AN418,CHAR(10),"&lt;BR&gt;")   &amp; "' ,'" &amp;  SUBSTITUTE(AO418,CHAR(10),"&lt;BR&gt;")   &amp; "' ,'" &amp;  SUBSTITUTE(AP418,CHAR(10),"&lt;BR&gt;")   &amp; "' ,'" &amp;  SUBSTITUTE(AQ418,CHAR(10),"&lt;BR&gt;")   &amp; "' ,'" &amp;   SUBSTITUTE(AR418,CHAR(10),"&lt;BR&gt;")   &amp; "' ,'" &amp;  SUBSTITUTE(AS418,CHAR(10),"&lt;BR&gt;")   &amp; "' ,'" &amp;  SUBSTITUTE(AT418,CHAR(10),"&lt;BR&gt;")   &amp; "' ,'" &amp;  SUBSTITUTE(AU418,CHAR(10),"&lt;BR&gt;")   &amp; "' ,'" &amp;  SUBSTITUTE(AV418,CHAR(10),"&lt;BR&gt;")   &amp; "' ,'" &amp;  SUBSTITUTE(AW418,CHAR(10),"&lt;BR&gt;")   &amp; "' ,'" &amp;   SUBSTITUTE(AX418,CHAR(10),"&lt;BR&gt;")   &amp; "' ,'" &amp;  SUBSTITUTE(AY418,CHAR(10),"&lt;BR&gt;")   &amp; "' ,'" &amp;  SUBSTITUTE(AZ418,CHAR(10),"&lt;BR&gt;")   &amp; "' ,'" &amp;   SUBSTITUTE(BA418,CHAR(10),"&lt;BR&gt;")   &amp; "' ,'" &amp;   SUBSTITUTE(BB418,CHAR(10),"&lt;BR&gt;")    &amp; "' ,'" &amp;    SUBSTITUTE(BC418,CHAR(10),"&lt;BR&gt;")    &amp; "' ,'" &amp;   SUBSTITUTE(BD418,CHAR(10),"&lt;BR&gt;")    &amp; "' ,'" &amp;   SUBSTITUTE(BE418,CHAR(10),"&lt;BR&gt;")    &amp; "' ,'" &amp;   SUBSTITUTE(BF418,CHAR(10),"&lt;BR&gt;")    &amp; "' ,'" &amp;   SUBSTITUTE(BG418,CHAR(10),"&lt;BR&gt;")    &amp; "' ,'" &amp; SUBSTITUTE(BH458,CHAR(10),"&lt;BR&gt;")   &amp; "' ,'" &amp; SUBSTITUTE(BI418,CHAR(10),"&lt;BR&gt;")   &amp; "' ,'" &amp; SUBSTITUTE(BJ418,CHAR(10),"&lt;BR&gt;")  &amp; "' ,'" &amp; SUBSTITUTE(BL418,CHAR(10),"&lt;BR&gt;")   &amp; "' ,'" &amp; SUBSTITUTE(BM418,CHAR(10),"&lt;BR&gt;")   &amp; "' ,'" &amp; SUBSTITUTE(BN418,CHAR(10),"&lt;BR&gt;")   &amp; "' ,'" &amp;  SUBSTITUTE(BO418,CHAR(10),"&lt;BR&gt;")   &amp; "' ,'" &amp; SUBSTITUTE(BP458,CHAR(10),"&lt;BR&gt;")  &amp; "' ,'" &amp; SUBSTITUTE(BQ418,CHAR(10),"&lt;BR&gt;")  &amp; "' ,'" &amp; SUBSTITUTE(BR418,CHAR(10),"&lt;BR&gt;")  &amp; "' ,'" &amp; SUBSTITUTE(BS418,CHAR(10),"&lt;BR&gt;") &amp; "');"</f>
    </nc>
  </rcc>
  <rcc rId="927" sId="1">
    <nc r="BU41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&amp;SUBSTITUTE(F419,CHAR(10),"&lt;BR&gt;")  &amp; "' ,'" &amp; SUBSTITUTE(G419,CHAR(10),"&lt;BR&gt;")  &amp; "' ,'" &amp; SUBSTITUTE(J419,CHAR(10),"&lt;BR&gt;")   &amp; "' ,'" &amp;  SUBSTITUTE(BK419,CHAR(10),"&lt;BR&gt;")   &amp; "' ,'" &amp; SUBSTITUTE(Q419,CHAR(10),"&lt;BR&gt;")  &amp; "' ,'" &amp;  A419  &amp; "' ,'" &amp;  B419  &amp; "' ,'" &amp; SUBSTITUTE(C419,CHAR(10),"&lt;BR&gt;")   &amp; "' ,'" &amp;  SUBSTITUTE(D419,CHAR(10),"&lt;BR&gt;")  &amp; "' ,'" &amp;  SUBSTITUTE(E419,CHAR(10),"&lt;BR&gt;")   &amp; "' ,'" &amp; SUBSTITUTE(H419,CHAR(10),"&lt;BR&gt;")   &amp; "' ,'" &amp; I419  &amp; "' ,'" &amp; SUBSTITUTE(K419,CHAR(10),"&lt;BR&gt;")  &amp; "' ,'" &amp; SUBSTITUTE(L419,CHAR(10),"&lt;BR&gt;")  &amp; "' ,'" &amp; SUBSTITUTE(M419,CHAR(10),"&lt;BR&gt;") &amp; "' ,'" &amp; SUBSTITUTE(N419,CHAR(10),"&lt;BR&gt;")  &amp; "' ,'" &amp;  SUBSTITUTE(O419,CHAR(10),"&lt;BR&gt;")   &amp; "' ,'" &amp; SUBSTITUTE(P419,CHAR(10),"&lt;BR&gt;")   &amp; "' ,'" &amp;  SUBSTITUTE(Q419,CHAR(10),"&lt;BR&gt;")   &amp; "' ,'" &amp; SUBSTITUTE(R419,CHAR(10),"&lt;BR&gt;")  &amp; "' ,'" &amp; SUBSTITUTE(S419,CHAR(10),"&lt;BR&gt;")  &amp; "' ,'" &amp; SUBSTITUTE(T419,CHAR(10),"&lt;BR&gt;")  &amp; "' ,'" &amp; SUBSTITUTE(U419,CHAR(10),"&lt;BR&gt;")  &amp; "' ,'" &amp; SUBSTITUTE(V419,CHAR(10),"&lt;BR&gt;") &amp; "' ,'" &amp; SUBSTITUTE(W419,CHAR(10),"&lt;BR&gt;")  &amp; "' ,'" &amp;SUBSTITUTE(X419,CHAR(10),"&lt;BR&gt;")  &amp; "' ,'" &amp; SUBSTITUTE(Y419,CHAR(10),"&lt;BR&gt;") &amp; "' ,'" &amp;  SUBSTITUTE(Z419,CHAR(10),"&lt;BR&gt;")  &amp; "' ,'" &amp; SUBSTITUTE(AA419,CHAR(10),"&lt;BR&gt;")   &amp; "' ,'" &amp;  SUBSTITUTE(AB419,CHAR(10),"&lt;BR&gt;")   &amp; "' ,'" &amp;  SUBSTITUTE(AC419,CHAR(10),"&lt;BR&gt;")   &amp; "' ,'" &amp;   SUBSTITUTE(AD419,CHAR(10),"&lt;BR&gt;")   &amp; "' ,'" &amp;  SUBSTITUTE(AE419,CHAR(10),"&lt;BR&gt;")  &amp; "' ,'" &amp;  SUBSTITUTE(AF419,CHAR(10),"&lt;BR&gt;")  &amp; "' ,'" &amp;  SUBSTITUTE(AG419,CHAR(10),"&lt;BR&gt;")   &amp; "' ,'" &amp;  SUBSTITUTE(AH419,CHAR(10),"&lt;BR&gt;")   &amp; "' ,'" &amp;  SUBSTITUTE(AI419,CHAR(10),"&lt;BR&gt;")   &amp; "' ,'" &amp;  SUBSTITUTE(AJ419,CHAR(10),"&lt;BR&gt;")   &amp; "' ,'" &amp;   SUBSTITUTE(AK419,CHAR(10),"&lt;BR&gt;")   &amp; "' ,'" &amp;  SUBSTITUTE(AL419,CHAR(10),"&lt;BR&gt;")   &amp; "' ,'" &amp;  SUBSTITUTE(AM419,CHAR(10),"&lt;BR&gt;")   &amp; "' ,'" &amp;   SUBSTITUTE(AN419,CHAR(10),"&lt;BR&gt;")   &amp; "' ,'" &amp;  SUBSTITUTE(AO419,CHAR(10),"&lt;BR&gt;")   &amp; "' ,'" &amp;  SUBSTITUTE(AP419,CHAR(10),"&lt;BR&gt;")   &amp; "' ,'" &amp;  SUBSTITUTE(AQ419,CHAR(10),"&lt;BR&gt;")   &amp; "' ,'" &amp;   SUBSTITUTE(AR419,CHAR(10),"&lt;BR&gt;")   &amp; "' ,'" &amp;  SUBSTITUTE(AS419,CHAR(10),"&lt;BR&gt;")   &amp; "' ,'" &amp;  SUBSTITUTE(AT419,CHAR(10),"&lt;BR&gt;")   &amp; "' ,'" &amp;  SUBSTITUTE(AU419,CHAR(10),"&lt;BR&gt;")   &amp; "' ,'" &amp;  SUBSTITUTE(AV419,CHAR(10),"&lt;BR&gt;")   &amp; "' ,'" &amp;  SUBSTITUTE(AW419,CHAR(10),"&lt;BR&gt;")   &amp; "' ,'" &amp;   SUBSTITUTE(AX419,CHAR(10),"&lt;BR&gt;")   &amp; "' ,'" &amp;  SUBSTITUTE(AY419,CHAR(10),"&lt;BR&gt;")   &amp; "' ,'" &amp;  SUBSTITUTE(AZ419,CHAR(10),"&lt;BR&gt;")   &amp; "' ,'" &amp;   SUBSTITUTE(BA419,CHAR(10),"&lt;BR&gt;")   &amp; "' ,'" &amp;   SUBSTITUTE(BB419,CHAR(10),"&lt;BR&gt;")    &amp; "' ,'" &amp;    SUBSTITUTE(BC419,CHAR(10),"&lt;BR&gt;")    &amp; "' ,'" &amp;   SUBSTITUTE(BD419,CHAR(10),"&lt;BR&gt;")    &amp; "' ,'" &amp;   SUBSTITUTE(BE419,CHAR(10),"&lt;BR&gt;")    &amp; "' ,'" &amp;   SUBSTITUTE(BF419,CHAR(10),"&lt;BR&gt;")    &amp; "' ,'" &amp;   SUBSTITUTE(BG419,CHAR(10),"&lt;BR&gt;")    &amp; "' ,'" &amp; SUBSTITUTE(BH459,CHAR(10),"&lt;BR&gt;")   &amp; "' ,'" &amp; SUBSTITUTE(BI419,CHAR(10),"&lt;BR&gt;")   &amp; "' ,'" &amp; SUBSTITUTE(BJ419,CHAR(10),"&lt;BR&gt;")  &amp; "' ,'" &amp; SUBSTITUTE(BL419,CHAR(10),"&lt;BR&gt;")   &amp; "' ,'" &amp; SUBSTITUTE(BM419,CHAR(10),"&lt;BR&gt;")   &amp; "' ,'" &amp; SUBSTITUTE(BN419,CHAR(10),"&lt;BR&gt;")   &amp; "' ,'" &amp;  SUBSTITUTE(BO419,CHAR(10),"&lt;BR&gt;")   &amp; "' ,'" &amp; SUBSTITUTE(BP459,CHAR(10),"&lt;BR&gt;")  &amp; "' ,'" &amp; SUBSTITUTE(BQ419,CHAR(10),"&lt;BR&gt;")  &amp; "' ,'" &amp; SUBSTITUTE(BR419,CHAR(10),"&lt;BR&gt;")  &amp; "' ,'" &amp; SUBSTITUTE(BS419,CHAR(10),"&lt;BR&gt;") &amp; "');"</f>
    </nc>
  </rcc>
  <rcc rId="928" sId="1">
    <nc r="BU42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&amp;SUBSTITUTE(F420,CHAR(10),"&lt;BR&gt;")  &amp; "' ,'" &amp; SUBSTITUTE(G420,CHAR(10),"&lt;BR&gt;")  &amp; "' ,'" &amp; SUBSTITUTE(J420,CHAR(10),"&lt;BR&gt;")   &amp; "' ,'" &amp;  SUBSTITUTE(BK420,CHAR(10),"&lt;BR&gt;")   &amp; "' ,'" &amp; SUBSTITUTE(Q420,CHAR(10),"&lt;BR&gt;")  &amp; "' ,'" &amp;  A420  &amp; "' ,'" &amp;  B420  &amp; "' ,'" &amp; SUBSTITUTE(C420,CHAR(10),"&lt;BR&gt;")   &amp; "' ,'" &amp;  SUBSTITUTE(D420,CHAR(10),"&lt;BR&gt;")  &amp; "' ,'" &amp;  SUBSTITUTE(E420,CHAR(10),"&lt;BR&gt;")   &amp; "' ,'" &amp; SUBSTITUTE(H420,CHAR(10),"&lt;BR&gt;")   &amp; "' ,'" &amp; I420  &amp; "' ,'" &amp; SUBSTITUTE(K420,CHAR(10),"&lt;BR&gt;")  &amp; "' ,'" &amp; SUBSTITUTE(L420,CHAR(10),"&lt;BR&gt;")  &amp; "' ,'" &amp; SUBSTITUTE(M420,CHAR(10),"&lt;BR&gt;") &amp; "' ,'" &amp; SUBSTITUTE(N420,CHAR(10),"&lt;BR&gt;")  &amp; "' ,'" &amp;  SUBSTITUTE(O420,CHAR(10),"&lt;BR&gt;")   &amp; "' ,'" &amp; SUBSTITUTE(P420,CHAR(10),"&lt;BR&gt;")   &amp; "' ,'" &amp;  SUBSTITUTE(Q420,CHAR(10),"&lt;BR&gt;")   &amp; "' ,'" &amp; SUBSTITUTE(R420,CHAR(10),"&lt;BR&gt;")  &amp; "' ,'" &amp; SUBSTITUTE(S420,CHAR(10),"&lt;BR&gt;")  &amp; "' ,'" &amp; SUBSTITUTE(T420,CHAR(10),"&lt;BR&gt;")  &amp; "' ,'" &amp; SUBSTITUTE(U420,CHAR(10),"&lt;BR&gt;")  &amp; "' ,'" &amp; SUBSTITUTE(V420,CHAR(10),"&lt;BR&gt;") &amp; "' ,'" &amp; SUBSTITUTE(W420,CHAR(10),"&lt;BR&gt;")  &amp; "' ,'" &amp;SUBSTITUTE(X420,CHAR(10),"&lt;BR&gt;")  &amp; "' ,'" &amp; SUBSTITUTE(Y420,CHAR(10),"&lt;BR&gt;") &amp; "' ,'" &amp;  SUBSTITUTE(Z420,CHAR(10),"&lt;BR&gt;")  &amp; "' ,'" &amp; SUBSTITUTE(AA420,CHAR(10),"&lt;BR&gt;")   &amp; "' ,'" &amp;  SUBSTITUTE(AB420,CHAR(10),"&lt;BR&gt;")   &amp; "' ,'" &amp;  SUBSTITUTE(AC420,CHAR(10),"&lt;BR&gt;")   &amp; "' ,'" &amp;   SUBSTITUTE(AD420,CHAR(10),"&lt;BR&gt;")   &amp; "' ,'" &amp;  SUBSTITUTE(AE420,CHAR(10),"&lt;BR&gt;")  &amp; "' ,'" &amp;  SUBSTITUTE(AF420,CHAR(10),"&lt;BR&gt;")  &amp; "' ,'" &amp;  SUBSTITUTE(AG420,CHAR(10),"&lt;BR&gt;")   &amp; "' ,'" &amp;  SUBSTITUTE(AH420,CHAR(10),"&lt;BR&gt;")   &amp; "' ,'" &amp;  SUBSTITUTE(AI420,CHAR(10),"&lt;BR&gt;")   &amp; "' ,'" &amp;  SUBSTITUTE(AJ420,CHAR(10),"&lt;BR&gt;")   &amp; "' ,'" &amp;   SUBSTITUTE(AK420,CHAR(10),"&lt;BR&gt;")   &amp; "' ,'" &amp;  SUBSTITUTE(AL420,CHAR(10),"&lt;BR&gt;")   &amp; "' ,'" &amp;  SUBSTITUTE(AM420,CHAR(10),"&lt;BR&gt;")   &amp; "' ,'" &amp;   SUBSTITUTE(AN420,CHAR(10),"&lt;BR&gt;")   &amp; "' ,'" &amp;  SUBSTITUTE(AO420,CHAR(10),"&lt;BR&gt;")   &amp; "' ,'" &amp;  SUBSTITUTE(AP420,CHAR(10),"&lt;BR&gt;")   &amp; "' ,'" &amp;  SUBSTITUTE(AQ420,CHAR(10),"&lt;BR&gt;")   &amp; "' ,'" &amp;   SUBSTITUTE(AR420,CHAR(10),"&lt;BR&gt;")   &amp; "' ,'" &amp;  SUBSTITUTE(AS420,CHAR(10),"&lt;BR&gt;")   &amp; "' ,'" &amp;  SUBSTITUTE(AT420,CHAR(10),"&lt;BR&gt;")   &amp; "' ,'" &amp;  SUBSTITUTE(AU420,CHAR(10),"&lt;BR&gt;")   &amp; "' ,'" &amp;  SUBSTITUTE(AV420,CHAR(10),"&lt;BR&gt;")   &amp; "' ,'" &amp;  SUBSTITUTE(AW420,CHAR(10),"&lt;BR&gt;")   &amp; "' ,'" &amp;   SUBSTITUTE(AX420,CHAR(10),"&lt;BR&gt;")   &amp; "' ,'" &amp;  SUBSTITUTE(AY420,CHAR(10),"&lt;BR&gt;")   &amp; "' ,'" &amp;  SUBSTITUTE(AZ420,CHAR(10),"&lt;BR&gt;")   &amp; "' ,'" &amp;   SUBSTITUTE(BA420,CHAR(10),"&lt;BR&gt;")   &amp; "' ,'" &amp;   SUBSTITUTE(BB420,CHAR(10),"&lt;BR&gt;")    &amp; "' ,'" &amp;    SUBSTITUTE(BC420,CHAR(10),"&lt;BR&gt;")    &amp; "' ,'" &amp;   SUBSTITUTE(BD420,CHAR(10),"&lt;BR&gt;")    &amp; "' ,'" &amp;   SUBSTITUTE(BE420,CHAR(10),"&lt;BR&gt;")    &amp; "' ,'" &amp;   SUBSTITUTE(BF420,CHAR(10),"&lt;BR&gt;")    &amp; "' ,'" &amp;   SUBSTITUTE(BG420,CHAR(10),"&lt;BR&gt;")    &amp; "' ,'" &amp; SUBSTITUTE(BH460,CHAR(10),"&lt;BR&gt;")   &amp; "' ,'" &amp; SUBSTITUTE(BI420,CHAR(10),"&lt;BR&gt;")   &amp; "' ,'" &amp; SUBSTITUTE(BJ420,CHAR(10),"&lt;BR&gt;")  &amp; "' ,'" &amp; SUBSTITUTE(BL420,CHAR(10),"&lt;BR&gt;")   &amp; "' ,'" &amp; SUBSTITUTE(BM420,CHAR(10),"&lt;BR&gt;")   &amp; "' ,'" &amp; SUBSTITUTE(BN420,CHAR(10),"&lt;BR&gt;")   &amp; "' ,'" &amp;  SUBSTITUTE(BO420,CHAR(10),"&lt;BR&gt;")   &amp; "' ,'" &amp; SUBSTITUTE(BP460,CHAR(10),"&lt;BR&gt;")  &amp; "' ,'" &amp; SUBSTITUTE(BQ420,CHAR(10),"&lt;BR&gt;")  &amp; "' ,'" &amp; SUBSTITUTE(BR420,CHAR(10),"&lt;BR&gt;")  &amp; "' ,'" &amp; SUBSTITUTE(BS420,CHAR(10),"&lt;BR&gt;") &amp; "');"</f>
    </nc>
  </rcc>
  <rcc rId="929" sId="1">
    <nc r="BU42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&amp;SUBSTITUTE(F421,CHAR(10),"&lt;BR&gt;")  &amp; "' ,'" &amp; SUBSTITUTE(G421,CHAR(10),"&lt;BR&gt;")  &amp; "' ,'" &amp; SUBSTITUTE(J421,CHAR(10),"&lt;BR&gt;")   &amp; "' ,'" &amp;  SUBSTITUTE(BK421,CHAR(10),"&lt;BR&gt;")   &amp; "' ,'" &amp; SUBSTITUTE(Q421,CHAR(10),"&lt;BR&gt;")  &amp; "' ,'" &amp;  A421  &amp; "' ,'" &amp;  B421  &amp; "' ,'" &amp; SUBSTITUTE(C421,CHAR(10),"&lt;BR&gt;")   &amp; "' ,'" &amp;  SUBSTITUTE(D421,CHAR(10),"&lt;BR&gt;")  &amp; "' ,'" &amp;  SUBSTITUTE(E421,CHAR(10),"&lt;BR&gt;")   &amp; "' ,'" &amp; SUBSTITUTE(H421,CHAR(10),"&lt;BR&gt;")   &amp; "' ,'" &amp; I421  &amp; "' ,'" &amp; SUBSTITUTE(K421,CHAR(10),"&lt;BR&gt;")  &amp; "' ,'" &amp; SUBSTITUTE(L421,CHAR(10),"&lt;BR&gt;")  &amp; "' ,'" &amp; SUBSTITUTE(M421,CHAR(10),"&lt;BR&gt;") &amp; "' ,'" &amp; SUBSTITUTE(N421,CHAR(10),"&lt;BR&gt;")  &amp; "' ,'" &amp;  SUBSTITUTE(O421,CHAR(10),"&lt;BR&gt;")   &amp; "' ,'" &amp; SUBSTITUTE(P421,CHAR(10),"&lt;BR&gt;")   &amp; "' ,'" &amp;  SUBSTITUTE(Q421,CHAR(10),"&lt;BR&gt;")   &amp; "' ,'" &amp; SUBSTITUTE(R421,CHAR(10),"&lt;BR&gt;")  &amp; "' ,'" &amp; SUBSTITUTE(S421,CHAR(10),"&lt;BR&gt;")  &amp; "' ,'" &amp; SUBSTITUTE(T421,CHAR(10),"&lt;BR&gt;")  &amp; "' ,'" &amp; SUBSTITUTE(U421,CHAR(10),"&lt;BR&gt;")  &amp; "' ,'" &amp; SUBSTITUTE(V421,CHAR(10),"&lt;BR&gt;") &amp; "' ,'" &amp; SUBSTITUTE(W421,CHAR(10),"&lt;BR&gt;")  &amp; "' ,'" &amp;SUBSTITUTE(X421,CHAR(10),"&lt;BR&gt;")  &amp; "' ,'" &amp; SUBSTITUTE(Y421,CHAR(10),"&lt;BR&gt;") &amp; "' ,'" &amp;  SUBSTITUTE(Z421,CHAR(10),"&lt;BR&gt;")  &amp; "' ,'" &amp; SUBSTITUTE(AA421,CHAR(10),"&lt;BR&gt;")   &amp; "' ,'" &amp;  SUBSTITUTE(AB421,CHAR(10),"&lt;BR&gt;")   &amp; "' ,'" &amp;  SUBSTITUTE(AC421,CHAR(10),"&lt;BR&gt;")   &amp; "' ,'" &amp;   SUBSTITUTE(AD421,CHAR(10),"&lt;BR&gt;")   &amp; "' ,'" &amp;  SUBSTITUTE(AE421,CHAR(10),"&lt;BR&gt;")  &amp; "' ,'" &amp;  SUBSTITUTE(AF421,CHAR(10),"&lt;BR&gt;")  &amp; "' ,'" &amp;  SUBSTITUTE(AG421,CHAR(10),"&lt;BR&gt;")   &amp; "' ,'" &amp;  SUBSTITUTE(AH421,CHAR(10),"&lt;BR&gt;")   &amp; "' ,'" &amp;  SUBSTITUTE(AI421,CHAR(10),"&lt;BR&gt;")   &amp; "' ,'" &amp;  SUBSTITUTE(AJ421,CHAR(10),"&lt;BR&gt;")   &amp; "' ,'" &amp;   SUBSTITUTE(AK421,CHAR(10),"&lt;BR&gt;")   &amp; "' ,'" &amp;  SUBSTITUTE(AL421,CHAR(10),"&lt;BR&gt;")   &amp; "' ,'" &amp;  SUBSTITUTE(AM421,CHAR(10),"&lt;BR&gt;")   &amp; "' ,'" &amp;   SUBSTITUTE(AN421,CHAR(10),"&lt;BR&gt;")   &amp; "' ,'" &amp;  SUBSTITUTE(AO421,CHAR(10),"&lt;BR&gt;")   &amp; "' ,'" &amp;  SUBSTITUTE(AP421,CHAR(10),"&lt;BR&gt;")   &amp; "' ,'" &amp;  SUBSTITUTE(AQ421,CHAR(10),"&lt;BR&gt;")   &amp; "' ,'" &amp;   SUBSTITUTE(AR421,CHAR(10),"&lt;BR&gt;")   &amp; "' ,'" &amp;  SUBSTITUTE(AS421,CHAR(10),"&lt;BR&gt;")   &amp; "' ,'" &amp;  SUBSTITUTE(AT421,CHAR(10),"&lt;BR&gt;")   &amp; "' ,'" &amp;  SUBSTITUTE(AU421,CHAR(10),"&lt;BR&gt;")   &amp; "' ,'" &amp;  SUBSTITUTE(AV421,CHAR(10),"&lt;BR&gt;")   &amp; "' ,'" &amp;  SUBSTITUTE(AW421,CHAR(10),"&lt;BR&gt;")   &amp; "' ,'" &amp;   SUBSTITUTE(AX421,CHAR(10),"&lt;BR&gt;")   &amp; "' ,'" &amp;  SUBSTITUTE(AY421,CHAR(10),"&lt;BR&gt;")   &amp; "' ,'" &amp;  SUBSTITUTE(AZ421,CHAR(10),"&lt;BR&gt;")   &amp; "' ,'" &amp;   SUBSTITUTE(BA421,CHAR(10),"&lt;BR&gt;")   &amp; "' ,'" &amp;   SUBSTITUTE(BB421,CHAR(10),"&lt;BR&gt;")    &amp; "' ,'" &amp;    SUBSTITUTE(BC421,CHAR(10),"&lt;BR&gt;")    &amp; "' ,'" &amp;   SUBSTITUTE(BD421,CHAR(10),"&lt;BR&gt;")    &amp; "' ,'" &amp;   SUBSTITUTE(BE421,CHAR(10),"&lt;BR&gt;")    &amp; "' ,'" &amp;   SUBSTITUTE(BF421,CHAR(10),"&lt;BR&gt;")    &amp; "' ,'" &amp;   SUBSTITUTE(BG421,CHAR(10),"&lt;BR&gt;")    &amp; "' ,'" &amp; SUBSTITUTE(BH461,CHAR(10),"&lt;BR&gt;")   &amp; "' ,'" &amp; SUBSTITUTE(BI421,CHAR(10),"&lt;BR&gt;")   &amp; "' ,'" &amp; SUBSTITUTE(BJ421,CHAR(10),"&lt;BR&gt;")  &amp; "' ,'" &amp; SUBSTITUTE(BL421,CHAR(10),"&lt;BR&gt;")   &amp; "' ,'" &amp; SUBSTITUTE(BM421,CHAR(10),"&lt;BR&gt;")   &amp; "' ,'" &amp; SUBSTITUTE(BN421,CHAR(10),"&lt;BR&gt;")   &amp; "' ,'" &amp;  SUBSTITUTE(BO421,CHAR(10),"&lt;BR&gt;")   &amp; "' ,'" &amp; SUBSTITUTE(BP461,CHAR(10),"&lt;BR&gt;")  &amp; "' ,'" &amp; SUBSTITUTE(BQ421,CHAR(10),"&lt;BR&gt;")  &amp; "' ,'" &amp; SUBSTITUTE(BR421,CHAR(10),"&lt;BR&gt;")  &amp; "' ,'" &amp; SUBSTITUTE(BS421,CHAR(10),"&lt;BR&gt;") &amp; "');"</f>
    </nc>
  </rcc>
  <rcc rId="930" sId="1">
    <nc r="BU42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&amp;SUBSTITUTE(F422,CHAR(10),"&lt;BR&gt;")  &amp; "' ,'" &amp; SUBSTITUTE(G422,CHAR(10),"&lt;BR&gt;")  &amp; "' ,'" &amp; SUBSTITUTE(J422,CHAR(10),"&lt;BR&gt;")   &amp; "' ,'" &amp;  SUBSTITUTE(BK422,CHAR(10),"&lt;BR&gt;")   &amp; "' ,'" &amp; SUBSTITUTE(Q422,CHAR(10),"&lt;BR&gt;")  &amp; "' ,'" &amp;  A422  &amp; "' ,'" &amp;  B422  &amp; "' ,'" &amp; SUBSTITUTE(C422,CHAR(10),"&lt;BR&gt;")   &amp; "' ,'" &amp;  SUBSTITUTE(D422,CHAR(10),"&lt;BR&gt;")  &amp; "' ,'" &amp;  SUBSTITUTE(E422,CHAR(10),"&lt;BR&gt;")   &amp; "' ,'" &amp; SUBSTITUTE(H422,CHAR(10),"&lt;BR&gt;")   &amp; "' ,'" &amp; I422  &amp; "' ,'" &amp; SUBSTITUTE(K422,CHAR(10),"&lt;BR&gt;")  &amp; "' ,'" &amp; SUBSTITUTE(L422,CHAR(10),"&lt;BR&gt;")  &amp; "' ,'" &amp; SUBSTITUTE(M422,CHAR(10),"&lt;BR&gt;") &amp; "' ,'" &amp; SUBSTITUTE(N422,CHAR(10),"&lt;BR&gt;")  &amp; "' ,'" &amp;  SUBSTITUTE(O422,CHAR(10),"&lt;BR&gt;")   &amp; "' ,'" &amp; SUBSTITUTE(P422,CHAR(10),"&lt;BR&gt;")   &amp; "' ,'" &amp;  SUBSTITUTE(Q422,CHAR(10),"&lt;BR&gt;")   &amp; "' ,'" &amp; SUBSTITUTE(R422,CHAR(10),"&lt;BR&gt;")  &amp; "' ,'" &amp; SUBSTITUTE(S422,CHAR(10),"&lt;BR&gt;")  &amp; "' ,'" &amp; SUBSTITUTE(T422,CHAR(10),"&lt;BR&gt;")  &amp; "' ,'" &amp; SUBSTITUTE(U422,CHAR(10),"&lt;BR&gt;")  &amp; "' ,'" &amp; SUBSTITUTE(V422,CHAR(10),"&lt;BR&gt;") &amp; "' ,'" &amp; SUBSTITUTE(W422,CHAR(10),"&lt;BR&gt;")  &amp; "' ,'" &amp;SUBSTITUTE(X422,CHAR(10),"&lt;BR&gt;")  &amp; "' ,'" &amp; SUBSTITUTE(Y422,CHAR(10),"&lt;BR&gt;") &amp; "' ,'" &amp;  SUBSTITUTE(Z422,CHAR(10),"&lt;BR&gt;")  &amp; "' ,'" &amp; SUBSTITUTE(AA422,CHAR(10),"&lt;BR&gt;")   &amp; "' ,'" &amp;  SUBSTITUTE(AB422,CHAR(10),"&lt;BR&gt;")   &amp; "' ,'" &amp;  SUBSTITUTE(AC422,CHAR(10),"&lt;BR&gt;")   &amp; "' ,'" &amp;   SUBSTITUTE(AD422,CHAR(10),"&lt;BR&gt;")   &amp; "' ,'" &amp;  SUBSTITUTE(AE422,CHAR(10),"&lt;BR&gt;")  &amp; "' ,'" &amp;  SUBSTITUTE(AF422,CHAR(10),"&lt;BR&gt;")  &amp; "' ,'" &amp;  SUBSTITUTE(AG422,CHAR(10),"&lt;BR&gt;")   &amp; "' ,'" &amp;  SUBSTITUTE(AH422,CHAR(10),"&lt;BR&gt;")   &amp; "' ,'" &amp;  SUBSTITUTE(AI422,CHAR(10),"&lt;BR&gt;")   &amp; "' ,'" &amp;  SUBSTITUTE(AJ422,CHAR(10),"&lt;BR&gt;")   &amp; "' ,'" &amp;   SUBSTITUTE(AK422,CHAR(10),"&lt;BR&gt;")   &amp; "' ,'" &amp;  SUBSTITUTE(AL422,CHAR(10),"&lt;BR&gt;")   &amp; "' ,'" &amp;  SUBSTITUTE(AM422,CHAR(10),"&lt;BR&gt;")   &amp; "' ,'" &amp;   SUBSTITUTE(AN422,CHAR(10),"&lt;BR&gt;")   &amp; "' ,'" &amp;  SUBSTITUTE(AO422,CHAR(10),"&lt;BR&gt;")   &amp; "' ,'" &amp;  SUBSTITUTE(AP422,CHAR(10),"&lt;BR&gt;")   &amp; "' ,'" &amp;  SUBSTITUTE(AQ422,CHAR(10),"&lt;BR&gt;")   &amp; "' ,'" &amp;   SUBSTITUTE(AR422,CHAR(10),"&lt;BR&gt;")   &amp; "' ,'" &amp;  SUBSTITUTE(AS422,CHAR(10),"&lt;BR&gt;")   &amp; "' ,'" &amp;  SUBSTITUTE(AT422,CHAR(10),"&lt;BR&gt;")   &amp; "' ,'" &amp;  SUBSTITUTE(AU422,CHAR(10),"&lt;BR&gt;")   &amp; "' ,'" &amp;  SUBSTITUTE(AV422,CHAR(10),"&lt;BR&gt;")   &amp; "' ,'" &amp;  SUBSTITUTE(AW422,CHAR(10),"&lt;BR&gt;")   &amp; "' ,'" &amp;   SUBSTITUTE(AX422,CHAR(10),"&lt;BR&gt;")   &amp; "' ,'" &amp;  SUBSTITUTE(AY422,CHAR(10),"&lt;BR&gt;")   &amp; "' ,'" &amp;  SUBSTITUTE(AZ422,CHAR(10),"&lt;BR&gt;")   &amp; "' ,'" &amp;   SUBSTITUTE(BA422,CHAR(10),"&lt;BR&gt;")   &amp; "' ,'" &amp;   SUBSTITUTE(BB422,CHAR(10),"&lt;BR&gt;")    &amp; "' ,'" &amp;    SUBSTITUTE(BC422,CHAR(10),"&lt;BR&gt;")    &amp; "' ,'" &amp;   SUBSTITUTE(BD422,CHAR(10),"&lt;BR&gt;")    &amp; "' ,'" &amp;   SUBSTITUTE(BE422,CHAR(10),"&lt;BR&gt;")    &amp; "' ,'" &amp;   SUBSTITUTE(BF422,CHAR(10),"&lt;BR&gt;")    &amp; "' ,'" &amp;   SUBSTITUTE(BG422,CHAR(10),"&lt;BR&gt;")    &amp; "' ,'" &amp; SUBSTITUTE(BH462,CHAR(10),"&lt;BR&gt;")   &amp; "' ,'" &amp; SUBSTITUTE(BI422,CHAR(10),"&lt;BR&gt;")   &amp; "' ,'" &amp; SUBSTITUTE(BJ422,CHAR(10),"&lt;BR&gt;")  &amp; "' ,'" &amp; SUBSTITUTE(BL422,CHAR(10),"&lt;BR&gt;")   &amp; "' ,'" &amp; SUBSTITUTE(BM422,CHAR(10),"&lt;BR&gt;")   &amp; "' ,'" &amp; SUBSTITUTE(BN422,CHAR(10),"&lt;BR&gt;")   &amp; "' ,'" &amp;  SUBSTITUTE(BO422,CHAR(10),"&lt;BR&gt;")   &amp; "' ,'" &amp; SUBSTITUTE(BP462,CHAR(10),"&lt;BR&gt;")  &amp; "' ,'" &amp; SUBSTITUTE(BQ422,CHAR(10),"&lt;BR&gt;")  &amp; "' ,'" &amp; SUBSTITUTE(BR422,CHAR(10),"&lt;BR&gt;")  &amp; "' ,'" &amp; SUBSTITUTE(BS422,CHAR(10),"&lt;BR&gt;") &amp; "');"</f>
    </nc>
  </rcc>
  <rcc rId="931" sId="1">
    <nc r="BU42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&amp;SUBSTITUTE(F423,CHAR(10),"&lt;BR&gt;")  &amp; "' ,'" &amp; SUBSTITUTE(G423,CHAR(10),"&lt;BR&gt;")  &amp; "' ,'" &amp; SUBSTITUTE(J423,CHAR(10),"&lt;BR&gt;")   &amp; "' ,'" &amp;  SUBSTITUTE(BK423,CHAR(10),"&lt;BR&gt;")   &amp; "' ,'" &amp; SUBSTITUTE(Q423,CHAR(10),"&lt;BR&gt;")  &amp; "' ,'" &amp;  A423  &amp; "' ,'" &amp;  B423  &amp; "' ,'" &amp; SUBSTITUTE(C423,CHAR(10),"&lt;BR&gt;")   &amp; "' ,'" &amp;  SUBSTITUTE(D423,CHAR(10),"&lt;BR&gt;")  &amp; "' ,'" &amp;  SUBSTITUTE(E423,CHAR(10),"&lt;BR&gt;")   &amp; "' ,'" &amp; SUBSTITUTE(H423,CHAR(10),"&lt;BR&gt;")   &amp; "' ,'" &amp; I423  &amp; "' ,'" &amp; SUBSTITUTE(K423,CHAR(10),"&lt;BR&gt;")  &amp; "' ,'" &amp; SUBSTITUTE(L423,CHAR(10),"&lt;BR&gt;")  &amp; "' ,'" &amp; SUBSTITUTE(M423,CHAR(10),"&lt;BR&gt;") &amp; "' ,'" &amp; SUBSTITUTE(N423,CHAR(10),"&lt;BR&gt;")  &amp; "' ,'" &amp;  SUBSTITUTE(O423,CHAR(10),"&lt;BR&gt;")   &amp; "' ,'" &amp; SUBSTITUTE(P423,CHAR(10),"&lt;BR&gt;")   &amp; "' ,'" &amp;  SUBSTITUTE(Q423,CHAR(10),"&lt;BR&gt;")   &amp; "' ,'" &amp; SUBSTITUTE(R423,CHAR(10),"&lt;BR&gt;")  &amp; "' ,'" &amp; SUBSTITUTE(S423,CHAR(10),"&lt;BR&gt;")  &amp; "' ,'" &amp; SUBSTITUTE(T423,CHAR(10),"&lt;BR&gt;")  &amp; "' ,'" &amp; SUBSTITUTE(U423,CHAR(10),"&lt;BR&gt;")  &amp; "' ,'" &amp; SUBSTITUTE(V423,CHAR(10),"&lt;BR&gt;") &amp; "' ,'" &amp; SUBSTITUTE(W423,CHAR(10),"&lt;BR&gt;")  &amp; "' ,'" &amp;SUBSTITUTE(X423,CHAR(10),"&lt;BR&gt;")  &amp; "' ,'" &amp; SUBSTITUTE(Y423,CHAR(10),"&lt;BR&gt;") &amp; "' ,'" &amp;  SUBSTITUTE(Z423,CHAR(10),"&lt;BR&gt;")  &amp; "' ,'" &amp; SUBSTITUTE(AA423,CHAR(10),"&lt;BR&gt;")   &amp; "' ,'" &amp;  SUBSTITUTE(AB423,CHAR(10),"&lt;BR&gt;")   &amp; "' ,'" &amp;  SUBSTITUTE(AC423,CHAR(10),"&lt;BR&gt;")   &amp; "' ,'" &amp;   SUBSTITUTE(AD423,CHAR(10),"&lt;BR&gt;")   &amp; "' ,'" &amp;  SUBSTITUTE(AE423,CHAR(10),"&lt;BR&gt;")  &amp; "' ,'" &amp;  SUBSTITUTE(AF423,CHAR(10),"&lt;BR&gt;")  &amp; "' ,'" &amp;  SUBSTITUTE(AG423,CHAR(10),"&lt;BR&gt;")   &amp; "' ,'" &amp;  SUBSTITUTE(AH423,CHAR(10),"&lt;BR&gt;")   &amp; "' ,'" &amp;  SUBSTITUTE(AI423,CHAR(10),"&lt;BR&gt;")   &amp; "' ,'" &amp;  SUBSTITUTE(AJ423,CHAR(10),"&lt;BR&gt;")   &amp; "' ,'" &amp;   SUBSTITUTE(AK423,CHAR(10),"&lt;BR&gt;")   &amp; "' ,'" &amp;  SUBSTITUTE(AL423,CHAR(10),"&lt;BR&gt;")   &amp; "' ,'" &amp;  SUBSTITUTE(AM423,CHAR(10),"&lt;BR&gt;")   &amp; "' ,'" &amp;   SUBSTITUTE(AN423,CHAR(10),"&lt;BR&gt;")   &amp; "' ,'" &amp;  SUBSTITUTE(AO423,CHAR(10),"&lt;BR&gt;")   &amp; "' ,'" &amp;  SUBSTITUTE(AP423,CHAR(10),"&lt;BR&gt;")   &amp; "' ,'" &amp;  SUBSTITUTE(AQ423,CHAR(10),"&lt;BR&gt;")   &amp; "' ,'" &amp;   SUBSTITUTE(AR423,CHAR(10),"&lt;BR&gt;")   &amp; "' ,'" &amp;  SUBSTITUTE(AS423,CHAR(10),"&lt;BR&gt;")   &amp; "' ,'" &amp;  SUBSTITUTE(AT423,CHAR(10),"&lt;BR&gt;")   &amp; "' ,'" &amp;  SUBSTITUTE(AU423,CHAR(10),"&lt;BR&gt;")   &amp; "' ,'" &amp;  SUBSTITUTE(AV423,CHAR(10),"&lt;BR&gt;")   &amp; "' ,'" &amp;  SUBSTITUTE(AW423,CHAR(10),"&lt;BR&gt;")   &amp; "' ,'" &amp;   SUBSTITUTE(AX423,CHAR(10),"&lt;BR&gt;")   &amp; "' ,'" &amp;  SUBSTITUTE(AY423,CHAR(10),"&lt;BR&gt;")   &amp; "' ,'" &amp;  SUBSTITUTE(AZ423,CHAR(10),"&lt;BR&gt;")   &amp; "' ,'" &amp;   SUBSTITUTE(BA423,CHAR(10),"&lt;BR&gt;")   &amp; "' ,'" &amp;   SUBSTITUTE(BB423,CHAR(10),"&lt;BR&gt;")    &amp; "' ,'" &amp;    SUBSTITUTE(BC423,CHAR(10),"&lt;BR&gt;")    &amp; "' ,'" &amp;   SUBSTITUTE(BD423,CHAR(10),"&lt;BR&gt;")    &amp; "' ,'" &amp;   SUBSTITUTE(BE423,CHAR(10),"&lt;BR&gt;")    &amp; "' ,'" &amp;   SUBSTITUTE(BF423,CHAR(10),"&lt;BR&gt;")    &amp; "' ,'" &amp;   SUBSTITUTE(BG423,CHAR(10),"&lt;BR&gt;")    &amp; "' ,'" &amp; SUBSTITUTE(BH463,CHAR(10),"&lt;BR&gt;")   &amp; "' ,'" &amp; SUBSTITUTE(BI423,CHAR(10),"&lt;BR&gt;")   &amp; "' ,'" &amp; SUBSTITUTE(BJ423,CHAR(10),"&lt;BR&gt;")  &amp; "' ,'" &amp; SUBSTITUTE(BL423,CHAR(10),"&lt;BR&gt;")   &amp; "' ,'" &amp; SUBSTITUTE(BM423,CHAR(10),"&lt;BR&gt;")   &amp; "' ,'" &amp; SUBSTITUTE(BN423,CHAR(10),"&lt;BR&gt;")   &amp; "' ,'" &amp;  SUBSTITUTE(BO423,CHAR(10),"&lt;BR&gt;")   &amp; "' ,'" &amp; SUBSTITUTE(BP463,CHAR(10),"&lt;BR&gt;")  &amp; "' ,'" &amp; SUBSTITUTE(BQ423,CHAR(10),"&lt;BR&gt;")  &amp; "' ,'" &amp; SUBSTITUTE(BR423,CHAR(10),"&lt;BR&gt;")  &amp; "' ,'" &amp; SUBSTITUTE(BS423,CHAR(10),"&lt;BR&gt;") &amp; "');"</f>
    </nc>
  </rcc>
  <rcc rId="932" sId="1">
    <nc r="BU42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&amp;SUBSTITUTE(F424,CHAR(10),"&lt;BR&gt;")  &amp; "' ,'" &amp; SUBSTITUTE(G424,CHAR(10),"&lt;BR&gt;")  &amp; "' ,'" &amp; SUBSTITUTE(J424,CHAR(10),"&lt;BR&gt;")   &amp; "' ,'" &amp;  SUBSTITUTE(BK424,CHAR(10),"&lt;BR&gt;")   &amp; "' ,'" &amp; SUBSTITUTE(Q424,CHAR(10),"&lt;BR&gt;")  &amp; "' ,'" &amp;  A424  &amp; "' ,'" &amp;  B424  &amp; "' ,'" &amp; SUBSTITUTE(C424,CHAR(10),"&lt;BR&gt;")   &amp; "' ,'" &amp;  SUBSTITUTE(D424,CHAR(10),"&lt;BR&gt;")  &amp; "' ,'" &amp;  SUBSTITUTE(E424,CHAR(10),"&lt;BR&gt;")   &amp; "' ,'" &amp; SUBSTITUTE(H424,CHAR(10),"&lt;BR&gt;")   &amp; "' ,'" &amp; I424  &amp; "' ,'" &amp; SUBSTITUTE(K424,CHAR(10),"&lt;BR&gt;")  &amp; "' ,'" &amp; SUBSTITUTE(L424,CHAR(10),"&lt;BR&gt;")  &amp; "' ,'" &amp; SUBSTITUTE(M424,CHAR(10),"&lt;BR&gt;") &amp; "' ,'" &amp; SUBSTITUTE(N424,CHAR(10),"&lt;BR&gt;")  &amp; "' ,'" &amp;  SUBSTITUTE(O424,CHAR(10),"&lt;BR&gt;")   &amp; "' ,'" &amp; SUBSTITUTE(P424,CHAR(10),"&lt;BR&gt;")   &amp; "' ,'" &amp;  SUBSTITUTE(Q424,CHAR(10),"&lt;BR&gt;")   &amp; "' ,'" &amp; SUBSTITUTE(R424,CHAR(10),"&lt;BR&gt;")  &amp; "' ,'" &amp; SUBSTITUTE(S424,CHAR(10),"&lt;BR&gt;")  &amp; "' ,'" &amp; SUBSTITUTE(T424,CHAR(10),"&lt;BR&gt;")  &amp; "' ,'" &amp; SUBSTITUTE(U424,CHAR(10),"&lt;BR&gt;")  &amp; "' ,'" &amp; SUBSTITUTE(V424,CHAR(10),"&lt;BR&gt;") &amp; "' ,'" &amp; SUBSTITUTE(W424,CHAR(10),"&lt;BR&gt;")  &amp; "' ,'" &amp;SUBSTITUTE(X424,CHAR(10),"&lt;BR&gt;")  &amp; "' ,'" &amp; SUBSTITUTE(Y424,CHAR(10),"&lt;BR&gt;") &amp; "' ,'" &amp;  SUBSTITUTE(Z424,CHAR(10),"&lt;BR&gt;")  &amp; "' ,'" &amp; SUBSTITUTE(AA424,CHAR(10),"&lt;BR&gt;")   &amp; "' ,'" &amp;  SUBSTITUTE(AB424,CHAR(10),"&lt;BR&gt;")   &amp; "' ,'" &amp;  SUBSTITUTE(AC424,CHAR(10),"&lt;BR&gt;")   &amp; "' ,'" &amp;   SUBSTITUTE(AD424,CHAR(10),"&lt;BR&gt;")   &amp; "' ,'" &amp;  SUBSTITUTE(AE424,CHAR(10),"&lt;BR&gt;")  &amp; "' ,'" &amp;  SUBSTITUTE(AF424,CHAR(10),"&lt;BR&gt;")  &amp; "' ,'" &amp;  SUBSTITUTE(AG424,CHAR(10),"&lt;BR&gt;")   &amp; "' ,'" &amp;  SUBSTITUTE(AH424,CHAR(10),"&lt;BR&gt;")   &amp; "' ,'" &amp;  SUBSTITUTE(AI424,CHAR(10),"&lt;BR&gt;")   &amp; "' ,'" &amp;  SUBSTITUTE(AJ424,CHAR(10),"&lt;BR&gt;")   &amp; "' ,'" &amp;   SUBSTITUTE(AK424,CHAR(10),"&lt;BR&gt;")   &amp; "' ,'" &amp;  SUBSTITUTE(AL424,CHAR(10),"&lt;BR&gt;")   &amp; "' ,'" &amp;  SUBSTITUTE(AM424,CHAR(10),"&lt;BR&gt;")   &amp; "' ,'" &amp;   SUBSTITUTE(AN424,CHAR(10),"&lt;BR&gt;")   &amp; "' ,'" &amp;  SUBSTITUTE(AO424,CHAR(10),"&lt;BR&gt;")   &amp; "' ,'" &amp;  SUBSTITUTE(AP424,CHAR(10),"&lt;BR&gt;")   &amp; "' ,'" &amp;  SUBSTITUTE(AQ424,CHAR(10),"&lt;BR&gt;")   &amp; "' ,'" &amp;   SUBSTITUTE(AR424,CHAR(10),"&lt;BR&gt;")   &amp; "' ,'" &amp;  SUBSTITUTE(AS424,CHAR(10),"&lt;BR&gt;")   &amp; "' ,'" &amp;  SUBSTITUTE(AT424,CHAR(10),"&lt;BR&gt;")   &amp; "' ,'" &amp;  SUBSTITUTE(AU424,CHAR(10),"&lt;BR&gt;")   &amp; "' ,'" &amp;  SUBSTITUTE(AV424,CHAR(10),"&lt;BR&gt;")   &amp; "' ,'" &amp;  SUBSTITUTE(AW424,CHAR(10),"&lt;BR&gt;")   &amp; "' ,'" &amp;   SUBSTITUTE(AX424,CHAR(10),"&lt;BR&gt;")   &amp; "' ,'" &amp;  SUBSTITUTE(AY424,CHAR(10),"&lt;BR&gt;")   &amp; "' ,'" &amp;  SUBSTITUTE(AZ424,CHAR(10),"&lt;BR&gt;")   &amp; "' ,'" &amp;   SUBSTITUTE(BA424,CHAR(10),"&lt;BR&gt;")   &amp; "' ,'" &amp;   SUBSTITUTE(BB424,CHAR(10),"&lt;BR&gt;")    &amp; "' ,'" &amp;    SUBSTITUTE(BC424,CHAR(10),"&lt;BR&gt;")    &amp; "' ,'" &amp;   SUBSTITUTE(BD424,CHAR(10),"&lt;BR&gt;")    &amp; "' ,'" &amp;   SUBSTITUTE(BE424,CHAR(10),"&lt;BR&gt;")    &amp; "' ,'" &amp;   SUBSTITUTE(BF424,CHAR(10),"&lt;BR&gt;")    &amp; "' ,'" &amp;   SUBSTITUTE(BG424,CHAR(10),"&lt;BR&gt;")    &amp; "' ,'" &amp; SUBSTITUTE(BH464,CHAR(10),"&lt;BR&gt;")   &amp; "' ,'" &amp; SUBSTITUTE(BI424,CHAR(10),"&lt;BR&gt;")   &amp; "' ,'" &amp; SUBSTITUTE(BJ424,CHAR(10),"&lt;BR&gt;")  &amp; "' ,'" &amp; SUBSTITUTE(BL424,CHAR(10),"&lt;BR&gt;")   &amp; "' ,'" &amp; SUBSTITUTE(BM424,CHAR(10),"&lt;BR&gt;")   &amp; "' ,'" &amp; SUBSTITUTE(BN424,CHAR(10),"&lt;BR&gt;")   &amp; "' ,'" &amp;  SUBSTITUTE(BO424,CHAR(10),"&lt;BR&gt;")   &amp; "' ,'" &amp; SUBSTITUTE(BP464,CHAR(10),"&lt;BR&gt;")  &amp; "' ,'" &amp; SUBSTITUTE(BQ424,CHAR(10),"&lt;BR&gt;")  &amp; "' ,'" &amp; SUBSTITUTE(BR424,CHAR(10),"&lt;BR&gt;")  &amp; "' ,'" &amp; SUBSTITUTE(BS424,CHAR(10),"&lt;BR&gt;") &amp; "');"</f>
    </nc>
  </rcc>
  <rcc rId="933" sId="1">
    <nc r="BU42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&amp;SUBSTITUTE(F425,CHAR(10),"&lt;BR&gt;")  &amp; "' ,'" &amp; SUBSTITUTE(G425,CHAR(10),"&lt;BR&gt;")  &amp; "' ,'" &amp; SUBSTITUTE(J425,CHAR(10),"&lt;BR&gt;")   &amp; "' ,'" &amp;  SUBSTITUTE(BK425,CHAR(10),"&lt;BR&gt;")   &amp; "' ,'" &amp; SUBSTITUTE(Q425,CHAR(10),"&lt;BR&gt;")  &amp; "' ,'" &amp;  A425  &amp; "' ,'" &amp;  B425  &amp; "' ,'" &amp; SUBSTITUTE(C425,CHAR(10),"&lt;BR&gt;")   &amp; "' ,'" &amp;  SUBSTITUTE(D425,CHAR(10),"&lt;BR&gt;")  &amp; "' ,'" &amp;  SUBSTITUTE(E425,CHAR(10),"&lt;BR&gt;")   &amp; "' ,'" &amp; SUBSTITUTE(H425,CHAR(10),"&lt;BR&gt;")   &amp; "' ,'" &amp; I425  &amp; "' ,'" &amp; SUBSTITUTE(K425,CHAR(10),"&lt;BR&gt;")  &amp; "' ,'" &amp; SUBSTITUTE(L425,CHAR(10),"&lt;BR&gt;")  &amp; "' ,'" &amp; SUBSTITUTE(M425,CHAR(10),"&lt;BR&gt;") &amp; "' ,'" &amp; SUBSTITUTE(N425,CHAR(10),"&lt;BR&gt;")  &amp; "' ,'" &amp;  SUBSTITUTE(O425,CHAR(10),"&lt;BR&gt;")   &amp; "' ,'" &amp; SUBSTITUTE(P425,CHAR(10),"&lt;BR&gt;")   &amp; "' ,'" &amp;  SUBSTITUTE(Q425,CHAR(10),"&lt;BR&gt;")   &amp; "' ,'" &amp; SUBSTITUTE(R425,CHAR(10),"&lt;BR&gt;")  &amp; "' ,'" &amp; SUBSTITUTE(S425,CHAR(10),"&lt;BR&gt;")  &amp; "' ,'" &amp; SUBSTITUTE(T425,CHAR(10),"&lt;BR&gt;")  &amp; "' ,'" &amp; SUBSTITUTE(U425,CHAR(10),"&lt;BR&gt;")  &amp; "' ,'" &amp; SUBSTITUTE(V425,CHAR(10),"&lt;BR&gt;") &amp; "' ,'" &amp; SUBSTITUTE(W425,CHAR(10),"&lt;BR&gt;")  &amp; "' ,'" &amp;SUBSTITUTE(X425,CHAR(10),"&lt;BR&gt;")  &amp; "' ,'" &amp; SUBSTITUTE(Y425,CHAR(10),"&lt;BR&gt;") &amp; "' ,'" &amp;  SUBSTITUTE(Z425,CHAR(10),"&lt;BR&gt;")  &amp; "' ,'" &amp; SUBSTITUTE(AA425,CHAR(10),"&lt;BR&gt;")   &amp; "' ,'" &amp;  SUBSTITUTE(AB425,CHAR(10),"&lt;BR&gt;")   &amp; "' ,'" &amp;  SUBSTITUTE(AC425,CHAR(10),"&lt;BR&gt;")   &amp; "' ,'" &amp;   SUBSTITUTE(AD425,CHAR(10),"&lt;BR&gt;")   &amp; "' ,'" &amp;  SUBSTITUTE(AE425,CHAR(10),"&lt;BR&gt;")  &amp; "' ,'" &amp;  SUBSTITUTE(AF425,CHAR(10),"&lt;BR&gt;")  &amp; "' ,'" &amp;  SUBSTITUTE(AG425,CHAR(10),"&lt;BR&gt;")   &amp; "' ,'" &amp;  SUBSTITUTE(AH425,CHAR(10),"&lt;BR&gt;")   &amp; "' ,'" &amp;  SUBSTITUTE(AI425,CHAR(10),"&lt;BR&gt;")   &amp; "' ,'" &amp;  SUBSTITUTE(AJ425,CHAR(10),"&lt;BR&gt;")   &amp; "' ,'" &amp;   SUBSTITUTE(AK425,CHAR(10),"&lt;BR&gt;")   &amp; "' ,'" &amp;  SUBSTITUTE(AL425,CHAR(10),"&lt;BR&gt;")   &amp; "' ,'" &amp;  SUBSTITUTE(AM425,CHAR(10),"&lt;BR&gt;")   &amp; "' ,'" &amp;   SUBSTITUTE(AN425,CHAR(10),"&lt;BR&gt;")   &amp; "' ,'" &amp;  SUBSTITUTE(AO425,CHAR(10),"&lt;BR&gt;")   &amp; "' ,'" &amp;  SUBSTITUTE(AP425,CHAR(10),"&lt;BR&gt;")   &amp; "' ,'" &amp;  SUBSTITUTE(AQ425,CHAR(10),"&lt;BR&gt;")   &amp; "' ,'" &amp;   SUBSTITUTE(AR425,CHAR(10),"&lt;BR&gt;")   &amp; "' ,'" &amp;  SUBSTITUTE(AS425,CHAR(10),"&lt;BR&gt;")   &amp; "' ,'" &amp;  SUBSTITUTE(AT425,CHAR(10),"&lt;BR&gt;")   &amp; "' ,'" &amp;  SUBSTITUTE(AU425,CHAR(10),"&lt;BR&gt;")   &amp; "' ,'" &amp;  SUBSTITUTE(AV425,CHAR(10),"&lt;BR&gt;")   &amp; "' ,'" &amp;  SUBSTITUTE(AW425,CHAR(10),"&lt;BR&gt;")   &amp; "' ,'" &amp;   SUBSTITUTE(AX425,CHAR(10),"&lt;BR&gt;")   &amp; "' ,'" &amp;  SUBSTITUTE(AY425,CHAR(10),"&lt;BR&gt;")   &amp; "' ,'" &amp;  SUBSTITUTE(AZ425,CHAR(10),"&lt;BR&gt;")   &amp; "' ,'" &amp;   SUBSTITUTE(BA425,CHAR(10),"&lt;BR&gt;")   &amp; "' ,'" &amp;   SUBSTITUTE(BB425,CHAR(10),"&lt;BR&gt;")    &amp; "' ,'" &amp;    SUBSTITUTE(BC425,CHAR(10),"&lt;BR&gt;")    &amp; "' ,'" &amp;   SUBSTITUTE(BD425,CHAR(10),"&lt;BR&gt;")    &amp; "' ,'" &amp;   SUBSTITUTE(BE425,CHAR(10),"&lt;BR&gt;")    &amp; "' ,'" &amp;   SUBSTITUTE(BF425,CHAR(10),"&lt;BR&gt;")    &amp; "' ,'" &amp;   SUBSTITUTE(BG425,CHAR(10),"&lt;BR&gt;")    &amp; "' ,'" &amp; SUBSTITUTE(BH465,CHAR(10),"&lt;BR&gt;")   &amp; "' ,'" &amp; SUBSTITUTE(BI425,CHAR(10),"&lt;BR&gt;")   &amp; "' ,'" &amp; SUBSTITUTE(BJ425,CHAR(10),"&lt;BR&gt;")  &amp; "' ,'" &amp; SUBSTITUTE(BL425,CHAR(10),"&lt;BR&gt;")   &amp; "' ,'" &amp; SUBSTITUTE(BM425,CHAR(10),"&lt;BR&gt;")   &amp; "' ,'" &amp; SUBSTITUTE(BN425,CHAR(10),"&lt;BR&gt;")   &amp; "' ,'" &amp;  SUBSTITUTE(BO425,CHAR(10),"&lt;BR&gt;")   &amp; "' ,'" &amp; SUBSTITUTE(BP465,CHAR(10),"&lt;BR&gt;")  &amp; "' ,'" &amp; SUBSTITUTE(BQ425,CHAR(10),"&lt;BR&gt;")  &amp; "' ,'" &amp; SUBSTITUTE(BR425,CHAR(10),"&lt;BR&gt;")  &amp; "' ,'" &amp; SUBSTITUTE(BS425,CHAR(10),"&lt;BR&gt;") &amp; "');"</f>
    </nc>
  </rcc>
  <rcc rId="934" sId="1">
    <nc r="BU42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&amp;SUBSTITUTE(F426,CHAR(10),"&lt;BR&gt;")  &amp; "' ,'" &amp; SUBSTITUTE(G426,CHAR(10),"&lt;BR&gt;")  &amp; "' ,'" &amp; SUBSTITUTE(J426,CHAR(10),"&lt;BR&gt;")   &amp; "' ,'" &amp;  SUBSTITUTE(BK426,CHAR(10),"&lt;BR&gt;")   &amp; "' ,'" &amp; SUBSTITUTE(Q426,CHAR(10),"&lt;BR&gt;")  &amp; "' ,'" &amp;  A426  &amp; "' ,'" &amp;  B426  &amp; "' ,'" &amp; SUBSTITUTE(C426,CHAR(10),"&lt;BR&gt;")   &amp; "' ,'" &amp;  SUBSTITUTE(D426,CHAR(10),"&lt;BR&gt;")  &amp; "' ,'" &amp;  SUBSTITUTE(E426,CHAR(10),"&lt;BR&gt;")   &amp; "' ,'" &amp; SUBSTITUTE(H426,CHAR(10),"&lt;BR&gt;")   &amp; "' ,'" &amp; I426  &amp; "' ,'" &amp; SUBSTITUTE(K426,CHAR(10),"&lt;BR&gt;")  &amp; "' ,'" &amp; SUBSTITUTE(L426,CHAR(10),"&lt;BR&gt;")  &amp; "' ,'" &amp; SUBSTITUTE(M426,CHAR(10),"&lt;BR&gt;") &amp; "' ,'" &amp; SUBSTITUTE(N426,CHAR(10),"&lt;BR&gt;")  &amp; "' ,'" &amp;  SUBSTITUTE(O426,CHAR(10),"&lt;BR&gt;")   &amp; "' ,'" &amp; SUBSTITUTE(P426,CHAR(10),"&lt;BR&gt;")   &amp; "' ,'" &amp;  SUBSTITUTE(Q426,CHAR(10),"&lt;BR&gt;")   &amp; "' ,'" &amp; SUBSTITUTE(R426,CHAR(10),"&lt;BR&gt;")  &amp; "' ,'" &amp; SUBSTITUTE(S426,CHAR(10),"&lt;BR&gt;")  &amp; "' ,'" &amp; SUBSTITUTE(T426,CHAR(10),"&lt;BR&gt;")  &amp; "' ,'" &amp; SUBSTITUTE(U426,CHAR(10),"&lt;BR&gt;")  &amp; "' ,'" &amp; SUBSTITUTE(V426,CHAR(10),"&lt;BR&gt;") &amp; "' ,'" &amp; SUBSTITUTE(W426,CHAR(10),"&lt;BR&gt;")  &amp; "' ,'" &amp;SUBSTITUTE(X426,CHAR(10),"&lt;BR&gt;")  &amp; "' ,'" &amp; SUBSTITUTE(Y426,CHAR(10),"&lt;BR&gt;") &amp; "' ,'" &amp;  SUBSTITUTE(Z426,CHAR(10),"&lt;BR&gt;")  &amp; "' ,'" &amp; SUBSTITUTE(AA426,CHAR(10),"&lt;BR&gt;")   &amp; "' ,'" &amp;  SUBSTITUTE(AB426,CHAR(10),"&lt;BR&gt;")   &amp; "' ,'" &amp;  SUBSTITUTE(AC426,CHAR(10),"&lt;BR&gt;")   &amp; "' ,'" &amp;   SUBSTITUTE(AD426,CHAR(10),"&lt;BR&gt;")   &amp; "' ,'" &amp;  SUBSTITUTE(AE426,CHAR(10),"&lt;BR&gt;")  &amp; "' ,'" &amp;  SUBSTITUTE(AF426,CHAR(10),"&lt;BR&gt;")  &amp; "' ,'" &amp;  SUBSTITUTE(AG426,CHAR(10),"&lt;BR&gt;")   &amp; "' ,'" &amp;  SUBSTITUTE(AH426,CHAR(10),"&lt;BR&gt;")   &amp; "' ,'" &amp;  SUBSTITUTE(AI426,CHAR(10),"&lt;BR&gt;")   &amp; "' ,'" &amp;  SUBSTITUTE(AJ426,CHAR(10),"&lt;BR&gt;")   &amp; "' ,'" &amp;   SUBSTITUTE(AK426,CHAR(10),"&lt;BR&gt;")   &amp; "' ,'" &amp;  SUBSTITUTE(AL426,CHAR(10),"&lt;BR&gt;")   &amp; "' ,'" &amp;  SUBSTITUTE(AM426,CHAR(10),"&lt;BR&gt;")   &amp; "' ,'" &amp;   SUBSTITUTE(AN426,CHAR(10),"&lt;BR&gt;")   &amp; "' ,'" &amp;  SUBSTITUTE(AO426,CHAR(10),"&lt;BR&gt;")   &amp; "' ,'" &amp;  SUBSTITUTE(AP426,CHAR(10),"&lt;BR&gt;")   &amp; "' ,'" &amp;  SUBSTITUTE(AQ426,CHAR(10),"&lt;BR&gt;")   &amp; "' ,'" &amp;   SUBSTITUTE(AR426,CHAR(10),"&lt;BR&gt;")   &amp; "' ,'" &amp;  SUBSTITUTE(AS426,CHAR(10),"&lt;BR&gt;")   &amp; "' ,'" &amp;  SUBSTITUTE(AT426,CHAR(10),"&lt;BR&gt;")   &amp; "' ,'" &amp;  SUBSTITUTE(AU426,CHAR(10),"&lt;BR&gt;")   &amp; "' ,'" &amp;  SUBSTITUTE(AV426,CHAR(10),"&lt;BR&gt;")   &amp; "' ,'" &amp;  SUBSTITUTE(AW426,CHAR(10),"&lt;BR&gt;")   &amp; "' ,'" &amp;   SUBSTITUTE(AX426,CHAR(10),"&lt;BR&gt;")   &amp; "' ,'" &amp;  SUBSTITUTE(AY426,CHAR(10),"&lt;BR&gt;")   &amp; "' ,'" &amp;  SUBSTITUTE(AZ426,CHAR(10),"&lt;BR&gt;")   &amp; "' ,'" &amp;   SUBSTITUTE(BA426,CHAR(10),"&lt;BR&gt;")   &amp; "' ,'" &amp;   SUBSTITUTE(BB426,CHAR(10),"&lt;BR&gt;")    &amp; "' ,'" &amp;    SUBSTITUTE(BC426,CHAR(10),"&lt;BR&gt;")    &amp; "' ,'" &amp;   SUBSTITUTE(BD426,CHAR(10),"&lt;BR&gt;")    &amp; "' ,'" &amp;   SUBSTITUTE(BE426,CHAR(10),"&lt;BR&gt;")    &amp; "' ,'" &amp;   SUBSTITUTE(BF426,CHAR(10),"&lt;BR&gt;")    &amp; "' ,'" &amp;   SUBSTITUTE(BG426,CHAR(10),"&lt;BR&gt;")    &amp; "' ,'" &amp; SUBSTITUTE(BH466,CHAR(10),"&lt;BR&gt;")   &amp; "' ,'" &amp; SUBSTITUTE(BI426,CHAR(10),"&lt;BR&gt;")   &amp; "' ,'" &amp; SUBSTITUTE(BJ426,CHAR(10),"&lt;BR&gt;")  &amp; "' ,'" &amp; SUBSTITUTE(BL426,CHAR(10),"&lt;BR&gt;")   &amp; "' ,'" &amp; SUBSTITUTE(BM426,CHAR(10),"&lt;BR&gt;")   &amp; "' ,'" &amp; SUBSTITUTE(BN426,CHAR(10),"&lt;BR&gt;")   &amp; "' ,'" &amp;  SUBSTITUTE(BO426,CHAR(10),"&lt;BR&gt;")   &amp; "' ,'" &amp; SUBSTITUTE(BP466,CHAR(10),"&lt;BR&gt;")  &amp; "' ,'" &amp; SUBSTITUTE(BQ426,CHAR(10),"&lt;BR&gt;")  &amp; "' ,'" &amp; SUBSTITUTE(BR426,CHAR(10),"&lt;BR&gt;")  &amp; "' ,'" &amp; SUBSTITUTE(BS426,CHAR(10),"&lt;BR&gt;") &amp; "');"</f>
    </nc>
  </rcc>
  <rcc rId="935" sId="1">
    <nc r="BU42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&amp;SUBSTITUTE(F427,CHAR(10),"&lt;BR&gt;")  &amp; "' ,'" &amp; SUBSTITUTE(G427,CHAR(10),"&lt;BR&gt;")  &amp; "' ,'" &amp; SUBSTITUTE(J427,CHAR(10),"&lt;BR&gt;")   &amp; "' ,'" &amp;  SUBSTITUTE(BK427,CHAR(10),"&lt;BR&gt;")   &amp; "' ,'" &amp; SUBSTITUTE(Q427,CHAR(10),"&lt;BR&gt;")  &amp; "' ,'" &amp;  A427  &amp; "' ,'" &amp;  B427  &amp; "' ,'" &amp; SUBSTITUTE(C427,CHAR(10),"&lt;BR&gt;")   &amp; "' ,'" &amp;  SUBSTITUTE(D427,CHAR(10),"&lt;BR&gt;")  &amp; "' ,'" &amp;  SUBSTITUTE(E427,CHAR(10),"&lt;BR&gt;")   &amp; "' ,'" &amp; SUBSTITUTE(H427,CHAR(10),"&lt;BR&gt;")   &amp; "' ,'" &amp; I427  &amp; "' ,'" &amp; SUBSTITUTE(K427,CHAR(10),"&lt;BR&gt;")  &amp; "' ,'" &amp; SUBSTITUTE(L427,CHAR(10),"&lt;BR&gt;")  &amp; "' ,'" &amp; SUBSTITUTE(M427,CHAR(10),"&lt;BR&gt;") &amp; "' ,'" &amp; SUBSTITUTE(N427,CHAR(10),"&lt;BR&gt;")  &amp; "' ,'" &amp;  SUBSTITUTE(O427,CHAR(10),"&lt;BR&gt;")   &amp; "' ,'" &amp; SUBSTITUTE(P427,CHAR(10),"&lt;BR&gt;")   &amp; "' ,'" &amp;  SUBSTITUTE(Q427,CHAR(10),"&lt;BR&gt;")   &amp; "' ,'" &amp; SUBSTITUTE(R427,CHAR(10),"&lt;BR&gt;")  &amp; "' ,'" &amp; SUBSTITUTE(S427,CHAR(10),"&lt;BR&gt;")  &amp; "' ,'" &amp; SUBSTITUTE(T427,CHAR(10),"&lt;BR&gt;")  &amp; "' ,'" &amp; SUBSTITUTE(U427,CHAR(10),"&lt;BR&gt;")  &amp; "' ,'" &amp; SUBSTITUTE(V427,CHAR(10),"&lt;BR&gt;") &amp; "' ,'" &amp; SUBSTITUTE(W427,CHAR(10),"&lt;BR&gt;")  &amp; "' ,'" &amp;SUBSTITUTE(X427,CHAR(10),"&lt;BR&gt;")  &amp; "' ,'" &amp; SUBSTITUTE(Y427,CHAR(10),"&lt;BR&gt;") &amp; "' ,'" &amp;  SUBSTITUTE(Z427,CHAR(10),"&lt;BR&gt;")  &amp; "' ,'" &amp; SUBSTITUTE(AA427,CHAR(10),"&lt;BR&gt;")   &amp; "' ,'" &amp;  SUBSTITUTE(AB427,CHAR(10),"&lt;BR&gt;")   &amp; "' ,'" &amp;  SUBSTITUTE(AC427,CHAR(10),"&lt;BR&gt;")   &amp; "' ,'" &amp;   SUBSTITUTE(AD427,CHAR(10),"&lt;BR&gt;")   &amp; "' ,'" &amp;  SUBSTITUTE(AE427,CHAR(10),"&lt;BR&gt;")  &amp; "' ,'" &amp;  SUBSTITUTE(AF427,CHAR(10),"&lt;BR&gt;")  &amp; "' ,'" &amp;  SUBSTITUTE(AG427,CHAR(10),"&lt;BR&gt;")   &amp; "' ,'" &amp;  SUBSTITUTE(AH427,CHAR(10),"&lt;BR&gt;")   &amp; "' ,'" &amp;  SUBSTITUTE(AI427,CHAR(10),"&lt;BR&gt;")   &amp; "' ,'" &amp;  SUBSTITUTE(AJ427,CHAR(10),"&lt;BR&gt;")   &amp; "' ,'" &amp;   SUBSTITUTE(AK427,CHAR(10),"&lt;BR&gt;")   &amp; "' ,'" &amp;  SUBSTITUTE(AL427,CHAR(10),"&lt;BR&gt;")   &amp; "' ,'" &amp;  SUBSTITUTE(AM427,CHAR(10),"&lt;BR&gt;")   &amp; "' ,'" &amp;   SUBSTITUTE(AN427,CHAR(10),"&lt;BR&gt;")   &amp; "' ,'" &amp;  SUBSTITUTE(AO427,CHAR(10),"&lt;BR&gt;")   &amp; "' ,'" &amp;  SUBSTITUTE(AP427,CHAR(10),"&lt;BR&gt;")   &amp; "' ,'" &amp;  SUBSTITUTE(AQ427,CHAR(10),"&lt;BR&gt;")   &amp; "' ,'" &amp;   SUBSTITUTE(AR427,CHAR(10),"&lt;BR&gt;")   &amp; "' ,'" &amp;  SUBSTITUTE(AS427,CHAR(10),"&lt;BR&gt;")   &amp; "' ,'" &amp;  SUBSTITUTE(AT427,CHAR(10),"&lt;BR&gt;")   &amp; "' ,'" &amp;  SUBSTITUTE(AU427,CHAR(10),"&lt;BR&gt;")   &amp; "' ,'" &amp;  SUBSTITUTE(AV427,CHAR(10),"&lt;BR&gt;")   &amp; "' ,'" &amp;  SUBSTITUTE(AW427,CHAR(10),"&lt;BR&gt;")   &amp; "' ,'" &amp;   SUBSTITUTE(AX427,CHAR(10),"&lt;BR&gt;")   &amp; "' ,'" &amp;  SUBSTITUTE(AY427,CHAR(10),"&lt;BR&gt;")   &amp; "' ,'" &amp;  SUBSTITUTE(AZ427,CHAR(10),"&lt;BR&gt;")   &amp; "' ,'" &amp;   SUBSTITUTE(BA427,CHAR(10),"&lt;BR&gt;")   &amp; "' ,'" &amp;   SUBSTITUTE(BB427,CHAR(10),"&lt;BR&gt;")    &amp; "' ,'" &amp;    SUBSTITUTE(BC427,CHAR(10),"&lt;BR&gt;")    &amp; "' ,'" &amp;   SUBSTITUTE(BD427,CHAR(10),"&lt;BR&gt;")    &amp; "' ,'" &amp;   SUBSTITUTE(BE427,CHAR(10),"&lt;BR&gt;")    &amp; "' ,'" &amp;   SUBSTITUTE(BF427,CHAR(10),"&lt;BR&gt;")    &amp; "' ,'" &amp;   SUBSTITUTE(BG427,CHAR(10),"&lt;BR&gt;")    &amp; "' ,'" &amp; SUBSTITUTE(BH467,CHAR(10),"&lt;BR&gt;")   &amp; "' ,'" &amp; SUBSTITUTE(BI427,CHAR(10),"&lt;BR&gt;")   &amp; "' ,'" &amp; SUBSTITUTE(BJ427,CHAR(10),"&lt;BR&gt;")  &amp; "' ,'" &amp; SUBSTITUTE(BL427,CHAR(10),"&lt;BR&gt;")   &amp; "' ,'" &amp; SUBSTITUTE(BM427,CHAR(10),"&lt;BR&gt;")   &amp; "' ,'" &amp; SUBSTITUTE(BN427,CHAR(10),"&lt;BR&gt;")   &amp; "' ,'" &amp;  SUBSTITUTE(BO427,CHAR(10),"&lt;BR&gt;")   &amp; "' ,'" &amp; SUBSTITUTE(BP467,CHAR(10),"&lt;BR&gt;")  &amp; "' ,'" &amp; SUBSTITUTE(BQ427,CHAR(10),"&lt;BR&gt;")  &amp; "' ,'" &amp; SUBSTITUTE(BR427,CHAR(10),"&lt;BR&gt;")  &amp; "' ,'" &amp; SUBSTITUTE(BS427,CHAR(10),"&lt;BR&gt;") &amp; "');"</f>
    </nc>
  </rcc>
  <rcc rId="936" sId="1">
    <nc r="BU42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&amp;SUBSTITUTE(F428,CHAR(10),"&lt;BR&gt;")  &amp; "' ,'" &amp; SUBSTITUTE(G428,CHAR(10),"&lt;BR&gt;")  &amp; "' ,'" &amp; SUBSTITUTE(J428,CHAR(10),"&lt;BR&gt;")   &amp; "' ,'" &amp;  SUBSTITUTE(BK428,CHAR(10),"&lt;BR&gt;")   &amp; "' ,'" &amp; SUBSTITUTE(Q428,CHAR(10),"&lt;BR&gt;")  &amp; "' ,'" &amp;  A428  &amp; "' ,'" &amp;  B428  &amp; "' ,'" &amp; SUBSTITUTE(C428,CHAR(10),"&lt;BR&gt;")   &amp; "' ,'" &amp;  SUBSTITUTE(D428,CHAR(10),"&lt;BR&gt;")  &amp; "' ,'" &amp;  SUBSTITUTE(E428,CHAR(10),"&lt;BR&gt;")   &amp; "' ,'" &amp; SUBSTITUTE(H428,CHAR(10),"&lt;BR&gt;")   &amp; "' ,'" &amp; I428  &amp; "' ,'" &amp; SUBSTITUTE(K428,CHAR(10),"&lt;BR&gt;")  &amp; "' ,'" &amp; SUBSTITUTE(L428,CHAR(10),"&lt;BR&gt;")  &amp; "' ,'" &amp; SUBSTITUTE(M428,CHAR(10),"&lt;BR&gt;") &amp; "' ,'" &amp; SUBSTITUTE(N428,CHAR(10),"&lt;BR&gt;")  &amp; "' ,'" &amp;  SUBSTITUTE(O428,CHAR(10),"&lt;BR&gt;")   &amp; "' ,'" &amp; SUBSTITUTE(P428,CHAR(10),"&lt;BR&gt;")   &amp; "' ,'" &amp;  SUBSTITUTE(Q428,CHAR(10),"&lt;BR&gt;")   &amp; "' ,'" &amp; SUBSTITUTE(R428,CHAR(10),"&lt;BR&gt;")  &amp; "' ,'" &amp; SUBSTITUTE(S428,CHAR(10),"&lt;BR&gt;")  &amp; "' ,'" &amp; SUBSTITUTE(T428,CHAR(10),"&lt;BR&gt;")  &amp; "' ,'" &amp; SUBSTITUTE(U428,CHAR(10),"&lt;BR&gt;")  &amp; "' ,'" &amp; SUBSTITUTE(V428,CHAR(10),"&lt;BR&gt;") &amp; "' ,'" &amp; SUBSTITUTE(W428,CHAR(10),"&lt;BR&gt;")  &amp; "' ,'" &amp;SUBSTITUTE(X428,CHAR(10),"&lt;BR&gt;")  &amp; "' ,'" &amp; SUBSTITUTE(Y428,CHAR(10),"&lt;BR&gt;") &amp; "' ,'" &amp;  SUBSTITUTE(Z428,CHAR(10),"&lt;BR&gt;")  &amp; "' ,'" &amp; SUBSTITUTE(AA428,CHAR(10),"&lt;BR&gt;")   &amp; "' ,'" &amp;  SUBSTITUTE(AB428,CHAR(10),"&lt;BR&gt;")   &amp; "' ,'" &amp;  SUBSTITUTE(AC428,CHAR(10),"&lt;BR&gt;")   &amp; "' ,'" &amp;   SUBSTITUTE(AD428,CHAR(10),"&lt;BR&gt;")   &amp; "' ,'" &amp;  SUBSTITUTE(AE428,CHAR(10),"&lt;BR&gt;")  &amp; "' ,'" &amp;  SUBSTITUTE(AF428,CHAR(10),"&lt;BR&gt;")  &amp; "' ,'" &amp;  SUBSTITUTE(AG428,CHAR(10),"&lt;BR&gt;")   &amp; "' ,'" &amp;  SUBSTITUTE(AH428,CHAR(10),"&lt;BR&gt;")   &amp; "' ,'" &amp;  SUBSTITUTE(AI428,CHAR(10),"&lt;BR&gt;")   &amp; "' ,'" &amp;  SUBSTITUTE(AJ428,CHAR(10),"&lt;BR&gt;")   &amp; "' ,'" &amp;   SUBSTITUTE(AK428,CHAR(10),"&lt;BR&gt;")   &amp; "' ,'" &amp;  SUBSTITUTE(AL428,CHAR(10),"&lt;BR&gt;")   &amp; "' ,'" &amp;  SUBSTITUTE(AM428,CHAR(10),"&lt;BR&gt;")   &amp; "' ,'" &amp;   SUBSTITUTE(AN428,CHAR(10),"&lt;BR&gt;")   &amp; "' ,'" &amp;  SUBSTITUTE(AO428,CHAR(10),"&lt;BR&gt;")   &amp; "' ,'" &amp;  SUBSTITUTE(AP428,CHAR(10),"&lt;BR&gt;")   &amp; "' ,'" &amp;  SUBSTITUTE(AQ428,CHAR(10),"&lt;BR&gt;")   &amp; "' ,'" &amp;   SUBSTITUTE(AR428,CHAR(10),"&lt;BR&gt;")   &amp; "' ,'" &amp;  SUBSTITUTE(AS428,CHAR(10),"&lt;BR&gt;")   &amp; "' ,'" &amp;  SUBSTITUTE(AT428,CHAR(10),"&lt;BR&gt;")   &amp; "' ,'" &amp;  SUBSTITUTE(AU428,CHAR(10),"&lt;BR&gt;")   &amp; "' ,'" &amp;  SUBSTITUTE(AV428,CHAR(10),"&lt;BR&gt;")   &amp; "' ,'" &amp;  SUBSTITUTE(AW428,CHAR(10),"&lt;BR&gt;")   &amp; "' ,'" &amp;   SUBSTITUTE(AX428,CHAR(10),"&lt;BR&gt;")   &amp; "' ,'" &amp;  SUBSTITUTE(AY428,CHAR(10),"&lt;BR&gt;")   &amp; "' ,'" &amp;  SUBSTITUTE(AZ428,CHAR(10),"&lt;BR&gt;")   &amp; "' ,'" &amp;   SUBSTITUTE(BA428,CHAR(10),"&lt;BR&gt;")   &amp; "' ,'" &amp;   SUBSTITUTE(BB428,CHAR(10),"&lt;BR&gt;")    &amp; "' ,'" &amp;    SUBSTITUTE(BC428,CHAR(10),"&lt;BR&gt;")    &amp; "' ,'" &amp;   SUBSTITUTE(BD428,CHAR(10),"&lt;BR&gt;")    &amp; "' ,'" &amp;   SUBSTITUTE(BE428,CHAR(10),"&lt;BR&gt;")    &amp; "' ,'" &amp;   SUBSTITUTE(BF428,CHAR(10),"&lt;BR&gt;")    &amp; "' ,'" &amp;   SUBSTITUTE(BG428,CHAR(10),"&lt;BR&gt;")    &amp; "' ,'" &amp; SUBSTITUTE(BH468,CHAR(10),"&lt;BR&gt;")   &amp; "' ,'" &amp; SUBSTITUTE(BI428,CHAR(10),"&lt;BR&gt;")   &amp; "' ,'" &amp; SUBSTITUTE(BJ428,CHAR(10),"&lt;BR&gt;")  &amp; "' ,'" &amp; SUBSTITUTE(BL428,CHAR(10),"&lt;BR&gt;")   &amp; "' ,'" &amp; SUBSTITUTE(BM428,CHAR(10),"&lt;BR&gt;")   &amp; "' ,'" &amp; SUBSTITUTE(BN428,CHAR(10),"&lt;BR&gt;")   &amp; "' ,'" &amp;  SUBSTITUTE(BO428,CHAR(10),"&lt;BR&gt;")   &amp; "' ,'" &amp; SUBSTITUTE(BP468,CHAR(10),"&lt;BR&gt;")  &amp; "' ,'" &amp; SUBSTITUTE(BQ428,CHAR(10),"&lt;BR&gt;")  &amp; "' ,'" &amp; SUBSTITUTE(BR428,CHAR(10),"&lt;BR&gt;")  &amp; "' ,'" &amp; SUBSTITUTE(BS428,CHAR(10),"&lt;BR&gt;") &amp; "');"</f>
    </nc>
  </rcc>
  <rcc rId="937" sId="1">
    <nc r="BU42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&amp;SUBSTITUTE(F429,CHAR(10),"&lt;BR&gt;")  &amp; "' ,'" &amp; SUBSTITUTE(G429,CHAR(10),"&lt;BR&gt;")  &amp; "' ,'" &amp; SUBSTITUTE(J429,CHAR(10),"&lt;BR&gt;")   &amp; "' ,'" &amp;  SUBSTITUTE(BK429,CHAR(10),"&lt;BR&gt;")   &amp; "' ,'" &amp; SUBSTITUTE(Q429,CHAR(10),"&lt;BR&gt;")  &amp; "' ,'" &amp;  A429  &amp; "' ,'" &amp;  B429  &amp; "' ,'" &amp; SUBSTITUTE(C429,CHAR(10),"&lt;BR&gt;")   &amp; "' ,'" &amp;  SUBSTITUTE(D429,CHAR(10),"&lt;BR&gt;")  &amp; "' ,'" &amp;  SUBSTITUTE(E429,CHAR(10),"&lt;BR&gt;")   &amp; "' ,'" &amp; SUBSTITUTE(H429,CHAR(10),"&lt;BR&gt;")   &amp; "' ,'" &amp; I429  &amp; "' ,'" &amp; SUBSTITUTE(K429,CHAR(10),"&lt;BR&gt;")  &amp; "' ,'" &amp; SUBSTITUTE(L429,CHAR(10),"&lt;BR&gt;")  &amp; "' ,'" &amp; SUBSTITUTE(M429,CHAR(10),"&lt;BR&gt;") &amp; "' ,'" &amp; SUBSTITUTE(N429,CHAR(10),"&lt;BR&gt;")  &amp; "' ,'" &amp;  SUBSTITUTE(O429,CHAR(10),"&lt;BR&gt;")   &amp; "' ,'" &amp; SUBSTITUTE(P429,CHAR(10),"&lt;BR&gt;")   &amp; "' ,'" &amp;  SUBSTITUTE(Q429,CHAR(10),"&lt;BR&gt;")   &amp; "' ,'" &amp; SUBSTITUTE(R429,CHAR(10),"&lt;BR&gt;")  &amp; "' ,'" &amp; SUBSTITUTE(S429,CHAR(10),"&lt;BR&gt;")  &amp; "' ,'" &amp; SUBSTITUTE(T429,CHAR(10),"&lt;BR&gt;")  &amp; "' ,'" &amp; SUBSTITUTE(U429,CHAR(10),"&lt;BR&gt;")  &amp; "' ,'" &amp; SUBSTITUTE(V429,CHAR(10),"&lt;BR&gt;") &amp; "' ,'" &amp; SUBSTITUTE(W429,CHAR(10),"&lt;BR&gt;")  &amp; "' ,'" &amp;SUBSTITUTE(X429,CHAR(10),"&lt;BR&gt;")  &amp; "' ,'" &amp; SUBSTITUTE(Y429,CHAR(10),"&lt;BR&gt;") &amp; "' ,'" &amp;  SUBSTITUTE(Z429,CHAR(10),"&lt;BR&gt;")  &amp; "' ,'" &amp; SUBSTITUTE(AA429,CHAR(10),"&lt;BR&gt;")   &amp; "' ,'" &amp;  SUBSTITUTE(AB429,CHAR(10),"&lt;BR&gt;")   &amp; "' ,'" &amp;  SUBSTITUTE(AC429,CHAR(10),"&lt;BR&gt;")   &amp; "' ,'" &amp;   SUBSTITUTE(AD429,CHAR(10),"&lt;BR&gt;")   &amp; "' ,'" &amp;  SUBSTITUTE(AE429,CHAR(10),"&lt;BR&gt;")  &amp; "' ,'" &amp;  SUBSTITUTE(AF429,CHAR(10),"&lt;BR&gt;")  &amp; "' ,'" &amp;  SUBSTITUTE(AG429,CHAR(10),"&lt;BR&gt;")   &amp; "' ,'" &amp;  SUBSTITUTE(AH429,CHAR(10),"&lt;BR&gt;")   &amp; "' ,'" &amp;  SUBSTITUTE(AI429,CHAR(10),"&lt;BR&gt;")   &amp; "' ,'" &amp;  SUBSTITUTE(AJ429,CHAR(10),"&lt;BR&gt;")   &amp; "' ,'" &amp;   SUBSTITUTE(AK429,CHAR(10),"&lt;BR&gt;")   &amp; "' ,'" &amp;  SUBSTITUTE(AL429,CHAR(10),"&lt;BR&gt;")   &amp; "' ,'" &amp;  SUBSTITUTE(AM429,CHAR(10),"&lt;BR&gt;")   &amp; "' ,'" &amp;   SUBSTITUTE(AN429,CHAR(10),"&lt;BR&gt;")   &amp; "' ,'" &amp;  SUBSTITUTE(AO429,CHAR(10),"&lt;BR&gt;")   &amp; "' ,'" &amp;  SUBSTITUTE(AP429,CHAR(10),"&lt;BR&gt;")   &amp; "' ,'" &amp;  SUBSTITUTE(AQ429,CHAR(10),"&lt;BR&gt;")   &amp; "' ,'" &amp;   SUBSTITUTE(AR429,CHAR(10),"&lt;BR&gt;")   &amp; "' ,'" &amp;  SUBSTITUTE(AS429,CHAR(10),"&lt;BR&gt;")   &amp; "' ,'" &amp;  SUBSTITUTE(AT429,CHAR(10),"&lt;BR&gt;")   &amp; "' ,'" &amp;  SUBSTITUTE(AU429,CHAR(10),"&lt;BR&gt;")   &amp; "' ,'" &amp;  SUBSTITUTE(AV429,CHAR(10),"&lt;BR&gt;")   &amp; "' ,'" &amp;  SUBSTITUTE(AW429,CHAR(10),"&lt;BR&gt;")   &amp; "' ,'" &amp;   SUBSTITUTE(AX429,CHAR(10),"&lt;BR&gt;")   &amp; "' ,'" &amp;  SUBSTITUTE(AY429,CHAR(10),"&lt;BR&gt;")   &amp; "' ,'" &amp;  SUBSTITUTE(AZ429,CHAR(10),"&lt;BR&gt;")   &amp; "' ,'" &amp;   SUBSTITUTE(BA429,CHAR(10),"&lt;BR&gt;")   &amp; "' ,'" &amp;   SUBSTITUTE(BB429,CHAR(10),"&lt;BR&gt;")    &amp; "' ,'" &amp;    SUBSTITUTE(BC429,CHAR(10),"&lt;BR&gt;")    &amp; "' ,'" &amp;   SUBSTITUTE(BD429,CHAR(10),"&lt;BR&gt;")    &amp; "' ,'" &amp;   SUBSTITUTE(BE429,CHAR(10),"&lt;BR&gt;")    &amp; "' ,'" &amp;   SUBSTITUTE(BF429,CHAR(10),"&lt;BR&gt;")    &amp; "' ,'" &amp;   SUBSTITUTE(BG429,CHAR(10),"&lt;BR&gt;")    &amp; "' ,'" &amp; SUBSTITUTE(BH469,CHAR(10),"&lt;BR&gt;")   &amp; "' ,'" &amp; SUBSTITUTE(BI429,CHAR(10),"&lt;BR&gt;")   &amp; "' ,'" &amp; SUBSTITUTE(BJ429,CHAR(10),"&lt;BR&gt;")  &amp; "' ,'" &amp; SUBSTITUTE(BL429,CHAR(10),"&lt;BR&gt;")   &amp; "' ,'" &amp; SUBSTITUTE(BM429,CHAR(10),"&lt;BR&gt;")   &amp; "' ,'" &amp; SUBSTITUTE(BN429,CHAR(10),"&lt;BR&gt;")   &amp; "' ,'" &amp;  SUBSTITUTE(BO429,CHAR(10),"&lt;BR&gt;")   &amp; "' ,'" &amp; SUBSTITUTE(BP469,CHAR(10),"&lt;BR&gt;")  &amp; "' ,'" &amp; SUBSTITUTE(BQ429,CHAR(10),"&lt;BR&gt;")  &amp; "' ,'" &amp; SUBSTITUTE(BR429,CHAR(10),"&lt;BR&gt;")  &amp; "' ,'" &amp; SUBSTITUTE(BS429,CHAR(10),"&lt;BR&gt;") &amp; "');"</f>
    </nc>
  </rcc>
  <rcc rId="938" sId="1">
    <nc r="BU43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&amp;SUBSTITUTE(F430,CHAR(10),"&lt;BR&gt;")  &amp; "' ,'" &amp; SUBSTITUTE(G430,CHAR(10),"&lt;BR&gt;")  &amp; "' ,'" &amp; SUBSTITUTE(J430,CHAR(10),"&lt;BR&gt;")   &amp; "' ,'" &amp;  SUBSTITUTE(BK430,CHAR(10),"&lt;BR&gt;")   &amp; "' ,'" &amp; SUBSTITUTE(Q430,CHAR(10),"&lt;BR&gt;")  &amp; "' ,'" &amp;  A430  &amp; "' ,'" &amp;  B430  &amp; "' ,'" &amp; SUBSTITUTE(C430,CHAR(10),"&lt;BR&gt;")   &amp; "' ,'" &amp;  SUBSTITUTE(D430,CHAR(10),"&lt;BR&gt;")  &amp; "' ,'" &amp;  SUBSTITUTE(E430,CHAR(10),"&lt;BR&gt;")   &amp; "' ,'" &amp; SUBSTITUTE(H430,CHAR(10),"&lt;BR&gt;")   &amp; "' ,'" &amp; I430  &amp; "' ,'" &amp; SUBSTITUTE(K430,CHAR(10),"&lt;BR&gt;")  &amp; "' ,'" &amp; SUBSTITUTE(L430,CHAR(10),"&lt;BR&gt;")  &amp; "' ,'" &amp; SUBSTITUTE(M430,CHAR(10),"&lt;BR&gt;") &amp; "' ,'" &amp; SUBSTITUTE(N430,CHAR(10),"&lt;BR&gt;")  &amp; "' ,'" &amp;  SUBSTITUTE(O430,CHAR(10),"&lt;BR&gt;")   &amp; "' ,'" &amp; SUBSTITUTE(P430,CHAR(10),"&lt;BR&gt;")   &amp; "' ,'" &amp;  SUBSTITUTE(Q430,CHAR(10),"&lt;BR&gt;")   &amp; "' ,'" &amp; SUBSTITUTE(R430,CHAR(10),"&lt;BR&gt;")  &amp; "' ,'" &amp; SUBSTITUTE(S430,CHAR(10),"&lt;BR&gt;")  &amp; "' ,'" &amp; SUBSTITUTE(T430,CHAR(10),"&lt;BR&gt;")  &amp; "' ,'" &amp; SUBSTITUTE(U430,CHAR(10),"&lt;BR&gt;")  &amp; "' ,'" &amp; SUBSTITUTE(V430,CHAR(10),"&lt;BR&gt;") &amp; "' ,'" &amp; SUBSTITUTE(W430,CHAR(10),"&lt;BR&gt;")  &amp; "' ,'" &amp;SUBSTITUTE(X430,CHAR(10),"&lt;BR&gt;")  &amp; "' ,'" &amp; SUBSTITUTE(Y430,CHAR(10),"&lt;BR&gt;") &amp; "' ,'" &amp;  SUBSTITUTE(Z430,CHAR(10),"&lt;BR&gt;")  &amp; "' ,'" &amp; SUBSTITUTE(AA430,CHAR(10),"&lt;BR&gt;")   &amp; "' ,'" &amp;  SUBSTITUTE(AB430,CHAR(10),"&lt;BR&gt;")   &amp; "' ,'" &amp;  SUBSTITUTE(AC430,CHAR(10),"&lt;BR&gt;")   &amp; "' ,'" &amp;   SUBSTITUTE(AD430,CHAR(10),"&lt;BR&gt;")   &amp; "' ,'" &amp;  SUBSTITUTE(AE430,CHAR(10),"&lt;BR&gt;")  &amp; "' ,'" &amp;  SUBSTITUTE(AF430,CHAR(10),"&lt;BR&gt;")  &amp; "' ,'" &amp;  SUBSTITUTE(AG430,CHAR(10),"&lt;BR&gt;")   &amp; "' ,'" &amp;  SUBSTITUTE(AH430,CHAR(10),"&lt;BR&gt;")   &amp; "' ,'" &amp;  SUBSTITUTE(AI430,CHAR(10),"&lt;BR&gt;")   &amp; "' ,'" &amp;  SUBSTITUTE(AJ430,CHAR(10),"&lt;BR&gt;")   &amp; "' ,'" &amp;   SUBSTITUTE(AK430,CHAR(10),"&lt;BR&gt;")   &amp; "' ,'" &amp;  SUBSTITUTE(AL430,CHAR(10),"&lt;BR&gt;")   &amp; "' ,'" &amp;  SUBSTITUTE(AM430,CHAR(10),"&lt;BR&gt;")   &amp; "' ,'" &amp;   SUBSTITUTE(AN430,CHAR(10),"&lt;BR&gt;")   &amp; "' ,'" &amp;  SUBSTITUTE(AO430,CHAR(10),"&lt;BR&gt;")   &amp; "' ,'" &amp;  SUBSTITUTE(AP430,CHAR(10),"&lt;BR&gt;")   &amp; "' ,'" &amp;  SUBSTITUTE(AQ430,CHAR(10),"&lt;BR&gt;")   &amp; "' ,'" &amp;   SUBSTITUTE(AR430,CHAR(10),"&lt;BR&gt;")   &amp; "' ,'" &amp;  SUBSTITUTE(AS430,CHAR(10),"&lt;BR&gt;")   &amp; "' ,'" &amp;  SUBSTITUTE(AT430,CHAR(10),"&lt;BR&gt;")   &amp; "' ,'" &amp;  SUBSTITUTE(AU430,CHAR(10),"&lt;BR&gt;")   &amp; "' ,'" &amp;  SUBSTITUTE(AV430,CHAR(10),"&lt;BR&gt;")   &amp; "' ,'" &amp;  SUBSTITUTE(AW430,CHAR(10),"&lt;BR&gt;")   &amp; "' ,'" &amp;   SUBSTITUTE(AX430,CHAR(10),"&lt;BR&gt;")   &amp; "' ,'" &amp;  SUBSTITUTE(AY430,CHAR(10),"&lt;BR&gt;")   &amp; "' ,'" &amp;  SUBSTITUTE(AZ430,CHAR(10),"&lt;BR&gt;")   &amp; "' ,'" &amp;   SUBSTITUTE(BA430,CHAR(10),"&lt;BR&gt;")   &amp; "' ,'" &amp;   SUBSTITUTE(BB430,CHAR(10),"&lt;BR&gt;")    &amp; "' ,'" &amp;    SUBSTITUTE(BC430,CHAR(10),"&lt;BR&gt;")    &amp; "' ,'" &amp;   SUBSTITUTE(BD430,CHAR(10),"&lt;BR&gt;")    &amp; "' ,'" &amp;   SUBSTITUTE(BE430,CHAR(10),"&lt;BR&gt;")    &amp; "' ,'" &amp;   SUBSTITUTE(BF430,CHAR(10),"&lt;BR&gt;")    &amp; "' ,'" &amp;   SUBSTITUTE(BG430,CHAR(10),"&lt;BR&gt;")    &amp; "' ,'" &amp; SUBSTITUTE(BH470,CHAR(10),"&lt;BR&gt;")   &amp; "' ,'" &amp; SUBSTITUTE(BI430,CHAR(10),"&lt;BR&gt;")   &amp; "' ,'" &amp; SUBSTITUTE(BJ430,CHAR(10),"&lt;BR&gt;")  &amp; "' ,'" &amp; SUBSTITUTE(BL430,CHAR(10),"&lt;BR&gt;")   &amp; "' ,'" &amp; SUBSTITUTE(BM430,CHAR(10),"&lt;BR&gt;")   &amp; "' ,'" &amp; SUBSTITUTE(BN430,CHAR(10),"&lt;BR&gt;")   &amp; "' ,'" &amp;  SUBSTITUTE(BO430,CHAR(10),"&lt;BR&gt;")   &amp; "' ,'" &amp; SUBSTITUTE(BP470,CHAR(10),"&lt;BR&gt;")  &amp; "' ,'" &amp; SUBSTITUTE(BQ430,CHAR(10),"&lt;BR&gt;")  &amp; "' ,'" &amp; SUBSTITUTE(BR430,CHAR(10),"&lt;BR&gt;")  &amp; "' ,'" &amp; SUBSTITUTE(BS430,CHAR(10),"&lt;BR&gt;") &amp; "');"</f>
    </nc>
  </rcc>
  <rcc rId="939" sId="1">
    <nc r="BU43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&amp;SUBSTITUTE(F431,CHAR(10),"&lt;BR&gt;")  &amp; "' ,'" &amp; SUBSTITUTE(G431,CHAR(10),"&lt;BR&gt;")  &amp; "' ,'" &amp; SUBSTITUTE(J431,CHAR(10),"&lt;BR&gt;")   &amp; "' ,'" &amp;  SUBSTITUTE(BK431,CHAR(10),"&lt;BR&gt;")   &amp; "' ,'" &amp; SUBSTITUTE(Q431,CHAR(10),"&lt;BR&gt;")  &amp; "' ,'" &amp;  A431  &amp; "' ,'" &amp;  B431  &amp; "' ,'" &amp; SUBSTITUTE(C431,CHAR(10),"&lt;BR&gt;")   &amp; "' ,'" &amp;  SUBSTITUTE(D431,CHAR(10),"&lt;BR&gt;")  &amp; "' ,'" &amp;  SUBSTITUTE(E431,CHAR(10),"&lt;BR&gt;")   &amp; "' ,'" &amp; SUBSTITUTE(H431,CHAR(10),"&lt;BR&gt;")   &amp; "' ,'" &amp; I431  &amp; "' ,'" &amp; SUBSTITUTE(K431,CHAR(10),"&lt;BR&gt;")  &amp; "' ,'" &amp; SUBSTITUTE(L431,CHAR(10),"&lt;BR&gt;")  &amp; "' ,'" &amp; SUBSTITUTE(M431,CHAR(10),"&lt;BR&gt;") &amp; "' ,'" &amp; SUBSTITUTE(N431,CHAR(10),"&lt;BR&gt;")  &amp; "' ,'" &amp;  SUBSTITUTE(O431,CHAR(10),"&lt;BR&gt;")   &amp; "' ,'" &amp; SUBSTITUTE(P431,CHAR(10),"&lt;BR&gt;")   &amp; "' ,'" &amp;  SUBSTITUTE(Q431,CHAR(10),"&lt;BR&gt;")   &amp; "' ,'" &amp; SUBSTITUTE(R431,CHAR(10),"&lt;BR&gt;")  &amp; "' ,'" &amp; SUBSTITUTE(S431,CHAR(10),"&lt;BR&gt;")  &amp; "' ,'" &amp; SUBSTITUTE(T431,CHAR(10),"&lt;BR&gt;")  &amp; "' ,'" &amp; SUBSTITUTE(U431,CHAR(10),"&lt;BR&gt;")  &amp; "' ,'" &amp; SUBSTITUTE(V431,CHAR(10),"&lt;BR&gt;") &amp; "' ,'" &amp; SUBSTITUTE(W431,CHAR(10),"&lt;BR&gt;")  &amp; "' ,'" &amp;SUBSTITUTE(X431,CHAR(10),"&lt;BR&gt;")  &amp; "' ,'" &amp; SUBSTITUTE(Y431,CHAR(10),"&lt;BR&gt;") &amp; "' ,'" &amp;  SUBSTITUTE(Z431,CHAR(10),"&lt;BR&gt;")  &amp; "' ,'" &amp; SUBSTITUTE(AA431,CHAR(10),"&lt;BR&gt;")   &amp; "' ,'" &amp;  SUBSTITUTE(AB431,CHAR(10),"&lt;BR&gt;")   &amp; "' ,'" &amp;  SUBSTITUTE(AC431,CHAR(10),"&lt;BR&gt;")   &amp; "' ,'" &amp;   SUBSTITUTE(AD431,CHAR(10),"&lt;BR&gt;")   &amp; "' ,'" &amp;  SUBSTITUTE(AE431,CHAR(10),"&lt;BR&gt;")  &amp; "' ,'" &amp;  SUBSTITUTE(AF431,CHAR(10),"&lt;BR&gt;")  &amp; "' ,'" &amp;  SUBSTITUTE(AG431,CHAR(10),"&lt;BR&gt;")   &amp; "' ,'" &amp;  SUBSTITUTE(AH431,CHAR(10),"&lt;BR&gt;")   &amp; "' ,'" &amp;  SUBSTITUTE(AI431,CHAR(10),"&lt;BR&gt;")   &amp; "' ,'" &amp;  SUBSTITUTE(AJ431,CHAR(10),"&lt;BR&gt;")   &amp; "' ,'" &amp;   SUBSTITUTE(AK431,CHAR(10),"&lt;BR&gt;")   &amp; "' ,'" &amp;  SUBSTITUTE(AL431,CHAR(10),"&lt;BR&gt;")   &amp; "' ,'" &amp;  SUBSTITUTE(AM431,CHAR(10),"&lt;BR&gt;")   &amp; "' ,'" &amp;   SUBSTITUTE(AN431,CHAR(10),"&lt;BR&gt;")   &amp; "' ,'" &amp;  SUBSTITUTE(AO431,CHAR(10),"&lt;BR&gt;")   &amp; "' ,'" &amp;  SUBSTITUTE(AP431,CHAR(10),"&lt;BR&gt;")   &amp; "' ,'" &amp;  SUBSTITUTE(AQ431,CHAR(10),"&lt;BR&gt;")   &amp; "' ,'" &amp;   SUBSTITUTE(AR431,CHAR(10),"&lt;BR&gt;")   &amp; "' ,'" &amp;  SUBSTITUTE(AS431,CHAR(10),"&lt;BR&gt;")   &amp; "' ,'" &amp;  SUBSTITUTE(AT431,CHAR(10),"&lt;BR&gt;")   &amp; "' ,'" &amp;  SUBSTITUTE(AU431,CHAR(10),"&lt;BR&gt;")   &amp; "' ,'" &amp;  SUBSTITUTE(AV431,CHAR(10),"&lt;BR&gt;")   &amp; "' ,'" &amp;  SUBSTITUTE(AW431,CHAR(10),"&lt;BR&gt;")   &amp; "' ,'" &amp;   SUBSTITUTE(AX431,CHAR(10),"&lt;BR&gt;")   &amp; "' ,'" &amp;  SUBSTITUTE(AY431,CHAR(10),"&lt;BR&gt;")   &amp; "' ,'" &amp;  SUBSTITUTE(AZ431,CHAR(10),"&lt;BR&gt;")   &amp; "' ,'" &amp;   SUBSTITUTE(BA431,CHAR(10),"&lt;BR&gt;")   &amp; "' ,'" &amp;   SUBSTITUTE(BB431,CHAR(10),"&lt;BR&gt;")    &amp; "' ,'" &amp;    SUBSTITUTE(BC431,CHAR(10),"&lt;BR&gt;")    &amp; "' ,'" &amp;   SUBSTITUTE(BD431,CHAR(10),"&lt;BR&gt;")    &amp; "' ,'" &amp;   SUBSTITUTE(BE431,CHAR(10),"&lt;BR&gt;")    &amp; "' ,'" &amp;   SUBSTITUTE(BF431,CHAR(10),"&lt;BR&gt;")    &amp; "' ,'" &amp;   SUBSTITUTE(BG431,CHAR(10),"&lt;BR&gt;")    &amp; "' ,'" &amp; SUBSTITUTE(BH471,CHAR(10),"&lt;BR&gt;")   &amp; "' ,'" &amp; SUBSTITUTE(BI431,CHAR(10),"&lt;BR&gt;")   &amp; "' ,'" &amp; SUBSTITUTE(BJ431,CHAR(10),"&lt;BR&gt;")  &amp; "' ,'" &amp; SUBSTITUTE(BL431,CHAR(10),"&lt;BR&gt;")   &amp; "' ,'" &amp; SUBSTITUTE(BM431,CHAR(10),"&lt;BR&gt;")   &amp; "' ,'" &amp; SUBSTITUTE(BN431,CHAR(10),"&lt;BR&gt;")   &amp; "' ,'" &amp;  SUBSTITUTE(BO431,CHAR(10),"&lt;BR&gt;")   &amp; "' ,'" &amp; SUBSTITUTE(BP471,CHAR(10),"&lt;BR&gt;")  &amp; "' ,'" &amp; SUBSTITUTE(BQ431,CHAR(10),"&lt;BR&gt;")  &amp; "' ,'" &amp; SUBSTITUTE(BR431,CHAR(10),"&lt;BR&gt;")  &amp; "' ,'" &amp; SUBSTITUTE(BS431,CHAR(10),"&lt;BR&gt;") &amp; "');"</f>
    </nc>
  </rcc>
  <rcc rId="940" sId="1">
    <nc r="BU43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&amp;SUBSTITUTE(F432,CHAR(10),"&lt;BR&gt;")  &amp; "' ,'" &amp; SUBSTITUTE(G432,CHAR(10),"&lt;BR&gt;")  &amp; "' ,'" &amp; SUBSTITUTE(J432,CHAR(10),"&lt;BR&gt;")   &amp; "' ,'" &amp;  SUBSTITUTE(BK432,CHAR(10),"&lt;BR&gt;")   &amp; "' ,'" &amp; SUBSTITUTE(Q432,CHAR(10),"&lt;BR&gt;")  &amp; "' ,'" &amp;  A432  &amp; "' ,'" &amp;  B432  &amp; "' ,'" &amp; SUBSTITUTE(C432,CHAR(10),"&lt;BR&gt;")   &amp; "' ,'" &amp;  SUBSTITUTE(D432,CHAR(10),"&lt;BR&gt;")  &amp; "' ,'" &amp;  SUBSTITUTE(E432,CHAR(10),"&lt;BR&gt;")   &amp; "' ,'" &amp; SUBSTITUTE(H432,CHAR(10),"&lt;BR&gt;")   &amp; "' ,'" &amp; I432  &amp; "' ,'" &amp; SUBSTITUTE(K432,CHAR(10),"&lt;BR&gt;")  &amp; "' ,'" &amp; SUBSTITUTE(L432,CHAR(10),"&lt;BR&gt;")  &amp; "' ,'" &amp; SUBSTITUTE(M432,CHAR(10),"&lt;BR&gt;") &amp; "' ,'" &amp; SUBSTITUTE(N432,CHAR(10),"&lt;BR&gt;")  &amp; "' ,'" &amp;  SUBSTITUTE(O432,CHAR(10),"&lt;BR&gt;")   &amp; "' ,'" &amp; SUBSTITUTE(P432,CHAR(10),"&lt;BR&gt;")   &amp; "' ,'" &amp;  SUBSTITUTE(Q432,CHAR(10),"&lt;BR&gt;")   &amp; "' ,'" &amp; SUBSTITUTE(R432,CHAR(10),"&lt;BR&gt;")  &amp; "' ,'" &amp; SUBSTITUTE(S432,CHAR(10),"&lt;BR&gt;")  &amp; "' ,'" &amp; SUBSTITUTE(T432,CHAR(10),"&lt;BR&gt;")  &amp; "' ,'" &amp; SUBSTITUTE(U432,CHAR(10),"&lt;BR&gt;")  &amp; "' ,'" &amp; SUBSTITUTE(V432,CHAR(10),"&lt;BR&gt;") &amp; "' ,'" &amp; SUBSTITUTE(W432,CHAR(10),"&lt;BR&gt;")  &amp; "' ,'" &amp;SUBSTITUTE(X432,CHAR(10),"&lt;BR&gt;")  &amp; "' ,'" &amp; SUBSTITUTE(Y432,CHAR(10),"&lt;BR&gt;") &amp; "' ,'" &amp;  SUBSTITUTE(Z432,CHAR(10),"&lt;BR&gt;")  &amp; "' ,'" &amp; SUBSTITUTE(AA432,CHAR(10),"&lt;BR&gt;")   &amp; "' ,'" &amp;  SUBSTITUTE(AB432,CHAR(10),"&lt;BR&gt;")   &amp; "' ,'" &amp;  SUBSTITUTE(AC432,CHAR(10),"&lt;BR&gt;")   &amp; "' ,'" &amp;   SUBSTITUTE(AD432,CHAR(10),"&lt;BR&gt;")   &amp; "' ,'" &amp;  SUBSTITUTE(AE432,CHAR(10),"&lt;BR&gt;")  &amp; "' ,'" &amp;  SUBSTITUTE(AF432,CHAR(10),"&lt;BR&gt;")  &amp; "' ,'" &amp;  SUBSTITUTE(AG432,CHAR(10),"&lt;BR&gt;")   &amp; "' ,'" &amp;  SUBSTITUTE(AH432,CHAR(10),"&lt;BR&gt;")   &amp; "' ,'" &amp;  SUBSTITUTE(AI432,CHAR(10),"&lt;BR&gt;")   &amp; "' ,'" &amp;  SUBSTITUTE(AJ432,CHAR(10),"&lt;BR&gt;")   &amp; "' ,'" &amp;   SUBSTITUTE(AK432,CHAR(10),"&lt;BR&gt;")   &amp; "' ,'" &amp;  SUBSTITUTE(AL432,CHAR(10),"&lt;BR&gt;")   &amp; "' ,'" &amp;  SUBSTITUTE(AM432,CHAR(10),"&lt;BR&gt;")   &amp; "' ,'" &amp;   SUBSTITUTE(AN432,CHAR(10),"&lt;BR&gt;")   &amp; "' ,'" &amp;  SUBSTITUTE(AO432,CHAR(10),"&lt;BR&gt;")   &amp; "' ,'" &amp;  SUBSTITUTE(AP432,CHAR(10),"&lt;BR&gt;")   &amp; "' ,'" &amp;  SUBSTITUTE(AQ432,CHAR(10),"&lt;BR&gt;")   &amp; "' ,'" &amp;   SUBSTITUTE(AR432,CHAR(10),"&lt;BR&gt;")   &amp; "' ,'" &amp;  SUBSTITUTE(AS432,CHAR(10),"&lt;BR&gt;")   &amp; "' ,'" &amp;  SUBSTITUTE(AT432,CHAR(10),"&lt;BR&gt;")   &amp; "' ,'" &amp;  SUBSTITUTE(AU432,CHAR(10),"&lt;BR&gt;")   &amp; "' ,'" &amp;  SUBSTITUTE(AV432,CHAR(10),"&lt;BR&gt;")   &amp; "' ,'" &amp;  SUBSTITUTE(AW432,CHAR(10),"&lt;BR&gt;")   &amp; "' ,'" &amp;   SUBSTITUTE(AX432,CHAR(10),"&lt;BR&gt;")   &amp; "' ,'" &amp;  SUBSTITUTE(AY432,CHAR(10),"&lt;BR&gt;")   &amp; "' ,'" &amp;  SUBSTITUTE(AZ432,CHAR(10),"&lt;BR&gt;")   &amp; "' ,'" &amp;   SUBSTITUTE(BA432,CHAR(10),"&lt;BR&gt;")   &amp; "' ,'" &amp;   SUBSTITUTE(BB432,CHAR(10),"&lt;BR&gt;")    &amp; "' ,'" &amp;    SUBSTITUTE(BC432,CHAR(10),"&lt;BR&gt;")    &amp; "' ,'" &amp;   SUBSTITUTE(BD432,CHAR(10),"&lt;BR&gt;")    &amp; "' ,'" &amp;   SUBSTITUTE(BE432,CHAR(10),"&lt;BR&gt;")    &amp; "' ,'" &amp;   SUBSTITUTE(BF432,CHAR(10),"&lt;BR&gt;")    &amp; "' ,'" &amp;   SUBSTITUTE(BG432,CHAR(10),"&lt;BR&gt;")    &amp; "' ,'" &amp; SUBSTITUTE(BH472,CHAR(10),"&lt;BR&gt;")   &amp; "' ,'" &amp; SUBSTITUTE(BI432,CHAR(10),"&lt;BR&gt;")   &amp; "' ,'" &amp; SUBSTITUTE(BJ432,CHAR(10),"&lt;BR&gt;")  &amp; "' ,'" &amp; SUBSTITUTE(BL432,CHAR(10),"&lt;BR&gt;")   &amp; "' ,'" &amp; SUBSTITUTE(BM432,CHAR(10),"&lt;BR&gt;")   &amp; "' ,'" &amp; SUBSTITUTE(BN432,CHAR(10),"&lt;BR&gt;")   &amp; "' ,'" &amp;  SUBSTITUTE(BO432,CHAR(10),"&lt;BR&gt;")   &amp; "' ,'" &amp; SUBSTITUTE(BP472,CHAR(10),"&lt;BR&gt;")  &amp; "' ,'" &amp; SUBSTITUTE(BQ432,CHAR(10),"&lt;BR&gt;")  &amp; "' ,'" &amp; SUBSTITUTE(BR432,CHAR(10),"&lt;BR&gt;")  &amp; "' ,'" &amp; SUBSTITUTE(BS432,CHAR(10),"&lt;BR&gt;") &amp; "');"</f>
    </nc>
  </rcc>
  <rcc rId="941" sId="1">
    <nc r="BU43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&amp;SUBSTITUTE(F433,CHAR(10),"&lt;BR&gt;")  &amp; "' ,'" &amp; SUBSTITUTE(G433,CHAR(10),"&lt;BR&gt;")  &amp; "' ,'" &amp; SUBSTITUTE(J433,CHAR(10),"&lt;BR&gt;")   &amp; "' ,'" &amp;  SUBSTITUTE(BK433,CHAR(10),"&lt;BR&gt;")   &amp; "' ,'" &amp; SUBSTITUTE(Q433,CHAR(10),"&lt;BR&gt;")  &amp; "' ,'" &amp;  A433  &amp; "' ,'" &amp;  B433  &amp; "' ,'" &amp; SUBSTITUTE(C433,CHAR(10),"&lt;BR&gt;")   &amp; "' ,'" &amp;  SUBSTITUTE(D433,CHAR(10),"&lt;BR&gt;")  &amp; "' ,'" &amp;  SUBSTITUTE(E433,CHAR(10),"&lt;BR&gt;")   &amp; "' ,'" &amp; SUBSTITUTE(H433,CHAR(10),"&lt;BR&gt;")   &amp; "' ,'" &amp; I433  &amp; "' ,'" &amp; SUBSTITUTE(K433,CHAR(10),"&lt;BR&gt;")  &amp; "' ,'" &amp; SUBSTITUTE(L433,CHAR(10),"&lt;BR&gt;")  &amp; "' ,'" &amp; SUBSTITUTE(M433,CHAR(10),"&lt;BR&gt;") &amp; "' ,'" &amp; SUBSTITUTE(N433,CHAR(10),"&lt;BR&gt;")  &amp; "' ,'" &amp;  SUBSTITUTE(O433,CHAR(10),"&lt;BR&gt;")   &amp; "' ,'" &amp; SUBSTITUTE(P433,CHAR(10),"&lt;BR&gt;")   &amp; "' ,'" &amp;  SUBSTITUTE(Q433,CHAR(10),"&lt;BR&gt;")   &amp; "' ,'" &amp; SUBSTITUTE(R433,CHAR(10),"&lt;BR&gt;")  &amp; "' ,'" &amp; SUBSTITUTE(S433,CHAR(10),"&lt;BR&gt;")  &amp; "' ,'" &amp; SUBSTITUTE(T433,CHAR(10),"&lt;BR&gt;")  &amp; "' ,'" &amp; SUBSTITUTE(U433,CHAR(10),"&lt;BR&gt;")  &amp; "' ,'" &amp; SUBSTITUTE(V433,CHAR(10),"&lt;BR&gt;") &amp; "' ,'" &amp; SUBSTITUTE(W433,CHAR(10),"&lt;BR&gt;")  &amp; "' ,'" &amp;SUBSTITUTE(X433,CHAR(10),"&lt;BR&gt;")  &amp; "' ,'" &amp; SUBSTITUTE(Y433,CHAR(10),"&lt;BR&gt;") &amp; "' ,'" &amp;  SUBSTITUTE(Z433,CHAR(10),"&lt;BR&gt;")  &amp; "' ,'" &amp; SUBSTITUTE(AA433,CHAR(10),"&lt;BR&gt;")   &amp; "' ,'" &amp;  SUBSTITUTE(AB433,CHAR(10),"&lt;BR&gt;")   &amp; "' ,'" &amp;  SUBSTITUTE(AC433,CHAR(10),"&lt;BR&gt;")   &amp; "' ,'" &amp;   SUBSTITUTE(AD433,CHAR(10),"&lt;BR&gt;")   &amp; "' ,'" &amp;  SUBSTITUTE(AE433,CHAR(10),"&lt;BR&gt;")  &amp; "' ,'" &amp;  SUBSTITUTE(AF433,CHAR(10),"&lt;BR&gt;")  &amp; "' ,'" &amp;  SUBSTITUTE(AG433,CHAR(10),"&lt;BR&gt;")   &amp; "' ,'" &amp;  SUBSTITUTE(AH433,CHAR(10),"&lt;BR&gt;")   &amp; "' ,'" &amp;  SUBSTITUTE(AI433,CHAR(10),"&lt;BR&gt;")   &amp; "' ,'" &amp;  SUBSTITUTE(AJ433,CHAR(10),"&lt;BR&gt;")   &amp; "' ,'" &amp;   SUBSTITUTE(AK433,CHAR(10),"&lt;BR&gt;")   &amp; "' ,'" &amp;  SUBSTITUTE(AL433,CHAR(10),"&lt;BR&gt;")   &amp; "' ,'" &amp;  SUBSTITUTE(AM433,CHAR(10),"&lt;BR&gt;")   &amp; "' ,'" &amp;   SUBSTITUTE(AN433,CHAR(10),"&lt;BR&gt;")   &amp; "' ,'" &amp;  SUBSTITUTE(AO433,CHAR(10),"&lt;BR&gt;")   &amp; "' ,'" &amp;  SUBSTITUTE(AP433,CHAR(10),"&lt;BR&gt;")   &amp; "' ,'" &amp;  SUBSTITUTE(AQ433,CHAR(10),"&lt;BR&gt;")   &amp; "' ,'" &amp;   SUBSTITUTE(AR433,CHAR(10),"&lt;BR&gt;")   &amp; "' ,'" &amp;  SUBSTITUTE(AS433,CHAR(10),"&lt;BR&gt;")   &amp; "' ,'" &amp;  SUBSTITUTE(AT433,CHAR(10),"&lt;BR&gt;")   &amp; "' ,'" &amp;  SUBSTITUTE(AU433,CHAR(10),"&lt;BR&gt;")   &amp; "' ,'" &amp;  SUBSTITUTE(AV433,CHAR(10),"&lt;BR&gt;")   &amp; "' ,'" &amp;  SUBSTITUTE(AW433,CHAR(10),"&lt;BR&gt;")   &amp; "' ,'" &amp;   SUBSTITUTE(AX433,CHAR(10),"&lt;BR&gt;")   &amp; "' ,'" &amp;  SUBSTITUTE(AY433,CHAR(10),"&lt;BR&gt;")   &amp; "' ,'" &amp;  SUBSTITUTE(AZ433,CHAR(10),"&lt;BR&gt;")   &amp; "' ,'" &amp;   SUBSTITUTE(BA433,CHAR(10),"&lt;BR&gt;")   &amp; "' ,'" &amp;   SUBSTITUTE(BB433,CHAR(10),"&lt;BR&gt;")    &amp; "' ,'" &amp;    SUBSTITUTE(BC433,CHAR(10),"&lt;BR&gt;")    &amp; "' ,'" &amp;   SUBSTITUTE(BD433,CHAR(10),"&lt;BR&gt;")    &amp; "' ,'" &amp;   SUBSTITUTE(BE433,CHAR(10),"&lt;BR&gt;")    &amp; "' ,'" &amp;   SUBSTITUTE(BF433,CHAR(10),"&lt;BR&gt;")    &amp; "' ,'" &amp;   SUBSTITUTE(BG433,CHAR(10),"&lt;BR&gt;")    &amp; "' ,'" &amp; SUBSTITUTE(BH473,CHAR(10),"&lt;BR&gt;")   &amp; "' ,'" &amp; SUBSTITUTE(BI433,CHAR(10),"&lt;BR&gt;")   &amp; "' ,'" &amp; SUBSTITUTE(BJ433,CHAR(10),"&lt;BR&gt;")  &amp; "' ,'" &amp; SUBSTITUTE(BL433,CHAR(10),"&lt;BR&gt;")   &amp; "' ,'" &amp; SUBSTITUTE(BM433,CHAR(10),"&lt;BR&gt;")   &amp; "' ,'" &amp; SUBSTITUTE(BN433,CHAR(10),"&lt;BR&gt;")   &amp; "' ,'" &amp;  SUBSTITUTE(BO433,CHAR(10),"&lt;BR&gt;")   &amp; "' ,'" &amp; SUBSTITUTE(BP473,CHAR(10),"&lt;BR&gt;")  &amp; "' ,'" &amp; SUBSTITUTE(BQ433,CHAR(10),"&lt;BR&gt;")  &amp; "' ,'" &amp; SUBSTITUTE(BR433,CHAR(10),"&lt;BR&gt;")  &amp; "' ,'" &amp; SUBSTITUTE(BS433,CHAR(10),"&lt;BR&gt;") &amp; "');"</f>
    </nc>
  </rcc>
  <rcc rId="942" sId="1">
    <nc r="BU43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&amp;SUBSTITUTE(F434,CHAR(10),"&lt;BR&gt;")  &amp; "' ,'" &amp; SUBSTITUTE(G434,CHAR(10),"&lt;BR&gt;")  &amp; "' ,'" &amp; SUBSTITUTE(J434,CHAR(10),"&lt;BR&gt;")   &amp; "' ,'" &amp;  SUBSTITUTE(BK434,CHAR(10),"&lt;BR&gt;")   &amp; "' ,'" &amp; SUBSTITUTE(Q434,CHAR(10),"&lt;BR&gt;")  &amp; "' ,'" &amp;  A434  &amp; "' ,'" &amp;  B434  &amp; "' ,'" &amp; SUBSTITUTE(C434,CHAR(10),"&lt;BR&gt;")   &amp; "' ,'" &amp;  SUBSTITUTE(D434,CHAR(10),"&lt;BR&gt;")  &amp; "' ,'" &amp;  SUBSTITUTE(E434,CHAR(10),"&lt;BR&gt;")   &amp; "' ,'" &amp; SUBSTITUTE(H434,CHAR(10),"&lt;BR&gt;")   &amp; "' ,'" &amp; I434  &amp; "' ,'" &amp; SUBSTITUTE(K434,CHAR(10),"&lt;BR&gt;")  &amp; "' ,'" &amp; SUBSTITUTE(L434,CHAR(10),"&lt;BR&gt;")  &amp; "' ,'" &amp; SUBSTITUTE(M434,CHAR(10),"&lt;BR&gt;") &amp; "' ,'" &amp; SUBSTITUTE(N434,CHAR(10),"&lt;BR&gt;")  &amp; "' ,'" &amp;  SUBSTITUTE(O434,CHAR(10),"&lt;BR&gt;")   &amp; "' ,'" &amp; SUBSTITUTE(P434,CHAR(10),"&lt;BR&gt;")   &amp; "' ,'" &amp;  SUBSTITUTE(Q434,CHAR(10),"&lt;BR&gt;")   &amp; "' ,'" &amp; SUBSTITUTE(R434,CHAR(10),"&lt;BR&gt;")  &amp; "' ,'" &amp; SUBSTITUTE(S434,CHAR(10),"&lt;BR&gt;")  &amp; "' ,'" &amp; SUBSTITUTE(T434,CHAR(10),"&lt;BR&gt;")  &amp; "' ,'" &amp; SUBSTITUTE(U434,CHAR(10),"&lt;BR&gt;")  &amp; "' ,'" &amp; SUBSTITUTE(V434,CHAR(10),"&lt;BR&gt;") &amp; "' ,'" &amp; SUBSTITUTE(W434,CHAR(10),"&lt;BR&gt;")  &amp; "' ,'" &amp;SUBSTITUTE(X434,CHAR(10),"&lt;BR&gt;")  &amp; "' ,'" &amp; SUBSTITUTE(Y434,CHAR(10),"&lt;BR&gt;") &amp; "' ,'" &amp;  SUBSTITUTE(Z434,CHAR(10),"&lt;BR&gt;")  &amp; "' ,'" &amp; SUBSTITUTE(AA434,CHAR(10),"&lt;BR&gt;")   &amp; "' ,'" &amp;  SUBSTITUTE(AB434,CHAR(10),"&lt;BR&gt;")   &amp; "' ,'" &amp;  SUBSTITUTE(AC434,CHAR(10),"&lt;BR&gt;")   &amp; "' ,'" &amp;   SUBSTITUTE(AD434,CHAR(10),"&lt;BR&gt;")   &amp; "' ,'" &amp;  SUBSTITUTE(AE434,CHAR(10),"&lt;BR&gt;")  &amp; "' ,'" &amp;  SUBSTITUTE(AF434,CHAR(10),"&lt;BR&gt;")  &amp; "' ,'" &amp;  SUBSTITUTE(AG434,CHAR(10),"&lt;BR&gt;")   &amp; "' ,'" &amp;  SUBSTITUTE(AH434,CHAR(10),"&lt;BR&gt;")   &amp; "' ,'" &amp;  SUBSTITUTE(AI434,CHAR(10),"&lt;BR&gt;")   &amp; "' ,'" &amp;  SUBSTITUTE(AJ434,CHAR(10),"&lt;BR&gt;")   &amp; "' ,'" &amp;   SUBSTITUTE(AK434,CHAR(10),"&lt;BR&gt;")   &amp; "' ,'" &amp;  SUBSTITUTE(AL434,CHAR(10),"&lt;BR&gt;")   &amp; "' ,'" &amp;  SUBSTITUTE(AM434,CHAR(10),"&lt;BR&gt;")   &amp; "' ,'" &amp;   SUBSTITUTE(AN434,CHAR(10),"&lt;BR&gt;")   &amp; "' ,'" &amp;  SUBSTITUTE(AO434,CHAR(10),"&lt;BR&gt;")   &amp; "' ,'" &amp;  SUBSTITUTE(AP434,CHAR(10),"&lt;BR&gt;")   &amp; "' ,'" &amp;  SUBSTITUTE(AQ434,CHAR(10),"&lt;BR&gt;")   &amp; "' ,'" &amp;   SUBSTITUTE(AR434,CHAR(10),"&lt;BR&gt;")   &amp; "' ,'" &amp;  SUBSTITUTE(AS434,CHAR(10),"&lt;BR&gt;")   &amp; "' ,'" &amp;  SUBSTITUTE(AT434,CHAR(10),"&lt;BR&gt;")   &amp; "' ,'" &amp;  SUBSTITUTE(AU434,CHAR(10),"&lt;BR&gt;")   &amp; "' ,'" &amp;  SUBSTITUTE(AV434,CHAR(10),"&lt;BR&gt;")   &amp; "' ,'" &amp;  SUBSTITUTE(AW434,CHAR(10),"&lt;BR&gt;")   &amp; "' ,'" &amp;   SUBSTITUTE(AX434,CHAR(10),"&lt;BR&gt;")   &amp; "' ,'" &amp;  SUBSTITUTE(AY434,CHAR(10),"&lt;BR&gt;")   &amp; "' ,'" &amp;  SUBSTITUTE(AZ434,CHAR(10),"&lt;BR&gt;")   &amp; "' ,'" &amp;   SUBSTITUTE(BA434,CHAR(10),"&lt;BR&gt;")   &amp; "' ,'" &amp;   SUBSTITUTE(BB434,CHAR(10),"&lt;BR&gt;")    &amp; "' ,'" &amp;    SUBSTITUTE(BC434,CHAR(10),"&lt;BR&gt;")    &amp; "' ,'" &amp;   SUBSTITUTE(BD434,CHAR(10),"&lt;BR&gt;")    &amp; "' ,'" &amp;   SUBSTITUTE(BE434,CHAR(10),"&lt;BR&gt;")    &amp; "' ,'" &amp;   SUBSTITUTE(BF434,CHAR(10),"&lt;BR&gt;")    &amp; "' ,'" &amp;   SUBSTITUTE(BG434,CHAR(10),"&lt;BR&gt;")    &amp; "' ,'" &amp; SUBSTITUTE(BH474,CHAR(10),"&lt;BR&gt;")   &amp; "' ,'" &amp; SUBSTITUTE(BI434,CHAR(10),"&lt;BR&gt;")   &amp; "' ,'" &amp; SUBSTITUTE(BJ434,CHAR(10),"&lt;BR&gt;")  &amp; "' ,'" &amp; SUBSTITUTE(BL434,CHAR(10),"&lt;BR&gt;")   &amp; "' ,'" &amp; SUBSTITUTE(BM434,CHAR(10),"&lt;BR&gt;")   &amp; "' ,'" &amp; SUBSTITUTE(BN434,CHAR(10),"&lt;BR&gt;")   &amp; "' ,'" &amp;  SUBSTITUTE(BO434,CHAR(10),"&lt;BR&gt;")   &amp; "' ,'" &amp; SUBSTITUTE(BP474,CHAR(10),"&lt;BR&gt;")  &amp; "' ,'" &amp; SUBSTITUTE(BQ434,CHAR(10),"&lt;BR&gt;")  &amp; "' ,'" &amp; SUBSTITUTE(BR434,CHAR(10),"&lt;BR&gt;")  &amp; "' ,'" &amp; SUBSTITUTE(BS434,CHAR(10),"&lt;BR&gt;") &amp; "');"</f>
    </nc>
  </rcc>
  <rcc rId="943" sId="1">
    <nc r="BU43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&amp;SUBSTITUTE(F435,CHAR(10),"&lt;BR&gt;")  &amp; "' ,'" &amp; SUBSTITUTE(G435,CHAR(10),"&lt;BR&gt;")  &amp; "' ,'" &amp; SUBSTITUTE(J435,CHAR(10),"&lt;BR&gt;")   &amp; "' ,'" &amp;  SUBSTITUTE(BK435,CHAR(10),"&lt;BR&gt;")   &amp; "' ,'" &amp; SUBSTITUTE(Q435,CHAR(10),"&lt;BR&gt;")  &amp; "' ,'" &amp;  A435  &amp; "' ,'" &amp;  B435  &amp; "' ,'" &amp; SUBSTITUTE(C435,CHAR(10),"&lt;BR&gt;")   &amp; "' ,'" &amp;  SUBSTITUTE(D435,CHAR(10),"&lt;BR&gt;")  &amp; "' ,'" &amp;  SUBSTITUTE(E435,CHAR(10),"&lt;BR&gt;")   &amp; "' ,'" &amp; SUBSTITUTE(H435,CHAR(10),"&lt;BR&gt;")   &amp; "' ,'" &amp; I435  &amp; "' ,'" &amp; SUBSTITUTE(K435,CHAR(10),"&lt;BR&gt;")  &amp; "' ,'" &amp; SUBSTITUTE(L435,CHAR(10),"&lt;BR&gt;")  &amp; "' ,'" &amp; SUBSTITUTE(M435,CHAR(10),"&lt;BR&gt;") &amp; "' ,'" &amp; SUBSTITUTE(N435,CHAR(10),"&lt;BR&gt;")  &amp; "' ,'" &amp;  SUBSTITUTE(O435,CHAR(10),"&lt;BR&gt;")   &amp; "' ,'" &amp; SUBSTITUTE(P435,CHAR(10),"&lt;BR&gt;")   &amp; "' ,'" &amp;  SUBSTITUTE(Q435,CHAR(10),"&lt;BR&gt;")   &amp; "' ,'" &amp; SUBSTITUTE(R435,CHAR(10),"&lt;BR&gt;")  &amp; "' ,'" &amp; SUBSTITUTE(S435,CHAR(10),"&lt;BR&gt;")  &amp; "' ,'" &amp; SUBSTITUTE(T435,CHAR(10),"&lt;BR&gt;")  &amp; "' ,'" &amp; SUBSTITUTE(U435,CHAR(10),"&lt;BR&gt;")  &amp; "' ,'" &amp; SUBSTITUTE(V435,CHAR(10),"&lt;BR&gt;") &amp; "' ,'" &amp; SUBSTITUTE(W435,CHAR(10),"&lt;BR&gt;")  &amp; "' ,'" &amp;SUBSTITUTE(X435,CHAR(10),"&lt;BR&gt;")  &amp; "' ,'" &amp; SUBSTITUTE(Y435,CHAR(10),"&lt;BR&gt;") &amp; "' ,'" &amp;  SUBSTITUTE(Z435,CHAR(10),"&lt;BR&gt;")  &amp; "' ,'" &amp; SUBSTITUTE(AA435,CHAR(10),"&lt;BR&gt;")   &amp; "' ,'" &amp;  SUBSTITUTE(AB435,CHAR(10),"&lt;BR&gt;")   &amp; "' ,'" &amp;  SUBSTITUTE(AC435,CHAR(10),"&lt;BR&gt;")   &amp; "' ,'" &amp;   SUBSTITUTE(AD435,CHAR(10),"&lt;BR&gt;")   &amp; "' ,'" &amp;  SUBSTITUTE(AE435,CHAR(10),"&lt;BR&gt;")  &amp; "' ,'" &amp;  SUBSTITUTE(AF435,CHAR(10),"&lt;BR&gt;")  &amp; "' ,'" &amp;  SUBSTITUTE(AG435,CHAR(10),"&lt;BR&gt;")   &amp; "' ,'" &amp;  SUBSTITUTE(AH435,CHAR(10),"&lt;BR&gt;")   &amp; "' ,'" &amp;  SUBSTITUTE(AI435,CHAR(10),"&lt;BR&gt;")   &amp; "' ,'" &amp;  SUBSTITUTE(AJ435,CHAR(10),"&lt;BR&gt;")   &amp; "' ,'" &amp;   SUBSTITUTE(AK435,CHAR(10),"&lt;BR&gt;")   &amp; "' ,'" &amp;  SUBSTITUTE(AL435,CHAR(10),"&lt;BR&gt;")   &amp; "' ,'" &amp;  SUBSTITUTE(AM435,CHAR(10),"&lt;BR&gt;")   &amp; "' ,'" &amp;   SUBSTITUTE(AN435,CHAR(10),"&lt;BR&gt;")   &amp; "' ,'" &amp;  SUBSTITUTE(AO435,CHAR(10),"&lt;BR&gt;")   &amp; "' ,'" &amp;  SUBSTITUTE(AP435,CHAR(10),"&lt;BR&gt;")   &amp; "' ,'" &amp;  SUBSTITUTE(AQ435,CHAR(10),"&lt;BR&gt;")   &amp; "' ,'" &amp;   SUBSTITUTE(AR435,CHAR(10),"&lt;BR&gt;")   &amp; "' ,'" &amp;  SUBSTITUTE(AS435,CHAR(10),"&lt;BR&gt;")   &amp; "' ,'" &amp;  SUBSTITUTE(AT435,CHAR(10),"&lt;BR&gt;")   &amp; "' ,'" &amp;  SUBSTITUTE(AU435,CHAR(10),"&lt;BR&gt;")   &amp; "' ,'" &amp;  SUBSTITUTE(AV435,CHAR(10),"&lt;BR&gt;")   &amp; "' ,'" &amp;  SUBSTITUTE(AW435,CHAR(10),"&lt;BR&gt;")   &amp; "' ,'" &amp;   SUBSTITUTE(AX435,CHAR(10),"&lt;BR&gt;")   &amp; "' ,'" &amp;  SUBSTITUTE(AY435,CHAR(10),"&lt;BR&gt;")   &amp; "' ,'" &amp;  SUBSTITUTE(AZ435,CHAR(10),"&lt;BR&gt;")   &amp; "' ,'" &amp;   SUBSTITUTE(BA435,CHAR(10),"&lt;BR&gt;")   &amp; "' ,'" &amp;   SUBSTITUTE(BB435,CHAR(10),"&lt;BR&gt;")    &amp; "' ,'" &amp;    SUBSTITUTE(BC435,CHAR(10),"&lt;BR&gt;")    &amp; "' ,'" &amp;   SUBSTITUTE(BD435,CHAR(10),"&lt;BR&gt;")    &amp; "' ,'" &amp;   SUBSTITUTE(BE435,CHAR(10),"&lt;BR&gt;")    &amp; "' ,'" &amp;   SUBSTITUTE(BF435,CHAR(10),"&lt;BR&gt;")    &amp; "' ,'" &amp;   SUBSTITUTE(BG435,CHAR(10),"&lt;BR&gt;")    &amp; "' ,'" &amp; SUBSTITUTE(BH475,CHAR(10),"&lt;BR&gt;")   &amp; "' ,'" &amp; SUBSTITUTE(BI435,CHAR(10),"&lt;BR&gt;")   &amp; "' ,'" &amp; SUBSTITUTE(BJ435,CHAR(10),"&lt;BR&gt;")  &amp; "' ,'" &amp; SUBSTITUTE(BL435,CHAR(10),"&lt;BR&gt;")   &amp; "' ,'" &amp; SUBSTITUTE(BM435,CHAR(10),"&lt;BR&gt;")   &amp; "' ,'" &amp; SUBSTITUTE(BN435,CHAR(10),"&lt;BR&gt;")   &amp; "' ,'" &amp;  SUBSTITUTE(BO435,CHAR(10),"&lt;BR&gt;")   &amp; "' ,'" &amp; SUBSTITUTE(BP475,CHAR(10),"&lt;BR&gt;")  &amp; "' ,'" &amp; SUBSTITUTE(BQ435,CHAR(10),"&lt;BR&gt;")  &amp; "' ,'" &amp; SUBSTITUTE(BR435,CHAR(10),"&lt;BR&gt;")  &amp; "' ,'" &amp; SUBSTITUTE(BS435,CHAR(10),"&lt;BR&gt;") &amp; "');"</f>
    </nc>
  </rcc>
  <rcc rId="944" sId="1">
    <nc r="BU43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&amp;SUBSTITUTE(F436,CHAR(10),"&lt;BR&gt;")  &amp; "' ,'" &amp; SUBSTITUTE(G436,CHAR(10),"&lt;BR&gt;")  &amp; "' ,'" &amp; SUBSTITUTE(J436,CHAR(10),"&lt;BR&gt;")   &amp; "' ,'" &amp;  SUBSTITUTE(BK436,CHAR(10),"&lt;BR&gt;")   &amp; "' ,'" &amp; SUBSTITUTE(Q436,CHAR(10),"&lt;BR&gt;")  &amp; "' ,'" &amp;  A436  &amp; "' ,'" &amp;  B436  &amp; "' ,'" &amp; SUBSTITUTE(C436,CHAR(10),"&lt;BR&gt;")   &amp; "' ,'" &amp;  SUBSTITUTE(D436,CHAR(10),"&lt;BR&gt;")  &amp; "' ,'" &amp;  SUBSTITUTE(E436,CHAR(10),"&lt;BR&gt;")   &amp; "' ,'" &amp; SUBSTITUTE(H436,CHAR(10),"&lt;BR&gt;")   &amp; "' ,'" &amp; I436  &amp; "' ,'" &amp; SUBSTITUTE(K436,CHAR(10),"&lt;BR&gt;")  &amp; "' ,'" &amp; SUBSTITUTE(L436,CHAR(10),"&lt;BR&gt;")  &amp; "' ,'" &amp; SUBSTITUTE(M436,CHAR(10),"&lt;BR&gt;") &amp; "' ,'" &amp; SUBSTITUTE(N436,CHAR(10),"&lt;BR&gt;")  &amp; "' ,'" &amp;  SUBSTITUTE(O436,CHAR(10),"&lt;BR&gt;")   &amp; "' ,'" &amp; SUBSTITUTE(P436,CHAR(10),"&lt;BR&gt;")   &amp; "' ,'" &amp;  SUBSTITUTE(Q436,CHAR(10),"&lt;BR&gt;")   &amp; "' ,'" &amp; SUBSTITUTE(R436,CHAR(10),"&lt;BR&gt;")  &amp; "' ,'" &amp; SUBSTITUTE(S436,CHAR(10),"&lt;BR&gt;")  &amp; "' ,'" &amp; SUBSTITUTE(T436,CHAR(10),"&lt;BR&gt;")  &amp; "' ,'" &amp; SUBSTITUTE(U436,CHAR(10),"&lt;BR&gt;")  &amp; "' ,'" &amp; SUBSTITUTE(V436,CHAR(10),"&lt;BR&gt;") &amp; "' ,'" &amp; SUBSTITUTE(W436,CHAR(10),"&lt;BR&gt;")  &amp; "' ,'" &amp;SUBSTITUTE(X436,CHAR(10),"&lt;BR&gt;")  &amp; "' ,'" &amp; SUBSTITUTE(Y436,CHAR(10),"&lt;BR&gt;") &amp; "' ,'" &amp;  SUBSTITUTE(Z436,CHAR(10),"&lt;BR&gt;")  &amp; "' ,'" &amp; SUBSTITUTE(AA436,CHAR(10),"&lt;BR&gt;")   &amp; "' ,'" &amp;  SUBSTITUTE(AB436,CHAR(10),"&lt;BR&gt;")   &amp; "' ,'" &amp;  SUBSTITUTE(AC436,CHAR(10),"&lt;BR&gt;")   &amp; "' ,'" &amp;   SUBSTITUTE(AD436,CHAR(10),"&lt;BR&gt;")   &amp; "' ,'" &amp;  SUBSTITUTE(AE436,CHAR(10),"&lt;BR&gt;")  &amp; "' ,'" &amp;  SUBSTITUTE(AF436,CHAR(10),"&lt;BR&gt;")  &amp; "' ,'" &amp;  SUBSTITUTE(AG436,CHAR(10),"&lt;BR&gt;")   &amp; "' ,'" &amp;  SUBSTITUTE(AH436,CHAR(10),"&lt;BR&gt;")   &amp; "' ,'" &amp;  SUBSTITUTE(AI436,CHAR(10),"&lt;BR&gt;")   &amp; "' ,'" &amp;  SUBSTITUTE(AJ436,CHAR(10),"&lt;BR&gt;")   &amp; "' ,'" &amp;   SUBSTITUTE(AK436,CHAR(10),"&lt;BR&gt;")   &amp; "' ,'" &amp;  SUBSTITUTE(AL436,CHAR(10),"&lt;BR&gt;")   &amp; "' ,'" &amp;  SUBSTITUTE(AM436,CHAR(10),"&lt;BR&gt;")   &amp; "' ,'" &amp;   SUBSTITUTE(AN436,CHAR(10),"&lt;BR&gt;")   &amp; "' ,'" &amp;  SUBSTITUTE(AO436,CHAR(10),"&lt;BR&gt;")   &amp; "' ,'" &amp;  SUBSTITUTE(AP436,CHAR(10),"&lt;BR&gt;")   &amp; "' ,'" &amp;  SUBSTITUTE(AQ436,CHAR(10),"&lt;BR&gt;")   &amp; "' ,'" &amp;   SUBSTITUTE(AR436,CHAR(10),"&lt;BR&gt;")   &amp; "' ,'" &amp;  SUBSTITUTE(AS436,CHAR(10),"&lt;BR&gt;")   &amp; "' ,'" &amp;  SUBSTITUTE(AT436,CHAR(10),"&lt;BR&gt;")   &amp; "' ,'" &amp;  SUBSTITUTE(AU436,CHAR(10),"&lt;BR&gt;")   &amp; "' ,'" &amp;  SUBSTITUTE(AV436,CHAR(10),"&lt;BR&gt;")   &amp; "' ,'" &amp;  SUBSTITUTE(AW436,CHAR(10),"&lt;BR&gt;")   &amp; "' ,'" &amp;   SUBSTITUTE(AX436,CHAR(10),"&lt;BR&gt;")   &amp; "' ,'" &amp;  SUBSTITUTE(AY436,CHAR(10),"&lt;BR&gt;")   &amp; "' ,'" &amp;  SUBSTITUTE(AZ436,CHAR(10),"&lt;BR&gt;")   &amp; "' ,'" &amp;   SUBSTITUTE(BA436,CHAR(10),"&lt;BR&gt;")   &amp; "' ,'" &amp;   SUBSTITUTE(BB436,CHAR(10),"&lt;BR&gt;")    &amp; "' ,'" &amp;    SUBSTITUTE(BC436,CHAR(10),"&lt;BR&gt;")    &amp; "' ,'" &amp;   SUBSTITUTE(BD436,CHAR(10),"&lt;BR&gt;")    &amp; "' ,'" &amp;   SUBSTITUTE(BE436,CHAR(10),"&lt;BR&gt;")    &amp; "' ,'" &amp;   SUBSTITUTE(BF436,CHAR(10),"&lt;BR&gt;")    &amp; "' ,'" &amp;   SUBSTITUTE(BG436,CHAR(10),"&lt;BR&gt;")    &amp; "' ,'" &amp; SUBSTITUTE(BH476,CHAR(10),"&lt;BR&gt;")   &amp; "' ,'" &amp; SUBSTITUTE(BI436,CHAR(10),"&lt;BR&gt;")   &amp; "' ,'" &amp; SUBSTITUTE(BJ436,CHAR(10),"&lt;BR&gt;")  &amp; "' ,'" &amp; SUBSTITUTE(BL436,CHAR(10),"&lt;BR&gt;")   &amp; "' ,'" &amp; SUBSTITUTE(BM436,CHAR(10),"&lt;BR&gt;")   &amp; "' ,'" &amp; SUBSTITUTE(BN436,CHAR(10),"&lt;BR&gt;")   &amp; "' ,'" &amp;  SUBSTITUTE(BO436,CHAR(10),"&lt;BR&gt;")   &amp; "' ,'" &amp; SUBSTITUTE(BP476,CHAR(10),"&lt;BR&gt;")  &amp; "' ,'" &amp; SUBSTITUTE(BQ436,CHAR(10),"&lt;BR&gt;")  &amp; "' ,'" &amp; SUBSTITUTE(BR436,CHAR(10),"&lt;BR&gt;")  &amp; "' ,'" &amp; SUBSTITUTE(BS436,CHAR(10),"&lt;BR&gt;") &amp; "');"</f>
    </nc>
  </rcc>
  <rcc rId="945" sId="1">
    <nc r="BU43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&amp;SUBSTITUTE(F437,CHAR(10),"&lt;BR&gt;")  &amp; "' ,'" &amp; SUBSTITUTE(G437,CHAR(10),"&lt;BR&gt;")  &amp; "' ,'" &amp; SUBSTITUTE(J437,CHAR(10),"&lt;BR&gt;")   &amp; "' ,'" &amp;  SUBSTITUTE(BK437,CHAR(10),"&lt;BR&gt;")   &amp; "' ,'" &amp; SUBSTITUTE(Q437,CHAR(10),"&lt;BR&gt;")  &amp; "' ,'" &amp;  A437  &amp; "' ,'" &amp;  B437  &amp; "' ,'" &amp; SUBSTITUTE(C437,CHAR(10),"&lt;BR&gt;")   &amp; "' ,'" &amp;  SUBSTITUTE(D437,CHAR(10),"&lt;BR&gt;")  &amp; "' ,'" &amp;  SUBSTITUTE(E437,CHAR(10),"&lt;BR&gt;")   &amp; "' ,'" &amp; SUBSTITUTE(H437,CHAR(10),"&lt;BR&gt;")   &amp; "' ,'" &amp; I437  &amp; "' ,'" &amp; SUBSTITUTE(K437,CHAR(10),"&lt;BR&gt;")  &amp; "' ,'" &amp; SUBSTITUTE(L437,CHAR(10),"&lt;BR&gt;")  &amp; "' ,'" &amp; SUBSTITUTE(M437,CHAR(10),"&lt;BR&gt;") &amp; "' ,'" &amp; SUBSTITUTE(N437,CHAR(10),"&lt;BR&gt;")  &amp; "' ,'" &amp;  SUBSTITUTE(O437,CHAR(10),"&lt;BR&gt;")   &amp; "' ,'" &amp; SUBSTITUTE(P437,CHAR(10),"&lt;BR&gt;")   &amp; "' ,'" &amp;  SUBSTITUTE(Q437,CHAR(10),"&lt;BR&gt;")   &amp; "' ,'" &amp; SUBSTITUTE(R437,CHAR(10),"&lt;BR&gt;")  &amp; "' ,'" &amp; SUBSTITUTE(S437,CHAR(10),"&lt;BR&gt;")  &amp; "' ,'" &amp; SUBSTITUTE(T437,CHAR(10),"&lt;BR&gt;")  &amp; "' ,'" &amp; SUBSTITUTE(U437,CHAR(10),"&lt;BR&gt;")  &amp; "' ,'" &amp; SUBSTITUTE(V437,CHAR(10),"&lt;BR&gt;") &amp; "' ,'" &amp; SUBSTITUTE(W437,CHAR(10),"&lt;BR&gt;")  &amp; "' ,'" &amp;SUBSTITUTE(X437,CHAR(10),"&lt;BR&gt;")  &amp; "' ,'" &amp; SUBSTITUTE(Y437,CHAR(10),"&lt;BR&gt;") &amp; "' ,'" &amp;  SUBSTITUTE(Z437,CHAR(10),"&lt;BR&gt;")  &amp; "' ,'" &amp; SUBSTITUTE(AA437,CHAR(10),"&lt;BR&gt;")   &amp; "' ,'" &amp;  SUBSTITUTE(AB437,CHAR(10),"&lt;BR&gt;")   &amp; "' ,'" &amp;  SUBSTITUTE(AC437,CHAR(10),"&lt;BR&gt;")   &amp; "' ,'" &amp;   SUBSTITUTE(AD437,CHAR(10),"&lt;BR&gt;")   &amp; "' ,'" &amp;  SUBSTITUTE(AE437,CHAR(10),"&lt;BR&gt;")  &amp; "' ,'" &amp;  SUBSTITUTE(AF437,CHAR(10),"&lt;BR&gt;")  &amp; "' ,'" &amp;  SUBSTITUTE(AG437,CHAR(10),"&lt;BR&gt;")   &amp; "' ,'" &amp;  SUBSTITUTE(AH437,CHAR(10),"&lt;BR&gt;")   &amp; "' ,'" &amp;  SUBSTITUTE(AI437,CHAR(10),"&lt;BR&gt;")   &amp; "' ,'" &amp;  SUBSTITUTE(AJ437,CHAR(10),"&lt;BR&gt;")   &amp; "' ,'" &amp;   SUBSTITUTE(AK437,CHAR(10),"&lt;BR&gt;")   &amp; "' ,'" &amp;  SUBSTITUTE(AL437,CHAR(10),"&lt;BR&gt;")   &amp; "' ,'" &amp;  SUBSTITUTE(AM437,CHAR(10),"&lt;BR&gt;")   &amp; "' ,'" &amp;   SUBSTITUTE(AN437,CHAR(10),"&lt;BR&gt;")   &amp; "' ,'" &amp;  SUBSTITUTE(AO437,CHAR(10),"&lt;BR&gt;")   &amp; "' ,'" &amp;  SUBSTITUTE(AP437,CHAR(10),"&lt;BR&gt;")   &amp; "' ,'" &amp;  SUBSTITUTE(AQ437,CHAR(10),"&lt;BR&gt;")   &amp; "' ,'" &amp;   SUBSTITUTE(AR437,CHAR(10),"&lt;BR&gt;")   &amp; "' ,'" &amp;  SUBSTITUTE(AS437,CHAR(10),"&lt;BR&gt;")   &amp; "' ,'" &amp;  SUBSTITUTE(AT437,CHAR(10),"&lt;BR&gt;")   &amp; "' ,'" &amp;  SUBSTITUTE(AU437,CHAR(10),"&lt;BR&gt;")   &amp; "' ,'" &amp;  SUBSTITUTE(AV437,CHAR(10),"&lt;BR&gt;")   &amp; "' ,'" &amp;  SUBSTITUTE(AW437,CHAR(10),"&lt;BR&gt;")   &amp; "' ,'" &amp;   SUBSTITUTE(AX437,CHAR(10),"&lt;BR&gt;")   &amp; "' ,'" &amp;  SUBSTITUTE(AY437,CHAR(10),"&lt;BR&gt;")   &amp; "' ,'" &amp;  SUBSTITUTE(AZ437,CHAR(10),"&lt;BR&gt;")   &amp; "' ,'" &amp;   SUBSTITUTE(BA437,CHAR(10),"&lt;BR&gt;")   &amp; "' ,'" &amp;   SUBSTITUTE(BB437,CHAR(10),"&lt;BR&gt;")    &amp; "' ,'" &amp;    SUBSTITUTE(BC437,CHAR(10),"&lt;BR&gt;")    &amp; "' ,'" &amp;   SUBSTITUTE(BD437,CHAR(10),"&lt;BR&gt;")    &amp; "' ,'" &amp;   SUBSTITUTE(BE437,CHAR(10),"&lt;BR&gt;")    &amp; "' ,'" &amp;   SUBSTITUTE(BF437,CHAR(10),"&lt;BR&gt;")    &amp; "' ,'" &amp;   SUBSTITUTE(BG437,CHAR(10),"&lt;BR&gt;")    &amp; "' ,'" &amp; SUBSTITUTE(BH477,CHAR(10),"&lt;BR&gt;")   &amp; "' ,'" &amp; SUBSTITUTE(BI437,CHAR(10),"&lt;BR&gt;")   &amp; "' ,'" &amp; SUBSTITUTE(BJ437,CHAR(10),"&lt;BR&gt;")  &amp; "' ,'" &amp; SUBSTITUTE(BL437,CHAR(10),"&lt;BR&gt;")   &amp; "' ,'" &amp; SUBSTITUTE(BM437,CHAR(10),"&lt;BR&gt;")   &amp; "' ,'" &amp; SUBSTITUTE(BN437,CHAR(10),"&lt;BR&gt;")   &amp; "' ,'" &amp;  SUBSTITUTE(BO437,CHAR(10),"&lt;BR&gt;")   &amp; "' ,'" &amp; SUBSTITUTE(BP477,CHAR(10),"&lt;BR&gt;")  &amp; "' ,'" &amp; SUBSTITUTE(BQ437,CHAR(10),"&lt;BR&gt;")  &amp; "' ,'" &amp; SUBSTITUTE(BR437,CHAR(10),"&lt;BR&gt;")  &amp; "' ,'" &amp; SUBSTITUTE(BS437,CHAR(10),"&lt;BR&gt;") &amp; "');"</f>
    </nc>
  </rcc>
  <rcc rId="946" sId="1">
    <nc r="BU43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&amp;SUBSTITUTE(F438,CHAR(10),"&lt;BR&gt;")  &amp; "' ,'" &amp; SUBSTITUTE(G438,CHAR(10),"&lt;BR&gt;")  &amp; "' ,'" &amp; SUBSTITUTE(J438,CHAR(10),"&lt;BR&gt;")   &amp; "' ,'" &amp;  SUBSTITUTE(BK438,CHAR(10),"&lt;BR&gt;")   &amp; "' ,'" &amp; SUBSTITUTE(Q438,CHAR(10),"&lt;BR&gt;")  &amp; "' ,'" &amp;  A438  &amp; "' ,'" &amp;  B438  &amp; "' ,'" &amp; SUBSTITUTE(C438,CHAR(10),"&lt;BR&gt;")   &amp; "' ,'" &amp;  SUBSTITUTE(D438,CHAR(10),"&lt;BR&gt;")  &amp; "' ,'" &amp;  SUBSTITUTE(E438,CHAR(10),"&lt;BR&gt;")   &amp; "' ,'" &amp; SUBSTITUTE(H438,CHAR(10),"&lt;BR&gt;")   &amp; "' ,'" &amp; I438  &amp; "' ,'" &amp; SUBSTITUTE(K438,CHAR(10),"&lt;BR&gt;")  &amp; "' ,'" &amp; SUBSTITUTE(L438,CHAR(10),"&lt;BR&gt;")  &amp; "' ,'" &amp; SUBSTITUTE(M438,CHAR(10),"&lt;BR&gt;") &amp; "' ,'" &amp; SUBSTITUTE(N438,CHAR(10),"&lt;BR&gt;")  &amp; "' ,'" &amp;  SUBSTITUTE(O438,CHAR(10),"&lt;BR&gt;")   &amp; "' ,'" &amp; SUBSTITUTE(P438,CHAR(10),"&lt;BR&gt;")   &amp; "' ,'" &amp;  SUBSTITUTE(Q438,CHAR(10),"&lt;BR&gt;")   &amp; "' ,'" &amp; SUBSTITUTE(R438,CHAR(10),"&lt;BR&gt;")  &amp; "' ,'" &amp; SUBSTITUTE(S438,CHAR(10),"&lt;BR&gt;")  &amp; "' ,'" &amp; SUBSTITUTE(T438,CHAR(10),"&lt;BR&gt;")  &amp; "' ,'" &amp; SUBSTITUTE(U438,CHAR(10),"&lt;BR&gt;")  &amp; "' ,'" &amp; SUBSTITUTE(V438,CHAR(10),"&lt;BR&gt;") &amp; "' ,'" &amp; SUBSTITUTE(W438,CHAR(10),"&lt;BR&gt;")  &amp; "' ,'" &amp;SUBSTITUTE(X438,CHAR(10),"&lt;BR&gt;")  &amp; "' ,'" &amp; SUBSTITUTE(Y438,CHAR(10),"&lt;BR&gt;") &amp; "' ,'" &amp;  SUBSTITUTE(Z438,CHAR(10),"&lt;BR&gt;")  &amp; "' ,'" &amp; SUBSTITUTE(AA438,CHAR(10),"&lt;BR&gt;")   &amp; "' ,'" &amp;  SUBSTITUTE(AB438,CHAR(10),"&lt;BR&gt;")   &amp; "' ,'" &amp;  SUBSTITUTE(AC438,CHAR(10),"&lt;BR&gt;")   &amp; "' ,'" &amp;   SUBSTITUTE(AD438,CHAR(10),"&lt;BR&gt;")   &amp; "' ,'" &amp;  SUBSTITUTE(AE438,CHAR(10),"&lt;BR&gt;")  &amp; "' ,'" &amp;  SUBSTITUTE(AF438,CHAR(10),"&lt;BR&gt;")  &amp; "' ,'" &amp;  SUBSTITUTE(AG438,CHAR(10),"&lt;BR&gt;")   &amp; "' ,'" &amp;  SUBSTITUTE(AH438,CHAR(10),"&lt;BR&gt;")   &amp; "' ,'" &amp;  SUBSTITUTE(AI438,CHAR(10),"&lt;BR&gt;")   &amp; "' ,'" &amp;  SUBSTITUTE(AJ438,CHAR(10),"&lt;BR&gt;")   &amp; "' ,'" &amp;   SUBSTITUTE(AK438,CHAR(10),"&lt;BR&gt;")   &amp; "' ,'" &amp;  SUBSTITUTE(AL438,CHAR(10),"&lt;BR&gt;")   &amp; "' ,'" &amp;  SUBSTITUTE(AM438,CHAR(10),"&lt;BR&gt;")   &amp; "' ,'" &amp;   SUBSTITUTE(AN438,CHAR(10),"&lt;BR&gt;")   &amp; "' ,'" &amp;  SUBSTITUTE(AO438,CHAR(10),"&lt;BR&gt;")   &amp; "' ,'" &amp;  SUBSTITUTE(AP438,CHAR(10),"&lt;BR&gt;")   &amp; "' ,'" &amp;  SUBSTITUTE(AQ438,CHAR(10),"&lt;BR&gt;")   &amp; "' ,'" &amp;   SUBSTITUTE(AR438,CHAR(10),"&lt;BR&gt;")   &amp; "' ,'" &amp;  SUBSTITUTE(AS438,CHAR(10),"&lt;BR&gt;")   &amp; "' ,'" &amp;  SUBSTITUTE(AT438,CHAR(10),"&lt;BR&gt;")   &amp; "' ,'" &amp;  SUBSTITUTE(AU438,CHAR(10),"&lt;BR&gt;")   &amp; "' ,'" &amp;  SUBSTITUTE(AV438,CHAR(10),"&lt;BR&gt;")   &amp; "' ,'" &amp;  SUBSTITUTE(AW438,CHAR(10),"&lt;BR&gt;")   &amp; "' ,'" &amp;   SUBSTITUTE(AX438,CHAR(10),"&lt;BR&gt;")   &amp; "' ,'" &amp;  SUBSTITUTE(AY438,CHAR(10),"&lt;BR&gt;")   &amp; "' ,'" &amp;  SUBSTITUTE(AZ438,CHAR(10),"&lt;BR&gt;")   &amp; "' ,'" &amp;   SUBSTITUTE(BA438,CHAR(10),"&lt;BR&gt;")   &amp; "' ,'" &amp;   SUBSTITUTE(BB438,CHAR(10),"&lt;BR&gt;")    &amp; "' ,'" &amp;    SUBSTITUTE(BC438,CHAR(10),"&lt;BR&gt;")    &amp; "' ,'" &amp;   SUBSTITUTE(BD438,CHAR(10),"&lt;BR&gt;")    &amp; "' ,'" &amp;   SUBSTITUTE(BE438,CHAR(10),"&lt;BR&gt;")    &amp; "' ,'" &amp;   SUBSTITUTE(BF438,CHAR(10),"&lt;BR&gt;")    &amp; "' ,'" &amp;   SUBSTITUTE(BG438,CHAR(10),"&lt;BR&gt;")    &amp; "' ,'" &amp; SUBSTITUTE(BH478,CHAR(10),"&lt;BR&gt;")   &amp; "' ,'" &amp; SUBSTITUTE(BI438,CHAR(10),"&lt;BR&gt;")   &amp; "' ,'" &amp; SUBSTITUTE(BJ438,CHAR(10),"&lt;BR&gt;")  &amp; "' ,'" &amp; SUBSTITUTE(BL438,CHAR(10),"&lt;BR&gt;")   &amp; "' ,'" &amp; SUBSTITUTE(BM438,CHAR(10),"&lt;BR&gt;")   &amp; "' ,'" &amp; SUBSTITUTE(BN438,CHAR(10),"&lt;BR&gt;")   &amp; "' ,'" &amp;  SUBSTITUTE(BO438,CHAR(10),"&lt;BR&gt;")   &amp; "' ,'" &amp; SUBSTITUTE(BP478,CHAR(10),"&lt;BR&gt;")  &amp; "' ,'" &amp; SUBSTITUTE(BQ438,CHAR(10),"&lt;BR&gt;")  &amp; "' ,'" &amp; SUBSTITUTE(BR438,CHAR(10),"&lt;BR&gt;")  &amp; "' ,'" &amp; SUBSTITUTE(BS438,CHAR(10),"&lt;BR&gt;") &amp; "');"</f>
    </nc>
  </rcc>
  <rcc rId="947" sId="1">
    <nc r="BU43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&amp;SUBSTITUTE(F439,CHAR(10),"&lt;BR&gt;")  &amp; "' ,'" &amp; SUBSTITUTE(G439,CHAR(10),"&lt;BR&gt;")  &amp; "' ,'" &amp; SUBSTITUTE(J439,CHAR(10),"&lt;BR&gt;")   &amp; "' ,'" &amp;  SUBSTITUTE(BK439,CHAR(10),"&lt;BR&gt;")   &amp; "' ,'" &amp; SUBSTITUTE(Q439,CHAR(10),"&lt;BR&gt;")  &amp; "' ,'" &amp;  A439  &amp; "' ,'" &amp;  B439  &amp; "' ,'" &amp; SUBSTITUTE(C439,CHAR(10),"&lt;BR&gt;")   &amp; "' ,'" &amp;  SUBSTITUTE(D439,CHAR(10),"&lt;BR&gt;")  &amp; "' ,'" &amp;  SUBSTITUTE(E439,CHAR(10),"&lt;BR&gt;")   &amp; "' ,'" &amp; SUBSTITUTE(H439,CHAR(10),"&lt;BR&gt;")   &amp; "' ,'" &amp; I439  &amp; "' ,'" &amp; SUBSTITUTE(K439,CHAR(10),"&lt;BR&gt;")  &amp; "' ,'" &amp; SUBSTITUTE(L439,CHAR(10),"&lt;BR&gt;")  &amp; "' ,'" &amp; SUBSTITUTE(M439,CHAR(10),"&lt;BR&gt;") &amp; "' ,'" &amp; SUBSTITUTE(N439,CHAR(10),"&lt;BR&gt;")  &amp; "' ,'" &amp;  SUBSTITUTE(O439,CHAR(10),"&lt;BR&gt;")   &amp; "' ,'" &amp; SUBSTITUTE(P439,CHAR(10),"&lt;BR&gt;")   &amp; "' ,'" &amp;  SUBSTITUTE(Q439,CHAR(10),"&lt;BR&gt;")   &amp; "' ,'" &amp; SUBSTITUTE(R439,CHAR(10),"&lt;BR&gt;")  &amp; "' ,'" &amp; SUBSTITUTE(S439,CHAR(10),"&lt;BR&gt;")  &amp; "' ,'" &amp; SUBSTITUTE(T439,CHAR(10),"&lt;BR&gt;")  &amp; "' ,'" &amp; SUBSTITUTE(U439,CHAR(10),"&lt;BR&gt;")  &amp; "' ,'" &amp; SUBSTITUTE(V439,CHAR(10),"&lt;BR&gt;") &amp; "' ,'" &amp; SUBSTITUTE(W439,CHAR(10),"&lt;BR&gt;")  &amp; "' ,'" &amp;SUBSTITUTE(X439,CHAR(10),"&lt;BR&gt;")  &amp; "' ,'" &amp; SUBSTITUTE(Y439,CHAR(10),"&lt;BR&gt;") &amp; "' ,'" &amp;  SUBSTITUTE(Z439,CHAR(10),"&lt;BR&gt;")  &amp; "' ,'" &amp; SUBSTITUTE(AA439,CHAR(10),"&lt;BR&gt;")   &amp; "' ,'" &amp;  SUBSTITUTE(AB439,CHAR(10),"&lt;BR&gt;")   &amp; "' ,'" &amp;  SUBSTITUTE(AC439,CHAR(10),"&lt;BR&gt;")   &amp; "' ,'" &amp;   SUBSTITUTE(AD439,CHAR(10),"&lt;BR&gt;")   &amp; "' ,'" &amp;  SUBSTITUTE(AE439,CHAR(10),"&lt;BR&gt;")  &amp; "' ,'" &amp;  SUBSTITUTE(AF439,CHAR(10),"&lt;BR&gt;")  &amp; "' ,'" &amp;  SUBSTITUTE(AG439,CHAR(10),"&lt;BR&gt;")   &amp; "' ,'" &amp;  SUBSTITUTE(AH439,CHAR(10),"&lt;BR&gt;")   &amp; "' ,'" &amp;  SUBSTITUTE(AI439,CHAR(10),"&lt;BR&gt;")   &amp; "' ,'" &amp;  SUBSTITUTE(AJ439,CHAR(10),"&lt;BR&gt;")   &amp; "' ,'" &amp;   SUBSTITUTE(AK439,CHAR(10),"&lt;BR&gt;")   &amp; "' ,'" &amp;  SUBSTITUTE(AL439,CHAR(10),"&lt;BR&gt;")   &amp; "' ,'" &amp;  SUBSTITUTE(AM439,CHAR(10),"&lt;BR&gt;")   &amp; "' ,'" &amp;   SUBSTITUTE(AN439,CHAR(10),"&lt;BR&gt;")   &amp; "' ,'" &amp;  SUBSTITUTE(AO439,CHAR(10),"&lt;BR&gt;")   &amp; "' ,'" &amp;  SUBSTITUTE(AP439,CHAR(10),"&lt;BR&gt;")   &amp; "' ,'" &amp;  SUBSTITUTE(AQ439,CHAR(10),"&lt;BR&gt;")   &amp; "' ,'" &amp;   SUBSTITUTE(AR439,CHAR(10),"&lt;BR&gt;")   &amp; "' ,'" &amp;  SUBSTITUTE(AS439,CHAR(10),"&lt;BR&gt;")   &amp; "' ,'" &amp;  SUBSTITUTE(AT439,CHAR(10),"&lt;BR&gt;")   &amp; "' ,'" &amp;  SUBSTITUTE(AU439,CHAR(10),"&lt;BR&gt;")   &amp; "' ,'" &amp;  SUBSTITUTE(AV439,CHAR(10),"&lt;BR&gt;")   &amp; "' ,'" &amp;  SUBSTITUTE(AW439,CHAR(10),"&lt;BR&gt;")   &amp; "' ,'" &amp;   SUBSTITUTE(AX439,CHAR(10),"&lt;BR&gt;")   &amp; "' ,'" &amp;  SUBSTITUTE(AY439,CHAR(10),"&lt;BR&gt;")   &amp; "' ,'" &amp;  SUBSTITUTE(AZ439,CHAR(10),"&lt;BR&gt;")   &amp; "' ,'" &amp;   SUBSTITUTE(BA439,CHAR(10),"&lt;BR&gt;")   &amp; "' ,'" &amp;   SUBSTITUTE(BB439,CHAR(10),"&lt;BR&gt;")    &amp; "' ,'" &amp;    SUBSTITUTE(BC439,CHAR(10),"&lt;BR&gt;")    &amp; "' ,'" &amp;   SUBSTITUTE(BD439,CHAR(10),"&lt;BR&gt;")    &amp; "' ,'" &amp;   SUBSTITUTE(BE439,CHAR(10),"&lt;BR&gt;")    &amp; "' ,'" &amp;   SUBSTITUTE(BF439,CHAR(10),"&lt;BR&gt;")    &amp; "' ,'" &amp;   SUBSTITUTE(BG439,CHAR(10),"&lt;BR&gt;")    &amp; "' ,'" &amp; SUBSTITUTE(BH479,CHAR(10),"&lt;BR&gt;")   &amp; "' ,'" &amp; SUBSTITUTE(BI439,CHAR(10),"&lt;BR&gt;")   &amp; "' ,'" &amp; SUBSTITUTE(BJ439,CHAR(10),"&lt;BR&gt;")  &amp; "' ,'" &amp; SUBSTITUTE(BL439,CHAR(10),"&lt;BR&gt;")   &amp; "' ,'" &amp; SUBSTITUTE(BM439,CHAR(10),"&lt;BR&gt;")   &amp; "' ,'" &amp; SUBSTITUTE(BN439,CHAR(10),"&lt;BR&gt;")   &amp; "' ,'" &amp;  SUBSTITUTE(BO439,CHAR(10),"&lt;BR&gt;")   &amp; "' ,'" &amp; SUBSTITUTE(BP479,CHAR(10),"&lt;BR&gt;")  &amp; "' ,'" &amp; SUBSTITUTE(BQ439,CHAR(10),"&lt;BR&gt;")  &amp; "' ,'" &amp; SUBSTITUTE(BR439,CHAR(10),"&lt;BR&gt;")  &amp; "' ,'" &amp; SUBSTITUTE(BS439,CHAR(10),"&lt;BR&gt;") &amp; "');"</f>
    </nc>
  </rcc>
  <rcc rId="948" sId="1">
    <nc r="BU44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&amp;SUBSTITUTE(F440,CHAR(10),"&lt;BR&gt;")  &amp; "' ,'" &amp; SUBSTITUTE(G440,CHAR(10),"&lt;BR&gt;")  &amp; "' ,'" &amp; SUBSTITUTE(J440,CHAR(10),"&lt;BR&gt;")   &amp; "' ,'" &amp;  SUBSTITUTE(BK440,CHAR(10),"&lt;BR&gt;")   &amp; "' ,'" &amp; SUBSTITUTE(Q440,CHAR(10),"&lt;BR&gt;")  &amp; "' ,'" &amp;  A440  &amp; "' ,'" &amp;  B440  &amp; "' ,'" &amp; SUBSTITUTE(C440,CHAR(10),"&lt;BR&gt;")   &amp; "' ,'" &amp;  SUBSTITUTE(D440,CHAR(10),"&lt;BR&gt;")  &amp; "' ,'" &amp;  SUBSTITUTE(E440,CHAR(10),"&lt;BR&gt;")   &amp; "' ,'" &amp; SUBSTITUTE(H440,CHAR(10),"&lt;BR&gt;")   &amp; "' ,'" &amp; I440  &amp; "' ,'" &amp; SUBSTITUTE(K440,CHAR(10),"&lt;BR&gt;")  &amp; "' ,'" &amp; SUBSTITUTE(L440,CHAR(10),"&lt;BR&gt;")  &amp; "' ,'" &amp; SUBSTITUTE(M440,CHAR(10),"&lt;BR&gt;") &amp; "' ,'" &amp; SUBSTITUTE(N440,CHAR(10),"&lt;BR&gt;")  &amp; "' ,'" &amp;  SUBSTITUTE(O440,CHAR(10),"&lt;BR&gt;")   &amp; "' ,'" &amp; SUBSTITUTE(P440,CHAR(10),"&lt;BR&gt;")   &amp; "' ,'" &amp;  SUBSTITUTE(Q440,CHAR(10),"&lt;BR&gt;")   &amp; "' ,'" &amp; SUBSTITUTE(R440,CHAR(10),"&lt;BR&gt;")  &amp; "' ,'" &amp; SUBSTITUTE(S440,CHAR(10),"&lt;BR&gt;")  &amp; "' ,'" &amp; SUBSTITUTE(T440,CHAR(10),"&lt;BR&gt;")  &amp; "' ,'" &amp; SUBSTITUTE(U440,CHAR(10),"&lt;BR&gt;")  &amp; "' ,'" &amp; SUBSTITUTE(V440,CHAR(10),"&lt;BR&gt;") &amp; "' ,'" &amp; SUBSTITUTE(W440,CHAR(10),"&lt;BR&gt;")  &amp; "' ,'" &amp;SUBSTITUTE(X440,CHAR(10),"&lt;BR&gt;")  &amp; "' ,'" &amp; SUBSTITUTE(Y440,CHAR(10),"&lt;BR&gt;") &amp; "' ,'" &amp;  SUBSTITUTE(Z440,CHAR(10),"&lt;BR&gt;")  &amp; "' ,'" &amp; SUBSTITUTE(AA440,CHAR(10),"&lt;BR&gt;")   &amp; "' ,'" &amp;  SUBSTITUTE(AB440,CHAR(10),"&lt;BR&gt;")   &amp; "' ,'" &amp;  SUBSTITUTE(AC440,CHAR(10),"&lt;BR&gt;")   &amp; "' ,'" &amp;   SUBSTITUTE(AD440,CHAR(10),"&lt;BR&gt;")   &amp; "' ,'" &amp;  SUBSTITUTE(AE440,CHAR(10),"&lt;BR&gt;")  &amp; "' ,'" &amp;  SUBSTITUTE(AF440,CHAR(10),"&lt;BR&gt;")  &amp; "' ,'" &amp;  SUBSTITUTE(AG440,CHAR(10),"&lt;BR&gt;")   &amp; "' ,'" &amp;  SUBSTITUTE(AH440,CHAR(10),"&lt;BR&gt;")   &amp; "' ,'" &amp;  SUBSTITUTE(AI440,CHAR(10),"&lt;BR&gt;")   &amp; "' ,'" &amp;  SUBSTITUTE(AJ440,CHAR(10),"&lt;BR&gt;")   &amp; "' ,'" &amp;   SUBSTITUTE(AK440,CHAR(10),"&lt;BR&gt;")   &amp; "' ,'" &amp;  SUBSTITUTE(AL440,CHAR(10),"&lt;BR&gt;")   &amp; "' ,'" &amp;  SUBSTITUTE(AM440,CHAR(10),"&lt;BR&gt;")   &amp; "' ,'" &amp;   SUBSTITUTE(AN440,CHAR(10),"&lt;BR&gt;")   &amp; "' ,'" &amp;  SUBSTITUTE(AO440,CHAR(10),"&lt;BR&gt;")   &amp; "' ,'" &amp;  SUBSTITUTE(AP440,CHAR(10),"&lt;BR&gt;")   &amp; "' ,'" &amp;  SUBSTITUTE(AQ440,CHAR(10),"&lt;BR&gt;")   &amp; "' ,'" &amp;   SUBSTITUTE(AR440,CHAR(10),"&lt;BR&gt;")   &amp; "' ,'" &amp;  SUBSTITUTE(AS440,CHAR(10),"&lt;BR&gt;")   &amp; "' ,'" &amp;  SUBSTITUTE(AT440,CHAR(10),"&lt;BR&gt;")   &amp; "' ,'" &amp;  SUBSTITUTE(AU440,CHAR(10),"&lt;BR&gt;")   &amp; "' ,'" &amp;  SUBSTITUTE(AV440,CHAR(10),"&lt;BR&gt;")   &amp; "' ,'" &amp;  SUBSTITUTE(AW440,CHAR(10),"&lt;BR&gt;")   &amp; "' ,'" &amp;   SUBSTITUTE(AX440,CHAR(10),"&lt;BR&gt;")   &amp; "' ,'" &amp;  SUBSTITUTE(AY440,CHAR(10),"&lt;BR&gt;")   &amp; "' ,'" &amp;  SUBSTITUTE(AZ440,CHAR(10),"&lt;BR&gt;")   &amp; "' ,'" &amp;   SUBSTITUTE(BA440,CHAR(10),"&lt;BR&gt;")   &amp; "' ,'" &amp;   SUBSTITUTE(BB440,CHAR(10),"&lt;BR&gt;")    &amp; "' ,'" &amp;    SUBSTITUTE(BC440,CHAR(10),"&lt;BR&gt;")    &amp; "' ,'" &amp;   SUBSTITUTE(BD440,CHAR(10),"&lt;BR&gt;")    &amp; "' ,'" &amp;   SUBSTITUTE(BE440,CHAR(10),"&lt;BR&gt;")    &amp; "' ,'" &amp;   SUBSTITUTE(BF440,CHAR(10),"&lt;BR&gt;")    &amp; "' ,'" &amp;   SUBSTITUTE(BG440,CHAR(10),"&lt;BR&gt;")    &amp; "' ,'" &amp; SUBSTITUTE(BH480,CHAR(10),"&lt;BR&gt;")   &amp; "' ,'" &amp; SUBSTITUTE(BI440,CHAR(10),"&lt;BR&gt;")   &amp; "' ,'" &amp; SUBSTITUTE(BJ440,CHAR(10),"&lt;BR&gt;")  &amp; "' ,'" &amp; SUBSTITUTE(BL440,CHAR(10),"&lt;BR&gt;")   &amp; "' ,'" &amp; SUBSTITUTE(BM440,CHAR(10),"&lt;BR&gt;")   &amp; "' ,'" &amp; SUBSTITUTE(BN440,CHAR(10),"&lt;BR&gt;")   &amp; "' ,'" &amp;  SUBSTITUTE(BO440,CHAR(10),"&lt;BR&gt;")   &amp; "' ,'" &amp; SUBSTITUTE(BP480,CHAR(10),"&lt;BR&gt;")  &amp; "' ,'" &amp; SUBSTITUTE(BQ440,CHAR(10),"&lt;BR&gt;")  &amp; "' ,'" &amp; SUBSTITUTE(BR440,CHAR(10),"&lt;BR&gt;")  &amp; "' ,'" &amp; SUBSTITUTE(BS440,CHAR(10),"&lt;BR&gt;") &amp; "');"</f>
    </nc>
  </rcc>
  <rcc rId="949" sId="1">
    <nc r="BU44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&amp;SUBSTITUTE(F441,CHAR(10),"&lt;BR&gt;")  &amp; "' ,'" &amp; SUBSTITUTE(G441,CHAR(10),"&lt;BR&gt;")  &amp; "' ,'" &amp; SUBSTITUTE(J441,CHAR(10),"&lt;BR&gt;")   &amp; "' ,'" &amp;  SUBSTITUTE(BK441,CHAR(10),"&lt;BR&gt;")   &amp; "' ,'" &amp; SUBSTITUTE(Q441,CHAR(10),"&lt;BR&gt;")  &amp; "' ,'" &amp;  A441  &amp; "' ,'" &amp;  B441  &amp; "' ,'" &amp; SUBSTITUTE(C441,CHAR(10),"&lt;BR&gt;")   &amp; "' ,'" &amp;  SUBSTITUTE(D441,CHAR(10),"&lt;BR&gt;")  &amp; "' ,'" &amp;  SUBSTITUTE(E441,CHAR(10),"&lt;BR&gt;")   &amp; "' ,'" &amp; SUBSTITUTE(H441,CHAR(10),"&lt;BR&gt;")   &amp; "' ,'" &amp; I441  &amp; "' ,'" &amp; SUBSTITUTE(K441,CHAR(10),"&lt;BR&gt;")  &amp; "' ,'" &amp; SUBSTITUTE(L441,CHAR(10),"&lt;BR&gt;")  &amp; "' ,'" &amp; SUBSTITUTE(M441,CHAR(10),"&lt;BR&gt;") &amp; "' ,'" &amp; SUBSTITUTE(N441,CHAR(10),"&lt;BR&gt;")  &amp; "' ,'" &amp;  SUBSTITUTE(O441,CHAR(10),"&lt;BR&gt;")   &amp; "' ,'" &amp; SUBSTITUTE(P441,CHAR(10),"&lt;BR&gt;")   &amp; "' ,'" &amp;  SUBSTITUTE(Q441,CHAR(10),"&lt;BR&gt;")   &amp; "' ,'" &amp; SUBSTITUTE(R441,CHAR(10),"&lt;BR&gt;")  &amp; "' ,'" &amp; SUBSTITUTE(S441,CHAR(10),"&lt;BR&gt;")  &amp; "' ,'" &amp; SUBSTITUTE(T441,CHAR(10),"&lt;BR&gt;")  &amp; "' ,'" &amp; SUBSTITUTE(U441,CHAR(10),"&lt;BR&gt;")  &amp; "' ,'" &amp; SUBSTITUTE(V441,CHAR(10),"&lt;BR&gt;") &amp; "' ,'" &amp; SUBSTITUTE(W441,CHAR(10),"&lt;BR&gt;")  &amp; "' ,'" &amp;SUBSTITUTE(X441,CHAR(10),"&lt;BR&gt;")  &amp; "' ,'" &amp; SUBSTITUTE(Y441,CHAR(10),"&lt;BR&gt;") &amp; "' ,'" &amp;  SUBSTITUTE(Z441,CHAR(10),"&lt;BR&gt;")  &amp; "' ,'" &amp; SUBSTITUTE(AA441,CHAR(10),"&lt;BR&gt;")   &amp; "' ,'" &amp;  SUBSTITUTE(AB441,CHAR(10),"&lt;BR&gt;")   &amp; "' ,'" &amp;  SUBSTITUTE(AC441,CHAR(10),"&lt;BR&gt;")   &amp; "' ,'" &amp;   SUBSTITUTE(AD441,CHAR(10),"&lt;BR&gt;")   &amp; "' ,'" &amp;  SUBSTITUTE(AE441,CHAR(10),"&lt;BR&gt;")  &amp; "' ,'" &amp;  SUBSTITUTE(AF441,CHAR(10),"&lt;BR&gt;")  &amp; "' ,'" &amp;  SUBSTITUTE(AG441,CHAR(10),"&lt;BR&gt;")   &amp; "' ,'" &amp;  SUBSTITUTE(AH441,CHAR(10),"&lt;BR&gt;")   &amp; "' ,'" &amp;  SUBSTITUTE(AI441,CHAR(10),"&lt;BR&gt;")   &amp; "' ,'" &amp;  SUBSTITUTE(AJ441,CHAR(10),"&lt;BR&gt;")   &amp; "' ,'" &amp;   SUBSTITUTE(AK441,CHAR(10),"&lt;BR&gt;")   &amp; "' ,'" &amp;  SUBSTITUTE(AL441,CHAR(10),"&lt;BR&gt;")   &amp; "' ,'" &amp;  SUBSTITUTE(AM441,CHAR(10),"&lt;BR&gt;")   &amp; "' ,'" &amp;   SUBSTITUTE(AN441,CHAR(10),"&lt;BR&gt;")   &amp; "' ,'" &amp;  SUBSTITUTE(AO441,CHAR(10),"&lt;BR&gt;")   &amp; "' ,'" &amp;  SUBSTITUTE(AP441,CHAR(10),"&lt;BR&gt;")   &amp; "' ,'" &amp;  SUBSTITUTE(AQ441,CHAR(10),"&lt;BR&gt;")   &amp; "' ,'" &amp;   SUBSTITUTE(AR441,CHAR(10),"&lt;BR&gt;")   &amp; "' ,'" &amp;  SUBSTITUTE(AS441,CHAR(10),"&lt;BR&gt;")   &amp; "' ,'" &amp;  SUBSTITUTE(AT441,CHAR(10),"&lt;BR&gt;")   &amp; "' ,'" &amp;  SUBSTITUTE(AU441,CHAR(10),"&lt;BR&gt;")   &amp; "' ,'" &amp;  SUBSTITUTE(AV441,CHAR(10),"&lt;BR&gt;")   &amp; "' ,'" &amp;  SUBSTITUTE(AW441,CHAR(10),"&lt;BR&gt;")   &amp; "' ,'" &amp;   SUBSTITUTE(AX441,CHAR(10),"&lt;BR&gt;")   &amp; "' ,'" &amp;  SUBSTITUTE(AY441,CHAR(10),"&lt;BR&gt;")   &amp; "' ,'" &amp;  SUBSTITUTE(AZ441,CHAR(10),"&lt;BR&gt;")   &amp; "' ,'" &amp;   SUBSTITUTE(BA441,CHAR(10),"&lt;BR&gt;")   &amp; "' ,'" &amp;   SUBSTITUTE(BB441,CHAR(10),"&lt;BR&gt;")    &amp; "' ,'" &amp;    SUBSTITUTE(BC441,CHAR(10),"&lt;BR&gt;")    &amp; "' ,'" &amp;   SUBSTITUTE(BD441,CHAR(10),"&lt;BR&gt;")    &amp; "' ,'" &amp;   SUBSTITUTE(BE441,CHAR(10),"&lt;BR&gt;")    &amp; "' ,'" &amp;   SUBSTITUTE(BF441,CHAR(10),"&lt;BR&gt;")    &amp; "' ,'" &amp;   SUBSTITUTE(BG441,CHAR(10),"&lt;BR&gt;")    &amp; "' ,'" &amp; SUBSTITUTE(BH481,CHAR(10),"&lt;BR&gt;")   &amp; "' ,'" &amp; SUBSTITUTE(BI441,CHAR(10),"&lt;BR&gt;")   &amp; "' ,'" &amp; SUBSTITUTE(BJ441,CHAR(10),"&lt;BR&gt;")  &amp; "' ,'" &amp; SUBSTITUTE(BL441,CHAR(10),"&lt;BR&gt;")   &amp; "' ,'" &amp; SUBSTITUTE(BM441,CHAR(10),"&lt;BR&gt;")   &amp; "' ,'" &amp; SUBSTITUTE(BN441,CHAR(10),"&lt;BR&gt;")   &amp; "' ,'" &amp;  SUBSTITUTE(BO441,CHAR(10),"&lt;BR&gt;")   &amp; "' ,'" &amp; SUBSTITUTE(BP481,CHAR(10),"&lt;BR&gt;")  &amp; "' ,'" &amp; SUBSTITUTE(BQ441,CHAR(10),"&lt;BR&gt;")  &amp; "' ,'" &amp; SUBSTITUTE(BR441,CHAR(10),"&lt;BR&gt;")  &amp; "' ,'" &amp; SUBSTITUTE(BS441,CHAR(10),"&lt;BR&gt;") &amp; "');"</f>
    </nc>
  </rcc>
  <rcc rId="950" sId="1">
    <nc r="BU44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&amp;SUBSTITUTE(F442,CHAR(10),"&lt;BR&gt;")  &amp; "' ,'" &amp; SUBSTITUTE(G442,CHAR(10),"&lt;BR&gt;")  &amp; "' ,'" &amp; SUBSTITUTE(J442,CHAR(10),"&lt;BR&gt;")   &amp; "' ,'" &amp;  SUBSTITUTE(BK442,CHAR(10),"&lt;BR&gt;")   &amp; "' ,'" &amp; SUBSTITUTE(Q442,CHAR(10),"&lt;BR&gt;")  &amp; "' ,'" &amp;  A442  &amp; "' ,'" &amp;  B442  &amp; "' ,'" &amp; SUBSTITUTE(C442,CHAR(10),"&lt;BR&gt;")   &amp; "' ,'" &amp;  SUBSTITUTE(D442,CHAR(10),"&lt;BR&gt;")  &amp; "' ,'" &amp;  SUBSTITUTE(E442,CHAR(10),"&lt;BR&gt;")   &amp; "' ,'" &amp; SUBSTITUTE(H442,CHAR(10),"&lt;BR&gt;")   &amp; "' ,'" &amp; I442  &amp; "' ,'" &amp; SUBSTITUTE(K442,CHAR(10),"&lt;BR&gt;")  &amp; "' ,'" &amp; SUBSTITUTE(L442,CHAR(10),"&lt;BR&gt;")  &amp; "' ,'" &amp; SUBSTITUTE(M442,CHAR(10),"&lt;BR&gt;") &amp; "' ,'" &amp; SUBSTITUTE(N442,CHAR(10),"&lt;BR&gt;")  &amp; "' ,'" &amp;  SUBSTITUTE(O442,CHAR(10),"&lt;BR&gt;")   &amp; "' ,'" &amp; SUBSTITUTE(P442,CHAR(10),"&lt;BR&gt;")   &amp; "' ,'" &amp;  SUBSTITUTE(Q442,CHAR(10),"&lt;BR&gt;")   &amp; "' ,'" &amp; SUBSTITUTE(R442,CHAR(10),"&lt;BR&gt;")  &amp; "' ,'" &amp; SUBSTITUTE(S442,CHAR(10),"&lt;BR&gt;")  &amp; "' ,'" &amp; SUBSTITUTE(T442,CHAR(10),"&lt;BR&gt;")  &amp; "' ,'" &amp; SUBSTITUTE(U442,CHAR(10),"&lt;BR&gt;")  &amp; "' ,'" &amp; SUBSTITUTE(V442,CHAR(10),"&lt;BR&gt;") &amp; "' ,'" &amp; SUBSTITUTE(W442,CHAR(10),"&lt;BR&gt;")  &amp; "' ,'" &amp;SUBSTITUTE(X442,CHAR(10),"&lt;BR&gt;")  &amp; "' ,'" &amp; SUBSTITUTE(Y442,CHAR(10),"&lt;BR&gt;") &amp; "' ,'" &amp;  SUBSTITUTE(Z442,CHAR(10),"&lt;BR&gt;")  &amp; "' ,'" &amp; SUBSTITUTE(AA442,CHAR(10),"&lt;BR&gt;")   &amp; "' ,'" &amp;  SUBSTITUTE(AB442,CHAR(10),"&lt;BR&gt;")   &amp; "' ,'" &amp;  SUBSTITUTE(AC442,CHAR(10),"&lt;BR&gt;")   &amp; "' ,'" &amp;   SUBSTITUTE(AD442,CHAR(10),"&lt;BR&gt;")   &amp; "' ,'" &amp;  SUBSTITUTE(AE442,CHAR(10),"&lt;BR&gt;")  &amp; "' ,'" &amp;  SUBSTITUTE(AF442,CHAR(10),"&lt;BR&gt;")  &amp; "' ,'" &amp;  SUBSTITUTE(AG442,CHAR(10),"&lt;BR&gt;")   &amp; "' ,'" &amp;  SUBSTITUTE(AH442,CHAR(10),"&lt;BR&gt;")   &amp; "' ,'" &amp;  SUBSTITUTE(AI442,CHAR(10),"&lt;BR&gt;")   &amp; "' ,'" &amp;  SUBSTITUTE(AJ442,CHAR(10),"&lt;BR&gt;")   &amp; "' ,'" &amp;   SUBSTITUTE(AK442,CHAR(10),"&lt;BR&gt;")   &amp; "' ,'" &amp;  SUBSTITUTE(AL442,CHAR(10),"&lt;BR&gt;")   &amp; "' ,'" &amp;  SUBSTITUTE(AM442,CHAR(10),"&lt;BR&gt;")   &amp; "' ,'" &amp;   SUBSTITUTE(AN442,CHAR(10),"&lt;BR&gt;")   &amp; "' ,'" &amp;  SUBSTITUTE(AO442,CHAR(10),"&lt;BR&gt;")   &amp; "' ,'" &amp;  SUBSTITUTE(AP442,CHAR(10),"&lt;BR&gt;")   &amp; "' ,'" &amp;  SUBSTITUTE(AQ442,CHAR(10),"&lt;BR&gt;")   &amp; "' ,'" &amp;   SUBSTITUTE(AR442,CHAR(10),"&lt;BR&gt;")   &amp; "' ,'" &amp;  SUBSTITUTE(AS442,CHAR(10),"&lt;BR&gt;")   &amp; "' ,'" &amp;  SUBSTITUTE(AT442,CHAR(10),"&lt;BR&gt;")   &amp; "' ,'" &amp;  SUBSTITUTE(AU442,CHAR(10),"&lt;BR&gt;")   &amp; "' ,'" &amp;  SUBSTITUTE(AV442,CHAR(10),"&lt;BR&gt;")   &amp; "' ,'" &amp;  SUBSTITUTE(AW442,CHAR(10),"&lt;BR&gt;")   &amp; "' ,'" &amp;   SUBSTITUTE(AX442,CHAR(10),"&lt;BR&gt;")   &amp; "' ,'" &amp;  SUBSTITUTE(AY442,CHAR(10),"&lt;BR&gt;")   &amp; "' ,'" &amp;  SUBSTITUTE(AZ442,CHAR(10),"&lt;BR&gt;")   &amp; "' ,'" &amp;   SUBSTITUTE(BA442,CHAR(10),"&lt;BR&gt;")   &amp; "' ,'" &amp;   SUBSTITUTE(BB442,CHAR(10),"&lt;BR&gt;")    &amp; "' ,'" &amp;    SUBSTITUTE(BC442,CHAR(10),"&lt;BR&gt;")    &amp; "' ,'" &amp;   SUBSTITUTE(BD442,CHAR(10),"&lt;BR&gt;")    &amp; "' ,'" &amp;   SUBSTITUTE(BE442,CHAR(10),"&lt;BR&gt;")    &amp; "' ,'" &amp;   SUBSTITUTE(BF442,CHAR(10),"&lt;BR&gt;")    &amp; "' ,'" &amp;   SUBSTITUTE(BG442,CHAR(10),"&lt;BR&gt;")    &amp; "' ,'" &amp; SUBSTITUTE(BH482,CHAR(10),"&lt;BR&gt;")   &amp; "' ,'" &amp; SUBSTITUTE(BI442,CHAR(10),"&lt;BR&gt;")   &amp; "' ,'" &amp; SUBSTITUTE(BJ442,CHAR(10),"&lt;BR&gt;")  &amp; "' ,'" &amp; SUBSTITUTE(BL442,CHAR(10),"&lt;BR&gt;")   &amp; "' ,'" &amp; SUBSTITUTE(BM442,CHAR(10),"&lt;BR&gt;")   &amp; "' ,'" &amp; SUBSTITUTE(BN442,CHAR(10),"&lt;BR&gt;")   &amp; "' ,'" &amp;  SUBSTITUTE(BO442,CHAR(10),"&lt;BR&gt;")   &amp; "' ,'" &amp; SUBSTITUTE(BP482,CHAR(10),"&lt;BR&gt;")  &amp; "' ,'" &amp; SUBSTITUTE(BQ442,CHAR(10),"&lt;BR&gt;")  &amp; "' ,'" &amp; SUBSTITUTE(BR442,CHAR(10),"&lt;BR&gt;")  &amp; "' ,'" &amp; SUBSTITUTE(BS442,CHAR(10),"&lt;BR&gt;") &amp; "');"</f>
    </nc>
  </rcc>
  <rcc rId="951" sId="1">
    <nc r="BU44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&amp;SUBSTITUTE(F443,CHAR(10),"&lt;BR&gt;")  &amp; "' ,'" &amp; SUBSTITUTE(G443,CHAR(10),"&lt;BR&gt;")  &amp; "' ,'" &amp; SUBSTITUTE(J443,CHAR(10),"&lt;BR&gt;")   &amp; "' ,'" &amp;  SUBSTITUTE(BK443,CHAR(10),"&lt;BR&gt;")   &amp; "' ,'" &amp; SUBSTITUTE(Q443,CHAR(10),"&lt;BR&gt;")  &amp; "' ,'" &amp;  A443  &amp; "' ,'" &amp;  B443  &amp; "' ,'" &amp; SUBSTITUTE(C443,CHAR(10),"&lt;BR&gt;")   &amp; "' ,'" &amp;  SUBSTITUTE(D443,CHAR(10),"&lt;BR&gt;")  &amp; "' ,'" &amp;  SUBSTITUTE(E443,CHAR(10),"&lt;BR&gt;")   &amp; "' ,'" &amp; SUBSTITUTE(H443,CHAR(10),"&lt;BR&gt;")   &amp; "' ,'" &amp; I443  &amp; "' ,'" &amp; SUBSTITUTE(K443,CHAR(10),"&lt;BR&gt;")  &amp; "' ,'" &amp; SUBSTITUTE(L443,CHAR(10),"&lt;BR&gt;")  &amp; "' ,'" &amp; SUBSTITUTE(M443,CHAR(10),"&lt;BR&gt;") &amp; "' ,'" &amp; SUBSTITUTE(N443,CHAR(10),"&lt;BR&gt;")  &amp; "' ,'" &amp;  SUBSTITUTE(O443,CHAR(10),"&lt;BR&gt;")   &amp; "' ,'" &amp; SUBSTITUTE(P443,CHAR(10),"&lt;BR&gt;")   &amp; "' ,'" &amp;  SUBSTITUTE(Q443,CHAR(10),"&lt;BR&gt;")   &amp; "' ,'" &amp; SUBSTITUTE(R443,CHAR(10),"&lt;BR&gt;")  &amp; "' ,'" &amp; SUBSTITUTE(S443,CHAR(10),"&lt;BR&gt;")  &amp; "' ,'" &amp; SUBSTITUTE(T443,CHAR(10),"&lt;BR&gt;")  &amp; "' ,'" &amp; SUBSTITUTE(U443,CHAR(10),"&lt;BR&gt;")  &amp; "' ,'" &amp; SUBSTITUTE(V443,CHAR(10),"&lt;BR&gt;") &amp; "' ,'" &amp; SUBSTITUTE(W443,CHAR(10),"&lt;BR&gt;")  &amp; "' ,'" &amp;SUBSTITUTE(X443,CHAR(10),"&lt;BR&gt;")  &amp; "' ,'" &amp; SUBSTITUTE(Y443,CHAR(10),"&lt;BR&gt;") &amp; "' ,'" &amp;  SUBSTITUTE(Z443,CHAR(10),"&lt;BR&gt;")  &amp; "' ,'" &amp; SUBSTITUTE(AA443,CHAR(10),"&lt;BR&gt;")   &amp; "' ,'" &amp;  SUBSTITUTE(AB443,CHAR(10),"&lt;BR&gt;")   &amp; "' ,'" &amp;  SUBSTITUTE(AC443,CHAR(10),"&lt;BR&gt;")   &amp; "' ,'" &amp;   SUBSTITUTE(AD443,CHAR(10),"&lt;BR&gt;")   &amp; "' ,'" &amp;  SUBSTITUTE(AE443,CHAR(10),"&lt;BR&gt;")  &amp; "' ,'" &amp;  SUBSTITUTE(AF443,CHAR(10),"&lt;BR&gt;")  &amp; "' ,'" &amp;  SUBSTITUTE(AG443,CHAR(10),"&lt;BR&gt;")   &amp; "' ,'" &amp;  SUBSTITUTE(AH443,CHAR(10),"&lt;BR&gt;")   &amp; "' ,'" &amp;  SUBSTITUTE(AI443,CHAR(10),"&lt;BR&gt;")   &amp; "' ,'" &amp;  SUBSTITUTE(AJ443,CHAR(10),"&lt;BR&gt;")   &amp; "' ,'" &amp;   SUBSTITUTE(AK443,CHAR(10),"&lt;BR&gt;")   &amp; "' ,'" &amp;  SUBSTITUTE(AL443,CHAR(10),"&lt;BR&gt;")   &amp; "' ,'" &amp;  SUBSTITUTE(AM443,CHAR(10),"&lt;BR&gt;")   &amp; "' ,'" &amp;   SUBSTITUTE(AN443,CHAR(10),"&lt;BR&gt;")   &amp; "' ,'" &amp;  SUBSTITUTE(AO443,CHAR(10),"&lt;BR&gt;")   &amp; "' ,'" &amp;  SUBSTITUTE(AP443,CHAR(10),"&lt;BR&gt;")   &amp; "' ,'" &amp;  SUBSTITUTE(AQ443,CHAR(10),"&lt;BR&gt;")   &amp; "' ,'" &amp;   SUBSTITUTE(AR443,CHAR(10),"&lt;BR&gt;")   &amp; "' ,'" &amp;  SUBSTITUTE(AS443,CHAR(10),"&lt;BR&gt;")   &amp; "' ,'" &amp;  SUBSTITUTE(AT443,CHAR(10),"&lt;BR&gt;")   &amp; "' ,'" &amp;  SUBSTITUTE(AU443,CHAR(10),"&lt;BR&gt;")   &amp; "' ,'" &amp;  SUBSTITUTE(AV443,CHAR(10),"&lt;BR&gt;")   &amp; "' ,'" &amp;  SUBSTITUTE(AW443,CHAR(10),"&lt;BR&gt;")   &amp; "' ,'" &amp;   SUBSTITUTE(AX443,CHAR(10),"&lt;BR&gt;")   &amp; "' ,'" &amp;  SUBSTITUTE(AY443,CHAR(10),"&lt;BR&gt;")   &amp; "' ,'" &amp;  SUBSTITUTE(AZ443,CHAR(10),"&lt;BR&gt;")   &amp; "' ,'" &amp;   SUBSTITUTE(BA443,CHAR(10),"&lt;BR&gt;")   &amp; "' ,'" &amp;   SUBSTITUTE(BB443,CHAR(10),"&lt;BR&gt;")    &amp; "' ,'" &amp;    SUBSTITUTE(BC443,CHAR(10),"&lt;BR&gt;")    &amp; "' ,'" &amp;   SUBSTITUTE(BD443,CHAR(10),"&lt;BR&gt;")    &amp; "' ,'" &amp;   SUBSTITUTE(BE443,CHAR(10),"&lt;BR&gt;")    &amp; "' ,'" &amp;   SUBSTITUTE(BF443,CHAR(10),"&lt;BR&gt;")    &amp; "' ,'" &amp;   SUBSTITUTE(BG443,CHAR(10),"&lt;BR&gt;")    &amp; "' ,'" &amp; SUBSTITUTE(BH483,CHAR(10),"&lt;BR&gt;")   &amp; "' ,'" &amp; SUBSTITUTE(BI443,CHAR(10),"&lt;BR&gt;")   &amp; "' ,'" &amp; SUBSTITUTE(BJ443,CHAR(10),"&lt;BR&gt;")  &amp; "' ,'" &amp; SUBSTITUTE(BL443,CHAR(10),"&lt;BR&gt;")   &amp; "' ,'" &amp; SUBSTITUTE(BM443,CHAR(10),"&lt;BR&gt;")   &amp; "' ,'" &amp; SUBSTITUTE(BN443,CHAR(10),"&lt;BR&gt;")   &amp; "' ,'" &amp;  SUBSTITUTE(BO443,CHAR(10),"&lt;BR&gt;")   &amp; "' ,'" &amp; SUBSTITUTE(BP483,CHAR(10),"&lt;BR&gt;")  &amp; "' ,'" &amp; SUBSTITUTE(BQ443,CHAR(10),"&lt;BR&gt;")  &amp; "' ,'" &amp; SUBSTITUTE(BR443,CHAR(10),"&lt;BR&gt;")  &amp; "' ,'" &amp; SUBSTITUTE(BS443,CHAR(10),"&lt;BR&gt;") &amp; "');"</f>
    </nc>
  </rcc>
  <rcc rId="952" sId="1">
    <nc r="BU44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&amp;SUBSTITUTE(F444,CHAR(10),"&lt;BR&gt;")  &amp; "' ,'" &amp; SUBSTITUTE(G444,CHAR(10),"&lt;BR&gt;")  &amp; "' ,'" &amp; SUBSTITUTE(J444,CHAR(10),"&lt;BR&gt;")   &amp; "' ,'" &amp;  SUBSTITUTE(BK444,CHAR(10),"&lt;BR&gt;")   &amp; "' ,'" &amp; SUBSTITUTE(Q444,CHAR(10),"&lt;BR&gt;")  &amp; "' ,'" &amp;  A444  &amp; "' ,'" &amp;  B444  &amp; "' ,'" &amp; SUBSTITUTE(C444,CHAR(10),"&lt;BR&gt;")   &amp; "' ,'" &amp;  SUBSTITUTE(D444,CHAR(10),"&lt;BR&gt;")  &amp; "' ,'" &amp;  SUBSTITUTE(E444,CHAR(10),"&lt;BR&gt;")   &amp; "' ,'" &amp; SUBSTITUTE(H444,CHAR(10),"&lt;BR&gt;")   &amp; "' ,'" &amp; I444  &amp; "' ,'" &amp; SUBSTITUTE(K444,CHAR(10),"&lt;BR&gt;")  &amp; "' ,'" &amp; SUBSTITUTE(L444,CHAR(10),"&lt;BR&gt;")  &amp; "' ,'" &amp; SUBSTITUTE(M444,CHAR(10),"&lt;BR&gt;") &amp; "' ,'" &amp; SUBSTITUTE(N444,CHAR(10),"&lt;BR&gt;")  &amp; "' ,'" &amp;  SUBSTITUTE(O444,CHAR(10),"&lt;BR&gt;")   &amp; "' ,'" &amp; SUBSTITUTE(P444,CHAR(10),"&lt;BR&gt;")   &amp; "' ,'" &amp;  SUBSTITUTE(Q444,CHAR(10),"&lt;BR&gt;")   &amp; "' ,'" &amp; SUBSTITUTE(R444,CHAR(10),"&lt;BR&gt;")  &amp; "' ,'" &amp; SUBSTITUTE(S444,CHAR(10),"&lt;BR&gt;")  &amp; "' ,'" &amp; SUBSTITUTE(T444,CHAR(10),"&lt;BR&gt;")  &amp; "' ,'" &amp; SUBSTITUTE(U444,CHAR(10),"&lt;BR&gt;")  &amp; "' ,'" &amp; SUBSTITUTE(V444,CHAR(10),"&lt;BR&gt;") &amp; "' ,'" &amp; SUBSTITUTE(W444,CHAR(10),"&lt;BR&gt;")  &amp; "' ,'" &amp;SUBSTITUTE(X444,CHAR(10),"&lt;BR&gt;")  &amp; "' ,'" &amp; SUBSTITUTE(Y444,CHAR(10),"&lt;BR&gt;") &amp; "' ,'" &amp;  SUBSTITUTE(Z444,CHAR(10),"&lt;BR&gt;")  &amp; "' ,'" &amp; SUBSTITUTE(AA444,CHAR(10),"&lt;BR&gt;")   &amp; "' ,'" &amp;  SUBSTITUTE(AB444,CHAR(10),"&lt;BR&gt;")   &amp; "' ,'" &amp;  SUBSTITUTE(AC444,CHAR(10),"&lt;BR&gt;")   &amp; "' ,'" &amp;   SUBSTITUTE(AD444,CHAR(10),"&lt;BR&gt;")   &amp; "' ,'" &amp;  SUBSTITUTE(AE444,CHAR(10),"&lt;BR&gt;")  &amp; "' ,'" &amp;  SUBSTITUTE(AF444,CHAR(10),"&lt;BR&gt;")  &amp; "' ,'" &amp;  SUBSTITUTE(AG444,CHAR(10),"&lt;BR&gt;")   &amp; "' ,'" &amp;  SUBSTITUTE(AH444,CHAR(10),"&lt;BR&gt;")   &amp; "' ,'" &amp;  SUBSTITUTE(AI444,CHAR(10),"&lt;BR&gt;")   &amp; "' ,'" &amp;  SUBSTITUTE(AJ444,CHAR(10),"&lt;BR&gt;")   &amp; "' ,'" &amp;   SUBSTITUTE(AK444,CHAR(10),"&lt;BR&gt;")   &amp; "' ,'" &amp;  SUBSTITUTE(AL444,CHAR(10),"&lt;BR&gt;")   &amp; "' ,'" &amp;  SUBSTITUTE(AM444,CHAR(10),"&lt;BR&gt;")   &amp; "' ,'" &amp;   SUBSTITUTE(AN444,CHAR(10),"&lt;BR&gt;")   &amp; "' ,'" &amp;  SUBSTITUTE(AO444,CHAR(10),"&lt;BR&gt;")   &amp; "' ,'" &amp;  SUBSTITUTE(AP444,CHAR(10),"&lt;BR&gt;")   &amp; "' ,'" &amp;  SUBSTITUTE(AQ444,CHAR(10),"&lt;BR&gt;")   &amp; "' ,'" &amp;   SUBSTITUTE(AR444,CHAR(10),"&lt;BR&gt;")   &amp; "' ,'" &amp;  SUBSTITUTE(AS444,CHAR(10),"&lt;BR&gt;")   &amp; "' ,'" &amp;  SUBSTITUTE(AT444,CHAR(10),"&lt;BR&gt;")   &amp; "' ,'" &amp;  SUBSTITUTE(AU444,CHAR(10),"&lt;BR&gt;")   &amp; "' ,'" &amp;  SUBSTITUTE(AV444,CHAR(10),"&lt;BR&gt;")   &amp; "' ,'" &amp;  SUBSTITUTE(AW444,CHAR(10),"&lt;BR&gt;")   &amp; "' ,'" &amp;   SUBSTITUTE(AX444,CHAR(10),"&lt;BR&gt;")   &amp; "' ,'" &amp;  SUBSTITUTE(AY444,CHAR(10),"&lt;BR&gt;")   &amp; "' ,'" &amp;  SUBSTITUTE(AZ444,CHAR(10),"&lt;BR&gt;")   &amp; "' ,'" &amp;   SUBSTITUTE(BA444,CHAR(10),"&lt;BR&gt;")   &amp; "' ,'" &amp;   SUBSTITUTE(BB444,CHAR(10),"&lt;BR&gt;")    &amp; "' ,'" &amp;    SUBSTITUTE(BC444,CHAR(10),"&lt;BR&gt;")    &amp; "' ,'" &amp;   SUBSTITUTE(BD444,CHAR(10),"&lt;BR&gt;")    &amp; "' ,'" &amp;   SUBSTITUTE(BE444,CHAR(10),"&lt;BR&gt;")    &amp; "' ,'" &amp;   SUBSTITUTE(BF444,CHAR(10),"&lt;BR&gt;")    &amp; "' ,'" &amp;   SUBSTITUTE(BG444,CHAR(10),"&lt;BR&gt;")    &amp; "' ,'" &amp; SUBSTITUTE(BH484,CHAR(10),"&lt;BR&gt;")   &amp; "' ,'" &amp; SUBSTITUTE(BI444,CHAR(10),"&lt;BR&gt;")   &amp; "' ,'" &amp; SUBSTITUTE(BJ444,CHAR(10),"&lt;BR&gt;")  &amp; "' ,'" &amp; SUBSTITUTE(BL444,CHAR(10),"&lt;BR&gt;")   &amp; "' ,'" &amp; SUBSTITUTE(BM444,CHAR(10),"&lt;BR&gt;")   &amp; "' ,'" &amp; SUBSTITUTE(BN444,CHAR(10),"&lt;BR&gt;")   &amp; "' ,'" &amp;  SUBSTITUTE(BO444,CHAR(10),"&lt;BR&gt;")   &amp; "' ,'" &amp; SUBSTITUTE(BP484,CHAR(10),"&lt;BR&gt;")  &amp; "' ,'" &amp; SUBSTITUTE(BQ444,CHAR(10),"&lt;BR&gt;")  &amp; "' ,'" &amp; SUBSTITUTE(BR444,CHAR(10),"&lt;BR&gt;")  &amp; "' ,'" &amp; SUBSTITUTE(BS444,CHAR(10),"&lt;BR&gt;") &amp; "');"</f>
    </nc>
  </rcc>
  <rcc rId="953" sId="1">
    <nc r="BU44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&amp;SUBSTITUTE(F445,CHAR(10),"&lt;BR&gt;")  &amp; "' ,'" &amp; SUBSTITUTE(G445,CHAR(10),"&lt;BR&gt;")  &amp; "' ,'" &amp; SUBSTITUTE(J445,CHAR(10),"&lt;BR&gt;")   &amp; "' ,'" &amp;  SUBSTITUTE(BK445,CHAR(10),"&lt;BR&gt;")   &amp; "' ,'" &amp; SUBSTITUTE(Q445,CHAR(10),"&lt;BR&gt;")  &amp; "' ,'" &amp;  A445  &amp; "' ,'" &amp;  B445  &amp; "' ,'" &amp; SUBSTITUTE(C445,CHAR(10),"&lt;BR&gt;")   &amp; "' ,'" &amp;  SUBSTITUTE(D445,CHAR(10),"&lt;BR&gt;")  &amp; "' ,'" &amp;  SUBSTITUTE(E445,CHAR(10),"&lt;BR&gt;")   &amp; "' ,'" &amp; SUBSTITUTE(H445,CHAR(10),"&lt;BR&gt;")   &amp; "' ,'" &amp; I445  &amp; "' ,'" &amp; SUBSTITUTE(K445,CHAR(10),"&lt;BR&gt;")  &amp; "' ,'" &amp; SUBSTITUTE(L445,CHAR(10),"&lt;BR&gt;")  &amp; "' ,'" &amp; SUBSTITUTE(M445,CHAR(10),"&lt;BR&gt;") &amp; "' ,'" &amp; SUBSTITUTE(N445,CHAR(10),"&lt;BR&gt;")  &amp; "' ,'" &amp;  SUBSTITUTE(O445,CHAR(10),"&lt;BR&gt;")   &amp; "' ,'" &amp; SUBSTITUTE(P445,CHAR(10),"&lt;BR&gt;")   &amp; "' ,'" &amp;  SUBSTITUTE(Q445,CHAR(10),"&lt;BR&gt;")   &amp; "' ,'" &amp; SUBSTITUTE(R445,CHAR(10),"&lt;BR&gt;")  &amp; "' ,'" &amp; SUBSTITUTE(S445,CHAR(10),"&lt;BR&gt;")  &amp; "' ,'" &amp; SUBSTITUTE(T445,CHAR(10),"&lt;BR&gt;")  &amp; "' ,'" &amp; SUBSTITUTE(U445,CHAR(10),"&lt;BR&gt;")  &amp; "' ,'" &amp; SUBSTITUTE(V445,CHAR(10),"&lt;BR&gt;") &amp; "' ,'" &amp; SUBSTITUTE(W445,CHAR(10),"&lt;BR&gt;")  &amp; "' ,'" &amp;SUBSTITUTE(X445,CHAR(10),"&lt;BR&gt;")  &amp; "' ,'" &amp; SUBSTITUTE(Y445,CHAR(10),"&lt;BR&gt;") &amp; "' ,'" &amp;  SUBSTITUTE(Z445,CHAR(10),"&lt;BR&gt;")  &amp; "' ,'" &amp; SUBSTITUTE(AA445,CHAR(10),"&lt;BR&gt;")   &amp; "' ,'" &amp;  SUBSTITUTE(AB445,CHAR(10),"&lt;BR&gt;")   &amp; "' ,'" &amp;  SUBSTITUTE(AC445,CHAR(10),"&lt;BR&gt;")   &amp; "' ,'" &amp;   SUBSTITUTE(AD445,CHAR(10),"&lt;BR&gt;")   &amp; "' ,'" &amp;  SUBSTITUTE(AE445,CHAR(10),"&lt;BR&gt;")  &amp; "' ,'" &amp;  SUBSTITUTE(AF445,CHAR(10),"&lt;BR&gt;")  &amp; "' ,'" &amp;  SUBSTITUTE(AG445,CHAR(10),"&lt;BR&gt;")   &amp; "' ,'" &amp;  SUBSTITUTE(AH445,CHAR(10),"&lt;BR&gt;")   &amp; "' ,'" &amp;  SUBSTITUTE(AI445,CHAR(10),"&lt;BR&gt;")   &amp; "' ,'" &amp;  SUBSTITUTE(AJ445,CHAR(10),"&lt;BR&gt;")   &amp; "' ,'" &amp;   SUBSTITUTE(AK445,CHAR(10),"&lt;BR&gt;")   &amp; "' ,'" &amp;  SUBSTITUTE(AL445,CHAR(10),"&lt;BR&gt;")   &amp; "' ,'" &amp;  SUBSTITUTE(AM445,CHAR(10),"&lt;BR&gt;")   &amp; "' ,'" &amp;   SUBSTITUTE(AN445,CHAR(10),"&lt;BR&gt;")   &amp; "' ,'" &amp;  SUBSTITUTE(AO445,CHAR(10),"&lt;BR&gt;")   &amp; "' ,'" &amp;  SUBSTITUTE(AP445,CHAR(10),"&lt;BR&gt;")   &amp; "' ,'" &amp;  SUBSTITUTE(AQ445,CHAR(10),"&lt;BR&gt;")   &amp; "' ,'" &amp;   SUBSTITUTE(AR445,CHAR(10),"&lt;BR&gt;")   &amp; "' ,'" &amp;  SUBSTITUTE(AS445,CHAR(10),"&lt;BR&gt;")   &amp; "' ,'" &amp;  SUBSTITUTE(AT445,CHAR(10),"&lt;BR&gt;")   &amp; "' ,'" &amp;  SUBSTITUTE(AU445,CHAR(10),"&lt;BR&gt;")   &amp; "' ,'" &amp;  SUBSTITUTE(AV445,CHAR(10),"&lt;BR&gt;")   &amp; "' ,'" &amp;  SUBSTITUTE(AW445,CHAR(10),"&lt;BR&gt;")   &amp; "' ,'" &amp;   SUBSTITUTE(AX445,CHAR(10),"&lt;BR&gt;")   &amp; "' ,'" &amp;  SUBSTITUTE(AY445,CHAR(10),"&lt;BR&gt;")   &amp; "' ,'" &amp;  SUBSTITUTE(AZ445,CHAR(10),"&lt;BR&gt;")   &amp; "' ,'" &amp;   SUBSTITUTE(BA445,CHAR(10),"&lt;BR&gt;")   &amp; "' ,'" &amp;   SUBSTITUTE(BB445,CHAR(10),"&lt;BR&gt;")    &amp; "' ,'" &amp;    SUBSTITUTE(BC445,CHAR(10),"&lt;BR&gt;")    &amp; "' ,'" &amp;   SUBSTITUTE(BD445,CHAR(10),"&lt;BR&gt;")    &amp; "' ,'" &amp;   SUBSTITUTE(BE445,CHAR(10),"&lt;BR&gt;")    &amp; "' ,'" &amp;   SUBSTITUTE(BF445,CHAR(10),"&lt;BR&gt;")    &amp; "' ,'" &amp;   SUBSTITUTE(BG445,CHAR(10),"&lt;BR&gt;")    &amp; "' ,'" &amp; SUBSTITUTE(BH485,CHAR(10),"&lt;BR&gt;")   &amp; "' ,'" &amp; SUBSTITUTE(BI445,CHAR(10),"&lt;BR&gt;")   &amp; "' ,'" &amp; SUBSTITUTE(BJ445,CHAR(10),"&lt;BR&gt;")  &amp; "' ,'" &amp; SUBSTITUTE(BL445,CHAR(10),"&lt;BR&gt;")   &amp; "' ,'" &amp; SUBSTITUTE(BM445,CHAR(10),"&lt;BR&gt;")   &amp; "' ,'" &amp; SUBSTITUTE(BN445,CHAR(10),"&lt;BR&gt;")   &amp; "' ,'" &amp;  SUBSTITUTE(BO445,CHAR(10),"&lt;BR&gt;")   &amp; "' ,'" &amp; SUBSTITUTE(BP485,CHAR(10),"&lt;BR&gt;")  &amp; "' ,'" &amp; SUBSTITUTE(BQ445,CHAR(10),"&lt;BR&gt;")  &amp; "' ,'" &amp; SUBSTITUTE(BR445,CHAR(10),"&lt;BR&gt;")  &amp; "' ,'" &amp; SUBSTITUTE(BS445,CHAR(10),"&lt;BR&gt;") &amp; "');"</f>
    </nc>
  </rcc>
  <rcc rId="954" sId="1">
    <nc r="BU44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&amp;SUBSTITUTE(F446,CHAR(10),"&lt;BR&gt;")  &amp; "' ,'" &amp; SUBSTITUTE(G446,CHAR(10),"&lt;BR&gt;")  &amp; "' ,'" &amp; SUBSTITUTE(J446,CHAR(10),"&lt;BR&gt;")   &amp; "' ,'" &amp;  SUBSTITUTE(BK446,CHAR(10),"&lt;BR&gt;")   &amp; "' ,'" &amp; SUBSTITUTE(Q446,CHAR(10),"&lt;BR&gt;")  &amp; "' ,'" &amp;  A446  &amp; "' ,'" &amp;  B446  &amp; "' ,'" &amp; SUBSTITUTE(C446,CHAR(10),"&lt;BR&gt;")   &amp; "' ,'" &amp;  SUBSTITUTE(D446,CHAR(10),"&lt;BR&gt;")  &amp; "' ,'" &amp;  SUBSTITUTE(E446,CHAR(10),"&lt;BR&gt;")   &amp; "' ,'" &amp; SUBSTITUTE(H446,CHAR(10),"&lt;BR&gt;")   &amp; "' ,'" &amp; I446  &amp; "' ,'" &amp; SUBSTITUTE(K446,CHAR(10),"&lt;BR&gt;")  &amp; "' ,'" &amp; SUBSTITUTE(L446,CHAR(10),"&lt;BR&gt;")  &amp; "' ,'" &amp; SUBSTITUTE(M446,CHAR(10),"&lt;BR&gt;") &amp; "' ,'" &amp; SUBSTITUTE(N446,CHAR(10),"&lt;BR&gt;")  &amp; "' ,'" &amp;  SUBSTITUTE(O446,CHAR(10),"&lt;BR&gt;")   &amp; "' ,'" &amp; SUBSTITUTE(P446,CHAR(10),"&lt;BR&gt;")   &amp; "' ,'" &amp;  SUBSTITUTE(Q446,CHAR(10),"&lt;BR&gt;")   &amp; "' ,'" &amp; SUBSTITUTE(R446,CHAR(10),"&lt;BR&gt;")  &amp; "' ,'" &amp; SUBSTITUTE(S446,CHAR(10),"&lt;BR&gt;")  &amp; "' ,'" &amp; SUBSTITUTE(T446,CHAR(10),"&lt;BR&gt;")  &amp; "' ,'" &amp; SUBSTITUTE(U446,CHAR(10),"&lt;BR&gt;")  &amp; "' ,'" &amp; SUBSTITUTE(V446,CHAR(10),"&lt;BR&gt;") &amp; "' ,'" &amp; SUBSTITUTE(W446,CHAR(10),"&lt;BR&gt;")  &amp; "' ,'" &amp;SUBSTITUTE(X446,CHAR(10),"&lt;BR&gt;")  &amp; "' ,'" &amp; SUBSTITUTE(Y446,CHAR(10),"&lt;BR&gt;") &amp; "' ,'" &amp;  SUBSTITUTE(Z446,CHAR(10),"&lt;BR&gt;")  &amp; "' ,'" &amp; SUBSTITUTE(AA446,CHAR(10),"&lt;BR&gt;")   &amp; "' ,'" &amp;  SUBSTITUTE(AB446,CHAR(10),"&lt;BR&gt;")   &amp; "' ,'" &amp;  SUBSTITUTE(AC446,CHAR(10),"&lt;BR&gt;")   &amp; "' ,'" &amp;   SUBSTITUTE(AD446,CHAR(10),"&lt;BR&gt;")   &amp; "' ,'" &amp;  SUBSTITUTE(AE446,CHAR(10),"&lt;BR&gt;")  &amp; "' ,'" &amp;  SUBSTITUTE(AF446,CHAR(10),"&lt;BR&gt;")  &amp; "' ,'" &amp;  SUBSTITUTE(AG446,CHAR(10),"&lt;BR&gt;")   &amp; "' ,'" &amp;  SUBSTITUTE(AH446,CHAR(10),"&lt;BR&gt;")   &amp; "' ,'" &amp;  SUBSTITUTE(AI446,CHAR(10),"&lt;BR&gt;")   &amp; "' ,'" &amp;  SUBSTITUTE(AJ446,CHAR(10),"&lt;BR&gt;")   &amp; "' ,'" &amp;   SUBSTITUTE(AK446,CHAR(10),"&lt;BR&gt;")   &amp; "' ,'" &amp;  SUBSTITUTE(AL446,CHAR(10),"&lt;BR&gt;")   &amp; "' ,'" &amp;  SUBSTITUTE(AM446,CHAR(10),"&lt;BR&gt;")   &amp; "' ,'" &amp;   SUBSTITUTE(AN446,CHAR(10),"&lt;BR&gt;")   &amp; "' ,'" &amp;  SUBSTITUTE(AO446,CHAR(10),"&lt;BR&gt;")   &amp; "' ,'" &amp;  SUBSTITUTE(AP446,CHAR(10),"&lt;BR&gt;")   &amp; "' ,'" &amp;  SUBSTITUTE(AQ446,CHAR(10),"&lt;BR&gt;")   &amp; "' ,'" &amp;   SUBSTITUTE(AR446,CHAR(10),"&lt;BR&gt;")   &amp; "' ,'" &amp;  SUBSTITUTE(AS446,CHAR(10),"&lt;BR&gt;")   &amp; "' ,'" &amp;  SUBSTITUTE(AT446,CHAR(10),"&lt;BR&gt;")   &amp; "' ,'" &amp;  SUBSTITUTE(AU446,CHAR(10),"&lt;BR&gt;")   &amp; "' ,'" &amp;  SUBSTITUTE(AV446,CHAR(10),"&lt;BR&gt;")   &amp; "' ,'" &amp;  SUBSTITUTE(AW446,CHAR(10),"&lt;BR&gt;")   &amp; "' ,'" &amp;   SUBSTITUTE(AX446,CHAR(10),"&lt;BR&gt;")   &amp; "' ,'" &amp;  SUBSTITUTE(AY446,CHAR(10),"&lt;BR&gt;")   &amp; "' ,'" &amp;  SUBSTITUTE(AZ446,CHAR(10),"&lt;BR&gt;")   &amp; "' ,'" &amp;   SUBSTITUTE(BA446,CHAR(10),"&lt;BR&gt;")   &amp; "' ,'" &amp;   SUBSTITUTE(BB446,CHAR(10),"&lt;BR&gt;")    &amp; "' ,'" &amp;    SUBSTITUTE(BC446,CHAR(10),"&lt;BR&gt;")    &amp; "' ,'" &amp;   SUBSTITUTE(BD446,CHAR(10),"&lt;BR&gt;")    &amp; "' ,'" &amp;   SUBSTITUTE(BE446,CHAR(10),"&lt;BR&gt;")    &amp; "' ,'" &amp;   SUBSTITUTE(BF446,CHAR(10),"&lt;BR&gt;")    &amp; "' ,'" &amp;   SUBSTITUTE(BG446,CHAR(10),"&lt;BR&gt;")    &amp; "' ,'" &amp; SUBSTITUTE(BH486,CHAR(10),"&lt;BR&gt;")   &amp; "' ,'" &amp; SUBSTITUTE(BI446,CHAR(10),"&lt;BR&gt;")   &amp; "' ,'" &amp; SUBSTITUTE(BJ446,CHAR(10),"&lt;BR&gt;")  &amp; "' ,'" &amp; SUBSTITUTE(BL446,CHAR(10),"&lt;BR&gt;")   &amp; "' ,'" &amp; SUBSTITUTE(BM446,CHAR(10),"&lt;BR&gt;")   &amp; "' ,'" &amp; SUBSTITUTE(BN446,CHAR(10),"&lt;BR&gt;")   &amp; "' ,'" &amp;  SUBSTITUTE(BO446,CHAR(10),"&lt;BR&gt;")   &amp; "' ,'" &amp; SUBSTITUTE(BP486,CHAR(10),"&lt;BR&gt;")  &amp; "' ,'" &amp; SUBSTITUTE(BQ446,CHAR(10),"&lt;BR&gt;")  &amp; "' ,'" &amp; SUBSTITUTE(BR446,CHAR(10),"&lt;BR&gt;")  &amp; "' ,'" &amp; SUBSTITUTE(BS446,CHAR(10),"&lt;BR&gt;") &amp; "');"</f>
    </nc>
  </rcc>
  <rcc rId="955" sId="1">
    <nc r="BU44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&amp;SUBSTITUTE(F447,CHAR(10),"&lt;BR&gt;")  &amp; "' ,'" &amp; SUBSTITUTE(G447,CHAR(10),"&lt;BR&gt;")  &amp; "' ,'" &amp; SUBSTITUTE(J447,CHAR(10),"&lt;BR&gt;")   &amp; "' ,'" &amp;  SUBSTITUTE(BK447,CHAR(10),"&lt;BR&gt;")   &amp; "' ,'" &amp; SUBSTITUTE(Q447,CHAR(10),"&lt;BR&gt;")  &amp; "' ,'" &amp;  A447  &amp; "' ,'" &amp;  B447  &amp; "' ,'" &amp; SUBSTITUTE(C447,CHAR(10),"&lt;BR&gt;")   &amp; "' ,'" &amp;  SUBSTITUTE(D447,CHAR(10),"&lt;BR&gt;")  &amp; "' ,'" &amp;  SUBSTITUTE(E447,CHAR(10),"&lt;BR&gt;")   &amp; "' ,'" &amp; SUBSTITUTE(H447,CHAR(10),"&lt;BR&gt;")   &amp; "' ,'" &amp; I447  &amp; "' ,'" &amp; SUBSTITUTE(K447,CHAR(10),"&lt;BR&gt;")  &amp; "' ,'" &amp; SUBSTITUTE(L447,CHAR(10),"&lt;BR&gt;")  &amp; "' ,'" &amp; SUBSTITUTE(M447,CHAR(10),"&lt;BR&gt;") &amp; "' ,'" &amp; SUBSTITUTE(N447,CHAR(10),"&lt;BR&gt;")  &amp; "' ,'" &amp;  SUBSTITUTE(O447,CHAR(10),"&lt;BR&gt;")   &amp; "' ,'" &amp; SUBSTITUTE(P447,CHAR(10),"&lt;BR&gt;")   &amp; "' ,'" &amp;  SUBSTITUTE(Q447,CHAR(10),"&lt;BR&gt;")   &amp; "' ,'" &amp; SUBSTITUTE(R447,CHAR(10),"&lt;BR&gt;")  &amp; "' ,'" &amp; SUBSTITUTE(S447,CHAR(10),"&lt;BR&gt;")  &amp; "' ,'" &amp; SUBSTITUTE(T447,CHAR(10),"&lt;BR&gt;")  &amp; "' ,'" &amp; SUBSTITUTE(U447,CHAR(10),"&lt;BR&gt;")  &amp; "' ,'" &amp; SUBSTITUTE(V447,CHAR(10),"&lt;BR&gt;") &amp; "' ,'" &amp; SUBSTITUTE(W447,CHAR(10),"&lt;BR&gt;")  &amp; "' ,'" &amp;SUBSTITUTE(X447,CHAR(10),"&lt;BR&gt;")  &amp; "' ,'" &amp; SUBSTITUTE(Y447,CHAR(10),"&lt;BR&gt;") &amp; "' ,'" &amp;  SUBSTITUTE(Z447,CHAR(10),"&lt;BR&gt;")  &amp; "' ,'" &amp; SUBSTITUTE(AA447,CHAR(10),"&lt;BR&gt;")   &amp; "' ,'" &amp;  SUBSTITUTE(AB447,CHAR(10),"&lt;BR&gt;")   &amp; "' ,'" &amp;  SUBSTITUTE(AC447,CHAR(10),"&lt;BR&gt;")   &amp; "' ,'" &amp;   SUBSTITUTE(AD447,CHAR(10),"&lt;BR&gt;")   &amp; "' ,'" &amp;  SUBSTITUTE(AE447,CHAR(10),"&lt;BR&gt;")  &amp; "' ,'" &amp;  SUBSTITUTE(AF447,CHAR(10),"&lt;BR&gt;")  &amp; "' ,'" &amp;  SUBSTITUTE(AG447,CHAR(10),"&lt;BR&gt;")   &amp; "' ,'" &amp;  SUBSTITUTE(AH447,CHAR(10),"&lt;BR&gt;")   &amp; "' ,'" &amp;  SUBSTITUTE(AI447,CHAR(10),"&lt;BR&gt;")   &amp; "' ,'" &amp;  SUBSTITUTE(AJ447,CHAR(10),"&lt;BR&gt;")   &amp; "' ,'" &amp;   SUBSTITUTE(AK447,CHAR(10),"&lt;BR&gt;")   &amp; "' ,'" &amp;  SUBSTITUTE(AL447,CHAR(10),"&lt;BR&gt;")   &amp; "' ,'" &amp;  SUBSTITUTE(AM447,CHAR(10),"&lt;BR&gt;")   &amp; "' ,'" &amp;   SUBSTITUTE(AN447,CHAR(10),"&lt;BR&gt;")   &amp; "' ,'" &amp;  SUBSTITUTE(AO447,CHAR(10),"&lt;BR&gt;")   &amp; "' ,'" &amp;  SUBSTITUTE(AP447,CHAR(10),"&lt;BR&gt;")   &amp; "' ,'" &amp;  SUBSTITUTE(AQ447,CHAR(10),"&lt;BR&gt;")   &amp; "' ,'" &amp;   SUBSTITUTE(AR447,CHAR(10),"&lt;BR&gt;")   &amp; "' ,'" &amp;  SUBSTITUTE(AS447,CHAR(10),"&lt;BR&gt;")   &amp; "' ,'" &amp;  SUBSTITUTE(AT447,CHAR(10),"&lt;BR&gt;")   &amp; "' ,'" &amp;  SUBSTITUTE(AU447,CHAR(10),"&lt;BR&gt;")   &amp; "' ,'" &amp;  SUBSTITUTE(AV447,CHAR(10),"&lt;BR&gt;")   &amp; "' ,'" &amp;  SUBSTITUTE(AW447,CHAR(10),"&lt;BR&gt;")   &amp; "' ,'" &amp;   SUBSTITUTE(AX447,CHAR(10),"&lt;BR&gt;")   &amp; "' ,'" &amp;  SUBSTITUTE(AY447,CHAR(10),"&lt;BR&gt;")   &amp; "' ,'" &amp;  SUBSTITUTE(AZ447,CHAR(10),"&lt;BR&gt;")   &amp; "' ,'" &amp;   SUBSTITUTE(BA447,CHAR(10),"&lt;BR&gt;")   &amp; "' ,'" &amp;   SUBSTITUTE(BB447,CHAR(10),"&lt;BR&gt;")    &amp; "' ,'" &amp;    SUBSTITUTE(BC447,CHAR(10),"&lt;BR&gt;")    &amp; "' ,'" &amp;   SUBSTITUTE(BD447,CHAR(10),"&lt;BR&gt;")    &amp; "' ,'" &amp;   SUBSTITUTE(BE447,CHAR(10),"&lt;BR&gt;")    &amp; "' ,'" &amp;   SUBSTITUTE(BF447,CHAR(10),"&lt;BR&gt;")    &amp; "' ,'" &amp;   SUBSTITUTE(BG447,CHAR(10),"&lt;BR&gt;")    &amp; "' ,'" &amp; SUBSTITUTE(BH487,CHAR(10),"&lt;BR&gt;")   &amp; "' ,'" &amp; SUBSTITUTE(BI447,CHAR(10),"&lt;BR&gt;")   &amp; "' ,'" &amp; SUBSTITUTE(BJ447,CHAR(10),"&lt;BR&gt;")  &amp; "' ,'" &amp; SUBSTITUTE(BL447,CHAR(10),"&lt;BR&gt;")   &amp; "' ,'" &amp; SUBSTITUTE(BM447,CHAR(10),"&lt;BR&gt;")   &amp; "' ,'" &amp; SUBSTITUTE(BN447,CHAR(10),"&lt;BR&gt;")   &amp; "' ,'" &amp;  SUBSTITUTE(BO447,CHAR(10),"&lt;BR&gt;")   &amp; "' ,'" &amp; SUBSTITUTE(BP487,CHAR(10),"&lt;BR&gt;")  &amp; "' ,'" &amp; SUBSTITUTE(BQ447,CHAR(10),"&lt;BR&gt;")  &amp; "' ,'" &amp; SUBSTITUTE(BR447,CHAR(10),"&lt;BR&gt;")  &amp; "' ,'" &amp; SUBSTITUTE(BS447,CHAR(10),"&lt;BR&gt;") &amp; "');"</f>
    </nc>
  </rcc>
  <rcc rId="956" sId="1">
    <nc r="BU44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&amp;SUBSTITUTE(F448,CHAR(10),"&lt;BR&gt;")  &amp; "' ,'" &amp; SUBSTITUTE(G448,CHAR(10),"&lt;BR&gt;")  &amp; "' ,'" &amp; SUBSTITUTE(J448,CHAR(10),"&lt;BR&gt;")   &amp; "' ,'" &amp;  SUBSTITUTE(BK448,CHAR(10),"&lt;BR&gt;")   &amp; "' ,'" &amp; SUBSTITUTE(Q448,CHAR(10),"&lt;BR&gt;")  &amp; "' ,'" &amp;  A448  &amp; "' ,'" &amp;  B448  &amp; "' ,'" &amp; SUBSTITUTE(C448,CHAR(10),"&lt;BR&gt;")   &amp; "' ,'" &amp;  SUBSTITUTE(D448,CHAR(10),"&lt;BR&gt;")  &amp; "' ,'" &amp;  SUBSTITUTE(E448,CHAR(10),"&lt;BR&gt;")   &amp; "' ,'" &amp; SUBSTITUTE(H448,CHAR(10),"&lt;BR&gt;")   &amp; "' ,'" &amp; I448  &amp; "' ,'" &amp; SUBSTITUTE(K448,CHAR(10),"&lt;BR&gt;")  &amp; "' ,'" &amp; SUBSTITUTE(L448,CHAR(10),"&lt;BR&gt;")  &amp; "' ,'" &amp; SUBSTITUTE(M448,CHAR(10),"&lt;BR&gt;") &amp; "' ,'" &amp; SUBSTITUTE(N448,CHAR(10),"&lt;BR&gt;")  &amp; "' ,'" &amp;  SUBSTITUTE(O448,CHAR(10),"&lt;BR&gt;")   &amp; "' ,'" &amp; SUBSTITUTE(P448,CHAR(10),"&lt;BR&gt;")   &amp; "' ,'" &amp;  SUBSTITUTE(Q448,CHAR(10),"&lt;BR&gt;")   &amp; "' ,'" &amp; SUBSTITUTE(R448,CHAR(10),"&lt;BR&gt;")  &amp; "' ,'" &amp; SUBSTITUTE(S448,CHAR(10),"&lt;BR&gt;")  &amp; "' ,'" &amp; SUBSTITUTE(T448,CHAR(10),"&lt;BR&gt;")  &amp; "' ,'" &amp; SUBSTITUTE(U448,CHAR(10),"&lt;BR&gt;")  &amp; "' ,'" &amp; SUBSTITUTE(V448,CHAR(10),"&lt;BR&gt;") &amp; "' ,'" &amp; SUBSTITUTE(W448,CHAR(10),"&lt;BR&gt;")  &amp; "' ,'" &amp;SUBSTITUTE(X448,CHAR(10),"&lt;BR&gt;")  &amp; "' ,'" &amp; SUBSTITUTE(Y448,CHAR(10),"&lt;BR&gt;") &amp; "' ,'" &amp;  SUBSTITUTE(Z448,CHAR(10),"&lt;BR&gt;")  &amp; "' ,'" &amp; SUBSTITUTE(AA448,CHAR(10),"&lt;BR&gt;")   &amp; "' ,'" &amp;  SUBSTITUTE(AB448,CHAR(10),"&lt;BR&gt;")   &amp; "' ,'" &amp;  SUBSTITUTE(AC448,CHAR(10),"&lt;BR&gt;")   &amp; "' ,'" &amp;   SUBSTITUTE(AD448,CHAR(10),"&lt;BR&gt;")   &amp; "' ,'" &amp;  SUBSTITUTE(AE448,CHAR(10),"&lt;BR&gt;")  &amp; "' ,'" &amp;  SUBSTITUTE(AF448,CHAR(10),"&lt;BR&gt;")  &amp; "' ,'" &amp;  SUBSTITUTE(AG448,CHAR(10),"&lt;BR&gt;")   &amp; "' ,'" &amp;  SUBSTITUTE(AH448,CHAR(10),"&lt;BR&gt;")   &amp; "' ,'" &amp;  SUBSTITUTE(AI448,CHAR(10),"&lt;BR&gt;")   &amp; "' ,'" &amp;  SUBSTITUTE(AJ448,CHAR(10),"&lt;BR&gt;")   &amp; "' ,'" &amp;   SUBSTITUTE(AK448,CHAR(10),"&lt;BR&gt;")   &amp; "' ,'" &amp;  SUBSTITUTE(AL448,CHAR(10),"&lt;BR&gt;")   &amp; "' ,'" &amp;  SUBSTITUTE(AM448,CHAR(10),"&lt;BR&gt;")   &amp; "' ,'" &amp;   SUBSTITUTE(AN448,CHAR(10),"&lt;BR&gt;")   &amp; "' ,'" &amp;  SUBSTITUTE(AO448,CHAR(10),"&lt;BR&gt;")   &amp; "' ,'" &amp;  SUBSTITUTE(AP448,CHAR(10),"&lt;BR&gt;")   &amp; "' ,'" &amp;  SUBSTITUTE(AQ448,CHAR(10),"&lt;BR&gt;")   &amp; "' ,'" &amp;   SUBSTITUTE(AR448,CHAR(10),"&lt;BR&gt;")   &amp; "' ,'" &amp;  SUBSTITUTE(AS448,CHAR(10),"&lt;BR&gt;")   &amp; "' ,'" &amp;  SUBSTITUTE(AT448,CHAR(10),"&lt;BR&gt;")   &amp; "' ,'" &amp;  SUBSTITUTE(AU448,CHAR(10),"&lt;BR&gt;")   &amp; "' ,'" &amp;  SUBSTITUTE(AV448,CHAR(10),"&lt;BR&gt;")   &amp; "' ,'" &amp;  SUBSTITUTE(AW448,CHAR(10),"&lt;BR&gt;")   &amp; "' ,'" &amp;   SUBSTITUTE(AX448,CHAR(10),"&lt;BR&gt;")   &amp; "' ,'" &amp;  SUBSTITUTE(AY448,CHAR(10),"&lt;BR&gt;")   &amp; "' ,'" &amp;  SUBSTITUTE(AZ448,CHAR(10),"&lt;BR&gt;")   &amp; "' ,'" &amp;   SUBSTITUTE(BA448,CHAR(10),"&lt;BR&gt;")   &amp; "' ,'" &amp;   SUBSTITUTE(BB448,CHAR(10),"&lt;BR&gt;")    &amp; "' ,'" &amp;    SUBSTITUTE(BC448,CHAR(10),"&lt;BR&gt;")    &amp; "' ,'" &amp;   SUBSTITUTE(BD448,CHAR(10),"&lt;BR&gt;")    &amp; "' ,'" &amp;   SUBSTITUTE(BE448,CHAR(10),"&lt;BR&gt;")    &amp; "' ,'" &amp;   SUBSTITUTE(BF448,CHAR(10),"&lt;BR&gt;")    &amp; "' ,'" &amp;   SUBSTITUTE(BG448,CHAR(10),"&lt;BR&gt;")    &amp; "' ,'" &amp; SUBSTITUTE(BH488,CHAR(10),"&lt;BR&gt;")   &amp; "' ,'" &amp; SUBSTITUTE(BI448,CHAR(10),"&lt;BR&gt;")   &amp; "' ,'" &amp; SUBSTITUTE(BJ448,CHAR(10),"&lt;BR&gt;")  &amp; "' ,'" &amp; SUBSTITUTE(BL448,CHAR(10),"&lt;BR&gt;")   &amp; "' ,'" &amp; SUBSTITUTE(BM448,CHAR(10),"&lt;BR&gt;")   &amp; "' ,'" &amp; SUBSTITUTE(BN448,CHAR(10),"&lt;BR&gt;")   &amp; "' ,'" &amp;  SUBSTITUTE(BO448,CHAR(10),"&lt;BR&gt;")   &amp; "' ,'" &amp; SUBSTITUTE(BP488,CHAR(10),"&lt;BR&gt;")  &amp; "' ,'" &amp; SUBSTITUTE(BQ448,CHAR(10),"&lt;BR&gt;")  &amp; "' ,'" &amp; SUBSTITUTE(BR448,CHAR(10),"&lt;BR&gt;")  &amp; "' ,'" &amp; SUBSTITUTE(BS448,CHAR(10),"&lt;BR&gt;") &amp; "');"</f>
    </nc>
  </rcc>
  <rcc rId="957" sId="1">
    <nc r="BU44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&amp;SUBSTITUTE(F449,CHAR(10),"&lt;BR&gt;")  &amp; "' ,'" &amp; SUBSTITUTE(G449,CHAR(10),"&lt;BR&gt;")  &amp; "' ,'" &amp; SUBSTITUTE(J449,CHAR(10),"&lt;BR&gt;")   &amp; "' ,'" &amp;  SUBSTITUTE(BK449,CHAR(10),"&lt;BR&gt;")   &amp; "' ,'" &amp; SUBSTITUTE(Q449,CHAR(10),"&lt;BR&gt;")  &amp; "' ,'" &amp;  A449  &amp; "' ,'" &amp;  B449  &amp; "' ,'" &amp; SUBSTITUTE(C449,CHAR(10),"&lt;BR&gt;")   &amp; "' ,'" &amp;  SUBSTITUTE(D449,CHAR(10),"&lt;BR&gt;")  &amp; "' ,'" &amp;  SUBSTITUTE(E449,CHAR(10),"&lt;BR&gt;")   &amp; "' ,'" &amp; SUBSTITUTE(H449,CHAR(10),"&lt;BR&gt;")   &amp; "' ,'" &amp; I449  &amp; "' ,'" &amp; SUBSTITUTE(K449,CHAR(10),"&lt;BR&gt;")  &amp; "' ,'" &amp; SUBSTITUTE(L449,CHAR(10),"&lt;BR&gt;")  &amp; "' ,'" &amp; SUBSTITUTE(M449,CHAR(10),"&lt;BR&gt;") &amp; "' ,'" &amp; SUBSTITUTE(N449,CHAR(10),"&lt;BR&gt;")  &amp; "' ,'" &amp;  SUBSTITUTE(O449,CHAR(10),"&lt;BR&gt;")   &amp; "' ,'" &amp; SUBSTITUTE(P449,CHAR(10),"&lt;BR&gt;")   &amp; "' ,'" &amp;  SUBSTITUTE(Q449,CHAR(10),"&lt;BR&gt;")   &amp; "' ,'" &amp; SUBSTITUTE(R449,CHAR(10),"&lt;BR&gt;")  &amp; "' ,'" &amp; SUBSTITUTE(S449,CHAR(10),"&lt;BR&gt;")  &amp; "' ,'" &amp; SUBSTITUTE(T449,CHAR(10),"&lt;BR&gt;")  &amp; "' ,'" &amp; SUBSTITUTE(U449,CHAR(10),"&lt;BR&gt;")  &amp; "' ,'" &amp; SUBSTITUTE(V449,CHAR(10),"&lt;BR&gt;") &amp; "' ,'" &amp; SUBSTITUTE(W449,CHAR(10),"&lt;BR&gt;")  &amp; "' ,'" &amp;SUBSTITUTE(X449,CHAR(10),"&lt;BR&gt;")  &amp; "' ,'" &amp; SUBSTITUTE(Y449,CHAR(10),"&lt;BR&gt;") &amp; "' ,'" &amp;  SUBSTITUTE(Z449,CHAR(10),"&lt;BR&gt;")  &amp; "' ,'" &amp; SUBSTITUTE(AA449,CHAR(10),"&lt;BR&gt;")   &amp; "' ,'" &amp;  SUBSTITUTE(AB449,CHAR(10),"&lt;BR&gt;")   &amp; "' ,'" &amp;  SUBSTITUTE(AC449,CHAR(10),"&lt;BR&gt;")   &amp; "' ,'" &amp;   SUBSTITUTE(AD449,CHAR(10),"&lt;BR&gt;")   &amp; "' ,'" &amp;  SUBSTITUTE(AE449,CHAR(10),"&lt;BR&gt;")  &amp; "' ,'" &amp;  SUBSTITUTE(AF449,CHAR(10),"&lt;BR&gt;")  &amp; "' ,'" &amp;  SUBSTITUTE(AG449,CHAR(10),"&lt;BR&gt;")   &amp; "' ,'" &amp;  SUBSTITUTE(AH449,CHAR(10),"&lt;BR&gt;")   &amp; "' ,'" &amp;  SUBSTITUTE(AI449,CHAR(10),"&lt;BR&gt;")   &amp; "' ,'" &amp;  SUBSTITUTE(AJ449,CHAR(10),"&lt;BR&gt;")   &amp; "' ,'" &amp;   SUBSTITUTE(AK449,CHAR(10),"&lt;BR&gt;")   &amp; "' ,'" &amp;  SUBSTITUTE(AL449,CHAR(10),"&lt;BR&gt;")   &amp; "' ,'" &amp;  SUBSTITUTE(AM449,CHAR(10),"&lt;BR&gt;")   &amp; "' ,'" &amp;   SUBSTITUTE(AN449,CHAR(10),"&lt;BR&gt;")   &amp; "' ,'" &amp;  SUBSTITUTE(AO449,CHAR(10),"&lt;BR&gt;")   &amp; "' ,'" &amp;  SUBSTITUTE(AP449,CHAR(10),"&lt;BR&gt;")   &amp; "' ,'" &amp;  SUBSTITUTE(AQ449,CHAR(10),"&lt;BR&gt;")   &amp; "' ,'" &amp;   SUBSTITUTE(AR449,CHAR(10),"&lt;BR&gt;")   &amp; "' ,'" &amp;  SUBSTITUTE(AS449,CHAR(10),"&lt;BR&gt;")   &amp; "' ,'" &amp;  SUBSTITUTE(AT449,CHAR(10),"&lt;BR&gt;")   &amp; "' ,'" &amp;  SUBSTITUTE(AU449,CHAR(10),"&lt;BR&gt;")   &amp; "' ,'" &amp;  SUBSTITUTE(AV449,CHAR(10),"&lt;BR&gt;")   &amp; "' ,'" &amp;  SUBSTITUTE(AW449,CHAR(10),"&lt;BR&gt;")   &amp; "' ,'" &amp;   SUBSTITUTE(AX449,CHAR(10),"&lt;BR&gt;")   &amp; "' ,'" &amp;  SUBSTITUTE(AY449,CHAR(10),"&lt;BR&gt;")   &amp; "' ,'" &amp;  SUBSTITUTE(AZ449,CHAR(10),"&lt;BR&gt;")   &amp; "' ,'" &amp;   SUBSTITUTE(BA449,CHAR(10),"&lt;BR&gt;")   &amp; "' ,'" &amp;   SUBSTITUTE(BB449,CHAR(10),"&lt;BR&gt;")    &amp; "' ,'" &amp;    SUBSTITUTE(BC449,CHAR(10),"&lt;BR&gt;")    &amp; "' ,'" &amp;   SUBSTITUTE(BD449,CHAR(10),"&lt;BR&gt;")    &amp; "' ,'" &amp;   SUBSTITUTE(BE449,CHAR(10),"&lt;BR&gt;")    &amp; "' ,'" &amp;   SUBSTITUTE(BF449,CHAR(10),"&lt;BR&gt;")    &amp; "' ,'" &amp;   SUBSTITUTE(BG449,CHAR(10),"&lt;BR&gt;")    &amp; "' ,'" &amp; SUBSTITUTE(BH489,CHAR(10),"&lt;BR&gt;")   &amp; "' ,'" &amp; SUBSTITUTE(BI449,CHAR(10),"&lt;BR&gt;")   &amp; "' ,'" &amp; SUBSTITUTE(BJ449,CHAR(10),"&lt;BR&gt;")  &amp; "' ,'" &amp; SUBSTITUTE(BL449,CHAR(10),"&lt;BR&gt;")   &amp; "' ,'" &amp; SUBSTITUTE(BM449,CHAR(10),"&lt;BR&gt;")   &amp; "' ,'" &amp; SUBSTITUTE(BN449,CHAR(10),"&lt;BR&gt;")   &amp; "' ,'" &amp;  SUBSTITUTE(BO449,CHAR(10),"&lt;BR&gt;")   &amp; "' ,'" &amp; SUBSTITUTE(BP489,CHAR(10),"&lt;BR&gt;")  &amp; "' ,'" &amp; SUBSTITUTE(BQ449,CHAR(10),"&lt;BR&gt;")  &amp; "' ,'" &amp; SUBSTITUTE(BR449,CHAR(10),"&lt;BR&gt;")  &amp; "' ,'" &amp; SUBSTITUTE(BS449,CHAR(10),"&lt;BR&gt;") &amp; "');"</f>
    </nc>
  </rcc>
  <rcc rId="958" sId="1">
    <nc r="BU45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&amp;SUBSTITUTE(F450,CHAR(10),"&lt;BR&gt;")  &amp; "' ,'" &amp; SUBSTITUTE(G450,CHAR(10),"&lt;BR&gt;")  &amp; "' ,'" &amp; SUBSTITUTE(J450,CHAR(10),"&lt;BR&gt;")   &amp; "' ,'" &amp;  SUBSTITUTE(BK450,CHAR(10),"&lt;BR&gt;")   &amp; "' ,'" &amp; SUBSTITUTE(Q450,CHAR(10),"&lt;BR&gt;")  &amp; "' ,'" &amp;  A450  &amp; "' ,'" &amp;  B450  &amp; "' ,'" &amp; SUBSTITUTE(C450,CHAR(10),"&lt;BR&gt;")   &amp; "' ,'" &amp;  SUBSTITUTE(D450,CHAR(10),"&lt;BR&gt;")  &amp; "' ,'" &amp;  SUBSTITUTE(E450,CHAR(10),"&lt;BR&gt;")   &amp; "' ,'" &amp; SUBSTITUTE(H450,CHAR(10),"&lt;BR&gt;")   &amp; "' ,'" &amp; I450  &amp; "' ,'" &amp; SUBSTITUTE(K450,CHAR(10),"&lt;BR&gt;")  &amp; "' ,'" &amp; SUBSTITUTE(L450,CHAR(10),"&lt;BR&gt;")  &amp; "' ,'" &amp; SUBSTITUTE(M450,CHAR(10),"&lt;BR&gt;") &amp; "' ,'" &amp; SUBSTITUTE(N450,CHAR(10),"&lt;BR&gt;")  &amp; "' ,'" &amp;  SUBSTITUTE(O450,CHAR(10),"&lt;BR&gt;")   &amp; "' ,'" &amp; SUBSTITUTE(P450,CHAR(10),"&lt;BR&gt;")   &amp; "' ,'" &amp;  SUBSTITUTE(Q450,CHAR(10),"&lt;BR&gt;")   &amp; "' ,'" &amp; SUBSTITUTE(R450,CHAR(10),"&lt;BR&gt;")  &amp; "' ,'" &amp; SUBSTITUTE(S450,CHAR(10),"&lt;BR&gt;")  &amp; "' ,'" &amp; SUBSTITUTE(T450,CHAR(10),"&lt;BR&gt;")  &amp; "' ,'" &amp; SUBSTITUTE(U450,CHAR(10),"&lt;BR&gt;")  &amp; "' ,'" &amp; SUBSTITUTE(V450,CHAR(10),"&lt;BR&gt;") &amp; "' ,'" &amp; SUBSTITUTE(W450,CHAR(10),"&lt;BR&gt;")  &amp; "' ,'" &amp;SUBSTITUTE(X450,CHAR(10),"&lt;BR&gt;")  &amp; "' ,'" &amp; SUBSTITUTE(Y450,CHAR(10),"&lt;BR&gt;") &amp; "' ,'" &amp;  SUBSTITUTE(Z450,CHAR(10),"&lt;BR&gt;")  &amp; "' ,'" &amp; SUBSTITUTE(AA450,CHAR(10),"&lt;BR&gt;")   &amp; "' ,'" &amp;  SUBSTITUTE(AB450,CHAR(10),"&lt;BR&gt;")   &amp; "' ,'" &amp;  SUBSTITUTE(AC450,CHAR(10),"&lt;BR&gt;")   &amp; "' ,'" &amp;   SUBSTITUTE(AD450,CHAR(10),"&lt;BR&gt;")   &amp; "' ,'" &amp;  SUBSTITUTE(AE450,CHAR(10),"&lt;BR&gt;")  &amp; "' ,'" &amp;  SUBSTITUTE(AF450,CHAR(10),"&lt;BR&gt;")  &amp; "' ,'" &amp;  SUBSTITUTE(AG450,CHAR(10),"&lt;BR&gt;")   &amp; "' ,'" &amp;  SUBSTITUTE(AH450,CHAR(10),"&lt;BR&gt;")   &amp; "' ,'" &amp;  SUBSTITUTE(AI450,CHAR(10),"&lt;BR&gt;")   &amp; "' ,'" &amp;  SUBSTITUTE(AJ450,CHAR(10),"&lt;BR&gt;")   &amp; "' ,'" &amp;   SUBSTITUTE(AK450,CHAR(10),"&lt;BR&gt;")   &amp; "' ,'" &amp;  SUBSTITUTE(AL450,CHAR(10),"&lt;BR&gt;")   &amp; "' ,'" &amp;  SUBSTITUTE(AM450,CHAR(10),"&lt;BR&gt;")   &amp; "' ,'" &amp;   SUBSTITUTE(AN450,CHAR(10),"&lt;BR&gt;")   &amp; "' ,'" &amp;  SUBSTITUTE(AO450,CHAR(10),"&lt;BR&gt;")   &amp; "' ,'" &amp;  SUBSTITUTE(AP450,CHAR(10),"&lt;BR&gt;")   &amp; "' ,'" &amp;  SUBSTITUTE(AQ450,CHAR(10),"&lt;BR&gt;")   &amp; "' ,'" &amp;   SUBSTITUTE(AR450,CHAR(10),"&lt;BR&gt;")   &amp; "' ,'" &amp;  SUBSTITUTE(AS450,CHAR(10),"&lt;BR&gt;")   &amp; "' ,'" &amp;  SUBSTITUTE(AT450,CHAR(10),"&lt;BR&gt;")   &amp; "' ,'" &amp;  SUBSTITUTE(AU450,CHAR(10),"&lt;BR&gt;")   &amp; "' ,'" &amp;  SUBSTITUTE(AV450,CHAR(10),"&lt;BR&gt;")   &amp; "' ,'" &amp;  SUBSTITUTE(AW450,CHAR(10),"&lt;BR&gt;")   &amp; "' ,'" &amp;   SUBSTITUTE(AX450,CHAR(10),"&lt;BR&gt;")   &amp; "' ,'" &amp;  SUBSTITUTE(AY450,CHAR(10),"&lt;BR&gt;")   &amp; "' ,'" &amp;  SUBSTITUTE(AZ450,CHAR(10),"&lt;BR&gt;")   &amp; "' ,'" &amp;   SUBSTITUTE(BA450,CHAR(10),"&lt;BR&gt;")   &amp; "' ,'" &amp;   SUBSTITUTE(BB450,CHAR(10),"&lt;BR&gt;")    &amp; "' ,'" &amp;    SUBSTITUTE(BC450,CHAR(10),"&lt;BR&gt;")    &amp; "' ,'" &amp;   SUBSTITUTE(BD450,CHAR(10),"&lt;BR&gt;")    &amp; "' ,'" &amp;   SUBSTITUTE(BE450,CHAR(10),"&lt;BR&gt;")    &amp; "' ,'" &amp;   SUBSTITUTE(BF450,CHAR(10),"&lt;BR&gt;")    &amp; "' ,'" &amp;   SUBSTITUTE(BG450,CHAR(10),"&lt;BR&gt;")    &amp; "' ,'" &amp; SUBSTITUTE(BH490,CHAR(10),"&lt;BR&gt;")   &amp; "' ,'" &amp; SUBSTITUTE(BI450,CHAR(10),"&lt;BR&gt;")   &amp; "' ,'" &amp; SUBSTITUTE(BJ450,CHAR(10),"&lt;BR&gt;")  &amp; "' ,'" &amp; SUBSTITUTE(BL450,CHAR(10),"&lt;BR&gt;")   &amp; "' ,'" &amp; SUBSTITUTE(BM450,CHAR(10),"&lt;BR&gt;")   &amp; "' ,'" &amp; SUBSTITUTE(BN450,CHAR(10),"&lt;BR&gt;")   &amp; "' ,'" &amp;  SUBSTITUTE(BO450,CHAR(10),"&lt;BR&gt;")   &amp; "' ,'" &amp; SUBSTITUTE(BP490,CHAR(10),"&lt;BR&gt;")  &amp; "' ,'" &amp; SUBSTITUTE(BQ450,CHAR(10),"&lt;BR&gt;")  &amp; "' ,'" &amp; SUBSTITUTE(BR450,CHAR(10),"&lt;BR&gt;")  &amp; "' ,'" &amp; SUBSTITUTE(BS450,CHAR(10),"&lt;BR&gt;") &amp; "');"</f>
    </nc>
  </rcc>
  <rcc rId="959" sId="1">
    <nc r="BU45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&amp;SUBSTITUTE(F451,CHAR(10),"&lt;BR&gt;")  &amp; "' ,'" &amp; SUBSTITUTE(G451,CHAR(10),"&lt;BR&gt;")  &amp; "' ,'" &amp; SUBSTITUTE(J451,CHAR(10),"&lt;BR&gt;")   &amp; "' ,'" &amp;  SUBSTITUTE(BK451,CHAR(10),"&lt;BR&gt;")   &amp; "' ,'" &amp; SUBSTITUTE(Q451,CHAR(10),"&lt;BR&gt;")  &amp; "' ,'" &amp;  A451  &amp; "' ,'" &amp;  B451  &amp; "' ,'" &amp; SUBSTITUTE(C451,CHAR(10),"&lt;BR&gt;")   &amp; "' ,'" &amp;  SUBSTITUTE(D451,CHAR(10),"&lt;BR&gt;")  &amp; "' ,'" &amp;  SUBSTITUTE(E451,CHAR(10),"&lt;BR&gt;")   &amp; "' ,'" &amp; SUBSTITUTE(H451,CHAR(10),"&lt;BR&gt;")   &amp; "' ,'" &amp; I451  &amp; "' ,'" &amp; SUBSTITUTE(K451,CHAR(10),"&lt;BR&gt;")  &amp; "' ,'" &amp; SUBSTITUTE(L451,CHAR(10),"&lt;BR&gt;")  &amp; "' ,'" &amp; SUBSTITUTE(M451,CHAR(10),"&lt;BR&gt;") &amp; "' ,'" &amp; SUBSTITUTE(N451,CHAR(10),"&lt;BR&gt;")  &amp; "' ,'" &amp;  SUBSTITUTE(O451,CHAR(10),"&lt;BR&gt;")   &amp; "' ,'" &amp; SUBSTITUTE(P451,CHAR(10),"&lt;BR&gt;")   &amp; "' ,'" &amp;  SUBSTITUTE(Q451,CHAR(10),"&lt;BR&gt;")   &amp; "' ,'" &amp; SUBSTITUTE(R451,CHAR(10),"&lt;BR&gt;")  &amp; "' ,'" &amp; SUBSTITUTE(S451,CHAR(10),"&lt;BR&gt;")  &amp; "' ,'" &amp; SUBSTITUTE(T451,CHAR(10),"&lt;BR&gt;")  &amp; "' ,'" &amp; SUBSTITUTE(U451,CHAR(10),"&lt;BR&gt;")  &amp; "' ,'" &amp; SUBSTITUTE(V451,CHAR(10),"&lt;BR&gt;") &amp; "' ,'" &amp; SUBSTITUTE(W451,CHAR(10),"&lt;BR&gt;")  &amp; "' ,'" &amp;SUBSTITUTE(X451,CHAR(10),"&lt;BR&gt;")  &amp; "' ,'" &amp; SUBSTITUTE(Y451,CHAR(10),"&lt;BR&gt;") &amp; "' ,'" &amp;  SUBSTITUTE(Z451,CHAR(10),"&lt;BR&gt;")  &amp; "' ,'" &amp; SUBSTITUTE(AA451,CHAR(10),"&lt;BR&gt;")   &amp; "' ,'" &amp;  SUBSTITUTE(AB451,CHAR(10),"&lt;BR&gt;")   &amp; "' ,'" &amp;  SUBSTITUTE(AC451,CHAR(10),"&lt;BR&gt;")   &amp; "' ,'" &amp;   SUBSTITUTE(AD451,CHAR(10),"&lt;BR&gt;")   &amp; "' ,'" &amp;  SUBSTITUTE(AE451,CHAR(10),"&lt;BR&gt;")  &amp; "' ,'" &amp;  SUBSTITUTE(AF451,CHAR(10),"&lt;BR&gt;")  &amp; "' ,'" &amp;  SUBSTITUTE(AG451,CHAR(10),"&lt;BR&gt;")   &amp; "' ,'" &amp;  SUBSTITUTE(AH451,CHAR(10),"&lt;BR&gt;")   &amp; "' ,'" &amp;  SUBSTITUTE(AI451,CHAR(10),"&lt;BR&gt;")   &amp; "' ,'" &amp;  SUBSTITUTE(AJ451,CHAR(10),"&lt;BR&gt;")   &amp; "' ,'" &amp;   SUBSTITUTE(AK451,CHAR(10),"&lt;BR&gt;")   &amp; "' ,'" &amp;  SUBSTITUTE(AL451,CHAR(10),"&lt;BR&gt;")   &amp; "' ,'" &amp;  SUBSTITUTE(AM451,CHAR(10),"&lt;BR&gt;")   &amp; "' ,'" &amp;   SUBSTITUTE(AN451,CHAR(10),"&lt;BR&gt;")   &amp; "' ,'" &amp;  SUBSTITUTE(AO451,CHAR(10),"&lt;BR&gt;")   &amp; "' ,'" &amp;  SUBSTITUTE(AP451,CHAR(10),"&lt;BR&gt;")   &amp; "' ,'" &amp;  SUBSTITUTE(AQ451,CHAR(10),"&lt;BR&gt;")   &amp; "' ,'" &amp;   SUBSTITUTE(AR451,CHAR(10),"&lt;BR&gt;")   &amp; "' ,'" &amp;  SUBSTITUTE(AS451,CHAR(10),"&lt;BR&gt;")   &amp; "' ,'" &amp;  SUBSTITUTE(AT451,CHAR(10),"&lt;BR&gt;")   &amp; "' ,'" &amp;  SUBSTITUTE(AU451,CHAR(10),"&lt;BR&gt;")   &amp; "' ,'" &amp;  SUBSTITUTE(AV451,CHAR(10),"&lt;BR&gt;")   &amp; "' ,'" &amp;  SUBSTITUTE(AW451,CHAR(10),"&lt;BR&gt;")   &amp; "' ,'" &amp;   SUBSTITUTE(AX451,CHAR(10),"&lt;BR&gt;")   &amp; "' ,'" &amp;  SUBSTITUTE(AY451,CHAR(10),"&lt;BR&gt;")   &amp; "' ,'" &amp;  SUBSTITUTE(AZ451,CHAR(10),"&lt;BR&gt;")   &amp; "' ,'" &amp;   SUBSTITUTE(BA451,CHAR(10),"&lt;BR&gt;")   &amp; "' ,'" &amp;   SUBSTITUTE(BB451,CHAR(10),"&lt;BR&gt;")    &amp; "' ,'" &amp;    SUBSTITUTE(BC451,CHAR(10),"&lt;BR&gt;")    &amp; "' ,'" &amp;   SUBSTITUTE(BD451,CHAR(10),"&lt;BR&gt;")    &amp; "' ,'" &amp;   SUBSTITUTE(BE451,CHAR(10),"&lt;BR&gt;")    &amp; "' ,'" &amp;   SUBSTITUTE(BF451,CHAR(10),"&lt;BR&gt;")    &amp; "' ,'" &amp;   SUBSTITUTE(BG451,CHAR(10),"&lt;BR&gt;")    &amp; "' ,'" &amp; SUBSTITUTE(BH491,CHAR(10),"&lt;BR&gt;")   &amp; "' ,'" &amp; SUBSTITUTE(BI451,CHAR(10),"&lt;BR&gt;")   &amp; "' ,'" &amp; SUBSTITUTE(BJ451,CHAR(10),"&lt;BR&gt;")  &amp; "' ,'" &amp; SUBSTITUTE(BL451,CHAR(10),"&lt;BR&gt;")   &amp; "' ,'" &amp; SUBSTITUTE(BM451,CHAR(10),"&lt;BR&gt;")   &amp; "' ,'" &amp; SUBSTITUTE(BN451,CHAR(10),"&lt;BR&gt;")   &amp; "' ,'" &amp;  SUBSTITUTE(BO451,CHAR(10),"&lt;BR&gt;")   &amp; "' ,'" &amp; SUBSTITUTE(BP491,CHAR(10),"&lt;BR&gt;")  &amp; "' ,'" &amp; SUBSTITUTE(BQ451,CHAR(10),"&lt;BR&gt;")  &amp; "' ,'" &amp; SUBSTITUTE(BR451,CHAR(10),"&lt;BR&gt;")  &amp; "' ,'" &amp; SUBSTITUTE(BS451,CHAR(10),"&lt;BR&gt;") &amp; "');"</f>
    </nc>
  </rcc>
  <rcc rId="960" sId="1">
    <nc r="BU45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&amp;SUBSTITUTE(F452,CHAR(10),"&lt;BR&gt;")  &amp; "' ,'" &amp; SUBSTITUTE(G452,CHAR(10),"&lt;BR&gt;")  &amp; "' ,'" &amp; SUBSTITUTE(J452,CHAR(10),"&lt;BR&gt;")   &amp; "' ,'" &amp;  SUBSTITUTE(BK452,CHAR(10),"&lt;BR&gt;")   &amp; "' ,'" &amp; SUBSTITUTE(Q452,CHAR(10),"&lt;BR&gt;")  &amp; "' ,'" &amp;  A452  &amp; "' ,'" &amp;  B452  &amp; "' ,'" &amp; SUBSTITUTE(C452,CHAR(10),"&lt;BR&gt;")   &amp; "' ,'" &amp;  SUBSTITUTE(D452,CHAR(10),"&lt;BR&gt;")  &amp; "' ,'" &amp;  SUBSTITUTE(E452,CHAR(10),"&lt;BR&gt;")   &amp; "' ,'" &amp; SUBSTITUTE(H452,CHAR(10),"&lt;BR&gt;")   &amp; "' ,'" &amp; I452  &amp; "' ,'" &amp; SUBSTITUTE(K452,CHAR(10),"&lt;BR&gt;")  &amp; "' ,'" &amp; SUBSTITUTE(L452,CHAR(10),"&lt;BR&gt;")  &amp; "' ,'" &amp; SUBSTITUTE(M452,CHAR(10),"&lt;BR&gt;") &amp; "' ,'" &amp; SUBSTITUTE(N452,CHAR(10),"&lt;BR&gt;")  &amp; "' ,'" &amp;  SUBSTITUTE(O452,CHAR(10),"&lt;BR&gt;")   &amp; "' ,'" &amp; SUBSTITUTE(P452,CHAR(10),"&lt;BR&gt;")   &amp; "' ,'" &amp;  SUBSTITUTE(Q452,CHAR(10),"&lt;BR&gt;")   &amp; "' ,'" &amp; SUBSTITUTE(R452,CHAR(10),"&lt;BR&gt;")  &amp; "' ,'" &amp; SUBSTITUTE(S452,CHAR(10),"&lt;BR&gt;")  &amp; "' ,'" &amp; SUBSTITUTE(T452,CHAR(10),"&lt;BR&gt;")  &amp; "' ,'" &amp; SUBSTITUTE(U452,CHAR(10),"&lt;BR&gt;")  &amp; "' ,'" &amp; SUBSTITUTE(V452,CHAR(10),"&lt;BR&gt;") &amp; "' ,'" &amp; SUBSTITUTE(W452,CHAR(10),"&lt;BR&gt;")  &amp; "' ,'" &amp;SUBSTITUTE(X452,CHAR(10),"&lt;BR&gt;")  &amp; "' ,'" &amp; SUBSTITUTE(Y452,CHAR(10),"&lt;BR&gt;") &amp; "' ,'" &amp;  SUBSTITUTE(Z452,CHAR(10),"&lt;BR&gt;")  &amp; "' ,'" &amp; SUBSTITUTE(AA452,CHAR(10),"&lt;BR&gt;")   &amp; "' ,'" &amp;  SUBSTITUTE(AB452,CHAR(10),"&lt;BR&gt;")   &amp; "' ,'" &amp;  SUBSTITUTE(AC452,CHAR(10),"&lt;BR&gt;")   &amp; "' ,'" &amp;   SUBSTITUTE(AD452,CHAR(10),"&lt;BR&gt;")   &amp; "' ,'" &amp;  SUBSTITUTE(AE452,CHAR(10),"&lt;BR&gt;")  &amp; "' ,'" &amp;  SUBSTITUTE(AF452,CHAR(10),"&lt;BR&gt;")  &amp; "' ,'" &amp;  SUBSTITUTE(AG452,CHAR(10),"&lt;BR&gt;")   &amp; "' ,'" &amp;  SUBSTITUTE(AH452,CHAR(10),"&lt;BR&gt;")   &amp; "' ,'" &amp;  SUBSTITUTE(AI452,CHAR(10),"&lt;BR&gt;")   &amp; "' ,'" &amp;  SUBSTITUTE(AJ452,CHAR(10),"&lt;BR&gt;")   &amp; "' ,'" &amp;   SUBSTITUTE(AK452,CHAR(10),"&lt;BR&gt;")   &amp; "' ,'" &amp;  SUBSTITUTE(AL452,CHAR(10),"&lt;BR&gt;")   &amp; "' ,'" &amp;  SUBSTITUTE(AM452,CHAR(10),"&lt;BR&gt;")   &amp; "' ,'" &amp;   SUBSTITUTE(AN452,CHAR(10),"&lt;BR&gt;")   &amp; "' ,'" &amp;  SUBSTITUTE(AO452,CHAR(10),"&lt;BR&gt;")   &amp; "' ,'" &amp;  SUBSTITUTE(AP452,CHAR(10),"&lt;BR&gt;")   &amp; "' ,'" &amp;  SUBSTITUTE(AQ452,CHAR(10),"&lt;BR&gt;")   &amp; "' ,'" &amp;   SUBSTITUTE(AR452,CHAR(10),"&lt;BR&gt;")   &amp; "' ,'" &amp;  SUBSTITUTE(AS452,CHAR(10),"&lt;BR&gt;")   &amp; "' ,'" &amp;  SUBSTITUTE(AT452,CHAR(10),"&lt;BR&gt;")   &amp; "' ,'" &amp;  SUBSTITUTE(AU452,CHAR(10),"&lt;BR&gt;")   &amp; "' ,'" &amp;  SUBSTITUTE(AV452,CHAR(10),"&lt;BR&gt;")   &amp; "' ,'" &amp;  SUBSTITUTE(AW452,CHAR(10),"&lt;BR&gt;")   &amp; "' ,'" &amp;   SUBSTITUTE(AX452,CHAR(10),"&lt;BR&gt;")   &amp; "' ,'" &amp;  SUBSTITUTE(AY452,CHAR(10),"&lt;BR&gt;")   &amp; "' ,'" &amp;  SUBSTITUTE(AZ452,CHAR(10),"&lt;BR&gt;")   &amp; "' ,'" &amp;   SUBSTITUTE(BA452,CHAR(10),"&lt;BR&gt;")   &amp; "' ,'" &amp;   SUBSTITUTE(BB452,CHAR(10),"&lt;BR&gt;")    &amp; "' ,'" &amp;    SUBSTITUTE(BC452,CHAR(10),"&lt;BR&gt;")    &amp; "' ,'" &amp;   SUBSTITUTE(BD452,CHAR(10),"&lt;BR&gt;")    &amp; "' ,'" &amp;   SUBSTITUTE(BE452,CHAR(10),"&lt;BR&gt;")    &amp; "' ,'" &amp;   SUBSTITUTE(BF452,CHAR(10),"&lt;BR&gt;")    &amp; "' ,'" &amp;   SUBSTITUTE(BG452,CHAR(10),"&lt;BR&gt;")    &amp; "' ,'" &amp; SUBSTITUTE(BH492,CHAR(10),"&lt;BR&gt;")   &amp; "' ,'" &amp; SUBSTITUTE(BI452,CHAR(10),"&lt;BR&gt;")   &amp; "' ,'" &amp; SUBSTITUTE(BJ452,CHAR(10),"&lt;BR&gt;")  &amp; "' ,'" &amp; SUBSTITUTE(BL452,CHAR(10),"&lt;BR&gt;")   &amp; "' ,'" &amp; SUBSTITUTE(BM452,CHAR(10),"&lt;BR&gt;")   &amp; "' ,'" &amp; SUBSTITUTE(BN452,CHAR(10),"&lt;BR&gt;")   &amp; "' ,'" &amp;  SUBSTITUTE(BO452,CHAR(10),"&lt;BR&gt;")   &amp; "' ,'" &amp; SUBSTITUTE(BP492,CHAR(10),"&lt;BR&gt;")  &amp; "' ,'" &amp; SUBSTITUTE(BQ452,CHAR(10),"&lt;BR&gt;")  &amp; "' ,'" &amp; SUBSTITUTE(BR452,CHAR(10),"&lt;BR&gt;")  &amp; "' ,'" &amp; SUBSTITUTE(BS452,CHAR(10),"&lt;BR&gt;") &amp; "');"</f>
    </nc>
  </rcc>
  <rcc rId="961" sId="1">
    <nc r="BU45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&amp;SUBSTITUTE(F453,CHAR(10),"&lt;BR&gt;")  &amp; "' ,'" &amp; SUBSTITUTE(G453,CHAR(10),"&lt;BR&gt;")  &amp; "' ,'" &amp; SUBSTITUTE(J453,CHAR(10),"&lt;BR&gt;")   &amp; "' ,'" &amp;  SUBSTITUTE(BK453,CHAR(10),"&lt;BR&gt;")   &amp; "' ,'" &amp; SUBSTITUTE(Q453,CHAR(10),"&lt;BR&gt;")  &amp; "' ,'" &amp;  A453  &amp; "' ,'" &amp;  B453  &amp; "' ,'" &amp; SUBSTITUTE(C453,CHAR(10),"&lt;BR&gt;")   &amp; "' ,'" &amp;  SUBSTITUTE(D453,CHAR(10),"&lt;BR&gt;")  &amp; "' ,'" &amp;  SUBSTITUTE(E453,CHAR(10),"&lt;BR&gt;")   &amp; "' ,'" &amp; SUBSTITUTE(H453,CHAR(10),"&lt;BR&gt;")   &amp; "' ,'" &amp; I453  &amp; "' ,'" &amp; SUBSTITUTE(K453,CHAR(10),"&lt;BR&gt;")  &amp; "' ,'" &amp; SUBSTITUTE(L453,CHAR(10),"&lt;BR&gt;")  &amp; "' ,'" &amp; SUBSTITUTE(M453,CHAR(10),"&lt;BR&gt;") &amp; "' ,'" &amp; SUBSTITUTE(N453,CHAR(10),"&lt;BR&gt;")  &amp; "' ,'" &amp;  SUBSTITUTE(O453,CHAR(10),"&lt;BR&gt;")   &amp; "' ,'" &amp; SUBSTITUTE(P453,CHAR(10),"&lt;BR&gt;")   &amp; "' ,'" &amp;  SUBSTITUTE(Q453,CHAR(10),"&lt;BR&gt;")   &amp; "' ,'" &amp; SUBSTITUTE(R453,CHAR(10),"&lt;BR&gt;")  &amp; "' ,'" &amp; SUBSTITUTE(S453,CHAR(10),"&lt;BR&gt;")  &amp; "' ,'" &amp; SUBSTITUTE(T453,CHAR(10),"&lt;BR&gt;")  &amp; "' ,'" &amp; SUBSTITUTE(U453,CHAR(10),"&lt;BR&gt;")  &amp; "' ,'" &amp; SUBSTITUTE(V453,CHAR(10),"&lt;BR&gt;") &amp; "' ,'" &amp; SUBSTITUTE(W453,CHAR(10),"&lt;BR&gt;")  &amp; "' ,'" &amp;SUBSTITUTE(X453,CHAR(10),"&lt;BR&gt;")  &amp; "' ,'" &amp; SUBSTITUTE(Y453,CHAR(10),"&lt;BR&gt;") &amp; "' ,'" &amp;  SUBSTITUTE(Z453,CHAR(10),"&lt;BR&gt;")  &amp; "' ,'" &amp; SUBSTITUTE(AA453,CHAR(10),"&lt;BR&gt;")   &amp; "' ,'" &amp;  SUBSTITUTE(AB453,CHAR(10),"&lt;BR&gt;")   &amp; "' ,'" &amp;  SUBSTITUTE(AC453,CHAR(10),"&lt;BR&gt;")   &amp; "' ,'" &amp;   SUBSTITUTE(AD453,CHAR(10),"&lt;BR&gt;")   &amp; "' ,'" &amp;  SUBSTITUTE(AE453,CHAR(10),"&lt;BR&gt;")  &amp; "' ,'" &amp;  SUBSTITUTE(AF453,CHAR(10),"&lt;BR&gt;")  &amp; "' ,'" &amp;  SUBSTITUTE(AG453,CHAR(10),"&lt;BR&gt;")   &amp; "' ,'" &amp;  SUBSTITUTE(AH453,CHAR(10),"&lt;BR&gt;")   &amp; "' ,'" &amp;  SUBSTITUTE(AI453,CHAR(10),"&lt;BR&gt;")   &amp; "' ,'" &amp;  SUBSTITUTE(AJ453,CHAR(10),"&lt;BR&gt;")   &amp; "' ,'" &amp;   SUBSTITUTE(AK453,CHAR(10),"&lt;BR&gt;")   &amp; "' ,'" &amp;  SUBSTITUTE(AL453,CHAR(10),"&lt;BR&gt;")   &amp; "' ,'" &amp;  SUBSTITUTE(AM453,CHAR(10),"&lt;BR&gt;")   &amp; "' ,'" &amp;   SUBSTITUTE(AN453,CHAR(10),"&lt;BR&gt;")   &amp; "' ,'" &amp;  SUBSTITUTE(AO453,CHAR(10),"&lt;BR&gt;")   &amp; "' ,'" &amp;  SUBSTITUTE(AP453,CHAR(10),"&lt;BR&gt;")   &amp; "' ,'" &amp;  SUBSTITUTE(AQ453,CHAR(10),"&lt;BR&gt;")   &amp; "' ,'" &amp;   SUBSTITUTE(AR453,CHAR(10),"&lt;BR&gt;")   &amp; "' ,'" &amp;  SUBSTITUTE(AS453,CHAR(10),"&lt;BR&gt;")   &amp; "' ,'" &amp;  SUBSTITUTE(AT453,CHAR(10),"&lt;BR&gt;")   &amp; "' ,'" &amp;  SUBSTITUTE(AU453,CHAR(10),"&lt;BR&gt;")   &amp; "' ,'" &amp;  SUBSTITUTE(AV453,CHAR(10),"&lt;BR&gt;")   &amp; "' ,'" &amp;  SUBSTITUTE(AW453,CHAR(10),"&lt;BR&gt;")   &amp; "' ,'" &amp;   SUBSTITUTE(AX453,CHAR(10),"&lt;BR&gt;")   &amp; "' ,'" &amp;  SUBSTITUTE(AY453,CHAR(10),"&lt;BR&gt;")   &amp; "' ,'" &amp;  SUBSTITUTE(AZ453,CHAR(10),"&lt;BR&gt;")   &amp; "' ,'" &amp;   SUBSTITUTE(BA453,CHAR(10),"&lt;BR&gt;")   &amp; "' ,'" &amp;   SUBSTITUTE(BB453,CHAR(10),"&lt;BR&gt;")    &amp; "' ,'" &amp;    SUBSTITUTE(BC453,CHAR(10),"&lt;BR&gt;")    &amp; "' ,'" &amp;   SUBSTITUTE(BD453,CHAR(10),"&lt;BR&gt;")    &amp; "' ,'" &amp;   SUBSTITUTE(BE453,CHAR(10),"&lt;BR&gt;")    &amp; "' ,'" &amp;   SUBSTITUTE(BF453,CHAR(10),"&lt;BR&gt;")    &amp; "' ,'" &amp;   SUBSTITUTE(BG453,CHAR(10),"&lt;BR&gt;")    &amp; "' ,'" &amp; SUBSTITUTE(BH493,CHAR(10),"&lt;BR&gt;")   &amp; "' ,'" &amp; SUBSTITUTE(BI453,CHAR(10),"&lt;BR&gt;")   &amp; "' ,'" &amp; SUBSTITUTE(BJ453,CHAR(10),"&lt;BR&gt;")  &amp; "' ,'" &amp; SUBSTITUTE(BL453,CHAR(10),"&lt;BR&gt;")   &amp; "' ,'" &amp; SUBSTITUTE(BM453,CHAR(10),"&lt;BR&gt;")   &amp; "' ,'" &amp; SUBSTITUTE(BN453,CHAR(10),"&lt;BR&gt;")   &amp; "' ,'" &amp;  SUBSTITUTE(BO453,CHAR(10),"&lt;BR&gt;")   &amp; "' ,'" &amp; SUBSTITUTE(BP493,CHAR(10),"&lt;BR&gt;")  &amp; "' ,'" &amp; SUBSTITUTE(BQ453,CHAR(10),"&lt;BR&gt;")  &amp; "' ,'" &amp; SUBSTITUTE(BR453,CHAR(10),"&lt;BR&gt;")  &amp; "' ,'" &amp; SUBSTITUTE(BS453,CHAR(10),"&lt;BR&gt;") &amp; "');"</f>
    </nc>
  </rcc>
  <rcc rId="962" sId="1">
    <nc r="BU45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&amp;SUBSTITUTE(F454,CHAR(10),"&lt;BR&gt;")  &amp; "' ,'" &amp; SUBSTITUTE(G454,CHAR(10),"&lt;BR&gt;")  &amp; "' ,'" &amp; SUBSTITUTE(J454,CHAR(10),"&lt;BR&gt;")   &amp; "' ,'" &amp;  SUBSTITUTE(BK454,CHAR(10),"&lt;BR&gt;")   &amp; "' ,'" &amp; SUBSTITUTE(Q454,CHAR(10),"&lt;BR&gt;")  &amp; "' ,'" &amp;  A454  &amp; "' ,'" &amp;  B454  &amp; "' ,'" &amp; SUBSTITUTE(C454,CHAR(10),"&lt;BR&gt;")   &amp; "' ,'" &amp;  SUBSTITUTE(D454,CHAR(10),"&lt;BR&gt;")  &amp; "' ,'" &amp;  SUBSTITUTE(E454,CHAR(10),"&lt;BR&gt;")   &amp; "' ,'" &amp; SUBSTITUTE(H454,CHAR(10),"&lt;BR&gt;")   &amp; "' ,'" &amp; I454  &amp; "' ,'" &amp; SUBSTITUTE(K454,CHAR(10),"&lt;BR&gt;")  &amp; "' ,'" &amp; SUBSTITUTE(L454,CHAR(10),"&lt;BR&gt;")  &amp; "' ,'" &amp; SUBSTITUTE(M454,CHAR(10),"&lt;BR&gt;") &amp; "' ,'" &amp; SUBSTITUTE(N454,CHAR(10),"&lt;BR&gt;")  &amp; "' ,'" &amp;  SUBSTITUTE(O454,CHAR(10),"&lt;BR&gt;")   &amp; "' ,'" &amp; SUBSTITUTE(P454,CHAR(10),"&lt;BR&gt;")   &amp; "' ,'" &amp;  SUBSTITUTE(Q454,CHAR(10),"&lt;BR&gt;")   &amp; "' ,'" &amp; SUBSTITUTE(R454,CHAR(10),"&lt;BR&gt;")  &amp; "' ,'" &amp; SUBSTITUTE(S454,CHAR(10),"&lt;BR&gt;")  &amp; "' ,'" &amp; SUBSTITUTE(T454,CHAR(10),"&lt;BR&gt;")  &amp; "' ,'" &amp; SUBSTITUTE(U454,CHAR(10),"&lt;BR&gt;")  &amp; "' ,'" &amp; SUBSTITUTE(V454,CHAR(10),"&lt;BR&gt;") &amp; "' ,'" &amp; SUBSTITUTE(W454,CHAR(10),"&lt;BR&gt;")  &amp; "' ,'" &amp;SUBSTITUTE(X454,CHAR(10),"&lt;BR&gt;")  &amp; "' ,'" &amp; SUBSTITUTE(Y454,CHAR(10),"&lt;BR&gt;") &amp; "' ,'" &amp;  SUBSTITUTE(Z454,CHAR(10),"&lt;BR&gt;")  &amp; "' ,'" &amp; SUBSTITUTE(AA454,CHAR(10),"&lt;BR&gt;")   &amp; "' ,'" &amp;  SUBSTITUTE(AB454,CHAR(10),"&lt;BR&gt;")   &amp; "' ,'" &amp;  SUBSTITUTE(AC454,CHAR(10),"&lt;BR&gt;")   &amp; "' ,'" &amp;   SUBSTITUTE(AD454,CHAR(10),"&lt;BR&gt;")   &amp; "' ,'" &amp;  SUBSTITUTE(AE454,CHAR(10),"&lt;BR&gt;")  &amp; "' ,'" &amp;  SUBSTITUTE(AF454,CHAR(10),"&lt;BR&gt;")  &amp; "' ,'" &amp;  SUBSTITUTE(AG454,CHAR(10),"&lt;BR&gt;")   &amp; "' ,'" &amp;  SUBSTITUTE(AH454,CHAR(10),"&lt;BR&gt;")   &amp; "' ,'" &amp;  SUBSTITUTE(AI454,CHAR(10),"&lt;BR&gt;")   &amp; "' ,'" &amp;  SUBSTITUTE(AJ454,CHAR(10),"&lt;BR&gt;")   &amp; "' ,'" &amp;   SUBSTITUTE(AK454,CHAR(10),"&lt;BR&gt;")   &amp; "' ,'" &amp;  SUBSTITUTE(AL454,CHAR(10),"&lt;BR&gt;")   &amp; "' ,'" &amp;  SUBSTITUTE(AM454,CHAR(10),"&lt;BR&gt;")   &amp; "' ,'" &amp;   SUBSTITUTE(AN454,CHAR(10),"&lt;BR&gt;")   &amp; "' ,'" &amp;  SUBSTITUTE(AO454,CHAR(10),"&lt;BR&gt;")   &amp; "' ,'" &amp;  SUBSTITUTE(AP454,CHAR(10),"&lt;BR&gt;")   &amp; "' ,'" &amp;  SUBSTITUTE(AQ454,CHAR(10),"&lt;BR&gt;")   &amp; "' ,'" &amp;   SUBSTITUTE(AR454,CHAR(10),"&lt;BR&gt;")   &amp; "' ,'" &amp;  SUBSTITUTE(AS454,CHAR(10),"&lt;BR&gt;")   &amp; "' ,'" &amp;  SUBSTITUTE(AT454,CHAR(10),"&lt;BR&gt;")   &amp; "' ,'" &amp;  SUBSTITUTE(AU454,CHAR(10),"&lt;BR&gt;")   &amp; "' ,'" &amp;  SUBSTITUTE(AV454,CHAR(10),"&lt;BR&gt;")   &amp; "' ,'" &amp;  SUBSTITUTE(AW454,CHAR(10),"&lt;BR&gt;")   &amp; "' ,'" &amp;   SUBSTITUTE(AX454,CHAR(10),"&lt;BR&gt;")   &amp; "' ,'" &amp;  SUBSTITUTE(AY454,CHAR(10),"&lt;BR&gt;")   &amp; "' ,'" &amp;  SUBSTITUTE(AZ454,CHAR(10),"&lt;BR&gt;")   &amp; "' ,'" &amp;   SUBSTITUTE(BA454,CHAR(10),"&lt;BR&gt;")   &amp; "' ,'" &amp;   SUBSTITUTE(BB454,CHAR(10),"&lt;BR&gt;")    &amp; "' ,'" &amp;    SUBSTITUTE(BC454,CHAR(10),"&lt;BR&gt;")    &amp; "' ,'" &amp;   SUBSTITUTE(BD454,CHAR(10),"&lt;BR&gt;")    &amp; "' ,'" &amp;   SUBSTITUTE(BE454,CHAR(10),"&lt;BR&gt;")    &amp; "' ,'" &amp;   SUBSTITUTE(BF454,CHAR(10),"&lt;BR&gt;")    &amp; "' ,'" &amp;   SUBSTITUTE(BG454,CHAR(10),"&lt;BR&gt;")    &amp; "' ,'" &amp; SUBSTITUTE(BH494,CHAR(10),"&lt;BR&gt;")   &amp; "' ,'" &amp; SUBSTITUTE(BI454,CHAR(10),"&lt;BR&gt;")   &amp; "' ,'" &amp; SUBSTITUTE(BJ454,CHAR(10),"&lt;BR&gt;")  &amp; "' ,'" &amp; SUBSTITUTE(BL454,CHAR(10),"&lt;BR&gt;")   &amp; "' ,'" &amp; SUBSTITUTE(BM454,CHAR(10),"&lt;BR&gt;")   &amp; "' ,'" &amp; SUBSTITUTE(BN454,CHAR(10),"&lt;BR&gt;")   &amp; "' ,'" &amp;  SUBSTITUTE(BO454,CHAR(10),"&lt;BR&gt;")   &amp; "' ,'" &amp; SUBSTITUTE(BP494,CHAR(10),"&lt;BR&gt;")  &amp; "' ,'" &amp; SUBSTITUTE(BQ454,CHAR(10),"&lt;BR&gt;")  &amp; "' ,'" &amp; SUBSTITUTE(BR454,CHAR(10),"&lt;BR&gt;")  &amp; "' ,'" &amp; SUBSTITUTE(BS454,CHAR(10),"&lt;BR&gt;") &amp; "');"</f>
    </nc>
  </rcc>
  <rcc rId="963" sId="1">
    <nc r="BU45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&amp;SUBSTITUTE(F455,CHAR(10),"&lt;BR&gt;")  &amp; "' ,'" &amp; SUBSTITUTE(G455,CHAR(10),"&lt;BR&gt;")  &amp; "' ,'" &amp; SUBSTITUTE(J455,CHAR(10),"&lt;BR&gt;")   &amp; "' ,'" &amp;  SUBSTITUTE(BK455,CHAR(10),"&lt;BR&gt;")   &amp; "' ,'" &amp; SUBSTITUTE(Q455,CHAR(10),"&lt;BR&gt;")  &amp; "' ,'" &amp;  A455  &amp; "' ,'" &amp;  B455  &amp; "' ,'" &amp; SUBSTITUTE(C455,CHAR(10),"&lt;BR&gt;")   &amp; "' ,'" &amp;  SUBSTITUTE(D455,CHAR(10),"&lt;BR&gt;")  &amp; "' ,'" &amp;  SUBSTITUTE(E455,CHAR(10),"&lt;BR&gt;")   &amp; "' ,'" &amp; SUBSTITUTE(H455,CHAR(10),"&lt;BR&gt;")   &amp; "' ,'" &amp; I455  &amp; "' ,'" &amp; SUBSTITUTE(K455,CHAR(10),"&lt;BR&gt;")  &amp; "' ,'" &amp; SUBSTITUTE(L455,CHAR(10),"&lt;BR&gt;")  &amp; "' ,'" &amp; SUBSTITUTE(M455,CHAR(10),"&lt;BR&gt;") &amp; "' ,'" &amp; SUBSTITUTE(N455,CHAR(10),"&lt;BR&gt;")  &amp; "' ,'" &amp;  SUBSTITUTE(O455,CHAR(10),"&lt;BR&gt;")   &amp; "' ,'" &amp; SUBSTITUTE(P455,CHAR(10),"&lt;BR&gt;")   &amp; "' ,'" &amp;  SUBSTITUTE(Q455,CHAR(10),"&lt;BR&gt;")   &amp; "' ,'" &amp; SUBSTITUTE(R455,CHAR(10),"&lt;BR&gt;")  &amp; "' ,'" &amp; SUBSTITUTE(S455,CHAR(10),"&lt;BR&gt;")  &amp; "' ,'" &amp; SUBSTITUTE(T455,CHAR(10),"&lt;BR&gt;")  &amp; "' ,'" &amp; SUBSTITUTE(U455,CHAR(10),"&lt;BR&gt;")  &amp; "' ,'" &amp; SUBSTITUTE(V455,CHAR(10),"&lt;BR&gt;") &amp; "' ,'" &amp; SUBSTITUTE(W455,CHAR(10),"&lt;BR&gt;")  &amp; "' ,'" &amp;SUBSTITUTE(X455,CHAR(10),"&lt;BR&gt;")  &amp; "' ,'" &amp; SUBSTITUTE(Y455,CHAR(10),"&lt;BR&gt;") &amp; "' ,'" &amp;  SUBSTITUTE(Z455,CHAR(10),"&lt;BR&gt;")  &amp; "' ,'" &amp; SUBSTITUTE(AA455,CHAR(10),"&lt;BR&gt;")   &amp; "' ,'" &amp;  SUBSTITUTE(AB455,CHAR(10),"&lt;BR&gt;")   &amp; "' ,'" &amp;  SUBSTITUTE(AC455,CHAR(10),"&lt;BR&gt;")   &amp; "' ,'" &amp;   SUBSTITUTE(AD455,CHAR(10),"&lt;BR&gt;")   &amp; "' ,'" &amp;  SUBSTITUTE(AE455,CHAR(10),"&lt;BR&gt;")  &amp; "' ,'" &amp;  SUBSTITUTE(AF455,CHAR(10),"&lt;BR&gt;")  &amp; "' ,'" &amp;  SUBSTITUTE(AG455,CHAR(10),"&lt;BR&gt;")   &amp; "' ,'" &amp;  SUBSTITUTE(AH455,CHAR(10),"&lt;BR&gt;")   &amp; "' ,'" &amp;  SUBSTITUTE(AI455,CHAR(10),"&lt;BR&gt;")   &amp; "' ,'" &amp;  SUBSTITUTE(AJ455,CHAR(10),"&lt;BR&gt;")   &amp; "' ,'" &amp;   SUBSTITUTE(AK455,CHAR(10),"&lt;BR&gt;")   &amp; "' ,'" &amp;  SUBSTITUTE(AL455,CHAR(10),"&lt;BR&gt;")   &amp; "' ,'" &amp;  SUBSTITUTE(AM455,CHAR(10),"&lt;BR&gt;")   &amp; "' ,'" &amp;   SUBSTITUTE(AN455,CHAR(10),"&lt;BR&gt;")   &amp; "' ,'" &amp;  SUBSTITUTE(AO455,CHAR(10),"&lt;BR&gt;")   &amp; "' ,'" &amp;  SUBSTITUTE(AP455,CHAR(10),"&lt;BR&gt;")   &amp; "' ,'" &amp;  SUBSTITUTE(AQ455,CHAR(10),"&lt;BR&gt;")   &amp; "' ,'" &amp;   SUBSTITUTE(AR455,CHAR(10),"&lt;BR&gt;")   &amp; "' ,'" &amp;  SUBSTITUTE(AS455,CHAR(10),"&lt;BR&gt;")   &amp; "' ,'" &amp;  SUBSTITUTE(AT455,CHAR(10),"&lt;BR&gt;")   &amp; "' ,'" &amp;  SUBSTITUTE(AU455,CHAR(10),"&lt;BR&gt;")   &amp; "' ,'" &amp;  SUBSTITUTE(AV455,CHAR(10),"&lt;BR&gt;")   &amp; "' ,'" &amp;  SUBSTITUTE(AW455,CHAR(10),"&lt;BR&gt;")   &amp; "' ,'" &amp;   SUBSTITUTE(AX455,CHAR(10),"&lt;BR&gt;")   &amp; "' ,'" &amp;  SUBSTITUTE(AY455,CHAR(10),"&lt;BR&gt;")   &amp; "' ,'" &amp;  SUBSTITUTE(AZ455,CHAR(10),"&lt;BR&gt;")   &amp; "' ,'" &amp;   SUBSTITUTE(BA455,CHAR(10),"&lt;BR&gt;")   &amp; "' ,'" &amp;   SUBSTITUTE(BB455,CHAR(10),"&lt;BR&gt;")    &amp; "' ,'" &amp;    SUBSTITUTE(BC455,CHAR(10),"&lt;BR&gt;")    &amp; "' ,'" &amp;   SUBSTITUTE(BD455,CHAR(10),"&lt;BR&gt;")    &amp; "' ,'" &amp;   SUBSTITUTE(BE455,CHAR(10),"&lt;BR&gt;")    &amp; "' ,'" &amp;   SUBSTITUTE(BF455,CHAR(10),"&lt;BR&gt;")    &amp; "' ,'" &amp;   SUBSTITUTE(BG455,CHAR(10),"&lt;BR&gt;")    &amp; "' ,'" &amp; SUBSTITUTE(BH495,CHAR(10),"&lt;BR&gt;")   &amp; "' ,'" &amp; SUBSTITUTE(BI455,CHAR(10),"&lt;BR&gt;")   &amp; "' ,'" &amp; SUBSTITUTE(BJ455,CHAR(10),"&lt;BR&gt;")  &amp; "' ,'" &amp; SUBSTITUTE(BL455,CHAR(10),"&lt;BR&gt;")   &amp; "' ,'" &amp; SUBSTITUTE(BM455,CHAR(10),"&lt;BR&gt;")   &amp; "' ,'" &amp; SUBSTITUTE(BN455,CHAR(10),"&lt;BR&gt;")   &amp; "' ,'" &amp;  SUBSTITUTE(BO455,CHAR(10),"&lt;BR&gt;")   &amp; "' ,'" &amp; SUBSTITUTE(BP495,CHAR(10),"&lt;BR&gt;")  &amp; "' ,'" &amp; SUBSTITUTE(BQ455,CHAR(10),"&lt;BR&gt;")  &amp; "' ,'" &amp; SUBSTITUTE(BR455,CHAR(10),"&lt;BR&gt;")  &amp; "' ,'" &amp; SUBSTITUTE(BS455,CHAR(10),"&lt;BR&gt;") &amp; "');"</f>
    </nc>
  </rcc>
  <rcc rId="964" sId="1">
    <nc r="BU45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&amp;SUBSTITUTE(F456,CHAR(10),"&lt;BR&gt;")  &amp; "' ,'" &amp; SUBSTITUTE(G456,CHAR(10),"&lt;BR&gt;")  &amp; "' ,'" &amp; SUBSTITUTE(J456,CHAR(10),"&lt;BR&gt;")   &amp; "' ,'" &amp;  SUBSTITUTE(BK456,CHAR(10),"&lt;BR&gt;")   &amp; "' ,'" &amp; SUBSTITUTE(Q456,CHAR(10),"&lt;BR&gt;")  &amp; "' ,'" &amp;  A456  &amp; "' ,'" &amp;  B456  &amp; "' ,'" &amp; SUBSTITUTE(C456,CHAR(10),"&lt;BR&gt;")   &amp; "' ,'" &amp;  SUBSTITUTE(D456,CHAR(10),"&lt;BR&gt;")  &amp; "' ,'" &amp;  SUBSTITUTE(E456,CHAR(10),"&lt;BR&gt;")   &amp; "' ,'" &amp; SUBSTITUTE(H456,CHAR(10),"&lt;BR&gt;")   &amp; "' ,'" &amp; I456  &amp; "' ,'" &amp; SUBSTITUTE(K456,CHAR(10),"&lt;BR&gt;")  &amp; "' ,'" &amp; SUBSTITUTE(L456,CHAR(10),"&lt;BR&gt;")  &amp; "' ,'" &amp; SUBSTITUTE(M456,CHAR(10),"&lt;BR&gt;") &amp; "' ,'" &amp; SUBSTITUTE(N456,CHAR(10),"&lt;BR&gt;")  &amp; "' ,'" &amp;  SUBSTITUTE(O456,CHAR(10),"&lt;BR&gt;")   &amp; "' ,'" &amp; SUBSTITUTE(P456,CHAR(10),"&lt;BR&gt;")   &amp; "' ,'" &amp;  SUBSTITUTE(Q456,CHAR(10),"&lt;BR&gt;")   &amp; "' ,'" &amp; SUBSTITUTE(R456,CHAR(10),"&lt;BR&gt;")  &amp; "' ,'" &amp; SUBSTITUTE(S456,CHAR(10),"&lt;BR&gt;")  &amp; "' ,'" &amp; SUBSTITUTE(T456,CHAR(10),"&lt;BR&gt;")  &amp; "' ,'" &amp; SUBSTITUTE(U456,CHAR(10),"&lt;BR&gt;")  &amp; "' ,'" &amp; SUBSTITUTE(V456,CHAR(10),"&lt;BR&gt;") &amp; "' ,'" &amp; SUBSTITUTE(W456,CHAR(10),"&lt;BR&gt;")  &amp; "' ,'" &amp;SUBSTITUTE(X456,CHAR(10),"&lt;BR&gt;")  &amp; "' ,'" &amp; SUBSTITUTE(Y456,CHAR(10),"&lt;BR&gt;") &amp; "' ,'" &amp;  SUBSTITUTE(Z456,CHAR(10),"&lt;BR&gt;")  &amp; "' ,'" &amp; SUBSTITUTE(AA456,CHAR(10),"&lt;BR&gt;")   &amp; "' ,'" &amp;  SUBSTITUTE(AB456,CHAR(10),"&lt;BR&gt;")   &amp; "' ,'" &amp;  SUBSTITUTE(AC456,CHAR(10),"&lt;BR&gt;")   &amp; "' ,'" &amp;   SUBSTITUTE(AD456,CHAR(10),"&lt;BR&gt;")   &amp; "' ,'" &amp;  SUBSTITUTE(AE456,CHAR(10),"&lt;BR&gt;")  &amp; "' ,'" &amp;  SUBSTITUTE(AF456,CHAR(10),"&lt;BR&gt;")  &amp; "' ,'" &amp;  SUBSTITUTE(AG456,CHAR(10),"&lt;BR&gt;")   &amp; "' ,'" &amp;  SUBSTITUTE(AH456,CHAR(10),"&lt;BR&gt;")   &amp; "' ,'" &amp;  SUBSTITUTE(AI456,CHAR(10),"&lt;BR&gt;")   &amp; "' ,'" &amp;  SUBSTITUTE(AJ456,CHAR(10),"&lt;BR&gt;")   &amp; "' ,'" &amp;   SUBSTITUTE(AK456,CHAR(10),"&lt;BR&gt;")   &amp; "' ,'" &amp;  SUBSTITUTE(AL456,CHAR(10),"&lt;BR&gt;")   &amp; "' ,'" &amp;  SUBSTITUTE(AM456,CHAR(10),"&lt;BR&gt;")   &amp; "' ,'" &amp;   SUBSTITUTE(AN456,CHAR(10),"&lt;BR&gt;")   &amp; "' ,'" &amp;  SUBSTITUTE(AO456,CHAR(10),"&lt;BR&gt;")   &amp; "' ,'" &amp;  SUBSTITUTE(AP456,CHAR(10),"&lt;BR&gt;")   &amp; "' ,'" &amp;  SUBSTITUTE(AQ456,CHAR(10),"&lt;BR&gt;")   &amp; "' ,'" &amp;   SUBSTITUTE(AR456,CHAR(10),"&lt;BR&gt;")   &amp; "' ,'" &amp;  SUBSTITUTE(AS456,CHAR(10),"&lt;BR&gt;")   &amp; "' ,'" &amp;  SUBSTITUTE(AT456,CHAR(10),"&lt;BR&gt;")   &amp; "' ,'" &amp;  SUBSTITUTE(AU456,CHAR(10),"&lt;BR&gt;")   &amp; "' ,'" &amp;  SUBSTITUTE(AV456,CHAR(10),"&lt;BR&gt;")   &amp; "' ,'" &amp;  SUBSTITUTE(AW456,CHAR(10),"&lt;BR&gt;")   &amp; "' ,'" &amp;   SUBSTITUTE(AX456,CHAR(10),"&lt;BR&gt;")   &amp; "' ,'" &amp;  SUBSTITUTE(AY456,CHAR(10),"&lt;BR&gt;")   &amp; "' ,'" &amp;  SUBSTITUTE(AZ456,CHAR(10),"&lt;BR&gt;")   &amp; "' ,'" &amp;   SUBSTITUTE(BA456,CHAR(10),"&lt;BR&gt;")   &amp; "' ,'" &amp;   SUBSTITUTE(BB456,CHAR(10),"&lt;BR&gt;")    &amp; "' ,'" &amp;    SUBSTITUTE(BC456,CHAR(10),"&lt;BR&gt;")    &amp; "' ,'" &amp;   SUBSTITUTE(BD456,CHAR(10),"&lt;BR&gt;")    &amp; "' ,'" &amp;   SUBSTITUTE(BE456,CHAR(10),"&lt;BR&gt;")    &amp; "' ,'" &amp;   SUBSTITUTE(BF456,CHAR(10),"&lt;BR&gt;")    &amp; "' ,'" &amp;   SUBSTITUTE(BG456,CHAR(10),"&lt;BR&gt;")    &amp; "' ,'" &amp; SUBSTITUTE(BH496,CHAR(10),"&lt;BR&gt;")   &amp; "' ,'" &amp; SUBSTITUTE(BI456,CHAR(10),"&lt;BR&gt;")   &amp; "' ,'" &amp; SUBSTITUTE(BJ456,CHAR(10),"&lt;BR&gt;")  &amp; "' ,'" &amp; SUBSTITUTE(BL456,CHAR(10),"&lt;BR&gt;")   &amp; "' ,'" &amp; SUBSTITUTE(BM456,CHAR(10),"&lt;BR&gt;")   &amp; "' ,'" &amp; SUBSTITUTE(BN456,CHAR(10),"&lt;BR&gt;")   &amp; "' ,'" &amp;  SUBSTITUTE(BO456,CHAR(10),"&lt;BR&gt;")   &amp; "' ,'" &amp; SUBSTITUTE(BP496,CHAR(10),"&lt;BR&gt;")  &amp; "' ,'" &amp; SUBSTITUTE(BQ456,CHAR(10),"&lt;BR&gt;")  &amp; "' ,'" &amp; SUBSTITUTE(BR456,CHAR(10),"&lt;BR&gt;")  &amp; "' ,'" &amp; SUBSTITUTE(BS456,CHAR(10),"&lt;BR&gt;") &amp; "');"</f>
    </nc>
  </rcc>
  <rcc rId="965" sId="1">
    <nc r="BU45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&amp;SUBSTITUTE(F457,CHAR(10),"&lt;BR&gt;")  &amp; "' ,'" &amp; SUBSTITUTE(G457,CHAR(10),"&lt;BR&gt;")  &amp; "' ,'" &amp; SUBSTITUTE(J457,CHAR(10),"&lt;BR&gt;")   &amp; "' ,'" &amp;  SUBSTITUTE(BK457,CHAR(10),"&lt;BR&gt;")   &amp; "' ,'" &amp; SUBSTITUTE(Q457,CHAR(10),"&lt;BR&gt;")  &amp; "' ,'" &amp;  A457  &amp; "' ,'" &amp;  B457  &amp; "' ,'" &amp; SUBSTITUTE(C457,CHAR(10),"&lt;BR&gt;")   &amp; "' ,'" &amp;  SUBSTITUTE(D457,CHAR(10),"&lt;BR&gt;")  &amp; "' ,'" &amp;  SUBSTITUTE(E457,CHAR(10),"&lt;BR&gt;")   &amp; "' ,'" &amp; SUBSTITUTE(H457,CHAR(10),"&lt;BR&gt;")   &amp; "' ,'" &amp; I457  &amp; "' ,'" &amp; SUBSTITUTE(K457,CHAR(10),"&lt;BR&gt;")  &amp; "' ,'" &amp; SUBSTITUTE(L457,CHAR(10),"&lt;BR&gt;")  &amp; "' ,'" &amp; SUBSTITUTE(M457,CHAR(10),"&lt;BR&gt;") &amp; "' ,'" &amp; SUBSTITUTE(N457,CHAR(10),"&lt;BR&gt;")  &amp; "' ,'" &amp;  SUBSTITUTE(O457,CHAR(10),"&lt;BR&gt;")   &amp; "' ,'" &amp; SUBSTITUTE(P457,CHAR(10),"&lt;BR&gt;")   &amp; "' ,'" &amp;  SUBSTITUTE(Q457,CHAR(10),"&lt;BR&gt;")   &amp; "' ,'" &amp; SUBSTITUTE(R457,CHAR(10),"&lt;BR&gt;")  &amp; "' ,'" &amp; SUBSTITUTE(S457,CHAR(10),"&lt;BR&gt;")  &amp; "' ,'" &amp; SUBSTITUTE(T457,CHAR(10),"&lt;BR&gt;")  &amp; "' ,'" &amp; SUBSTITUTE(U457,CHAR(10),"&lt;BR&gt;")  &amp; "' ,'" &amp; SUBSTITUTE(V457,CHAR(10),"&lt;BR&gt;") &amp; "' ,'" &amp; SUBSTITUTE(W457,CHAR(10),"&lt;BR&gt;")  &amp; "' ,'" &amp;SUBSTITUTE(X457,CHAR(10),"&lt;BR&gt;")  &amp; "' ,'" &amp; SUBSTITUTE(Y457,CHAR(10),"&lt;BR&gt;") &amp; "' ,'" &amp;  SUBSTITUTE(Z457,CHAR(10),"&lt;BR&gt;")  &amp; "' ,'" &amp; SUBSTITUTE(AA457,CHAR(10),"&lt;BR&gt;")   &amp; "' ,'" &amp;  SUBSTITUTE(AB457,CHAR(10),"&lt;BR&gt;")   &amp; "' ,'" &amp;  SUBSTITUTE(AC457,CHAR(10),"&lt;BR&gt;")   &amp; "' ,'" &amp;   SUBSTITUTE(AD457,CHAR(10),"&lt;BR&gt;")   &amp; "' ,'" &amp;  SUBSTITUTE(AE457,CHAR(10),"&lt;BR&gt;")  &amp; "' ,'" &amp;  SUBSTITUTE(AF457,CHAR(10),"&lt;BR&gt;")  &amp; "' ,'" &amp;  SUBSTITUTE(AG457,CHAR(10),"&lt;BR&gt;")   &amp; "' ,'" &amp;  SUBSTITUTE(AH457,CHAR(10),"&lt;BR&gt;")   &amp; "' ,'" &amp;  SUBSTITUTE(AI457,CHAR(10),"&lt;BR&gt;")   &amp; "' ,'" &amp;  SUBSTITUTE(AJ457,CHAR(10),"&lt;BR&gt;")   &amp; "' ,'" &amp;   SUBSTITUTE(AK457,CHAR(10),"&lt;BR&gt;")   &amp; "' ,'" &amp;  SUBSTITUTE(AL457,CHAR(10),"&lt;BR&gt;")   &amp; "' ,'" &amp;  SUBSTITUTE(AM457,CHAR(10),"&lt;BR&gt;")   &amp; "' ,'" &amp;   SUBSTITUTE(AN457,CHAR(10),"&lt;BR&gt;")   &amp; "' ,'" &amp;  SUBSTITUTE(AO457,CHAR(10),"&lt;BR&gt;")   &amp; "' ,'" &amp;  SUBSTITUTE(AP457,CHAR(10),"&lt;BR&gt;")   &amp; "' ,'" &amp;  SUBSTITUTE(AQ457,CHAR(10),"&lt;BR&gt;")   &amp; "' ,'" &amp;   SUBSTITUTE(AR457,CHAR(10),"&lt;BR&gt;")   &amp; "' ,'" &amp;  SUBSTITUTE(AS457,CHAR(10),"&lt;BR&gt;")   &amp; "' ,'" &amp;  SUBSTITUTE(AT457,CHAR(10),"&lt;BR&gt;")   &amp; "' ,'" &amp;  SUBSTITUTE(AU457,CHAR(10),"&lt;BR&gt;")   &amp; "' ,'" &amp;  SUBSTITUTE(AV457,CHAR(10),"&lt;BR&gt;")   &amp; "' ,'" &amp;  SUBSTITUTE(AW457,CHAR(10),"&lt;BR&gt;")   &amp; "' ,'" &amp;   SUBSTITUTE(AX457,CHAR(10),"&lt;BR&gt;")   &amp; "' ,'" &amp;  SUBSTITUTE(AY457,CHAR(10),"&lt;BR&gt;")   &amp; "' ,'" &amp;  SUBSTITUTE(AZ457,CHAR(10),"&lt;BR&gt;")   &amp; "' ,'" &amp;   SUBSTITUTE(BA457,CHAR(10),"&lt;BR&gt;")   &amp; "' ,'" &amp;   SUBSTITUTE(BB457,CHAR(10),"&lt;BR&gt;")    &amp; "' ,'" &amp;    SUBSTITUTE(BC457,CHAR(10),"&lt;BR&gt;")    &amp; "' ,'" &amp;   SUBSTITUTE(BD457,CHAR(10),"&lt;BR&gt;")    &amp; "' ,'" &amp;   SUBSTITUTE(BE457,CHAR(10),"&lt;BR&gt;")    &amp; "' ,'" &amp;   SUBSTITUTE(BF457,CHAR(10),"&lt;BR&gt;")    &amp; "' ,'" &amp;   SUBSTITUTE(BG457,CHAR(10),"&lt;BR&gt;")    &amp; "' ,'" &amp; SUBSTITUTE(BH497,CHAR(10),"&lt;BR&gt;")   &amp; "' ,'" &amp; SUBSTITUTE(BI457,CHAR(10),"&lt;BR&gt;")   &amp; "' ,'" &amp; SUBSTITUTE(BJ457,CHAR(10),"&lt;BR&gt;")  &amp; "' ,'" &amp; SUBSTITUTE(BL457,CHAR(10),"&lt;BR&gt;")   &amp; "' ,'" &amp; SUBSTITUTE(BM457,CHAR(10),"&lt;BR&gt;")   &amp; "' ,'" &amp; SUBSTITUTE(BN457,CHAR(10),"&lt;BR&gt;")   &amp; "' ,'" &amp;  SUBSTITUTE(BO457,CHAR(10),"&lt;BR&gt;")   &amp; "' ,'" &amp; SUBSTITUTE(BP497,CHAR(10),"&lt;BR&gt;")  &amp; "' ,'" &amp; SUBSTITUTE(BQ457,CHAR(10),"&lt;BR&gt;")  &amp; "' ,'" &amp; SUBSTITUTE(BR457,CHAR(10),"&lt;BR&gt;")  &amp; "' ,'" &amp; SUBSTITUTE(BS457,CHAR(10),"&lt;BR&gt;") &amp; "');"</f>
    </nc>
  </rcc>
  <rcc rId="966" sId="1">
    <nc r="BU45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&amp;SUBSTITUTE(F458,CHAR(10),"&lt;BR&gt;")  &amp; "' ,'" &amp; SUBSTITUTE(G458,CHAR(10),"&lt;BR&gt;")  &amp; "' ,'" &amp; SUBSTITUTE(J458,CHAR(10),"&lt;BR&gt;")   &amp; "' ,'" &amp;  SUBSTITUTE(BK458,CHAR(10),"&lt;BR&gt;")   &amp; "' ,'" &amp; SUBSTITUTE(Q458,CHAR(10),"&lt;BR&gt;")  &amp; "' ,'" &amp;  A458  &amp; "' ,'" &amp;  B458  &amp; "' ,'" &amp; SUBSTITUTE(C458,CHAR(10),"&lt;BR&gt;")   &amp; "' ,'" &amp;  SUBSTITUTE(D458,CHAR(10),"&lt;BR&gt;")  &amp; "' ,'" &amp;  SUBSTITUTE(E458,CHAR(10),"&lt;BR&gt;")   &amp; "' ,'" &amp; SUBSTITUTE(H458,CHAR(10),"&lt;BR&gt;")   &amp; "' ,'" &amp; I458  &amp; "' ,'" &amp; SUBSTITUTE(K458,CHAR(10),"&lt;BR&gt;")  &amp; "' ,'" &amp; SUBSTITUTE(L458,CHAR(10),"&lt;BR&gt;")  &amp; "' ,'" &amp; SUBSTITUTE(M458,CHAR(10),"&lt;BR&gt;") &amp; "' ,'" &amp; SUBSTITUTE(N458,CHAR(10),"&lt;BR&gt;")  &amp; "' ,'" &amp;  SUBSTITUTE(O458,CHAR(10),"&lt;BR&gt;")   &amp; "' ,'" &amp; SUBSTITUTE(P458,CHAR(10),"&lt;BR&gt;")   &amp; "' ,'" &amp;  SUBSTITUTE(Q458,CHAR(10),"&lt;BR&gt;")   &amp; "' ,'" &amp; SUBSTITUTE(R458,CHAR(10),"&lt;BR&gt;")  &amp; "' ,'" &amp; SUBSTITUTE(S458,CHAR(10),"&lt;BR&gt;")  &amp; "' ,'" &amp; SUBSTITUTE(T458,CHAR(10),"&lt;BR&gt;")  &amp; "' ,'" &amp; SUBSTITUTE(U458,CHAR(10),"&lt;BR&gt;")  &amp; "' ,'" &amp; SUBSTITUTE(V458,CHAR(10),"&lt;BR&gt;") &amp; "' ,'" &amp; SUBSTITUTE(W458,CHAR(10),"&lt;BR&gt;")  &amp; "' ,'" &amp;SUBSTITUTE(X458,CHAR(10),"&lt;BR&gt;")  &amp; "' ,'" &amp; SUBSTITUTE(Y458,CHAR(10),"&lt;BR&gt;") &amp; "' ,'" &amp;  SUBSTITUTE(Z458,CHAR(10),"&lt;BR&gt;")  &amp; "' ,'" &amp; SUBSTITUTE(AA458,CHAR(10),"&lt;BR&gt;")   &amp; "' ,'" &amp;  SUBSTITUTE(AB458,CHAR(10),"&lt;BR&gt;")   &amp; "' ,'" &amp;  SUBSTITUTE(AC458,CHAR(10),"&lt;BR&gt;")   &amp; "' ,'" &amp;   SUBSTITUTE(AD458,CHAR(10),"&lt;BR&gt;")   &amp; "' ,'" &amp;  SUBSTITUTE(AE458,CHAR(10),"&lt;BR&gt;")  &amp; "' ,'" &amp;  SUBSTITUTE(AF458,CHAR(10),"&lt;BR&gt;")  &amp; "' ,'" &amp;  SUBSTITUTE(AG458,CHAR(10),"&lt;BR&gt;")   &amp; "' ,'" &amp;  SUBSTITUTE(AH458,CHAR(10),"&lt;BR&gt;")   &amp; "' ,'" &amp;  SUBSTITUTE(AI458,CHAR(10),"&lt;BR&gt;")   &amp; "' ,'" &amp;  SUBSTITUTE(AJ458,CHAR(10),"&lt;BR&gt;")   &amp; "' ,'" &amp;   SUBSTITUTE(AK458,CHAR(10),"&lt;BR&gt;")   &amp; "' ,'" &amp;  SUBSTITUTE(AL458,CHAR(10),"&lt;BR&gt;")   &amp; "' ,'" &amp;  SUBSTITUTE(AM458,CHAR(10),"&lt;BR&gt;")   &amp; "' ,'" &amp;   SUBSTITUTE(AN458,CHAR(10),"&lt;BR&gt;")   &amp; "' ,'" &amp;  SUBSTITUTE(AO458,CHAR(10),"&lt;BR&gt;")   &amp; "' ,'" &amp;  SUBSTITUTE(AP458,CHAR(10),"&lt;BR&gt;")   &amp; "' ,'" &amp;  SUBSTITUTE(AQ458,CHAR(10),"&lt;BR&gt;")   &amp; "' ,'" &amp;   SUBSTITUTE(AR458,CHAR(10),"&lt;BR&gt;")   &amp; "' ,'" &amp;  SUBSTITUTE(AS458,CHAR(10),"&lt;BR&gt;")   &amp; "' ,'" &amp;  SUBSTITUTE(AT458,CHAR(10),"&lt;BR&gt;")   &amp; "' ,'" &amp;  SUBSTITUTE(AU458,CHAR(10),"&lt;BR&gt;")   &amp; "' ,'" &amp;  SUBSTITUTE(AV458,CHAR(10),"&lt;BR&gt;")   &amp; "' ,'" &amp;  SUBSTITUTE(AW458,CHAR(10),"&lt;BR&gt;")   &amp; "' ,'" &amp;   SUBSTITUTE(AX458,CHAR(10),"&lt;BR&gt;")   &amp; "' ,'" &amp;  SUBSTITUTE(AY458,CHAR(10),"&lt;BR&gt;")   &amp; "' ,'" &amp;  SUBSTITUTE(AZ458,CHAR(10),"&lt;BR&gt;")   &amp; "' ,'" &amp;   SUBSTITUTE(BA458,CHAR(10),"&lt;BR&gt;")   &amp; "' ,'" &amp;   SUBSTITUTE(BB458,CHAR(10),"&lt;BR&gt;")    &amp; "' ,'" &amp;    SUBSTITUTE(BC458,CHAR(10),"&lt;BR&gt;")    &amp; "' ,'" &amp;   SUBSTITUTE(BD458,CHAR(10),"&lt;BR&gt;")    &amp; "' ,'" &amp;   SUBSTITUTE(BE458,CHAR(10),"&lt;BR&gt;")    &amp; "' ,'" &amp;   SUBSTITUTE(BF458,CHAR(10),"&lt;BR&gt;")    &amp; "' ,'" &amp;   SUBSTITUTE(BG458,CHAR(10),"&lt;BR&gt;")    &amp; "' ,'" &amp; SUBSTITUTE(BH498,CHAR(10),"&lt;BR&gt;")   &amp; "' ,'" &amp; SUBSTITUTE(BI458,CHAR(10),"&lt;BR&gt;")   &amp; "' ,'" &amp; SUBSTITUTE(BJ458,CHAR(10),"&lt;BR&gt;")  &amp; "' ,'" &amp; SUBSTITUTE(BL458,CHAR(10),"&lt;BR&gt;")   &amp; "' ,'" &amp; SUBSTITUTE(BM458,CHAR(10),"&lt;BR&gt;")   &amp; "' ,'" &amp; SUBSTITUTE(BN458,CHAR(10),"&lt;BR&gt;")   &amp; "' ,'" &amp;  SUBSTITUTE(BO458,CHAR(10),"&lt;BR&gt;")   &amp; "' ,'" &amp; SUBSTITUTE(BP498,CHAR(10),"&lt;BR&gt;")  &amp; "' ,'" &amp; SUBSTITUTE(BQ458,CHAR(10),"&lt;BR&gt;")  &amp; "' ,'" &amp; SUBSTITUTE(BR458,CHAR(10),"&lt;BR&gt;")  &amp; "' ,'" &amp; SUBSTITUTE(BS458,CHAR(10),"&lt;BR&gt;") &amp; "');"</f>
    </nc>
  </rcc>
  <rcc rId="967" sId="1">
    <nc r="BU45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&amp;SUBSTITUTE(F459,CHAR(10),"&lt;BR&gt;")  &amp; "' ,'" &amp; SUBSTITUTE(G459,CHAR(10),"&lt;BR&gt;")  &amp; "' ,'" &amp; SUBSTITUTE(J459,CHAR(10),"&lt;BR&gt;")   &amp; "' ,'" &amp;  SUBSTITUTE(BK459,CHAR(10),"&lt;BR&gt;")   &amp; "' ,'" &amp; SUBSTITUTE(Q459,CHAR(10),"&lt;BR&gt;")  &amp; "' ,'" &amp;  A459  &amp; "' ,'" &amp;  B459  &amp; "' ,'" &amp; SUBSTITUTE(C459,CHAR(10),"&lt;BR&gt;")   &amp; "' ,'" &amp;  SUBSTITUTE(D459,CHAR(10),"&lt;BR&gt;")  &amp; "' ,'" &amp;  SUBSTITUTE(E459,CHAR(10),"&lt;BR&gt;")   &amp; "' ,'" &amp; SUBSTITUTE(H459,CHAR(10),"&lt;BR&gt;")   &amp; "' ,'" &amp; I459  &amp; "' ,'" &amp; SUBSTITUTE(K459,CHAR(10),"&lt;BR&gt;")  &amp; "' ,'" &amp; SUBSTITUTE(L459,CHAR(10),"&lt;BR&gt;")  &amp; "' ,'" &amp; SUBSTITUTE(M459,CHAR(10),"&lt;BR&gt;") &amp; "' ,'" &amp; SUBSTITUTE(N459,CHAR(10),"&lt;BR&gt;")  &amp; "' ,'" &amp;  SUBSTITUTE(O459,CHAR(10),"&lt;BR&gt;")   &amp; "' ,'" &amp; SUBSTITUTE(P459,CHAR(10),"&lt;BR&gt;")   &amp; "' ,'" &amp;  SUBSTITUTE(Q459,CHAR(10),"&lt;BR&gt;")   &amp; "' ,'" &amp; SUBSTITUTE(R459,CHAR(10),"&lt;BR&gt;")  &amp; "' ,'" &amp; SUBSTITUTE(S459,CHAR(10),"&lt;BR&gt;")  &amp; "' ,'" &amp; SUBSTITUTE(T459,CHAR(10),"&lt;BR&gt;")  &amp; "' ,'" &amp; SUBSTITUTE(U459,CHAR(10),"&lt;BR&gt;")  &amp; "' ,'" &amp; SUBSTITUTE(V459,CHAR(10),"&lt;BR&gt;") &amp; "' ,'" &amp; SUBSTITUTE(W459,CHAR(10),"&lt;BR&gt;")  &amp; "' ,'" &amp;SUBSTITUTE(X459,CHAR(10),"&lt;BR&gt;")  &amp; "' ,'" &amp; SUBSTITUTE(Y459,CHAR(10),"&lt;BR&gt;") &amp; "' ,'" &amp;  SUBSTITUTE(Z459,CHAR(10),"&lt;BR&gt;")  &amp; "' ,'" &amp; SUBSTITUTE(AA459,CHAR(10),"&lt;BR&gt;")   &amp; "' ,'" &amp;  SUBSTITUTE(AB459,CHAR(10),"&lt;BR&gt;")   &amp; "' ,'" &amp;  SUBSTITUTE(AC459,CHAR(10),"&lt;BR&gt;")   &amp; "' ,'" &amp;   SUBSTITUTE(AD459,CHAR(10),"&lt;BR&gt;")   &amp; "' ,'" &amp;  SUBSTITUTE(AE459,CHAR(10),"&lt;BR&gt;")  &amp; "' ,'" &amp;  SUBSTITUTE(AF459,CHAR(10),"&lt;BR&gt;")  &amp; "' ,'" &amp;  SUBSTITUTE(AG459,CHAR(10),"&lt;BR&gt;")   &amp; "' ,'" &amp;  SUBSTITUTE(AH459,CHAR(10),"&lt;BR&gt;")   &amp; "' ,'" &amp;  SUBSTITUTE(AI459,CHAR(10),"&lt;BR&gt;")   &amp; "' ,'" &amp;  SUBSTITUTE(AJ459,CHAR(10),"&lt;BR&gt;")   &amp; "' ,'" &amp;   SUBSTITUTE(AK459,CHAR(10),"&lt;BR&gt;")   &amp; "' ,'" &amp;  SUBSTITUTE(AL459,CHAR(10),"&lt;BR&gt;")   &amp; "' ,'" &amp;  SUBSTITUTE(AM459,CHAR(10),"&lt;BR&gt;")   &amp; "' ,'" &amp;   SUBSTITUTE(AN459,CHAR(10),"&lt;BR&gt;")   &amp; "' ,'" &amp;  SUBSTITUTE(AO459,CHAR(10),"&lt;BR&gt;")   &amp; "' ,'" &amp;  SUBSTITUTE(AP459,CHAR(10),"&lt;BR&gt;")   &amp; "' ,'" &amp;  SUBSTITUTE(AQ459,CHAR(10),"&lt;BR&gt;")   &amp; "' ,'" &amp;   SUBSTITUTE(AR459,CHAR(10),"&lt;BR&gt;")   &amp; "' ,'" &amp;  SUBSTITUTE(AS459,CHAR(10),"&lt;BR&gt;")   &amp; "' ,'" &amp;  SUBSTITUTE(AT459,CHAR(10),"&lt;BR&gt;")   &amp; "' ,'" &amp;  SUBSTITUTE(AU459,CHAR(10),"&lt;BR&gt;")   &amp; "' ,'" &amp;  SUBSTITUTE(AV459,CHAR(10),"&lt;BR&gt;")   &amp; "' ,'" &amp;  SUBSTITUTE(AW459,CHAR(10),"&lt;BR&gt;")   &amp; "' ,'" &amp;   SUBSTITUTE(AX459,CHAR(10),"&lt;BR&gt;")   &amp; "' ,'" &amp;  SUBSTITUTE(AY459,CHAR(10),"&lt;BR&gt;")   &amp; "' ,'" &amp;  SUBSTITUTE(AZ459,CHAR(10),"&lt;BR&gt;")   &amp; "' ,'" &amp;   SUBSTITUTE(BA459,CHAR(10),"&lt;BR&gt;")   &amp; "' ,'" &amp;   SUBSTITUTE(BB459,CHAR(10),"&lt;BR&gt;")    &amp; "' ,'" &amp;    SUBSTITUTE(BC459,CHAR(10),"&lt;BR&gt;")    &amp; "' ,'" &amp;   SUBSTITUTE(BD459,CHAR(10),"&lt;BR&gt;")    &amp; "' ,'" &amp;   SUBSTITUTE(BE459,CHAR(10),"&lt;BR&gt;")    &amp; "' ,'" &amp;   SUBSTITUTE(BF459,CHAR(10),"&lt;BR&gt;")    &amp; "' ,'" &amp;   SUBSTITUTE(BG459,CHAR(10),"&lt;BR&gt;")    &amp; "' ,'" &amp; SUBSTITUTE(BH499,CHAR(10),"&lt;BR&gt;")   &amp; "' ,'" &amp; SUBSTITUTE(BI459,CHAR(10),"&lt;BR&gt;")   &amp; "' ,'" &amp; SUBSTITUTE(BJ459,CHAR(10),"&lt;BR&gt;")  &amp; "' ,'" &amp; SUBSTITUTE(BL459,CHAR(10),"&lt;BR&gt;")   &amp; "' ,'" &amp; SUBSTITUTE(BM459,CHAR(10),"&lt;BR&gt;")   &amp; "' ,'" &amp; SUBSTITUTE(BN459,CHAR(10),"&lt;BR&gt;")   &amp; "' ,'" &amp;  SUBSTITUTE(BO459,CHAR(10),"&lt;BR&gt;")   &amp; "' ,'" &amp; SUBSTITUTE(BP499,CHAR(10),"&lt;BR&gt;")  &amp; "' ,'" &amp; SUBSTITUTE(BQ459,CHAR(10),"&lt;BR&gt;")  &amp; "' ,'" &amp; SUBSTITUTE(BR459,CHAR(10),"&lt;BR&gt;")  &amp; "' ,'" &amp; SUBSTITUTE(BS459,CHAR(10),"&lt;BR&gt;") &amp; "');"</f>
    </nc>
  </rcc>
  <rcc rId="968" sId="1">
    <nc r="BU46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&amp;SUBSTITUTE(F460,CHAR(10),"&lt;BR&gt;")  &amp; "' ,'" &amp; SUBSTITUTE(G460,CHAR(10),"&lt;BR&gt;")  &amp; "' ,'" &amp; SUBSTITUTE(J460,CHAR(10),"&lt;BR&gt;")   &amp; "' ,'" &amp;  SUBSTITUTE(BK460,CHAR(10),"&lt;BR&gt;")   &amp; "' ,'" &amp; SUBSTITUTE(Q460,CHAR(10),"&lt;BR&gt;")  &amp; "' ,'" &amp;  A460  &amp; "' ,'" &amp;  B460  &amp; "' ,'" &amp; SUBSTITUTE(C460,CHAR(10),"&lt;BR&gt;")   &amp; "' ,'" &amp;  SUBSTITUTE(D460,CHAR(10),"&lt;BR&gt;")  &amp; "' ,'" &amp;  SUBSTITUTE(E460,CHAR(10),"&lt;BR&gt;")   &amp; "' ,'" &amp; SUBSTITUTE(H460,CHAR(10),"&lt;BR&gt;")   &amp; "' ,'" &amp; I460  &amp; "' ,'" &amp; SUBSTITUTE(K460,CHAR(10),"&lt;BR&gt;")  &amp; "' ,'" &amp; SUBSTITUTE(L460,CHAR(10),"&lt;BR&gt;")  &amp; "' ,'" &amp; SUBSTITUTE(M460,CHAR(10),"&lt;BR&gt;") &amp; "' ,'" &amp; SUBSTITUTE(N460,CHAR(10),"&lt;BR&gt;")  &amp; "' ,'" &amp;  SUBSTITUTE(O460,CHAR(10),"&lt;BR&gt;")   &amp; "' ,'" &amp; SUBSTITUTE(P460,CHAR(10),"&lt;BR&gt;")   &amp; "' ,'" &amp;  SUBSTITUTE(Q460,CHAR(10),"&lt;BR&gt;")   &amp; "' ,'" &amp; SUBSTITUTE(R460,CHAR(10),"&lt;BR&gt;")  &amp; "' ,'" &amp; SUBSTITUTE(S460,CHAR(10),"&lt;BR&gt;")  &amp; "' ,'" &amp; SUBSTITUTE(T460,CHAR(10),"&lt;BR&gt;")  &amp; "' ,'" &amp; SUBSTITUTE(U460,CHAR(10),"&lt;BR&gt;")  &amp; "' ,'" &amp; SUBSTITUTE(V460,CHAR(10),"&lt;BR&gt;") &amp; "' ,'" &amp; SUBSTITUTE(W460,CHAR(10),"&lt;BR&gt;")  &amp; "' ,'" &amp;SUBSTITUTE(X460,CHAR(10),"&lt;BR&gt;")  &amp; "' ,'" &amp; SUBSTITUTE(Y460,CHAR(10),"&lt;BR&gt;") &amp; "' ,'" &amp;  SUBSTITUTE(Z460,CHAR(10),"&lt;BR&gt;")  &amp; "' ,'" &amp; SUBSTITUTE(AA460,CHAR(10),"&lt;BR&gt;")   &amp; "' ,'" &amp;  SUBSTITUTE(AB460,CHAR(10),"&lt;BR&gt;")   &amp; "' ,'" &amp;  SUBSTITUTE(AC460,CHAR(10),"&lt;BR&gt;")   &amp; "' ,'" &amp;   SUBSTITUTE(AD460,CHAR(10),"&lt;BR&gt;")   &amp; "' ,'" &amp;  SUBSTITUTE(AE460,CHAR(10),"&lt;BR&gt;")  &amp; "' ,'" &amp;  SUBSTITUTE(AF460,CHAR(10),"&lt;BR&gt;")  &amp; "' ,'" &amp;  SUBSTITUTE(AG460,CHAR(10),"&lt;BR&gt;")   &amp; "' ,'" &amp;  SUBSTITUTE(AH460,CHAR(10),"&lt;BR&gt;")   &amp; "' ,'" &amp;  SUBSTITUTE(AI460,CHAR(10),"&lt;BR&gt;")   &amp; "' ,'" &amp;  SUBSTITUTE(AJ460,CHAR(10),"&lt;BR&gt;")   &amp; "' ,'" &amp;   SUBSTITUTE(AK460,CHAR(10),"&lt;BR&gt;")   &amp; "' ,'" &amp;  SUBSTITUTE(AL460,CHAR(10),"&lt;BR&gt;")   &amp; "' ,'" &amp;  SUBSTITUTE(AM460,CHAR(10),"&lt;BR&gt;")   &amp; "' ,'" &amp;   SUBSTITUTE(AN460,CHAR(10),"&lt;BR&gt;")   &amp; "' ,'" &amp;  SUBSTITUTE(AO460,CHAR(10),"&lt;BR&gt;")   &amp; "' ,'" &amp;  SUBSTITUTE(AP460,CHAR(10),"&lt;BR&gt;")   &amp; "' ,'" &amp;  SUBSTITUTE(AQ460,CHAR(10),"&lt;BR&gt;")   &amp; "' ,'" &amp;   SUBSTITUTE(AR460,CHAR(10),"&lt;BR&gt;")   &amp; "' ,'" &amp;  SUBSTITUTE(AS460,CHAR(10),"&lt;BR&gt;")   &amp; "' ,'" &amp;  SUBSTITUTE(AT460,CHAR(10),"&lt;BR&gt;")   &amp; "' ,'" &amp;  SUBSTITUTE(AU460,CHAR(10),"&lt;BR&gt;")   &amp; "' ,'" &amp;  SUBSTITUTE(AV460,CHAR(10),"&lt;BR&gt;")   &amp; "' ,'" &amp;  SUBSTITUTE(AW460,CHAR(10),"&lt;BR&gt;")   &amp; "' ,'" &amp;   SUBSTITUTE(AX460,CHAR(10),"&lt;BR&gt;")   &amp; "' ,'" &amp;  SUBSTITUTE(AY460,CHAR(10),"&lt;BR&gt;")   &amp; "' ,'" &amp;  SUBSTITUTE(AZ460,CHAR(10),"&lt;BR&gt;")   &amp; "' ,'" &amp;   SUBSTITUTE(BA460,CHAR(10),"&lt;BR&gt;")   &amp; "' ,'" &amp;   SUBSTITUTE(BB460,CHAR(10),"&lt;BR&gt;")    &amp; "' ,'" &amp;    SUBSTITUTE(BC460,CHAR(10),"&lt;BR&gt;")    &amp; "' ,'" &amp;   SUBSTITUTE(BD460,CHAR(10),"&lt;BR&gt;")    &amp; "' ,'" &amp;   SUBSTITUTE(BE460,CHAR(10),"&lt;BR&gt;")    &amp; "' ,'" &amp;   SUBSTITUTE(BF460,CHAR(10),"&lt;BR&gt;")    &amp; "' ,'" &amp;   SUBSTITUTE(BG460,CHAR(10),"&lt;BR&gt;")    &amp; "' ,'" &amp; SUBSTITUTE(BH500,CHAR(10),"&lt;BR&gt;")   &amp; "' ,'" &amp; SUBSTITUTE(BI460,CHAR(10),"&lt;BR&gt;")   &amp; "' ,'" &amp; SUBSTITUTE(BJ460,CHAR(10),"&lt;BR&gt;")  &amp; "' ,'" &amp; SUBSTITUTE(BL460,CHAR(10),"&lt;BR&gt;")   &amp; "' ,'" &amp; SUBSTITUTE(BM460,CHAR(10),"&lt;BR&gt;")   &amp; "' ,'" &amp; SUBSTITUTE(BN460,CHAR(10),"&lt;BR&gt;")   &amp; "' ,'" &amp;  SUBSTITUTE(BO460,CHAR(10),"&lt;BR&gt;")   &amp; "' ,'" &amp; SUBSTITUTE(BP500,CHAR(10),"&lt;BR&gt;")  &amp; "' ,'" &amp; SUBSTITUTE(BQ460,CHAR(10),"&lt;BR&gt;")  &amp; "' ,'" &amp; SUBSTITUTE(BR460,CHAR(10),"&lt;BR&gt;")  &amp; "' ,'" &amp; SUBSTITUTE(BS460,CHAR(10),"&lt;BR&gt;") &amp; "');"</f>
    </nc>
  </rcc>
  <rcc rId="969" sId="1">
    <nc r="BU46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&amp;SUBSTITUTE(F461,CHAR(10),"&lt;BR&gt;")  &amp; "' ,'" &amp; SUBSTITUTE(G461,CHAR(10),"&lt;BR&gt;")  &amp; "' ,'" &amp; SUBSTITUTE(J461,CHAR(10),"&lt;BR&gt;")   &amp; "' ,'" &amp;  SUBSTITUTE(BK461,CHAR(10),"&lt;BR&gt;")   &amp; "' ,'" &amp; SUBSTITUTE(Q461,CHAR(10),"&lt;BR&gt;")  &amp; "' ,'" &amp;  A461  &amp; "' ,'" &amp;  B461  &amp; "' ,'" &amp; SUBSTITUTE(C461,CHAR(10),"&lt;BR&gt;")   &amp; "' ,'" &amp;  SUBSTITUTE(D461,CHAR(10),"&lt;BR&gt;")  &amp; "' ,'" &amp;  SUBSTITUTE(E461,CHAR(10),"&lt;BR&gt;")   &amp; "' ,'" &amp; SUBSTITUTE(H461,CHAR(10),"&lt;BR&gt;")   &amp; "' ,'" &amp; I461  &amp; "' ,'" &amp; SUBSTITUTE(K461,CHAR(10),"&lt;BR&gt;")  &amp; "' ,'" &amp; SUBSTITUTE(L461,CHAR(10),"&lt;BR&gt;")  &amp; "' ,'" &amp; SUBSTITUTE(M461,CHAR(10),"&lt;BR&gt;") &amp; "' ,'" &amp; SUBSTITUTE(N461,CHAR(10),"&lt;BR&gt;")  &amp; "' ,'" &amp;  SUBSTITUTE(O461,CHAR(10),"&lt;BR&gt;")   &amp; "' ,'" &amp; SUBSTITUTE(P461,CHAR(10),"&lt;BR&gt;")   &amp; "' ,'" &amp;  SUBSTITUTE(Q461,CHAR(10),"&lt;BR&gt;")   &amp; "' ,'" &amp; SUBSTITUTE(R461,CHAR(10),"&lt;BR&gt;")  &amp; "' ,'" &amp; SUBSTITUTE(S461,CHAR(10),"&lt;BR&gt;")  &amp; "' ,'" &amp; SUBSTITUTE(T461,CHAR(10),"&lt;BR&gt;")  &amp; "' ,'" &amp; SUBSTITUTE(U461,CHAR(10),"&lt;BR&gt;")  &amp; "' ,'" &amp; SUBSTITUTE(V461,CHAR(10),"&lt;BR&gt;") &amp; "' ,'" &amp; SUBSTITUTE(W461,CHAR(10),"&lt;BR&gt;")  &amp; "' ,'" &amp;SUBSTITUTE(X461,CHAR(10),"&lt;BR&gt;")  &amp; "' ,'" &amp; SUBSTITUTE(Y461,CHAR(10),"&lt;BR&gt;") &amp; "' ,'" &amp;  SUBSTITUTE(Z461,CHAR(10),"&lt;BR&gt;")  &amp; "' ,'" &amp; SUBSTITUTE(AA461,CHAR(10),"&lt;BR&gt;")   &amp; "' ,'" &amp;  SUBSTITUTE(AB461,CHAR(10),"&lt;BR&gt;")   &amp; "' ,'" &amp;  SUBSTITUTE(AC461,CHAR(10),"&lt;BR&gt;")   &amp; "' ,'" &amp;   SUBSTITUTE(AD461,CHAR(10),"&lt;BR&gt;")   &amp; "' ,'" &amp;  SUBSTITUTE(AE461,CHAR(10),"&lt;BR&gt;")  &amp; "' ,'" &amp;  SUBSTITUTE(AF461,CHAR(10),"&lt;BR&gt;")  &amp; "' ,'" &amp;  SUBSTITUTE(AG461,CHAR(10),"&lt;BR&gt;")   &amp; "' ,'" &amp;  SUBSTITUTE(AH461,CHAR(10),"&lt;BR&gt;")   &amp; "' ,'" &amp;  SUBSTITUTE(AI461,CHAR(10),"&lt;BR&gt;")   &amp; "' ,'" &amp;  SUBSTITUTE(AJ461,CHAR(10),"&lt;BR&gt;")   &amp; "' ,'" &amp;   SUBSTITUTE(AK461,CHAR(10),"&lt;BR&gt;")   &amp; "' ,'" &amp;  SUBSTITUTE(AL461,CHAR(10),"&lt;BR&gt;")   &amp; "' ,'" &amp;  SUBSTITUTE(AM461,CHAR(10),"&lt;BR&gt;")   &amp; "' ,'" &amp;   SUBSTITUTE(AN461,CHAR(10),"&lt;BR&gt;")   &amp; "' ,'" &amp;  SUBSTITUTE(AO461,CHAR(10),"&lt;BR&gt;")   &amp; "' ,'" &amp;  SUBSTITUTE(AP461,CHAR(10),"&lt;BR&gt;")   &amp; "' ,'" &amp;  SUBSTITUTE(AQ461,CHAR(10),"&lt;BR&gt;")   &amp; "' ,'" &amp;   SUBSTITUTE(AR461,CHAR(10),"&lt;BR&gt;")   &amp; "' ,'" &amp;  SUBSTITUTE(AS461,CHAR(10),"&lt;BR&gt;")   &amp; "' ,'" &amp;  SUBSTITUTE(AT461,CHAR(10),"&lt;BR&gt;")   &amp; "' ,'" &amp;  SUBSTITUTE(AU461,CHAR(10),"&lt;BR&gt;")   &amp; "' ,'" &amp;  SUBSTITUTE(AV461,CHAR(10),"&lt;BR&gt;")   &amp; "' ,'" &amp;  SUBSTITUTE(AW461,CHAR(10),"&lt;BR&gt;")   &amp; "' ,'" &amp;   SUBSTITUTE(AX461,CHAR(10),"&lt;BR&gt;")   &amp; "' ,'" &amp;  SUBSTITUTE(AY461,CHAR(10),"&lt;BR&gt;")   &amp; "' ,'" &amp;  SUBSTITUTE(AZ461,CHAR(10),"&lt;BR&gt;")   &amp; "' ,'" &amp;   SUBSTITUTE(BA461,CHAR(10),"&lt;BR&gt;")   &amp; "' ,'" &amp;   SUBSTITUTE(BB461,CHAR(10),"&lt;BR&gt;")    &amp; "' ,'" &amp;    SUBSTITUTE(BC461,CHAR(10),"&lt;BR&gt;")    &amp; "' ,'" &amp;   SUBSTITUTE(BD461,CHAR(10),"&lt;BR&gt;")    &amp; "' ,'" &amp;   SUBSTITUTE(BE461,CHAR(10),"&lt;BR&gt;")    &amp; "' ,'" &amp;   SUBSTITUTE(BF461,CHAR(10),"&lt;BR&gt;")    &amp; "' ,'" &amp;   SUBSTITUTE(BG461,CHAR(10),"&lt;BR&gt;")    &amp; "' ,'" &amp; SUBSTITUTE(BH501,CHAR(10),"&lt;BR&gt;")   &amp; "' ,'" &amp; SUBSTITUTE(BI461,CHAR(10),"&lt;BR&gt;")   &amp; "' ,'" &amp; SUBSTITUTE(BJ461,CHAR(10),"&lt;BR&gt;")  &amp; "' ,'" &amp; SUBSTITUTE(BL461,CHAR(10),"&lt;BR&gt;")   &amp; "' ,'" &amp; SUBSTITUTE(BM461,CHAR(10),"&lt;BR&gt;")   &amp; "' ,'" &amp; SUBSTITUTE(BN461,CHAR(10),"&lt;BR&gt;")   &amp; "' ,'" &amp;  SUBSTITUTE(BO461,CHAR(10),"&lt;BR&gt;")   &amp; "' ,'" &amp; SUBSTITUTE(BP501,CHAR(10),"&lt;BR&gt;")  &amp; "' ,'" &amp; SUBSTITUTE(BQ461,CHAR(10),"&lt;BR&gt;")  &amp; "' ,'" &amp; SUBSTITUTE(BR461,CHAR(10),"&lt;BR&gt;")  &amp; "' ,'" &amp; SUBSTITUTE(BS461,CHAR(10),"&lt;BR&gt;") &amp; "');"</f>
    </nc>
  </rcc>
  <rcc rId="970" sId="1">
    <nc r="BU46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&amp;SUBSTITUTE(F462,CHAR(10),"&lt;BR&gt;")  &amp; "' ,'" &amp; SUBSTITUTE(G462,CHAR(10),"&lt;BR&gt;")  &amp; "' ,'" &amp; SUBSTITUTE(J462,CHAR(10),"&lt;BR&gt;")   &amp; "' ,'" &amp;  SUBSTITUTE(BK462,CHAR(10),"&lt;BR&gt;")   &amp; "' ,'" &amp; SUBSTITUTE(Q462,CHAR(10),"&lt;BR&gt;")  &amp; "' ,'" &amp;  A462  &amp; "' ,'" &amp;  B462  &amp; "' ,'" &amp; SUBSTITUTE(C462,CHAR(10),"&lt;BR&gt;")   &amp; "' ,'" &amp;  SUBSTITUTE(D462,CHAR(10),"&lt;BR&gt;")  &amp; "' ,'" &amp;  SUBSTITUTE(E462,CHAR(10),"&lt;BR&gt;")   &amp; "' ,'" &amp; SUBSTITUTE(H462,CHAR(10),"&lt;BR&gt;")   &amp; "' ,'" &amp; I462  &amp; "' ,'" &amp; SUBSTITUTE(K462,CHAR(10),"&lt;BR&gt;")  &amp; "' ,'" &amp; SUBSTITUTE(L462,CHAR(10),"&lt;BR&gt;")  &amp; "' ,'" &amp; SUBSTITUTE(M462,CHAR(10),"&lt;BR&gt;") &amp; "' ,'" &amp; SUBSTITUTE(N462,CHAR(10),"&lt;BR&gt;")  &amp; "' ,'" &amp;  SUBSTITUTE(O462,CHAR(10),"&lt;BR&gt;")   &amp; "' ,'" &amp; SUBSTITUTE(P462,CHAR(10),"&lt;BR&gt;")   &amp; "' ,'" &amp;  SUBSTITUTE(Q462,CHAR(10),"&lt;BR&gt;")   &amp; "' ,'" &amp; SUBSTITUTE(R462,CHAR(10),"&lt;BR&gt;")  &amp; "' ,'" &amp; SUBSTITUTE(S462,CHAR(10),"&lt;BR&gt;")  &amp; "' ,'" &amp; SUBSTITUTE(T462,CHAR(10),"&lt;BR&gt;")  &amp; "' ,'" &amp; SUBSTITUTE(U462,CHAR(10),"&lt;BR&gt;")  &amp; "' ,'" &amp; SUBSTITUTE(V462,CHAR(10),"&lt;BR&gt;") &amp; "' ,'" &amp; SUBSTITUTE(W462,CHAR(10),"&lt;BR&gt;")  &amp; "' ,'" &amp;SUBSTITUTE(X462,CHAR(10),"&lt;BR&gt;")  &amp; "' ,'" &amp; SUBSTITUTE(Y462,CHAR(10),"&lt;BR&gt;") &amp; "' ,'" &amp;  SUBSTITUTE(Z462,CHAR(10),"&lt;BR&gt;")  &amp; "' ,'" &amp; SUBSTITUTE(AA462,CHAR(10),"&lt;BR&gt;")   &amp; "' ,'" &amp;  SUBSTITUTE(AB462,CHAR(10),"&lt;BR&gt;")   &amp; "' ,'" &amp;  SUBSTITUTE(AC462,CHAR(10),"&lt;BR&gt;")   &amp; "' ,'" &amp;   SUBSTITUTE(AD462,CHAR(10),"&lt;BR&gt;")   &amp; "' ,'" &amp;  SUBSTITUTE(AE462,CHAR(10),"&lt;BR&gt;")  &amp; "' ,'" &amp;  SUBSTITUTE(AF462,CHAR(10),"&lt;BR&gt;")  &amp; "' ,'" &amp;  SUBSTITUTE(AG462,CHAR(10),"&lt;BR&gt;")   &amp; "' ,'" &amp;  SUBSTITUTE(AH462,CHAR(10),"&lt;BR&gt;")   &amp; "' ,'" &amp;  SUBSTITUTE(AI462,CHAR(10),"&lt;BR&gt;")   &amp; "' ,'" &amp;  SUBSTITUTE(AJ462,CHAR(10),"&lt;BR&gt;")   &amp; "' ,'" &amp;   SUBSTITUTE(AK462,CHAR(10),"&lt;BR&gt;")   &amp; "' ,'" &amp;  SUBSTITUTE(AL462,CHAR(10),"&lt;BR&gt;")   &amp; "' ,'" &amp;  SUBSTITUTE(AM462,CHAR(10),"&lt;BR&gt;")   &amp; "' ,'" &amp;   SUBSTITUTE(AN462,CHAR(10),"&lt;BR&gt;")   &amp; "' ,'" &amp;  SUBSTITUTE(AO462,CHAR(10),"&lt;BR&gt;")   &amp; "' ,'" &amp;  SUBSTITUTE(AP462,CHAR(10),"&lt;BR&gt;")   &amp; "' ,'" &amp;  SUBSTITUTE(AQ462,CHAR(10),"&lt;BR&gt;")   &amp; "' ,'" &amp;   SUBSTITUTE(AR462,CHAR(10),"&lt;BR&gt;")   &amp; "' ,'" &amp;  SUBSTITUTE(AS462,CHAR(10),"&lt;BR&gt;")   &amp; "' ,'" &amp;  SUBSTITUTE(AT462,CHAR(10),"&lt;BR&gt;")   &amp; "' ,'" &amp;  SUBSTITUTE(AU462,CHAR(10),"&lt;BR&gt;")   &amp; "' ,'" &amp;  SUBSTITUTE(AV462,CHAR(10),"&lt;BR&gt;")   &amp; "' ,'" &amp;  SUBSTITUTE(AW462,CHAR(10),"&lt;BR&gt;")   &amp; "' ,'" &amp;   SUBSTITUTE(AX462,CHAR(10),"&lt;BR&gt;")   &amp; "' ,'" &amp;  SUBSTITUTE(AY462,CHAR(10),"&lt;BR&gt;")   &amp; "' ,'" &amp;  SUBSTITUTE(AZ462,CHAR(10),"&lt;BR&gt;")   &amp; "' ,'" &amp;   SUBSTITUTE(BA462,CHAR(10),"&lt;BR&gt;")   &amp; "' ,'" &amp;   SUBSTITUTE(BB462,CHAR(10),"&lt;BR&gt;")    &amp; "' ,'" &amp;    SUBSTITUTE(BC462,CHAR(10),"&lt;BR&gt;")    &amp; "' ,'" &amp;   SUBSTITUTE(BD462,CHAR(10),"&lt;BR&gt;")    &amp; "' ,'" &amp;   SUBSTITUTE(BE462,CHAR(10),"&lt;BR&gt;")    &amp; "' ,'" &amp;   SUBSTITUTE(BF462,CHAR(10),"&lt;BR&gt;")    &amp; "' ,'" &amp;   SUBSTITUTE(BG462,CHAR(10),"&lt;BR&gt;")    &amp; "' ,'" &amp; SUBSTITUTE(BH502,CHAR(10),"&lt;BR&gt;")   &amp; "' ,'" &amp; SUBSTITUTE(BI462,CHAR(10),"&lt;BR&gt;")   &amp; "' ,'" &amp; SUBSTITUTE(BJ462,CHAR(10),"&lt;BR&gt;")  &amp; "' ,'" &amp; SUBSTITUTE(BL462,CHAR(10),"&lt;BR&gt;")   &amp; "' ,'" &amp; SUBSTITUTE(BM462,CHAR(10),"&lt;BR&gt;")   &amp; "' ,'" &amp; SUBSTITUTE(BN462,CHAR(10),"&lt;BR&gt;")   &amp; "' ,'" &amp;  SUBSTITUTE(BO462,CHAR(10),"&lt;BR&gt;")   &amp; "' ,'" &amp; SUBSTITUTE(BP502,CHAR(10),"&lt;BR&gt;")  &amp; "' ,'" &amp; SUBSTITUTE(BQ462,CHAR(10),"&lt;BR&gt;")  &amp; "' ,'" &amp; SUBSTITUTE(BR462,CHAR(10),"&lt;BR&gt;")  &amp; "' ,'" &amp; SUBSTITUTE(BS462,CHAR(10),"&lt;BR&gt;") &amp; "');"</f>
    </nc>
  </rcc>
  <rcc rId="971" sId="1">
    <nc r="BU46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&amp;SUBSTITUTE(F463,CHAR(10),"&lt;BR&gt;")  &amp; "' ,'" &amp; SUBSTITUTE(G463,CHAR(10),"&lt;BR&gt;")  &amp; "' ,'" &amp; SUBSTITUTE(J463,CHAR(10),"&lt;BR&gt;")   &amp; "' ,'" &amp;  SUBSTITUTE(BK463,CHAR(10),"&lt;BR&gt;")   &amp; "' ,'" &amp; SUBSTITUTE(Q463,CHAR(10),"&lt;BR&gt;")  &amp; "' ,'" &amp;  A463  &amp; "' ,'" &amp;  B463  &amp; "' ,'" &amp; SUBSTITUTE(C463,CHAR(10),"&lt;BR&gt;")   &amp; "' ,'" &amp;  SUBSTITUTE(D463,CHAR(10),"&lt;BR&gt;")  &amp; "' ,'" &amp;  SUBSTITUTE(E463,CHAR(10),"&lt;BR&gt;")   &amp; "' ,'" &amp; SUBSTITUTE(H463,CHAR(10),"&lt;BR&gt;")   &amp; "' ,'" &amp; I463  &amp; "' ,'" &amp; SUBSTITUTE(K463,CHAR(10),"&lt;BR&gt;")  &amp; "' ,'" &amp; SUBSTITUTE(L463,CHAR(10),"&lt;BR&gt;")  &amp; "' ,'" &amp; SUBSTITUTE(M463,CHAR(10),"&lt;BR&gt;") &amp; "' ,'" &amp; SUBSTITUTE(N463,CHAR(10),"&lt;BR&gt;")  &amp; "' ,'" &amp;  SUBSTITUTE(O463,CHAR(10),"&lt;BR&gt;")   &amp; "' ,'" &amp; SUBSTITUTE(P463,CHAR(10),"&lt;BR&gt;")   &amp; "' ,'" &amp;  SUBSTITUTE(Q463,CHAR(10),"&lt;BR&gt;")   &amp; "' ,'" &amp; SUBSTITUTE(R463,CHAR(10),"&lt;BR&gt;")  &amp; "' ,'" &amp; SUBSTITUTE(S463,CHAR(10),"&lt;BR&gt;")  &amp; "' ,'" &amp; SUBSTITUTE(T463,CHAR(10),"&lt;BR&gt;")  &amp; "' ,'" &amp; SUBSTITUTE(U463,CHAR(10),"&lt;BR&gt;")  &amp; "' ,'" &amp; SUBSTITUTE(V463,CHAR(10),"&lt;BR&gt;") &amp; "' ,'" &amp; SUBSTITUTE(W463,CHAR(10),"&lt;BR&gt;")  &amp; "' ,'" &amp;SUBSTITUTE(X463,CHAR(10),"&lt;BR&gt;")  &amp; "' ,'" &amp; SUBSTITUTE(Y463,CHAR(10),"&lt;BR&gt;") &amp; "' ,'" &amp;  SUBSTITUTE(Z463,CHAR(10),"&lt;BR&gt;")  &amp; "' ,'" &amp; SUBSTITUTE(AA463,CHAR(10),"&lt;BR&gt;")   &amp; "' ,'" &amp;  SUBSTITUTE(AB463,CHAR(10),"&lt;BR&gt;")   &amp; "' ,'" &amp;  SUBSTITUTE(AC463,CHAR(10),"&lt;BR&gt;")   &amp; "' ,'" &amp;   SUBSTITUTE(AD463,CHAR(10),"&lt;BR&gt;")   &amp; "' ,'" &amp;  SUBSTITUTE(AE463,CHAR(10),"&lt;BR&gt;")  &amp; "' ,'" &amp;  SUBSTITUTE(AF463,CHAR(10),"&lt;BR&gt;")  &amp; "' ,'" &amp;  SUBSTITUTE(AG463,CHAR(10),"&lt;BR&gt;")   &amp; "' ,'" &amp;  SUBSTITUTE(AH463,CHAR(10),"&lt;BR&gt;")   &amp; "' ,'" &amp;  SUBSTITUTE(AI463,CHAR(10),"&lt;BR&gt;")   &amp; "' ,'" &amp;  SUBSTITUTE(AJ463,CHAR(10),"&lt;BR&gt;")   &amp; "' ,'" &amp;   SUBSTITUTE(AK463,CHAR(10),"&lt;BR&gt;")   &amp; "' ,'" &amp;  SUBSTITUTE(AL463,CHAR(10),"&lt;BR&gt;")   &amp; "' ,'" &amp;  SUBSTITUTE(AM463,CHAR(10),"&lt;BR&gt;")   &amp; "' ,'" &amp;   SUBSTITUTE(AN463,CHAR(10),"&lt;BR&gt;")   &amp; "' ,'" &amp;  SUBSTITUTE(AO463,CHAR(10),"&lt;BR&gt;")   &amp; "' ,'" &amp;  SUBSTITUTE(AP463,CHAR(10),"&lt;BR&gt;")   &amp; "' ,'" &amp;  SUBSTITUTE(AQ463,CHAR(10),"&lt;BR&gt;")   &amp; "' ,'" &amp;   SUBSTITUTE(AR463,CHAR(10),"&lt;BR&gt;")   &amp; "' ,'" &amp;  SUBSTITUTE(AS463,CHAR(10),"&lt;BR&gt;")   &amp; "' ,'" &amp;  SUBSTITUTE(AT463,CHAR(10),"&lt;BR&gt;")   &amp; "' ,'" &amp;  SUBSTITUTE(AU463,CHAR(10),"&lt;BR&gt;")   &amp; "' ,'" &amp;  SUBSTITUTE(AV463,CHAR(10),"&lt;BR&gt;")   &amp; "' ,'" &amp;  SUBSTITUTE(AW463,CHAR(10),"&lt;BR&gt;")   &amp; "' ,'" &amp;   SUBSTITUTE(AX463,CHAR(10),"&lt;BR&gt;")   &amp; "' ,'" &amp;  SUBSTITUTE(AY463,CHAR(10),"&lt;BR&gt;")   &amp; "' ,'" &amp;  SUBSTITUTE(AZ463,CHAR(10),"&lt;BR&gt;")   &amp; "' ,'" &amp;   SUBSTITUTE(BA463,CHAR(10),"&lt;BR&gt;")   &amp; "' ,'" &amp;   SUBSTITUTE(BB463,CHAR(10),"&lt;BR&gt;")    &amp; "' ,'" &amp;    SUBSTITUTE(BC463,CHAR(10),"&lt;BR&gt;")    &amp; "' ,'" &amp;   SUBSTITUTE(BD463,CHAR(10),"&lt;BR&gt;")    &amp; "' ,'" &amp;   SUBSTITUTE(BE463,CHAR(10),"&lt;BR&gt;")    &amp; "' ,'" &amp;   SUBSTITUTE(BF463,CHAR(10),"&lt;BR&gt;")    &amp; "' ,'" &amp;   SUBSTITUTE(BG463,CHAR(10),"&lt;BR&gt;")    &amp; "' ,'" &amp; SUBSTITUTE(BH503,CHAR(10),"&lt;BR&gt;")   &amp; "' ,'" &amp; SUBSTITUTE(BI463,CHAR(10),"&lt;BR&gt;")   &amp; "' ,'" &amp; SUBSTITUTE(BJ463,CHAR(10),"&lt;BR&gt;")  &amp; "' ,'" &amp; SUBSTITUTE(BL463,CHAR(10),"&lt;BR&gt;")   &amp; "' ,'" &amp; SUBSTITUTE(BM463,CHAR(10),"&lt;BR&gt;")   &amp; "' ,'" &amp; SUBSTITUTE(BN463,CHAR(10),"&lt;BR&gt;")   &amp; "' ,'" &amp;  SUBSTITUTE(BO463,CHAR(10),"&lt;BR&gt;")   &amp; "' ,'" &amp; SUBSTITUTE(BP503,CHAR(10),"&lt;BR&gt;")  &amp; "' ,'" &amp; SUBSTITUTE(BQ463,CHAR(10),"&lt;BR&gt;")  &amp; "' ,'" &amp; SUBSTITUTE(BR463,CHAR(10),"&lt;BR&gt;")  &amp; "' ,'" &amp; SUBSTITUTE(BS463,CHAR(10),"&lt;BR&gt;") &amp; "');"</f>
    </nc>
  </rcc>
  <rcc rId="972" sId="1">
    <nc r="BU46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&amp;SUBSTITUTE(F464,CHAR(10),"&lt;BR&gt;")  &amp; "' ,'" &amp; SUBSTITUTE(G464,CHAR(10),"&lt;BR&gt;")  &amp; "' ,'" &amp; SUBSTITUTE(J464,CHAR(10),"&lt;BR&gt;")   &amp; "' ,'" &amp;  SUBSTITUTE(BK464,CHAR(10),"&lt;BR&gt;")   &amp; "' ,'" &amp; SUBSTITUTE(Q464,CHAR(10),"&lt;BR&gt;")  &amp; "' ,'" &amp;  A464  &amp; "' ,'" &amp;  B464  &amp; "' ,'" &amp; SUBSTITUTE(C464,CHAR(10),"&lt;BR&gt;")   &amp; "' ,'" &amp;  SUBSTITUTE(D464,CHAR(10),"&lt;BR&gt;")  &amp; "' ,'" &amp;  SUBSTITUTE(E464,CHAR(10),"&lt;BR&gt;")   &amp; "' ,'" &amp; SUBSTITUTE(H464,CHAR(10),"&lt;BR&gt;")   &amp; "' ,'" &amp; I464  &amp; "' ,'" &amp; SUBSTITUTE(K464,CHAR(10),"&lt;BR&gt;")  &amp; "' ,'" &amp; SUBSTITUTE(L464,CHAR(10),"&lt;BR&gt;")  &amp; "' ,'" &amp; SUBSTITUTE(M464,CHAR(10),"&lt;BR&gt;") &amp; "' ,'" &amp; SUBSTITUTE(N464,CHAR(10),"&lt;BR&gt;")  &amp; "' ,'" &amp;  SUBSTITUTE(O464,CHAR(10),"&lt;BR&gt;")   &amp; "' ,'" &amp; SUBSTITUTE(P464,CHAR(10),"&lt;BR&gt;")   &amp; "' ,'" &amp;  SUBSTITUTE(Q464,CHAR(10),"&lt;BR&gt;")   &amp; "' ,'" &amp; SUBSTITUTE(R464,CHAR(10),"&lt;BR&gt;")  &amp; "' ,'" &amp; SUBSTITUTE(S464,CHAR(10),"&lt;BR&gt;")  &amp; "' ,'" &amp; SUBSTITUTE(T464,CHAR(10),"&lt;BR&gt;")  &amp; "' ,'" &amp; SUBSTITUTE(U464,CHAR(10),"&lt;BR&gt;")  &amp; "' ,'" &amp; SUBSTITUTE(V464,CHAR(10),"&lt;BR&gt;") &amp; "' ,'" &amp; SUBSTITUTE(W464,CHAR(10),"&lt;BR&gt;")  &amp; "' ,'" &amp;SUBSTITUTE(X464,CHAR(10),"&lt;BR&gt;")  &amp; "' ,'" &amp; SUBSTITUTE(Y464,CHAR(10),"&lt;BR&gt;") &amp; "' ,'" &amp;  SUBSTITUTE(Z464,CHAR(10),"&lt;BR&gt;")  &amp; "' ,'" &amp; SUBSTITUTE(AA464,CHAR(10),"&lt;BR&gt;")   &amp; "' ,'" &amp;  SUBSTITUTE(AB464,CHAR(10),"&lt;BR&gt;")   &amp; "' ,'" &amp;  SUBSTITUTE(AC464,CHAR(10),"&lt;BR&gt;")   &amp; "' ,'" &amp;   SUBSTITUTE(AD464,CHAR(10),"&lt;BR&gt;")   &amp; "' ,'" &amp;  SUBSTITUTE(AE464,CHAR(10),"&lt;BR&gt;")  &amp; "' ,'" &amp;  SUBSTITUTE(AF464,CHAR(10),"&lt;BR&gt;")  &amp; "' ,'" &amp;  SUBSTITUTE(AG464,CHAR(10),"&lt;BR&gt;")   &amp; "' ,'" &amp;  SUBSTITUTE(AH464,CHAR(10),"&lt;BR&gt;")   &amp; "' ,'" &amp;  SUBSTITUTE(AI464,CHAR(10),"&lt;BR&gt;")   &amp; "' ,'" &amp;  SUBSTITUTE(AJ464,CHAR(10),"&lt;BR&gt;")   &amp; "' ,'" &amp;   SUBSTITUTE(AK464,CHAR(10),"&lt;BR&gt;")   &amp; "' ,'" &amp;  SUBSTITUTE(AL464,CHAR(10),"&lt;BR&gt;")   &amp; "' ,'" &amp;  SUBSTITUTE(AM464,CHAR(10),"&lt;BR&gt;")   &amp; "' ,'" &amp;   SUBSTITUTE(AN464,CHAR(10),"&lt;BR&gt;")   &amp; "' ,'" &amp;  SUBSTITUTE(AO464,CHAR(10),"&lt;BR&gt;")   &amp; "' ,'" &amp;  SUBSTITUTE(AP464,CHAR(10),"&lt;BR&gt;")   &amp; "' ,'" &amp;  SUBSTITUTE(AQ464,CHAR(10),"&lt;BR&gt;")   &amp; "' ,'" &amp;   SUBSTITUTE(AR464,CHAR(10),"&lt;BR&gt;")   &amp; "' ,'" &amp;  SUBSTITUTE(AS464,CHAR(10),"&lt;BR&gt;")   &amp; "' ,'" &amp;  SUBSTITUTE(AT464,CHAR(10),"&lt;BR&gt;")   &amp; "' ,'" &amp;  SUBSTITUTE(AU464,CHAR(10),"&lt;BR&gt;")   &amp; "' ,'" &amp;  SUBSTITUTE(AV464,CHAR(10),"&lt;BR&gt;")   &amp; "' ,'" &amp;  SUBSTITUTE(AW464,CHAR(10),"&lt;BR&gt;")   &amp; "' ,'" &amp;   SUBSTITUTE(AX464,CHAR(10),"&lt;BR&gt;")   &amp; "' ,'" &amp;  SUBSTITUTE(AY464,CHAR(10),"&lt;BR&gt;")   &amp; "' ,'" &amp;  SUBSTITUTE(AZ464,CHAR(10),"&lt;BR&gt;")   &amp; "' ,'" &amp;   SUBSTITUTE(BA464,CHAR(10),"&lt;BR&gt;")   &amp; "' ,'" &amp;   SUBSTITUTE(BB464,CHAR(10),"&lt;BR&gt;")    &amp; "' ,'" &amp;    SUBSTITUTE(BC464,CHAR(10),"&lt;BR&gt;")    &amp; "' ,'" &amp;   SUBSTITUTE(BD464,CHAR(10),"&lt;BR&gt;")    &amp; "' ,'" &amp;   SUBSTITUTE(BE464,CHAR(10),"&lt;BR&gt;")    &amp; "' ,'" &amp;   SUBSTITUTE(BF464,CHAR(10),"&lt;BR&gt;")    &amp; "' ,'" &amp;   SUBSTITUTE(BG464,CHAR(10),"&lt;BR&gt;")    &amp; "' ,'" &amp; SUBSTITUTE(BH504,CHAR(10),"&lt;BR&gt;")   &amp; "' ,'" &amp; SUBSTITUTE(BI464,CHAR(10),"&lt;BR&gt;")   &amp; "' ,'" &amp; SUBSTITUTE(BJ464,CHAR(10),"&lt;BR&gt;")  &amp; "' ,'" &amp; SUBSTITUTE(BL464,CHAR(10),"&lt;BR&gt;")   &amp; "' ,'" &amp; SUBSTITUTE(BM464,CHAR(10),"&lt;BR&gt;")   &amp; "' ,'" &amp; SUBSTITUTE(BN464,CHAR(10),"&lt;BR&gt;")   &amp; "' ,'" &amp;  SUBSTITUTE(BO464,CHAR(10),"&lt;BR&gt;")   &amp; "' ,'" &amp; SUBSTITUTE(BP504,CHAR(10),"&lt;BR&gt;")  &amp; "' ,'" &amp; SUBSTITUTE(BQ464,CHAR(10),"&lt;BR&gt;")  &amp; "' ,'" &amp; SUBSTITUTE(BR464,CHAR(10),"&lt;BR&gt;")  &amp; "' ,'" &amp; SUBSTITUTE(BS464,CHAR(10),"&lt;BR&gt;") &amp; "');"</f>
    </nc>
  </rcc>
  <rcc rId="973" sId="1">
    <nc r="BU46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&amp;SUBSTITUTE(F465,CHAR(10),"&lt;BR&gt;")  &amp; "' ,'" &amp; SUBSTITUTE(G465,CHAR(10),"&lt;BR&gt;")  &amp; "' ,'" &amp; SUBSTITUTE(J465,CHAR(10),"&lt;BR&gt;")   &amp; "' ,'" &amp;  SUBSTITUTE(BK465,CHAR(10),"&lt;BR&gt;")   &amp; "' ,'" &amp; SUBSTITUTE(Q465,CHAR(10),"&lt;BR&gt;")  &amp; "' ,'" &amp;  A465  &amp; "' ,'" &amp;  B465  &amp; "' ,'" &amp; SUBSTITUTE(C465,CHAR(10),"&lt;BR&gt;")   &amp; "' ,'" &amp;  SUBSTITUTE(D465,CHAR(10),"&lt;BR&gt;")  &amp; "' ,'" &amp;  SUBSTITUTE(E465,CHAR(10),"&lt;BR&gt;")   &amp; "' ,'" &amp; SUBSTITUTE(H465,CHAR(10),"&lt;BR&gt;")   &amp; "' ,'" &amp; I465  &amp; "' ,'" &amp; SUBSTITUTE(K465,CHAR(10),"&lt;BR&gt;")  &amp; "' ,'" &amp; SUBSTITUTE(L465,CHAR(10),"&lt;BR&gt;")  &amp; "' ,'" &amp; SUBSTITUTE(M465,CHAR(10),"&lt;BR&gt;") &amp; "' ,'" &amp; SUBSTITUTE(N465,CHAR(10),"&lt;BR&gt;")  &amp; "' ,'" &amp;  SUBSTITUTE(O465,CHAR(10),"&lt;BR&gt;")   &amp; "' ,'" &amp; SUBSTITUTE(P465,CHAR(10),"&lt;BR&gt;")   &amp; "' ,'" &amp;  SUBSTITUTE(Q465,CHAR(10),"&lt;BR&gt;")   &amp; "' ,'" &amp; SUBSTITUTE(R465,CHAR(10),"&lt;BR&gt;")  &amp; "' ,'" &amp; SUBSTITUTE(S465,CHAR(10),"&lt;BR&gt;")  &amp; "' ,'" &amp; SUBSTITUTE(T465,CHAR(10),"&lt;BR&gt;")  &amp; "' ,'" &amp; SUBSTITUTE(U465,CHAR(10),"&lt;BR&gt;")  &amp; "' ,'" &amp; SUBSTITUTE(V465,CHAR(10),"&lt;BR&gt;") &amp; "' ,'" &amp; SUBSTITUTE(W465,CHAR(10),"&lt;BR&gt;")  &amp; "' ,'" &amp;SUBSTITUTE(X465,CHAR(10),"&lt;BR&gt;")  &amp; "' ,'" &amp; SUBSTITUTE(Y465,CHAR(10),"&lt;BR&gt;") &amp; "' ,'" &amp;  SUBSTITUTE(Z465,CHAR(10),"&lt;BR&gt;")  &amp; "' ,'" &amp; SUBSTITUTE(AA465,CHAR(10),"&lt;BR&gt;")   &amp; "' ,'" &amp;  SUBSTITUTE(AB465,CHAR(10),"&lt;BR&gt;")   &amp; "' ,'" &amp;  SUBSTITUTE(AC465,CHAR(10),"&lt;BR&gt;")   &amp; "' ,'" &amp;   SUBSTITUTE(AD465,CHAR(10),"&lt;BR&gt;")   &amp; "' ,'" &amp;  SUBSTITUTE(AE465,CHAR(10),"&lt;BR&gt;")  &amp; "' ,'" &amp;  SUBSTITUTE(AF465,CHAR(10),"&lt;BR&gt;")  &amp; "' ,'" &amp;  SUBSTITUTE(AG465,CHAR(10),"&lt;BR&gt;")   &amp; "' ,'" &amp;  SUBSTITUTE(AH465,CHAR(10),"&lt;BR&gt;")   &amp; "' ,'" &amp;  SUBSTITUTE(AI465,CHAR(10),"&lt;BR&gt;")   &amp; "' ,'" &amp;  SUBSTITUTE(AJ465,CHAR(10),"&lt;BR&gt;")   &amp; "' ,'" &amp;   SUBSTITUTE(AK465,CHAR(10),"&lt;BR&gt;")   &amp; "' ,'" &amp;  SUBSTITUTE(AL465,CHAR(10),"&lt;BR&gt;")   &amp; "' ,'" &amp;  SUBSTITUTE(AM465,CHAR(10),"&lt;BR&gt;")   &amp; "' ,'" &amp;   SUBSTITUTE(AN465,CHAR(10),"&lt;BR&gt;")   &amp; "' ,'" &amp;  SUBSTITUTE(AO465,CHAR(10),"&lt;BR&gt;")   &amp; "' ,'" &amp;  SUBSTITUTE(AP465,CHAR(10),"&lt;BR&gt;")   &amp; "' ,'" &amp;  SUBSTITUTE(AQ465,CHAR(10),"&lt;BR&gt;")   &amp; "' ,'" &amp;   SUBSTITUTE(AR465,CHAR(10),"&lt;BR&gt;")   &amp; "' ,'" &amp;  SUBSTITUTE(AS465,CHAR(10),"&lt;BR&gt;")   &amp; "' ,'" &amp;  SUBSTITUTE(AT465,CHAR(10),"&lt;BR&gt;")   &amp; "' ,'" &amp;  SUBSTITUTE(AU465,CHAR(10),"&lt;BR&gt;")   &amp; "' ,'" &amp;  SUBSTITUTE(AV465,CHAR(10),"&lt;BR&gt;")   &amp; "' ,'" &amp;  SUBSTITUTE(AW465,CHAR(10),"&lt;BR&gt;")   &amp; "' ,'" &amp;   SUBSTITUTE(AX465,CHAR(10),"&lt;BR&gt;")   &amp; "' ,'" &amp;  SUBSTITUTE(AY465,CHAR(10),"&lt;BR&gt;")   &amp; "' ,'" &amp;  SUBSTITUTE(AZ465,CHAR(10),"&lt;BR&gt;")   &amp; "' ,'" &amp;   SUBSTITUTE(BA465,CHAR(10),"&lt;BR&gt;")   &amp; "' ,'" &amp;   SUBSTITUTE(BB465,CHAR(10),"&lt;BR&gt;")    &amp; "' ,'" &amp;    SUBSTITUTE(BC465,CHAR(10),"&lt;BR&gt;")    &amp; "' ,'" &amp;   SUBSTITUTE(BD465,CHAR(10),"&lt;BR&gt;")    &amp; "' ,'" &amp;   SUBSTITUTE(BE465,CHAR(10),"&lt;BR&gt;")    &amp; "' ,'" &amp;   SUBSTITUTE(BF465,CHAR(10),"&lt;BR&gt;")    &amp; "' ,'" &amp;   SUBSTITUTE(BG465,CHAR(10),"&lt;BR&gt;")    &amp; "' ,'" &amp; SUBSTITUTE(BH505,CHAR(10),"&lt;BR&gt;")   &amp; "' ,'" &amp; SUBSTITUTE(BI465,CHAR(10),"&lt;BR&gt;")   &amp; "' ,'" &amp; SUBSTITUTE(BJ465,CHAR(10),"&lt;BR&gt;")  &amp; "' ,'" &amp; SUBSTITUTE(BL465,CHAR(10),"&lt;BR&gt;")   &amp; "' ,'" &amp; SUBSTITUTE(BM465,CHAR(10),"&lt;BR&gt;")   &amp; "' ,'" &amp; SUBSTITUTE(BN465,CHAR(10),"&lt;BR&gt;")   &amp; "' ,'" &amp;  SUBSTITUTE(BO465,CHAR(10),"&lt;BR&gt;")   &amp; "' ,'" &amp; SUBSTITUTE(BP505,CHAR(10),"&lt;BR&gt;")  &amp; "' ,'" &amp; SUBSTITUTE(BQ465,CHAR(10),"&lt;BR&gt;")  &amp; "' ,'" &amp; SUBSTITUTE(BR465,CHAR(10),"&lt;BR&gt;")  &amp; "' ,'" &amp; SUBSTITUTE(BS465,CHAR(10),"&lt;BR&gt;") &amp; "');"</f>
    </nc>
  </rcc>
  <rcc rId="974" sId="1">
    <nc r="BU46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&amp;SUBSTITUTE(F466,CHAR(10),"&lt;BR&gt;")  &amp; "' ,'" &amp; SUBSTITUTE(G466,CHAR(10),"&lt;BR&gt;")  &amp; "' ,'" &amp; SUBSTITUTE(J466,CHAR(10),"&lt;BR&gt;")   &amp; "' ,'" &amp;  SUBSTITUTE(BK466,CHAR(10),"&lt;BR&gt;")   &amp; "' ,'" &amp; SUBSTITUTE(Q466,CHAR(10),"&lt;BR&gt;")  &amp; "' ,'" &amp;  A466  &amp; "' ,'" &amp;  B466  &amp; "' ,'" &amp; SUBSTITUTE(C466,CHAR(10),"&lt;BR&gt;")   &amp; "' ,'" &amp;  SUBSTITUTE(D466,CHAR(10),"&lt;BR&gt;")  &amp; "' ,'" &amp;  SUBSTITUTE(E466,CHAR(10),"&lt;BR&gt;")   &amp; "' ,'" &amp; SUBSTITUTE(H466,CHAR(10),"&lt;BR&gt;")   &amp; "' ,'" &amp; I466  &amp; "' ,'" &amp; SUBSTITUTE(K466,CHAR(10),"&lt;BR&gt;")  &amp; "' ,'" &amp; SUBSTITUTE(L466,CHAR(10),"&lt;BR&gt;")  &amp; "' ,'" &amp; SUBSTITUTE(M466,CHAR(10),"&lt;BR&gt;") &amp; "' ,'" &amp; SUBSTITUTE(N466,CHAR(10),"&lt;BR&gt;")  &amp; "' ,'" &amp;  SUBSTITUTE(O466,CHAR(10),"&lt;BR&gt;")   &amp; "' ,'" &amp; SUBSTITUTE(P466,CHAR(10),"&lt;BR&gt;")   &amp; "' ,'" &amp;  SUBSTITUTE(Q466,CHAR(10),"&lt;BR&gt;")   &amp; "' ,'" &amp; SUBSTITUTE(R466,CHAR(10),"&lt;BR&gt;")  &amp; "' ,'" &amp; SUBSTITUTE(S466,CHAR(10),"&lt;BR&gt;")  &amp; "' ,'" &amp; SUBSTITUTE(T466,CHAR(10),"&lt;BR&gt;")  &amp; "' ,'" &amp; SUBSTITUTE(U466,CHAR(10),"&lt;BR&gt;")  &amp; "' ,'" &amp; SUBSTITUTE(V466,CHAR(10),"&lt;BR&gt;") &amp; "' ,'" &amp; SUBSTITUTE(W466,CHAR(10),"&lt;BR&gt;")  &amp; "' ,'" &amp;SUBSTITUTE(X466,CHAR(10),"&lt;BR&gt;")  &amp; "' ,'" &amp; SUBSTITUTE(Y466,CHAR(10),"&lt;BR&gt;") &amp; "' ,'" &amp;  SUBSTITUTE(Z466,CHAR(10),"&lt;BR&gt;")  &amp; "' ,'" &amp; SUBSTITUTE(AA466,CHAR(10),"&lt;BR&gt;")   &amp; "' ,'" &amp;  SUBSTITUTE(AB466,CHAR(10),"&lt;BR&gt;")   &amp; "' ,'" &amp;  SUBSTITUTE(AC466,CHAR(10),"&lt;BR&gt;")   &amp; "' ,'" &amp;   SUBSTITUTE(AD466,CHAR(10),"&lt;BR&gt;")   &amp; "' ,'" &amp;  SUBSTITUTE(AE466,CHAR(10),"&lt;BR&gt;")  &amp; "' ,'" &amp;  SUBSTITUTE(AF466,CHAR(10),"&lt;BR&gt;")  &amp; "' ,'" &amp;  SUBSTITUTE(AG466,CHAR(10),"&lt;BR&gt;")   &amp; "' ,'" &amp;  SUBSTITUTE(AH466,CHAR(10),"&lt;BR&gt;")   &amp; "' ,'" &amp;  SUBSTITUTE(AI466,CHAR(10),"&lt;BR&gt;")   &amp; "' ,'" &amp;  SUBSTITUTE(AJ466,CHAR(10),"&lt;BR&gt;")   &amp; "' ,'" &amp;   SUBSTITUTE(AK466,CHAR(10),"&lt;BR&gt;")   &amp; "' ,'" &amp;  SUBSTITUTE(AL466,CHAR(10),"&lt;BR&gt;")   &amp; "' ,'" &amp;  SUBSTITUTE(AM466,CHAR(10),"&lt;BR&gt;")   &amp; "' ,'" &amp;   SUBSTITUTE(AN466,CHAR(10),"&lt;BR&gt;")   &amp; "' ,'" &amp;  SUBSTITUTE(AO466,CHAR(10),"&lt;BR&gt;")   &amp; "' ,'" &amp;  SUBSTITUTE(AP466,CHAR(10),"&lt;BR&gt;")   &amp; "' ,'" &amp;  SUBSTITUTE(AQ466,CHAR(10),"&lt;BR&gt;")   &amp; "' ,'" &amp;   SUBSTITUTE(AR466,CHAR(10),"&lt;BR&gt;")   &amp; "' ,'" &amp;  SUBSTITUTE(AS466,CHAR(10),"&lt;BR&gt;")   &amp; "' ,'" &amp;  SUBSTITUTE(AT466,CHAR(10),"&lt;BR&gt;")   &amp; "' ,'" &amp;  SUBSTITUTE(AU466,CHAR(10),"&lt;BR&gt;")   &amp; "' ,'" &amp;  SUBSTITUTE(AV466,CHAR(10),"&lt;BR&gt;")   &amp; "' ,'" &amp;  SUBSTITUTE(AW466,CHAR(10),"&lt;BR&gt;")   &amp; "' ,'" &amp;   SUBSTITUTE(AX466,CHAR(10),"&lt;BR&gt;")   &amp; "' ,'" &amp;  SUBSTITUTE(AY466,CHAR(10),"&lt;BR&gt;")   &amp; "' ,'" &amp;  SUBSTITUTE(AZ466,CHAR(10),"&lt;BR&gt;")   &amp; "' ,'" &amp;   SUBSTITUTE(BA466,CHAR(10),"&lt;BR&gt;")   &amp; "' ,'" &amp;   SUBSTITUTE(BB466,CHAR(10),"&lt;BR&gt;")    &amp; "' ,'" &amp;    SUBSTITUTE(BC466,CHAR(10),"&lt;BR&gt;")    &amp; "' ,'" &amp;   SUBSTITUTE(BD466,CHAR(10),"&lt;BR&gt;")    &amp; "' ,'" &amp;   SUBSTITUTE(BE466,CHAR(10),"&lt;BR&gt;")    &amp; "' ,'" &amp;   SUBSTITUTE(BF466,CHAR(10),"&lt;BR&gt;")    &amp; "' ,'" &amp;   SUBSTITUTE(BG466,CHAR(10),"&lt;BR&gt;")    &amp; "' ,'" &amp; SUBSTITUTE(BH506,CHAR(10),"&lt;BR&gt;")   &amp; "' ,'" &amp; SUBSTITUTE(BI466,CHAR(10),"&lt;BR&gt;")   &amp; "' ,'" &amp; SUBSTITUTE(BJ466,CHAR(10),"&lt;BR&gt;")  &amp; "' ,'" &amp; SUBSTITUTE(BL466,CHAR(10),"&lt;BR&gt;")   &amp; "' ,'" &amp; SUBSTITUTE(BM466,CHAR(10),"&lt;BR&gt;")   &amp; "' ,'" &amp; SUBSTITUTE(BN466,CHAR(10),"&lt;BR&gt;")   &amp; "' ,'" &amp;  SUBSTITUTE(BO466,CHAR(10),"&lt;BR&gt;")   &amp; "' ,'" &amp; SUBSTITUTE(BP506,CHAR(10),"&lt;BR&gt;")  &amp; "' ,'" &amp; SUBSTITUTE(BQ466,CHAR(10),"&lt;BR&gt;")  &amp; "' ,'" &amp; SUBSTITUTE(BR466,CHAR(10),"&lt;BR&gt;")  &amp; "' ,'" &amp; SUBSTITUTE(BS466,CHAR(10),"&lt;BR&gt;") &amp; "');"</f>
    </nc>
  </rcc>
  <rcc rId="975" sId="1">
    <nc r="BU46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&amp;SUBSTITUTE(F467,CHAR(10),"&lt;BR&gt;")  &amp; "' ,'" &amp; SUBSTITUTE(G467,CHAR(10),"&lt;BR&gt;")  &amp; "' ,'" &amp; SUBSTITUTE(J467,CHAR(10),"&lt;BR&gt;")   &amp; "' ,'" &amp;  SUBSTITUTE(BK467,CHAR(10),"&lt;BR&gt;")   &amp; "' ,'" &amp; SUBSTITUTE(Q467,CHAR(10),"&lt;BR&gt;")  &amp; "' ,'" &amp;  A467  &amp; "' ,'" &amp;  B467  &amp; "' ,'" &amp; SUBSTITUTE(C467,CHAR(10),"&lt;BR&gt;")   &amp; "' ,'" &amp;  SUBSTITUTE(D467,CHAR(10),"&lt;BR&gt;")  &amp; "' ,'" &amp;  SUBSTITUTE(E467,CHAR(10),"&lt;BR&gt;")   &amp; "' ,'" &amp; SUBSTITUTE(H467,CHAR(10),"&lt;BR&gt;")   &amp; "' ,'" &amp; I467  &amp; "' ,'" &amp; SUBSTITUTE(K467,CHAR(10),"&lt;BR&gt;")  &amp; "' ,'" &amp; SUBSTITUTE(L467,CHAR(10),"&lt;BR&gt;")  &amp; "' ,'" &amp; SUBSTITUTE(M467,CHAR(10),"&lt;BR&gt;") &amp; "' ,'" &amp; SUBSTITUTE(N467,CHAR(10),"&lt;BR&gt;")  &amp; "' ,'" &amp;  SUBSTITUTE(O467,CHAR(10),"&lt;BR&gt;")   &amp; "' ,'" &amp; SUBSTITUTE(P467,CHAR(10),"&lt;BR&gt;")   &amp; "' ,'" &amp;  SUBSTITUTE(Q467,CHAR(10),"&lt;BR&gt;")   &amp; "' ,'" &amp; SUBSTITUTE(R467,CHAR(10),"&lt;BR&gt;")  &amp; "' ,'" &amp; SUBSTITUTE(S467,CHAR(10),"&lt;BR&gt;")  &amp; "' ,'" &amp; SUBSTITUTE(T467,CHAR(10),"&lt;BR&gt;")  &amp; "' ,'" &amp; SUBSTITUTE(U467,CHAR(10),"&lt;BR&gt;")  &amp; "' ,'" &amp; SUBSTITUTE(V467,CHAR(10),"&lt;BR&gt;") &amp; "' ,'" &amp; SUBSTITUTE(W467,CHAR(10),"&lt;BR&gt;")  &amp; "' ,'" &amp;SUBSTITUTE(X467,CHAR(10),"&lt;BR&gt;")  &amp; "' ,'" &amp; SUBSTITUTE(Y467,CHAR(10),"&lt;BR&gt;") &amp; "' ,'" &amp;  SUBSTITUTE(Z467,CHAR(10),"&lt;BR&gt;")  &amp; "' ,'" &amp; SUBSTITUTE(AA467,CHAR(10),"&lt;BR&gt;")   &amp; "' ,'" &amp;  SUBSTITUTE(AB467,CHAR(10),"&lt;BR&gt;")   &amp; "' ,'" &amp;  SUBSTITUTE(AC467,CHAR(10),"&lt;BR&gt;")   &amp; "' ,'" &amp;   SUBSTITUTE(AD467,CHAR(10),"&lt;BR&gt;")   &amp; "' ,'" &amp;  SUBSTITUTE(AE467,CHAR(10),"&lt;BR&gt;")  &amp; "' ,'" &amp;  SUBSTITUTE(AF467,CHAR(10),"&lt;BR&gt;")  &amp; "' ,'" &amp;  SUBSTITUTE(AG467,CHAR(10),"&lt;BR&gt;")   &amp; "' ,'" &amp;  SUBSTITUTE(AH467,CHAR(10),"&lt;BR&gt;")   &amp; "' ,'" &amp;  SUBSTITUTE(AI467,CHAR(10),"&lt;BR&gt;")   &amp; "' ,'" &amp;  SUBSTITUTE(AJ467,CHAR(10),"&lt;BR&gt;")   &amp; "' ,'" &amp;   SUBSTITUTE(AK467,CHAR(10),"&lt;BR&gt;")   &amp; "' ,'" &amp;  SUBSTITUTE(AL467,CHAR(10),"&lt;BR&gt;")   &amp; "' ,'" &amp;  SUBSTITUTE(AM467,CHAR(10),"&lt;BR&gt;")   &amp; "' ,'" &amp;   SUBSTITUTE(AN467,CHAR(10),"&lt;BR&gt;")   &amp; "' ,'" &amp;  SUBSTITUTE(AO467,CHAR(10),"&lt;BR&gt;")   &amp; "' ,'" &amp;  SUBSTITUTE(AP467,CHAR(10),"&lt;BR&gt;")   &amp; "' ,'" &amp;  SUBSTITUTE(AQ467,CHAR(10),"&lt;BR&gt;")   &amp; "' ,'" &amp;   SUBSTITUTE(AR467,CHAR(10),"&lt;BR&gt;")   &amp; "' ,'" &amp;  SUBSTITUTE(AS467,CHAR(10),"&lt;BR&gt;")   &amp; "' ,'" &amp;  SUBSTITUTE(AT467,CHAR(10),"&lt;BR&gt;")   &amp; "' ,'" &amp;  SUBSTITUTE(AU467,CHAR(10),"&lt;BR&gt;")   &amp; "' ,'" &amp;  SUBSTITUTE(AV467,CHAR(10),"&lt;BR&gt;")   &amp; "' ,'" &amp;  SUBSTITUTE(AW467,CHAR(10),"&lt;BR&gt;")   &amp; "' ,'" &amp;   SUBSTITUTE(AX467,CHAR(10),"&lt;BR&gt;")   &amp; "' ,'" &amp;  SUBSTITUTE(AY467,CHAR(10),"&lt;BR&gt;")   &amp; "' ,'" &amp;  SUBSTITUTE(AZ467,CHAR(10),"&lt;BR&gt;")   &amp; "' ,'" &amp;   SUBSTITUTE(BA467,CHAR(10),"&lt;BR&gt;")   &amp; "' ,'" &amp;   SUBSTITUTE(BB467,CHAR(10),"&lt;BR&gt;")    &amp; "' ,'" &amp;    SUBSTITUTE(BC467,CHAR(10),"&lt;BR&gt;")    &amp; "' ,'" &amp;   SUBSTITUTE(BD467,CHAR(10),"&lt;BR&gt;")    &amp; "' ,'" &amp;   SUBSTITUTE(BE467,CHAR(10),"&lt;BR&gt;")    &amp; "' ,'" &amp;   SUBSTITUTE(BF467,CHAR(10),"&lt;BR&gt;")    &amp; "' ,'" &amp;   SUBSTITUTE(BG467,CHAR(10),"&lt;BR&gt;")    &amp; "' ,'" &amp; SUBSTITUTE(BH507,CHAR(10),"&lt;BR&gt;")   &amp; "' ,'" &amp; SUBSTITUTE(BI467,CHAR(10),"&lt;BR&gt;")   &amp; "' ,'" &amp; SUBSTITUTE(BJ467,CHAR(10),"&lt;BR&gt;")  &amp; "' ,'" &amp; SUBSTITUTE(BL467,CHAR(10),"&lt;BR&gt;")   &amp; "' ,'" &amp; SUBSTITUTE(BM467,CHAR(10),"&lt;BR&gt;")   &amp; "' ,'" &amp; SUBSTITUTE(BN467,CHAR(10),"&lt;BR&gt;")   &amp; "' ,'" &amp;  SUBSTITUTE(BO467,CHAR(10),"&lt;BR&gt;")   &amp; "' ,'" &amp; SUBSTITUTE(BP507,CHAR(10),"&lt;BR&gt;")  &amp; "' ,'" &amp; SUBSTITUTE(BQ467,CHAR(10),"&lt;BR&gt;")  &amp; "' ,'" &amp; SUBSTITUTE(BR467,CHAR(10),"&lt;BR&gt;")  &amp; "' ,'" &amp; SUBSTITUTE(BS467,CHAR(10),"&lt;BR&gt;") &amp; "');"</f>
    </nc>
  </rcc>
  <rcc rId="976" sId="1">
    <nc r="BU46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&amp;SUBSTITUTE(F468,CHAR(10),"&lt;BR&gt;")  &amp; "' ,'" &amp; SUBSTITUTE(G468,CHAR(10),"&lt;BR&gt;")  &amp; "' ,'" &amp; SUBSTITUTE(J468,CHAR(10),"&lt;BR&gt;")   &amp; "' ,'" &amp;  SUBSTITUTE(BK468,CHAR(10),"&lt;BR&gt;")   &amp; "' ,'" &amp; SUBSTITUTE(Q468,CHAR(10),"&lt;BR&gt;")  &amp; "' ,'" &amp;  A468  &amp; "' ,'" &amp;  B468  &amp; "' ,'" &amp; SUBSTITUTE(C468,CHAR(10),"&lt;BR&gt;")   &amp; "' ,'" &amp;  SUBSTITUTE(D468,CHAR(10),"&lt;BR&gt;")  &amp; "' ,'" &amp;  SUBSTITUTE(E468,CHAR(10),"&lt;BR&gt;")   &amp; "' ,'" &amp; SUBSTITUTE(H468,CHAR(10),"&lt;BR&gt;")   &amp; "' ,'" &amp; I468  &amp; "' ,'" &amp; SUBSTITUTE(K468,CHAR(10),"&lt;BR&gt;")  &amp; "' ,'" &amp; SUBSTITUTE(L468,CHAR(10),"&lt;BR&gt;")  &amp; "' ,'" &amp; SUBSTITUTE(M468,CHAR(10),"&lt;BR&gt;") &amp; "' ,'" &amp; SUBSTITUTE(N468,CHAR(10),"&lt;BR&gt;")  &amp; "' ,'" &amp;  SUBSTITUTE(O468,CHAR(10),"&lt;BR&gt;")   &amp; "' ,'" &amp; SUBSTITUTE(P468,CHAR(10),"&lt;BR&gt;")   &amp; "' ,'" &amp;  SUBSTITUTE(Q468,CHAR(10),"&lt;BR&gt;")   &amp; "' ,'" &amp; SUBSTITUTE(R468,CHAR(10),"&lt;BR&gt;")  &amp; "' ,'" &amp; SUBSTITUTE(S468,CHAR(10),"&lt;BR&gt;")  &amp; "' ,'" &amp; SUBSTITUTE(T468,CHAR(10),"&lt;BR&gt;")  &amp; "' ,'" &amp; SUBSTITUTE(U468,CHAR(10),"&lt;BR&gt;")  &amp; "' ,'" &amp; SUBSTITUTE(V468,CHAR(10),"&lt;BR&gt;") &amp; "' ,'" &amp; SUBSTITUTE(W468,CHAR(10),"&lt;BR&gt;")  &amp; "' ,'" &amp;SUBSTITUTE(X468,CHAR(10),"&lt;BR&gt;")  &amp; "' ,'" &amp; SUBSTITUTE(Y468,CHAR(10),"&lt;BR&gt;") &amp; "' ,'" &amp;  SUBSTITUTE(Z468,CHAR(10),"&lt;BR&gt;")  &amp; "' ,'" &amp; SUBSTITUTE(AA468,CHAR(10),"&lt;BR&gt;")   &amp; "' ,'" &amp;  SUBSTITUTE(AB468,CHAR(10),"&lt;BR&gt;")   &amp; "' ,'" &amp;  SUBSTITUTE(AC468,CHAR(10),"&lt;BR&gt;")   &amp; "' ,'" &amp;   SUBSTITUTE(AD468,CHAR(10),"&lt;BR&gt;")   &amp; "' ,'" &amp;  SUBSTITUTE(AE468,CHAR(10),"&lt;BR&gt;")  &amp; "' ,'" &amp;  SUBSTITUTE(AF468,CHAR(10),"&lt;BR&gt;")  &amp; "' ,'" &amp;  SUBSTITUTE(AG468,CHAR(10),"&lt;BR&gt;")   &amp; "' ,'" &amp;  SUBSTITUTE(AH468,CHAR(10),"&lt;BR&gt;")   &amp; "' ,'" &amp;  SUBSTITUTE(AI468,CHAR(10),"&lt;BR&gt;")   &amp; "' ,'" &amp;  SUBSTITUTE(AJ468,CHAR(10),"&lt;BR&gt;")   &amp; "' ,'" &amp;   SUBSTITUTE(AK468,CHAR(10),"&lt;BR&gt;")   &amp; "' ,'" &amp;  SUBSTITUTE(AL468,CHAR(10),"&lt;BR&gt;")   &amp; "' ,'" &amp;  SUBSTITUTE(AM468,CHAR(10),"&lt;BR&gt;")   &amp; "' ,'" &amp;   SUBSTITUTE(AN468,CHAR(10),"&lt;BR&gt;")   &amp; "' ,'" &amp;  SUBSTITUTE(AO468,CHAR(10),"&lt;BR&gt;")   &amp; "' ,'" &amp;  SUBSTITUTE(AP468,CHAR(10),"&lt;BR&gt;")   &amp; "' ,'" &amp;  SUBSTITUTE(AQ468,CHAR(10),"&lt;BR&gt;")   &amp; "' ,'" &amp;   SUBSTITUTE(AR468,CHAR(10),"&lt;BR&gt;")   &amp; "' ,'" &amp;  SUBSTITUTE(AS468,CHAR(10),"&lt;BR&gt;")   &amp; "' ,'" &amp;  SUBSTITUTE(AT468,CHAR(10),"&lt;BR&gt;")   &amp; "' ,'" &amp;  SUBSTITUTE(AU468,CHAR(10),"&lt;BR&gt;")   &amp; "' ,'" &amp;  SUBSTITUTE(AV468,CHAR(10),"&lt;BR&gt;")   &amp; "' ,'" &amp;  SUBSTITUTE(AW468,CHAR(10),"&lt;BR&gt;")   &amp; "' ,'" &amp;   SUBSTITUTE(AX468,CHAR(10),"&lt;BR&gt;")   &amp; "' ,'" &amp;  SUBSTITUTE(AY468,CHAR(10),"&lt;BR&gt;")   &amp; "' ,'" &amp;  SUBSTITUTE(AZ468,CHAR(10),"&lt;BR&gt;")   &amp; "' ,'" &amp;   SUBSTITUTE(BA468,CHAR(10),"&lt;BR&gt;")   &amp; "' ,'" &amp;   SUBSTITUTE(BB468,CHAR(10),"&lt;BR&gt;")    &amp; "' ,'" &amp;    SUBSTITUTE(BC468,CHAR(10),"&lt;BR&gt;")    &amp; "' ,'" &amp;   SUBSTITUTE(BD468,CHAR(10),"&lt;BR&gt;")    &amp; "' ,'" &amp;   SUBSTITUTE(BE468,CHAR(10),"&lt;BR&gt;")    &amp; "' ,'" &amp;   SUBSTITUTE(BF468,CHAR(10),"&lt;BR&gt;")    &amp; "' ,'" &amp;   SUBSTITUTE(BG468,CHAR(10),"&lt;BR&gt;")    &amp; "' ,'" &amp; SUBSTITUTE(BH508,CHAR(10),"&lt;BR&gt;")   &amp; "' ,'" &amp; SUBSTITUTE(BI468,CHAR(10),"&lt;BR&gt;")   &amp; "' ,'" &amp; SUBSTITUTE(BJ468,CHAR(10),"&lt;BR&gt;")  &amp; "' ,'" &amp; SUBSTITUTE(BL468,CHAR(10),"&lt;BR&gt;")   &amp; "' ,'" &amp; SUBSTITUTE(BM468,CHAR(10),"&lt;BR&gt;")   &amp; "' ,'" &amp; SUBSTITUTE(BN468,CHAR(10),"&lt;BR&gt;")   &amp; "' ,'" &amp;  SUBSTITUTE(BO468,CHAR(10),"&lt;BR&gt;")   &amp; "' ,'" &amp; SUBSTITUTE(BP508,CHAR(10),"&lt;BR&gt;")  &amp; "' ,'" &amp; SUBSTITUTE(BQ468,CHAR(10),"&lt;BR&gt;")  &amp; "' ,'" &amp; SUBSTITUTE(BR468,CHAR(10),"&lt;BR&gt;")  &amp; "' ,'" &amp; SUBSTITUTE(BS468,CHAR(10),"&lt;BR&gt;") &amp; "');"</f>
    </nc>
  </rcc>
  <rcc rId="977" sId="1">
    <nc r="BU46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&amp;SUBSTITUTE(F469,CHAR(10),"&lt;BR&gt;")  &amp; "' ,'" &amp; SUBSTITUTE(G469,CHAR(10),"&lt;BR&gt;")  &amp; "' ,'" &amp; SUBSTITUTE(J469,CHAR(10),"&lt;BR&gt;")   &amp; "' ,'" &amp;  SUBSTITUTE(BK469,CHAR(10),"&lt;BR&gt;")   &amp; "' ,'" &amp; SUBSTITUTE(Q469,CHAR(10),"&lt;BR&gt;")  &amp; "' ,'" &amp;  A469  &amp; "' ,'" &amp;  B469  &amp; "' ,'" &amp; SUBSTITUTE(C469,CHAR(10),"&lt;BR&gt;")   &amp; "' ,'" &amp;  SUBSTITUTE(D469,CHAR(10),"&lt;BR&gt;")  &amp; "' ,'" &amp;  SUBSTITUTE(E469,CHAR(10),"&lt;BR&gt;")   &amp; "' ,'" &amp; SUBSTITUTE(H469,CHAR(10),"&lt;BR&gt;")   &amp; "' ,'" &amp; I469  &amp; "' ,'" &amp; SUBSTITUTE(K469,CHAR(10),"&lt;BR&gt;")  &amp; "' ,'" &amp; SUBSTITUTE(L469,CHAR(10),"&lt;BR&gt;")  &amp; "' ,'" &amp; SUBSTITUTE(M469,CHAR(10),"&lt;BR&gt;") &amp; "' ,'" &amp; SUBSTITUTE(N469,CHAR(10),"&lt;BR&gt;")  &amp; "' ,'" &amp;  SUBSTITUTE(O469,CHAR(10),"&lt;BR&gt;")   &amp; "' ,'" &amp; SUBSTITUTE(P469,CHAR(10),"&lt;BR&gt;")   &amp; "' ,'" &amp;  SUBSTITUTE(Q469,CHAR(10),"&lt;BR&gt;")   &amp; "' ,'" &amp; SUBSTITUTE(R469,CHAR(10),"&lt;BR&gt;")  &amp; "' ,'" &amp; SUBSTITUTE(S469,CHAR(10),"&lt;BR&gt;")  &amp; "' ,'" &amp; SUBSTITUTE(T469,CHAR(10),"&lt;BR&gt;")  &amp; "' ,'" &amp; SUBSTITUTE(U469,CHAR(10),"&lt;BR&gt;")  &amp; "' ,'" &amp; SUBSTITUTE(V469,CHAR(10),"&lt;BR&gt;") &amp; "' ,'" &amp; SUBSTITUTE(W469,CHAR(10),"&lt;BR&gt;")  &amp; "' ,'" &amp;SUBSTITUTE(X469,CHAR(10),"&lt;BR&gt;")  &amp; "' ,'" &amp; SUBSTITUTE(Y469,CHAR(10),"&lt;BR&gt;") &amp; "' ,'" &amp;  SUBSTITUTE(Z469,CHAR(10),"&lt;BR&gt;")  &amp; "' ,'" &amp; SUBSTITUTE(AA469,CHAR(10),"&lt;BR&gt;")   &amp; "' ,'" &amp;  SUBSTITUTE(AB469,CHAR(10),"&lt;BR&gt;")   &amp; "' ,'" &amp;  SUBSTITUTE(AC469,CHAR(10),"&lt;BR&gt;")   &amp; "' ,'" &amp;   SUBSTITUTE(AD469,CHAR(10),"&lt;BR&gt;")   &amp; "' ,'" &amp;  SUBSTITUTE(AE469,CHAR(10),"&lt;BR&gt;")  &amp; "' ,'" &amp;  SUBSTITUTE(AF469,CHAR(10),"&lt;BR&gt;")  &amp; "' ,'" &amp;  SUBSTITUTE(AG469,CHAR(10),"&lt;BR&gt;")   &amp; "' ,'" &amp;  SUBSTITUTE(AH469,CHAR(10),"&lt;BR&gt;")   &amp; "' ,'" &amp;  SUBSTITUTE(AI469,CHAR(10),"&lt;BR&gt;")   &amp; "' ,'" &amp;  SUBSTITUTE(AJ469,CHAR(10),"&lt;BR&gt;")   &amp; "' ,'" &amp;   SUBSTITUTE(AK469,CHAR(10),"&lt;BR&gt;")   &amp; "' ,'" &amp;  SUBSTITUTE(AL469,CHAR(10),"&lt;BR&gt;")   &amp; "' ,'" &amp;  SUBSTITUTE(AM469,CHAR(10),"&lt;BR&gt;")   &amp; "' ,'" &amp;   SUBSTITUTE(AN469,CHAR(10),"&lt;BR&gt;")   &amp; "' ,'" &amp;  SUBSTITUTE(AO469,CHAR(10),"&lt;BR&gt;")   &amp; "' ,'" &amp;  SUBSTITUTE(AP469,CHAR(10),"&lt;BR&gt;")   &amp; "' ,'" &amp;  SUBSTITUTE(AQ469,CHAR(10),"&lt;BR&gt;")   &amp; "' ,'" &amp;   SUBSTITUTE(AR469,CHAR(10),"&lt;BR&gt;")   &amp; "' ,'" &amp;  SUBSTITUTE(AS469,CHAR(10),"&lt;BR&gt;")   &amp; "' ,'" &amp;  SUBSTITUTE(AT469,CHAR(10),"&lt;BR&gt;")   &amp; "' ,'" &amp;  SUBSTITUTE(AU469,CHAR(10),"&lt;BR&gt;")   &amp; "' ,'" &amp;  SUBSTITUTE(AV469,CHAR(10),"&lt;BR&gt;")   &amp; "' ,'" &amp;  SUBSTITUTE(AW469,CHAR(10),"&lt;BR&gt;")   &amp; "' ,'" &amp;   SUBSTITUTE(AX469,CHAR(10),"&lt;BR&gt;")   &amp; "' ,'" &amp;  SUBSTITUTE(AY469,CHAR(10),"&lt;BR&gt;")   &amp; "' ,'" &amp;  SUBSTITUTE(AZ469,CHAR(10),"&lt;BR&gt;")   &amp; "' ,'" &amp;   SUBSTITUTE(BA469,CHAR(10),"&lt;BR&gt;")   &amp; "' ,'" &amp;   SUBSTITUTE(BB469,CHAR(10),"&lt;BR&gt;")    &amp; "' ,'" &amp;    SUBSTITUTE(BC469,CHAR(10),"&lt;BR&gt;")    &amp; "' ,'" &amp;   SUBSTITUTE(BD469,CHAR(10),"&lt;BR&gt;")    &amp; "' ,'" &amp;   SUBSTITUTE(BE469,CHAR(10),"&lt;BR&gt;")    &amp; "' ,'" &amp;   SUBSTITUTE(BF469,CHAR(10),"&lt;BR&gt;")    &amp; "' ,'" &amp;   SUBSTITUTE(BG469,CHAR(10),"&lt;BR&gt;")    &amp; "' ,'" &amp; SUBSTITUTE(BH509,CHAR(10),"&lt;BR&gt;")   &amp; "' ,'" &amp; SUBSTITUTE(BI469,CHAR(10),"&lt;BR&gt;")   &amp; "' ,'" &amp; SUBSTITUTE(BJ469,CHAR(10),"&lt;BR&gt;")  &amp; "' ,'" &amp; SUBSTITUTE(BL469,CHAR(10),"&lt;BR&gt;")   &amp; "' ,'" &amp; SUBSTITUTE(BM469,CHAR(10),"&lt;BR&gt;")   &amp; "' ,'" &amp; SUBSTITUTE(BN469,CHAR(10),"&lt;BR&gt;")   &amp; "' ,'" &amp;  SUBSTITUTE(BO469,CHAR(10),"&lt;BR&gt;")   &amp; "' ,'" &amp; SUBSTITUTE(BP509,CHAR(10),"&lt;BR&gt;")  &amp; "' ,'" &amp; SUBSTITUTE(BQ469,CHAR(10),"&lt;BR&gt;")  &amp; "' ,'" &amp; SUBSTITUTE(BR469,CHAR(10),"&lt;BR&gt;")  &amp; "' ,'" &amp; SUBSTITUTE(BS469,CHAR(10),"&lt;BR&gt;") &amp; "');"</f>
    </nc>
  </rcc>
  <rcc rId="978" sId="1">
    <nc r="BU47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&amp;SUBSTITUTE(F470,CHAR(10),"&lt;BR&gt;")  &amp; "' ,'" &amp; SUBSTITUTE(G470,CHAR(10),"&lt;BR&gt;")  &amp; "' ,'" &amp; SUBSTITUTE(J470,CHAR(10),"&lt;BR&gt;")   &amp; "' ,'" &amp;  SUBSTITUTE(BK470,CHAR(10),"&lt;BR&gt;")   &amp; "' ,'" &amp; SUBSTITUTE(Q470,CHAR(10),"&lt;BR&gt;")  &amp; "' ,'" &amp;  A470  &amp; "' ,'" &amp;  B470  &amp; "' ,'" &amp; SUBSTITUTE(C470,CHAR(10),"&lt;BR&gt;")   &amp; "' ,'" &amp;  SUBSTITUTE(D470,CHAR(10),"&lt;BR&gt;")  &amp; "' ,'" &amp;  SUBSTITUTE(E470,CHAR(10),"&lt;BR&gt;")   &amp; "' ,'" &amp; SUBSTITUTE(H470,CHAR(10),"&lt;BR&gt;")   &amp; "' ,'" &amp; I470  &amp; "' ,'" &amp; SUBSTITUTE(K470,CHAR(10),"&lt;BR&gt;")  &amp; "' ,'" &amp; SUBSTITUTE(L470,CHAR(10),"&lt;BR&gt;")  &amp; "' ,'" &amp; SUBSTITUTE(M470,CHAR(10),"&lt;BR&gt;") &amp; "' ,'" &amp; SUBSTITUTE(N470,CHAR(10),"&lt;BR&gt;")  &amp; "' ,'" &amp;  SUBSTITUTE(O470,CHAR(10),"&lt;BR&gt;")   &amp; "' ,'" &amp; SUBSTITUTE(P470,CHAR(10),"&lt;BR&gt;")   &amp; "' ,'" &amp;  SUBSTITUTE(Q470,CHAR(10),"&lt;BR&gt;")   &amp; "' ,'" &amp; SUBSTITUTE(R470,CHAR(10),"&lt;BR&gt;")  &amp; "' ,'" &amp; SUBSTITUTE(S470,CHAR(10),"&lt;BR&gt;")  &amp; "' ,'" &amp; SUBSTITUTE(T470,CHAR(10),"&lt;BR&gt;")  &amp; "' ,'" &amp; SUBSTITUTE(U470,CHAR(10),"&lt;BR&gt;")  &amp; "' ,'" &amp; SUBSTITUTE(V470,CHAR(10),"&lt;BR&gt;") &amp; "' ,'" &amp; SUBSTITUTE(W470,CHAR(10),"&lt;BR&gt;")  &amp; "' ,'" &amp;SUBSTITUTE(X470,CHAR(10),"&lt;BR&gt;")  &amp; "' ,'" &amp; SUBSTITUTE(Y470,CHAR(10),"&lt;BR&gt;") &amp; "' ,'" &amp;  SUBSTITUTE(Z470,CHAR(10),"&lt;BR&gt;")  &amp; "' ,'" &amp; SUBSTITUTE(AA470,CHAR(10),"&lt;BR&gt;")   &amp; "' ,'" &amp;  SUBSTITUTE(AB470,CHAR(10),"&lt;BR&gt;")   &amp; "' ,'" &amp;  SUBSTITUTE(AC470,CHAR(10),"&lt;BR&gt;")   &amp; "' ,'" &amp;   SUBSTITUTE(AD470,CHAR(10),"&lt;BR&gt;")   &amp; "' ,'" &amp;  SUBSTITUTE(AE470,CHAR(10),"&lt;BR&gt;")  &amp; "' ,'" &amp;  SUBSTITUTE(AF470,CHAR(10),"&lt;BR&gt;")  &amp; "' ,'" &amp;  SUBSTITUTE(AG470,CHAR(10),"&lt;BR&gt;")   &amp; "' ,'" &amp;  SUBSTITUTE(AH470,CHAR(10),"&lt;BR&gt;")   &amp; "' ,'" &amp;  SUBSTITUTE(AI470,CHAR(10),"&lt;BR&gt;")   &amp; "' ,'" &amp;  SUBSTITUTE(AJ470,CHAR(10),"&lt;BR&gt;")   &amp; "' ,'" &amp;   SUBSTITUTE(AK470,CHAR(10),"&lt;BR&gt;")   &amp; "' ,'" &amp;  SUBSTITUTE(AL470,CHAR(10),"&lt;BR&gt;")   &amp; "' ,'" &amp;  SUBSTITUTE(AM470,CHAR(10),"&lt;BR&gt;")   &amp; "' ,'" &amp;   SUBSTITUTE(AN470,CHAR(10),"&lt;BR&gt;")   &amp; "' ,'" &amp;  SUBSTITUTE(AO470,CHAR(10),"&lt;BR&gt;")   &amp; "' ,'" &amp;  SUBSTITUTE(AP470,CHAR(10),"&lt;BR&gt;")   &amp; "' ,'" &amp;  SUBSTITUTE(AQ470,CHAR(10),"&lt;BR&gt;")   &amp; "' ,'" &amp;   SUBSTITUTE(AR470,CHAR(10),"&lt;BR&gt;")   &amp; "' ,'" &amp;  SUBSTITUTE(AS470,CHAR(10),"&lt;BR&gt;")   &amp; "' ,'" &amp;  SUBSTITUTE(AT470,CHAR(10),"&lt;BR&gt;")   &amp; "' ,'" &amp;  SUBSTITUTE(AU470,CHAR(10),"&lt;BR&gt;")   &amp; "' ,'" &amp;  SUBSTITUTE(AV470,CHAR(10),"&lt;BR&gt;")   &amp; "' ,'" &amp;  SUBSTITUTE(AW470,CHAR(10),"&lt;BR&gt;")   &amp; "' ,'" &amp;   SUBSTITUTE(AX470,CHAR(10),"&lt;BR&gt;")   &amp; "' ,'" &amp;  SUBSTITUTE(AY470,CHAR(10),"&lt;BR&gt;")   &amp; "' ,'" &amp;  SUBSTITUTE(AZ470,CHAR(10),"&lt;BR&gt;")   &amp; "' ,'" &amp;   SUBSTITUTE(BA470,CHAR(10),"&lt;BR&gt;")   &amp; "' ,'" &amp;   SUBSTITUTE(BB470,CHAR(10),"&lt;BR&gt;")    &amp; "' ,'" &amp;    SUBSTITUTE(BC470,CHAR(10),"&lt;BR&gt;")    &amp; "' ,'" &amp;   SUBSTITUTE(BD470,CHAR(10),"&lt;BR&gt;")    &amp; "' ,'" &amp;   SUBSTITUTE(BE470,CHAR(10),"&lt;BR&gt;")    &amp; "' ,'" &amp;   SUBSTITUTE(BF470,CHAR(10),"&lt;BR&gt;")    &amp; "' ,'" &amp;   SUBSTITUTE(BG470,CHAR(10),"&lt;BR&gt;")    &amp; "' ,'" &amp; SUBSTITUTE(BH510,CHAR(10),"&lt;BR&gt;")   &amp; "' ,'" &amp; SUBSTITUTE(BI470,CHAR(10),"&lt;BR&gt;")   &amp; "' ,'" &amp; SUBSTITUTE(BJ470,CHAR(10),"&lt;BR&gt;")  &amp; "' ,'" &amp; SUBSTITUTE(BL470,CHAR(10),"&lt;BR&gt;")   &amp; "' ,'" &amp; SUBSTITUTE(BM470,CHAR(10),"&lt;BR&gt;")   &amp; "' ,'" &amp; SUBSTITUTE(BN470,CHAR(10),"&lt;BR&gt;")   &amp; "' ,'" &amp;  SUBSTITUTE(BO470,CHAR(10),"&lt;BR&gt;")   &amp; "' ,'" &amp; SUBSTITUTE(BP510,CHAR(10),"&lt;BR&gt;")  &amp; "' ,'" &amp; SUBSTITUTE(BQ470,CHAR(10),"&lt;BR&gt;")  &amp; "' ,'" &amp; SUBSTITUTE(BR470,CHAR(10),"&lt;BR&gt;")  &amp; "' ,'" &amp; SUBSTITUTE(BS470,CHAR(10),"&lt;BR&gt;") &amp; "');"</f>
    </nc>
  </rcc>
  <rcc rId="979" sId="1">
    <nc r="BU47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&amp;SUBSTITUTE(F471,CHAR(10),"&lt;BR&gt;")  &amp; "' ,'" &amp; SUBSTITUTE(G471,CHAR(10),"&lt;BR&gt;")  &amp; "' ,'" &amp; SUBSTITUTE(J471,CHAR(10),"&lt;BR&gt;")   &amp; "' ,'" &amp;  SUBSTITUTE(BK471,CHAR(10),"&lt;BR&gt;")   &amp; "' ,'" &amp; SUBSTITUTE(Q471,CHAR(10),"&lt;BR&gt;")  &amp; "' ,'" &amp;  A471  &amp; "' ,'" &amp;  B471  &amp; "' ,'" &amp; SUBSTITUTE(C471,CHAR(10),"&lt;BR&gt;")   &amp; "' ,'" &amp;  SUBSTITUTE(D471,CHAR(10),"&lt;BR&gt;")  &amp; "' ,'" &amp;  SUBSTITUTE(E471,CHAR(10),"&lt;BR&gt;")   &amp; "' ,'" &amp; SUBSTITUTE(H471,CHAR(10),"&lt;BR&gt;")   &amp; "' ,'" &amp; I471  &amp; "' ,'" &amp; SUBSTITUTE(K471,CHAR(10),"&lt;BR&gt;")  &amp; "' ,'" &amp; SUBSTITUTE(L471,CHAR(10),"&lt;BR&gt;")  &amp; "' ,'" &amp; SUBSTITUTE(M471,CHAR(10),"&lt;BR&gt;") &amp; "' ,'" &amp; SUBSTITUTE(N471,CHAR(10),"&lt;BR&gt;")  &amp; "' ,'" &amp;  SUBSTITUTE(O471,CHAR(10),"&lt;BR&gt;")   &amp; "' ,'" &amp; SUBSTITUTE(P471,CHAR(10),"&lt;BR&gt;")   &amp; "' ,'" &amp;  SUBSTITUTE(Q471,CHAR(10),"&lt;BR&gt;")   &amp; "' ,'" &amp; SUBSTITUTE(R471,CHAR(10),"&lt;BR&gt;")  &amp; "' ,'" &amp; SUBSTITUTE(S471,CHAR(10),"&lt;BR&gt;")  &amp; "' ,'" &amp; SUBSTITUTE(T471,CHAR(10),"&lt;BR&gt;")  &amp; "' ,'" &amp; SUBSTITUTE(U471,CHAR(10),"&lt;BR&gt;")  &amp; "' ,'" &amp; SUBSTITUTE(V471,CHAR(10),"&lt;BR&gt;") &amp; "' ,'" &amp; SUBSTITUTE(W471,CHAR(10),"&lt;BR&gt;")  &amp; "' ,'" &amp;SUBSTITUTE(X471,CHAR(10),"&lt;BR&gt;")  &amp; "' ,'" &amp; SUBSTITUTE(Y471,CHAR(10),"&lt;BR&gt;") &amp; "' ,'" &amp;  SUBSTITUTE(Z471,CHAR(10),"&lt;BR&gt;")  &amp; "' ,'" &amp; SUBSTITUTE(AA471,CHAR(10),"&lt;BR&gt;")   &amp; "' ,'" &amp;  SUBSTITUTE(AB471,CHAR(10),"&lt;BR&gt;")   &amp; "' ,'" &amp;  SUBSTITUTE(AC471,CHAR(10),"&lt;BR&gt;")   &amp; "' ,'" &amp;   SUBSTITUTE(AD471,CHAR(10),"&lt;BR&gt;")   &amp; "' ,'" &amp;  SUBSTITUTE(AE471,CHAR(10),"&lt;BR&gt;")  &amp; "' ,'" &amp;  SUBSTITUTE(AF471,CHAR(10),"&lt;BR&gt;")  &amp; "' ,'" &amp;  SUBSTITUTE(AG471,CHAR(10),"&lt;BR&gt;")   &amp; "' ,'" &amp;  SUBSTITUTE(AH471,CHAR(10),"&lt;BR&gt;")   &amp; "' ,'" &amp;  SUBSTITUTE(AI471,CHAR(10),"&lt;BR&gt;")   &amp; "' ,'" &amp;  SUBSTITUTE(AJ471,CHAR(10),"&lt;BR&gt;")   &amp; "' ,'" &amp;   SUBSTITUTE(AK471,CHAR(10),"&lt;BR&gt;")   &amp; "' ,'" &amp;  SUBSTITUTE(AL471,CHAR(10),"&lt;BR&gt;")   &amp; "' ,'" &amp;  SUBSTITUTE(AM471,CHAR(10),"&lt;BR&gt;")   &amp; "' ,'" &amp;   SUBSTITUTE(AN471,CHAR(10),"&lt;BR&gt;")   &amp; "' ,'" &amp;  SUBSTITUTE(AO471,CHAR(10),"&lt;BR&gt;")   &amp; "' ,'" &amp;  SUBSTITUTE(AP471,CHAR(10),"&lt;BR&gt;")   &amp; "' ,'" &amp;  SUBSTITUTE(AQ471,CHAR(10),"&lt;BR&gt;")   &amp; "' ,'" &amp;   SUBSTITUTE(AR471,CHAR(10),"&lt;BR&gt;")   &amp; "' ,'" &amp;  SUBSTITUTE(AS471,CHAR(10),"&lt;BR&gt;")   &amp; "' ,'" &amp;  SUBSTITUTE(AT471,CHAR(10),"&lt;BR&gt;")   &amp; "' ,'" &amp;  SUBSTITUTE(AU471,CHAR(10),"&lt;BR&gt;")   &amp; "' ,'" &amp;  SUBSTITUTE(AV471,CHAR(10),"&lt;BR&gt;")   &amp; "' ,'" &amp;  SUBSTITUTE(AW471,CHAR(10),"&lt;BR&gt;")   &amp; "' ,'" &amp;   SUBSTITUTE(AX471,CHAR(10),"&lt;BR&gt;")   &amp; "' ,'" &amp;  SUBSTITUTE(AY471,CHAR(10),"&lt;BR&gt;")   &amp; "' ,'" &amp;  SUBSTITUTE(AZ471,CHAR(10),"&lt;BR&gt;")   &amp; "' ,'" &amp;   SUBSTITUTE(BA471,CHAR(10),"&lt;BR&gt;")   &amp; "' ,'" &amp;   SUBSTITUTE(BB471,CHAR(10),"&lt;BR&gt;")    &amp; "' ,'" &amp;    SUBSTITUTE(BC471,CHAR(10),"&lt;BR&gt;")    &amp; "' ,'" &amp;   SUBSTITUTE(BD471,CHAR(10),"&lt;BR&gt;")    &amp; "' ,'" &amp;   SUBSTITUTE(BE471,CHAR(10),"&lt;BR&gt;")    &amp; "' ,'" &amp;   SUBSTITUTE(BF471,CHAR(10),"&lt;BR&gt;")    &amp; "' ,'" &amp;   SUBSTITUTE(BG471,CHAR(10),"&lt;BR&gt;")    &amp; "' ,'" &amp; SUBSTITUTE(BH511,CHAR(10),"&lt;BR&gt;")   &amp; "' ,'" &amp; SUBSTITUTE(BI471,CHAR(10),"&lt;BR&gt;")   &amp; "' ,'" &amp; SUBSTITUTE(BJ471,CHAR(10),"&lt;BR&gt;")  &amp; "' ,'" &amp; SUBSTITUTE(BL471,CHAR(10),"&lt;BR&gt;")   &amp; "' ,'" &amp; SUBSTITUTE(BM471,CHAR(10),"&lt;BR&gt;")   &amp; "' ,'" &amp; SUBSTITUTE(BN471,CHAR(10),"&lt;BR&gt;")   &amp; "' ,'" &amp;  SUBSTITUTE(BO471,CHAR(10),"&lt;BR&gt;")   &amp; "' ,'" &amp; SUBSTITUTE(BP511,CHAR(10),"&lt;BR&gt;")  &amp; "' ,'" &amp; SUBSTITUTE(BQ471,CHAR(10),"&lt;BR&gt;")  &amp; "' ,'" &amp; SUBSTITUTE(BR471,CHAR(10),"&lt;BR&gt;")  &amp; "' ,'" &amp; SUBSTITUTE(BS471,CHAR(10),"&lt;BR&gt;") &amp; "');"</f>
    </nc>
  </rcc>
  <rcc rId="980" sId="1">
    <nc r="BU47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&amp;SUBSTITUTE(F472,CHAR(10),"&lt;BR&gt;")  &amp; "' ,'" &amp; SUBSTITUTE(G472,CHAR(10),"&lt;BR&gt;")  &amp; "' ,'" &amp; SUBSTITUTE(J472,CHAR(10),"&lt;BR&gt;")   &amp; "' ,'" &amp;  SUBSTITUTE(BK472,CHAR(10),"&lt;BR&gt;")   &amp; "' ,'" &amp; SUBSTITUTE(Q472,CHAR(10),"&lt;BR&gt;")  &amp; "' ,'" &amp;  A472  &amp; "' ,'" &amp;  B472  &amp; "' ,'" &amp; SUBSTITUTE(C472,CHAR(10),"&lt;BR&gt;")   &amp; "' ,'" &amp;  SUBSTITUTE(D472,CHAR(10),"&lt;BR&gt;")  &amp; "' ,'" &amp;  SUBSTITUTE(E472,CHAR(10),"&lt;BR&gt;")   &amp; "' ,'" &amp; SUBSTITUTE(H472,CHAR(10),"&lt;BR&gt;")   &amp; "' ,'" &amp; I472  &amp; "' ,'" &amp; SUBSTITUTE(K472,CHAR(10),"&lt;BR&gt;")  &amp; "' ,'" &amp; SUBSTITUTE(L472,CHAR(10),"&lt;BR&gt;")  &amp; "' ,'" &amp; SUBSTITUTE(M472,CHAR(10),"&lt;BR&gt;") &amp; "' ,'" &amp; SUBSTITUTE(N472,CHAR(10),"&lt;BR&gt;")  &amp; "' ,'" &amp;  SUBSTITUTE(O472,CHAR(10),"&lt;BR&gt;")   &amp; "' ,'" &amp; SUBSTITUTE(P472,CHAR(10),"&lt;BR&gt;")   &amp; "' ,'" &amp;  SUBSTITUTE(Q472,CHAR(10),"&lt;BR&gt;")   &amp; "' ,'" &amp; SUBSTITUTE(R472,CHAR(10),"&lt;BR&gt;")  &amp; "' ,'" &amp; SUBSTITUTE(S472,CHAR(10),"&lt;BR&gt;")  &amp; "' ,'" &amp; SUBSTITUTE(T472,CHAR(10),"&lt;BR&gt;")  &amp; "' ,'" &amp; SUBSTITUTE(U472,CHAR(10),"&lt;BR&gt;")  &amp; "' ,'" &amp; SUBSTITUTE(V472,CHAR(10),"&lt;BR&gt;") &amp; "' ,'" &amp; SUBSTITUTE(W472,CHAR(10),"&lt;BR&gt;")  &amp; "' ,'" &amp;SUBSTITUTE(X472,CHAR(10),"&lt;BR&gt;")  &amp; "' ,'" &amp; SUBSTITUTE(Y472,CHAR(10),"&lt;BR&gt;") &amp; "' ,'" &amp;  SUBSTITUTE(Z472,CHAR(10),"&lt;BR&gt;")  &amp; "' ,'" &amp; SUBSTITUTE(AA472,CHAR(10),"&lt;BR&gt;")   &amp; "' ,'" &amp;  SUBSTITUTE(AB472,CHAR(10),"&lt;BR&gt;")   &amp; "' ,'" &amp;  SUBSTITUTE(AC472,CHAR(10),"&lt;BR&gt;")   &amp; "' ,'" &amp;   SUBSTITUTE(AD472,CHAR(10),"&lt;BR&gt;")   &amp; "' ,'" &amp;  SUBSTITUTE(AE472,CHAR(10),"&lt;BR&gt;")  &amp; "' ,'" &amp;  SUBSTITUTE(AF472,CHAR(10),"&lt;BR&gt;")  &amp; "' ,'" &amp;  SUBSTITUTE(AG472,CHAR(10),"&lt;BR&gt;")   &amp; "' ,'" &amp;  SUBSTITUTE(AH472,CHAR(10),"&lt;BR&gt;")   &amp; "' ,'" &amp;  SUBSTITUTE(AI472,CHAR(10),"&lt;BR&gt;")   &amp; "' ,'" &amp;  SUBSTITUTE(AJ472,CHAR(10),"&lt;BR&gt;")   &amp; "' ,'" &amp;   SUBSTITUTE(AK472,CHAR(10),"&lt;BR&gt;")   &amp; "' ,'" &amp;  SUBSTITUTE(AL472,CHAR(10),"&lt;BR&gt;")   &amp; "' ,'" &amp;  SUBSTITUTE(AM472,CHAR(10),"&lt;BR&gt;")   &amp; "' ,'" &amp;   SUBSTITUTE(AN472,CHAR(10),"&lt;BR&gt;")   &amp; "' ,'" &amp;  SUBSTITUTE(AO472,CHAR(10),"&lt;BR&gt;")   &amp; "' ,'" &amp;  SUBSTITUTE(AP472,CHAR(10),"&lt;BR&gt;")   &amp; "' ,'" &amp;  SUBSTITUTE(AQ472,CHAR(10),"&lt;BR&gt;")   &amp; "' ,'" &amp;   SUBSTITUTE(AR472,CHAR(10),"&lt;BR&gt;")   &amp; "' ,'" &amp;  SUBSTITUTE(AS472,CHAR(10),"&lt;BR&gt;")   &amp; "' ,'" &amp;  SUBSTITUTE(AT472,CHAR(10),"&lt;BR&gt;")   &amp; "' ,'" &amp;  SUBSTITUTE(AU472,CHAR(10),"&lt;BR&gt;")   &amp; "' ,'" &amp;  SUBSTITUTE(AV472,CHAR(10),"&lt;BR&gt;")   &amp; "' ,'" &amp;  SUBSTITUTE(AW472,CHAR(10),"&lt;BR&gt;")   &amp; "' ,'" &amp;   SUBSTITUTE(AX472,CHAR(10),"&lt;BR&gt;")   &amp; "' ,'" &amp;  SUBSTITUTE(AY472,CHAR(10),"&lt;BR&gt;")   &amp; "' ,'" &amp;  SUBSTITUTE(AZ472,CHAR(10),"&lt;BR&gt;")   &amp; "' ,'" &amp;   SUBSTITUTE(BA472,CHAR(10),"&lt;BR&gt;")   &amp; "' ,'" &amp;   SUBSTITUTE(BB472,CHAR(10),"&lt;BR&gt;")    &amp; "' ,'" &amp;    SUBSTITUTE(BC472,CHAR(10),"&lt;BR&gt;")    &amp; "' ,'" &amp;   SUBSTITUTE(BD472,CHAR(10),"&lt;BR&gt;")    &amp; "' ,'" &amp;   SUBSTITUTE(BE472,CHAR(10),"&lt;BR&gt;")    &amp; "' ,'" &amp;   SUBSTITUTE(BF472,CHAR(10),"&lt;BR&gt;")    &amp; "' ,'" &amp;   SUBSTITUTE(BG472,CHAR(10),"&lt;BR&gt;")    &amp; "' ,'" &amp; SUBSTITUTE(BH512,CHAR(10),"&lt;BR&gt;")   &amp; "' ,'" &amp; SUBSTITUTE(BI472,CHAR(10),"&lt;BR&gt;")   &amp; "' ,'" &amp; SUBSTITUTE(BJ472,CHAR(10),"&lt;BR&gt;")  &amp; "' ,'" &amp; SUBSTITUTE(BL472,CHAR(10),"&lt;BR&gt;")   &amp; "' ,'" &amp; SUBSTITUTE(BM472,CHAR(10),"&lt;BR&gt;")   &amp; "' ,'" &amp; SUBSTITUTE(BN472,CHAR(10),"&lt;BR&gt;")   &amp; "' ,'" &amp;  SUBSTITUTE(BO472,CHAR(10),"&lt;BR&gt;")   &amp; "' ,'" &amp; SUBSTITUTE(BP512,CHAR(10),"&lt;BR&gt;")  &amp; "' ,'" &amp; SUBSTITUTE(BQ472,CHAR(10),"&lt;BR&gt;")  &amp; "' ,'" &amp; SUBSTITUTE(BR472,CHAR(10),"&lt;BR&gt;")  &amp; "' ,'" &amp; SUBSTITUTE(BS472,CHAR(10),"&lt;BR&gt;") &amp; "');"</f>
    </nc>
  </rcc>
  <rcc rId="981" sId="1">
    <nc r="BU47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&amp;SUBSTITUTE(F473,CHAR(10),"&lt;BR&gt;")  &amp; "' ,'" &amp; SUBSTITUTE(G473,CHAR(10),"&lt;BR&gt;")  &amp; "' ,'" &amp; SUBSTITUTE(J473,CHAR(10),"&lt;BR&gt;")   &amp; "' ,'" &amp;  SUBSTITUTE(BK473,CHAR(10),"&lt;BR&gt;")   &amp; "' ,'" &amp; SUBSTITUTE(Q473,CHAR(10),"&lt;BR&gt;")  &amp; "' ,'" &amp;  A473  &amp; "' ,'" &amp;  B473  &amp; "' ,'" &amp; SUBSTITUTE(C473,CHAR(10),"&lt;BR&gt;")   &amp; "' ,'" &amp;  SUBSTITUTE(D473,CHAR(10),"&lt;BR&gt;")  &amp; "' ,'" &amp;  SUBSTITUTE(E473,CHAR(10),"&lt;BR&gt;")   &amp; "' ,'" &amp; SUBSTITUTE(H473,CHAR(10),"&lt;BR&gt;")   &amp; "' ,'" &amp; I473  &amp; "' ,'" &amp; SUBSTITUTE(K473,CHAR(10),"&lt;BR&gt;")  &amp; "' ,'" &amp; SUBSTITUTE(L473,CHAR(10),"&lt;BR&gt;")  &amp; "' ,'" &amp; SUBSTITUTE(M473,CHAR(10),"&lt;BR&gt;") &amp; "' ,'" &amp; SUBSTITUTE(N473,CHAR(10),"&lt;BR&gt;")  &amp; "' ,'" &amp;  SUBSTITUTE(O473,CHAR(10),"&lt;BR&gt;")   &amp; "' ,'" &amp; SUBSTITUTE(P473,CHAR(10),"&lt;BR&gt;")   &amp; "' ,'" &amp;  SUBSTITUTE(Q473,CHAR(10),"&lt;BR&gt;")   &amp; "' ,'" &amp; SUBSTITUTE(R473,CHAR(10),"&lt;BR&gt;")  &amp; "' ,'" &amp; SUBSTITUTE(S473,CHAR(10),"&lt;BR&gt;")  &amp; "' ,'" &amp; SUBSTITUTE(T473,CHAR(10),"&lt;BR&gt;")  &amp; "' ,'" &amp; SUBSTITUTE(U473,CHAR(10),"&lt;BR&gt;")  &amp; "' ,'" &amp; SUBSTITUTE(V473,CHAR(10),"&lt;BR&gt;") &amp; "' ,'" &amp; SUBSTITUTE(W473,CHAR(10),"&lt;BR&gt;")  &amp; "' ,'" &amp;SUBSTITUTE(X473,CHAR(10),"&lt;BR&gt;")  &amp; "' ,'" &amp; SUBSTITUTE(Y473,CHAR(10),"&lt;BR&gt;") &amp; "' ,'" &amp;  SUBSTITUTE(Z473,CHAR(10),"&lt;BR&gt;")  &amp; "' ,'" &amp; SUBSTITUTE(AA473,CHAR(10),"&lt;BR&gt;")   &amp; "' ,'" &amp;  SUBSTITUTE(AB473,CHAR(10),"&lt;BR&gt;")   &amp; "' ,'" &amp;  SUBSTITUTE(AC473,CHAR(10),"&lt;BR&gt;")   &amp; "' ,'" &amp;   SUBSTITUTE(AD473,CHAR(10),"&lt;BR&gt;")   &amp; "' ,'" &amp;  SUBSTITUTE(AE473,CHAR(10),"&lt;BR&gt;")  &amp; "' ,'" &amp;  SUBSTITUTE(AF473,CHAR(10),"&lt;BR&gt;")  &amp; "' ,'" &amp;  SUBSTITUTE(AG473,CHAR(10),"&lt;BR&gt;")   &amp; "' ,'" &amp;  SUBSTITUTE(AH473,CHAR(10),"&lt;BR&gt;")   &amp; "' ,'" &amp;  SUBSTITUTE(AI473,CHAR(10),"&lt;BR&gt;")   &amp; "' ,'" &amp;  SUBSTITUTE(AJ473,CHAR(10),"&lt;BR&gt;")   &amp; "' ,'" &amp;   SUBSTITUTE(AK473,CHAR(10),"&lt;BR&gt;")   &amp; "' ,'" &amp;  SUBSTITUTE(AL473,CHAR(10),"&lt;BR&gt;")   &amp; "' ,'" &amp;  SUBSTITUTE(AM473,CHAR(10),"&lt;BR&gt;")   &amp; "' ,'" &amp;   SUBSTITUTE(AN473,CHAR(10),"&lt;BR&gt;")   &amp; "' ,'" &amp;  SUBSTITUTE(AO473,CHAR(10),"&lt;BR&gt;")   &amp; "' ,'" &amp;  SUBSTITUTE(AP473,CHAR(10),"&lt;BR&gt;")   &amp; "' ,'" &amp;  SUBSTITUTE(AQ473,CHAR(10),"&lt;BR&gt;")   &amp; "' ,'" &amp;   SUBSTITUTE(AR473,CHAR(10),"&lt;BR&gt;")   &amp; "' ,'" &amp;  SUBSTITUTE(AS473,CHAR(10),"&lt;BR&gt;")   &amp; "' ,'" &amp;  SUBSTITUTE(AT473,CHAR(10),"&lt;BR&gt;")   &amp; "' ,'" &amp;  SUBSTITUTE(AU473,CHAR(10),"&lt;BR&gt;")   &amp; "' ,'" &amp;  SUBSTITUTE(AV473,CHAR(10),"&lt;BR&gt;")   &amp; "' ,'" &amp;  SUBSTITUTE(AW473,CHAR(10),"&lt;BR&gt;")   &amp; "' ,'" &amp;   SUBSTITUTE(AX473,CHAR(10),"&lt;BR&gt;")   &amp; "' ,'" &amp;  SUBSTITUTE(AY473,CHAR(10),"&lt;BR&gt;")   &amp; "' ,'" &amp;  SUBSTITUTE(AZ473,CHAR(10),"&lt;BR&gt;")   &amp; "' ,'" &amp;   SUBSTITUTE(BA473,CHAR(10),"&lt;BR&gt;")   &amp; "' ,'" &amp;   SUBSTITUTE(BB473,CHAR(10),"&lt;BR&gt;")    &amp; "' ,'" &amp;    SUBSTITUTE(BC473,CHAR(10),"&lt;BR&gt;")    &amp; "' ,'" &amp;   SUBSTITUTE(BD473,CHAR(10),"&lt;BR&gt;")    &amp; "' ,'" &amp;   SUBSTITUTE(BE473,CHAR(10),"&lt;BR&gt;")    &amp; "' ,'" &amp;   SUBSTITUTE(BF473,CHAR(10),"&lt;BR&gt;")    &amp; "' ,'" &amp;   SUBSTITUTE(BG473,CHAR(10),"&lt;BR&gt;")    &amp; "' ,'" &amp; SUBSTITUTE(BH513,CHAR(10),"&lt;BR&gt;")   &amp; "' ,'" &amp; SUBSTITUTE(BI473,CHAR(10),"&lt;BR&gt;")   &amp; "' ,'" &amp; SUBSTITUTE(BJ473,CHAR(10),"&lt;BR&gt;")  &amp; "' ,'" &amp; SUBSTITUTE(BL473,CHAR(10),"&lt;BR&gt;")   &amp; "' ,'" &amp; SUBSTITUTE(BM473,CHAR(10),"&lt;BR&gt;")   &amp; "' ,'" &amp; SUBSTITUTE(BN473,CHAR(10),"&lt;BR&gt;")   &amp; "' ,'" &amp;  SUBSTITUTE(BO473,CHAR(10),"&lt;BR&gt;")   &amp; "' ,'" &amp; SUBSTITUTE(BP513,CHAR(10),"&lt;BR&gt;")  &amp; "' ,'" &amp; SUBSTITUTE(BQ473,CHAR(10),"&lt;BR&gt;")  &amp; "' ,'" &amp; SUBSTITUTE(BR473,CHAR(10),"&lt;BR&gt;")  &amp; "' ,'" &amp; SUBSTITUTE(BS473,CHAR(10),"&lt;BR&gt;") &amp; "');"</f>
    </nc>
  </rcc>
  <rcc rId="982" sId="1">
    <nc r="BU47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&amp;SUBSTITUTE(F474,CHAR(10),"&lt;BR&gt;")  &amp; "' ,'" &amp; SUBSTITUTE(G474,CHAR(10),"&lt;BR&gt;")  &amp; "' ,'" &amp; SUBSTITUTE(J474,CHAR(10),"&lt;BR&gt;")   &amp; "' ,'" &amp;  SUBSTITUTE(BK474,CHAR(10),"&lt;BR&gt;")   &amp; "' ,'" &amp; SUBSTITUTE(Q474,CHAR(10),"&lt;BR&gt;")  &amp; "' ,'" &amp;  A474  &amp; "' ,'" &amp;  B474  &amp; "' ,'" &amp; SUBSTITUTE(C474,CHAR(10),"&lt;BR&gt;")   &amp; "' ,'" &amp;  SUBSTITUTE(D474,CHAR(10),"&lt;BR&gt;")  &amp; "' ,'" &amp;  SUBSTITUTE(E474,CHAR(10),"&lt;BR&gt;")   &amp; "' ,'" &amp; SUBSTITUTE(H474,CHAR(10),"&lt;BR&gt;")   &amp; "' ,'" &amp; I474  &amp; "' ,'" &amp; SUBSTITUTE(K474,CHAR(10),"&lt;BR&gt;")  &amp; "' ,'" &amp; SUBSTITUTE(L474,CHAR(10),"&lt;BR&gt;")  &amp; "' ,'" &amp; SUBSTITUTE(M474,CHAR(10),"&lt;BR&gt;") &amp; "' ,'" &amp; SUBSTITUTE(N474,CHAR(10),"&lt;BR&gt;")  &amp; "' ,'" &amp;  SUBSTITUTE(O474,CHAR(10),"&lt;BR&gt;")   &amp; "' ,'" &amp; SUBSTITUTE(P474,CHAR(10),"&lt;BR&gt;")   &amp; "' ,'" &amp;  SUBSTITUTE(Q474,CHAR(10),"&lt;BR&gt;")   &amp; "' ,'" &amp; SUBSTITUTE(R474,CHAR(10),"&lt;BR&gt;")  &amp; "' ,'" &amp; SUBSTITUTE(S474,CHAR(10),"&lt;BR&gt;")  &amp; "' ,'" &amp; SUBSTITUTE(T474,CHAR(10),"&lt;BR&gt;")  &amp; "' ,'" &amp; SUBSTITUTE(U474,CHAR(10),"&lt;BR&gt;")  &amp; "' ,'" &amp; SUBSTITUTE(V474,CHAR(10),"&lt;BR&gt;") &amp; "' ,'" &amp; SUBSTITUTE(W474,CHAR(10),"&lt;BR&gt;")  &amp; "' ,'" &amp;SUBSTITUTE(X474,CHAR(10),"&lt;BR&gt;")  &amp; "' ,'" &amp; SUBSTITUTE(Y474,CHAR(10),"&lt;BR&gt;") &amp; "' ,'" &amp;  SUBSTITUTE(Z474,CHAR(10),"&lt;BR&gt;")  &amp; "' ,'" &amp; SUBSTITUTE(AA474,CHAR(10),"&lt;BR&gt;")   &amp; "' ,'" &amp;  SUBSTITUTE(AB474,CHAR(10),"&lt;BR&gt;")   &amp; "' ,'" &amp;  SUBSTITUTE(AC474,CHAR(10),"&lt;BR&gt;")   &amp; "' ,'" &amp;   SUBSTITUTE(AD474,CHAR(10),"&lt;BR&gt;")   &amp; "' ,'" &amp;  SUBSTITUTE(AE474,CHAR(10),"&lt;BR&gt;")  &amp; "' ,'" &amp;  SUBSTITUTE(AF474,CHAR(10),"&lt;BR&gt;")  &amp; "' ,'" &amp;  SUBSTITUTE(AG474,CHAR(10),"&lt;BR&gt;")   &amp; "' ,'" &amp;  SUBSTITUTE(AH474,CHAR(10),"&lt;BR&gt;")   &amp; "' ,'" &amp;  SUBSTITUTE(AI474,CHAR(10),"&lt;BR&gt;")   &amp; "' ,'" &amp;  SUBSTITUTE(AJ474,CHAR(10),"&lt;BR&gt;")   &amp; "' ,'" &amp;   SUBSTITUTE(AK474,CHAR(10),"&lt;BR&gt;")   &amp; "' ,'" &amp;  SUBSTITUTE(AL474,CHAR(10),"&lt;BR&gt;")   &amp; "' ,'" &amp;  SUBSTITUTE(AM474,CHAR(10),"&lt;BR&gt;")   &amp; "' ,'" &amp;   SUBSTITUTE(AN474,CHAR(10),"&lt;BR&gt;")   &amp; "' ,'" &amp;  SUBSTITUTE(AO474,CHAR(10),"&lt;BR&gt;")   &amp; "' ,'" &amp;  SUBSTITUTE(AP474,CHAR(10),"&lt;BR&gt;")   &amp; "' ,'" &amp;  SUBSTITUTE(AQ474,CHAR(10),"&lt;BR&gt;")   &amp; "' ,'" &amp;   SUBSTITUTE(AR474,CHAR(10),"&lt;BR&gt;")   &amp; "' ,'" &amp;  SUBSTITUTE(AS474,CHAR(10),"&lt;BR&gt;")   &amp; "' ,'" &amp;  SUBSTITUTE(AT474,CHAR(10),"&lt;BR&gt;")   &amp; "' ,'" &amp;  SUBSTITUTE(AU474,CHAR(10),"&lt;BR&gt;")   &amp; "' ,'" &amp;  SUBSTITUTE(AV474,CHAR(10),"&lt;BR&gt;")   &amp; "' ,'" &amp;  SUBSTITUTE(AW474,CHAR(10),"&lt;BR&gt;")   &amp; "' ,'" &amp;   SUBSTITUTE(AX474,CHAR(10),"&lt;BR&gt;")   &amp; "' ,'" &amp;  SUBSTITUTE(AY474,CHAR(10),"&lt;BR&gt;")   &amp; "' ,'" &amp;  SUBSTITUTE(AZ474,CHAR(10),"&lt;BR&gt;")   &amp; "' ,'" &amp;   SUBSTITUTE(BA474,CHAR(10),"&lt;BR&gt;")   &amp; "' ,'" &amp;   SUBSTITUTE(BB474,CHAR(10),"&lt;BR&gt;")    &amp; "' ,'" &amp;    SUBSTITUTE(BC474,CHAR(10),"&lt;BR&gt;")    &amp; "' ,'" &amp;   SUBSTITUTE(BD474,CHAR(10),"&lt;BR&gt;")    &amp; "' ,'" &amp;   SUBSTITUTE(BE474,CHAR(10),"&lt;BR&gt;")    &amp; "' ,'" &amp;   SUBSTITUTE(BF474,CHAR(10),"&lt;BR&gt;")    &amp; "' ,'" &amp;   SUBSTITUTE(BG474,CHAR(10),"&lt;BR&gt;")    &amp; "' ,'" &amp; SUBSTITUTE(BH514,CHAR(10),"&lt;BR&gt;")   &amp; "' ,'" &amp; SUBSTITUTE(BI474,CHAR(10),"&lt;BR&gt;")   &amp; "' ,'" &amp; SUBSTITUTE(BJ474,CHAR(10),"&lt;BR&gt;")  &amp; "' ,'" &amp; SUBSTITUTE(BL474,CHAR(10),"&lt;BR&gt;")   &amp; "' ,'" &amp; SUBSTITUTE(BM474,CHAR(10),"&lt;BR&gt;")   &amp; "' ,'" &amp; SUBSTITUTE(BN474,CHAR(10),"&lt;BR&gt;")   &amp; "' ,'" &amp;  SUBSTITUTE(BO474,CHAR(10),"&lt;BR&gt;")   &amp; "' ,'" &amp; SUBSTITUTE(BP514,CHAR(10),"&lt;BR&gt;")  &amp; "' ,'" &amp; SUBSTITUTE(BQ474,CHAR(10),"&lt;BR&gt;")  &amp; "' ,'" &amp; SUBSTITUTE(BR474,CHAR(10),"&lt;BR&gt;")  &amp; "' ,'" &amp; SUBSTITUTE(BS474,CHAR(10),"&lt;BR&gt;") &amp; "');"</f>
    </nc>
  </rcc>
  <rcc rId="983" sId="1">
    <nc r="BU47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&amp;SUBSTITUTE(F475,CHAR(10),"&lt;BR&gt;")  &amp; "' ,'" &amp; SUBSTITUTE(G475,CHAR(10),"&lt;BR&gt;")  &amp; "' ,'" &amp; SUBSTITUTE(J475,CHAR(10),"&lt;BR&gt;")   &amp; "' ,'" &amp;  SUBSTITUTE(BK475,CHAR(10),"&lt;BR&gt;")   &amp; "' ,'" &amp; SUBSTITUTE(Q475,CHAR(10),"&lt;BR&gt;")  &amp; "' ,'" &amp;  A475  &amp; "' ,'" &amp;  B475  &amp; "' ,'" &amp; SUBSTITUTE(C475,CHAR(10),"&lt;BR&gt;")   &amp; "' ,'" &amp;  SUBSTITUTE(D475,CHAR(10),"&lt;BR&gt;")  &amp; "' ,'" &amp;  SUBSTITUTE(E475,CHAR(10),"&lt;BR&gt;")   &amp; "' ,'" &amp; SUBSTITUTE(H475,CHAR(10),"&lt;BR&gt;")   &amp; "' ,'" &amp; I475  &amp; "' ,'" &amp; SUBSTITUTE(K475,CHAR(10),"&lt;BR&gt;")  &amp; "' ,'" &amp; SUBSTITUTE(L475,CHAR(10),"&lt;BR&gt;")  &amp; "' ,'" &amp; SUBSTITUTE(M475,CHAR(10),"&lt;BR&gt;") &amp; "' ,'" &amp; SUBSTITUTE(N475,CHAR(10),"&lt;BR&gt;")  &amp; "' ,'" &amp;  SUBSTITUTE(O475,CHAR(10),"&lt;BR&gt;")   &amp; "' ,'" &amp; SUBSTITUTE(P475,CHAR(10),"&lt;BR&gt;")   &amp; "' ,'" &amp;  SUBSTITUTE(Q475,CHAR(10),"&lt;BR&gt;")   &amp; "' ,'" &amp; SUBSTITUTE(R475,CHAR(10),"&lt;BR&gt;")  &amp; "' ,'" &amp; SUBSTITUTE(S475,CHAR(10),"&lt;BR&gt;")  &amp; "' ,'" &amp; SUBSTITUTE(T475,CHAR(10),"&lt;BR&gt;")  &amp; "' ,'" &amp; SUBSTITUTE(U475,CHAR(10),"&lt;BR&gt;")  &amp; "' ,'" &amp; SUBSTITUTE(V475,CHAR(10),"&lt;BR&gt;") &amp; "' ,'" &amp; SUBSTITUTE(W475,CHAR(10),"&lt;BR&gt;")  &amp; "' ,'" &amp;SUBSTITUTE(X475,CHAR(10),"&lt;BR&gt;")  &amp; "' ,'" &amp; SUBSTITUTE(Y475,CHAR(10),"&lt;BR&gt;") &amp; "' ,'" &amp;  SUBSTITUTE(Z475,CHAR(10),"&lt;BR&gt;")  &amp; "' ,'" &amp; SUBSTITUTE(AA475,CHAR(10),"&lt;BR&gt;")   &amp; "' ,'" &amp;  SUBSTITUTE(AB475,CHAR(10),"&lt;BR&gt;")   &amp; "' ,'" &amp;  SUBSTITUTE(AC475,CHAR(10),"&lt;BR&gt;")   &amp; "' ,'" &amp;   SUBSTITUTE(AD475,CHAR(10),"&lt;BR&gt;")   &amp; "' ,'" &amp;  SUBSTITUTE(AE475,CHAR(10),"&lt;BR&gt;")  &amp; "' ,'" &amp;  SUBSTITUTE(AF475,CHAR(10),"&lt;BR&gt;")  &amp; "' ,'" &amp;  SUBSTITUTE(AG475,CHAR(10),"&lt;BR&gt;")   &amp; "' ,'" &amp;  SUBSTITUTE(AH475,CHAR(10),"&lt;BR&gt;")   &amp; "' ,'" &amp;  SUBSTITUTE(AI475,CHAR(10),"&lt;BR&gt;")   &amp; "' ,'" &amp;  SUBSTITUTE(AJ475,CHAR(10),"&lt;BR&gt;")   &amp; "' ,'" &amp;   SUBSTITUTE(AK475,CHAR(10),"&lt;BR&gt;")   &amp; "' ,'" &amp;  SUBSTITUTE(AL475,CHAR(10),"&lt;BR&gt;")   &amp; "' ,'" &amp;  SUBSTITUTE(AM475,CHAR(10),"&lt;BR&gt;")   &amp; "' ,'" &amp;   SUBSTITUTE(AN475,CHAR(10),"&lt;BR&gt;")   &amp; "' ,'" &amp;  SUBSTITUTE(AO475,CHAR(10),"&lt;BR&gt;")   &amp; "' ,'" &amp;  SUBSTITUTE(AP475,CHAR(10),"&lt;BR&gt;")   &amp; "' ,'" &amp;  SUBSTITUTE(AQ475,CHAR(10),"&lt;BR&gt;")   &amp; "' ,'" &amp;   SUBSTITUTE(AR475,CHAR(10),"&lt;BR&gt;")   &amp; "' ,'" &amp;  SUBSTITUTE(AS475,CHAR(10),"&lt;BR&gt;")   &amp; "' ,'" &amp;  SUBSTITUTE(AT475,CHAR(10),"&lt;BR&gt;")   &amp; "' ,'" &amp;  SUBSTITUTE(AU475,CHAR(10),"&lt;BR&gt;")   &amp; "' ,'" &amp;  SUBSTITUTE(AV475,CHAR(10),"&lt;BR&gt;")   &amp; "' ,'" &amp;  SUBSTITUTE(AW475,CHAR(10),"&lt;BR&gt;")   &amp; "' ,'" &amp;   SUBSTITUTE(AX475,CHAR(10),"&lt;BR&gt;")   &amp; "' ,'" &amp;  SUBSTITUTE(AY475,CHAR(10),"&lt;BR&gt;")   &amp; "' ,'" &amp;  SUBSTITUTE(AZ475,CHAR(10),"&lt;BR&gt;")   &amp; "' ,'" &amp;   SUBSTITUTE(BA475,CHAR(10),"&lt;BR&gt;")   &amp; "' ,'" &amp;   SUBSTITUTE(BB475,CHAR(10),"&lt;BR&gt;")    &amp; "' ,'" &amp;    SUBSTITUTE(BC475,CHAR(10),"&lt;BR&gt;")    &amp; "' ,'" &amp;   SUBSTITUTE(BD475,CHAR(10),"&lt;BR&gt;")    &amp; "' ,'" &amp;   SUBSTITUTE(BE475,CHAR(10),"&lt;BR&gt;")    &amp; "' ,'" &amp;   SUBSTITUTE(BF475,CHAR(10),"&lt;BR&gt;")    &amp; "' ,'" &amp;   SUBSTITUTE(BG475,CHAR(10),"&lt;BR&gt;")    &amp; "' ,'" &amp; SUBSTITUTE(BH515,CHAR(10),"&lt;BR&gt;")   &amp; "' ,'" &amp; SUBSTITUTE(BI475,CHAR(10),"&lt;BR&gt;")   &amp; "' ,'" &amp; SUBSTITUTE(BJ475,CHAR(10),"&lt;BR&gt;")  &amp; "' ,'" &amp; SUBSTITUTE(BL475,CHAR(10),"&lt;BR&gt;")   &amp; "' ,'" &amp; SUBSTITUTE(BM475,CHAR(10),"&lt;BR&gt;")   &amp; "' ,'" &amp; SUBSTITUTE(BN475,CHAR(10),"&lt;BR&gt;")   &amp; "' ,'" &amp;  SUBSTITUTE(BO475,CHAR(10),"&lt;BR&gt;")   &amp; "' ,'" &amp; SUBSTITUTE(BP515,CHAR(10),"&lt;BR&gt;")  &amp; "' ,'" &amp; SUBSTITUTE(BQ475,CHAR(10),"&lt;BR&gt;")  &amp; "' ,'" &amp; SUBSTITUTE(BR475,CHAR(10),"&lt;BR&gt;")  &amp; "' ,'" &amp; SUBSTITUTE(BS475,CHAR(10),"&lt;BR&gt;") &amp; "');"</f>
    </nc>
  </rcc>
  <rcc rId="984" sId="1">
    <nc r="BU47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&amp;SUBSTITUTE(F476,CHAR(10),"&lt;BR&gt;")  &amp; "' ,'" &amp; SUBSTITUTE(G476,CHAR(10),"&lt;BR&gt;")  &amp; "' ,'" &amp; SUBSTITUTE(J476,CHAR(10),"&lt;BR&gt;")   &amp; "' ,'" &amp;  SUBSTITUTE(BK476,CHAR(10),"&lt;BR&gt;")   &amp; "' ,'" &amp; SUBSTITUTE(Q476,CHAR(10),"&lt;BR&gt;")  &amp; "' ,'" &amp;  A476  &amp; "' ,'" &amp;  B476  &amp; "' ,'" &amp; SUBSTITUTE(C476,CHAR(10),"&lt;BR&gt;")   &amp; "' ,'" &amp;  SUBSTITUTE(D476,CHAR(10),"&lt;BR&gt;")  &amp; "' ,'" &amp;  SUBSTITUTE(E476,CHAR(10),"&lt;BR&gt;")   &amp; "' ,'" &amp; SUBSTITUTE(H476,CHAR(10),"&lt;BR&gt;")   &amp; "' ,'" &amp; I476  &amp; "' ,'" &amp; SUBSTITUTE(K476,CHAR(10),"&lt;BR&gt;")  &amp; "' ,'" &amp; SUBSTITUTE(L476,CHAR(10),"&lt;BR&gt;")  &amp; "' ,'" &amp; SUBSTITUTE(M476,CHAR(10),"&lt;BR&gt;") &amp; "' ,'" &amp; SUBSTITUTE(N476,CHAR(10),"&lt;BR&gt;")  &amp; "' ,'" &amp;  SUBSTITUTE(O476,CHAR(10),"&lt;BR&gt;")   &amp; "' ,'" &amp; SUBSTITUTE(P476,CHAR(10),"&lt;BR&gt;")   &amp; "' ,'" &amp;  SUBSTITUTE(Q476,CHAR(10),"&lt;BR&gt;")   &amp; "' ,'" &amp; SUBSTITUTE(R476,CHAR(10),"&lt;BR&gt;")  &amp; "' ,'" &amp; SUBSTITUTE(S476,CHAR(10),"&lt;BR&gt;")  &amp; "' ,'" &amp; SUBSTITUTE(T476,CHAR(10),"&lt;BR&gt;")  &amp; "' ,'" &amp; SUBSTITUTE(U476,CHAR(10),"&lt;BR&gt;")  &amp; "' ,'" &amp; SUBSTITUTE(V476,CHAR(10),"&lt;BR&gt;") &amp; "' ,'" &amp; SUBSTITUTE(W476,CHAR(10),"&lt;BR&gt;")  &amp; "' ,'" &amp;SUBSTITUTE(X476,CHAR(10),"&lt;BR&gt;")  &amp; "' ,'" &amp; SUBSTITUTE(Y476,CHAR(10),"&lt;BR&gt;") &amp; "' ,'" &amp;  SUBSTITUTE(Z476,CHAR(10),"&lt;BR&gt;")  &amp; "' ,'" &amp; SUBSTITUTE(AA476,CHAR(10),"&lt;BR&gt;")   &amp; "' ,'" &amp;  SUBSTITUTE(AB476,CHAR(10),"&lt;BR&gt;")   &amp; "' ,'" &amp;  SUBSTITUTE(AC476,CHAR(10),"&lt;BR&gt;")   &amp; "' ,'" &amp;   SUBSTITUTE(AD476,CHAR(10),"&lt;BR&gt;")   &amp; "' ,'" &amp;  SUBSTITUTE(AE476,CHAR(10),"&lt;BR&gt;")  &amp; "' ,'" &amp;  SUBSTITUTE(AF476,CHAR(10),"&lt;BR&gt;")  &amp; "' ,'" &amp;  SUBSTITUTE(AG476,CHAR(10),"&lt;BR&gt;")   &amp; "' ,'" &amp;  SUBSTITUTE(AH476,CHAR(10),"&lt;BR&gt;")   &amp; "' ,'" &amp;  SUBSTITUTE(AI476,CHAR(10),"&lt;BR&gt;")   &amp; "' ,'" &amp;  SUBSTITUTE(AJ476,CHAR(10),"&lt;BR&gt;")   &amp; "' ,'" &amp;   SUBSTITUTE(AK476,CHAR(10),"&lt;BR&gt;")   &amp; "' ,'" &amp;  SUBSTITUTE(AL476,CHAR(10),"&lt;BR&gt;")   &amp; "' ,'" &amp;  SUBSTITUTE(AM476,CHAR(10),"&lt;BR&gt;")   &amp; "' ,'" &amp;   SUBSTITUTE(AN476,CHAR(10),"&lt;BR&gt;")   &amp; "' ,'" &amp;  SUBSTITUTE(AO476,CHAR(10),"&lt;BR&gt;")   &amp; "' ,'" &amp;  SUBSTITUTE(AP476,CHAR(10),"&lt;BR&gt;")   &amp; "' ,'" &amp;  SUBSTITUTE(AQ476,CHAR(10),"&lt;BR&gt;")   &amp; "' ,'" &amp;   SUBSTITUTE(AR476,CHAR(10),"&lt;BR&gt;")   &amp; "' ,'" &amp;  SUBSTITUTE(AS476,CHAR(10),"&lt;BR&gt;")   &amp; "' ,'" &amp;  SUBSTITUTE(AT476,CHAR(10),"&lt;BR&gt;")   &amp; "' ,'" &amp;  SUBSTITUTE(AU476,CHAR(10),"&lt;BR&gt;")   &amp; "' ,'" &amp;  SUBSTITUTE(AV476,CHAR(10),"&lt;BR&gt;")   &amp; "' ,'" &amp;  SUBSTITUTE(AW476,CHAR(10),"&lt;BR&gt;")   &amp; "' ,'" &amp;   SUBSTITUTE(AX476,CHAR(10),"&lt;BR&gt;")   &amp; "' ,'" &amp;  SUBSTITUTE(AY476,CHAR(10),"&lt;BR&gt;")   &amp; "' ,'" &amp;  SUBSTITUTE(AZ476,CHAR(10),"&lt;BR&gt;")   &amp; "' ,'" &amp;   SUBSTITUTE(BA476,CHAR(10),"&lt;BR&gt;")   &amp; "' ,'" &amp;   SUBSTITUTE(BB476,CHAR(10),"&lt;BR&gt;")    &amp; "' ,'" &amp;    SUBSTITUTE(BC476,CHAR(10),"&lt;BR&gt;")    &amp; "' ,'" &amp;   SUBSTITUTE(BD476,CHAR(10),"&lt;BR&gt;")    &amp; "' ,'" &amp;   SUBSTITUTE(BE476,CHAR(10),"&lt;BR&gt;")    &amp; "' ,'" &amp;   SUBSTITUTE(BF476,CHAR(10),"&lt;BR&gt;")    &amp; "' ,'" &amp;   SUBSTITUTE(BG476,CHAR(10),"&lt;BR&gt;")    &amp; "' ,'" &amp; SUBSTITUTE(BH516,CHAR(10),"&lt;BR&gt;")   &amp; "' ,'" &amp; SUBSTITUTE(BI476,CHAR(10),"&lt;BR&gt;")   &amp; "' ,'" &amp; SUBSTITUTE(BJ476,CHAR(10),"&lt;BR&gt;")  &amp; "' ,'" &amp; SUBSTITUTE(BL476,CHAR(10),"&lt;BR&gt;")   &amp; "' ,'" &amp; SUBSTITUTE(BM476,CHAR(10),"&lt;BR&gt;")   &amp; "' ,'" &amp; SUBSTITUTE(BN476,CHAR(10),"&lt;BR&gt;")   &amp; "' ,'" &amp;  SUBSTITUTE(BO476,CHAR(10),"&lt;BR&gt;")   &amp; "' ,'" &amp; SUBSTITUTE(BP516,CHAR(10),"&lt;BR&gt;")  &amp; "' ,'" &amp; SUBSTITUTE(BQ476,CHAR(10),"&lt;BR&gt;")  &amp; "' ,'" &amp; SUBSTITUTE(BR476,CHAR(10),"&lt;BR&gt;")  &amp; "' ,'" &amp; SUBSTITUTE(BS476,CHAR(10),"&lt;BR&gt;") &amp; "');"</f>
    </nc>
  </rcc>
  <rcc rId="985" sId="1">
    <nc r="BU47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&amp;SUBSTITUTE(F477,CHAR(10),"&lt;BR&gt;")  &amp; "' ,'" &amp; SUBSTITUTE(G477,CHAR(10),"&lt;BR&gt;")  &amp; "' ,'" &amp; SUBSTITUTE(J477,CHAR(10),"&lt;BR&gt;")   &amp; "' ,'" &amp;  SUBSTITUTE(BK477,CHAR(10),"&lt;BR&gt;")   &amp; "' ,'" &amp; SUBSTITUTE(Q477,CHAR(10),"&lt;BR&gt;")  &amp; "' ,'" &amp;  A477  &amp; "' ,'" &amp;  B477  &amp; "' ,'" &amp; SUBSTITUTE(C477,CHAR(10),"&lt;BR&gt;")   &amp; "' ,'" &amp;  SUBSTITUTE(D477,CHAR(10),"&lt;BR&gt;")  &amp; "' ,'" &amp;  SUBSTITUTE(E477,CHAR(10),"&lt;BR&gt;")   &amp; "' ,'" &amp; SUBSTITUTE(H477,CHAR(10),"&lt;BR&gt;")   &amp; "' ,'" &amp; I477  &amp; "' ,'" &amp; SUBSTITUTE(K477,CHAR(10),"&lt;BR&gt;")  &amp; "' ,'" &amp; SUBSTITUTE(L477,CHAR(10),"&lt;BR&gt;")  &amp; "' ,'" &amp; SUBSTITUTE(M477,CHAR(10),"&lt;BR&gt;") &amp; "' ,'" &amp; SUBSTITUTE(N477,CHAR(10),"&lt;BR&gt;")  &amp; "' ,'" &amp;  SUBSTITUTE(O477,CHAR(10),"&lt;BR&gt;")   &amp; "' ,'" &amp; SUBSTITUTE(P477,CHAR(10),"&lt;BR&gt;")   &amp; "' ,'" &amp;  SUBSTITUTE(Q477,CHAR(10),"&lt;BR&gt;")   &amp; "' ,'" &amp; SUBSTITUTE(R477,CHAR(10),"&lt;BR&gt;")  &amp; "' ,'" &amp; SUBSTITUTE(S477,CHAR(10),"&lt;BR&gt;")  &amp; "' ,'" &amp; SUBSTITUTE(T477,CHAR(10),"&lt;BR&gt;")  &amp; "' ,'" &amp; SUBSTITUTE(U477,CHAR(10),"&lt;BR&gt;")  &amp; "' ,'" &amp; SUBSTITUTE(V477,CHAR(10),"&lt;BR&gt;") &amp; "' ,'" &amp; SUBSTITUTE(W477,CHAR(10),"&lt;BR&gt;")  &amp; "' ,'" &amp;SUBSTITUTE(X477,CHAR(10),"&lt;BR&gt;")  &amp; "' ,'" &amp; SUBSTITUTE(Y477,CHAR(10),"&lt;BR&gt;") &amp; "' ,'" &amp;  SUBSTITUTE(Z477,CHAR(10),"&lt;BR&gt;")  &amp; "' ,'" &amp; SUBSTITUTE(AA477,CHAR(10),"&lt;BR&gt;")   &amp; "' ,'" &amp;  SUBSTITUTE(AB477,CHAR(10),"&lt;BR&gt;")   &amp; "' ,'" &amp;  SUBSTITUTE(AC477,CHAR(10),"&lt;BR&gt;")   &amp; "' ,'" &amp;   SUBSTITUTE(AD477,CHAR(10),"&lt;BR&gt;")   &amp; "' ,'" &amp;  SUBSTITUTE(AE477,CHAR(10),"&lt;BR&gt;")  &amp; "' ,'" &amp;  SUBSTITUTE(AF477,CHAR(10),"&lt;BR&gt;")  &amp; "' ,'" &amp;  SUBSTITUTE(AG477,CHAR(10),"&lt;BR&gt;")   &amp; "' ,'" &amp;  SUBSTITUTE(AH477,CHAR(10),"&lt;BR&gt;")   &amp; "' ,'" &amp;  SUBSTITUTE(AI477,CHAR(10),"&lt;BR&gt;")   &amp; "' ,'" &amp;  SUBSTITUTE(AJ477,CHAR(10),"&lt;BR&gt;")   &amp; "' ,'" &amp;   SUBSTITUTE(AK477,CHAR(10),"&lt;BR&gt;")   &amp; "' ,'" &amp;  SUBSTITUTE(AL477,CHAR(10),"&lt;BR&gt;")   &amp; "' ,'" &amp;  SUBSTITUTE(AM477,CHAR(10),"&lt;BR&gt;")   &amp; "' ,'" &amp;   SUBSTITUTE(AN477,CHAR(10),"&lt;BR&gt;")   &amp; "' ,'" &amp;  SUBSTITUTE(AO477,CHAR(10),"&lt;BR&gt;")   &amp; "' ,'" &amp;  SUBSTITUTE(AP477,CHAR(10),"&lt;BR&gt;")   &amp; "' ,'" &amp;  SUBSTITUTE(AQ477,CHAR(10),"&lt;BR&gt;")   &amp; "' ,'" &amp;   SUBSTITUTE(AR477,CHAR(10),"&lt;BR&gt;")   &amp; "' ,'" &amp;  SUBSTITUTE(AS477,CHAR(10),"&lt;BR&gt;")   &amp; "' ,'" &amp;  SUBSTITUTE(AT477,CHAR(10),"&lt;BR&gt;")   &amp; "' ,'" &amp;  SUBSTITUTE(AU477,CHAR(10),"&lt;BR&gt;")   &amp; "' ,'" &amp;  SUBSTITUTE(AV477,CHAR(10),"&lt;BR&gt;")   &amp; "' ,'" &amp;  SUBSTITUTE(AW477,CHAR(10),"&lt;BR&gt;")   &amp; "' ,'" &amp;   SUBSTITUTE(AX477,CHAR(10),"&lt;BR&gt;")   &amp; "' ,'" &amp;  SUBSTITUTE(AY477,CHAR(10),"&lt;BR&gt;")   &amp; "' ,'" &amp;  SUBSTITUTE(AZ477,CHAR(10),"&lt;BR&gt;")   &amp; "' ,'" &amp;   SUBSTITUTE(BA477,CHAR(10),"&lt;BR&gt;")   &amp; "' ,'" &amp;   SUBSTITUTE(BB477,CHAR(10),"&lt;BR&gt;")    &amp; "' ,'" &amp;    SUBSTITUTE(BC477,CHAR(10),"&lt;BR&gt;")    &amp; "' ,'" &amp;   SUBSTITUTE(BD477,CHAR(10),"&lt;BR&gt;")    &amp; "' ,'" &amp;   SUBSTITUTE(BE477,CHAR(10),"&lt;BR&gt;")    &amp; "' ,'" &amp;   SUBSTITUTE(BF477,CHAR(10),"&lt;BR&gt;")    &amp; "' ,'" &amp;   SUBSTITUTE(BG477,CHAR(10),"&lt;BR&gt;")    &amp; "' ,'" &amp; SUBSTITUTE(BH517,CHAR(10),"&lt;BR&gt;")   &amp; "' ,'" &amp; SUBSTITUTE(BI477,CHAR(10),"&lt;BR&gt;")   &amp; "' ,'" &amp; SUBSTITUTE(BJ477,CHAR(10),"&lt;BR&gt;")  &amp; "' ,'" &amp; SUBSTITUTE(BL477,CHAR(10),"&lt;BR&gt;")   &amp; "' ,'" &amp; SUBSTITUTE(BM477,CHAR(10),"&lt;BR&gt;")   &amp; "' ,'" &amp; SUBSTITUTE(BN477,CHAR(10),"&lt;BR&gt;")   &amp; "' ,'" &amp;  SUBSTITUTE(BO477,CHAR(10),"&lt;BR&gt;")   &amp; "' ,'" &amp; SUBSTITUTE(BP517,CHAR(10),"&lt;BR&gt;")  &amp; "' ,'" &amp; SUBSTITUTE(BQ477,CHAR(10),"&lt;BR&gt;")  &amp; "' ,'" &amp; SUBSTITUTE(BR477,CHAR(10),"&lt;BR&gt;")  &amp; "' ,'" &amp; SUBSTITUTE(BS477,CHAR(10),"&lt;BR&gt;") &amp; "');"</f>
    </nc>
  </rcc>
  <rcc rId="986" sId="1">
    <nc r="BU47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&amp;SUBSTITUTE(F478,CHAR(10),"&lt;BR&gt;")  &amp; "' ,'" &amp; SUBSTITUTE(G478,CHAR(10),"&lt;BR&gt;")  &amp; "' ,'" &amp; SUBSTITUTE(J478,CHAR(10),"&lt;BR&gt;")   &amp; "' ,'" &amp;  SUBSTITUTE(BK478,CHAR(10),"&lt;BR&gt;")   &amp; "' ,'" &amp; SUBSTITUTE(Q478,CHAR(10),"&lt;BR&gt;")  &amp; "' ,'" &amp;  A478  &amp; "' ,'" &amp;  B478  &amp; "' ,'" &amp; SUBSTITUTE(C478,CHAR(10),"&lt;BR&gt;")   &amp; "' ,'" &amp;  SUBSTITUTE(D478,CHAR(10),"&lt;BR&gt;")  &amp; "' ,'" &amp;  SUBSTITUTE(E478,CHAR(10),"&lt;BR&gt;")   &amp; "' ,'" &amp; SUBSTITUTE(H478,CHAR(10),"&lt;BR&gt;")   &amp; "' ,'" &amp; I478  &amp; "' ,'" &amp; SUBSTITUTE(K478,CHAR(10),"&lt;BR&gt;")  &amp; "' ,'" &amp; SUBSTITUTE(L478,CHAR(10),"&lt;BR&gt;")  &amp; "' ,'" &amp; SUBSTITUTE(M478,CHAR(10),"&lt;BR&gt;") &amp; "' ,'" &amp; SUBSTITUTE(N478,CHAR(10),"&lt;BR&gt;")  &amp; "' ,'" &amp;  SUBSTITUTE(O478,CHAR(10),"&lt;BR&gt;")   &amp; "' ,'" &amp; SUBSTITUTE(P478,CHAR(10),"&lt;BR&gt;")   &amp; "' ,'" &amp;  SUBSTITUTE(Q478,CHAR(10),"&lt;BR&gt;")   &amp; "' ,'" &amp; SUBSTITUTE(R478,CHAR(10),"&lt;BR&gt;")  &amp; "' ,'" &amp; SUBSTITUTE(S478,CHAR(10),"&lt;BR&gt;")  &amp; "' ,'" &amp; SUBSTITUTE(T478,CHAR(10),"&lt;BR&gt;")  &amp; "' ,'" &amp; SUBSTITUTE(U478,CHAR(10),"&lt;BR&gt;")  &amp; "' ,'" &amp; SUBSTITUTE(V478,CHAR(10),"&lt;BR&gt;") &amp; "' ,'" &amp; SUBSTITUTE(W478,CHAR(10),"&lt;BR&gt;")  &amp; "' ,'" &amp;SUBSTITUTE(X478,CHAR(10),"&lt;BR&gt;")  &amp; "' ,'" &amp; SUBSTITUTE(Y478,CHAR(10),"&lt;BR&gt;") &amp; "' ,'" &amp;  SUBSTITUTE(Z478,CHAR(10),"&lt;BR&gt;")  &amp; "' ,'" &amp; SUBSTITUTE(AA478,CHAR(10),"&lt;BR&gt;")   &amp; "' ,'" &amp;  SUBSTITUTE(AB478,CHAR(10),"&lt;BR&gt;")   &amp; "' ,'" &amp;  SUBSTITUTE(AC478,CHAR(10),"&lt;BR&gt;")   &amp; "' ,'" &amp;   SUBSTITUTE(AD478,CHAR(10),"&lt;BR&gt;")   &amp; "' ,'" &amp;  SUBSTITUTE(AE478,CHAR(10),"&lt;BR&gt;")  &amp; "' ,'" &amp;  SUBSTITUTE(AF478,CHAR(10),"&lt;BR&gt;")  &amp; "' ,'" &amp;  SUBSTITUTE(AG478,CHAR(10),"&lt;BR&gt;")   &amp; "' ,'" &amp;  SUBSTITUTE(AH478,CHAR(10),"&lt;BR&gt;")   &amp; "' ,'" &amp;  SUBSTITUTE(AI478,CHAR(10),"&lt;BR&gt;")   &amp; "' ,'" &amp;  SUBSTITUTE(AJ478,CHAR(10),"&lt;BR&gt;")   &amp; "' ,'" &amp;   SUBSTITUTE(AK478,CHAR(10),"&lt;BR&gt;")   &amp; "' ,'" &amp;  SUBSTITUTE(AL478,CHAR(10),"&lt;BR&gt;")   &amp; "' ,'" &amp;  SUBSTITUTE(AM478,CHAR(10),"&lt;BR&gt;")   &amp; "' ,'" &amp;   SUBSTITUTE(AN478,CHAR(10),"&lt;BR&gt;")   &amp; "' ,'" &amp;  SUBSTITUTE(AO478,CHAR(10),"&lt;BR&gt;")   &amp; "' ,'" &amp;  SUBSTITUTE(AP478,CHAR(10),"&lt;BR&gt;")   &amp; "' ,'" &amp;  SUBSTITUTE(AQ478,CHAR(10),"&lt;BR&gt;")   &amp; "' ,'" &amp;   SUBSTITUTE(AR478,CHAR(10),"&lt;BR&gt;")   &amp; "' ,'" &amp;  SUBSTITUTE(AS478,CHAR(10),"&lt;BR&gt;")   &amp; "' ,'" &amp;  SUBSTITUTE(AT478,CHAR(10),"&lt;BR&gt;")   &amp; "' ,'" &amp;  SUBSTITUTE(AU478,CHAR(10),"&lt;BR&gt;")   &amp; "' ,'" &amp;  SUBSTITUTE(AV478,CHAR(10),"&lt;BR&gt;")   &amp; "' ,'" &amp;  SUBSTITUTE(AW478,CHAR(10),"&lt;BR&gt;")   &amp; "' ,'" &amp;   SUBSTITUTE(AX478,CHAR(10),"&lt;BR&gt;")   &amp; "' ,'" &amp;  SUBSTITUTE(AY478,CHAR(10),"&lt;BR&gt;")   &amp; "' ,'" &amp;  SUBSTITUTE(AZ478,CHAR(10),"&lt;BR&gt;")   &amp; "' ,'" &amp;   SUBSTITUTE(BA478,CHAR(10),"&lt;BR&gt;")   &amp; "' ,'" &amp;   SUBSTITUTE(BB478,CHAR(10),"&lt;BR&gt;")    &amp; "' ,'" &amp;    SUBSTITUTE(BC478,CHAR(10),"&lt;BR&gt;")    &amp; "' ,'" &amp;   SUBSTITUTE(BD478,CHAR(10),"&lt;BR&gt;")    &amp; "' ,'" &amp;   SUBSTITUTE(BE478,CHAR(10),"&lt;BR&gt;")    &amp; "' ,'" &amp;   SUBSTITUTE(BF478,CHAR(10),"&lt;BR&gt;")    &amp; "' ,'" &amp;   SUBSTITUTE(BG478,CHAR(10),"&lt;BR&gt;")    &amp; "' ,'" &amp; SUBSTITUTE(BH518,CHAR(10),"&lt;BR&gt;")   &amp; "' ,'" &amp; SUBSTITUTE(BI478,CHAR(10),"&lt;BR&gt;")   &amp; "' ,'" &amp; SUBSTITUTE(BJ478,CHAR(10),"&lt;BR&gt;")  &amp; "' ,'" &amp; SUBSTITUTE(BL478,CHAR(10),"&lt;BR&gt;")   &amp; "' ,'" &amp; SUBSTITUTE(BM478,CHAR(10),"&lt;BR&gt;")   &amp; "' ,'" &amp; SUBSTITUTE(BN478,CHAR(10),"&lt;BR&gt;")   &amp; "' ,'" &amp;  SUBSTITUTE(BO478,CHAR(10),"&lt;BR&gt;")   &amp; "' ,'" &amp; SUBSTITUTE(BP518,CHAR(10),"&lt;BR&gt;")  &amp; "' ,'" &amp; SUBSTITUTE(BQ478,CHAR(10),"&lt;BR&gt;")  &amp; "' ,'" &amp; SUBSTITUTE(BR478,CHAR(10),"&lt;BR&gt;")  &amp; "' ,'" &amp; SUBSTITUTE(BS478,CHAR(10),"&lt;BR&gt;") &amp; "');"</f>
    </nc>
  </rcc>
  <rcc rId="987" sId="1">
    <nc r="BU47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&amp;SUBSTITUTE(F479,CHAR(10),"&lt;BR&gt;")  &amp; "' ,'" &amp; SUBSTITUTE(G479,CHAR(10),"&lt;BR&gt;")  &amp; "' ,'" &amp; SUBSTITUTE(J479,CHAR(10),"&lt;BR&gt;")   &amp; "' ,'" &amp;  SUBSTITUTE(BK479,CHAR(10),"&lt;BR&gt;")   &amp; "' ,'" &amp; SUBSTITUTE(Q479,CHAR(10),"&lt;BR&gt;")  &amp; "' ,'" &amp;  A479  &amp; "' ,'" &amp;  B479  &amp; "' ,'" &amp; SUBSTITUTE(C479,CHAR(10),"&lt;BR&gt;")   &amp; "' ,'" &amp;  SUBSTITUTE(D479,CHAR(10),"&lt;BR&gt;")  &amp; "' ,'" &amp;  SUBSTITUTE(E479,CHAR(10),"&lt;BR&gt;")   &amp; "' ,'" &amp; SUBSTITUTE(H479,CHAR(10),"&lt;BR&gt;")   &amp; "' ,'" &amp; I479  &amp; "' ,'" &amp; SUBSTITUTE(K479,CHAR(10),"&lt;BR&gt;")  &amp; "' ,'" &amp; SUBSTITUTE(L479,CHAR(10),"&lt;BR&gt;")  &amp; "' ,'" &amp; SUBSTITUTE(M479,CHAR(10),"&lt;BR&gt;") &amp; "' ,'" &amp; SUBSTITUTE(N479,CHAR(10),"&lt;BR&gt;")  &amp; "' ,'" &amp;  SUBSTITUTE(O479,CHAR(10),"&lt;BR&gt;")   &amp; "' ,'" &amp; SUBSTITUTE(P479,CHAR(10),"&lt;BR&gt;")   &amp; "' ,'" &amp;  SUBSTITUTE(Q479,CHAR(10),"&lt;BR&gt;")   &amp; "' ,'" &amp; SUBSTITUTE(R479,CHAR(10),"&lt;BR&gt;")  &amp; "' ,'" &amp; SUBSTITUTE(S479,CHAR(10),"&lt;BR&gt;")  &amp; "' ,'" &amp; SUBSTITUTE(T479,CHAR(10),"&lt;BR&gt;")  &amp; "' ,'" &amp; SUBSTITUTE(U479,CHAR(10),"&lt;BR&gt;")  &amp; "' ,'" &amp; SUBSTITUTE(V479,CHAR(10),"&lt;BR&gt;") &amp; "' ,'" &amp; SUBSTITUTE(W479,CHAR(10),"&lt;BR&gt;")  &amp; "' ,'" &amp;SUBSTITUTE(X479,CHAR(10),"&lt;BR&gt;")  &amp; "' ,'" &amp; SUBSTITUTE(Y479,CHAR(10),"&lt;BR&gt;") &amp; "' ,'" &amp;  SUBSTITUTE(Z479,CHAR(10),"&lt;BR&gt;")  &amp; "' ,'" &amp; SUBSTITUTE(AA479,CHAR(10),"&lt;BR&gt;")   &amp; "' ,'" &amp;  SUBSTITUTE(AB479,CHAR(10),"&lt;BR&gt;")   &amp; "' ,'" &amp;  SUBSTITUTE(AC479,CHAR(10),"&lt;BR&gt;")   &amp; "' ,'" &amp;   SUBSTITUTE(AD479,CHAR(10),"&lt;BR&gt;")   &amp; "' ,'" &amp;  SUBSTITUTE(AE479,CHAR(10),"&lt;BR&gt;")  &amp; "' ,'" &amp;  SUBSTITUTE(AF479,CHAR(10),"&lt;BR&gt;")  &amp; "' ,'" &amp;  SUBSTITUTE(AG479,CHAR(10),"&lt;BR&gt;")   &amp; "' ,'" &amp;  SUBSTITUTE(AH479,CHAR(10),"&lt;BR&gt;")   &amp; "' ,'" &amp;  SUBSTITUTE(AI479,CHAR(10),"&lt;BR&gt;")   &amp; "' ,'" &amp;  SUBSTITUTE(AJ479,CHAR(10),"&lt;BR&gt;")   &amp; "' ,'" &amp;   SUBSTITUTE(AK479,CHAR(10),"&lt;BR&gt;")   &amp; "' ,'" &amp;  SUBSTITUTE(AL479,CHAR(10),"&lt;BR&gt;")   &amp; "' ,'" &amp;  SUBSTITUTE(AM479,CHAR(10),"&lt;BR&gt;")   &amp; "' ,'" &amp;   SUBSTITUTE(AN479,CHAR(10),"&lt;BR&gt;")   &amp; "' ,'" &amp;  SUBSTITUTE(AO479,CHAR(10),"&lt;BR&gt;")   &amp; "' ,'" &amp;  SUBSTITUTE(AP479,CHAR(10),"&lt;BR&gt;")   &amp; "' ,'" &amp;  SUBSTITUTE(AQ479,CHAR(10),"&lt;BR&gt;")   &amp; "' ,'" &amp;   SUBSTITUTE(AR479,CHAR(10),"&lt;BR&gt;")   &amp; "' ,'" &amp;  SUBSTITUTE(AS479,CHAR(10),"&lt;BR&gt;")   &amp; "' ,'" &amp;  SUBSTITUTE(AT479,CHAR(10),"&lt;BR&gt;")   &amp; "' ,'" &amp;  SUBSTITUTE(AU479,CHAR(10),"&lt;BR&gt;")   &amp; "' ,'" &amp;  SUBSTITUTE(AV479,CHAR(10),"&lt;BR&gt;")   &amp; "' ,'" &amp;  SUBSTITUTE(AW479,CHAR(10),"&lt;BR&gt;")   &amp; "' ,'" &amp;   SUBSTITUTE(AX479,CHAR(10),"&lt;BR&gt;")   &amp; "' ,'" &amp;  SUBSTITUTE(AY479,CHAR(10),"&lt;BR&gt;")   &amp; "' ,'" &amp;  SUBSTITUTE(AZ479,CHAR(10),"&lt;BR&gt;")   &amp; "' ,'" &amp;   SUBSTITUTE(BA479,CHAR(10),"&lt;BR&gt;")   &amp; "' ,'" &amp;   SUBSTITUTE(BB479,CHAR(10),"&lt;BR&gt;")    &amp; "' ,'" &amp;    SUBSTITUTE(BC479,CHAR(10),"&lt;BR&gt;")    &amp; "' ,'" &amp;   SUBSTITUTE(BD479,CHAR(10),"&lt;BR&gt;")    &amp; "' ,'" &amp;   SUBSTITUTE(BE479,CHAR(10),"&lt;BR&gt;")    &amp; "' ,'" &amp;   SUBSTITUTE(BF479,CHAR(10),"&lt;BR&gt;")    &amp; "' ,'" &amp;   SUBSTITUTE(BG479,CHAR(10),"&lt;BR&gt;")    &amp; "' ,'" &amp; SUBSTITUTE(BH519,CHAR(10),"&lt;BR&gt;")   &amp; "' ,'" &amp; SUBSTITUTE(BI479,CHAR(10),"&lt;BR&gt;")   &amp; "' ,'" &amp; SUBSTITUTE(BJ479,CHAR(10),"&lt;BR&gt;")  &amp; "' ,'" &amp; SUBSTITUTE(BL479,CHAR(10),"&lt;BR&gt;")   &amp; "' ,'" &amp; SUBSTITUTE(BM479,CHAR(10),"&lt;BR&gt;")   &amp; "' ,'" &amp; SUBSTITUTE(BN479,CHAR(10),"&lt;BR&gt;")   &amp; "' ,'" &amp;  SUBSTITUTE(BO479,CHAR(10),"&lt;BR&gt;")   &amp; "' ,'" &amp; SUBSTITUTE(BP519,CHAR(10),"&lt;BR&gt;")  &amp; "' ,'" &amp; SUBSTITUTE(BQ479,CHAR(10),"&lt;BR&gt;")  &amp; "' ,'" &amp; SUBSTITUTE(BR479,CHAR(10),"&lt;BR&gt;")  &amp; "' ,'" &amp; SUBSTITUTE(BS479,CHAR(10),"&lt;BR&gt;") &amp; "');"</f>
    </nc>
  </rcc>
  <rcc rId="988" sId="1">
    <nc r="BU48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&amp;SUBSTITUTE(F480,CHAR(10),"&lt;BR&gt;")  &amp; "' ,'" &amp; SUBSTITUTE(G480,CHAR(10),"&lt;BR&gt;")  &amp; "' ,'" &amp; SUBSTITUTE(J480,CHAR(10),"&lt;BR&gt;")   &amp; "' ,'" &amp;  SUBSTITUTE(BK480,CHAR(10),"&lt;BR&gt;")   &amp; "' ,'" &amp; SUBSTITUTE(Q480,CHAR(10),"&lt;BR&gt;")  &amp; "' ,'" &amp;  A480  &amp; "' ,'" &amp;  B480  &amp; "' ,'" &amp; SUBSTITUTE(C480,CHAR(10),"&lt;BR&gt;")   &amp; "' ,'" &amp;  SUBSTITUTE(D480,CHAR(10),"&lt;BR&gt;")  &amp; "' ,'" &amp;  SUBSTITUTE(E480,CHAR(10),"&lt;BR&gt;")   &amp; "' ,'" &amp; SUBSTITUTE(H480,CHAR(10),"&lt;BR&gt;")   &amp; "' ,'" &amp; I480  &amp; "' ,'" &amp; SUBSTITUTE(K480,CHAR(10),"&lt;BR&gt;")  &amp; "' ,'" &amp; SUBSTITUTE(L480,CHAR(10),"&lt;BR&gt;")  &amp; "' ,'" &amp; SUBSTITUTE(M480,CHAR(10),"&lt;BR&gt;") &amp; "' ,'" &amp; SUBSTITUTE(N480,CHAR(10),"&lt;BR&gt;")  &amp; "' ,'" &amp;  SUBSTITUTE(O480,CHAR(10),"&lt;BR&gt;")   &amp; "' ,'" &amp; SUBSTITUTE(P480,CHAR(10),"&lt;BR&gt;")   &amp; "' ,'" &amp;  SUBSTITUTE(Q480,CHAR(10),"&lt;BR&gt;")   &amp; "' ,'" &amp; SUBSTITUTE(R480,CHAR(10),"&lt;BR&gt;")  &amp; "' ,'" &amp; SUBSTITUTE(S480,CHAR(10),"&lt;BR&gt;")  &amp; "' ,'" &amp; SUBSTITUTE(T480,CHAR(10),"&lt;BR&gt;")  &amp; "' ,'" &amp; SUBSTITUTE(U480,CHAR(10),"&lt;BR&gt;")  &amp; "' ,'" &amp; SUBSTITUTE(V480,CHAR(10),"&lt;BR&gt;") &amp; "' ,'" &amp; SUBSTITUTE(W480,CHAR(10),"&lt;BR&gt;")  &amp; "' ,'" &amp;SUBSTITUTE(X480,CHAR(10),"&lt;BR&gt;")  &amp; "' ,'" &amp; SUBSTITUTE(Y480,CHAR(10),"&lt;BR&gt;") &amp; "' ,'" &amp;  SUBSTITUTE(Z480,CHAR(10),"&lt;BR&gt;")  &amp; "' ,'" &amp; SUBSTITUTE(AA480,CHAR(10),"&lt;BR&gt;")   &amp; "' ,'" &amp;  SUBSTITUTE(AB480,CHAR(10),"&lt;BR&gt;")   &amp; "' ,'" &amp;  SUBSTITUTE(AC480,CHAR(10),"&lt;BR&gt;")   &amp; "' ,'" &amp;   SUBSTITUTE(AD480,CHAR(10),"&lt;BR&gt;")   &amp; "' ,'" &amp;  SUBSTITUTE(AE480,CHAR(10),"&lt;BR&gt;")  &amp; "' ,'" &amp;  SUBSTITUTE(AF480,CHAR(10),"&lt;BR&gt;")  &amp; "' ,'" &amp;  SUBSTITUTE(AG480,CHAR(10),"&lt;BR&gt;")   &amp; "' ,'" &amp;  SUBSTITUTE(AH480,CHAR(10),"&lt;BR&gt;")   &amp; "' ,'" &amp;  SUBSTITUTE(AI480,CHAR(10),"&lt;BR&gt;")   &amp; "' ,'" &amp;  SUBSTITUTE(AJ480,CHAR(10),"&lt;BR&gt;")   &amp; "' ,'" &amp;   SUBSTITUTE(AK480,CHAR(10),"&lt;BR&gt;")   &amp; "' ,'" &amp;  SUBSTITUTE(AL480,CHAR(10),"&lt;BR&gt;")   &amp; "' ,'" &amp;  SUBSTITUTE(AM480,CHAR(10),"&lt;BR&gt;")   &amp; "' ,'" &amp;   SUBSTITUTE(AN480,CHAR(10),"&lt;BR&gt;")   &amp; "' ,'" &amp;  SUBSTITUTE(AO480,CHAR(10),"&lt;BR&gt;")   &amp; "' ,'" &amp;  SUBSTITUTE(AP480,CHAR(10),"&lt;BR&gt;")   &amp; "' ,'" &amp;  SUBSTITUTE(AQ480,CHAR(10),"&lt;BR&gt;")   &amp; "' ,'" &amp;   SUBSTITUTE(AR480,CHAR(10),"&lt;BR&gt;")   &amp; "' ,'" &amp;  SUBSTITUTE(AS480,CHAR(10),"&lt;BR&gt;")   &amp; "' ,'" &amp;  SUBSTITUTE(AT480,CHAR(10),"&lt;BR&gt;")   &amp; "' ,'" &amp;  SUBSTITUTE(AU480,CHAR(10),"&lt;BR&gt;")   &amp; "' ,'" &amp;  SUBSTITUTE(AV480,CHAR(10),"&lt;BR&gt;")   &amp; "' ,'" &amp;  SUBSTITUTE(AW480,CHAR(10),"&lt;BR&gt;")   &amp; "' ,'" &amp;   SUBSTITUTE(AX480,CHAR(10),"&lt;BR&gt;")   &amp; "' ,'" &amp;  SUBSTITUTE(AY480,CHAR(10),"&lt;BR&gt;")   &amp; "' ,'" &amp;  SUBSTITUTE(AZ480,CHAR(10),"&lt;BR&gt;")   &amp; "' ,'" &amp;   SUBSTITUTE(BA480,CHAR(10),"&lt;BR&gt;")   &amp; "' ,'" &amp;   SUBSTITUTE(BB480,CHAR(10),"&lt;BR&gt;")    &amp; "' ,'" &amp;    SUBSTITUTE(BC480,CHAR(10),"&lt;BR&gt;")    &amp; "' ,'" &amp;   SUBSTITUTE(BD480,CHAR(10),"&lt;BR&gt;")    &amp; "' ,'" &amp;   SUBSTITUTE(BE480,CHAR(10),"&lt;BR&gt;")    &amp; "' ,'" &amp;   SUBSTITUTE(BF480,CHAR(10),"&lt;BR&gt;")    &amp; "' ,'" &amp;   SUBSTITUTE(BG480,CHAR(10),"&lt;BR&gt;")    &amp; "' ,'" &amp; SUBSTITUTE(BH520,CHAR(10),"&lt;BR&gt;")   &amp; "' ,'" &amp; SUBSTITUTE(BI480,CHAR(10),"&lt;BR&gt;")   &amp; "' ,'" &amp; SUBSTITUTE(BJ480,CHAR(10),"&lt;BR&gt;")  &amp; "' ,'" &amp; SUBSTITUTE(BL480,CHAR(10),"&lt;BR&gt;")   &amp; "' ,'" &amp; SUBSTITUTE(BM480,CHAR(10),"&lt;BR&gt;")   &amp; "' ,'" &amp; SUBSTITUTE(BN480,CHAR(10),"&lt;BR&gt;")   &amp; "' ,'" &amp;  SUBSTITUTE(BO480,CHAR(10),"&lt;BR&gt;")   &amp; "' ,'" &amp; SUBSTITUTE(BP520,CHAR(10),"&lt;BR&gt;")  &amp; "' ,'" &amp; SUBSTITUTE(BQ480,CHAR(10),"&lt;BR&gt;")  &amp; "' ,'" &amp; SUBSTITUTE(BR480,CHAR(10),"&lt;BR&gt;")  &amp; "' ,'" &amp; SUBSTITUTE(BS480,CHAR(10),"&lt;BR&gt;") &amp; "');"</f>
    </nc>
  </rcc>
  <rcc rId="989" sId="1">
    <nc r="BU48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&amp;SUBSTITUTE(F481,CHAR(10),"&lt;BR&gt;")  &amp; "' ,'" &amp; SUBSTITUTE(G481,CHAR(10),"&lt;BR&gt;")  &amp; "' ,'" &amp; SUBSTITUTE(J481,CHAR(10),"&lt;BR&gt;")   &amp; "' ,'" &amp;  SUBSTITUTE(BK481,CHAR(10),"&lt;BR&gt;")   &amp; "' ,'" &amp; SUBSTITUTE(Q481,CHAR(10),"&lt;BR&gt;")  &amp; "' ,'" &amp;  A481  &amp; "' ,'" &amp;  B481  &amp; "' ,'" &amp; SUBSTITUTE(C481,CHAR(10),"&lt;BR&gt;")   &amp; "' ,'" &amp;  SUBSTITUTE(D481,CHAR(10),"&lt;BR&gt;")  &amp; "' ,'" &amp;  SUBSTITUTE(E481,CHAR(10),"&lt;BR&gt;")   &amp; "' ,'" &amp; SUBSTITUTE(H481,CHAR(10),"&lt;BR&gt;")   &amp; "' ,'" &amp; I481  &amp; "' ,'" &amp; SUBSTITUTE(K481,CHAR(10),"&lt;BR&gt;")  &amp; "' ,'" &amp; SUBSTITUTE(L481,CHAR(10),"&lt;BR&gt;")  &amp; "' ,'" &amp; SUBSTITUTE(M481,CHAR(10),"&lt;BR&gt;") &amp; "' ,'" &amp; SUBSTITUTE(N481,CHAR(10),"&lt;BR&gt;")  &amp; "' ,'" &amp;  SUBSTITUTE(O481,CHAR(10),"&lt;BR&gt;")   &amp; "' ,'" &amp; SUBSTITUTE(P481,CHAR(10),"&lt;BR&gt;")   &amp; "' ,'" &amp;  SUBSTITUTE(Q481,CHAR(10),"&lt;BR&gt;")   &amp; "' ,'" &amp; SUBSTITUTE(R481,CHAR(10),"&lt;BR&gt;")  &amp; "' ,'" &amp; SUBSTITUTE(S481,CHAR(10),"&lt;BR&gt;")  &amp; "' ,'" &amp; SUBSTITUTE(T481,CHAR(10),"&lt;BR&gt;")  &amp; "' ,'" &amp; SUBSTITUTE(U481,CHAR(10),"&lt;BR&gt;")  &amp; "' ,'" &amp; SUBSTITUTE(V481,CHAR(10),"&lt;BR&gt;") &amp; "' ,'" &amp; SUBSTITUTE(W481,CHAR(10),"&lt;BR&gt;")  &amp; "' ,'" &amp;SUBSTITUTE(X481,CHAR(10),"&lt;BR&gt;")  &amp; "' ,'" &amp; SUBSTITUTE(Y481,CHAR(10),"&lt;BR&gt;") &amp; "' ,'" &amp;  SUBSTITUTE(Z481,CHAR(10),"&lt;BR&gt;")  &amp; "' ,'" &amp; SUBSTITUTE(AA481,CHAR(10),"&lt;BR&gt;")   &amp; "' ,'" &amp;  SUBSTITUTE(AB481,CHAR(10),"&lt;BR&gt;")   &amp; "' ,'" &amp;  SUBSTITUTE(AC481,CHAR(10),"&lt;BR&gt;")   &amp; "' ,'" &amp;   SUBSTITUTE(AD481,CHAR(10),"&lt;BR&gt;")   &amp; "' ,'" &amp;  SUBSTITUTE(AE481,CHAR(10),"&lt;BR&gt;")  &amp; "' ,'" &amp;  SUBSTITUTE(AF481,CHAR(10),"&lt;BR&gt;")  &amp; "' ,'" &amp;  SUBSTITUTE(AG481,CHAR(10),"&lt;BR&gt;")   &amp; "' ,'" &amp;  SUBSTITUTE(AH481,CHAR(10),"&lt;BR&gt;")   &amp; "' ,'" &amp;  SUBSTITUTE(AI481,CHAR(10),"&lt;BR&gt;")   &amp; "' ,'" &amp;  SUBSTITUTE(AJ481,CHAR(10),"&lt;BR&gt;")   &amp; "' ,'" &amp;   SUBSTITUTE(AK481,CHAR(10),"&lt;BR&gt;")   &amp; "' ,'" &amp;  SUBSTITUTE(AL481,CHAR(10),"&lt;BR&gt;")   &amp; "' ,'" &amp;  SUBSTITUTE(AM481,CHAR(10),"&lt;BR&gt;")   &amp; "' ,'" &amp;   SUBSTITUTE(AN481,CHAR(10),"&lt;BR&gt;")   &amp; "' ,'" &amp;  SUBSTITUTE(AO481,CHAR(10),"&lt;BR&gt;")   &amp; "' ,'" &amp;  SUBSTITUTE(AP481,CHAR(10),"&lt;BR&gt;")   &amp; "' ,'" &amp;  SUBSTITUTE(AQ481,CHAR(10),"&lt;BR&gt;")   &amp; "' ,'" &amp;   SUBSTITUTE(AR481,CHAR(10),"&lt;BR&gt;")   &amp; "' ,'" &amp;  SUBSTITUTE(AS481,CHAR(10),"&lt;BR&gt;")   &amp; "' ,'" &amp;  SUBSTITUTE(AT481,CHAR(10),"&lt;BR&gt;")   &amp; "' ,'" &amp;  SUBSTITUTE(AU481,CHAR(10),"&lt;BR&gt;")   &amp; "' ,'" &amp;  SUBSTITUTE(AV481,CHAR(10),"&lt;BR&gt;")   &amp; "' ,'" &amp;  SUBSTITUTE(AW481,CHAR(10),"&lt;BR&gt;")   &amp; "' ,'" &amp;   SUBSTITUTE(AX481,CHAR(10),"&lt;BR&gt;")   &amp; "' ,'" &amp;  SUBSTITUTE(AY481,CHAR(10),"&lt;BR&gt;")   &amp; "' ,'" &amp;  SUBSTITUTE(AZ481,CHAR(10),"&lt;BR&gt;")   &amp; "' ,'" &amp;   SUBSTITUTE(BA481,CHAR(10),"&lt;BR&gt;")   &amp; "' ,'" &amp;   SUBSTITUTE(BB481,CHAR(10),"&lt;BR&gt;")    &amp; "' ,'" &amp;    SUBSTITUTE(BC481,CHAR(10),"&lt;BR&gt;")    &amp; "' ,'" &amp;   SUBSTITUTE(BD481,CHAR(10),"&lt;BR&gt;")    &amp; "' ,'" &amp;   SUBSTITUTE(BE481,CHAR(10),"&lt;BR&gt;")    &amp; "' ,'" &amp;   SUBSTITUTE(BF481,CHAR(10),"&lt;BR&gt;")    &amp; "' ,'" &amp;   SUBSTITUTE(BG481,CHAR(10),"&lt;BR&gt;")    &amp; "' ,'" &amp; SUBSTITUTE(BH521,CHAR(10),"&lt;BR&gt;")   &amp; "' ,'" &amp; SUBSTITUTE(BI481,CHAR(10),"&lt;BR&gt;")   &amp; "' ,'" &amp; SUBSTITUTE(BJ481,CHAR(10),"&lt;BR&gt;")  &amp; "' ,'" &amp; SUBSTITUTE(BL481,CHAR(10),"&lt;BR&gt;")   &amp; "' ,'" &amp; SUBSTITUTE(BM481,CHAR(10),"&lt;BR&gt;")   &amp; "' ,'" &amp; SUBSTITUTE(BN481,CHAR(10),"&lt;BR&gt;")   &amp; "' ,'" &amp;  SUBSTITUTE(BO481,CHAR(10),"&lt;BR&gt;")   &amp; "' ,'" &amp; SUBSTITUTE(BP521,CHAR(10),"&lt;BR&gt;")  &amp; "' ,'" &amp; SUBSTITUTE(BQ481,CHAR(10),"&lt;BR&gt;")  &amp; "' ,'" &amp; SUBSTITUTE(BR481,CHAR(10),"&lt;BR&gt;")  &amp; "' ,'" &amp; SUBSTITUTE(BS481,CHAR(10),"&lt;BR&gt;") &amp; "');"</f>
    </nc>
  </rcc>
  <rcc rId="990" sId="1">
    <nc r="BU48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&amp;SUBSTITUTE(F482,CHAR(10),"&lt;BR&gt;")  &amp; "' ,'" &amp; SUBSTITUTE(G482,CHAR(10),"&lt;BR&gt;")  &amp; "' ,'" &amp; SUBSTITUTE(J482,CHAR(10),"&lt;BR&gt;")   &amp; "' ,'" &amp;  SUBSTITUTE(BK482,CHAR(10),"&lt;BR&gt;")   &amp; "' ,'" &amp; SUBSTITUTE(Q482,CHAR(10),"&lt;BR&gt;")  &amp; "' ,'" &amp;  A482  &amp; "' ,'" &amp;  B482  &amp; "' ,'" &amp; SUBSTITUTE(C482,CHAR(10),"&lt;BR&gt;")   &amp; "' ,'" &amp;  SUBSTITUTE(D482,CHAR(10),"&lt;BR&gt;")  &amp; "' ,'" &amp;  SUBSTITUTE(E482,CHAR(10),"&lt;BR&gt;")   &amp; "' ,'" &amp; SUBSTITUTE(H482,CHAR(10),"&lt;BR&gt;")   &amp; "' ,'" &amp; I482  &amp; "' ,'" &amp; SUBSTITUTE(K482,CHAR(10),"&lt;BR&gt;")  &amp; "' ,'" &amp; SUBSTITUTE(L482,CHAR(10),"&lt;BR&gt;")  &amp; "' ,'" &amp; SUBSTITUTE(M482,CHAR(10),"&lt;BR&gt;") &amp; "' ,'" &amp; SUBSTITUTE(N482,CHAR(10),"&lt;BR&gt;")  &amp; "' ,'" &amp;  SUBSTITUTE(O482,CHAR(10),"&lt;BR&gt;")   &amp; "' ,'" &amp; SUBSTITUTE(P482,CHAR(10),"&lt;BR&gt;")   &amp; "' ,'" &amp;  SUBSTITUTE(Q482,CHAR(10),"&lt;BR&gt;")   &amp; "' ,'" &amp; SUBSTITUTE(R482,CHAR(10),"&lt;BR&gt;")  &amp; "' ,'" &amp; SUBSTITUTE(S482,CHAR(10),"&lt;BR&gt;")  &amp; "' ,'" &amp; SUBSTITUTE(T482,CHAR(10),"&lt;BR&gt;")  &amp; "' ,'" &amp; SUBSTITUTE(U482,CHAR(10),"&lt;BR&gt;")  &amp; "' ,'" &amp; SUBSTITUTE(V482,CHAR(10),"&lt;BR&gt;") &amp; "' ,'" &amp; SUBSTITUTE(W482,CHAR(10),"&lt;BR&gt;")  &amp; "' ,'" &amp;SUBSTITUTE(X482,CHAR(10),"&lt;BR&gt;")  &amp; "' ,'" &amp; SUBSTITUTE(Y482,CHAR(10),"&lt;BR&gt;") &amp; "' ,'" &amp;  SUBSTITUTE(Z482,CHAR(10),"&lt;BR&gt;")  &amp; "' ,'" &amp; SUBSTITUTE(AA482,CHAR(10),"&lt;BR&gt;")   &amp; "' ,'" &amp;  SUBSTITUTE(AB482,CHAR(10),"&lt;BR&gt;")   &amp; "' ,'" &amp;  SUBSTITUTE(AC482,CHAR(10),"&lt;BR&gt;")   &amp; "' ,'" &amp;   SUBSTITUTE(AD482,CHAR(10),"&lt;BR&gt;")   &amp; "' ,'" &amp;  SUBSTITUTE(AE482,CHAR(10),"&lt;BR&gt;")  &amp; "' ,'" &amp;  SUBSTITUTE(AF482,CHAR(10),"&lt;BR&gt;")  &amp; "' ,'" &amp;  SUBSTITUTE(AG482,CHAR(10),"&lt;BR&gt;")   &amp; "' ,'" &amp;  SUBSTITUTE(AH482,CHAR(10),"&lt;BR&gt;")   &amp; "' ,'" &amp;  SUBSTITUTE(AI482,CHAR(10),"&lt;BR&gt;")   &amp; "' ,'" &amp;  SUBSTITUTE(AJ482,CHAR(10),"&lt;BR&gt;")   &amp; "' ,'" &amp;   SUBSTITUTE(AK482,CHAR(10),"&lt;BR&gt;")   &amp; "' ,'" &amp;  SUBSTITUTE(AL482,CHAR(10),"&lt;BR&gt;")   &amp; "' ,'" &amp;  SUBSTITUTE(AM482,CHAR(10),"&lt;BR&gt;")   &amp; "' ,'" &amp;   SUBSTITUTE(AN482,CHAR(10),"&lt;BR&gt;")   &amp; "' ,'" &amp;  SUBSTITUTE(AO482,CHAR(10),"&lt;BR&gt;")   &amp; "' ,'" &amp;  SUBSTITUTE(AP482,CHAR(10),"&lt;BR&gt;")   &amp; "' ,'" &amp;  SUBSTITUTE(AQ482,CHAR(10),"&lt;BR&gt;")   &amp; "' ,'" &amp;   SUBSTITUTE(AR482,CHAR(10),"&lt;BR&gt;")   &amp; "' ,'" &amp;  SUBSTITUTE(AS482,CHAR(10),"&lt;BR&gt;")   &amp; "' ,'" &amp;  SUBSTITUTE(AT482,CHAR(10),"&lt;BR&gt;")   &amp; "' ,'" &amp;  SUBSTITUTE(AU482,CHAR(10),"&lt;BR&gt;")   &amp; "' ,'" &amp;  SUBSTITUTE(AV482,CHAR(10),"&lt;BR&gt;")   &amp; "' ,'" &amp;  SUBSTITUTE(AW482,CHAR(10),"&lt;BR&gt;")   &amp; "' ,'" &amp;   SUBSTITUTE(AX482,CHAR(10),"&lt;BR&gt;")   &amp; "' ,'" &amp;  SUBSTITUTE(AY482,CHAR(10),"&lt;BR&gt;")   &amp; "' ,'" &amp;  SUBSTITUTE(AZ482,CHAR(10),"&lt;BR&gt;")   &amp; "' ,'" &amp;   SUBSTITUTE(BA482,CHAR(10),"&lt;BR&gt;")   &amp; "' ,'" &amp;   SUBSTITUTE(BB482,CHAR(10),"&lt;BR&gt;")    &amp; "' ,'" &amp;    SUBSTITUTE(BC482,CHAR(10),"&lt;BR&gt;")    &amp; "' ,'" &amp;   SUBSTITUTE(BD482,CHAR(10),"&lt;BR&gt;")    &amp; "' ,'" &amp;   SUBSTITUTE(BE482,CHAR(10),"&lt;BR&gt;")    &amp; "' ,'" &amp;   SUBSTITUTE(BF482,CHAR(10),"&lt;BR&gt;")    &amp; "' ,'" &amp;   SUBSTITUTE(BG482,CHAR(10),"&lt;BR&gt;")    &amp; "' ,'" &amp; SUBSTITUTE(BH522,CHAR(10),"&lt;BR&gt;")   &amp; "' ,'" &amp; SUBSTITUTE(BI482,CHAR(10),"&lt;BR&gt;")   &amp; "' ,'" &amp; SUBSTITUTE(BJ482,CHAR(10),"&lt;BR&gt;")  &amp; "' ,'" &amp; SUBSTITUTE(BL482,CHAR(10),"&lt;BR&gt;")   &amp; "' ,'" &amp; SUBSTITUTE(BM482,CHAR(10),"&lt;BR&gt;")   &amp; "' ,'" &amp; SUBSTITUTE(BN482,CHAR(10),"&lt;BR&gt;")   &amp; "' ,'" &amp;  SUBSTITUTE(BO482,CHAR(10),"&lt;BR&gt;")   &amp; "' ,'" &amp; SUBSTITUTE(BP522,CHAR(10),"&lt;BR&gt;")  &amp; "' ,'" &amp; SUBSTITUTE(BQ482,CHAR(10),"&lt;BR&gt;")  &amp; "' ,'" &amp; SUBSTITUTE(BR482,CHAR(10),"&lt;BR&gt;")  &amp; "' ,'" &amp; SUBSTITUTE(BS482,CHAR(10),"&lt;BR&gt;") &amp; "');"</f>
    </nc>
  </rcc>
  <rcc rId="991" sId="1">
    <nc r="BU48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&amp;SUBSTITUTE(F483,CHAR(10),"&lt;BR&gt;")  &amp; "' ,'" &amp; SUBSTITUTE(G483,CHAR(10),"&lt;BR&gt;")  &amp; "' ,'" &amp; SUBSTITUTE(J483,CHAR(10),"&lt;BR&gt;")   &amp; "' ,'" &amp;  SUBSTITUTE(BK483,CHAR(10),"&lt;BR&gt;")   &amp; "' ,'" &amp; SUBSTITUTE(Q483,CHAR(10),"&lt;BR&gt;")  &amp; "' ,'" &amp;  A483  &amp; "' ,'" &amp;  B483  &amp; "' ,'" &amp; SUBSTITUTE(C483,CHAR(10),"&lt;BR&gt;")   &amp; "' ,'" &amp;  SUBSTITUTE(D483,CHAR(10),"&lt;BR&gt;")  &amp; "' ,'" &amp;  SUBSTITUTE(E483,CHAR(10),"&lt;BR&gt;")   &amp; "' ,'" &amp; SUBSTITUTE(H483,CHAR(10),"&lt;BR&gt;")   &amp; "' ,'" &amp; I483  &amp; "' ,'" &amp; SUBSTITUTE(K483,CHAR(10),"&lt;BR&gt;")  &amp; "' ,'" &amp; SUBSTITUTE(L483,CHAR(10),"&lt;BR&gt;")  &amp; "' ,'" &amp; SUBSTITUTE(M483,CHAR(10),"&lt;BR&gt;") &amp; "' ,'" &amp; SUBSTITUTE(N483,CHAR(10),"&lt;BR&gt;")  &amp; "' ,'" &amp;  SUBSTITUTE(O483,CHAR(10),"&lt;BR&gt;")   &amp; "' ,'" &amp; SUBSTITUTE(P483,CHAR(10),"&lt;BR&gt;")   &amp; "' ,'" &amp;  SUBSTITUTE(Q483,CHAR(10),"&lt;BR&gt;")   &amp; "' ,'" &amp; SUBSTITUTE(R483,CHAR(10),"&lt;BR&gt;")  &amp; "' ,'" &amp; SUBSTITUTE(S483,CHAR(10),"&lt;BR&gt;")  &amp; "' ,'" &amp; SUBSTITUTE(T483,CHAR(10),"&lt;BR&gt;")  &amp; "' ,'" &amp; SUBSTITUTE(U483,CHAR(10),"&lt;BR&gt;")  &amp; "' ,'" &amp; SUBSTITUTE(V483,CHAR(10),"&lt;BR&gt;") &amp; "' ,'" &amp; SUBSTITUTE(W483,CHAR(10),"&lt;BR&gt;")  &amp; "' ,'" &amp;SUBSTITUTE(X483,CHAR(10),"&lt;BR&gt;")  &amp; "' ,'" &amp; SUBSTITUTE(Y483,CHAR(10),"&lt;BR&gt;") &amp; "' ,'" &amp;  SUBSTITUTE(Z483,CHAR(10),"&lt;BR&gt;")  &amp; "' ,'" &amp; SUBSTITUTE(AA483,CHAR(10),"&lt;BR&gt;")   &amp; "' ,'" &amp;  SUBSTITUTE(AB483,CHAR(10),"&lt;BR&gt;")   &amp; "' ,'" &amp;  SUBSTITUTE(AC483,CHAR(10),"&lt;BR&gt;")   &amp; "' ,'" &amp;   SUBSTITUTE(AD483,CHAR(10),"&lt;BR&gt;")   &amp; "' ,'" &amp;  SUBSTITUTE(AE483,CHAR(10),"&lt;BR&gt;")  &amp; "' ,'" &amp;  SUBSTITUTE(AF483,CHAR(10),"&lt;BR&gt;")  &amp; "' ,'" &amp;  SUBSTITUTE(AG483,CHAR(10),"&lt;BR&gt;")   &amp; "' ,'" &amp;  SUBSTITUTE(AH483,CHAR(10),"&lt;BR&gt;")   &amp; "' ,'" &amp;  SUBSTITUTE(AI483,CHAR(10),"&lt;BR&gt;")   &amp; "' ,'" &amp;  SUBSTITUTE(AJ483,CHAR(10),"&lt;BR&gt;")   &amp; "' ,'" &amp;   SUBSTITUTE(AK483,CHAR(10),"&lt;BR&gt;")   &amp; "' ,'" &amp;  SUBSTITUTE(AL483,CHAR(10),"&lt;BR&gt;")   &amp; "' ,'" &amp;  SUBSTITUTE(AM483,CHAR(10),"&lt;BR&gt;")   &amp; "' ,'" &amp;   SUBSTITUTE(AN483,CHAR(10),"&lt;BR&gt;")   &amp; "' ,'" &amp;  SUBSTITUTE(AO483,CHAR(10),"&lt;BR&gt;")   &amp; "' ,'" &amp;  SUBSTITUTE(AP483,CHAR(10),"&lt;BR&gt;")   &amp; "' ,'" &amp;  SUBSTITUTE(AQ483,CHAR(10),"&lt;BR&gt;")   &amp; "' ,'" &amp;   SUBSTITUTE(AR483,CHAR(10),"&lt;BR&gt;")   &amp; "' ,'" &amp;  SUBSTITUTE(AS483,CHAR(10),"&lt;BR&gt;")   &amp; "' ,'" &amp;  SUBSTITUTE(AT483,CHAR(10),"&lt;BR&gt;")   &amp; "' ,'" &amp;  SUBSTITUTE(AU483,CHAR(10),"&lt;BR&gt;")   &amp; "' ,'" &amp;  SUBSTITUTE(AV483,CHAR(10),"&lt;BR&gt;")   &amp; "' ,'" &amp;  SUBSTITUTE(AW483,CHAR(10),"&lt;BR&gt;")   &amp; "' ,'" &amp;   SUBSTITUTE(AX483,CHAR(10),"&lt;BR&gt;")   &amp; "' ,'" &amp;  SUBSTITUTE(AY483,CHAR(10),"&lt;BR&gt;")   &amp; "' ,'" &amp;  SUBSTITUTE(AZ483,CHAR(10),"&lt;BR&gt;")   &amp; "' ,'" &amp;   SUBSTITUTE(BA483,CHAR(10),"&lt;BR&gt;")   &amp; "' ,'" &amp;   SUBSTITUTE(BB483,CHAR(10),"&lt;BR&gt;")    &amp; "' ,'" &amp;    SUBSTITUTE(BC483,CHAR(10),"&lt;BR&gt;")    &amp; "' ,'" &amp;   SUBSTITUTE(BD483,CHAR(10),"&lt;BR&gt;")    &amp; "' ,'" &amp;   SUBSTITUTE(BE483,CHAR(10),"&lt;BR&gt;")    &amp; "' ,'" &amp;   SUBSTITUTE(BF483,CHAR(10),"&lt;BR&gt;")    &amp; "' ,'" &amp;   SUBSTITUTE(BG483,CHAR(10),"&lt;BR&gt;")    &amp; "' ,'" &amp; SUBSTITUTE(BH523,CHAR(10),"&lt;BR&gt;")   &amp; "' ,'" &amp; SUBSTITUTE(BI483,CHAR(10),"&lt;BR&gt;")   &amp; "' ,'" &amp; SUBSTITUTE(BJ483,CHAR(10),"&lt;BR&gt;")  &amp; "' ,'" &amp; SUBSTITUTE(BL483,CHAR(10),"&lt;BR&gt;")   &amp; "' ,'" &amp; SUBSTITUTE(BM483,CHAR(10),"&lt;BR&gt;")   &amp; "' ,'" &amp; SUBSTITUTE(BN483,CHAR(10),"&lt;BR&gt;")   &amp; "' ,'" &amp;  SUBSTITUTE(BO483,CHAR(10),"&lt;BR&gt;")   &amp; "' ,'" &amp; SUBSTITUTE(BP523,CHAR(10),"&lt;BR&gt;")  &amp; "' ,'" &amp; SUBSTITUTE(BQ483,CHAR(10),"&lt;BR&gt;")  &amp; "' ,'" &amp; SUBSTITUTE(BR483,CHAR(10),"&lt;BR&gt;")  &amp; "' ,'" &amp; SUBSTITUTE(BS483,CHAR(10),"&lt;BR&gt;") &amp; "');"</f>
    </nc>
  </rcc>
  <rcc rId="992" sId="1">
    <nc r="BU48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&amp;SUBSTITUTE(F484,CHAR(10),"&lt;BR&gt;")  &amp; "' ,'" &amp; SUBSTITUTE(G484,CHAR(10),"&lt;BR&gt;")  &amp; "' ,'" &amp; SUBSTITUTE(J484,CHAR(10),"&lt;BR&gt;")   &amp; "' ,'" &amp;  SUBSTITUTE(BK484,CHAR(10),"&lt;BR&gt;")   &amp; "' ,'" &amp; SUBSTITUTE(Q484,CHAR(10),"&lt;BR&gt;")  &amp; "' ,'" &amp;  A484  &amp; "' ,'" &amp;  B484  &amp; "' ,'" &amp; SUBSTITUTE(C484,CHAR(10),"&lt;BR&gt;")   &amp; "' ,'" &amp;  SUBSTITUTE(D484,CHAR(10),"&lt;BR&gt;")  &amp; "' ,'" &amp;  SUBSTITUTE(E484,CHAR(10),"&lt;BR&gt;")   &amp; "' ,'" &amp; SUBSTITUTE(H484,CHAR(10),"&lt;BR&gt;")   &amp; "' ,'" &amp; I484  &amp; "' ,'" &amp; SUBSTITUTE(K484,CHAR(10),"&lt;BR&gt;")  &amp; "' ,'" &amp; SUBSTITUTE(L484,CHAR(10),"&lt;BR&gt;")  &amp; "' ,'" &amp; SUBSTITUTE(M484,CHAR(10),"&lt;BR&gt;") &amp; "' ,'" &amp; SUBSTITUTE(N484,CHAR(10),"&lt;BR&gt;")  &amp; "' ,'" &amp;  SUBSTITUTE(O484,CHAR(10),"&lt;BR&gt;")   &amp; "' ,'" &amp; SUBSTITUTE(P484,CHAR(10),"&lt;BR&gt;")   &amp; "' ,'" &amp;  SUBSTITUTE(Q484,CHAR(10),"&lt;BR&gt;")   &amp; "' ,'" &amp; SUBSTITUTE(R484,CHAR(10),"&lt;BR&gt;")  &amp; "' ,'" &amp; SUBSTITUTE(S484,CHAR(10),"&lt;BR&gt;")  &amp; "' ,'" &amp; SUBSTITUTE(T484,CHAR(10),"&lt;BR&gt;")  &amp; "' ,'" &amp; SUBSTITUTE(U484,CHAR(10),"&lt;BR&gt;")  &amp; "' ,'" &amp; SUBSTITUTE(V484,CHAR(10),"&lt;BR&gt;") &amp; "' ,'" &amp; SUBSTITUTE(W484,CHAR(10),"&lt;BR&gt;")  &amp; "' ,'" &amp;SUBSTITUTE(X484,CHAR(10),"&lt;BR&gt;")  &amp; "' ,'" &amp; SUBSTITUTE(Y484,CHAR(10),"&lt;BR&gt;") &amp; "' ,'" &amp;  SUBSTITUTE(Z484,CHAR(10),"&lt;BR&gt;")  &amp; "' ,'" &amp; SUBSTITUTE(AA484,CHAR(10),"&lt;BR&gt;")   &amp; "' ,'" &amp;  SUBSTITUTE(AB484,CHAR(10),"&lt;BR&gt;")   &amp; "' ,'" &amp;  SUBSTITUTE(AC484,CHAR(10),"&lt;BR&gt;")   &amp; "' ,'" &amp;   SUBSTITUTE(AD484,CHAR(10),"&lt;BR&gt;")   &amp; "' ,'" &amp;  SUBSTITUTE(AE484,CHAR(10),"&lt;BR&gt;")  &amp; "' ,'" &amp;  SUBSTITUTE(AF484,CHAR(10),"&lt;BR&gt;")  &amp; "' ,'" &amp;  SUBSTITUTE(AG484,CHAR(10),"&lt;BR&gt;")   &amp; "' ,'" &amp;  SUBSTITUTE(AH484,CHAR(10),"&lt;BR&gt;")   &amp; "' ,'" &amp;  SUBSTITUTE(AI484,CHAR(10),"&lt;BR&gt;")   &amp; "' ,'" &amp;  SUBSTITUTE(AJ484,CHAR(10),"&lt;BR&gt;")   &amp; "' ,'" &amp;   SUBSTITUTE(AK484,CHAR(10),"&lt;BR&gt;")   &amp; "' ,'" &amp;  SUBSTITUTE(AL484,CHAR(10),"&lt;BR&gt;")   &amp; "' ,'" &amp;  SUBSTITUTE(AM484,CHAR(10),"&lt;BR&gt;")   &amp; "' ,'" &amp;   SUBSTITUTE(AN484,CHAR(10),"&lt;BR&gt;")   &amp; "' ,'" &amp;  SUBSTITUTE(AO484,CHAR(10),"&lt;BR&gt;")   &amp; "' ,'" &amp;  SUBSTITUTE(AP484,CHAR(10),"&lt;BR&gt;")   &amp; "' ,'" &amp;  SUBSTITUTE(AQ484,CHAR(10),"&lt;BR&gt;")   &amp; "' ,'" &amp;   SUBSTITUTE(AR484,CHAR(10),"&lt;BR&gt;")   &amp; "' ,'" &amp;  SUBSTITUTE(AS484,CHAR(10),"&lt;BR&gt;")   &amp; "' ,'" &amp;  SUBSTITUTE(AT484,CHAR(10),"&lt;BR&gt;")   &amp; "' ,'" &amp;  SUBSTITUTE(AU484,CHAR(10),"&lt;BR&gt;")   &amp; "' ,'" &amp;  SUBSTITUTE(AV484,CHAR(10),"&lt;BR&gt;")   &amp; "' ,'" &amp;  SUBSTITUTE(AW484,CHAR(10),"&lt;BR&gt;")   &amp; "' ,'" &amp;   SUBSTITUTE(AX484,CHAR(10),"&lt;BR&gt;")   &amp; "' ,'" &amp;  SUBSTITUTE(AY484,CHAR(10),"&lt;BR&gt;")   &amp; "' ,'" &amp;  SUBSTITUTE(AZ484,CHAR(10),"&lt;BR&gt;")   &amp; "' ,'" &amp;   SUBSTITUTE(BA484,CHAR(10),"&lt;BR&gt;")   &amp; "' ,'" &amp;   SUBSTITUTE(BB484,CHAR(10),"&lt;BR&gt;")    &amp; "' ,'" &amp;    SUBSTITUTE(BC484,CHAR(10),"&lt;BR&gt;")    &amp; "' ,'" &amp;   SUBSTITUTE(BD484,CHAR(10),"&lt;BR&gt;")    &amp; "' ,'" &amp;   SUBSTITUTE(BE484,CHAR(10),"&lt;BR&gt;")    &amp; "' ,'" &amp;   SUBSTITUTE(BF484,CHAR(10),"&lt;BR&gt;")    &amp; "' ,'" &amp;   SUBSTITUTE(BG484,CHAR(10),"&lt;BR&gt;")    &amp; "' ,'" &amp; SUBSTITUTE(BH524,CHAR(10),"&lt;BR&gt;")   &amp; "' ,'" &amp; SUBSTITUTE(BI484,CHAR(10),"&lt;BR&gt;")   &amp; "' ,'" &amp; SUBSTITUTE(BJ484,CHAR(10),"&lt;BR&gt;")  &amp; "' ,'" &amp; SUBSTITUTE(BL484,CHAR(10),"&lt;BR&gt;")   &amp; "' ,'" &amp; SUBSTITUTE(BM484,CHAR(10),"&lt;BR&gt;")   &amp; "' ,'" &amp; SUBSTITUTE(BN484,CHAR(10),"&lt;BR&gt;")   &amp; "' ,'" &amp;  SUBSTITUTE(BO484,CHAR(10),"&lt;BR&gt;")   &amp; "' ,'" &amp; SUBSTITUTE(BP524,CHAR(10),"&lt;BR&gt;")  &amp; "' ,'" &amp; SUBSTITUTE(BQ484,CHAR(10),"&lt;BR&gt;")  &amp; "' ,'" &amp; SUBSTITUTE(BR484,CHAR(10),"&lt;BR&gt;")  &amp; "' ,'" &amp; SUBSTITUTE(BS484,CHAR(10),"&lt;BR&gt;") &amp; "');"</f>
    </nc>
  </rcc>
  <rcc rId="993" sId="1">
    <nc r="BU48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&amp;SUBSTITUTE(F485,CHAR(10),"&lt;BR&gt;")  &amp; "' ,'" &amp; SUBSTITUTE(G485,CHAR(10),"&lt;BR&gt;")  &amp; "' ,'" &amp; SUBSTITUTE(J485,CHAR(10),"&lt;BR&gt;")   &amp; "' ,'" &amp;  SUBSTITUTE(BK485,CHAR(10),"&lt;BR&gt;")   &amp; "' ,'" &amp; SUBSTITUTE(Q485,CHAR(10),"&lt;BR&gt;")  &amp; "' ,'" &amp;  A485  &amp; "' ,'" &amp;  B485  &amp; "' ,'" &amp; SUBSTITUTE(C485,CHAR(10),"&lt;BR&gt;")   &amp; "' ,'" &amp;  SUBSTITUTE(D485,CHAR(10),"&lt;BR&gt;")  &amp; "' ,'" &amp;  SUBSTITUTE(E485,CHAR(10),"&lt;BR&gt;")   &amp; "' ,'" &amp; SUBSTITUTE(H485,CHAR(10),"&lt;BR&gt;")   &amp; "' ,'" &amp; I485  &amp; "' ,'" &amp; SUBSTITUTE(K485,CHAR(10),"&lt;BR&gt;")  &amp; "' ,'" &amp; SUBSTITUTE(L485,CHAR(10),"&lt;BR&gt;")  &amp; "' ,'" &amp; SUBSTITUTE(M485,CHAR(10),"&lt;BR&gt;") &amp; "' ,'" &amp; SUBSTITUTE(N485,CHAR(10),"&lt;BR&gt;")  &amp; "' ,'" &amp;  SUBSTITUTE(O485,CHAR(10),"&lt;BR&gt;")   &amp; "' ,'" &amp; SUBSTITUTE(P485,CHAR(10),"&lt;BR&gt;")   &amp; "' ,'" &amp;  SUBSTITUTE(Q485,CHAR(10),"&lt;BR&gt;")   &amp; "' ,'" &amp; SUBSTITUTE(R485,CHAR(10),"&lt;BR&gt;")  &amp; "' ,'" &amp; SUBSTITUTE(S485,CHAR(10),"&lt;BR&gt;")  &amp; "' ,'" &amp; SUBSTITUTE(T485,CHAR(10),"&lt;BR&gt;")  &amp; "' ,'" &amp; SUBSTITUTE(U485,CHAR(10),"&lt;BR&gt;")  &amp; "' ,'" &amp; SUBSTITUTE(V485,CHAR(10),"&lt;BR&gt;") &amp; "' ,'" &amp; SUBSTITUTE(W485,CHAR(10),"&lt;BR&gt;")  &amp; "' ,'" &amp;SUBSTITUTE(X485,CHAR(10),"&lt;BR&gt;")  &amp; "' ,'" &amp; SUBSTITUTE(Y485,CHAR(10),"&lt;BR&gt;") &amp; "' ,'" &amp;  SUBSTITUTE(Z485,CHAR(10),"&lt;BR&gt;")  &amp; "' ,'" &amp; SUBSTITUTE(AA485,CHAR(10),"&lt;BR&gt;")   &amp; "' ,'" &amp;  SUBSTITUTE(AB485,CHAR(10),"&lt;BR&gt;")   &amp; "' ,'" &amp;  SUBSTITUTE(AC485,CHAR(10),"&lt;BR&gt;")   &amp; "' ,'" &amp;   SUBSTITUTE(AD485,CHAR(10),"&lt;BR&gt;")   &amp; "' ,'" &amp;  SUBSTITUTE(AE485,CHAR(10),"&lt;BR&gt;")  &amp; "' ,'" &amp;  SUBSTITUTE(AF485,CHAR(10),"&lt;BR&gt;")  &amp; "' ,'" &amp;  SUBSTITUTE(AG485,CHAR(10),"&lt;BR&gt;")   &amp; "' ,'" &amp;  SUBSTITUTE(AH485,CHAR(10),"&lt;BR&gt;")   &amp; "' ,'" &amp;  SUBSTITUTE(AI485,CHAR(10),"&lt;BR&gt;")   &amp; "' ,'" &amp;  SUBSTITUTE(AJ485,CHAR(10),"&lt;BR&gt;")   &amp; "' ,'" &amp;   SUBSTITUTE(AK485,CHAR(10),"&lt;BR&gt;")   &amp; "' ,'" &amp;  SUBSTITUTE(AL485,CHAR(10),"&lt;BR&gt;")   &amp; "' ,'" &amp;  SUBSTITUTE(AM485,CHAR(10),"&lt;BR&gt;")   &amp; "' ,'" &amp;   SUBSTITUTE(AN485,CHAR(10),"&lt;BR&gt;")   &amp; "' ,'" &amp;  SUBSTITUTE(AO485,CHAR(10),"&lt;BR&gt;")   &amp; "' ,'" &amp;  SUBSTITUTE(AP485,CHAR(10),"&lt;BR&gt;")   &amp; "' ,'" &amp;  SUBSTITUTE(AQ485,CHAR(10),"&lt;BR&gt;")   &amp; "' ,'" &amp;   SUBSTITUTE(AR485,CHAR(10),"&lt;BR&gt;")   &amp; "' ,'" &amp;  SUBSTITUTE(AS485,CHAR(10),"&lt;BR&gt;")   &amp; "' ,'" &amp;  SUBSTITUTE(AT485,CHAR(10),"&lt;BR&gt;")   &amp; "' ,'" &amp;  SUBSTITUTE(AU485,CHAR(10),"&lt;BR&gt;")   &amp; "' ,'" &amp;  SUBSTITUTE(AV485,CHAR(10),"&lt;BR&gt;")   &amp; "' ,'" &amp;  SUBSTITUTE(AW485,CHAR(10),"&lt;BR&gt;")   &amp; "' ,'" &amp;   SUBSTITUTE(AX485,CHAR(10),"&lt;BR&gt;")   &amp; "' ,'" &amp;  SUBSTITUTE(AY485,CHAR(10),"&lt;BR&gt;")   &amp; "' ,'" &amp;  SUBSTITUTE(AZ485,CHAR(10),"&lt;BR&gt;")   &amp; "' ,'" &amp;   SUBSTITUTE(BA485,CHAR(10),"&lt;BR&gt;")   &amp; "' ,'" &amp;   SUBSTITUTE(BB485,CHAR(10),"&lt;BR&gt;")    &amp; "' ,'" &amp;    SUBSTITUTE(BC485,CHAR(10),"&lt;BR&gt;")    &amp; "' ,'" &amp;   SUBSTITUTE(BD485,CHAR(10),"&lt;BR&gt;")    &amp; "' ,'" &amp;   SUBSTITUTE(BE485,CHAR(10),"&lt;BR&gt;")    &amp; "' ,'" &amp;   SUBSTITUTE(BF485,CHAR(10),"&lt;BR&gt;")    &amp; "' ,'" &amp;   SUBSTITUTE(BG485,CHAR(10),"&lt;BR&gt;")    &amp; "' ,'" &amp; SUBSTITUTE(BH525,CHAR(10),"&lt;BR&gt;")   &amp; "' ,'" &amp; SUBSTITUTE(BI485,CHAR(10),"&lt;BR&gt;")   &amp; "' ,'" &amp; SUBSTITUTE(BJ485,CHAR(10),"&lt;BR&gt;")  &amp; "' ,'" &amp; SUBSTITUTE(BL485,CHAR(10),"&lt;BR&gt;")   &amp; "' ,'" &amp; SUBSTITUTE(BM485,CHAR(10),"&lt;BR&gt;")   &amp; "' ,'" &amp; SUBSTITUTE(BN485,CHAR(10),"&lt;BR&gt;")   &amp; "' ,'" &amp;  SUBSTITUTE(BO485,CHAR(10),"&lt;BR&gt;")   &amp; "' ,'" &amp; SUBSTITUTE(BP525,CHAR(10),"&lt;BR&gt;")  &amp; "' ,'" &amp; SUBSTITUTE(BQ485,CHAR(10),"&lt;BR&gt;")  &amp; "' ,'" &amp; SUBSTITUTE(BR485,CHAR(10),"&lt;BR&gt;")  &amp; "' ,'" &amp; SUBSTITUTE(BS485,CHAR(10),"&lt;BR&gt;") &amp; "');"</f>
    </nc>
  </rcc>
  <rcc rId="994" sId="1">
    <nc r="BU48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&amp;SUBSTITUTE(F486,CHAR(10),"&lt;BR&gt;")  &amp; "' ,'" &amp; SUBSTITUTE(G486,CHAR(10),"&lt;BR&gt;")  &amp; "' ,'" &amp; SUBSTITUTE(J486,CHAR(10),"&lt;BR&gt;")   &amp; "' ,'" &amp;  SUBSTITUTE(BK486,CHAR(10),"&lt;BR&gt;")   &amp; "' ,'" &amp; SUBSTITUTE(Q486,CHAR(10),"&lt;BR&gt;")  &amp; "' ,'" &amp;  A486  &amp; "' ,'" &amp;  B486  &amp; "' ,'" &amp; SUBSTITUTE(C486,CHAR(10),"&lt;BR&gt;")   &amp; "' ,'" &amp;  SUBSTITUTE(D486,CHAR(10),"&lt;BR&gt;")  &amp; "' ,'" &amp;  SUBSTITUTE(E486,CHAR(10),"&lt;BR&gt;")   &amp; "' ,'" &amp; SUBSTITUTE(H486,CHAR(10),"&lt;BR&gt;")   &amp; "' ,'" &amp; I486  &amp; "' ,'" &amp; SUBSTITUTE(K486,CHAR(10),"&lt;BR&gt;")  &amp; "' ,'" &amp; SUBSTITUTE(L486,CHAR(10),"&lt;BR&gt;")  &amp; "' ,'" &amp; SUBSTITUTE(M486,CHAR(10),"&lt;BR&gt;") &amp; "' ,'" &amp; SUBSTITUTE(N486,CHAR(10),"&lt;BR&gt;")  &amp; "' ,'" &amp;  SUBSTITUTE(O486,CHAR(10),"&lt;BR&gt;")   &amp; "' ,'" &amp; SUBSTITUTE(P486,CHAR(10),"&lt;BR&gt;")   &amp; "' ,'" &amp;  SUBSTITUTE(Q486,CHAR(10),"&lt;BR&gt;")   &amp; "' ,'" &amp; SUBSTITUTE(R486,CHAR(10),"&lt;BR&gt;")  &amp; "' ,'" &amp; SUBSTITUTE(S486,CHAR(10),"&lt;BR&gt;")  &amp; "' ,'" &amp; SUBSTITUTE(T486,CHAR(10),"&lt;BR&gt;")  &amp; "' ,'" &amp; SUBSTITUTE(U486,CHAR(10),"&lt;BR&gt;")  &amp; "' ,'" &amp; SUBSTITUTE(V486,CHAR(10),"&lt;BR&gt;") &amp; "' ,'" &amp; SUBSTITUTE(W486,CHAR(10),"&lt;BR&gt;")  &amp; "' ,'" &amp;SUBSTITUTE(X486,CHAR(10),"&lt;BR&gt;")  &amp; "' ,'" &amp; SUBSTITUTE(Y486,CHAR(10),"&lt;BR&gt;") &amp; "' ,'" &amp;  SUBSTITUTE(Z486,CHAR(10),"&lt;BR&gt;")  &amp; "' ,'" &amp; SUBSTITUTE(AA486,CHAR(10),"&lt;BR&gt;")   &amp; "' ,'" &amp;  SUBSTITUTE(AB486,CHAR(10),"&lt;BR&gt;")   &amp; "' ,'" &amp;  SUBSTITUTE(AC486,CHAR(10),"&lt;BR&gt;")   &amp; "' ,'" &amp;   SUBSTITUTE(AD486,CHAR(10),"&lt;BR&gt;")   &amp; "' ,'" &amp;  SUBSTITUTE(AE486,CHAR(10),"&lt;BR&gt;")  &amp; "' ,'" &amp;  SUBSTITUTE(AF486,CHAR(10),"&lt;BR&gt;")  &amp; "' ,'" &amp;  SUBSTITUTE(AG486,CHAR(10),"&lt;BR&gt;")   &amp; "' ,'" &amp;  SUBSTITUTE(AH486,CHAR(10),"&lt;BR&gt;")   &amp; "' ,'" &amp;  SUBSTITUTE(AI486,CHAR(10),"&lt;BR&gt;")   &amp; "' ,'" &amp;  SUBSTITUTE(AJ486,CHAR(10),"&lt;BR&gt;")   &amp; "' ,'" &amp;   SUBSTITUTE(AK486,CHAR(10),"&lt;BR&gt;")   &amp; "' ,'" &amp;  SUBSTITUTE(AL486,CHAR(10),"&lt;BR&gt;")   &amp; "' ,'" &amp;  SUBSTITUTE(AM486,CHAR(10),"&lt;BR&gt;")   &amp; "' ,'" &amp;   SUBSTITUTE(AN486,CHAR(10),"&lt;BR&gt;")   &amp; "' ,'" &amp;  SUBSTITUTE(AO486,CHAR(10),"&lt;BR&gt;")   &amp; "' ,'" &amp;  SUBSTITUTE(AP486,CHAR(10),"&lt;BR&gt;")   &amp; "' ,'" &amp;  SUBSTITUTE(AQ486,CHAR(10),"&lt;BR&gt;")   &amp; "' ,'" &amp;   SUBSTITUTE(AR486,CHAR(10),"&lt;BR&gt;")   &amp; "' ,'" &amp;  SUBSTITUTE(AS486,CHAR(10),"&lt;BR&gt;")   &amp; "' ,'" &amp;  SUBSTITUTE(AT486,CHAR(10),"&lt;BR&gt;")   &amp; "' ,'" &amp;  SUBSTITUTE(AU486,CHAR(10),"&lt;BR&gt;")   &amp; "' ,'" &amp;  SUBSTITUTE(AV486,CHAR(10),"&lt;BR&gt;")   &amp; "' ,'" &amp;  SUBSTITUTE(AW486,CHAR(10),"&lt;BR&gt;")   &amp; "' ,'" &amp;   SUBSTITUTE(AX486,CHAR(10),"&lt;BR&gt;")   &amp; "' ,'" &amp;  SUBSTITUTE(AY486,CHAR(10),"&lt;BR&gt;")   &amp; "' ,'" &amp;  SUBSTITUTE(AZ486,CHAR(10),"&lt;BR&gt;")   &amp; "' ,'" &amp;   SUBSTITUTE(BA486,CHAR(10),"&lt;BR&gt;")   &amp; "' ,'" &amp;   SUBSTITUTE(BB486,CHAR(10),"&lt;BR&gt;")    &amp; "' ,'" &amp;    SUBSTITUTE(BC486,CHAR(10),"&lt;BR&gt;")    &amp; "' ,'" &amp;   SUBSTITUTE(BD486,CHAR(10),"&lt;BR&gt;")    &amp; "' ,'" &amp;   SUBSTITUTE(BE486,CHAR(10),"&lt;BR&gt;")    &amp; "' ,'" &amp;   SUBSTITUTE(BF486,CHAR(10),"&lt;BR&gt;")    &amp; "' ,'" &amp;   SUBSTITUTE(BG486,CHAR(10),"&lt;BR&gt;")    &amp; "' ,'" &amp; SUBSTITUTE(BH526,CHAR(10),"&lt;BR&gt;")   &amp; "' ,'" &amp; SUBSTITUTE(BI486,CHAR(10),"&lt;BR&gt;")   &amp; "' ,'" &amp; SUBSTITUTE(BJ486,CHAR(10),"&lt;BR&gt;")  &amp; "' ,'" &amp; SUBSTITUTE(BL486,CHAR(10),"&lt;BR&gt;")   &amp; "' ,'" &amp; SUBSTITUTE(BM486,CHAR(10),"&lt;BR&gt;")   &amp; "' ,'" &amp; SUBSTITUTE(BN486,CHAR(10),"&lt;BR&gt;")   &amp; "' ,'" &amp;  SUBSTITUTE(BO486,CHAR(10),"&lt;BR&gt;")   &amp; "' ,'" &amp; SUBSTITUTE(BP526,CHAR(10),"&lt;BR&gt;")  &amp; "' ,'" &amp; SUBSTITUTE(BQ486,CHAR(10),"&lt;BR&gt;")  &amp; "' ,'" &amp; SUBSTITUTE(BR486,CHAR(10),"&lt;BR&gt;")  &amp; "' ,'" &amp; SUBSTITUTE(BS486,CHAR(10),"&lt;BR&gt;") &amp; "');"</f>
    </nc>
  </rcc>
  <rcc rId="995" sId="1">
    <nc r="BU48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&amp;SUBSTITUTE(F487,CHAR(10),"&lt;BR&gt;")  &amp; "' ,'" &amp; SUBSTITUTE(G487,CHAR(10),"&lt;BR&gt;")  &amp; "' ,'" &amp; SUBSTITUTE(J487,CHAR(10),"&lt;BR&gt;")   &amp; "' ,'" &amp;  SUBSTITUTE(BK487,CHAR(10),"&lt;BR&gt;")   &amp; "' ,'" &amp; SUBSTITUTE(Q487,CHAR(10),"&lt;BR&gt;")  &amp; "' ,'" &amp;  A487  &amp; "' ,'" &amp;  B487  &amp; "' ,'" &amp; SUBSTITUTE(C487,CHAR(10),"&lt;BR&gt;")   &amp; "' ,'" &amp;  SUBSTITUTE(D487,CHAR(10),"&lt;BR&gt;")  &amp; "' ,'" &amp;  SUBSTITUTE(E487,CHAR(10),"&lt;BR&gt;")   &amp; "' ,'" &amp; SUBSTITUTE(H487,CHAR(10),"&lt;BR&gt;")   &amp; "' ,'" &amp; I487  &amp; "' ,'" &amp; SUBSTITUTE(K487,CHAR(10),"&lt;BR&gt;")  &amp; "' ,'" &amp; SUBSTITUTE(L487,CHAR(10),"&lt;BR&gt;")  &amp; "' ,'" &amp; SUBSTITUTE(M487,CHAR(10),"&lt;BR&gt;") &amp; "' ,'" &amp; SUBSTITUTE(N487,CHAR(10),"&lt;BR&gt;")  &amp; "' ,'" &amp;  SUBSTITUTE(O487,CHAR(10),"&lt;BR&gt;")   &amp; "' ,'" &amp; SUBSTITUTE(P487,CHAR(10),"&lt;BR&gt;")   &amp; "' ,'" &amp;  SUBSTITUTE(Q487,CHAR(10),"&lt;BR&gt;")   &amp; "' ,'" &amp; SUBSTITUTE(R487,CHAR(10),"&lt;BR&gt;")  &amp; "' ,'" &amp; SUBSTITUTE(S487,CHAR(10),"&lt;BR&gt;")  &amp; "' ,'" &amp; SUBSTITUTE(T487,CHAR(10),"&lt;BR&gt;")  &amp; "' ,'" &amp; SUBSTITUTE(U487,CHAR(10),"&lt;BR&gt;")  &amp; "' ,'" &amp; SUBSTITUTE(V487,CHAR(10),"&lt;BR&gt;") &amp; "' ,'" &amp; SUBSTITUTE(W487,CHAR(10),"&lt;BR&gt;")  &amp; "' ,'" &amp;SUBSTITUTE(X487,CHAR(10),"&lt;BR&gt;")  &amp; "' ,'" &amp; SUBSTITUTE(Y487,CHAR(10),"&lt;BR&gt;") &amp; "' ,'" &amp;  SUBSTITUTE(Z487,CHAR(10),"&lt;BR&gt;")  &amp; "' ,'" &amp; SUBSTITUTE(AA487,CHAR(10),"&lt;BR&gt;")   &amp; "' ,'" &amp;  SUBSTITUTE(AB487,CHAR(10),"&lt;BR&gt;")   &amp; "' ,'" &amp;  SUBSTITUTE(AC487,CHAR(10),"&lt;BR&gt;")   &amp; "' ,'" &amp;   SUBSTITUTE(AD487,CHAR(10),"&lt;BR&gt;")   &amp; "' ,'" &amp;  SUBSTITUTE(AE487,CHAR(10),"&lt;BR&gt;")  &amp; "' ,'" &amp;  SUBSTITUTE(AF487,CHAR(10),"&lt;BR&gt;")  &amp; "' ,'" &amp;  SUBSTITUTE(AG487,CHAR(10),"&lt;BR&gt;")   &amp; "' ,'" &amp;  SUBSTITUTE(AH487,CHAR(10),"&lt;BR&gt;")   &amp; "' ,'" &amp;  SUBSTITUTE(AI487,CHAR(10),"&lt;BR&gt;")   &amp; "' ,'" &amp;  SUBSTITUTE(AJ487,CHAR(10),"&lt;BR&gt;")   &amp; "' ,'" &amp;   SUBSTITUTE(AK487,CHAR(10),"&lt;BR&gt;")   &amp; "' ,'" &amp;  SUBSTITUTE(AL487,CHAR(10),"&lt;BR&gt;")   &amp; "' ,'" &amp;  SUBSTITUTE(AM487,CHAR(10),"&lt;BR&gt;")   &amp; "' ,'" &amp;   SUBSTITUTE(AN487,CHAR(10),"&lt;BR&gt;")   &amp; "' ,'" &amp;  SUBSTITUTE(AO487,CHAR(10),"&lt;BR&gt;")   &amp; "' ,'" &amp;  SUBSTITUTE(AP487,CHAR(10),"&lt;BR&gt;")   &amp; "' ,'" &amp;  SUBSTITUTE(AQ487,CHAR(10),"&lt;BR&gt;")   &amp; "' ,'" &amp;   SUBSTITUTE(AR487,CHAR(10),"&lt;BR&gt;")   &amp; "' ,'" &amp;  SUBSTITUTE(AS487,CHAR(10),"&lt;BR&gt;")   &amp; "' ,'" &amp;  SUBSTITUTE(AT487,CHAR(10),"&lt;BR&gt;")   &amp; "' ,'" &amp;  SUBSTITUTE(AU487,CHAR(10),"&lt;BR&gt;")   &amp; "' ,'" &amp;  SUBSTITUTE(AV487,CHAR(10),"&lt;BR&gt;")   &amp; "' ,'" &amp;  SUBSTITUTE(AW487,CHAR(10),"&lt;BR&gt;")   &amp; "' ,'" &amp;   SUBSTITUTE(AX487,CHAR(10),"&lt;BR&gt;")   &amp; "' ,'" &amp;  SUBSTITUTE(AY487,CHAR(10),"&lt;BR&gt;")   &amp; "' ,'" &amp;  SUBSTITUTE(AZ487,CHAR(10),"&lt;BR&gt;")   &amp; "' ,'" &amp;   SUBSTITUTE(BA487,CHAR(10),"&lt;BR&gt;")   &amp; "' ,'" &amp;   SUBSTITUTE(BB487,CHAR(10),"&lt;BR&gt;")    &amp; "' ,'" &amp;    SUBSTITUTE(BC487,CHAR(10),"&lt;BR&gt;")    &amp; "' ,'" &amp;   SUBSTITUTE(BD487,CHAR(10),"&lt;BR&gt;")    &amp; "' ,'" &amp;   SUBSTITUTE(BE487,CHAR(10),"&lt;BR&gt;")    &amp; "' ,'" &amp;   SUBSTITUTE(BF487,CHAR(10),"&lt;BR&gt;")    &amp; "' ,'" &amp;   SUBSTITUTE(BG487,CHAR(10),"&lt;BR&gt;")    &amp; "' ,'" &amp; SUBSTITUTE(BH527,CHAR(10),"&lt;BR&gt;")   &amp; "' ,'" &amp; SUBSTITUTE(BI487,CHAR(10),"&lt;BR&gt;")   &amp; "' ,'" &amp; SUBSTITUTE(BJ487,CHAR(10),"&lt;BR&gt;")  &amp; "' ,'" &amp; SUBSTITUTE(BL487,CHAR(10),"&lt;BR&gt;")   &amp; "' ,'" &amp; SUBSTITUTE(BM487,CHAR(10),"&lt;BR&gt;")   &amp; "' ,'" &amp; SUBSTITUTE(BN487,CHAR(10),"&lt;BR&gt;")   &amp; "' ,'" &amp;  SUBSTITUTE(BO487,CHAR(10),"&lt;BR&gt;")   &amp; "' ,'" &amp; SUBSTITUTE(BP527,CHAR(10),"&lt;BR&gt;")  &amp; "' ,'" &amp; SUBSTITUTE(BQ487,CHAR(10),"&lt;BR&gt;")  &amp; "' ,'" &amp; SUBSTITUTE(BR487,CHAR(10),"&lt;BR&gt;")  &amp; "' ,'" &amp; SUBSTITUTE(BS487,CHAR(10),"&lt;BR&gt;") &amp; "');"</f>
    </nc>
  </rcc>
  <rcc rId="996" sId="1">
    <nc r="BU48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&amp;SUBSTITUTE(F488,CHAR(10),"&lt;BR&gt;")  &amp; "' ,'" &amp; SUBSTITUTE(G488,CHAR(10),"&lt;BR&gt;")  &amp; "' ,'" &amp; SUBSTITUTE(J488,CHAR(10),"&lt;BR&gt;")   &amp; "' ,'" &amp;  SUBSTITUTE(BK488,CHAR(10),"&lt;BR&gt;")   &amp; "' ,'" &amp; SUBSTITUTE(Q488,CHAR(10),"&lt;BR&gt;")  &amp; "' ,'" &amp;  A488  &amp; "' ,'" &amp;  B488  &amp; "' ,'" &amp; SUBSTITUTE(C488,CHAR(10),"&lt;BR&gt;")   &amp; "' ,'" &amp;  SUBSTITUTE(D488,CHAR(10),"&lt;BR&gt;")  &amp; "' ,'" &amp;  SUBSTITUTE(E488,CHAR(10),"&lt;BR&gt;")   &amp; "' ,'" &amp; SUBSTITUTE(H488,CHAR(10),"&lt;BR&gt;")   &amp; "' ,'" &amp; I488  &amp; "' ,'" &amp; SUBSTITUTE(K488,CHAR(10),"&lt;BR&gt;")  &amp; "' ,'" &amp; SUBSTITUTE(L488,CHAR(10),"&lt;BR&gt;")  &amp; "' ,'" &amp; SUBSTITUTE(M488,CHAR(10),"&lt;BR&gt;") &amp; "' ,'" &amp; SUBSTITUTE(N488,CHAR(10),"&lt;BR&gt;")  &amp; "' ,'" &amp;  SUBSTITUTE(O488,CHAR(10),"&lt;BR&gt;")   &amp; "' ,'" &amp; SUBSTITUTE(P488,CHAR(10),"&lt;BR&gt;")   &amp; "' ,'" &amp;  SUBSTITUTE(Q488,CHAR(10),"&lt;BR&gt;")   &amp; "' ,'" &amp; SUBSTITUTE(R488,CHAR(10),"&lt;BR&gt;")  &amp; "' ,'" &amp; SUBSTITUTE(S488,CHAR(10),"&lt;BR&gt;")  &amp; "' ,'" &amp; SUBSTITUTE(T488,CHAR(10),"&lt;BR&gt;")  &amp; "' ,'" &amp; SUBSTITUTE(U488,CHAR(10),"&lt;BR&gt;")  &amp; "' ,'" &amp; SUBSTITUTE(V488,CHAR(10),"&lt;BR&gt;") &amp; "' ,'" &amp; SUBSTITUTE(W488,CHAR(10),"&lt;BR&gt;")  &amp; "' ,'" &amp;SUBSTITUTE(X488,CHAR(10),"&lt;BR&gt;")  &amp; "' ,'" &amp; SUBSTITUTE(Y488,CHAR(10),"&lt;BR&gt;") &amp; "' ,'" &amp;  SUBSTITUTE(Z488,CHAR(10),"&lt;BR&gt;")  &amp; "' ,'" &amp; SUBSTITUTE(AA488,CHAR(10),"&lt;BR&gt;")   &amp; "' ,'" &amp;  SUBSTITUTE(AB488,CHAR(10),"&lt;BR&gt;")   &amp; "' ,'" &amp;  SUBSTITUTE(AC488,CHAR(10),"&lt;BR&gt;")   &amp; "' ,'" &amp;   SUBSTITUTE(AD488,CHAR(10),"&lt;BR&gt;")   &amp; "' ,'" &amp;  SUBSTITUTE(AE488,CHAR(10),"&lt;BR&gt;")  &amp; "' ,'" &amp;  SUBSTITUTE(AF488,CHAR(10),"&lt;BR&gt;")  &amp; "' ,'" &amp;  SUBSTITUTE(AG488,CHAR(10),"&lt;BR&gt;")   &amp; "' ,'" &amp;  SUBSTITUTE(AH488,CHAR(10),"&lt;BR&gt;")   &amp; "' ,'" &amp;  SUBSTITUTE(AI488,CHAR(10),"&lt;BR&gt;")   &amp; "' ,'" &amp;  SUBSTITUTE(AJ488,CHAR(10),"&lt;BR&gt;")   &amp; "' ,'" &amp;   SUBSTITUTE(AK488,CHAR(10),"&lt;BR&gt;")   &amp; "' ,'" &amp;  SUBSTITUTE(AL488,CHAR(10),"&lt;BR&gt;")   &amp; "' ,'" &amp;  SUBSTITUTE(AM488,CHAR(10),"&lt;BR&gt;")   &amp; "' ,'" &amp;   SUBSTITUTE(AN488,CHAR(10),"&lt;BR&gt;")   &amp; "' ,'" &amp;  SUBSTITUTE(AO488,CHAR(10),"&lt;BR&gt;")   &amp; "' ,'" &amp;  SUBSTITUTE(AP488,CHAR(10),"&lt;BR&gt;")   &amp; "' ,'" &amp;  SUBSTITUTE(AQ488,CHAR(10),"&lt;BR&gt;")   &amp; "' ,'" &amp;   SUBSTITUTE(AR488,CHAR(10),"&lt;BR&gt;")   &amp; "' ,'" &amp;  SUBSTITUTE(AS488,CHAR(10),"&lt;BR&gt;")   &amp; "' ,'" &amp;  SUBSTITUTE(AT488,CHAR(10),"&lt;BR&gt;")   &amp; "' ,'" &amp;  SUBSTITUTE(AU488,CHAR(10),"&lt;BR&gt;")   &amp; "' ,'" &amp;  SUBSTITUTE(AV488,CHAR(10),"&lt;BR&gt;")   &amp; "' ,'" &amp;  SUBSTITUTE(AW488,CHAR(10),"&lt;BR&gt;")   &amp; "' ,'" &amp;   SUBSTITUTE(AX488,CHAR(10),"&lt;BR&gt;")   &amp; "' ,'" &amp;  SUBSTITUTE(AY488,CHAR(10),"&lt;BR&gt;")   &amp; "' ,'" &amp;  SUBSTITUTE(AZ488,CHAR(10),"&lt;BR&gt;")   &amp; "' ,'" &amp;   SUBSTITUTE(BA488,CHAR(10),"&lt;BR&gt;")   &amp; "' ,'" &amp;   SUBSTITUTE(BB488,CHAR(10),"&lt;BR&gt;")    &amp; "' ,'" &amp;    SUBSTITUTE(BC488,CHAR(10),"&lt;BR&gt;")    &amp; "' ,'" &amp;   SUBSTITUTE(BD488,CHAR(10),"&lt;BR&gt;")    &amp; "' ,'" &amp;   SUBSTITUTE(BE488,CHAR(10),"&lt;BR&gt;")    &amp; "' ,'" &amp;   SUBSTITUTE(BF488,CHAR(10),"&lt;BR&gt;")    &amp; "' ,'" &amp;   SUBSTITUTE(BG488,CHAR(10),"&lt;BR&gt;")    &amp; "' ,'" &amp; SUBSTITUTE(BH528,CHAR(10),"&lt;BR&gt;")   &amp; "' ,'" &amp; SUBSTITUTE(BI488,CHAR(10),"&lt;BR&gt;")   &amp; "' ,'" &amp; SUBSTITUTE(BJ488,CHAR(10),"&lt;BR&gt;")  &amp; "' ,'" &amp; SUBSTITUTE(BL488,CHAR(10),"&lt;BR&gt;")   &amp; "' ,'" &amp; SUBSTITUTE(BM488,CHAR(10),"&lt;BR&gt;")   &amp; "' ,'" &amp; SUBSTITUTE(BN488,CHAR(10),"&lt;BR&gt;")   &amp; "' ,'" &amp;  SUBSTITUTE(BO488,CHAR(10),"&lt;BR&gt;")   &amp; "' ,'" &amp; SUBSTITUTE(BP528,CHAR(10),"&lt;BR&gt;")  &amp; "' ,'" &amp; SUBSTITUTE(BQ488,CHAR(10),"&lt;BR&gt;")  &amp; "' ,'" &amp; SUBSTITUTE(BR488,CHAR(10),"&lt;BR&gt;")  &amp; "' ,'" &amp; SUBSTITUTE(BS488,CHAR(10),"&lt;BR&gt;") &amp; "');"</f>
    </nc>
  </rcc>
  <rcc rId="997" sId="1">
    <nc r="BU48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&amp;SUBSTITUTE(F489,CHAR(10),"&lt;BR&gt;")  &amp; "' ,'" &amp; SUBSTITUTE(G489,CHAR(10),"&lt;BR&gt;")  &amp; "' ,'" &amp; SUBSTITUTE(J489,CHAR(10),"&lt;BR&gt;")   &amp; "' ,'" &amp;  SUBSTITUTE(BK489,CHAR(10),"&lt;BR&gt;")   &amp; "' ,'" &amp; SUBSTITUTE(Q489,CHAR(10),"&lt;BR&gt;")  &amp; "' ,'" &amp;  A489  &amp; "' ,'" &amp;  B489  &amp; "' ,'" &amp; SUBSTITUTE(C489,CHAR(10),"&lt;BR&gt;")   &amp; "' ,'" &amp;  SUBSTITUTE(D489,CHAR(10),"&lt;BR&gt;")  &amp; "' ,'" &amp;  SUBSTITUTE(E489,CHAR(10),"&lt;BR&gt;")   &amp; "' ,'" &amp; SUBSTITUTE(H489,CHAR(10),"&lt;BR&gt;")   &amp; "' ,'" &amp; I489  &amp; "' ,'" &amp; SUBSTITUTE(K489,CHAR(10),"&lt;BR&gt;")  &amp; "' ,'" &amp; SUBSTITUTE(L489,CHAR(10),"&lt;BR&gt;")  &amp; "' ,'" &amp; SUBSTITUTE(M489,CHAR(10),"&lt;BR&gt;") &amp; "' ,'" &amp; SUBSTITUTE(N489,CHAR(10),"&lt;BR&gt;")  &amp; "' ,'" &amp;  SUBSTITUTE(O489,CHAR(10),"&lt;BR&gt;")   &amp; "' ,'" &amp; SUBSTITUTE(P489,CHAR(10),"&lt;BR&gt;")   &amp; "' ,'" &amp;  SUBSTITUTE(Q489,CHAR(10),"&lt;BR&gt;")   &amp; "' ,'" &amp; SUBSTITUTE(R489,CHAR(10),"&lt;BR&gt;")  &amp; "' ,'" &amp; SUBSTITUTE(S489,CHAR(10),"&lt;BR&gt;")  &amp; "' ,'" &amp; SUBSTITUTE(T489,CHAR(10),"&lt;BR&gt;")  &amp; "' ,'" &amp; SUBSTITUTE(U489,CHAR(10),"&lt;BR&gt;")  &amp; "' ,'" &amp; SUBSTITUTE(V489,CHAR(10),"&lt;BR&gt;") &amp; "' ,'" &amp; SUBSTITUTE(W489,CHAR(10),"&lt;BR&gt;")  &amp; "' ,'" &amp;SUBSTITUTE(X489,CHAR(10),"&lt;BR&gt;")  &amp; "' ,'" &amp; SUBSTITUTE(Y489,CHAR(10),"&lt;BR&gt;") &amp; "' ,'" &amp;  SUBSTITUTE(Z489,CHAR(10),"&lt;BR&gt;")  &amp; "' ,'" &amp; SUBSTITUTE(AA489,CHAR(10),"&lt;BR&gt;")   &amp; "' ,'" &amp;  SUBSTITUTE(AB489,CHAR(10),"&lt;BR&gt;")   &amp; "' ,'" &amp;  SUBSTITUTE(AC489,CHAR(10),"&lt;BR&gt;")   &amp; "' ,'" &amp;   SUBSTITUTE(AD489,CHAR(10),"&lt;BR&gt;")   &amp; "' ,'" &amp;  SUBSTITUTE(AE489,CHAR(10),"&lt;BR&gt;")  &amp; "' ,'" &amp;  SUBSTITUTE(AF489,CHAR(10),"&lt;BR&gt;")  &amp; "' ,'" &amp;  SUBSTITUTE(AG489,CHAR(10),"&lt;BR&gt;")   &amp; "' ,'" &amp;  SUBSTITUTE(AH489,CHAR(10),"&lt;BR&gt;")   &amp; "' ,'" &amp;  SUBSTITUTE(AI489,CHAR(10),"&lt;BR&gt;")   &amp; "' ,'" &amp;  SUBSTITUTE(AJ489,CHAR(10),"&lt;BR&gt;")   &amp; "' ,'" &amp;   SUBSTITUTE(AK489,CHAR(10),"&lt;BR&gt;")   &amp; "' ,'" &amp;  SUBSTITUTE(AL489,CHAR(10),"&lt;BR&gt;")   &amp; "' ,'" &amp;  SUBSTITUTE(AM489,CHAR(10),"&lt;BR&gt;")   &amp; "' ,'" &amp;   SUBSTITUTE(AN489,CHAR(10),"&lt;BR&gt;")   &amp; "' ,'" &amp;  SUBSTITUTE(AO489,CHAR(10),"&lt;BR&gt;")   &amp; "' ,'" &amp;  SUBSTITUTE(AP489,CHAR(10),"&lt;BR&gt;")   &amp; "' ,'" &amp;  SUBSTITUTE(AQ489,CHAR(10),"&lt;BR&gt;")   &amp; "' ,'" &amp;   SUBSTITUTE(AR489,CHAR(10),"&lt;BR&gt;")   &amp; "' ,'" &amp;  SUBSTITUTE(AS489,CHAR(10),"&lt;BR&gt;")   &amp; "' ,'" &amp;  SUBSTITUTE(AT489,CHAR(10),"&lt;BR&gt;")   &amp; "' ,'" &amp;  SUBSTITUTE(AU489,CHAR(10),"&lt;BR&gt;")   &amp; "' ,'" &amp;  SUBSTITUTE(AV489,CHAR(10),"&lt;BR&gt;")   &amp; "' ,'" &amp;  SUBSTITUTE(AW489,CHAR(10),"&lt;BR&gt;")   &amp; "' ,'" &amp;   SUBSTITUTE(AX489,CHAR(10),"&lt;BR&gt;")   &amp; "' ,'" &amp;  SUBSTITUTE(AY489,CHAR(10),"&lt;BR&gt;")   &amp; "' ,'" &amp;  SUBSTITUTE(AZ489,CHAR(10),"&lt;BR&gt;")   &amp; "' ,'" &amp;   SUBSTITUTE(BA489,CHAR(10),"&lt;BR&gt;")   &amp; "' ,'" &amp;   SUBSTITUTE(BB489,CHAR(10),"&lt;BR&gt;")    &amp; "' ,'" &amp;    SUBSTITUTE(BC489,CHAR(10),"&lt;BR&gt;")    &amp; "' ,'" &amp;   SUBSTITUTE(BD489,CHAR(10),"&lt;BR&gt;")    &amp; "' ,'" &amp;   SUBSTITUTE(BE489,CHAR(10),"&lt;BR&gt;")    &amp; "' ,'" &amp;   SUBSTITUTE(BF489,CHAR(10),"&lt;BR&gt;")    &amp; "' ,'" &amp;   SUBSTITUTE(BG489,CHAR(10),"&lt;BR&gt;")    &amp; "' ,'" &amp; SUBSTITUTE(BH529,CHAR(10),"&lt;BR&gt;")   &amp; "' ,'" &amp; SUBSTITUTE(BI489,CHAR(10),"&lt;BR&gt;")   &amp; "' ,'" &amp; SUBSTITUTE(BJ489,CHAR(10),"&lt;BR&gt;")  &amp; "' ,'" &amp; SUBSTITUTE(BL489,CHAR(10),"&lt;BR&gt;")   &amp; "' ,'" &amp; SUBSTITUTE(BM489,CHAR(10),"&lt;BR&gt;")   &amp; "' ,'" &amp; SUBSTITUTE(BN489,CHAR(10),"&lt;BR&gt;")   &amp; "' ,'" &amp;  SUBSTITUTE(BO489,CHAR(10),"&lt;BR&gt;")   &amp; "' ,'" &amp; SUBSTITUTE(BP529,CHAR(10),"&lt;BR&gt;")  &amp; "' ,'" &amp; SUBSTITUTE(BQ489,CHAR(10),"&lt;BR&gt;")  &amp; "' ,'" &amp; SUBSTITUTE(BR489,CHAR(10),"&lt;BR&gt;")  &amp; "' ,'" &amp; SUBSTITUTE(BS489,CHAR(10),"&lt;BR&gt;") &amp; "');"</f>
    </nc>
  </rcc>
  <rcc rId="998" sId="1">
    <nc r="BU49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&amp;SUBSTITUTE(F490,CHAR(10),"&lt;BR&gt;")  &amp; "' ,'" &amp; SUBSTITUTE(G490,CHAR(10),"&lt;BR&gt;")  &amp; "' ,'" &amp; SUBSTITUTE(J490,CHAR(10),"&lt;BR&gt;")   &amp; "' ,'" &amp;  SUBSTITUTE(BK490,CHAR(10),"&lt;BR&gt;")   &amp; "' ,'" &amp; SUBSTITUTE(Q490,CHAR(10),"&lt;BR&gt;")  &amp; "' ,'" &amp;  A490  &amp; "' ,'" &amp;  B490  &amp; "' ,'" &amp; SUBSTITUTE(C490,CHAR(10),"&lt;BR&gt;")   &amp; "' ,'" &amp;  SUBSTITUTE(D490,CHAR(10),"&lt;BR&gt;")  &amp; "' ,'" &amp;  SUBSTITUTE(E490,CHAR(10),"&lt;BR&gt;")   &amp; "' ,'" &amp; SUBSTITUTE(H490,CHAR(10),"&lt;BR&gt;")   &amp; "' ,'" &amp; I490  &amp; "' ,'" &amp; SUBSTITUTE(K490,CHAR(10),"&lt;BR&gt;")  &amp; "' ,'" &amp; SUBSTITUTE(L490,CHAR(10),"&lt;BR&gt;")  &amp; "' ,'" &amp; SUBSTITUTE(M490,CHAR(10),"&lt;BR&gt;") &amp; "' ,'" &amp; SUBSTITUTE(N490,CHAR(10),"&lt;BR&gt;")  &amp; "' ,'" &amp;  SUBSTITUTE(O490,CHAR(10),"&lt;BR&gt;")   &amp; "' ,'" &amp; SUBSTITUTE(P490,CHAR(10),"&lt;BR&gt;")   &amp; "' ,'" &amp;  SUBSTITUTE(Q490,CHAR(10),"&lt;BR&gt;")   &amp; "' ,'" &amp; SUBSTITUTE(R490,CHAR(10),"&lt;BR&gt;")  &amp; "' ,'" &amp; SUBSTITUTE(S490,CHAR(10),"&lt;BR&gt;")  &amp; "' ,'" &amp; SUBSTITUTE(T490,CHAR(10),"&lt;BR&gt;")  &amp; "' ,'" &amp; SUBSTITUTE(U490,CHAR(10),"&lt;BR&gt;")  &amp; "' ,'" &amp; SUBSTITUTE(V490,CHAR(10),"&lt;BR&gt;") &amp; "' ,'" &amp; SUBSTITUTE(W490,CHAR(10),"&lt;BR&gt;")  &amp; "' ,'" &amp;SUBSTITUTE(X490,CHAR(10),"&lt;BR&gt;")  &amp; "' ,'" &amp; SUBSTITUTE(Y490,CHAR(10),"&lt;BR&gt;") &amp; "' ,'" &amp;  SUBSTITUTE(Z490,CHAR(10),"&lt;BR&gt;")  &amp; "' ,'" &amp; SUBSTITUTE(AA490,CHAR(10),"&lt;BR&gt;")   &amp; "' ,'" &amp;  SUBSTITUTE(AB490,CHAR(10),"&lt;BR&gt;")   &amp; "' ,'" &amp;  SUBSTITUTE(AC490,CHAR(10),"&lt;BR&gt;")   &amp; "' ,'" &amp;   SUBSTITUTE(AD490,CHAR(10),"&lt;BR&gt;")   &amp; "' ,'" &amp;  SUBSTITUTE(AE490,CHAR(10),"&lt;BR&gt;")  &amp; "' ,'" &amp;  SUBSTITUTE(AF490,CHAR(10),"&lt;BR&gt;")  &amp; "' ,'" &amp;  SUBSTITUTE(AG490,CHAR(10),"&lt;BR&gt;")   &amp; "' ,'" &amp;  SUBSTITUTE(AH490,CHAR(10),"&lt;BR&gt;")   &amp; "' ,'" &amp;  SUBSTITUTE(AI490,CHAR(10),"&lt;BR&gt;")   &amp; "' ,'" &amp;  SUBSTITUTE(AJ490,CHAR(10),"&lt;BR&gt;")   &amp; "' ,'" &amp;   SUBSTITUTE(AK490,CHAR(10),"&lt;BR&gt;")   &amp; "' ,'" &amp;  SUBSTITUTE(AL490,CHAR(10),"&lt;BR&gt;")   &amp; "' ,'" &amp;  SUBSTITUTE(AM490,CHAR(10),"&lt;BR&gt;")   &amp; "' ,'" &amp;   SUBSTITUTE(AN490,CHAR(10),"&lt;BR&gt;")   &amp; "' ,'" &amp;  SUBSTITUTE(AO490,CHAR(10),"&lt;BR&gt;")   &amp; "' ,'" &amp;  SUBSTITUTE(AP490,CHAR(10),"&lt;BR&gt;")   &amp; "' ,'" &amp;  SUBSTITUTE(AQ490,CHAR(10),"&lt;BR&gt;")   &amp; "' ,'" &amp;   SUBSTITUTE(AR490,CHAR(10),"&lt;BR&gt;")   &amp; "' ,'" &amp;  SUBSTITUTE(AS490,CHAR(10),"&lt;BR&gt;")   &amp; "' ,'" &amp;  SUBSTITUTE(AT490,CHAR(10),"&lt;BR&gt;")   &amp; "' ,'" &amp;  SUBSTITUTE(AU490,CHAR(10),"&lt;BR&gt;")   &amp; "' ,'" &amp;  SUBSTITUTE(AV490,CHAR(10),"&lt;BR&gt;")   &amp; "' ,'" &amp;  SUBSTITUTE(AW490,CHAR(10),"&lt;BR&gt;")   &amp; "' ,'" &amp;   SUBSTITUTE(AX490,CHAR(10),"&lt;BR&gt;")   &amp; "' ,'" &amp;  SUBSTITUTE(AY490,CHAR(10),"&lt;BR&gt;")   &amp; "' ,'" &amp;  SUBSTITUTE(AZ490,CHAR(10),"&lt;BR&gt;")   &amp; "' ,'" &amp;   SUBSTITUTE(BA490,CHAR(10),"&lt;BR&gt;")   &amp; "' ,'" &amp;   SUBSTITUTE(BB490,CHAR(10),"&lt;BR&gt;")    &amp; "' ,'" &amp;    SUBSTITUTE(BC490,CHAR(10),"&lt;BR&gt;")    &amp; "' ,'" &amp;   SUBSTITUTE(BD490,CHAR(10),"&lt;BR&gt;")    &amp; "' ,'" &amp;   SUBSTITUTE(BE490,CHAR(10),"&lt;BR&gt;")    &amp; "' ,'" &amp;   SUBSTITUTE(BF490,CHAR(10),"&lt;BR&gt;")    &amp; "' ,'" &amp;   SUBSTITUTE(BG490,CHAR(10),"&lt;BR&gt;")    &amp; "' ,'" &amp; SUBSTITUTE(BH530,CHAR(10),"&lt;BR&gt;")   &amp; "' ,'" &amp; SUBSTITUTE(BI490,CHAR(10),"&lt;BR&gt;")   &amp; "' ,'" &amp; SUBSTITUTE(BJ490,CHAR(10),"&lt;BR&gt;")  &amp; "' ,'" &amp; SUBSTITUTE(BL490,CHAR(10),"&lt;BR&gt;")   &amp; "' ,'" &amp; SUBSTITUTE(BM490,CHAR(10),"&lt;BR&gt;")   &amp; "' ,'" &amp; SUBSTITUTE(BN490,CHAR(10),"&lt;BR&gt;")   &amp; "' ,'" &amp;  SUBSTITUTE(BO490,CHAR(10),"&lt;BR&gt;")   &amp; "' ,'" &amp; SUBSTITUTE(BP530,CHAR(10),"&lt;BR&gt;")  &amp; "' ,'" &amp; SUBSTITUTE(BQ490,CHAR(10),"&lt;BR&gt;")  &amp; "' ,'" &amp; SUBSTITUTE(BR490,CHAR(10),"&lt;BR&gt;")  &amp; "' ,'" &amp; SUBSTITUTE(BS490,CHAR(10),"&lt;BR&gt;") &amp; "');"</f>
    </nc>
  </rcc>
  <rcc rId="999" sId="1">
    <nc r="BU49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&amp;SUBSTITUTE(F491,CHAR(10),"&lt;BR&gt;")  &amp; "' ,'" &amp; SUBSTITUTE(G491,CHAR(10),"&lt;BR&gt;")  &amp; "' ,'" &amp; SUBSTITUTE(J491,CHAR(10),"&lt;BR&gt;")   &amp; "' ,'" &amp;  SUBSTITUTE(BK491,CHAR(10),"&lt;BR&gt;")   &amp; "' ,'" &amp; SUBSTITUTE(Q491,CHAR(10),"&lt;BR&gt;")  &amp; "' ,'" &amp;  A491  &amp; "' ,'" &amp;  B491  &amp; "' ,'" &amp; SUBSTITUTE(C491,CHAR(10),"&lt;BR&gt;")   &amp; "' ,'" &amp;  SUBSTITUTE(D491,CHAR(10),"&lt;BR&gt;")  &amp; "' ,'" &amp;  SUBSTITUTE(E491,CHAR(10),"&lt;BR&gt;")   &amp; "' ,'" &amp; SUBSTITUTE(H491,CHAR(10),"&lt;BR&gt;")   &amp; "' ,'" &amp; I491  &amp; "' ,'" &amp; SUBSTITUTE(K491,CHAR(10),"&lt;BR&gt;")  &amp; "' ,'" &amp; SUBSTITUTE(L491,CHAR(10),"&lt;BR&gt;")  &amp; "' ,'" &amp; SUBSTITUTE(M491,CHAR(10),"&lt;BR&gt;") &amp; "' ,'" &amp; SUBSTITUTE(N491,CHAR(10),"&lt;BR&gt;")  &amp; "' ,'" &amp;  SUBSTITUTE(O491,CHAR(10),"&lt;BR&gt;")   &amp; "' ,'" &amp; SUBSTITUTE(P491,CHAR(10),"&lt;BR&gt;")   &amp; "' ,'" &amp;  SUBSTITUTE(Q491,CHAR(10),"&lt;BR&gt;")   &amp; "' ,'" &amp; SUBSTITUTE(R491,CHAR(10),"&lt;BR&gt;")  &amp; "' ,'" &amp; SUBSTITUTE(S491,CHAR(10),"&lt;BR&gt;")  &amp; "' ,'" &amp; SUBSTITUTE(T491,CHAR(10),"&lt;BR&gt;")  &amp; "' ,'" &amp; SUBSTITUTE(U491,CHAR(10),"&lt;BR&gt;")  &amp; "' ,'" &amp; SUBSTITUTE(V491,CHAR(10),"&lt;BR&gt;") &amp; "' ,'" &amp; SUBSTITUTE(W491,CHAR(10),"&lt;BR&gt;")  &amp; "' ,'" &amp;SUBSTITUTE(X491,CHAR(10),"&lt;BR&gt;")  &amp; "' ,'" &amp; SUBSTITUTE(Y491,CHAR(10),"&lt;BR&gt;") &amp; "' ,'" &amp;  SUBSTITUTE(Z491,CHAR(10),"&lt;BR&gt;")  &amp; "' ,'" &amp; SUBSTITUTE(AA491,CHAR(10),"&lt;BR&gt;")   &amp; "' ,'" &amp;  SUBSTITUTE(AB491,CHAR(10),"&lt;BR&gt;")   &amp; "' ,'" &amp;  SUBSTITUTE(AC491,CHAR(10),"&lt;BR&gt;")   &amp; "' ,'" &amp;   SUBSTITUTE(AD491,CHAR(10),"&lt;BR&gt;")   &amp; "' ,'" &amp;  SUBSTITUTE(AE491,CHAR(10),"&lt;BR&gt;")  &amp; "' ,'" &amp;  SUBSTITUTE(AF491,CHAR(10),"&lt;BR&gt;")  &amp; "' ,'" &amp;  SUBSTITUTE(AG491,CHAR(10),"&lt;BR&gt;")   &amp; "' ,'" &amp;  SUBSTITUTE(AH491,CHAR(10),"&lt;BR&gt;")   &amp; "' ,'" &amp;  SUBSTITUTE(AI491,CHAR(10),"&lt;BR&gt;")   &amp; "' ,'" &amp;  SUBSTITUTE(AJ491,CHAR(10),"&lt;BR&gt;")   &amp; "' ,'" &amp;   SUBSTITUTE(AK491,CHAR(10),"&lt;BR&gt;")   &amp; "' ,'" &amp;  SUBSTITUTE(AL491,CHAR(10),"&lt;BR&gt;")   &amp; "' ,'" &amp;  SUBSTITUTE(AM491,CHAR(10),"&lt;BR&gt;")   &amp; "' ,'" &amp;   SUBSTITUTE(AN491,CHAR(10),"&lt;BR&gt;")   &amp; "' ,'" &amp;  SUBSTITUTE(AO491,CHAR(10),"&lt;BR&gt;")   &amp; "' ,'" &amp;  SUBSTITUTE(AP491,CHAR(10),"&lt;BR&gt;")   &amp; "' ,'" &amp;  SUBSTITUTE(AQ491,CHAR(10),"&lt;BR&gt;")   &amp; "' ,'" &amp;   SUBSTITUTE(AR491,CHAR(10),"&lt;BR&gt;")   &amp; "' ,'" &amp;  SUBSTITUTE(AS491,CHAR(10),"&lt;BR&gt;")   &amp; "' ,'" &amp;  SUBSTITUTE(AT491,CHAR(10),"&lt;BR&gt;")   &amp; "' ,'" &amp;  SUBSTITUTE(AU491,CHAR(10),"&lt;BR&gt;")   &amp; "' ,'" &amp;  SUBSTITUTE(AV491,CHAR(10),"&lt;BR&gt;")   &amp; "' ,'" &amp;  SUBSTITUTE(AW491,CHAR(10),"&lt;BR&gt;")   &amp; "' ,'" &amp;   SUBSTITUTE(AX491,CHAR(10),"&lt;BR&gt;")   &amp; "' ,'" &amp;  SUBSTITUTE(AY491,CHAR(10),"&lt;BR&gt;")   &amp; "' ,'" &amp;  SUBSTITUTE(AZ491,CHAR(10),"&lt;BR&gt;")   &amp; "' ,'" &amp;   SUBSTITUTE(BA491,CHAR(10),"&lt;BR&gt;")   &amp; "' ,'" &amp;   SUBSTITUTE(BB491,CHAR(10),"&lt;BR&gt;")    &amp; "' ,'" &amp;    SUBSTITUTE(BC491,CHAR(10),"&lt;BR&gt;")    &amp; "' ,'" &amp;   SUBSTITUTE(BD491,CHAR(10),"&lt;BR&gt;")    &amp; "' ,'" &amp;   SUBSTITUTE(BE491,CHAR(10),"&lt;BR&gt;")    &amp; "' ,'" &amp;   SUBSTITUTE(BF491,CHAR(10),"&lt;BR&gt;")    &amp; "' ,'" &amp;   SUBSTITUTE(BG491,CHAR(10),"&lt;BR&gt;")    &amp; "' ,'" &amp; SUBSTITUTE(BH531,CHAR(10),"&lt;BR&gt;")   &amp; "' ,'" &amp; SUBSTITUTE(BI491,CHAR(10),"&lt;BR&gt;")   &amp; "' ,'" &amp; SUBSTITUTE(BJ491,CHAR(10),"&lt;BR&gt;")  &amp; "' ,'" &amp; SUBSTITUTE(BL491,CHAR(10),"&lt;BR&gt;")   &amp; "' ,'" &amp; SUBSTITUTE(BM491,CHAR(10),"&lt;BR&gt;")   &amp; "' ,'" &amp; SUBSTITUTE(BN491,CHAR(10),"&lt;BR&gt;")   &amp; "' ,'" &amp;  SUBSTITUTE(BO491,CHAR(10),"&lt;BR&gt;")   &amp; "' ,'" &amp; SUBSTITUTE(BP531,CHAR(10),"&lt;BR&gt;")  &amp; "' ,'" &amp; SUBSTITUTE(BQ491,CHAR(10),"&lt;BR&gt;")  &amp; "' ,'" &amp; SUBSTITUTE(BR491,CHAR(10),"&lt;BR&gt;")  &amp; "' ,'" &amp; SUBSTITUTE(BS491,CHAR(10),"&lt;BR&gt;") &amp; "');"</f>
    </nc>
  </rcc>
  <rcc rId="1000" sId="1">
    <nc r="BU49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&amp;SUBSTITUTE(F492,CHAR(10),"&lt;BR&gt;")  &amp; "' ,'" &amp; SUBSTITUTE(G492,CHAR(10),"&lt;BR&gt;")  &amp; "' ,'" &amp; SUBSTITUTE(J492,CHAR(10),"&lt;BR&gt;")   &amp; "' ,'" &amp;  SUBSTITUTE(BK492,CHAR(10),"&lt;BR&gt;")   &amp; "' ,'" &amp; SUBSTITUTE(Q492,CHAR(10),"&lt;BR&gt;")  &amp; "' ,'" &amp;  A492  &amp; "' ,'" &amp;  B492  &amp; "' ,'" &amp; SUBSTITUTE(C492,CHAR(10),"&lt;BR&gt;")   &amp; "' ,'" &amp;  SUBSTITUTE(D492,CHAR(10),"&lt;BR&gt;")  &amp; "' ,'" &amp;  SUBSTITUTE(E492,CHAR(10),"&lt;BR&gt;")   &amp; "' ,'" &amp; SUBSTITUTE(H492,CHAR(10),"&lt;BR&gt;")   &amp; "' ,'" &amp; I492  &amp; "' ,'" &amp; SUBSTITUTE(K492,CHAR(10),"&lt;BR&gt;")  &amp; "' ,'" &amp; SUBSTITUTE(L492,CHAR(10),"&lt;BR&gt;")  &amp; "' ,'" &amp; SUBSTITUTE(M492,CHAR(10),"&lt;BR&gt;") &amp; "' ,'" &amp; SUBSTITUTE(N492,CHAR(10),"&lt;BR&gt;")  &amp; "' ,'" &amp;  SUBSTITUTE(O492,CHAR(10),"&lt;BR&gt;")   &amp; "' ,'" &amp; SUBSTITUTE(P492,CHAR(10),"&lt;BR&gt;")   &amp; "' ,'" &amp;  SUBSTITUTE(Q492,CHAR(10),"&lt;BR&gt;")   &amp; "' ,'" &amp; SUBSTITUTE(R492,CHAR(10),"&lt;BR&gt;")  &amp; "' ,'" &amp; SUBSTITUTE(S492,CHAR(10),"&lt;BR&gt;")  &amp; "' ,'" &amp; SUBSTITUTE(T492,CHAR(10),"&lt;BR&gt;")  &amp; "' ,'" &amp; SUBSTITUTE(U492,CHAR(10),"&lt;BR&gt;")  &amp; "' ,'" &amp; SUBSTITUTE(V492,CHAR(10),"&lt;BR&gt;") &amp; "' ,'" &amp; SUBSTITUTE(W492,CHAR(10),"&lt;BR&gt;")  &amp; "' ,'" &amp;SUBSTITUTE(X492,CHAR(10),"&lt;BR&gt;")  &amp; "' ,'" &amp; SUBSTITUTE(Y492,CHAR(10),"&lt;BR&gt;") &amp; "' ,'" &amp;  SUBSTITUTE(Z492,CHAR(10),"&lt;BR&gt;")  &amp; "' ,'" &amp; SUBSTITUTE(AA492,CHAR(10),"&lt;BR&gt;")   &amp; "' ,'" &amp;  SUBSTITUTE(AB492,CHAR(10),"&lt;BR&gt;")   &amp; "' ,'" &amp;  SUBSTITUTE(AC492,CHAR(10),"&lt;BR&gt;")   &amp; "' ,'" &amp;   SUBSTITUTE(AD492,CHAR(10),"&lt;BR&gt;")   &amp; "' ,'" &amp;  SUBSTITUTE(AE492,CHAR(10),"&lt;BR&gt;")  &amp; "' ,'" &amp;  SUBSTITUTE(AF492,CHAR(10),"&lt;BR&gt;")  &amp; "' ,'" &amp;  SUBSTITUTE(AG492,CHAR(10),"&lt;BR&gt;")   &amp; "' ,'" &amp;  SUBSTITUTE(AH492,CHAR(10),"&lt;BR&gt;")   &amp; "' ,'" &amp;  SUBSTITUTE(AI492,CHAR(10),"&lt;BR&gt;")   &amp; "' ,'" &amp;  SUBSTITUTE(AJ492,CHAR(10),"&lt;BR&gt;")   &amp; "' ,'" &amp;   SUBSTITUTE(AK492,CHAR(10),"&lt;BR&gt;")   &amp; "' ,'" &amp;  SUBSTITUTE(AL492,CHAR(10),"&lt;BR&gt;")   &amp; "' ,'" &amp;  SUBSTITUTE(AM492,CHAR(10),"&lt;BR&gt;")   &amp; "' ,'" &amp;   SUBSTITUTE(AN492,CHAR(10),"&lt;BR&gt;")   &amp; "' ,'" &amp;  SUBSTITUTE(AO492,CHAR(10),"&lt;BR&gt;")   &amp; "' ,'" &amp;  SUBSTITUTE(AP492,CHAR(10),"&lt;BR&gt;")   &amp; "' ,'" &amp;  SUBSTITUTE(AQ492,CHAR(10),"&lt;BR&gt;")   &amp; "' ,'" &amp;   SUBSTITUTE(AR492,CHAR(10),"&lt;BR&gt;")   &amp; "' ,'" &amp;  SUBSTITUTE(AS492,CHAR(10),"&lt;BR&gt;")   &amp; "' ,'" &amp;  SUBSTITUTE(AT492,CHAR(10),"&lt;BR&gt;")   &amp; "' ,'" &amp;  SUBSTITUTE(AU492,CHAR(10),"&lt;BR&gt;")   &amp; "' ,'" &amp;  SUBSTITUTE(AV492,CHAR(10),"&lt;BR&gt;")   &amp; "' ,'" &amp;  SUBSTITUTE(AW492,CHAR(10),"&lt;BR&gt;")   &amp; "' ,'" &amp;   SUBSTITUTE(AX492,CHAR(10),"&lt;BR&gt;")   &amp; "' ,'" &amp;  SUBSTITUTE(AY492,CHAR(10),"&lt;BR&gt;")   &amp; "' ,'" &amp;  SUBSTITUTE(AZ492,CHAR(10),"&lt;BR&gt;")   &amp; "' ,'" &amp;   SUBSTITUTE(BA492,CHAR(10),"&lt;BR&gt;")   &amp; "' ,'" &amp;   SUBSTITUTE(BB492,CHAR(10),"&lt;BR&gt;")    &amp; "' ,'" &amp;    SUBSTITUTE(BC492,CHAR(10),"&lt;BR&gt;")    &amp; "' ,'" &amp;   SUBSTITUTE(BD492,CHAR(10),"&lt;BR&gt;")    &amp; "' ,'" &amp;   SUBSTITUTE(BE492,CHAR(10),"&lt;BR&gt;")    &amp; "' ,'" &amp;   SUBSTITUTE(BF492,CHAR(10),"&lt;BR&gt;")    &amp; "' ,'" &amp;   SUBSTITUTE(BG492,CHAR(10),"&lt;BR&gt;")    &amp; "' ,'" &amp; SUBSTITUTE(BH532,CHAR(10),"&lt;BR&gt;")   &amp; "' ,'" &amp; SUBSTITUTE(BI492,CHAR(10),"&lt;BR&gt;")   &amp; "' ,'" &amp; SUBSTITUTE(BJ492,CHAR(10),"&lt;BR&gt;")  &amp; "' ,'" &amp; SUBSTITUTE(BL492,CHAR(10),"&lt;BR&gt;")   &amp; "' ,'" &amp; SUBSTITUTE(BM492,CHAR(10),"&lt;BR&gt;")   &amp; "' ,'" &amp; SUBSTITUTE(BN492,CHAR(10),"&lt;BR&gt;")   &amp; "' ,'" &amp;  SUBSTITUTE(BO492,CHAR(10),"&lt;BR&gt;")   &amp; "' ,'" &amp; SUBSTITUTE(BP532,CHAR(10),"&lt;BR&gt;")  &amp; "' ,'" &amp; SUBSTITUTE(BQ492,CHAR(10),"&lt;BR&gt;")  &amp; "' ,'" &amp; SUBSTITUTE(BR492,CHAR(10),"&lt;BR&gt;")  &amp; "' ,'" &amp; SUBSTITUTE(BS492,CHAR(10),"&lt;BR&gt;") &amp; "');"</f>
    </nc>
  </rcc>
  <rcc rId="1001" sId="1">
    <nc r="BU49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&amp;SUBSTITUTE(F493,CHAR(10),"&lt;BR&gt;")  &amp; "' ,'" &amp; SUBSTITUTE(G493,CHAR(10),"&lt;BR&gt;")  &amp; "' ,'" &amp; SUBSTITUTE(J493,CHAR(10),"&lt;BR&gt;")   &amp; "' ,'" &amp;  SUBSTITUTE(BK493,CHAR(10),"&lt;BR&gt;")   &amp; "' ,'" &amp; SUBSTITUTE(Q493,CHAR(10),"&lt;BR&gt;")  &amp; "' ,'" &amp;  A493  &amp; "' ,'" &amp;  B493  &amp; "' ,'" &amp; SUBSTITUTE(C493,CHAR(10),"&lt;BR&gt;")   &amp; "' ,'" &amp;  SUBSTITUTE(D493,CHAR(10),"&lt;BR&gt;")  &amp; "' ,'" &amp;  SUBSTITUTE(E493,CHAR(10),"&lt;BR&gt;")   &amp; "' ,'" &amp; SUBSTITUTE(H493,CHAR(10),"&lt;BR&gt;")   &amp; "' ,'" &amp; I493  &amp; "' ,'" &amp; SUBSTITUTE(K493,CHAR(10),"&lt;BR&gt;")  &amp; "' ,'" &amp; SUBSTITUTE(L493,CHAR(10),"&lt;BR&gt;")  &amp; "' ,'" &amp; SUBSTITUTE(M493,CHAR(10),"&lt;BR&gt;") &amp; "' ,'" &amp; SUBSTITUTE(N493,CHAR(10),"&lt;BR&gt;")  &amp; "' ,'" &amp;  SUBSTITUTE(O493,CHAR(10),"&lt;BR&gt;")   &amp; "' ,'" &amp; SUBSTITUTE(P493,CHAR(10),"&lt;BR&gt;")   &amp; "' ,'" &amp;  SUBSTITUTE(Q493,CHAR(10),"&lt;BR&gt;")   &amp; "' ,'" &amp; SUBSTITUTE(R493,CHAR(10),"&lt;BR&gt;")  &amp; "' ,'" &amp; SUBSTITUTE(S493,CHAR(10),"&lt;BR&gt;")  &amp; "' ,'" &amp; SUBSTITUTE(T493,CHAR(10),"&lt;BR&gt;")  &amp; "' ,'" &amp; SUBSTITUTE(U493,CHAR(10),"&lt;BR&gt;")  &amp; "' ,'" &amp; SUBSTITUTE(V493,CHAR(10),"&lt;BR&gt;") &amp; "' ,'" &amp; SUBSTITUTE(W493,CHAR(10),"&lt;BR&gt;")  &amp; "' ,'" &amp;SUBSTITUTE(X493,CHAR(10),"&lt;BR&gt;")  &amp; "' ,'" &amp; SUBSTITUTE(Y493,CHAR(10),"&lt;BR&gt;") &amp; "' ,'" &amp;  SUBSTITUTE(Z493,CHAR(10),"&lt;BR&gt;")  &amp; "' ,'" &amp; SUBSTITUTE(AA493,CHAR(10),"&lt;BR&gt;")   &amp; "' ,'" &amp;  SUBSTITUTE(AB493,CHAR(10),"&lt;BR&gt;")   &amp; "' ,'" &amp;  SUBSTITUTE(AC493,CHAR(10),"&lt;BR&gt;")   &amp; "' ,'" &amp;   SUBSTITUTE(AD493,CHAR(10),"&lt;BR&gt;")   &amp; "' ,'" &amp;  SUBSTITUTE(AE493,CHAR(10),"&lt;BR&gt;")  &amp; "' ,'" &amp;  SUBSTITUTE(AF493,CHAR(10),"&lt;BR&gt;")  &amp; "' ,'" &amp;  SUBSTITUTE(AG493,CHAR(10),"&lt;BR&gt;")   &amp; "' ,'" &amp;  SUBSTITUTE(AH493,CHAR(10),"&lt;BR&gt;")   &amp; "' ,'" &amp;  SUBSTITUTE(AI493,CHAR(10),"&lt;BR&gt;")   &amp; "' ,'" &amp;  SUBSTITUTE(AJ493,CHAR(10),"&lt;BR&gt;")   &amp; "' ,'" &amp;   SUBSTITUTE(AK493,CHAR(10),"&lt;BR&gt;")   &amp; "' ,'" &amp;  SUBSTITUTE(AL493,CHAR(10),"&lt;BR&gt;")   &amp; "' ,'" &amp;  SUBSTITUTE(AM493,CHAR(10),"&lt;BR&gt;")   &amp; "' ,'" &amp;   SUBSTITUTE(AN493,CHAR(10),"&lt;BR&gt;")   &amp; "' ,'" &amp;  SUBSTITUTE(AO493,CHAR(10),"&lt;BR&gt;")   &amp; "' ,'" &amp;  SUBSTITUTE(AP493,CHAR(10),"&lt;BR&gt;")   &amp; "' ,'" &amp;  SUBSTITUTE(AQ493,CHAR(10),"&lt;BR&gt;")   &amp; "' ,'" &amp;   SUBSTITUTE(AR493,CHAR(10),"&lt;BR&gt;")   &amp; "' ,'" &amp;  SUBSTITUTE(AS493,CHAR(10),"&lt;BR&gt;")   &amp; "' ,'" &amp;  SUBSTITUTE(AT493,CHAR(10),"&lt;BR&gt;")   &amp; "' ,'" &amp;  SUBSTITUTE(AU493,CHAR(10),"&lt;BR&gt;")   &amp; "' ,'" &amp;  SUBSTITUTE(AV493,CHAR(10),"&lt;BR&gt;")   &amp; "' ,'" &amp;  SUBSTITUTE(AW493,CHAR(10),"&lt;BR&gt;")   &amp; "' ,'" &amp;   SUBSTITUTE(AX493,CHAR(10),"&lt;BR&gt;")   &amp; "' ,'" &amp;  SUBSTITUTE(AY493,CHAR(10),"&lt;BR&gt;")   &amp; "' ,'" &amp;  SUBSTITUTE(AZ493,CHAR(10),"&lt;BR&gt;")   &amp; "' ,'" &amp;   SUBSTITUTE(BA493,CHAR(10),"&lt;BR&gt;")   &amp; "' ,'" &amp;   SUBSTITUTE(BB493,CHAR(10),"&lt;BR&gt;")    &amp; "' ,'" &amp;    SUBSTITUTE(BC493,CHAR(10),"&lt;BR&gt;")    &amp; "' ,'" &amp;   SUBSTITUTE(BD493,CHAR(10),"&lt;BR&gt;")    &amp; "' ,'" &amp;   SUBSTITUTE(BE493,CHAR(10),"&lt;BR&gt;")    &amp; "' ,'" &amp;   SUBSTITUTE(BF493,CHAR(10),"&lt;BR&gt;")    &amp; "' ,'" &amp;   SUBSTITUTE(BG493,CHAR(10),"&lt;BR&gt;")    &amp; "' ,'" &amp; SUBSTITUTE(BH533,CHAR(10),"&lt;BR&gt;")   &amp; "' ,'" &amp; SUBSTITUTE(BI493,CHAR(10),"&lt;BR&gt;")   &amp; "' ,'" &amp; SUBSTITUTE(BJ493,CHAR(10),"&lt;BR&gt;")  &amp; "' ,'" &amp; SUBSTITUTE(BL493,CHAR(10),"&lt;BR&gt;")   &amp; "' ,'" &amp; SUBSTITUTE(BM493,CHAR(10),"&lt;BR&gt;")   &amp; "' ,'" &amp; SUBSTITUTE(BN493,CHAR(10),"&lt;BR&gt;")   &amp; "' ,'" &amp;  SUBSTITUTE(BO493,CHAR(10),"&lt;BR&gt;")   &amp; "' ,'" &amp; SUBSTITUTE(BP533,CHAR(10),"&lt;BR&gt;")  &amp; "' ,'" &amp; SUBSTITUTE(BQ493,CHAR(10),"&lt;BR&gt;")  &amp; "' ,'" &amp; SUBSTITUTE(BR493,CHAR(10),"&lt;BR&gt;")  &amp; "' ,'" &amp; SUBSTITUTE(BS493,CHAR(10),"&lt;BR&gt;") &amp; "');"</f>
    </nc>
  </rcc>
  <rcc rId="1002" sId="1">
    <nc r="BU49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&amp;SUBSTITUTE(F494,CHAR(10),"&lt;BR&gt;")  &amp; "' ,'" &amp; SUBSTITUTE(G494,CHAR(10),"&lt;BR&gt;")  &amp; "' ,'" &amp; SUBSTITUTE(J494,CHAR(10),"&lt;BR&gt;")   &amp; "' ,'" &amp;  SUBSTITUTE(BK494,CHAR(10),"&lt;BR&gt;")   &amp; "' ,'" &amp; SUBSTITUTE(Q494,CHAR(10),"&lt;BR&gt;")  &amp; "' ,'" &amp;  A494  &amp; "' ,'" &amp;  B494  &amp; "' ,'" &amp; SUBSTITUTE(C494,CHAR(10),"&lt;BR&gt;")   &amp; "' ,'" &amp;  SUBSTITUTE(D494,CHAR(10),"&lt;BR&gt;")  &amp; "' ,'" &amp;  SUBSTITUTE(E494,CHAR(10),"&lt;BR&gt;")   &amp; "' ,'" &amp; SUBSTITUTE(H494,CHAR(10),"&lt;BR&gt;")   &amp; "' ,'" &amp; I494  &amp; "' ,'" &amp; SUBSTITUTE(K494,CHAR(10),"&lt;BR&gt;")  &amp; "' ,'" &amp; SUBSTITUTE(L494,CHAR(10),"&lt;BR&gt;")  &amp; "' ,'" &amp; SUBSTITUTE(M494,CHAR(10),"&lt;BR&gt;") &amp; "' ,'" &amp; SUBSTITUTE(N494,CHAR(10),"&lt;BR&gt;")  &amp; "' ,'" &amp;  SUBSTITUTE(O494,CHAR(10),"&lt;BR&gt;")   &amp; "' ,'" &amp; SUBSTITUTE(P494,CHAR(10),"&lt;BR&gt;")   &amp; "' ,'" &amp;  SUBSTITUTE(Q494,CHAR(10),"&lt;BR&gt;")   &amp; "' ,'" &amp; SUBSTITUTE(R494,CHAR(10),"&lt;BR&gt;")  &amp; "' ,'" &amp; SUBSTITUTE(S494,CHAR(10),"&lt;BR&gt;")  &amp; "' ,'" &amp; SUBSTITUTE(T494,CHAR(10),"&lt;BR&gt;")  &amp; "' ,'" &amp; SUBSTITUTE(U494,CHAR(10),"&lt;BR&gt;")  &amp; "' ,'" &amp; SUBSTITUTE(V494,CHAR(10),"&lt;BR&gt;") &amp; "' ,'" &amp; SUBSTITUTE(W494,CHAR(10),"&lt;BR&gt;")  &amp; "' ,'" &amp;SUBSTITUTE(X494,CHAR(10),"&lt;BR&gt;")  &amp; "' ,'" &amp; SUBSTITUTE(Y494,CHAR(10),"&lt;BR&gt;") &amp; "' ,'" &amp;  SUBSTITUTE(Z494,CHAR(10),"&lt;BR&gt;")  &amp; "' ,'" &amp; SUBSTITUTE(AA494,CHAR(10),"&lt;BR&gt;")   &amp; "' ,'" &amp;  SUBSTITUTE(AB494,CHAR(10),"&lt;BR&gt;")   &amp; "' ,'" &amp;  SUBSTITUTE(AC494,CHAR(10),"&lt;BR&gt;")   &amp; "' ,'" &amp;   SUBSTITUTE(AD494,CHAR(10),"&lt;BR&gt;")   &amp; "' ,'" &amp;  SUBSTITUTE(AE494,CHAR(10),"&lt;BR&gt;")  &amp; "' ,'" &amp;  SUBSTITUTE(AF494,CHAR(10),"&lt;BR&gt;")  &amp; "' ,'" &amp;  SUBSTITUTE(AG494,CHAR(10),"&lt;BR&gt;")   &amp; "' ,'" &amp;  SUBSTITUTE(AH494,CHAR(10),"&lt;BR&gt;")   &amp; "' ,'" &amp;  SUBSTITUTE(AI494,CHAR(10),"&lt;BR&gt;")   &amp; "' ,'" &amp;  SUBSTITUTE(AJ494,CHAR(10),"&lt;BR&gt;")   &amp; "' ,'" &amp;   SUBSTITUTE(AK494,CHAR(10),"&lt;BR&gt;")   &amp; "' ,'" &amp;  SUBSTITUTE(AL494,CHAR(10),"&lt;BR&gt;")   &amp; "' ,'" &amp;  SUBSTITUTE(AM494,CHAR(10),"&lt;BR&gt;")   &amp; "' ,'" &amp;   SUBSTITUTE(AN494,CHAR(10),"&lt;BR&gt;")   &amp; "' ,'" &amp;  SUBSTITUTE(AO494,CHAR(10),"&lt;BR&gt;")   &amp; "' ,'" &amp;  SUBSTITUTE(AP494,CHAR(10),"&lt;BR&gt;")   &amp; "' ,'" &amp;  SUBSTITUTE(AQ494,CHAR(10),"&lt;BR&gt;")   &amp; "' ,'" &amp;   SUBSTITUTE(AR494,CHAR(10),"&lt;BR&gt;")   &amp; "' ,'" &amp;  SUBSTITUTE(AS494,CHAR(10),"&lt;BR&gt;")   &amp; "' ,'" &amp;  SUBSTITUTE(AT494,CHAR(10),"&lt;BR&gt;")   &amp; "' ,'" &amp;  SUBSTITUTE(AU494,CHAR(10),"&lt;BR&gt;")   &amp; "' ,'" &amp;  SUBSTITUTE(AV494,CHAR(10),"&lt;BR&gt;")   &amp; "' ,'" &amp;  SUBSTITUTE(AW494,CHAR(10),"&lt;BR&gt;")   &amp; "' ,'" &amp;   SUBSTITUTE(AX494,CHAR(10),"&lt;BR&gt;")   &amp; "' ,'" &amp;  SUBSTITUTE(AY494,CHAR(10),"&lt;BR&gt;")   &amp; "' ,'" &amp;  SUBSTITUTE(AZ494,CHAR(10),"&lt;BR&gt;")   &amp; "' ,'" &amp;   SUBSTITUTE(BA494,CHAR(10),"&lt;BR&gt;")   &amp; "' ,'" &amp;   SUBSTITUTE(BB494,CHAR(10),"&lt;BR&gt;")    &amp; "' ,'" &amp;    SUBSTITUTE(BC494,CHAR(10),"&lt;BR&gt;")    &amp; "' ,'" &amp;   SUBSTITUTE(BD494,CHAR(10),"&lt;BR&gt;")    &amp; "' ,'" &amp;   SUBSTITUTE(BE494,CHAR(10),"&lt;BR&gt;")    &amp; "' ,'" &amp;   SUBSTITUTE(BF494,CHAR(10),"&lt;BR&gt;")    &amp; "' ,'" &amp;   SUBSTITUTE(BG494,CHAR(10),"&lt;BR&gt;")    &amp; "' ,'" &amp; SUBSTITUTE(BH534,CHAR(10),"&lt;BR&gt;")   &amp; "' ,'" &amp; SUBSTITUTE(BI494,CHAR(10),"&lt;BR&gt;")   &amp; "' ,'" &amp; SUBSTITUTE(BJ494,CHAR(10),"&lt;BR&gt;")  &amp; "' ,'" &amp; SUBSTITUTE(BL494,CHAR(10),"&lt;BR&gt;")   &amp; "' ,'" &amp; SUBSTITUTE(BM494,CHAR(10),"&lt;BR&gt;")   &amp; "' ,'" &amp; SUBSTITUTE(BN494,CHAR(10),"&lt;BR&gt;")   &amp; "' ,'" &amp;  SUBSTITUTE(BO494,CHAR(10),"&lt;BR&gt;")   &amp; "' ,'" &amp; SUBSTITUTE(BP534,CHAR(10),"&lt;BR&gt;")  &amp; "' ,'" &amp; SUBSTITUTE(BQ494,CHAR(10),"&lt;BR&gt;")  &amp; "' ,'" &amp; SUBSTITUTE(BR494,CHAR(10),"&lt;BR&gt;")  &amp; "' ,'" &amp; SUBSTITUTE(BS494,CHAR(10),"&lt;BR&gt;") &amp; "');"</f>
    </nc>
  </rcc>
  <rcc rId="1003" sId="1">
    <nc r="BU49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&amp;SUBSTITUTE(F495,CHAR(10),"&lt;BR&gt;")  &amp; "' ,'" &amp; SUBSTITUTE(G495,CHAR(10),"&lt;BR&gt;")  &amp; "' ,'" &amp; SUBSTITUTE(J495,CHAR(10),"&lt;BR&gt;")   &amp; "' ,'" &amp;  SUBSTITUTE(BK495,CHAR(10),"&lt;BR&gt;")   &amp; "' ,'" &amp; SUBSTITUTE(Q495,CHAR(10),"&lt;BR&gt;")  &amp; "' ,'" &amp;  A495  &amp; "' ,'" &amp;  B495  &amp; "' ,'" &amp; SUBSTITUTE(C495,CHAR(10),"&lt;BR&gt;")   &amp; "' ,'" &amp;  SUBSTITUTE(D495,CHAR(10),"&lt;BR&gt;")  &amp; "' ,'" &amp;  SUBSTITUTE(E495,CHAR(10),"&lt;BR&gt;")   &amp; "' ,'" &amp; SUBSTITUTE(H495,CHAR(10),"&lt;BR&gt;")   &amp; "' ,'" &amp; I495  &amp; "' ,'" &amp; SUBSTITUTE(K495,CHAR(10),"&lt;BR&gt;")  &amp; "' ,'" &amp; SUBSTITUTE(L495,CHAR(10),"&lt;BR&gt;")  &amp; "' ,'" &amp; SUBSTITUTE(M495,CHAR(10),"&lt;BR&gt;") &amp; "' ,'" &amp; SUBSTITUTE(N495,CHAR(10),"&lt;BR&gt;")  &amp; "' ,'" &amp;  SUBSTITUTE(O495,CHAR(10),"&lt;BR&gt;")   &amp; "' ,'" &amp; SUBSTITUTE(P495,CHAR(10),"&lt;BR&gt;")   &amp; "' ,'" &amp;  SUBSTITUTE(Q495,CHAR(10),"&lt;BR&gt;")   &amp; "' ,'" &amp; SUBSTITUTE(R495,CHAR(10),"&lt;BR&gt;")  &amp; "' ,'" &amp; SUBSTITUTE(S495,CHAR(10),"&lt;BR&gt;")  &amp; "' ,'" &amp; SUBSTITUTE(T495,CHAR(10),"&lt;BR&gt;")  &amp; "' ,'" &amp; SUBSTITUTE(U495,CHAR(10),"&lt;BR&gt;")  &amp; "' ,'" &amp; SUBSTITUTE(V495,CHAR(10),"&lt;BR&gt;") &amp; "' ,'" &amp; SUBSTITUTE(W495,CHAR(10),"&lt;BR&gt;")  &amp; "' ,'" &amp;SUBSTITUTE(X495,CHAR(10),"&lt;BR&gt;")  &amp; "' ,'" &amp; SUBSTITUTE(Y495,CHAR(10),"&lt;BR&gt;") &amp; "' ,'" &amp;  SUBSTITUTE(Z495,CHAR(10),"&lt;BR&gt;")  &amp; "' ,'" &amp; SUBSTITUTE(AA495,CHAR(10),"&lt;BR&gt;")   &amp; "' ,'" &amp;  SUBSTITUTE(AB495,CHAR(10),"&lt;BR&gt;")   &amp; "' ,'" &amp;  SUBSTITUTE(AC495,CHAR(10),"&lt;BR&gt;")   &amp; "' ,'" &amp;   SUBSTITUTE(AD495,CHAR(10),"&lt;BR&gt;")   &amp; "' ,'" &amp;  SUBSTITUTE(AE495,CHAR(10),"&lt;BR&gt;")  &amp; "' ,'" &amp;  SUBSTITUTE(AF495,CHAR(10),"&lt;BR&gt;")  &amp; "' ,'" &amp;  SUBSTITUTE(AG495,CHAR(10),"&lt;BR&gt;")   &amp; "' ,'" &amp;  SUBSTITUTE(AH495,CHAR(10),"&lt;BR&gt;")   &amp; "' ,'" &amp;  SUBSTITUTE(AI495,CHAR(10),"&lt;BR&gt;")   &amp; "' ,'" &amp;  SUBSTITUTE(AJ495,CHAR(10),"&lt;BR&gt;")   &amp; "' ,'" &amp;   SUBSTITUTE(AK495,CHAR(10),"&lt;BR&gt;")   &amp; "' ,'" &amp;  SUBSTITUTE(AL495,CHAR(10),"&lt;BR&gt;")   &amp; "' ,'" &amp;  SUBSTITUTE(AM495,CHAR(10),"&lt;BR&gt;")   &amp; "' ,'" &amp;   SUBSTITUTE(AN495,CHAR(10),"&lt;BR&gt;")   &amp; "' ,'" &amp;  SUBSTITUTE(AO495,CHAR(10),"&lt;BR&gt;")   &amp; "' ,'" &amp;  SUBSTITUTE(AP495,CHAR(10),"&lt;BR&gt;")   &amp; "' ,'" &amp;  SUBSTITUTE(AQ495,CHAR(10),"&lt;BR&gt;")   &amp; "' ,'" &amp;   SUBSTITUTE(AR495,CHAR(10),"&lt;BR&gt;")   &amp; "' ,'" &amp;  SUBSTITUTE(AS495,CHAR(10),"&lt;BR&gt;")   &amp; "' ,'" &amp;  SUBSTITUTE(AT495,CHAR(10),"&lt;BR&gt;")   &amp; "' ,'" &amp;  SUBSTITUTE(AU495,CHAR(10),"&lt;BR&gt;")   &amp; "' ,'" &amp;  SUBSTITUTE(AV495,CHAR(10),"&lt;BR&gt;")   &amp; "' ,'" &amp;  SUBSTITUTE(AW495,CHAR(10),"&lt;BR&gt;")   &amp; "' ,'" &amp;   SUBSTITUTE(AX495,CHAR(10),"&lt;BR&gt;")   &amp; "' ,'" &amp;  SUBSTITUTE(AY495,CHAR(10),"&lt;BR&gt;")   &amp; "' ,'" &amp;  SUBSTITUTE(AZ495,CHAR(10),"&lt;BR&gt;")   &amp; "' ,'" &amp;   SUBSTITUTE(BA495,CHAR(10),"&lt;BR&gt;")   &amp; "' ,'" &amp;   SUBSTITUTE(BB495,CHAR(10),"&lt;BR&gt;")    &amp; "' ,'" &amp;    SUBSTITUTE(BC495,CHAR(10),"&lt;BR&gt;")    &amp; "' ,'" &amp;   SUBSTITUTE(BD495,CHAR(10),"&lt;BR&gt;")    &amp; "' ,'" &amp;   SUBSTITUTE(BE495,CHAR(10),"&lt;BR&gt;")    &amp; "' ,'" &amp;   SUBSTITUTE(BF495,CHAR(10),"&lt;BR&gt;")    &amp; "' ,'" &amp;   SUBSTITUTE(BG495,CHAR(10),"&lt;BR&gt;")    &amp; "' ,'" &amp; SUBSTITUTE(BH535,CHAR(10),"&lt;BR&gt;")   &amp; "' ,'" &amp; SUBSTITUTE(BI495,CHAR(10),"&lt;BR&gt;")   &amp; "' ,'" &amp; SUBSTITUTE(BJ495,CHAR(10),"&lt;BR&gt;")  &amp; "' ,'" &amp; SUBSTITUTE(BL495,CHAR(10),"&lt;BR&gt;")   &amp; "' ,'" &amp; SUBSTITUTE(BM495,CHAR(10),"&lt;BR&gt;")   &amp; "' ,'" &amp; SUBSTITUTE(BN495,CHAR(10),"&lt;BR&gt;")   &amp; "' ,'" &amp;  SUBSTITUTE(BO495,CHAR(10),"&lt;BR&gt;")   &amp; "' ,'" &amp; SUBSTITUTE(BP535,CHAR(10),"&lt;BR&gt;")  &amp; "' ,'" &amp; SUBSTITUTE(BQ495,CHAR(10),"&lt;BR&gt;")  &amp; "' ,'" &amp; SUBSTITUTE(BR495,CHAR(10),"&lt;BR&gt;")  &amp; "' ,'" &amp; SUBSTITUTE(BS495,CHAR(10),"&lt;BR&gt;") &amp; "');"</f>
    </nc>
  </rcc>
  <rcc rId="1004" sId="1">
    <nc r="BU49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&amp;SUBSTITUTE(F496,CHAR(10),"&lt;BR&gt;")  &amp; "' ,'" &amp; SUBSTITUTE(G496,CHAR(10),"&lt;BR&gt;")  &amp; "' ,'" &amp; SUBSTITUTE(J496,CHAR(10),"&lt;BR&gt;")   &amp; "' ,'" &amp;  SUBSTITUTE(BK496,CHAR(10),"&lt;BR&gt;")   &amp; "' ,'" &amp; SUBSTITUTE(Q496,CHAR(10),"&lt;BR&gt;")  &amp; "' ,'" &amp;  A496  &amp; "' ,'" &amp;  B496  &amp; "' ,'" &amp; SUBSTITUTE(C496,CHAR(10),"&lt;BR&gt;")   &amp; "' ,'" &amp;  SUBSTITUTE(D496,CHAR(10),"&lt;BR&gt;")  &amp; "' ,'" &amp;  SUBSTITUTE(E496,CHAR(10),"&lt;BR&gt;")   &amp; "' ,'" &amp; SUBSTITUTE(H496,CHAR(10),"&lt;BR&gt;")   &amp; "' ,'" &amp; I496  &amp; "' ,'" &amp; SUBSTITUTE(K496,CHAR(10),"&lt;BR&gt;")  &amp; "' ,'" &amp; SUBSTITUTE(L496,CHAR(10),"&lt;BR&gt;")  &amp; "' ,'" &amp; SUBSTITUTE(M496,CHAR(10),"&lt;BR&gt;") &amp; "' ,'" &amp; SUBSTITUTE(N496,CHAR(10),"&lt;BR&gt;")  &amp; "' ,'" &amp;  SUBSTITUTE(O496,CHAR(10),"&lt;BR&gt;")   &amp; "' ,'" &amp; SUBSTITUTE(P496,CHAR(10),"&lt;BR&gt;")   &amp; "' ,'" &amp;  SUBSTITUTE(Q496,CHAR(10),"&lt;BR&gt;")   &amp; "' ,'" &amp; SUBSTITUTE(R496,CHAR(10),"&lt;BR&gt;")  &amp; "' ,'" &amp; SUBSTITUTE(S496,CHAR(10),"&lt;BR&gt;")  &amp; "' ,'" &amp; SUBSTITUTE(T496,CHAR(10),"&lt;BR&gt;")  &amp; "' ,'" &amp; SUBSTITUTE(U496,CHAR(10),"&lt;BR&gt;")  &amp; "' ,'" &amp; SUBSTITUTE(V496,CHAR(10),"&lt;BR&gt;") &amp; "' ,'" &amp; SUBSTITUTE(W496,CHAR(10),"&lt;BR&gt;")  &amp; "' ,'" &amp;SUBSTITUTE(X496,CHAR(10),"&lt;BR&gt;")  &amp; "' ,'" &amp; SUBSTITUTE(Y496,CHAR(10),"&lt;BR&gt;") &amp; "' ,'" &amp;  SUBSTITUTE(Z496,CHAR(10),"&lt;BR&gt;")  &amp; "' ,'" &amp; SUBSTITUTE(AA496,CHAR(10),"&lt;BR&gt;")   &amp; "' ,'" &amp;  SUBSTITUTE(AB496,CHAR(10),"&lt;BR&gt;")   &amp; "' ,'" &amp;  SUBSTITUTE(AC496,CHAR(10),"&lt;BR&gt;")   &amp; "' ,'" &amp;   SUBSTITUTE(AD496,CHAR(10),"&lt;BR&gt;")   &amp; "' ,'" &amp;  SUBSTITUTE(AE496,CHAR(10),"&lt;BR&gt;")  &amp; "' ,'" &amp;  SUBSTITUTE(AF496,CHAR(10),"&lt;BR&gt;")  &amp; "' ,'" &amp;  SUBSTITUTE(AG496,CHAR(10),"&lt;BR&gt;")   &amp; "' ,'" &amp;  SUBSTITUTE(AH496,CHAR(10),"&lt;BR&gt;")   &amp; "' ,'" &amp;  SUBSTITUTE(AI496,CHAR(10),"&lt;BR&gt;")   &amp; "' ,'" &amp;  SUBSTITUTE(AJ496,CHAR(10),"&lt;BR&gt;")   &amp; "' ,'" &amp;   SUBSTITUTE(AK496,CHAR(10),"&lt;BR&gt;")   &amp; "' ,'" &amp;  SUBSTITUTE(AL496,CHAR(10),"&lt;BR&gt;")   &amp; "' ,'" &amp;  SUBSTITUTE(AM496,CHAR(10),"&lt;BR&gt;")   &amp; "' ,'" &amp;   SUBSTITUTE(AN496,CHAR(10),"&lt;BR&gt;")   &amp; "' ,'" &amp;  SUBSTITUTE(AO496,CHAR(10),"&lt;BR&gt;")   &amp; "' ,'" &amp;  SUBSTITUTE(AP496,CHAR(10),"&lt;BR&gt;")   &amp; "' ,'" &amp;  SUBSTITUTE(AQ496,CHAR(10),"&lt;BR&gt;")   &amp; "' ,'" &amp;   SUBSTITUTE(AR496,CHAR(10),"&lt;BR&gt;")   &amp; "' ,'" &amp;  SUBSTITUTE(AS496,CHAR(10),"&lt;BR&gt;")   &amp; "' ,'" &amp;  SUBSTITUTE(AT496,CHAR(10),"&lt;BR&gt;")   &amp; "' ,'" &amp;  SUBSTITUTE(AU496,CHAR(10),"&lt;BR&gt;")   &amp; "' ,'" &amp;  SUBSTITUTE(AV496,CHAR(10),"&lt;BR&gt;")   &amp; "' ,'" &amp;  SUBSTITUTE(AW496,CHAR(10),"&lt;BR&gt;")   &amp; "' ,'" &amp;   SUBSTITUTE(AX496,CHAR(10),"&lt;BR&gt;")   &amp; "' ,'" &amp;  SUBSTITUTE(AY496,CHAR(10),"&lt;BR&gt;")   &amp; "' ,'" &amp;  SUBSTITUTE(AZ496,CHAR(10),"&lt;BR&gt;")   &amp; "' ,'" &amp;   SUBSTITUTE(BA496,CHAR(10),"&lt;BR&gt;")   &amp; "' ,'" &amp;   SUBSTITUTE(BB496,CHAR(10),"&lt;BR&gt;")    &amp; "' ,'" &amp;    SUBSTITUTE(BC496,CHAR(10),"&lt;BR&gt;")    &amp; "' ,'" &amp;   SUBSTITUTE(BD496,CHAR(10),"&lt;BR&gt;")    &amp; "' ,'" &amp;   SUBSTITUTE(BE496,CHAR(10),"&lt;BR&gt;")    &amp; "' ,'" &amp;   SUBSTITUTE(BF496,CHAR(10),"&lt;BR&gt;")    &amp; "' ,'" &amp;   SUBSTITUTE(BG496,CHAR(10),"&lt;BR&gt;")    &amp; "' ,'" &amp; SUBSTITUTE(BH536,CHAR(10),"&lt;BR&gt;")   &amp; "' ,'" &amp; SUBSTITUTE(BI496,CHAR(10),"&lt;BR&gt;")   &amp; "' ,'" &amp; SUBSTITUTE(BJ496,CHAR(10),"&lt;BR&gt;")  &amp; "' ,'" &amp; SUBSTITUTE(BL496,CHAR(10),"&lt;BR&gt;")   &amp; "' ,'" &amp; SUBSTITUTE(BM496,CHAR(10),"&lt;BR&gt;")   &amp; "' ,'" &amp; SUBSTITUTE(BN496,CHAR(10),"&lt;BR&gt;")   &amp; "' ,'" &amp;  SUBSTITUTE(BO496,CHAR(10),"&lt;BR&gt;")   &amp; "' ,'" &amp; SUBSTITUTE(BP536,CHAR(10),"&lt;BR&gt;")  &amp; "' ,'" &amp; SUBSTITUTE(BQ496,CHAR(10),"&lt;BR&gt;")  &amp; "' ,'" &amp; SUBSTITUTE(BR496,CHAR(10),"&lt;BR&gt;")  &amp; "' ,'" &amp; SUBSTITUTE(BS496,CHAR(10),"&lt;BR&gt;") &amp; "');"</f>
    </nc>
  </rcc>
  <rcc rId="1005" sId="1">
    <nc r="BU49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&amp;SUBSTITUTE(F497,CHAR(10),"&lt;BR&gt;")  &amp; "' ,'" &amp; SUBSTITUTE(G497,CHAR(10),"&lt;BR&gt;")  &amp; "' ,'" &amp; SUBSTITUTE(J497,CHAR(10),"&lt;BR&gt;")   &amp; "' ,'" &amp;  SUBSTITUTE(BK497,CHAR(10),"&lt;BR&gt;")   &amp; "' ,'" &amp; SUBSTITUTE(Q497,CHAR(10),"&lt;BR&gt;")  &amp; "' ,'" &amp;  A497  &amp; "' ,'" &amp;  B497  &amp; "' ,'" &amp; SUBSTITUTE(C497,CHAR(10),"&lt;BR&gt;")   &amp; "' ,'" &amp;  SUBSTITUTE(D497,CHAR(10),"&lt;BR&gt;")  &amp; "' ,'" &amp;  SUBSTITUTE(E497,CHAR(10),"&lt;BR&gt;")   &amp; "' ,'" &amp; SUBSTITUTE(H497,CHAR(10),"&lt;BR&gt;")   &amp; "' ,'" &amp; I497  &amp; "' ,'" &amp; SUBSTITUTE(K497,CHAR(10),"&lt;BR&gt;")  &amp; "' ,'" &amp; SUBSTITUTE(L497,CHAR(10),"&lt;BR&gt;")  &amp; "' ,'" &amp; SUBSTITUTE(M497,CHAR(10),"&lt;BR&gt;") &amp; "' ,'" &amp; SUBSTITUTE(N497,CHAR(10),"&lt;BR&gt;")  &amp; "' ,'" &amp;  SUBSTITUTE(O497,CHAR(10),"&lt;BR&gt;")   &amp; "' ,'" &amp; SUBSTITUTE(P497,CHAR(10),"&lt;BR&gt;")   &amp; "' ,'" &amp;  SUBSTITUTE(Q497,CHAR(10),"&lt;BR&gt;")   &amp; "' ,'" &amp; SUBSTITUTE(R497,CHAR(10),"&lt;BR&gt;")  &amp; "' ,'" &amp; SUBSTITUTE(S497,CHAR(10),"&lt;BR&gt;")  &amp; "' ,'" &amp; SUBSTITUTE(T497,CHAR(10),"&lt;BR&gt;")  &amp; "' ,'" &amp; SUBSTITUTE(U497,CHAR(10),"&lt;BR&gt;")  &amp; "' ,'" &amp; SUBSTITUTE(V497,CHAR(10),"&lt;BR&gt;") &amp; "' ,'" &amp; SUBSTITUTE(W497,CHAR(10),"&lt;BR&gt;")  &amp; "' ,'" &amp;SUBSTITUTE(X497,CHAR(10),"&lt;BR&gt;")  &amp; "' ,'" &amp; SUBSTITUTE(Y497,CHAR(10),"&lt;BR&gt;") &amp; "' ,'" &amp;  SUBSTITUTE(Z497,CHAR(10),"&lt;BR&gt;")  &amp; "' ,'" &amp; SUBSTITUTE(AA497,CHAR(10),"&lt;BR&gt;")   &amp; "' ,'" &amp;  SUBSTITUTE(AB497,CHAR(10),"&lt;BR&gt;")   &amp; "' ,'" &amp;  SUBSTITUTE(AC497,CHAR(10),"&lt;BR&gt;")   &amp; "' ,'" &amp;   SUBSTITUTE(AD497,CHAR(10),"&lt;BR&gt;")   &amp; "' ,'" &amp;  SUBSTITUTE(AE497,CHAR(10),"&lt;BR&gt;")  &amp; "' ,'" &amp;  SUBSTITUTE(AF497,CHAR(10),"&lt;BR&gt;")  &amp; "' ,'" &amp;  SUBSTITUTE(AG497,CHAR(10),"&lt;BR&gt;")   &amp; "' ,'" &amp;  SUBSTITUTE(AH497,CHAR(10),"&lt;BR&gt;")   &amp; "' ,'" &amp;  SUBSTITUTE(AI497,CHAR(10),"&lt;BR&gt;")   &amp; "' ,'" &amp;  SUBSTITUTE(AJ497,CHAR(10),"&lt;BR&gt;")   &amp; "' ,'" &amp;   SUBSTITUTE(AK497,CHAR(10),"&lt;BR&gt;")   &amp; "' ,'" &amp;  SUBSTITUTE(AL497,CHAR(10),"&lt;BR&gt;")   &amp; "' ,'" &amp;  SUBSTITUTE(AM497,CHAR(10),"&lt;BR&gt;")   &amp; "' ,'" &amp;   SUBSTITUTE(AN497,CHAR(10),"&lt;BR&gt;")   &amp; "' ,'" &amp;  SUBSTITUTE(AO497,CHAR(10),"&lt;BR&gt;")   &amp; "' ,'" &amp;  SUBSTITUTE(AP497,CHAR(10),"&lt;BR&gt;")   &amp; "' ,'" &amp;  SUBSTITUTE(AQ497,CHAR(10),"&lt;BR&gt;")   &amp; "' ,'" &amp;   SUBSTITUTE(AR497,CHAR(10),"&lt;BR&gt;")   &amp; "' ,'" &amp;  SUBSTITUTE(AS497,CHAR(10),"&lt;BR&gt;")   &amp; "' ,'" &amp;  SUBSTITUTE(AT497,CHAR(10),"&lt;BR&gt;")   &amp; "' ,'" &amp;  SUBSTITUTE(AU497,CHAR(10),"&lt;BR&gt;")   &amp; "' ,'" &amp;  SUBSTITUTE(AV497,CHAR(10),"&lt;BR&gt;")   &amp; "' ,'" &amp;  SUBSTITUTE(AW497,CHAR(10),"&lt;BR&gt;")   &amp; "' ,'" &amp;   SUBSTITUTE(AX497,CHAR(10),"&lt;BR&gt;")   &amp; "' ,'" &amp;  SUBSTITUTE(AY497,CHAR(10),"&lt;BR&gt;")   &amp; "' ,'" &amp;  SUBSTITUTE(AZ497,CHAR(10),"&lt;BR&gt;")   &amp; "' ,'" &amp;   SUBSTITUTE(BA497,CHAR(10),"&lt;BR&gt;")   &amp; "' ,'" &amp;   SUBSTITUTE(BB497,CHAR(10),"&lt;BR&gt;")    &amp; "' ,'" &amp;    SUBSTITUTE(BC497,CHAR(10),"&lt;BR&gt;")    &amp; "' ,'" &amp;   SUBSTITUTE(BD497,CHAR(10),"&lt;BR&gt;")    &amp; "' ,'" &amp;   SUBSTITUTE(BE497,CHAR(10),"&lt;BR&gt;")    &amp; "' ,'" &amp;   SUBSTITUTE(BF497,CHAR(10),"&lt;BR&gt;")    &amp; "' ,'" &amp;   SUBSTITUTE(BG497,CHAR(10),"&lt;BR&gt;")    &amp; "' ,'" &amp; SUBSTITUTE(BH537,CHAR(10),"&lt;BR&gt;")   &amp; "' ,'" &amp; SUBSTITUTE(BI497,CHAR(10),"&lt;BR&gt;")   &amp; "' ,'" &amp; SUBSTITUTE(BJ497,CHAR(10),"&lt;BR&gt;")  &amp; "' ,'" &amp; SUBSTITUTE(BL497,CHAR(10),"&lt;BR&gt;")   &amp; "' ,'" &amp; SUBSTITUTE(BM497,CHAR(10),"&lt;BR&gt;")   &amp; "' ,'" &amp; SUBSTITUTE(BN497,CHAR(10),"&lt;BR&gt;")   &amp; "' ,'" &amp;  SUBSTITUTE(BO497,CHAR(10),"&lt;BR&gt;")   &amp; "' ,'" &amp; SUBSTITUTE(BP537,CHAR(10),"&lt;BR&gt;")  &amp; "' ,'" &amp; SUBSTITUTE(BQ497,CHAR(10),"&lt;BR&gt;")  &amp; "' ,'" &amp; SUBSTITUTE(BR497,CHAR(10),"&lt;BR&gt;")  &amp; "' ,'" &amp; SUBSTITUTE(BS497,CHAR(10),"&lt;BR&gt;") &amp; "');"</f>
    </nc>
  </rcc>
  <rcc rId="1006" sId="1">
    <nc r="BU49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&amp;SUBSTITUTE(F498,CHAR(10),"&lt;BR&gt;")  &amp; "' ,'" &amp; SUBSTITUTE(G498,CHAR(10),"&lt;BR&gt;")  &amp; "' ,'" &amp; SUBSTITUTE(J498,CHAR(10),"&lt;BR&gt;")   &amp; "' ,'" &amp;  SUBSTITUTE(BK498,CHAR(10),"&lt;BR&gt;")   &amp; "' ,'" &amp; SUBSTITUTE(Q498,CHAR(10),"&lt;BR&gt;")  &amp; "' ,'" &amp;  A498  &amp; "' ,'" &amp;  B498  &amp; "' ,'" &amp; SUBSTITUTE(C498,CHAR(10),"&lt;BR&gt;")   &amp; "' ,'" &amp;  SUBSTITUTE(D498,CHAR(10),"&lt;BR&gt;")  &amp; "' ,'" &amp;  SUBSTITUTE(E498,CHAR(10),"&lt;BR&gt;")   &amp; "' ,'" &amp; SUBSTITUTE(H498,CHAR(10),"&lt;BR&gt;")   &amp; "' ,'" &amp; I498  &amp; "' ,'" &amp; SUBSTITUTE(K498,CHAR(10),"&lt;BR&gt;")  &amp; "' ,'" &amp; SUBSTITUTE(L498,CHAR(10),"&lt;BR&gt;")  &amp; "' ,'" &amp; SUBSTITUTE(M498,CHAR(10),"&lt;BR&gt;") &amp; "' ,'" &amp; SUBSTITUTE(N498,CHAR(10),"&lt;BR&gt;")  &amp; "' ,'" &amp;  SUBSTITUTE(O498,CHAR(10),"&lt;BR&gt;")   &amp; "' ,'" &amp; SUBSTITUTE(P498,CHAR(10),"&lt;BR&gt;")   &amp; "' ,'" &amp;  SUBSTITUTE(Q498,CHAR(10),"&lt;BR&gt;")   &amp; "' ,'" &amp; SUBSTITUTE(R498,CHAR(10),"&lt;BR&gt;")  &amp; "' ,'" &amp; SUBSTITUTE(S498,CHAR(10),"&lt;BR&gt;")  &amp; "' ,'" &amp; SUBSTITUTE(T498,CHAR(10),"&lt;BR&gt;")  &amp; "' ,'" &amp; SUBSTITUTE(U498,CHAR(10),"&lt;BR&gt;")  &amp; "' ,'" &amp; SUBSTITUTE(V498,CHAR(10),"&lt;BR&gt;") &amp; "' ,'" &amp; SUBSTITUTE(W498,CHAR(10),"&lt;BR&gt;")  &amp; "' ,'" &amp;SUBSTITUTE(X498,CHAR(10),"&lt;BR&gt;")  &amp; "' ,'" &amp; SUBSTITUTE(Y498,CHAR(10),"&lt;BR&gt;") &amp; "' ,'" &amp;  SUBSTITUTE(Z498,CHAR(10),"&lt;BR&gt;")  &amp; "' ,'" &amp; SUBSTITUTE(AA498,CHAR(10),"&lt;BR&gt;")   &amp; "' ,'" &amp;  SUBSTITUTE(AB498,CHAR(10),"&lt;BR&gt;")   &amp; "' ,'" &amp;  SUBSTITUTE(AC498,CHAR(10),"&lt;BR&gt;")   &amp; "' ,'" &amp;   SUBSTITUTE(AD498,CHAR(10),"&lt;BR&gt;")   &amp; "' ,'" &amp;  SUBSTITUTE(AE498,CHAR(10),"&lt;BR&gt;")  &amp; "' ,'" &amp;  SUBSTITUTE(AF498,CHAR(10),"&lt;BR&gt;")  &amp; "' ,'" &amp;  SUBSTITUTE(AG498,CHAR(10),"&lt;BR&gt;")   &amp; "' ,'" &amp;  SUBSTITUTE(AH498,CHAR(10),"&lt;BR&gt;")   &amp; "' ,'" &amp;  SUBSTITUTE(AI498,CHAR(10),"&lt;BR&gt;")   &amp; "' ,'" &amp;  SUBSTITUTE(AJ498,CHAR(10),"&lt;BR&gt;")   &amp; "' ,'" &amp;   SUBSTITUTE(AK498,CHAR(10),"&lt;BR&gt;")   &amp; "' ,'" &amp;  SUBSTITUTE(AL498,CHAR(10),"&lt;BR&gt;")   &amp; "' ,'" &amp;  SUBSTITUTE(AM498,CHAR(10),"&lt;BR&gt;")   &amp; "' ,'" &amp;   SUBSTITUTE(AN498,CHAR(10),"&lt;BR&gt;")   &amp; "' ,'" &amp;  SUBSTITUTE(AO498,CHAR(10),"&lt;BR&gt;")   &amp; "' ,'" &amp;  SUBSTITUTE(AP498,CHAR(10),"&lt;BR&gt;")   &amp; "' ,'" &amp;  SUBSTITUTE(AQ498,CHAR(10),"&lt;BR&gt;")   &amp; "' ,'" &amp;   SUBSTITUTE(AR498,CHAR(10),"&lt;BR&gt;")   &amp; "' ,'" &amp;  SUBSTITUTE(AS498,CHAR(10),"&lt;BR&gt;")   &amp; "' ,'" &amp;  SUBSTITUTE(AT498,CHAR(10),"&lt;BR&gt;")   &amp; "' ,'" &amp;  SUBSTITUTE(AU498,CHAR(10),"&lt;BR&gt;")   &amp; "' ,'" &amp;  SUBSTITUTE(AV498,CHAR(10),"&lt;BR&gt;")   &amp; "' ,'" &amp;  SUBSTITUTE(AW498,CHAR(10),"&lt;BR&gt;")   &amp; "' ,'" &amp;   SUBSTITUTE(AX498,CHAR(10),"&lt;BR&gt;")   &amp; "' ,'" &amp;  SUBSTITUTE(AY498,CHAR(10),"&lt;BR&gt;")   &amp; "' ,'" &amp;  SUBSTITUTE(AZ498,CHAR(10),"&lt;BR&gt;")   &amp; "' ,'" &amp;   SUBSTITUTE(BA498,CHAR(10),"&lt;BR&gt;")   &amp; "' ,'" &amp;   SUBSTITUTE(BB498,CHAR(10),"&lt;BR&gt;")    &amp; "' ,'" &amp;    SUBSTITUTE(BC498,CHAR(10),"&lt;BR&gt;")    &amp; "' ,'" &amp;   SUBSTITUTE(BD498,CHAR(10),"&lt;BR&gt;")    &amp; "' ,'" &amp;   SUBSTITUTE(BE498,CHAR(10),"&lt;BR&gt;")    &amp; "' ,'" &amp;   SUBSTITUTE(BF498,CHAR(10),"&lt;BR&gt;")    &amp; "' ,'" &amp;   SUBSTITUTE(BG498,CHAR(10),"&lt;BR&gt;")    &amp; "' ,'" &amp; SUBSTITUTE(BH538,CHAR(10),"&lt;BR&gt;")   &amp; "' ,'" &amp; SUBSTITUTE(BI498,CHAR(10),"&lt;BR&gt;")   &amp; "' ,'" &amp; SUBSTITUTE(BJ498,CHAR(10),"&lt;BR&gt;")  &amp; "' ,'" &amp; SUBSTITUTE(BL498,CHAR(10),"&lt;BR&gt;")   &amp; "' ,'" &amp; SUBSTITUTE(BM498,CHAR(10),"&lt;BR&gt;")   &amp; "' ,'" &amp; SUBSTITUTE(BN498,CHAR(10),"&lt;BR&gt;")   &amp; "' ,'" &amp;  SUBSTITUTE(BO498,CHAR(10),"&lt;BR&gt;")   &amp; "' ,'" &amp; SUBSTITUTE(BP538,CHAR(10),"&lt;BR&gt;")  &amp; "' ,'" &amp; SUBSTITUTE(BQ498,CHAR(10),"&lt;BR&gt;")  &amp; "' ,'" &amp; SUBSTITUTE(BR498,CHAR(10),"&lt;BR&gt;")  &amp; "' ,'" &amp; SUBSTITUTE(BS498,CHAR(10),"&lt;BR&gt;") &amp; "');"</f>
    </nc>
  </rcc>
  <rcc rId="1007" sId="1">
    <nc r="BU49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&amp;SUBSTITUTE(F499,CHAR(10),"&lt;BR&gt;")  &amp; "' ,'" &amp; SUBSTITUTE(G499,CHAR(10),"&lt;BR&gt;")  &amp; "' ,'" &amp; SUBSTITUTE(J499,CHAR(10),"&lt;BR&gt;")   &amp; "' ,'" &amp;  SUBSTITUTE(BK499,CHAR(10),"&lt;BR&gt;")   &amp; "' ,'" &amp; SUBSTITUTE(Q499,CHAR(10),"&lt;BR&gt;")  &amp; "' ,'" &amp;  A499  &amp; "' ,'" &amp;  B499  &amp; "' ,'" &amp; SUBSTITUTE(C499,CHAR(10),"&lt;BR&gt;")   &amp; "' ,'" &amp;  SUBSTITUTE(D499,CHAR(10),"&lt;BR&gt;")  &amp; "' ,'" &amp;  SUBSTITUTE(E499,CHAR(10),"&lt;BR&gt;")   &amp; "' ,'" &amp; SUBSTITUTE(H499,CHAR(10),"&lt;BR&gt;")   &amp; "' ,'" &amp; I499  &amp; "' ,'" &amp; SUBSTITUTE(K499,CHAR(10),"&lt;BR&gt;")  &amp; "' ,'" &amp; SUBSTITUTE(L499,CHAR(10),"&lt;BR&gt;")  &amp; "' ,'" &amp; SUBSTITUTE(M499,CHAR(10),"&lt;BR&gt;") &amp; "' ,'" &amp; SUBSTITUTE(N499,CHAR(10),"&lt;BR&gt;")  &amp; "' ,'" &amp;  SUBSTITUTE(O499,CHAR(10),"&lt;BR&gt;")   &amp; "' ,'" &amp; SUBSTITUTE(P499,CHAR(10),"&lt;BR&gt;")   &amp; "' ,'" &amp;  SUBSTITUTE(Q499,CHAR(10),"&lt;BR&gt;")   &amp; "' ,'" &amp; SUBSTITUTE(R499,CHAR(10),"&lt;BR&gt;")  &amp; "' ,'" &amp; SUBSTITUTE(S499,CHAR(10),"&lt;BR&gt;")  &amp; "' ,'" &amp; SUBSTITUTE(T499,CHAR(10),"&lt;BR&gt;")  &amp; "' ,'" &amp; SUBSTITUTE(U499,CHAR(10),"&lt;BR&gt;")  &amp; "' ,'" &amp; SUBSTITUTE(V499,CHAR(10),"&lt;BR&gt;") &amp; "' ,'" &amp; SUBSTITUTE(W499,CHAR(10),"&lt;BR&gt;")  &amp; "' ,'" &amp;SUBSTITUTE(X499,CHAR(10),"&lt;BR&gt;")  &amp; "' ,'" &amp; SUBSTITUTE(Y499,CHAR(10),"&lt;BR&gt;") &amp; "' ,'" &amp;  SUBSTITUTE(Z499,CHAR(10),"&lt;BR&gt;")  &amp; "' ,'" &amp; SUBSTITUTE(AA499,CHAR(10),"&lt;BR&gt;")   &amp; "' ,'" &amp;  SUBSTITUTE(AB499,CHAR(10),"&lt;BR&gt;")   &amp; "' ,'" &amp;  SUBSTITUTE(AC499,CHAR(10),"&lt;BR&gt;")   &amp; "' ,'" &amp;   SUBSTITUTE(AD499,CHAR(10),"&lt;BR&gt;")   &amp; "' ,'" &amp;  SUBSTITUTE(AE499,CHAR(10),"&lt;BR&gt;")  &amp; "' ,'" &amp;  SUBSTITUTE(AF499,CHAR(10),"&lt;BR&gt;")  &amp; "' ,'" &amp;  SUBSTITUTE(AG499,CHAR(10),"&lt;BR&gt;")   &amp; "' ,'" &amp;  SUBSTITUTE(AH499,CHAR(10),"&lt;BR&gt;")   &amp; "' ,'" &amp;  SUBSTITUTE(AI499,CHAR(10),"&lt;BR&gt;")   &amp; "' ,'" &amp;  SUBSTITUTE(AJ499,CHAR(10),"&lt;BR&gt;")   &amp; "' ,'" &amp;   SUBSTITUTE(AK499,CHAR(10),"&lt;BR&gt;")   &amp; "' ,'" &amp;  SUBSTITUTE(AL499,CHAR(10),"&lt;BR&gt;")   &amp; "' ,'" &amp;  SUBSTITUTE(AM499,CHAR(10),"&lt;BR&gt;")   &amp; "' ,'" &amp;   SUBSTITUTE(AN499,CHAR(10),"&lt;BR&gt;")   &amp; "' ,'" &amp;  SUBSTITUTE(AO499,CHAR(10),"&lt;BR&gt;")   &amp; "' ,'" &amp;  SUBSTITUTE(AP499,CHAR(10),"&lt;BR&gt;")   &amp; "' ,'" &amp;  SUBSTITUTE(AQ499,CHAR(10),"&lt;BR&gt;")   &amp; "' ,'" &amp;   SUBSTITUTE(AR499,CHAR(10),"&lt;BR&gt;")   &amp; "' ,'" &amp;  SUBSTITUTE(AS499,CHAR(10),"&lt;BR&gt;")   &amp; "' ,'" &amp;  SUBSTITUTE(AT499,CHAR(10),"&lt;BR&gt;")   &amp; "' ,'" &amp;  SUBSTITUTE(AU499,CHAR(10),"&lt;BR&gt;")   &amp; "' ,'" &amp;  SUBSTITUTE(AV499,CHAR(10),"&lt;BR&gt;")   &amp; "' ,'" &amp;  SUBSTITUTE(AW499,CHAR(10),"&lt;BR&gt;")   &amp; "' ,'" &amp;   SUBSTITUTE(AX499,CHAR(10),"&lt;BR&gt;")   &amp; "' ,'" &amp;  SUBSTITUTE(AY499,CHAR(10),"&lt;BR&gt;")   &amp; "' ,'" &amp;  SUBSTITUTE(AZ499,CHAR(10),"&lt;BR&gt;")   &amp; "' ,'" &amp;   SUBSTITUTE(BA499,CHAR(10),"&lt;BR&gt;")   &amp; "' ,'" &amp;   SUBSTITUTE(BB499,CHAR(10),"&lt;BR&gt;")    &amp; "' ,'" &amp;    SUBSTITUTE(BC499,CHAR(10),"&lt;BR&gt;")    &amp; "' ,'" &amp;   SUBSTITUTE(BD499,CHAR(10),"&lt;BR&gt;")    &amp; "' ,'" &amp;   SUBSTITUTE(BE499,CHAR(10),"&lt;BR&gt;")    &amp; "' ,'" &amp;   SUBSTITUTE(BF499,CHAR(10),"&lt;BR&gt;")    &amp; "' ,'" &amp;   SUBSTITUTE(BG499,CHAR(10),"&lt;BR&gt;")    &amp; "' ,'" &amp; SUBSTITUTE(BH539,CHAR(10),"&lt;BR&gt;")   &amp; "' ,'" &amp; SUBSTITUTE(BI499,CHAR(10),"&lt;BR&gt;")   &amp; "' ,'" &amp; SUBSTITUTE(BJ499,CHAR(10),"&lt;BR&gt;")  &amp; "' ,'" &amp; SUBSTITUTE(BL499,CHAR(10),"&lt;BR&gt;")   &amp; "' ,'" &amp; SUBSTITUTE(BM499,CHAR(10),"&lt;BR&gt;")   &amp; "' ,'" &amp; SUBSTITUTE(BN499,CHAR(10),"&lt;BR&gt;")   &amp; "' ,'" &amp;  SUBSTITUTE(BO499,CHAR(10),"&lt;BR&gt;")   &amp; "' ,'" &amp; SUBSTITUTE(BP539,CHAR(10),"&lt;BR&gt;")  &amp; "' ,'" &amp; SUBSTITUTE(BQ499,CHAR(10),"&lt;BR&gt;")  &amp; "' ,'" &amp; SUBSTITUTE(BR499,CHAR(10),"&lt;BR&gt;")  &amp; "' ,'" &amp; SUBSTITUTE(BS499,CHAR(10),"&lt;BR&gt;") &amp; "');"</f>
    </nc>
  </rcc>
  <rcc rId="1008" sId="1">
    <nc r="BU50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&amp;SUBSTITUTE(F500,CHAR(10),"&lt;BR&gt;")  &amp; "' ,'" &amp; SUBSTITUTE(G500,CHAR(10),"&lt;BR&gt;")  &amp; "' ,'" &amp; SUBSTITUTE(J500,CHAR(10),"&lt;BR&gt;")   &amp; "' ,'" &amp;  SUBSTITUTE(BK500,CHAR(10),"&lt;BR&gt;")   &amp; "' ,'" &amp; SUBSTITUTE(Q500,CHAR(10),"&lt;BR&gt;")  &amp; "' ,'" &amp;  A500  &amp; "' ,'" &amp;  B500  &amp; "' ,'" &amp; SUBSTITUTE(C500,CHAR(10),"&lt;BR&gt;")   &amp; "' ,'" &amp;  SUBSTITUTE(D500,CHAR(10),"&lt;BR&gt;")  &amp; "' ,'" &amp;  SUBSTITUTE(E500,CHAR(10),"&lt;BR&gt;")   &amp; "' ,'" &amp; SUBSTITUTE(H500,CHAR(10),"&lt;BR&gt;")   &amp; "' ,'" &amp; I500  &amp; "' ,'" &amp; SUBSTITUTE(K500,CHAR(10),"&lt;BR&gt;")  &amp; "' ,'" &amp; SUBSTITUTE(L500,CHAR(10),"&lt;BR&gt;")  &amp; "' ,'" &amp; SUBSTITUTE(M500,CHAR(10),"&lt;BR&gt;") &amp; "' ,'" &amp; SUBSTITUTE(N500,CHAR(10),"&lt;BR&gt;")  &amp; "' ,'" &amp;  SUBSTITUTE(O500,CHAR(10),"&lt;BR&gt;")   &amp; "' ,'" &amp; SUBSTITUTE(P500,CHAR(10),"&lt;BR&gt;")   &amp; "' ,'" &amp;  SUBSTITUTE(Q500,CHAR(10),"&lt;BR&gt;")   &amp; "' ,'" &amp; SUBSTITUTE(R500,CHAR(10),"&lt;BR&gt;")  &amp; "' ,'" &amp; SUBSTITUTE(S500,CHAR(10),"&lt;BR&gt;")  &amp; "' ,'" &amp; SUBSTITUTE(T500,CHAR(10),"&lt;BR&gt;")  &amp; "' ,'" &amp; SUBSTITUTE(U500,CHAR(10),"&lt;BR&gt;")  &amp; "' ,'" &amp; SUBSTITUTE(V500,CHAR(10),"&lt;BR&gt;") &amp; "' ,'" &amp; SUBSTITUTE(W500,CHAR(10),"&lt;BR&gt;")  &amp; "' ,'" &amp;SUBSTITUTE(X500,CHAR(10),"&lt;BR&gt;")  &amp; "' ,'" &amp; SUBSTITUTE(Y500,CHAR(10),"&lt;BR&gt;") &amp; "' ,'" &amp;  SUBSTITUTE(Z500,CHAR(10),"&lt;BR&gt;")  &amp; "' ,'" &amp; SUBSTITUTE(AA500,CHAR(10),"&lt;BR&gt;")   &amp; "' ,'" &amp;  SUBSTITUTE(AB500,CHAR(10),"&lt;BR&gt;")   &amp; "' ,'" &amp;  SUBSTITUTE(AC500,CHAR(10),"&lt;BR&gt;")   &amp; "' ,'" &amp;   SUBSTITUTE(AD500,CHAR(10),"&lt;BR&gt;")   &amp; "' ,'" &amp;  SUBSTITUTE(AE500,CHAR(10),"&lt;BR&gt;")  &amp; "' ,'" &amp;  SUBSTITUTE(AF500,CHAR(10),"&lt;BR&gt;")  &amp; "' ,'" &amp;  SUBSTITUTE(AG500,CHAR(10),"&lt;BR&gt;")   &amp; "' ,'" &amp;  SUBSTITUTE(AH500,CHAR(10),"&lt;BR&gt;")   &amp; "' ,'" &amp;  SUBSTITUTE(AI500,CHAR(10),"&lt;BR&gt;")   &amp; "' ,'" &amp;  SUBSTITUTE(AJ500,CHAR(10),"&lt;BR&gt;")   &amp; "' ,'" &amp;   SUBSTITUTE(AK500,CHAR(10),"&lt;BR&gt;")   &amp; "' ,'" &amp;  SUBSTITUTE(AL500,CHAR(10),"&lt;BR&gt;")   &amp; "' ,'" &amp;  SUBSTITUTE(AM500,CHAR(10),"&lt;BR&gt;")   &amp; "' ,'" &amp;   SUBSTITUTE(AN500,CHAR(10),"&lt;BR&gt;")   &amp; "' ,'" &amp;  SUBSTITUTE(AO500,CHAR(10),"&lt;BR&gt;")   &amp; "' ,'" &amp;  SUBSTITUTE(AP500,CHAR(10),"&lt;BR&gt;")   &amp; "' ,'" &amp;  SUBSTITUTE(AQ500,CHAR(10),"&lt;BR&gt;")   &amp; "' ,'" &amp;   SUBSTITUTE(AR500,CHAR(10),"&lt;BR&gt;")   &amp; "' ,'" &amp;  SUBSTITUTE(AS500,CHAR(10),"&lt;BR&gt;")   &amp; "' ,'" &amp;  SUBSTITUTE(AT500,CHAR(10),"&lt;BR&gt;")   &amp; "' ,'" &amp;  SUBSTITUTE(AU500,CHAR(10),"&lt;BR&gt;")   &amp; "' ,'" &amp;  SUBSTITUTE(AV500,CHAR(10),"&lt;BR&gt;")   &amp; "' ,'" &amp;  SUBSTITUTE(AW500,CHAR(10),"&lt;BR&gt;")   &amp; "' ,'" &amp;   SUBSTITUTE(AX500,CHAR(10),"&lt;BR&gt;")   &amp; "' ,'" &amp;  SUBSTITUTE(AY500,CHAR(10),"&lt;BR&gt;")   &amp; "' ,'" &amp;  SUBSTITUTE(AZ500,CHAR(10),"&lt;BR&gt;")   &amp; "' ,'" &amp;   SUBSTITUTE(BA500,CHAR(10),"&lt;BR&gt;")   &amp; "' ,'" &amp;   SUBSTITUTE(BB500,CHAR(10),"&lt;BR&gt;")    &amp; "' ,'" &amp;    SUBSTITUTE(BC500,CHAR(10),"&lt;BR&gt;")    &amp; "' ,'" &amp;   SUBSTITUTE(BD500,CHAR(10),"&lt;BR&gt;")    &amp; "' ,'" &amp;   SUBSTITUTE(BE500,CHAR(10),"&lt;BR&gt;")    &amp; "' ,'" &amp;   SUBSTITUTE(BF500,CHAR(10),"&lt;BR&gt;")    &amp; "' ,'" &amp;   SUBSTITUTE(BG500,CHAR(10),"&lt;BR&gt;")    &amp; "' ,'" &amp; SUBSTITUTE(BH540,CHAR(10),"&lt;BR&gt;")   &amp; "' ,'" &amp; SUBSTITUTE(BI500,CHAR(10),"&lt;BR&gt;")   &amp; "' ,'" &amp; SUBSTITUTE(BJ500,CHAR(10),"&lt;BR&gt;")  &amp; "' ,'" &amp; SUBSTITUTE(BL500,CHAR(10),"&lt;BR&gt;")   &amp; "' ,'" &amp; SUBSTITUTE(BM500,CHAR(10),"&lt;BR&gt;")   &amp; "' ,'" &amp; SUBSTITUTE(BN500,CHAR(10),"&lt;BR&gt;")   &amp; "' ,'" &amp;  SUBSTITUTE(BO500,CHAR(10),"&lt;BR&gt;")   &amp; "' ,'" &amp; SUBSTITUTE(BP540,CHAR(10),"&lt;BR&gt;")  &amp; "' ,'" &amp; SUBSTITUTE(BQ500,CHAR(10),"&lt;BR&gt;")  &amp; "' ,'" &amp; SUBSTITUTE(BR500,CHAR(10),"&lt;BR&gt;")  &amp; "' ,'" &amp; SUBSTITUTE(BS500,CHAR(10),"&lt;BR&gt;") &amp; "');"</f>
    </nc>
  </rcc>
  <rcc rId="1009" sId="1">
    <nc r="BU50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&amp;SUBSTITUTE(F501,CHAR(10),"&lt;BR&gt;")  &amp; "' ,'" &amp; SUBSTITUTE(G501,CHAR(10),"&lt;BR&gt;")  &amp; "' ,'" &amp; SUBSTITUTE(J501,CHAR(10),"&lt;BR&gt;")   &amp; "' ,'" &amp;  SUBSTITUTE(BK501,CHAR(10),"&lt;BR&gt;")   &amp; "' ,'" &amp; SUBSTITUTE(Q501,CHAR(10),"&lt;BR&gt;")  &amp; "' ,'" &amp;  A501  &amp; "' ,'" &amp;  B501  &amp; "' ,'" &amp; SUBSTITUTE(C501,CHAR(10),"&lt;BR&gt;")   &amp; "' ,'" &amp;  SUBSTITUTE(D501,CHAR(10),"&lt;BR&gt;")  &amp; "' ,'" &amp;  SUBSTITUTE(E501,CHAR(10),"&lt;BR&gt;")   &amp; "' ,'" &amp; SUBSTITUTE(H501,CHAR(10),"&lt;BR&gt;")   &amp; "' ,'" &amp; I501  &amp; "' ,'" &amp; SUBSTITUTE(K501,CHAR(10),"&lt;BR&gt;")  &amp; "' ,'" &amp; SUBSTITUTE(L501,CHAR(10),"&lt;BR&gt;")  &amp; "' ,'" &amp; SUBSTITUTE(M501,CHAR(10),"&lt;BR&gt;") &amp; "' ,'" &amp; SUBSTITUTE(N501,CHAR(10),"&lt;BR&gt;")  &amp; "' ,'" &amp;  SUBSTITUTE(O501,CHAR(10),"&lt;BR&gt;")   &amp; "' ,'" &amp; SUBSTITUTE(P501,CHAR(10),"&lt;BR&gt;")   &amp; "' ,'" &amp;  SUBSTITUTE(Q501,CHAR(10),"&lt;BR&gt;")   &amp; "' ,'" &amp; SUBSTITUTE(R501,CHAR(10),"&lt;BR&gt;")  &amp; "' ,'" &amp; SUBSTITUTE(S501,CHAR(10),"&lt;BR&gt;")  &amp; "' ,'" &amp; SUBSTITUTE(T501,CHAR(10),"&lt;BR&gt;")  &amp; "' ,'" &amp; SUBSTITUTE(U501,CHAR(10),"&lt;BR&gt;")  &amp; "' ,'" &amp; SUBSTITUTE(V501,CHAR(10),"&lt;BR&gt;") &amp; "' ,'" &amp; SUBSTITUTE(W501,CHAR(10),"&lt;BR&gt;")  &amp; "' ,'" &amp;SUBSTITUTE(X501,CHAR(10),"&lt;BR&gt;")  &amp; "' ,'" &amp; SUBSTITUTE(Y501,CHAR(10),"&lt;BR&gt;") &amp; "' ,'" &amp;  SUBSTITUTE(Z501,CHAR(10),"&lt;BR&gt;")  &amp; "' ,'" &amp; SUBSTITUTE(AA501,CHAR(10),"&lt;BR&gt;")   &amp; "' ,'" &amp;  SUBSTITUTE(AB501,CHAR(10),"&lt;BR&gt;")   &amp; "' ,'" &amp;  SUBSTITUTE(AC501,CHAR(10),"&lt;BR&gt;")   &amp; "' ,'" &amp;   SUBSTITUTE(AD501,CHAR(10),"&lt;BR&gt;")   &amp; "' ,'" &amp;  SUBSTITUTE(AE501,CHAR(10),"&lt;BR&gt;")  &amp; "' ,'" &amp;  SUBSTITUTE(AF501,CHAR(10),"&lt;BR&gt;")  &amp; "' ,'" &amp;  SUBSTITUTE(AG501,CHAR(10),"&lt;BR&gt;")   &amp; "' ,'" &amp;  SUBSTITUTE(AH501,CHAR(10),"&lt;BR&gt;")   &amp; "' ,'" &amp;  SUBSTITUTE(AI501,CHAR(10),"&lt;BR&gt;")   &amp; "' ,'" &amp;  SUBSTITUTE(AJ501,CHAR(10),"&lt;BR&gt;")   &amp; "' ,'" &amp;   SUBSTITUTE(AK501,CHAR(10),"&lt;BR&gt;")   &amp; "' ,'" &amp;  SUBSTITUTE(AL501,CHAR(10),"&lt;BR&gt;")   &amp; "' ,'" &amp;  SUBSTITUTE(AM501,CHAR(10),"&lt;BR&gt;")   &amp; "' ,'" &amp;   SUBSTITUTE(AN501,CHAR(10),"&lt;BR&gt;")   &amp; "' ,'" &amp;  SUBSTITUTE(AO501,CHAR(10),"&lt;BR&gt;")   &amp; "' ,'" &amp;  SUBSTITUTE(AP501,CHAR(10),"&lt;BR&gt;")   &amp; "' ,'" &amp;  SUBSTITUTE(AQ501,CHAR(10),"&lt;BR&gt;")   &amp; "' ,'" &amp;   SUBSTITUTE(AR501,CHAR(10),"&lt;BR&gt;")   &amp; "' ,'" &amp;  SUBSTITUTE(AS501,CHAR(10),"&lt;BR&gt;")   &amp; "' ,'" &amp;  SUBSTITUTE(AT501,CHAR(10),"&lt;BR&gt;")   &amp; "' ,'" &amp;  SUBSTITUTE(AU501,CHAR(10),"&lt;BR&gt;")   &amp; "' ,'" &amp;  SUBSTITUTE(AV501,CHAR(10),"&lt;BR&gt;")   &amp; "' ,'" &amp;  SUBSTITUTE(AW501,CHAR(10),"&lt;BR&gt;")   &amp; "' ,'" &amp;   SUBSTITUTE(AX501,CHAR(10),"&lt;BR&gt;")   &amp; "' ,'" &amp;  SUBSTITUTE(AY501,CHAR(10),"&lt;BR&gt;")   &amp; "' ,'" &amp;  SUBSTITUTE(AZ501,CHAR(10),"&lt;BR&gt;")   &amp; "' ,'" &amp;   SUBSTITUTE(BA501,CHAR(10),"&lt;BR&gt;")   &amp; "' ,'" &amp;   SUBSTITUTE(BB501,CHAR(10),"&lt;BR&gt;")    &amp; "' ,'" &amp;    SUBSTITUTE(BC501,CHAR(10),"&lt;BR&gt;")    &amp; "' ,'" &amp;   SUBSTITUTE(BD501,CHAR(10),"&lt;BR&gt;")    &amp; "' ,'" &amp;   SUBSTITUTE(BE501,CHAR(10),"&lt;BR&gt;")    &amp; "' ,'" &amp;   SUBSTITUTE(BF501,CHAR(10),"&lt;BR&gt;")    &amp; "' ,'" &amp;   SUBSTITUTE(BG501,CHAR(10),"&lt;BR&gt;")    &amp; "' ,'" &amp; SUBSTITUTE(BH541,CHAR(10),"&lt;BR&gt;")   &amp; "' ,'" &amp; SUBSTITUTE(BI501,CHAR(10),"&lt;BR&gt;")   &amp; "' ,'" &amp; SUBSTITUTE(BJ501,CHAR(10),"&lt;BR&gt;")  &amp; "' ,'" &amp; SUBSTITUTE(BL501,CHAR(10),"&lt;BR&gt;")   &amp; "' ,'" &amp; SUBSTITUTE(BM501,CHAR(10),"&lt;BR&gt;")   &amp; "' ,'" &amp; SUBSTITUTE(BN501,CHAR(10),"&lt;BR&gt;")   &amp; "' ,'" &amp;  SUBSTITUTE(BO501,CHAR(10),"&lt;BR&gt;")   &amp; "' ,'" &amp; SUBSTITUTE(BP541,CHAR(10),"&lt;BR&gt;")  &amp; "' ,'" &amp; SUBSTITUTE(BQ501,CHAR(10),"&lt;BR&gt;")  &amp; "' ,'" &amp; SUBSTITUTE(BR501,CHAR(10),"&lt;BR&gt;")  &amp; "' ,'" &amp; SUBSTITUTE(BS501,CHAR(10),"&lt;BR&gt;") &amp; "');"</f>
    </nc>
  </rcc>
  <rcc rId="1010" sId="1">
    <nc r="BU50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&amp;SUBSTITUTE(F502,CHAR(10),"&lt;BR&gt;")  &amp; "' ,'" &amp; SUBSTITUTE(G502,CHAR(10),"&lt;BR&gt;")  &amp; "' ,'" &amp; SUBSTITUTE(J502,CHAR(10),"&lt;BR&gt;")   &amp; "' ,'" &amp;  SUBSTITUTE(BK502,CHAR(10),"&lt;BR&gt;")   &amp; "' ,'" &amp; SUBSTITUTE(Q502,CHAR(10),"&lt;BR&gt;")  &amp; "' ,'" &amp;  A502  &amp; "' ,'" &amp;  B502  &amp; "' ,'" &amp; SUBSTITUTE(C502,CHAR(10),"&lt;BR&gt;")   &amp; "' ,'" &amp;  SUBSTITUTE(D502,CHAR(10),"&lt;BR&gt;")  &amp; "' ,'" &amp;  SUBSTITUTE(E502,CHAR(10),"&lt;BR&gt;")   &amp; "' ,'" &amp; SUBSTITUTE(H502,CHAR(10),"&lt;BR&gt;")   &amp; "' ,'" &amp; I502  &amp; "' ,'" &amp; SUBSTITUTE(K502,CHAR(10),"&lt;BR&gt;")  &amp; "' ,'" &amp; SUBSTITUTE(L502,CHAR(10),"&lt;BR&gt;")  &amp; "' ,'" &amp; SUBSTITUTE(M502,CHAR(10),"&lt;BR&gt;") &amp; "' ,'" &amp; SUBSTITUTE(N502,CHAR(10),"&lt;BR&gt;")  &amp; "' ,'" &amp;  SUBSTITUTE(O502,CHAR(10),"&lt;BR&gt;")   &amp; "' ,'" &amp; SUBSTITUTE(P502,CHAR(10),"&lt;BR&gt;")   &amp; "' ,'" &amp;  SUBSTITUTE(Q502,CHAR(10),"&lt;BR&gt;")   &amp; "' ,'" &amp; SUBSTITUTE(R502,CHAR(10),"&lt;BR&gt;")  &amp; "' ,'" &amp; SUBSTITUTE(S502,CHAR(10),"&lt;BR&gt;")  &amp; "' ,'" &amp; SUBSTITUTE(T502,CHAR(10),"&lt;BR&gt;")  &amp; "' ,'" &amp; SUBSTITUTE(U502,CHAR(10),"&lt;BR&gt;")  &amp; "' ,'" &amp; SUBSTITUTE(V502,CHAR(10),"&lt;BR&gt;") &amp; "' ,'" &amp; SUBSTITUTE(W502,CHAR(10),"&lt;BR&gt;")  &amp; "' ,'" &amp;SUBSTITUTE(X502,CHAR(10),"&lt;BR&gt;")  &amp; "' ,'" &amp; SUBSTITUTE(Y502,CHAR(10),"&lt;BR&gt;") &amp; "' ,'" &amp;  SUBSTITUTE(Z502,CHAR(10),"&lt;BR&gt;")  &amp; "' ,'" &amp; SUBSTITUTE(AA502,CHAR(10),"&lt;BR&gt;")   &amp; "' ,'" &amp;  SUBSTITUTE(AB502,CHAR(10),"&lt;BR&gt;")   &amp; "' ,'" &amp;  SUBSTITUTE(AC502,CHAR(10),"&lt;BR&gt;")   &amp; "' ,'" &amp;   SUBSTITUTE(AD502,CHAR(10),"&lt;BR&gt;")   &amp; "' ,'" &amp;  SUBSTITUTE(AE502,CHAR(10),"&lt;BR&gt;")  &amp; "' ,'" &amp;  SUBSTITUTE(AF502,CHAR(10),"&lt;BR&gt;")  &amp; "' ,'" &amp;  SUBSTITUTE(AG502,CHAR(10),"&lt;BR&gt;")   &amp; "' ,'" &amp;  SUBSTITUTE(AH502,CHAR(10),"&lt;BR&gt;")   &amp; "' ,'" &amp;  SUBSTITUTE(AI502,CHAR(10),"&lt;BR&gt;")   &amp; "' ,'" &amp;  SUBSTITUTE(AJ502,CHAR(10),"&lt;BR&gt;")   &amp; "' ,'" &amp;   SUBSTITUTE(AK502,CHAR(10),"&lt;BR&gt;")   &amp; "' ,'" &amp;  SUBSTITUTE(AL502,CHAR(10),"&lt;BR&gt;")   &amp; "' ,'" &amp;  SUBSTITUTE(AM502,CHAR(10),"&lt;BR&gt;")   &amp; "' ,'" &amp;   SUBSTITUTE(AN502,CHAR(10),"&lt;BR&gt;")   &amp; "' ,'" &amp;  SUBSTITUTE(AO502,CHAR(10),"&lt;BR&gt;")   &amp; "' ,'" &amp;  SUBSTITUTE(AP502,CHAR(10),"&lt;BR&gt;")   &amp; "' ,'" &amp;  SUBSTITUTE(AQ502,CHAR(10),"&lt;BR&gt;")   &amp; "' ,'" &amp;   SUBSTITUTE(AR502,CHAR(10),"&lt;BR&gt;")   &amp; "' ,'" &amp;  SUBSTITUTE(AS502,CHAR(10),"&lt;BR&gt;")   &amp; "' ,'" &amp;  SUBSTITUTE(AT502,CHAR(10),"&lt;BR&gt;")   &amp; "' ,'" &amp;  SUBSTITUTE(AU502,CHAR(10),"&lt;BR&gt;")   &amp; "' ,'" &amp;  SUBSTITUTE(AV502,CHAR(10),"&lt;BR&gt;")   &amp; "' ,'" &amp;  SUBSTITUTE(AW502,CHAR(10),"&lt;BR&gt;")   &amp; "' ,'" &amp;   SUBSTITUTE(AX502,CHAR(10),"&lt;BR&gt;")   &amp; "' ,'" &amp;  SUBSTITUTE(AY502,CHAR(10),"&lt;BR&gt;")   &amp; "' ,'" &amp;  SUBSTITUTE(AZ502,CHAR(10),"&lt;BR&gt;")   &amp; "' ,'" &amp;   SUBSTITUTE(BA502,CHAR(10),"&lt;BR&gt;")   &amp; "' ,'" &amp;   SUBSTITUTE(BB502,CHAR(10),"&lt;BR&gt;")    &amp; "' ,'" &amp;    SUBSTITUTE(BC502,CHAR(10),"&lt;BR&gt;")    &amp; "' ,'" &amp;   SUBSTITUTE(BD502,CHAR(10),"&lt;BR&gt;")    &amp; "' ,'" &amp;   SUBSTITUTE(BE502,CHAR(10),"&lt;BR&gt;")    &amp; "' ,'" &amp;   SUBSTITUTE(BF502,CHAR(10),"&lt;BR&gt;")    &amp; "' ,'" &amp;   SUBSTITUTE(BG502,CHAR(10),"&lt;BR&gt;")    &amp; "' ,'" &amp; SUBSTITUTE(BH542,CHAR(10),"&lt;BR&gt;")   &amp; "' ,'" &amp; SUBSTITUTE(BI502,CHAR(10),"&lt;BR&gt;")   &amp; "' ,'" &amp; SUBSTITUTE(BJ502,CHAR(10),"&lt;BR&gt;")  &amp; "' ,'" &amp; SUBSTITUTE(BL502,CHAR(10),"&lt;BR&gt;")   &amp; "' ,'" &amp; SUBSTITUTE(BM502,CHAR(10),"&lt;BR&gt;")   &amp; "' ,'" &amp; SUBSTITUTE(BN502,CHAR(10),"&lt;BR&gt;")   &amp; "' ,'" &amp;  SUBSTITUTE(BO502,CHAR(10),"&lt;BR&gt;")   &amp; "' ,'" &amp; SUBSTITUTE(BP542,CHAR(10),"&lt;BR&gt;")  &amp; "' ,'" &amp; SUBSTITUTE(BQ502,CHAR(10),"&lt;BR&gt;")  &amp; "' ,'" &amp; SUBSTITUTE(BR502,CHAR(10),"&lt;BR&gt;")  &amp; "' ,'" &amp; SUBSTITUTE(BS502,CHAR(10),"&lt;BR&gt;") &amp; "');"</f>
    </nc>
  </rcc>
  <rcc rId="1011" sId="1">
    <nc r="BU50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&amp;SUBSTITUTE(F503,CHAR(10),"&lt;BR&gt;")  &amp; "' ,'" &amp; SUBSTITUTE(G503,CHAR(10),"&lt;BR&gt;")  &amp; "' ,'" &amp; SUBSTITUTE(J503,CHAR(10),"&lt;BR&gt;")   &amp; "' ,'" &amp;  SUBSTITUTE(BK503,CHAR(10),"&lt;BR&gt;")   &amp; "' ,'" &amp; SUBSTITUTE(Q503,CHAR(10),"&lt;BR&gt;")  &amp; "' ,'" &amp;  A503  &amp; "' ,'" &amp;  B503  &amp; "' ,'" &amp; SUBSTITUTE(C503,CHAR(10),"&lt;BR&gt;")   &amp; "' ,'" &amp;  SUBSTITUTE(D503,CHAR(10),"&lt;BR&gt;")  &amp; "' ,'" &amp;  SUBSTITUTE(E503,CHAR(10),"&lt;BR&gt;")   &amp; "' ,'" &amp; SUBSTITUTE(H503,CHAR(10),"&lt;BR&gt;")   &amp; "' ,'" &amp; I503  &amp; "' ,'" &amp; SUBSTITUTE(K503,CHAR(10),"&lt;BR&gt;")  &amp; "' ,'" &amp; SUBSTITUTE(L503,CHAR(10),"&lt;BR&gt;")  &amp; "' ,'" &amp; SUBSTITUTE(M503,CHAR(10),"&lt;BR&gt;") &amp; "' ,'" &amp; SUBSTITUTE(N503,CHAR(10),"&lt;BR&gt;")  &amp; "' ,'" &amp;  SUBSTITUTE(O503,CHAR(10),"&lt;BR&gt;")   &amp; "' ,'" &amp; SUBSTITUTE(P503,CHAR(10),"&lt;BR&gt;")   &amp; "' ,'" &amp;  SUBSTITUTE(Q503,CHAR(10),"&lt;BR&gt;")   &amp; "' ,'" &amp; SUBSTITUTE(R503,CHAR(10),"&lt;BR&gt;")  &amp; "' ,'" &amp; SUBSTITUTE(S503,CHAR(10),"&lt;BR&gt;")  &amp; "' ,'" &amp; SUBSTITUTE(T503,CHAR(10),"&lt;BR&gt;")  &amp; "' ,'" &amp; SUBSTITUTE(U503,CHAR(10),"&lt;BR&gt;")  &amp; "' ,'" &amp; SUBSTITUTE(V503,CHAR(10),"&lt;BR&gt;") &amp; "' ,'" &amp; SUBSTITUTE(W503,CHAR(10),"&lt;BR&gt;")  &amp; "' ,'" &amp;SUBSTITUTE(X503,CHAR(10),"&lt;BR&gt;")  &amp; "' ,'" &amp; SUBSTITUTE(Y503,CHAR(10),"&lt;BR&gt;") &amp; "' ,'" &amp;  SUBSTITUTE(Z503,CHAR(10),"&lt;BR&gt;")  &amp; "' ,'" &amp; SUBSTITUTE(AA503,CHAR(10),"&lt;BR&gt;")   &amp; "' ,'" &amp;  SUBSTITUTE(AB503,CHAR(10),"&lt;BR&gt;")   &amp; "' ,'" &amp;  SUBSTITUTE(AC503,CHAR(10),"&lt;BR&gt;")   &amp; "' ,'" &amp;   SUBSTITUTE(AD503,CHAR(10),"&lt;BR&gt;")   &amp; "' ,'" &amp;  SUBSTITUTE(AE503,CHAR(10),"&lt;BR&gt;")  &amp; "' ,'" &amp;  SUBSTITUTE(AF503,CHAR(10),"&lt;BR&gt;")  &amp; "' ,'" &amp;  SUBSTITUTE(AG503,CHAR(10),"&lt;BR&gt;")   &amp; "' ,'" &amp;  SUBSTITUTE(AH503,CHAR(10),"&lt;BR&gt;")   &amp; "' ,'" &amp;  SUBSTITUTE(AI503,CHAR(10),"&lt;BR&gt;")   &amp; "' ,'" &amp;  SUBSTITUTE(AJ503,CHAR(10),"&lt;BR&gt;")   &amp; "' ,'" &amp;   SUBSTITUTE(AK503,CHAR(10),"&lt;BR&gt;")   &amp; "' ,'" &amp;  SUBSTITUTE(AL503,CHAR(10),"&lt;BR&gt;")   &amp; "' ,'" &amp;  SUBSTITUTE(AM503,CHAR(10),"&lt;BR&gt;")   &amp; "' ,'" &amp;   SUBSTITUTE(AN503,CHAR(10),"&lt;BR&gt;")   &amp; "' ,'" &amp;  SUBSTITUTE(AO503,CHAR(10),"&lt;BR&gt;")   &amp; "' ,'" &amp;  SUBSTITUTE(AP503,CHAR(10),"&lt;BR&gt;")   &amp; "' ,'" &amp;  SUBSTITUTE(AQ503,CHAR(10),"&lt;BR&gt;")   &amp; "' ,'" &amp;   SUBSTITUTE(AR503,CHAR(10),"&lt;BR&gt;")   &amp; "' ,'" &amp;  SUBSTITUTE(AS503,CHAR(10),"&lt;BR&gt;")   &amp; "' ,'" &amp;  SUBSTITUTE(AT503,CHAR(10),"&lt;BR&gt;")   &amp; "' ,'" &amp;  SUBSTITUTE(AU503,CHAR(10),"&lt;BR&gt;")   &amp; "' ,'" &amp;  SUBSTITUTE(AV503,CHAR(10),"&lt;BR&gt;")   &amp; "' ,'" &amp;  SUBSTITUTE(AW503,CHAR(10),"&lt;BR&gt;")   &amp; "' ,'" &amp;   SUBSTITUTE(AX503,CHAR(10),"&lt;BR&gt;")   &amp; "' ,'" &amp;  SUBSTITUTE(AY503,CHAR(10),"&lt;BR&gt;")   &amp; "' ,'" &amp;  SUBSTITUTE(AZ503,CHAR(10),"&lt;BR&gt;")   &amp; "' ,'" &amp;   SUBSTITUTE(BA503,CHAR(10),"&lt;BR&gt;")   &amp; "' ,'" &amp;   SUBSTITUTE(BB503,CHAR(10),"&lt;BR&gt;")    &amp; "' ,'" &amp;    SUBSTITUTE(BC503,CHAR(10),"&lt;BR&gt;")    &amp; "' ,'" &amp;   SUBSTITUTE(BD503,CHAR(10),"&lt;BR&gt;")    &amp; "' ,'" &amp;   SUBSTITUTE(BE503,CHAR(10),"&lt;BR&gt;")    &amp; "' ,'" &amp;   SUBSTITUTE(BF503,CHAR(10),"&lt;BR&gt;")    &amp; "' ,'" &amp;   SUBSTITUTE(BG503,CHAR(10),"&lt;BR&gt;")    &amp; "' ,'" &amp; SUBSTITUTE(BH543,CHAR(10),"&lt;BR&gt;")   &amp; "' ,'" &amp; SUBSTITUTE(BI503,CHAR(10),"&lt;BR&gt;")   &amp; "' ,'" &amp; SUBSTITUTE(BJ503,CHAR(10),"&lt;BR&gt;")  &amp; "' ,'" &amp; SUBSTITUTE(BL503,CHAR(10),"&lt;BR&gt;")   &amp; "' ,'" &amp; SUBSTITUTE(BM503,CHAR(10),"&lt;BR&gt;")   &amp; "' ,'" &amp; SUBSTITUTE(BN503,CHAR(10),"&lt;BR&gt;")   &amp; "' ,'" &amp;  SUBSTITUTE(BO503,CHAR(10),"&lt;BR&gt;")   &amp; "' ,'" &amp; SUBSTITUTE(BP543,CHAR(10),"&lt;BR&gt;")  &amp; "' ,'" &amp; SUBSTITUTE(BQ503,CHAR(10),"&lt;BR&gt;")  &amp; "' ,'" &amp; SUBSTITUTE(BR503,CHAR(10),"&lt;BR&gt;")  &amp; "' ,'" &amp; SUBSTITUTE(BS503,CHAR(10),"&lt;BR&gt;") &amp; "');"</f>
    </nc>
  </rcc>
  <rcc rId="1012" sId="1">
    <nc r="BU50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&amp;SUBSTITUTE(F504,CHAR(10),"&lt;BR&gt;")  &amp; "' ,'" &amp; SUBSTITUTE(G504,CHAR(10),"&lt;BR&gt;")  &amp; "' ,'" &amp; SUBSTITUTE(J504,CHAR(10),"&lt;BR&gt;")   &amp; "' ,'" &amp;  SUBSTITUTE(BK504,CHAR(10),"&lt;BR&gt;")   &amp; "' ,'" &amp; SUBSTITUTE(Q504,CHAR(10),"&lt;BR&gt;")  &amp; "' ,'" &amp;  A504  &amp; "' ,'" &amp;  B504  &amp; "' ,'" &amp; SUBSTITUTE(C504,CHAR(10),"&lt;BR&gt;")   &amp; "' ,'" &amp;  SUBSTITUTE(D504,CHAR(10),"&lt;BR&gt;")  &amp; "' ,'" &amp;  SUBSTITUTE(E504,CHAR(10),"&lt;BR&gt;")   &amp; "' ,'" &amp; SUBSTITUTE(H504,CHAR(10),"&lt;BR&gt;")   &amp; "' ,'" &amp; I504  &amp; "' ,'" &amp; SUBSTITUTE(K504,CHAR(10),"&lt;BR&gt;")  &amp; "' ,'" &amp; SUBSTITUTE(L504,CHAR(10),"&lt;BR&gt;")  &amp; "' ,'" &amp; SUBSTITUTE(M504,CHAR(10),"&lt;BR&gt;") &amp; "' ,'" &amp; SUBSTITUTE(N504,CHAR(10),"&lt;BR&gt;")  &amp; "' ,'" &amp;  SUBSTITUTE(O504,CHAR(10),"&lt;BR&gt;")   &amp; "' ,'" &amp; SUBSTITUTE(P504,CHAR(10),"&lt;BR&gt;")   &amp; "' ,'" &amp;  SUBSTITUTE(Q504,CHAR(10),"&lt;BR&gt;")   &amp; "' ,'" &amp; SUBSTITUTE(R504,CHAR(10),"&lt;BR&gt;")  &amp; "' ,'" &amp; SUBSTITUTE(S504,CHAR(10),"&lt;BR&gt;")  &amp; "' ,'" &amp; SUBSTITUTE(T504,CHAR(10),"&lt;BR&gt;")  &amp; "' ,'" &amp; SUBSTITUTE(U504,CHAR(10),"&lt;BR&gt;")  &amp; "' ,'" &amp; SUBSTITUTE(V504,CHAR(10),"&lt;BR&gt;") &amp; "' ,'" &amp; SUBSTITUTE(W504,CHAR(10),"&lt;BR&gt;")  &amp; "' ,'" &amp;SUBSTITUTE(X504,CHAR(10),"&lt;BR&gt;")  &amp; "' ,'" &amp; SUBSTITUTE(Y504,CHAR(10),"&lt;BR&gt;") &amp; "' ,'" &amp;  SUBSTITUTE(Z504,CHAR(10),"&lt;BR&gt;")  &amp; "' ,'" &amp; SUBSTITUTE(AA504,CHAR(10),"&lt;BR&gt;")   &amp; "' ,'" &amp;  SUBSTITUTE(AB504,CHAR(10),"&lt;BR&gt;")   &amp; "' ,'" &amp;  SUBSTITUTE(AC504,CHAR(10),"&lt;BR&gt;")   &amp; "' ,'" &amp;   SUBSTITUTE(AD504,CHAR(10),"&lt;BR&gt;")   &amp; "' ,'" &amp;  SUBSTITUTE(AE504,CHAR(10),"&lt;BR&gt;")  &amp; "' ,'" &amp;  SUBSTITUTE(AF504,CHAR(10),"&lt;BR&gt;")  &amp; "' ,'" &amp;  SUBSTITUTE(AG504,CHAR(10),"&lt;BR&gt;")   &amp; "' ,'" &amp;  SUBSTITUTE(AH504,CHAR(10),"&lt;BR&gt;")   &amp; "' ,'" &amp;  SUBSTITUTE(AI504,CHAR(10),"&lt;BR&gt;")   &amp; "' ,'" &amp;  SUBSTITUTE(AJ504,CHAR(10),"&lt;BR&gt;")   &amp; "' ,'" &amp;   SUBSTITUTE(AK504,CHAR(10),"&lt;BR&gt;")   &amp; "' ,'" &amp;  SUBSTITUTE(AL504,CHAR(10),"&lt;BR&gt;")   &amp; "' ,'" &amp;  SUBSTITUTE(AM504,CHAR(10),"&lt;BR&gt;")   &amp; "' ,'" &amp;   SUBSTITUTE(AN504,CHAR(10),"&lt;BR&gt;")   &amp; "' ,'" &amp;  SUBSTITUTE(AO504,CHAR(10),"&lt;BR&gt;")   &amp; "' ,'" &amp;  SUBSTITUTE(AP504,CHAR(10),"&lt;BR&gt;")   &amp; "' ,'" &amp;  SUBSTITUTE(AQ504,CHAR(10),"&lt;BR&gt;")   &amp; "' ,'" &amp;   SUBSTITUTE(AR504,CHAR(10),"&lt;BR&gt;")   &amp; "' ,'" &amp;  SUBSTITUTE(AS504,CHAR(10),"&lt;BR&gt;")   &amp; "' ,'" &amp;  SUBSTITUTE(AT504,CHAR(10),"&lt;BR&gt;")   &amp; "' ,'" &amp;  SUBSTITUTE(AU504,CHAR(10),"&lt;BR&gt;")   &amp; "' ,'" &amp;  SUBSTITUTE(AV504,CHAR(10),"&lt;BR&gt;")   &amp; "' ,'" &amp;  SUBSTITUTE(AW504,CHAR(10),"&lt;BR&gt;")   &amp; "' ,'" &amp;   SUBSTITUTE(AX504,CHAR(10),"&lt;BR&gt;")   &amp; "' ,'" &amp;  SUBSTITUTE(AY504,CHAR(10),"&lt;BR&gt;")   &amp; "' ,'" &amp;  SUBSTITUTE(AZ504,CHAR(10),"&lt;BR&gt;")   &amp; "' ,'" &amp;   SUBSTITUTE(BA504,CHAR(10),"&lt;BR&gt;")   &amp; "' ,'" &amp;   SUBSTITUTE(BB504,CHAR(10),"&lt;BR&gt;")    &amp; "' ,'" &amp;    SUBSTITUTE(BC504,CHAR(10),"&lt;BR&gt;")    &amp; "' ,'" &amp;   SUBSTITUTE(BD504,CHAR(10),"&lt;BR&gt;")    &amp; "' ,'" &amp;   SUBSTITUTE(BE504,CHAR(10),"&lt;BR&gt;")    &amp; "' ,'" &amp;   SUBSTITUTE(BF504,CHAR(10),"&lt;BR&gt;")    &amp; "' ,'" &amp;   SUBSTITUTE(BG504,CHAR(10),"&lt;BR&gt;")    &amp; "' ,'" &amp; SUBSTITUTE(BH544,CHAR(10),"&lt;BR&gt;")   &amp; "' ,'" &amp; SUBSTITUTE(BI504,CHAR(10),"&lt;BR&gt;")   &amp; "' ,'" &amp; SUBSTITUTE(BJ504,CHAR(10),"&lt;BR&gt;")  &amp; "' ,'" &amp; SUBSTITUTE(BL504,CHAR(10),"&lt;BR&gt;")   &amp; "' ,'" &amp; SUBSTITUTE(BM504,CHAR(10),"&lt;BR&gt;")   &amp; "' ,'" &amp; SUBSTITUTE(BN504,CHAR(10),"&lt;BR&gt;")   &amp; "' ,'" &amp;  SUBSTITUTE(BO504,CHAR(10),"&lt;BR&gt;")   &amp; "' ,'" &amp; SUBSTITUTE(BP544,CHAR(10),"&lt;BR&gt;")  &amp; "' ,'" &amp; SUBSTITUTE(BQ504,CHAR(10),"&lt;BR&gt;")  &amp; "' ,'" &amp; SUBSTITUTE(BR504,CHAR(10),"&lt;BR&gt;")  &amp; "' ,'" &amp; SUBSTITUTE(BS504,CHAR(10),"&lt;BR&gt;") &amp; "');"</f>
    </nc>
  </rcc>
  <rcc rId="1013" sId="1">
    <nc r="BU50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&amp;SUBSTITUTE(F505,CHAR(10),"&lt;BR&gt;")  &amp; "' ,'" &amp; SUBSTITUTE(G505,CHAR(10),"&lt;BR&gt;")  &amp; "' ,'" &amp; SUBSTITUTE(J505,CHAR(10),"&lt;BR&gt;")   &amp; "' ,'" &amp;  SUBSTITUTE(BK505,CHAR(10),"&lt;BR&gt;")   &amp; "' ,'" &amp; SUBSTITUTE(Q505,CHAR(10),"&lt;BR&gt;")  &amp; "' ,'" &amp;  A505  &amp; "' ,'" &amp;  B505  &amp; "' ,'" &amp; SUBSTITUTE(C505,CHAR(10),"&lt;BR&gt;")   &amp; "' ,'" &amp;  SUBSTITUTE(D505,CHAR(10),"&lt;BR&gt;")  &amp; "' ,'" &amp;  SUBSTITUTE(E505,CHAR(10),"&lt;BR&gt;")   &amp; "' ,'" &amp; SUBSTITUTE(H505,CHAR(10),"&lt;BR&gt;")   &amp; "' ,'" &amp; I505  &amp; "' ,'" &amp; SUBSTITUTE(K505,CHAR(10),"&lt;BR&gt;")  &amp; "' ,'" &amp; SUBSTITUTE(L505,CHAR(10),"&lt;BR&gt;")  &amp; "' ,'" &amp; SUBSTITUTE(M505,CHAR(10),"&lt;BR&gt;") &amp; "' ,'" &amp; SUBSTITUTE(N505,CHAR(10),"&lt;BR&gt;")  &amp; "' ,'" &amp;  SUBSTITUTE(O505,CHAR(10),"&lt;BR&gt;")   &amp; "' ,'" &amp; SUBSTITUTE(P505,CHAR(10),"&lt;BR&gt;")   &amp; "' ,'" &amp;  SUBSTITUTE(Q505,CHAR(10),"&lt;BR&gt;")   &amp; "' ,'" &amp; SUBSTITUTE(R505,CHAR(10),"&lt;BR&gt;")  &amp; "' ,'" &amp; SUBSTITUTE(S505,CHAR(10),"&lt;BR&gt;")  &amp; "' ,'" &amp; SUBSTITUTE(T505,CHAR(10),"&lt;BR&gt;")  &amp; "' ,'" &amp; SUBSTITUTE(U505,CHAR(10),"&lt;BR&gt;")  &amp; "' ,'" &amp; SUBSTITUTE(V505,CHAR(10),"&lt;BR&gt;") &amp; "' ,'" &amp; SUBSTITUTE(W505,CHAR(10),"&lt;BR&gt;")  &amp; "' ,'" &amp;SUBSTITUTE(X505,CHAR(10),"&lt;BR&gt;")  &amp; "' ,'" &amp; SUBSTITUTE(Y505,CHAR(10),"&lt;BR&gt;") &amp; "' ,'" &amp;  SUBSTITUTE(Z505,CHAR(10),"&lt;BR&gt;")  &amp; "' ,'" &amp; SUBSTITUTE(AA505,CHAR(10),"&lt;BR&gt;")   &amp; "' ,'" &amp;  SUBSTITUTE(AB505,CHAR(10),"&lt;BR&gt;")   &amp; "' ,'" &amp;  SUBSTITUTE(AC505,CHAR(10),"&lt;BR&gt;")   &amp; "' ,'" &amp;   SUBSTITUTE(AD505,CHAR(10),"&lt;BR&gt;")   &amp; "' ,'" &amp;  SUBSTITUTE(AE505,CHAR(10),"&lt;BR&gt;")  &amp; "' ,'" &amp;  SUBSTITUTE(AF505,CHAR(10),"&lt;BR&gt;")  &amp; "' ,'" &amp;  SUBSTITUTE(AG505,CHAR(10),"&lt;BR&gt;")   &amp; "' ,'" &amp;  SUBSTITUTE(AH505,CHAR(10),"&lt;BR&gt;")   &amp; "' ,'" &amp;  SUBSTITUTE(AI505,CHAR(10),"&lt;BR&gt;")   &amp; "' ,'" &amp;  SUBSTITUTE(AJ505,CHAR(10),"&lt;BR&gt;")   &amp; "' ,'" &amp;   SUBSTITUTE(AK505,CHAR(10),"&lt;BR&gt;")   &amp; "' ,'" &amp;  SUBSTITUTE(AL505,CHAR(10),"&lt;BR&gt;")   &amp; "' ,'" &amp;  SUBSTITUTE(AM505,CHAR(10),"&lt;BR&gt;")   &amp; "' ,'" &amp;   SUBSTITUTE(AN505,CHAR(10),"&lt;BR&gt;")   &amp; "' ,'" &amp;  SUBSTITUTE(AO505,CHAR(10),"&lt;BR&gt;")   &amp; "' ,'" &amp;  SUBSTITUTE(AP505,CHAR(10),"&lt;BR&gt;")   &amp; "' ,'" &amp;  SUBSTITUTE(AQ505,CHAR(10),"&lt;BR&gt;")   &amp; "' ,'" &amp;   SUBSTITUTE(AR505,CHAR(10),"&lt;BR&gt;")   &amp; "' ,'" &amp;  SUBSTITUTE(AS505,CHAR(10),"&lt;BR&gt;")   &amp; "' ,'" &amp;  SUBSTITUTE(AT505,CHAR(10),"&lt;BR&gt;")   &amp; "' ,'" &amp;  SUBSTITUTE(AU505,CHAR(10),"&lt;BR&gt;")   &amp; "' ,'" &amp;  SUBSTITUTE(AV505,CHAR(10),"&lt;BR&gt;")   &amp; "' ,'" &amp;  SUBSTITUTE(AW505,CHAR(10),"&lt;BR&gt;")   &amp; "' ,'" &amp;   SUBSTITUTE(AX505,CHAR(10),"&lt;BR&gt;")   &amp; "' ,'" &amp;  SUBSTITUTE(AY505,CHAR(10),"&lt;BR&gt;")   &amp; "' ,'" &amp;  SUBSTITUTE(AZ505,CHAR(10),"&lt;BR&gt;")   &amp; "' ,'" &amp;   SUBSTITUTE(BA505,CHAR(10),"&lt;BR&gt;")   &amp; "' ,'" &amp;   SUBSTITUTE(BB505,CHAR(10),"&lt;BR&gt;")    &amp; "' ,'" &amp;    SUBSTITUTE(BC505,CHAR(10),"&lt;BR&gt;")    &amp; "' ,'" &amp;   SUBSTITUTE(BD505,CHAR(10),"&lt;BR&gt;")    &amp; "' ,'" &amp;   SUBSTITUTE(BE505,CHAR(10),"&lt;BR&gt;")    &amp; "' ,'" &amp;   SUBSTITUTE(BF505,CHAR(10),"&lt;BR&gt;")    &amp; "' ,'" &amp;   SUBSTITUTE(BG505,CHAR(10),"&lt;BR&gt;")    &amp; "' ,'" &amp; SUBSTITUTE(BH545,CHAR(10),"&lt;BR&gt;")   &amp; "' ,'" &amp; SUBSTITUTE(BI505,CHAR(10),"&lt;BR&gt;")   &amp; "' ,'" &amp; SUBSTITUTE(BJ505,CHAR(10),"&lt;BR&gt;")  &amp; "' ,'" &amp; SUBSTITUTE(BL505,CHAR(10),"&lt;BR&gt;")   &amp; "' ,'" &amp; SUBSTITUTE(BM505,CHAR(10),"&lt;BR&gt;")   &amp; "' ,'" &amp; SUBSTITUTE(BN505,CHAR(10),"&lt;BR&gt;")   &amp; "' ,'" &amp;  SUBSTITUTE(BO505,CHAR(10),"&lt;BR&gt;")   &amp; "' ,'" &amp; SUBSTITUTE(BP545,CHAR(10),"&lt;BR&gt;")  &amp; "' ,'" &amp; SUBSTITUTE(BQ505,CHAR(10),"&lt;BR&gt;")  &amp; "' ,'" &amp; SUBSTITUTE(BR505,CHAR(10),"&lt;BR&gt;")  &amp; "' ,'" &amp; SUBSTITUTE(BS505,CHAR(10),"&lt;BR&gt;") &amp; "');"</f>
    </nc>
  </rcc>
  <rcc rId="1014" sId="1">
    <nc r="BU50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&amp;SUBSTITUTE(F506,CHAR(10),"&lt;BR&gt;")  &amp; "' ,'" &amp; SUBSTITUTE(G506,CHAR(10),"&lt;BR&gt;")  &amp; "' ,'" &amp; SUBSTITUTE(J506,CHAR(10),"&lt;BR&gt;")   &amp; "' ,'" &amp;  SUBSTITUTE(BK506,CHAR(10),"&lt;BR&gt;")   &amp; "' ,'" &amp; SUBSTITUTE(Q506,CHAR(10),"&lt;BR&gt;")  &amp; "' ,'" &amp;  A506  &amp; "' ,'" &amp;  B506  &amp; "' ,'" &amp; SUBSTITUTE(C506,CHAR(10),"&lt;BR&gt;")   &amp; "' ,'" &amp;  SUBSTITUTE(D506,CHAR(10),"&lt;BR&gt;")  &amp; "' ,'" &amp;  SUBSTITUTE(E506,CHAR(10),"&lt;BR&gt;")   &amp; "' ,'" &amp; SUBSTITUTE(H506,CHAR(10),"&lt;BR&gt;")   &amp; "' ,'" &amp; I506  &amp; "' ,'" &amp; SUBSTITUTE(K506,CHAR(10),"&lt;BR&gt;")  &amp; "' ,'" &amp; SUBSTITUTE(L506,CHAR(10),"&lt;BR&gt;")  &amp; "' ,'" &amp; SUBSTITUTE(M506,CHAR(10),"&lt;BR&gt;") &amp; "' ,'" &amp; SUBSTITUTE(N506,CHAR(10),"&lt;BR&gt;")  &amp; "' ,'" &amp;  SUBSTITUTE(O506,CHAR(10),"&lt;BR&gt;")   &amp; "' ,'" &amp; SUBSTITUTE(P506,CHAR(10),"&lt;BR&gt;")   &amp; "' ,'" &amp;  SUBSTITUTE(Q506,CHAR(10),"&lt;BR&gt;")   &amp; "' ,'" &amp; SUBSTITUTE(R506,CHAR(10),"&lt;BR&gt;")  &amp; "' ,'" &amp; SUBSTITUTE(S506,CHAR(10),"&lt;BR&gt;")  &amp; "' ,'" &amp; SUBSTITUTE(T506,CHAR(10),"&lt;BR&gt;")  &amp; "' ,'" &amp; SUBSTITUTE(U506,CHAR(10),"&lt;BR&gt;")  &amp; "' ,'" &amp; SUBSTITUTE(V506,CHAR(10),"&lt;BR&gt;") &amp; "' ,'" &amp; SUBSTITUTE(W506,CHAR(10),"&lt;BR&gt;")  &amp; "' ,'" &amp;SUBSTITUTE(X506,CHAR(10),"&lt;BR&gt;")  &amp; "' ,'" &amp; SUBSTITUTE(Y506,CHAR(10),"&lt;BR&gt;") &amp; "' ,'" &amp;  SUBSTITUTE(Z506,CHAR(10),"&lt;BR&gt;")  &amp; "' ,'" &amp; SUBSTITUTE(AA506,CHAR(10),"&lt;BR&gt;")   &amp; "' ,'" &amp;  SUBSTITUTE(AB506,CHAR(10),"&lt;BR&gt;")   &amp; "' ,'" &amp;  SUBSTITUTE(AC506,CHAR(10),"&lt;BR&gt;")   &amp; "' ,'" &amp;   SUBSTITUTE(AD506,CHAR(10),"&lt;BR&gt;")   &amp; "' ,'" &amp;  SUBSTITUTE(AE506,CHAR(10),"&lt;BR&gt;")  &amp; "' ,'" &amp;  SUBSTITUTE(AF506,CHAR(10),"&lt;BR&gt;")  &amp; "' ,'" &amp;  SUBSTITUTE(AG506,CHAR(10),"&lt;BR&gt;")   &amp; "' ,'" &amp;  SUBSTITUTE(AH506,CHAR(10),"&lt;BR&gt;")   &amp; "' ,'" &amp;  SUBSTITUTE(AI506,CHAR(10),"&lt;BR&gt;")   &amp; "' ,'" &amp;  SUBSTITUTE(AJ506,CHAR(10),"&lt;BR&gt;")   &amp; "' ,'" &amp;   SUBSTITUTE(AK506,CHAR(10),"&lt;BR&gt;")   &amp; "' ,'" &amp;  SUBSTITUTE(AL506,CHAR(10),"&lt;BR&gt;")   &amp; "' ,'" &amp;  SUBSTITUTE(AM506,CHAR(10),"&lt;BR&gt;")   &amp; "' ,'" &amp;   SUBSTITUTE(AN506,CHAR(10),"&lt;BR&gt;")   &amp; "' ,'" &amp;  SUBSTITUTE(AO506,CHAR(10),"&lt;BR&gt;")   &amp; "' ,'" &amp;  SUBSTITUTE(AP506,CHAR(10),"&lt;BR&gt;")   &amp; "' ,'" &amp;  SUBSTITUTE(AQ506,CHAR(10),"&lt;BR&gt;")   &amp; "' ,'" &amp;   SUBSTITUTE(AR506,CHAR(10),"&lt;BR&gt;")   &amp; "' ,'" &amp;  SUBSTITUTE(AS506,CHAR(10),"&lt;BR&gt;")   &amp; "' ,'" &amp;  SUBSTITUTE(AT506,CHAR(10),"&lt;BR&gt;")   &amp; "' ,'" &amp;  SUBSTITUTE(AU506,CHAR(10),"&lt;BR&gt;")   &amp; "' ,'" &amp;  SUBSTITUTE(AV506,CHAR(10),"&lt;BR&gt;")   &amp; "' ,'" &amp;  SUBSTITUTE(AW506,CHAR(10),"&lt;BR&gt;")   &amp; "' ,'" &amp;   SUBSTITUTE(AX506,CHAR(10),"&lt;BR&gt;")   &amp; "' ,'" &amp;  SUBSTITUTE(AY506,CHAR(10),"&lt;BR&gt;")   &amp; "' ,'" &amp;  SUBSTITUTE(AZ506,CHAR(10),"&lt;BR&gt;")   &amp; "' ,'" &amp;   SUBSTITUTE(BA506,CHAR(10),"&lt;BR&gt;")   &amp; "' ,'" &amp;   SUBSTITUTE(BB506,CHAR(10),"&lt;BR&gt;")    &amp; "' ,'" &amp;    SUBSTITUTE(BC506,CHAR(10),"&lt;BR&gt;")    &amp; "' ,'" &amp;   SUBSTITUTE(BD506,CHAR(10),"&lt;BR&gt;")    &amp; "' ,'" &amp;   SUBSTITUTE(BE506,CHAR(10),"&lt;BR&gt;")    &amp; "' ,'" &amp;   SUBSTITUTE(BF506,CHAR(10),"&lt;BR&gt;")    &amp; "' ,'" &amp;   SUBSTITUTE(BG506,CHAR(10),"&lt;BR&gt;")    &amp; "' ,'" &amp; SUBSTITUTE(BH546,CHAR(10),"&lt;BR&gt;")   &amp; "' ,'" &amp; SUBSTITUTE(BI506,CHAR(10),"&lt;BR&gt;")   &amp; "' ,'" &amp; SUBSTITUTE(BJ506,CHAR(10),"&lt;BR&gt;")  &amp; "' ,'" &amp; SUBSTITUTE(BL506,CHAR(10),"&lt;BR&gt;")   &amp; "' ,'" &amp; SUBSTITUTE(BM506,CHAR(10),"&lt;BR&gt;")   &amp; "' ,'" &amp; SUBSTITUTE(BN506,CHAR(10),"&lt;BR&gt;")   &amp; "' ,'" &amp;  SUBSTITUTE(BO506,CHAR(10),"&lt;BR&gt;")   &amp; "' ,'" &amp; SUBSTITUTE(BP546,CHAR(10),"&lt;BR&gt;")  &amp; "' ,'" &amp; SUBSTITUTE(BQ506,CHAR(10),"&lt;BR&gt;")  &amp; "' ,'" &amp; SUBSTITUTE(BR506,CHAR(10),"&lt;BR&gt;")  &amp; "' ,'" &amp; SUBSTITUTE(BS506,CHAR(10),"&lt;BR&gt;") &amp; "');"</f>
    </nc>
  </rcc>
  <rcc rId="1015" sId="1">
    <nc r="BU50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&amp;SUBSTITUTE(F507,CHAR(10),"&lt;BR&gt;")  &amp; "' ,'" &amp; SUBSTITUTE(G507,CHAR(10),"&lt;BR&gt;")  &amp; "' ,'" &amp; SUBSTITUTE(J507,CHAR(10),"&lt;BR&gt;")   &amp; "' ,'" &amp;  SUBSTITUTE(BK507,CHAR(10),"&lt;BR&gt;")   &amp; "' ,'" &amp; SUBSTITUTE(Q507,CHAR(10),"&lt;BR&gt;")  &amp; "' ,'" &amp;  A507  &amp; "' ,'" &amp;  B507  &amp; "' ,'" &amp; SUBSTITUTE(C507,CHAR(10),"&lt;BR&gt;")   &amp; "' ,'" &amp;  SUBSTITUTE(D507,CHAR(10),"&lt;BR&gt;")  &amp; "' ,'" &amp;  SUBSTITUTE(E507,CHAR(10),"&lt;BR&gt;")   &amp; "' ,'" &amp; SUBSTITUTE(H507,CHAR(10),"&lt;BR&gt;")   &amp; "' ,'" &amp; I507  &amp; "' ,'" &amp; SUBSTITUTE(K507,CHAR(10),"&lt;BR&gt;")  &amp; "' ,'" &amp; SUBSTITUTE(L507,CHAR(10),"&lt;BR&gt;")  &amp; "' ,'" &amp; SUBSTITUTE(M507,CHAR(10),"&lt;BR&gt;") &amp; "' ,'" &amp; SUBSTITUTE(N507,CHAR(10),"&lt;BR&gt;")  &amp; "' ,'" &amp;  SUBSTITUTE(O507,CHAR(10),"&lt;BR&gt;")   &amp; "' ,'" &amp; SUBSTITUTE(P507,CHAR(10),"&lt;BR&gt;")   &amp; "' ,'" &amp;  SUBSTITUTE(Q507,CHAR(10),"&lt;BR&gt;")   &amp; "' ,'" &amp; SUBSTITUTE(R507,CHAR(10),"&lt;BR&gt;")  &amp; "' ,'" &amp; SUBSTITUTE(S507,CHAR(10),"&lt;BR&gt;")  &amp; "' ,'" &amp; SUBSTITUTE(T507,CHAR(10),"&lt;BR&gt;")  &amp; "' ,'" &amp; SUBSTITUTE(U507,CHAR(10),"&lt;BR&gt;")  &amp; "' ,'" &amp; SUBSTITUTE(V507,CHAR(10),"&lt;BR&gt;") &amp; "' ,'" &amp; SUBSTITUTE(W507,CHAR(10),"&lt;BR&gt;")  &amp; "' ,'" &amp;SUBSTITUTE(X507,CHAR(10),"&lt;BR&gt;")  &amp; "' ,'" &amp; SUBSTITUTE(Y507,CHAR(10),"&lt;BR&gt;") &amp; "' ,'" &amp;  SUBSTITUTE(Z507,CHAR(10),"&lt;BR&gt;")  &amp; "' ,'" &amp; SUBSTITUTE(AA507,CHAR(10),"&lt;BR&gt;")   &amp; "' ,'" &amp;  SUBSTITUTE(AB507,CHAR(10),"&lt;BR&gt;")   &amp; "' ,'" &amp;  SUBSTITUTE(AC507,CHAR(10),"&lt;BR&gt;")   &amp; "' ,'" &amp;   SUBSTITUTE(AD507,CHAR(10),"&lt;BR&gt;")   &amp; "' ,'" &amp;  SUBSTITUTE(AE507,CHAR(10),"&lt;BR&gt;")  &amp; "' ,'" &amp;  SUBSTITUTE(AF507,CHAR(10),"&lt;BR&gt;")  &amp; "' ,'" &amp;  SUBSTITUTE(AG507,CHAR(10),"&lt;BR&gt;")   &amp; "' ,'" &amp;  SUBSTITUTE(AH507,CHAR(10),"&lt;BR&gt;")   &amp; "' ,'" &amp;  SUBSTITUTE(AI507,CHAR(10),"&lt;BR&gt;")   &amp; "' ,'" &amp;  SUBSTITUTE(AJ507,CHAR(10),"&lt;BR&gt;")   &amp; "' ,'" &amp;   SUBSTITUTE(AK507,CHAR(10),"&lt;BR&gt;")   &amp; "' ,'" &amp;  SUBSTITUTE(AL507,CHAR(10),"&lt;BR&gt;")   &amp; "' ,'" &amp;  SUBSTITUTE(AM507,CHAR(10),"&lt;BR&gt;")   &amp; "' ,'" &amp;   SUBSTITUTE(AN507,CHAR(10),"&lt;BR&gt;")   &amp; "' ,'" &amp;  SUBSTITUTE(AO507,CHAR(10),"&lt;BR&gt;")   &amp; "' ,'" &amp;  SUBSTITUTE(AP507,CHAR(10),"&lt;BR&gt;")   &amp; "' ,'" &amp;  SUBSTITUTE(AQ507,CHAR(10),"&lt;BR&gt;")   &amp; "' ,'" &amp;   SUBSTITUTE(AR507,CHAR(10),"&lt;BR&gt;")   &amp; "' ,'" &amp;  SUBSTITUTE(AS507,CHAR(10),"&lt;BR&gt;")   &amp; "' ,'" &amp;  SUBSTITUTE(AT507,CHAR(10),"&lt;BR&gt;")   &amp; "' ,'" &amp;  SUBSTITUTE(AU507,CHAR(10),"&lt;BR&gt;")   &amp; "' ,'" &amp;  SUBSTITUTE(AV507,CHAR(10),"&lt;BR&gt;")   &amp; "' ,'" &amp;  SUBSTITUTE(AW507,CHAR(10),"&lt;BR&gt;")   &amp; "' ,'" &amp;   SUBSTITUTE(AX507,CHAR(10),"&lt;BR&gt;")   &amp; "' ,'" &amp;  SUBSTITUTE(AY507,CHAR(10),"&lt;BR&gt;")   &amp; "' ,'" &amp;  SUBSTITUTE(AZ507,CHAR(10),"&lt;BR&gt;")   &amp; "' ,'" &amp;   SUBSTITUTE(BA507,CHAR(10),"&lt;BR&gt;")   &amp; "' ,'" &amp;   SUBSTITUTE(BB507,CHAR(10),"&lt;BR&gt;")    &amp; "' ,'" &amp;    SUBSTITUTE(BC507,CHAR(10),"&lt;BR&gt;")    &amp; "' ,'" &amp;   SUBSTITUTE(BD507,CHAR(10),"&lt;BR&gt;")    &amp; "' ,'" &amp;   SUBSTITUTE(BE507,CHAR(10),"&lt;BR&gt;")    &amp; "' ,'" &amp;   SUBSTITUTE(BF507,CHAR(10),"&lt;BR&gt;")    &amp; "' ,'" &amp;   SUBSTITUTE(BG507,CHAR(10),"&lt;BR&gt;")    &amp; "' ,'" &amp; SUBSTITUTE(BH547,CHAR(10),"&lt;BR&gt;")   &amp; "' ,'" &amp; SUBSTITUTE(BI507,CHAR(10),"&lt;BR&gt;")   &amp; "' ,'" &amp; SUBSTITUTE(BJ507,CHAR(10),"&lt;BR&gt;")  &amp; "' ,'" &amp; SUBSTITUTE(BL507,CHAR(10),"&lt;BR&gt;")   &amp; "' ,'" &amp; SUBSTITUTE(BM507,CHAR(10),"&lt;BR&gt;")   &amp; "' ,'" &amp; SUBSTITUTE(BN507,CHAR(10),"&lt;BR&gt;")   &amp; "' ,'" &amp;  SUBSTITUTE(BO507,CHAR(10),"&lt;BR&gt;")   &amp; "' ,'" &amp; SUBSTITUTE(BP547,CHAR(10),"&lt;BR&gt;")  &amp; "' ,'" &amp; SUBSTITUTE(BQ507,CHAR(10),"&lt;BR&gt;")  &amp; "' ,'" &amp; SUBSTITUTE(BR507,CHAR(10),"&lt;BR&gt;")  &amp; "' ,'" &amp; SUBSTITUTE(BS507,CHAR(10),"&lt;BR&gt;") &amp; "');"</f>
    </nc>
  </rcc>
  <rcc rId="1016" sId="1">
    <nc r="BU50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&amp;SUBSTITUTE(F508,CHAR(10),"&lt;BR&gt;")  &amp; "' ,'" &amp; SUBSTITUTE(G508,CHAR(10),"&lt;BR&gt;")  &amp; "' ,'" &amp; SUBSTITUTE(J508,CHAR(10),"&lt;BR&gt;")   &amp; "' ,'" &amp;  SUBSTITUTE(BK508,CHAR(10),"&lt;BR&gt;")   &amp; "' ,'" &amp; SUBSTITUTE(Q508,CHAR(10),"&lt;BR&gt;")  &amp; "' ,'" &amp;  A508  &amp; "' ,'" &amp;  B508  &amp; "' ,'" &amp; SUBSTITUTE(C508,CHAR(10),"&lt;BR&gt;")   &amp; "' ,'" &amp;  SUBSTITUTE(D508,CHAR(10),"&lt;BR&gt;")  &amp; "' ,'" &amp;  SUBSTITUTE(E508,CHAR(10),"&lt;BR&gt;")   &amp; "' ,'" &amp; SUBSTITUTE(H508,CHAR(10),"&lt;BR&gt;")   &amp; "' ,'" &amp; I508  &amp; "' ,'" &amp; SUBSTITUTE(K508,CHAR(10),"&lt;BR&gt;")  &amp; "' ,'" &amp; SUBSTITUTE(L508,CHAR(10),"&lt;BR&gt;")  &amp; "' ,'" &amp; SUBSTITUTE(M508,CHAR(10),"&lt;BR&gt;") &amp; "' ,'" &amp; SUBSTITUTE(N508,CHAR(10),"&lt;BR&gt;")  &amp; "' ,'" &amp;  SUBSTITUTE(O508,CHAR(10),"&lt;BR&gt;")   &amp; "' ,'" &amp; SUBSTITUTE(P508,CHAR(10),"&lt;BR&gt;")   &amp; "' ,'" &amp;  SUBSTITUTE(Q508,CHAR(10),"&lt;BR&gt;")   &amp; "' ,'" &amp; SUBSTITUTE(R508,CHAR(10),"&lt;BR&gt;")  &amp; "' ,'" &amp; SUBSTITUTE(S508,CHAR(10),"&lt;BR&gt;")  &amp; "' ,'" &amp; SUBSTITUTE(T508,CHAR(10),"&lt;BR&gt;")  &amp; "' ,'" &amp; SUBSTITUTE(U508,CHAR(10),"&lt;BR&gt;")  &amp; "' ,'" &amp; SUBSTITUTE(V508,CHAR(10),"&lt;BR&gt;") &amp; "' ,'" &amp; SUBSTITUTE(W508,CHAR(10),"&lt;BR&gt;")  &amp; "' ,'" &amp;SUBSTITUTE(X508,CHAR(10),"&lt;BR&gt;")  &amp; "' ,'" &amp; SUBSTITUTE(Y508,CHAR(10),"&lt;BR&gt;") &amp; "' ,'" &amp;  SUBSTITUTE(Z508,CHAR(10),"&lt;BR&gt;")  &amp; "' ,'" &amp; SUBSTITUTE(AA508,CHAR(10),"&lt;BR&gt;")   &amp; "' ,'" &amp;  SUBSTITUTE(AB508,CHAR(10),"&lt;BR&gt;")   &amp; "' ,'" &amp;  SUBSTITUTE(AC508,CHAR(10),"&lt;BR&gt;")   &amp; "' ,'" &amp;   SUBSTITUTE(AD508,CHAR(10),"&lt;BR&gt;")   &amp; "' ,'" &amp;  SUBSTITUTE(AE508,CHAR(10),"&lt;BR&gt;")  &amp; "' ,'" &amp;  SUBSTITUTE(AF508,CHAR(10),"&lt;BR&gt;")  &amp; "' ,'" &amp;  SUBSTITUTE(AG508,CHAR(10),"&lt;BR&gt;")   &amp; "' ,'" &amp;  SUBSTITUTE(AH508,CHAR(10),"&lt;BR&gt;")   &amp; "' ,'" &amp;  SUBSTITUTE(AI508,CHAR(10),"&lt;BR&gt;")   &amp; "' ,'" &amp;  SUBSTITUTE(AJ508,CHAR(10),"&lt;BR&gt;")   &amp; "' ,'" &amp;   SUBSTITUTE(AK508,CHAR(10),"&lt;BR&gt;")   &amp; "' ,'" &amp;  SUBSTITUTE(AL508,CHAR(10),"&lt;BR&gt;")   &amp; "' ,'" &amp;  SUBSTITUTE(AM508,CHAR(10),"&lt;BR&gt;")   &amp; "' ,'" &amp;   SUBSTITUTE(AN508,CHAR(10),"&lt;BR&gt;")   &amp; "' ,'" &amp;  SUBSTITUTE(AO508,CHAR(10),"&lt;BR&gt;")   &amp; "' ,'" &amp;  SUBSTITUTE(AP508,CHAR(10),"&lt;BR&gt;")   &amp; "' ,'" &amp;  SUBSTITUTE(AQ508,CHAR(10),"&lt;BR&gt;")   &amp; "' ,'" &amp;   SUBSTITUTE(AR508,CHAR(10),"&lt;BR&gt;")   &amp; "' ,'" &amp;  SUBSTITUTE(AS508,CHAR(10),"&lt;BR&gt;")   &amp; "' ,'" &amp;  SUBSTITUTE(AT508,CHAR(10),"&lt;BR&gt;")   &amp; "' ,'" &amp;  SUBSTITUTE(AU508,CHAR(10),"&lt;BR&gt;")   &amp; "' ,'" &amp;  SUBSTITUTE(AV508,CHAR(10),"&lt;BR&gt;")   &amp; "' ,'" &amp;  SUBSTITUTE(AW508,CHAR(10),"&lt;BR&gt;")   &amp; "' ,'" &amp;   SUBSTITUTE(AX508,CHAR(10),"&lt;BR&gt;")   &amp; "' ,'" &amp;  SUBSTITUTE(AY508,CHAR(10),"&lt;BR&gt;")   &amp; "' ,'" &amp;  SUBSTITUTE(AZ508,CHAR(10),"&lt;BR&gt;")   &amp; "' ,'" &amp;   SUBSTITUTE(BA508,CHAR(10),"&lt;BR&gt;")   &amp; "' ,'" &amp;   SUBSTITUTE(BB508,CHAR(10),"&lt;BR&gt;")    &amp; "' ,'" &amp;    SUBSTITUTE(BC508,CHAR(10),"&lt;BR&gt;")    &amp; "' ,'" &amp;   SUBSTITUTE(BD508,CHAR(10),"&lt;BR&gt;")    &amp; "' ,'" &amp;   SUBSTITUTE(BE508,CHAR(10),"&lt;BR&gt;")    &amp; "' ,'" &amp;   SUBSTITUTE(BF508,CHAR(10),"&lt;BR&gt;")    &amp; "' ,'" &amp;   SUBSTITUTE(BG508,CHAR(10),"&lt;BR&gt;")    &amp; "' ,'" &amp; SUBSTITUTE(BH548,CHAR(10),"&lt;BR&gt;")   &amp; "' ,'" &amp; SUBSTITUTE(BI508,CHAR(10),"&lt;BR&gt;")   &amp; "' ,'" &amp; SUBSTITUTE(BJ508,CHAR(10),"&lt;BR&gt;")  &amp; "' ,'" &amp; SUBSTITUTE(BL508,CHAR(10),"&lt;BR&gt;")   &amp; "' ,'" &amp; SUBSTITUTE(BM508,CHAR(10),"&lt;BR&gt;")   &amp; "' ,'" &amp; SUBSTITUTE(BN508,CHAR(10),"&lt;BR&gt;")   &amp; "' ,'" &amp;  SUBSTITUTE(BO508,CHAR(10),"&lt;BR&gt;")   &amp; "' ,'" &amp; SUBSTITUTE(BP548,CHAR(10),"&lt;BR&gt;")  &amp; "' ,'" &amp; SUBSTITUTE(BQ508,CHAR(10),"&lt;BR&gt;")  &amp; "' ,'" &amp; SUBSTITUTE(BR508,CHAR(10),"&lt;BR&gt;")  &amp; "' ,'" &amp; SUBSTITUTE(BS508,CHAR(10),"&lt;BR&gt;") &amp; "');"</f>
    </nc>
  </rcc>
  <rcc rId="1017" sId="1">
    <nc r="BU50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&amp;SUBSTITUTE(F509,CHAR(10),"&lt;BR&gt;")  &amp; "' ,'" &amp; SUBSTITUTE(G509,CHAR(10),"&lt;BR&gt;")  &amp; "' ,'" &amp; SUBSTITUTE(J509,CHAR(10),"&lt;BR&gt;")   &amp; "' ,'" &amp;  SUBSTITUTE(BK509,CHAR(10),"&lt;BR&gt;")   &amp; "' ,'" &amp; SUBSTITUTE(Q509,CHAR(10),"&lt;BR&gt;")  &amp; "' ,'" &amp;  A509  &amp; "' ,'" &amp;  B509  &amp; "' ,'" &amp; SUBSTITUTE(C509,CHAR(10),"&lt;BR&gt;")   &amp; "' ,'" &amp;  SUBSTITUTE(D509,CHAR(10),"&lt;BR&gt;")  &amp; "' ,'" &amp;  SUBSTITUTE(E509,CHAR(10),"&lt;BR&gt;")   &amp; "' ,'" &amp; SUBSTITUTE(H509,CHAR(10),"&lt;BR&gt;")   &amp; "' ,'" &amp; I509  &amp; "' ,'" &amp; SUBSTITUTE(K509,CHAR(10),"&lt;BR&gt;")  &amp; "' ,'" &amp; SUBSTITUTE(L509,CHAR(10),"&lt;BR&gt;")  &amp; "' ,'" &amp; SUBSTITUTE(M509,CHAR(10),"&lt;BR&gt;") &amp; "' ,'" &amp; SUBSTITUTE(N509,CHAR(10),"&lt;BR&gt;")  &amp; "' ,'" &amp;  SUBSTITUTE(O509,CHAR(10),"&lt;BR&gt;")   &amp; "' ,'" &amp; SUBSTITUTE(P509,CHAR(10),"&lt;BR&gt;")   &amp; "' ,'" &amp;  SUBSTITUTE(Q509,CHAR(10),"&lt;BR&gt;")   &amp; "' ,'" &amp; SUBSTITUTE(R509,CHAR(10),"&lt;BR&gt;")  &amp; "' ,'" &amp; SUBSTITUTE(S509,CHAR(10),"&lt;BR&gt;")  &amp; "' ,'" &amp; SUBSTITUTE(T509,CHAR(10),"&lt;BR&gt;")  &amp; "' ,'" &amp; SUBSTITUTE(U509,CHAR(10),"&lt;BR&gt;")  &amp; "' ,'" &amp; SUBSTITUTE(V509,CHAR(10),"&lt;BR&gt;") &amp; "' ,'" &amp; SUBSTITUTE(W509,CHAR(10),"&lt;BR&gt;")  &amp; "' ,'" &amp;SUBSTITUTE(X509,CHAR(10),"&lt;BR&gt;")  &amp; "' ,'" &amp; SUBSTITUTE(Y509,CHAR(10),"&lt;BR&gt;") &amp; "' ,'" &amp;  SUBSTITUTE(Z509,CHAR(10),"&lt;BR&gt;")  &amp; "' ,'" &amp; SUBSTITUTE(AA509,CHAR(10),"&lt;BR&gt;")   &amp; "' ,'" &amp;  SUBSTITUTE(AB509,CHAR(10),"&lt;BR&gt;")   &amp; "' ,'" &amp;  SUBSTITUTE(AC509,CHAR(10),"&lt;BR&gt;")   &amp; "' ,'" &amp;   SUBSTITUTE(AD509,CHAR(10),"&lt;BR&gt;")   &amp; "' ,'" &amp;  SUBSTITUTE(AE509,CHAR(10),"&lt;BR&gt;")  &amp; "' ,'" &amp;  SUBSTITUTE(AF509,CHAR(10),"&lt;BR&gt;")  &amp; "' ,'" &amp;  SUBSTITUTE(AG509,CHAR(10),"&lt;BR&gt;")   &amp; "' ,'" &amp;  SUBSTITUTE(AH509,CHAR(10),"&lt;BR&gt;")   &amp; "' ,'" &amp;  SUBSTITUTE(AI509,CHAR(10),"&lt;BR&gt;")   &amp; "' ,'" &amp;  SUBSTITUTE(AJ509,CHAR(10),"&lt;BR&gt;")   &amp; "' ,'" &amp;   SUBSTITUTE(AK509,CHAR(10),"&lt;BR&gt;")   &amp; "' ,'" &amp;  SUBSTITUTE(AL509,CHAR(10),"&lt;BR&gt;")   &amp; "' ,'" &amp;  SUBSTITUTE(AM509,CHAR(10),"&lt;BR&gt;")   &amp; "' ,'" &amp;   SUBSTITUTE(AN509,CHAR(10),"&lt;BR&gt;")   &amp; "' ,'" &amp;  SUBSTITUTE(AO509,CHAR(10),"&lt;BR&gt;")   &amp; "' ,'" &amp;  SUBSTITUTE(AP509,CHAR(10),"&lt;BR&gt;")   &amp; "' ,'" &amp;  SUBSTITUTE(AQ509,CHAR(10),"&lt;BR&gt;")   &amp; "' ,'" &amp;   SUBSTITUTE(AR509,CHAR(10),"&lt;BR&gt;")   &amp; "' ,'" &amp;  SUBSTITUTE(AS509,CHAR(10),"&lt;BR&gt;")   &amp; "' ,'" &amp;  SUBSTITUTE(AT509,CHAR(10),"&lt;BR&gt;")   &amp; "' ,'" &amp;  SUBSTITUTE(AU509,CHAR(10),"&lt;BR&gt;")   &amp; "' ,'" &amp;  SUBSTITUTE(AV509,CHAR(10),"&lt;BR&gt;")   &amp; "' ,'" &amp;  SUBSTITUTE(AW509,CHAR(10),"&lt;BR&gt;")   &amp; "' ,'" &amp;   SUBSTITUTE(AX509,CHAR(10),"&lt;BR&gt;")   &amp; "' ,'" &amp;  SUBSTITUTE(AY509,CHAR(10),"&lt;BR&gt;")   &amp; "' ,'" &amp;  SUBSTITUTE(AZ509,CHAR(10),"&lt;BR&gt;")   &amp; "' ,'" &amp;   SUBSTITUTE(BA509,CHAR(10),"&lt;BR&gt;")   &amp; "' ,'" &amp;   SUBSTITUTE(BB509,CHAR(10),"&lt;BR&gt;")    &amp; "' ,'" &amp;    SUBSTITUTE(BC509,CHAR(10),"&lt;BR&gt;")    &amp; "' ,'" &amp;   SUBSTITUTE(BD509,CHAR(10),"&lt;BR&gt;")    &amp; "' ,'" &amp;   SUBSTITUTE(BE509,CHAR(10),"&lt;BR&gt;")    &amp; "' ,'" &amp;   SUBSTITUTE(BF509,CHAR(10),"&lt;BR&gt;")    &amp; "' ,'" &amp;   SUBSTITUTE(BG509,CHAR(10),"&lt;BR&gt;")    &amp; "' ,'" &amp; SUBSTITUTE(BH549,CHAR(10),"&lt;BR&gt;")   &amp; "' ,'" &amp; SUBSTITUTE(BI509,CHAR(10),"&lt;BR&gt;")   &amp; "' ,'" &amp; SUBSTITUTE(BJ509,CHAR(10),"&lt;BR&gt;")  &amp; "' ,'" &amp; SUBSTITUTE(BL509,CHAR(10),"&lt;BR&gt;")   &amp; "' ,'" &amp; SUBSTITUTE(BM509,CHAR(10),"&lt;BR&gt;")   &amp; "' ,'" &amp; SUBSTITUTE(BN509,CHAR(10),"&lt;BR&gt;")   &amp; "' ,'" &amp;  SUBSTITUTE(BO509,CHAR(10),"&lt;BR&gt;")   &amp; "' ,'" &amp; SUBSTITUTE(BP549,CHAR(10),"&lt;BR&gt;")  &amp; "' ,'" &amp; SUBSTITUTE(BQ509,CHAR(10),"&lt;BR&gt;")  &amp; "' ,'" &amp; SUBSTITUTE(BR509,CHAR(10),"&lt;BR&gt;")  &amp; "' ,'" &amp; SUBSTITUTE(BS509,CHAR(10),"&lt;BR&gt;") &amp; "');"</f>
    </nc>
  </rcc>
  <rcc rId="1018" sId="1">
    <nc r="BU51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&amp;SUBSTITUTE(F510,CHAR(10),"&lt;BR&gt;")  &amp; "' ,'" &amp; SUBSTITUTE(G510,CHAR(10),"&lt;BR&gt;")  &amp; "' ,'" &amp; SUBSTITUTE(J510,CHAR(10),"&lt;BR&gt;")   &amp; "' ,'" &amp;  SUBSTITUTE(BK510,CHAR(10),"&lt;BR&gt;")   &amp; "' ,'" &amp; SUBSTITUTE(Q510,CHAR(10),"&lt;BR&gt;")  &amp; "' ,'" &amp;  A510  &amp; "' ,'" &amp;  B510  &amp; "' ,'" &amp; SUBSTITUTE(C510,CHAR(10),"&lt;BR&gt;")   &amp; "' ,'" &amp;  SUBSTITUTE(D510,CHAR(10),"&lt;BR&gt;")  &amp; "' ,'" &amp;  SUBSTITUTE(E510,CHAR(10),"&lt;BR&gt;")   &amp; "' ,'" &amp; SUBSTITUTE(H510,CHAR(10),"&lt;BR&gt;")   &amp; "' ,'" &amp; I510  &amp; "' ,'" &amp; SUBSTITUTE(K510,CHAR(10),"&lt;BR&gt;")  &amp; "' ,'" &amp; SUBSTITUTE(L510,CHAR(10),"&lt;BR&gt;")  &amp; "' ,'" &amp; SUBSTITUTE(M510,CHAR(10),"&lt;BR&gt;") &amp; "' ,'" &amp; SUBSTITUTE(N510,CHAR(10),"&lt;BR&gt;")  &amp; "' ,'" &amp;  SUBSTITUTE(O510,CHAR(10),"&lt;BR&gt;")   &amp; "' ,'" &amp; SUBSTITUTE(P510,CHAR(10),"&lt;BR&gt;")   &amp; "' ,'" &amp;  SUBSTITUTE(Q510,CHAR(10),"&lt;BR&gt;")   &amp; "' ,'" &amp; SUBSTITUTE(R510,CHAR(10),"&lt;BR&gt;")  &amp; "' ,'" &amp; SUBSTITUTE(S510,CHAR(10),"&lt;BR&gt;")  &amp; "' ,'" &amp; SUBSTITUTE(T510,CHAR(10),"&lt;BR&gt;")  &amp; "' ,'" &amp; SUBSTITUTE(U510,CHAR(10),"&lt;BR&gt;")  &amp; "' ,'" &amp; SUBSTITUTE(V510,CHAR(10),"&lt;BR&gt;") &amp; "' ,'" &amp; SUBSTITUTE(W510,CHAR(10),"&lt;BR&gt;")  &amp; "' ,'" &amp;SUBSTITUTE(X510,CHAR(10),"&lt;BR&gt;")  &amp; "' ,'" &amp; SUBSTITUTE(Y510,CHAR(10),"&lt;BR&gt;") &amp; "' ,'" &amp;  SUBSTITUTE(Z510,CHAR(10),"&lt;BR&gt;")  &amp; "' ,'" &amp; SUBSTITUTE(AA510,CHAR(10),"&lt;BR&gt;")   &amp; "' ,'" &amp;  SUBSTITUTE(AB510,CHAR(10),"&lt;BR&gt;")   &amp; "' ,'" &amp;  SUBSTITUTE(AC510,CHAR(10),"&lt;BR&gt;")   &amp; "' ,'" &amp;   SUBSTITUTE(AD510,CHAR(10),"&lt;BR&gt;")   &amp; "' ,'" &amp;  SUBSTITUTE(AE510,CHAR(10),"&lt;BR&gt;")  &amp; "' ,'" &amp;  SUBSTITUTE(AF510,CHAR(10),"&lt;BR&gt;")  &amp; "' ,'" &amp;  SUBSTITUTE(AG510,CHAR(10),"&lt;BR&gt;")   &amp; "' ,'" &amp;  SUBSTITUTE(AH510,CHAR(10),"&lt;BR&gt;")   &amp; "' ,'" &amp;  SUBSTITUTE(AI510,CHAR(10),"&lt;BR&gt;")   &amp; "' ,'" &amp;  SUBSTITUTE(AJ510,CHAR(10),"&lt;BR&gt;")   &amp; "' ,'" &amp;   SUBSTITUTE(AK510,CHAR(10),"&lt;BR&gt;")   &amp; "' ,'" &amp;  SUBSTITUTE(AL510,CHAR(10),"&lt;BR&gt;")   &amp; "' ,'" &amp;  SUBSTITUTE(AM510,CHAR(10),"&lt;BR&gt;")   &amp; "' ,'" &amp;   SUBSTITUTE(AN510,CHAR(10),"&lt;BR&gt;")   &amp; "' ,'" &amp;  SUBSTITUTE(AO510,CHAR(10),"&lt;BR&gt;")   &amp; "' ,'" &amp;  SUBSTITUTE(AP510,CHAR(10),"&lt;BR&gt;")   &amp; "' ,'" &amp;  SUBSTITUTE(AQ510,CHAR(10),"&lt;BR&gt;")   &amp; "' ,'" &amp;   SUBSTITUTE(AR510,CHAR(10),"&lt;BR&gt;")   &amp; "' ,'" &amp;  SUBSTITUTE(AS510,CHAR(10),"&lt;BR&gt;")   &amp; "' ,'" &amp;  SUBSTITUTE(AT510,CHAR(10),"&lt;BR&gt;")   &amp; "' ,'" &amp;  SUBSTITUTE(AU510,CHAR(10),"&lt;BR&gt;")   &amp; "' ,'" &amp;  SUBSTITUTE(AV510,CHAR(10),"&lt;BR&gt;")   &amp; "' ,'" &amp;  SUBSTITUTE(AW510,CHAR(10),"&lt;BR&gt;")   &amp; "' ,'" &amp;   SUBSTITUTE(AX510,CHAR(10),"&lt;BR&gt;")   &amp; "' ,'" &amp;  SUBSTITUTE(AY510,CHAR(10),"&lt;BR&gt;")   &amp; "' ,'" &amp;  SUBSTITUTE(AZ510,CHAR(10),"&lt;BR&gt;")   &amp; "' ,'" &amp;   SUBSTITUTE(BA510,CHAR(10),"&lt;BR&gt;")   &amp; "' ,'" &amp;   SUBSTITUTE(BB510,CHAR(10),"&lt;BR&gt;")    &amp; "' ,'" &amp;    SUBSTITUTE(BC510,CHAR(10),"&lt;BR&gt;")    &amp; "' ,'" &amp;   SUBSTITUTE(BD510,CHAR(10),"&lt;BR&gt;")    &amp; "' ,'" &amp;   SUBSTITUTE(BE510,CHAR(10),"&lt;BR&gt;")    &amp; "' ,'" &amp;   SUBSTITUTE(BF510,CHAR(10),"&lt;BR&gt;")    &amp; "' ,'" &amp;   SUBSTITUTE(BG510,CHAR(10),"&lt;BR&gt;")    &amp; "' ,'" &amp; SUBSTITUTE(BH550,CHAR(10),"&lt;BR&gt;")   &amp; "' ,'" &amp; SUBSTITUTE(BI510,CHAR(10),"&lt;BR&gt;")   &amp; "' ,'" &amp; SUBSTITUTE(BJ510,CHAR(10),"&lt;BR&gt;")  &amp; "' ,'" &amp; SUBSTITUTE(BL510,CHAR(10),"&lt;BR&gt;")   &amp; "' ,'" &amp; SUBSTITUTE(BM510,CHAR(10),"&lt;BR&gt;")   &amp; "' ,'" &amp; SUBSTITUTE(BN510,CHAR(10),"&lt;BR&gt;")   &amp; "' ,'" &amp;  SUBSTITUTE(BO510,CHAR(10),"&lt;BR&gt;")   &amp; "' ,'" &amp; SUBSTITUTE(BP550,CHAR(10),"&lt;BR&gt;")  &amp; "' ,'" &amp; SUBSTITUTE(BQ510,CHAR(10),"&lt;BR&gt;")  &amp; "' ,'" &amp; SUBSTITUTE(BR510,CHAR(10),"&lt;BR&gt;")  &amp; "' ,'" &amp; SUBSTITUTE(BS510,CHAR(10),"&lt;BR&gt;") &amp; "');"</f>
    </nc>
  </rcc>
  <rcc rId="1019" sId="1">
    <nc r="BU51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&amp;SUBSTITUTE(F511,CHAR(10),"&lt;BR&gt;")  &amp; "' ,'" &amp; SUBSTITUTE(G511,CHAR(10),"&lt;BR&gt;")  &amp; "' ,'" &amp; SUBSTITUTE(J511,CHAR(10),"&lt;BR&gt;")   &amp; "' ,'" &amp;  SUBSTITUTE(BK511,CHAR(10),"&lt;BR&gt;")   &amp; "' ,'" &amp; SUBSTITUTE(Q511,CHAR(10),"&lt;BR&gt;")  &amp; "' ,'" &amp;  A511  &amp; "' ,'" &amp;  B511  &amp; "' ,'" &amp; SUBSTITUTE(C511,CHAR(10),"&lt;BR&gt;")   &amp; "' ,'" &amp;  SUBSTITUTE(D511,CHAR(10),"&lt;BR&gt;")  &amp; "' ,'" &amp;  SUBSTITUTE(E511,CHAR(10),"&lt;BR&gt;")   &amp; "' ,'" &amp; SUBSTITUTE(H511,CHAR(10),"&lt;BR&gt;")   &amp; "' ,'" &amp; I511  &amp; "' ,'" &amp; SUBSTITUTE(K511,CHAR(10),"&lt;BR&gt;")  &amp; "' ,'" &amp; SUBSTITUTE(L511,CHAR(10),"&lt;BR&gt;")  &amp; "' ,'" &amp; SUBSTITUTE(M511,CHAR(10),"&lt;BR&gt;") &amp; "' ,'" &amp; SUBSTITUTE(N511,CHAR(10),"&lt;BR&gt;")  &amp; "' ,'" &amp;  SUBSTITUTE(O511,CHAR(10),"&lt;BR&gt;")   &amp; "' ,'" &amp; SUBSTITUTE(P511,CHAR(10),"&lt;BR&gt;")   &amp; "' ,'" &amp;  SUBSTITUTE(Q511,CHAR(10),"&lt;BR&gt;")   &amp; "' ,'" &amp; SUBSTITUTE(R511,CHAR(10),"&lt;BR&gt;")  &amp; "' ,'" &amp; SUBSTITUTE(S511,CHAR(10),"&lt;BR&gt;")  &amp; "' ,'" &amp; SUBSTITUTE(T511,CHAR(10),"&lt;BR&gt;")  &amp; "' ,'" &amp; SUBSTITUTE(U511,CHAR(10),"&lt;BR&gt;")  &amp; "' ,'" &amp; SUBSTITUTE(V511,CHAR(10),"&lt;BR&gt;") &amp; "' ,'" &amp; SUBSTITUTE(W511,CHAR(10),"&lt;BR&gt;")  &amp; "' ,'" &amp;SUBSTITUTE(X511,CHAR(10),"&lt;BR&gt;")  &amp; "' ,'" &amp; SUBSTITUTE(Y511,CHAR(10),"&lt;BR&gt;") &amp; "' ,'" &amp;  SUBSTITUTE(Z511,CHAR(10),"&lt;BR&gt;")  &amp; "' ,'" &amp; SUBSTITUTE(AA511,CHAR(10),"&lt;BR&gt;")   &amp; "' ,'" &amp;  SUBSTITUTE(AB511,CHAR(10),"&lt;BR&gt;")   &amp; "' ,'" &amp;  SUBSTITUTE(AC511,CHAR(10),"&lt;BR&gt;")   &amp; "' ,'" &amp;   SUBSTITUTE(AD511,CHAR(10),"&lt;BR&gt;")   &amp; "' ,'" &amp;  SUBSTITUTE(AE511,CHAR(10),"&lt;BR&gt;")  &amp; "' ,'" &amp;  SUBSTITUTE(AF511,CHAR(10),"&lt;BR&gt;")  &amp; "' ,'" &amp;  SUBSTITUTE(AG511,CHAR(10),"&lt;BR&gt;")   &amp; "' ,'" &amp;  SUBSTITUTE(AH511,CHAR(10),"&lt;BR&gt;")   &amp; "' ,'" &amp;  SUBSTITUTE(AI511,CHAR(10),"&lt;BR&gt;")   &amp; "' ,'" &amp;  SUBSTITUTE(AJ511,CHAR(10),"&lt;BR&gt;")   &amp; "' ,'" &amp;   SUBSTITUTE(AK511,CHAR(10),"&lt;BR&gt;")   &amp; "' ,'" &amp;  SUBSTITUTE(AL511,CHAR(10),"&lt;BR&gt;")   &amp; "' ,'" &amp;  SUBSTITUTE(AM511,CHAR(10),"&lt;BR&gt;")   &amp; "' ,'" &amp;   SUBSTITUTE(AN511,CHAR(10),"&lt;BR&gt;")   &amp; "' ,'" &amp;  SUBSTITUTE(AO511,CHAR(10),"&lt;BR&gt;")   &amp; "' ,'" &amp;  SUBSTITUTE(AP511,CHAR(10),"&lt;BR&gt;")   &amp; "' ,'" &amp;  SUBSTITUTE(AQ511,CHAR(10),"&lt;BR&gt;")   &amp; "' ,'" &amp;   SUBSTITUTE(AR511,CHAR(10),"&lt;BR&gt;")   &amp; "' ,'" &amp;  SUBSTITUTE(AS511,CHAR(10),"&lt;BR&gt;")   &amp; "' ,'" &amp;  SUBSTITUTE(AT511,CHAR(10),"&lt;BR&gt;")   &amp; "' ,'" &amp;  SUBSTITUTE(AU511,CHAR(10),"&lt;BR&gt;")   &amp; "' ,'" &amp;  SUBSTITUTE(AV511,CHAR(10),"&lt;BR&gt;")   &amp; "' ,'" &amp;  SUBSTITUTE(AW511,CHAR(10),"&lt;BR&gt;")   &amp; "' ,'" &amp;   SUBSTITUTE(AX511,CHAR(10),"&lt;BR&gt;")   &amp; "' ,'" &amp;  SUBSTITUTE(AY511,CHAR(10),"&lt;BR&gt;")   &amp; "' ,'" &amp;  SUBSTITUTE(AZ511,CHAR(10),"&lt;BR&gt;")   &amp; "' ,'" &amp;   SUBSTITUTE(BA511,CHAR(10),"&lt;BR&gt;")   &amp; "' ,'" &amp;   SUBSTITUTE(BB511,CHAR(10),"&lt;BR&gt;")    &amp; "' ,'" &amp;    SUBSTITUTE(BC511,CHAR(10),"&lt;BR&gt;")    &amp; "' ,'" &amp;   SUBSTITUTE(BD511,CHAR(10),"&lt;BR&gt;")    &amp; "' ,'" &amp;   SUBSTITUTE(BE511,CHAR(10),"&lt;BR&gt;")    &amp; "' ,'" &amp;   SUBSTITUTE(BF511,CHAR(10),"&lt;BR&gt;")    &amp; "' ,'" &amp;   SUBSTITUTE(BG511,CHAR(10),"&lt;BR&gt;")    &amp; "' ,'" &amp; SUBSTITUTE(BH551,CHAR(10),"&lt;BR&gt;")   &amp; "' ,'" &amp; SUBSTITUTE(BI511,CHAR(10),"&lt;BR&gt;")   &amp; "' ,'" &amp; SUBSTITUTE(BJ511,CHAR(10),"&lt;BR&gt;")  &amp; "' ,'" &amp; SUBSTITUTE(BL511,CHAR(10),"&lt;BR&gt;")   &amp; "' ,'" &amp; SUBSTITUTE(BM511,CHAR(10),"&lt;BR&gt;")   &amp; "' ,'" &amp; SUBSTITUTE(BN511,CHAR(10),"&lt;BR&gt;")   &amp; "' ,'" &amp;  SUBSTITUTE(BO511,CHAR(10),"&lt;BR&gt;")   &amp; "' ,'" &amp; SUBSTITUTE(BP551,CHAR(10),"&lt;BR&gt;")  &amp; "' ,'" &amp; SUBSTITUTE(BQ511,CHAR(10),"&lt;BR&gt;")  &amp; "' ,'" &amp; SUBSTITUTE(BR511,CHAR(10),"&lt;BR&gt;")  &amp; "' ,'" &amp; SUBSTITUTE(BS511,CHAR(10),"&lt;BR&gt;") &amp; "');"</f>
    </nc>
  </rcc>
  <rcc rId="1020" sId="1">
    <nc r="BU51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&amp;SUBSTITUTE(F512,CHAR(10),"&lt;BR&gt;")  &amp; "' ,'" &amp; SUBSTITUTE(G512,CHAR(10),"&lt;BR&gt;")  &amp; "' ,'" &amp; SUBSTITUTE(J512,CHAR(10),"&lt;BR&gt;")   &amp; "' ,'" &amp;  SUBSTITUTE(BK512,CHAR(10),"&lt;BR&gt;")   &amp; "' ,'" &amp; SUBSTITUTE(Q512,CHAR(10),"&lt;BR&gt;")  &amp; "' ,'" &amp;  A512  &amp; "' ,'" &amp;  B512  &amp; "' ,'" &amp; SUBSTITUTE(C512,CHAR(10),"&lt;BR&gt;")   &amp; "' ,'" &amp;  SUBSTITUTE(D512,CHAR(10),"&lt;BR&gt;")  &amp; "' ,'" &amp;  SUBSTITUTE(E512,CHAR(10),"&lt;BR&gt;")   &amp; "' ,'" &amp; SUBSTITUTE(H512,CHAR(10),"&lt;BR&gt;")   &amp; "' ,'" &amp; I512  &amp; "' ,'" &amp; SUBSTITUTE(K512,CHAR(10),"&lt;BR&gt;")  &amp; "' ,'" &amp; SUBSTITUTE(L512,CHAR(10),"&lt;BR&gt;")  &amp; "' ,'" &amp; SUBSTITUTE(M512,CHAR(10),"&lt;BR&gt;") &amp; "' ,'" &amp; SUBSTITUTE(N512,CHAR(10),"&lt;BR&gt;")  &amp; "' ,'" &amp;  SUBSTITUTE(O512,CHAR(10),"&lt;BR&gt;")   &amp; "' ,'" &amp; SUBSTITUTE(P512,CHAR(10),"&lt;BR&gt;")   &amp; "' ,'" &amp;  SUBSTITUTE(Q512,CHAR(10),"&lt;BR&gt;")   &amp; "' ,'" &amp; SUBSTITUTE(R512,CHAR(10),"&lt;BR&gt;")  &amp; "' ,'" &amp; SUBSTITUTE(S512,CHAR(10),"&lt;BR&gt;")  &amp; "' ,'" &amp; SUBSTITUTE(T512,CHAR(10),"&lt;BR&gt;")  &amp; "' ,'" &amp; SUBSTITUTE(U512,CHAR(10),"&lt;BR&gt;")  &amp; "' ,'" &amp; SUBSTITUTE(V512,CHAR(10),"&lt;BR&gt;") &amp; "' ,'" &amp; SUBSTITUTE(W512,CHAR(10),"&lt;BR&gt;")  &amp; "' ,'" &amp;SUBSTITUTE(X512,CHAR(10),"&lt;BR&gt;")  &amp; "' ,'" &amp; SUBSTITUTE(Y512,CHAR(10),"&lt;BR&gt;") &amp; "' ,'" &amp;  SUBSTITUTE(Z512,CHAR(10),"&lt;BR&gt;")  &amp; "' ,'" &amp; SUBSTITUTE(AA512,CHAR(10),"&lt;BR&gt;")   &amp; "' ,'" &amp;  SUBSTITUTE(AB512,CHAR(10),"&lt;BR&gt;")   &amp; "' ,'" &amp;  SUBSTITUTE(AC512,CHAR(10),"&lt;BR&gt;")   &amp; "' ,'" &amp;   SUBSTITUTE(AD512,CHAR(10),"&lt;BR&gt;")   &amp; "' ,'" &amp;  SUBSTITUTE(AE512,CHAR(10),"&lt;BR&gt;")  &amp; "' ,'" &amp;  SUBSTITUTE(AF512,CHAR(10),"&lt;BR&gt;")  &amp; "' ,'" &amp;  SUBSTITUTE(AG512,CHAR(10),"&lt;BR&gt;")   &amp; "' ,'" &amp;  SUBSTITUTE(AH512,CHAR(10),"&lt;BR&gt;")   &amp; "' ,'" &amp;  SUBSTITUTE(AI512,CHAR(10),"&lt;BR&gt;")   &amp; "' ,'" &amp;  SUBSTITUTE(AJ512,CHAR(10),"&lt;BR&gt;")   &amp; "' ,'" &amp;   SUBSTITUTE(AK512,CHAR(10),"&lt;BR&gt;")   &amp; "' ,'" &amp;  SUBSTITUTE(AL512,CHAR(10),"&lt;BR&gt;")   &amp; "' ,'" &amp;  SUBSTITUTE(AM512,CHAR(10),"&lt;BR&gt;")   &amp; "' ,'" &amp;   SUBSTITUTE(AN512,CHAR(10),"&lt;BR&gt;")   &amp; "' ,'" &amp;  SUBSTITUTE(AO512,CHAR(10),"&lt;BR&gt;")   &amp; "' ,'" &amp;  SUBSTITUTE(AP512,CHAR(10),"&lt;BR&gt;")   &amp; "' ,'" &amp;  SUBSTITUTE(AQ512,CHAR(10),"&lt;BR&gt;")   &amp; "' ,'" &amp;   SUBSTITUTE(AR512,CHAR(10),"&lt;BR&gt;")   &amp; "' ,'" &amp;  SUBSTITUTE(AS512,CHAR(10),"&lt;BR&gt;")   &amp; "' ,'" &amp;  SUBSTITUTE(AT512,CHAR(10),"&lt;BR&gt;")   &amp; "' ,'" &amp;  SUBSTITUTE(AU512,CHAR(10),"&lt;BR&gt;")   &amp; "' ,'" &amp;  SUBSTITUTE(AV512,CHAR(10),"&lt;BR&gt;")   &amp; "' ,'" &amp;  SUBSTITUTE(AW512,CHAR(10),"&lt;BR&gt;")   &amp; "' ,'" &amp;   SUBSTITUTE(AX512,CHAR(10),"&lt;BR&gt;")   &amp; "' ,'" &amp;  SUBSTITUTE(AY512,CHAR(10),"&lt;BR&gt;")   &amp; "' ,'" &amp;  SUBSTITUTE(AZ512,CHAR(10),"&lt;BR&gt;")   &amp; "' ,'" &amp;   SUBSTITUTE(BA512,CHAR(10),"&lt;BR&gt;")   &amp; "' ,'" &amp;   SUBSTITUTE(BB512,CHAR(10),"&lt;BR&gt;")    &amp; "' ,'" &amp;    SUBSTITUTE(BC512,CHAR(10),"&lt;BR&gt;")    &amp; "' ,'" &amp;   SUBSTITUTE(BD512,CHAR(10),"&lt;BR&gt;")    &amp; "' ,'" &amp;   SUBSTITUTE(BE512,CHAR(10),"&lt;BR&gt;")    &amp; "' ,'" &amp;   SUBSTITUTE(BF512,CHAR(10),"&lt;BR&gt;")    &amp; "' ,'" &amp;   SUBSTITUTE(BG512,CHAR(10),"&lt;BR&gt;")    &amp; "' ,'" &amp; SUBSTITUTE(BH552,CHAR(10),"&lt;BR&gt;")   &amp; "' ,'" &amp; SUBSTITUTE(BI512,CHAR(10),"&lt;BR&gt;")   &amp; "' ,'" &amp; SUBSTITUTE(BJ512,CHAR(10),"&lt;BR&gt;")  &amp; "' ,'" &amp; SUBSTITUTE(BL512,CHAR(10),"&lt;BR&gt;")   &amp; "' ,'" &amp; SUBSTITUTE(BM512,CHAR(10),"&lt;BR&gt;")   &amp; "' ,'" &amp; SUBSTITUTE(BN512,CHAR(10),"&lt;BR&gt;")   &amp; "' ,'" &amp;  SUBSTITUTE(BO512,CHAR(10),"&lt;BR&gt;")   &amp; "' ,'" &amp; SUBSTITUTE(BP552,CHAR(10),"&lt;BR&gt;")  &amp; "' ,'" &amp; SUBSTITUTE(BQ512,CHAR(10),"&lt;BR&gt;")  &amp; "' ,'" &amp; SUBSTITUTE(BR512,CHAR(10),"&lt;BR&gt;")  &amp; "' ,'" &amp; SUBSTITUTE(BS512,CHAR(10),"&lt;BR&gt;") &amp; "');"</f>
    </nc>
  </rcc>
  <rcc rId="1021" sId="1">
    <nc r="BU51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&amp;SUBSTITUTE(F513,CHAR(10),"&lt;BR&gt;")  &amp; "' ,'" &amp; SUBSTITUTE(G513,CHAR(10),"&lt;BR&gt;")  &amp; "' ,'" &amp; SUBSTITUTE(J513,CHAR(10),"&lt;BR&gt;")   &amp; "' ,'" &amp;  SUBSTITUTE(BK513,CHAR(10),"&lt;BR&gt;")   &amp; "' ,'" &amp; SUBSTITUTE(Q513,CHAR(10),"&lt;BR&gt;")  &amp; "' ,'" &amp;  A513  &amp; "' ,'" &amp;  B513  &amp; "' ,'" &amp; SUBSTITUTE(C513,CHAR(10),"&lt;BR&gt;")   &amp; "' ,'" &amp;  SUBSTITUTE(D513,CHAR(10),"&lt;BR&gt;")  &amp; "' ,'" &amp;  SUBSTITUTE(E513,CHAR(10),"&lt;BR&gt;")   &amp; "' ,'" &amp; SUBSTITUTE(H513,CHAR(10),"&lt;BR&gt;")   &amp; "' ,'" &amp; I513  &amp; "' ,'" &amp; SUBSTITUTE(K513,CHAR(10),"&lt;BR&gt;")  &amp; "' ,'" &amp; SUBSTITUTE(L513,CHAR(10),"&lt;BR&gt;")  &amp; "' ,'" &amp; SUBSTITUTE(M513,CHAR(10),"&lt;BR&gt;") &amp; "' ,'" &amp; SUBSTITUTE(N513,CHAR(10),"&lt;BR&gt;")  &amp; "' ,'" &amp;  SUBSTITUTE(O513,CHAR(10),"&lt;BR&gt;")   &amp; "' ,'" &amp; SUBSTITUTE(P513,CHAR(10),"&lt;BR&gt;")   &amp; "' ,'" &amp;  SUBSTITUTE(Q513,CHAR(10),"&lt;BR&gt;")   &amp; "' ,'" &amp; SUBSTITUTE(R513,CHAR(10),"&lt;BR&gt;")  &amp; "' ,'" &amp; SUBSTITUTE(S513,CHAR(10),"&lt;BR&gt;")  &amp; "' ,'" &amp; SUBSTITUTE(T513,CHAR(10),"&lt;BR&gt;")  &amp; "' ,'" &amp; SUBSTITUTE(U513,CHAR(10),"&lt;BR&gt;")  &amp; "' ,'" &amp; SUBSTITUTE(V513,CHAR(10),"&lt;BR&gt;") &amp; "' ,'" &amp; SUBSTITUTE(W513,CHAR(10),"&lt;BR&gt;")  &amp; "' ,'" &amp;SUBSTITUTE(X513,CHAR(10),"&lt;BR&gt;")  &amp; "' ,'" &amp; SUBSTITUTE(Y513,CHAR(10),"&lt;BR&gt;") &amp; "' ,'" &amp;  SUBSTITUTE(Z513,CHAR(10),"&lt;BR&gt;")  &amp; "' ,'" &amp; SUBSTITUTE(AA513,CHAR(10),"&lt;BR&gt;")   &amp; "' ,'" &amp;  SUBSTITUTE(AB513,CHAR(10),"&lt;BR&gt;")   &amp; "' ,'" &amp;  SUBSTITUTE(AC513,CHAR(10),"&lt;BR&gt;")   &amp; "' ,'" &amp;   SUBSTITUTE(AD513,CHAR(10),"&lt;BR&gt;")   &amp; "' ,'" &amp;  SUBSTITUTE(AE513,CHAR(10),"&lt;BR&gt;")  &amp; "' ,'" &amp;  SUBSTITUTE(AF513,CHAR(10),"&lt;BR&gt;")  &amp; "' ,'" &amp;  SUBSTITUTE(AG513,CHAR(10),"&lt;BR&gt;")   &amp; "' ,'" &amp;  SUBSTITUTE(AH513,CHAR(10),"&lt;BR&gt;")   &amp; "' ,'" &amp;  SUBSTITUTE(AI513,CHAR(10),"&lt;BR&gt;")   &amp; "' ,'" &amp;  SUBSTITUTE(AJ513,CHAR(10),"&lt;BR&gt;")   &amp; "' ,'" &amp;   SUBSTITUTE(AK513,CHAR(10),"&lt;BR&gt;")   &amp; "' ,'" &amp;  SUBSTITUTE(AL513,CHAR(10),"&lt;BR&gt;")   &amp; "' ,'" &amp;  SUBSTITUTE(AM513,CHAR(10),"&lt;BR&gt;")   &amp; "' ,'" &amp;   SUBSTITUTE(AN513,CHAR(10),"&lt;BR&gt;")   &amp; "' ,'" &amp;  SUBSTITUTE(AO513,CHAR(10),"&lt;BR&gt;")   &amp; "' ,'" &amp;  SUBSTITUTE(AP513,CHAR(10),"&lt;BR&gt;")   &amp; "' ,'" &amp;  SUBSTITUTE(AQ513,CHAR(10),"&lt;BR&gt;")   &amp; "' ,'" &amp;   SUBSTITUTE(AR513,CHAR(10),"&lt;BR&gt;")   &amp; "' ,'" &amp;  SUBSTITUTE(AS513,CHAR(10),"&lt;BR&gt;")   &amp; "' ,'" &amp;  SUBSTITUTE(AT513,CHAR(10),"&lt;BR&gt;")   &amp; "' ,'" &amp;  SUBSTITUTE(AU513,CHAR(10),"&lt;BR&gt;")   &amp; "' ,'" &amp;  SUBSTITUTE(AV513,CHAR(10),"&lt;BR&gt;")   &amp; "' ,'" &amp;  SUBSTITUTE(AW513,CHAR(10),"&lt;BR&gt;")   &amp; "' ,'" &amp;   SUBSTITUTE(AX513,CHAR(10),"&lt;BR&gt;")   &amp; "' ,'" &amp;  SUBSTITUTE(AY513,CHAR(10),"&lt;BR&gt;")   &amp; "' ,'" &amp;  SUBSTITUTE(AZ513,CHAR(10),"&lt;BR&gt;")   &amp; "' ,'" &amp;   SUBSTITUTE(BA513,CHAR(10),"&lt;BR&gt;")   &amp; "' ,'" &amp;   SUBSTITUTE(BB513,CHAR(10),"&lt;BR&gt;")    &amp; "' ,'" &amp;    SUBSTITUTE(BC513,CHAR(10),"&lt;BR&gt;")    &amp; "' ,'" &amp;   SUBSTITUTE(BD513,CHAR(10),"&lt;BR&gt;")    &amp; "' ,'" &amp;   SUBSTITUTE(BE513,CHAR(10),"&lt;BR&gt;")    &amp; "' ,'" &amp;   SUBSTITUTE(BF513,CHAR(10),"&lt;BR&gt;")    &amp; "' ,'" &amp;   SUBSTITUTE(BG513,CHAR(10),"&lt;BR&gt;")    &amp; "' ,'" &amp; SUBSTITUTE(BH553,CHAR(10),"&lt;BR&gt;")   &amp; "' ,'" &amp; SUBSTITUTE(BI513,CHAR(10),"&lt;BR&gt;")   &amp; "' ,'" &amp; SUBSTITUTE(BJ513,CHAR(10),"&lt;BR&gt;")  &amp; "' ,'" &amp; SUBSTITUTE(BL513,CHAR(10),"&lt;BR&gt;")   &amp; "' ,'" &amp; SUBSTITUTE(BM513,CHAR(10),"&lt;BR&gt;")   &amp; "' ,'" &amp; SUBSTITUTE(BN513,CHAR(10),"&lt;BR&gt;")   &amp; "' ,'" &amp;  SUBSTITUTE(BO513,CHAR(10),"&lt;BR&gt;")   &amp; "' ,'" &amp; SUBSTITUTE(BP553,CHAR(10),"&lt;BR&gt;")  &amp; "' ,'" &amp; SUBSTITUTE(BQ513,CHAR(10),"&lt;BR&gt;")  &amp; "' ,'" &amp; SUBSTITUTE(BR513,CHAR(10),"&lt;BR&gt;")  &amp; "' ,'" &amp; SUBSTITUTE(BS513,CHAR(10),"&lt;BR&gt;") &amp; "');"</f>
    </nc>
  </rcc>
  <rcc rId="1022" sId="1">
    <nc r="BU51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&amp;SUBSTITUTE(F514,CHAR(10),"&lt;BR&gt;")  &amp; "' ,'" &amp; SUBSTITUTE(G514,CHAR(10),"&lt;BR&gt;")  &amp; "' ,'" &amp; SUBSTITUTE(J514,CHAR(10),"&lt;BR&gt;")   &amp; "' ,'" &amp;  SUBSTITUTE(BK514,CHAR(10),"&lt;BR&gt;")   &amp; "' ,'" &amp; SUBSTITUTE(Q514,CHAR(10),"&lt;BR&gt;")  &amp; "' ,'" &amp;  A514  &amp; "' ,'" &amp;  B514  &amp; "' ,'" &amp; SUBSTITUTE(C514,CHAR(10),"&lt;BR&gt;")   &amp; "' ,'" &amp;  SUBSTITUTE(D514,CHAR(10),"&lt;BR&gt;")  &amp; "' ,'" &amp;  SUBSTITUTE(E514,CHAR(10),"&lt;BR&gt;")   &amp; "' ,'" &amp; SUBSTITUTE(H514,CHAR(10),"&lt;BR&gt;")   &amp; "' ,'" &amp; I514  &amp; "' ,'" &amp; SUBSTITUTE(K514,CHAR(10),"&lt;BR&gt;")  &amp; "' ,'" &amp; SUBSTITUTE(L514,CHAR(10),"&lt;BR&gt;")  &amp; "' ,'" &amp; SUBSTITUTE(M514,CHAR(10),"&lt;BR&gt;") &amp; "' ,'" &amp; SUBSTITUTE(N514,CHAR(10),"&lt;BR&gt;")  &amp; "' ,'" &amp;  SUBSTITUTE(O514,CHAR(10),"&lt;BR&gt;")   &amp; "' ,'" &amp; SUBSTITUTE(P514,CHAR(10),"&lt;BR&gt;")   &amp; "' ,'" &amp;  SUBSTITUTE(Q514,CHAR(10),"&lt;BR&gt;")   &amp; "' ,'" &amp; SUBSTITUTE(R514,CHAR(10),"&lt;BR&gt;")  &amp; "' ,'" &amp; SUBSTITUTE(S514,CHAR(10),"&lt;BR&gt;")  &amp; "' ,'" &amp; SUBSTITUTE(T514,CHAR(10),"&lt;BR&gt;")  &amp; "' ,'" &amp; SUBSTITUTE(U514,CHAR(10),"&lt;BR&gt;")  &amp; "' ,'" &amp; SUBSTITUTE(V514,CHAR(10),"&lt;BR&gt;") &amp; "' ,'" &amp; SUBSTITUTE(W514,CHAR(10),"&lt;BR&gt;")  &amp; "' ,'" &amp;SUBSTITUTE(X514,CHAR(10),"&lt;BR&gt;")  &amp; "' ,'" &amp; SUBSTITUTE(Y514,CHAR(10),"&lt;BR&gt;") &amp; "' ,'" &amp;  SUBSTITUTE(Z514,CHAR(10),"&lt;BR&gt;")  &amp; "' ,'" &amp; SUBSTITUTE(AA514,CHAR(10),"&lt;BR&gt;")   &amp; "' ,'" &amp;  SUBSTITUTE(AB514,CHAR(10),"&lt;BR&gt;")   &amp; "' ,'" &amp;  SUBSTITUTE(AC514,CHAR(10),"&lt;BR&gt;")   &amp; "' ,'" &amp;   SUBSTITUTE(AD514,CHAR(10),"&lt;BR&gt;")   &amp; "' ,'" &amp;  SUBSTITUTE(AE514,CHAR(10),"&lt;BR&gt;")  &amp; "' ,'" &amp;  SUBSTITUTE(AF514,CHAR(10),"&lt;BR&gt;")  &amp; "' ,'" &amp;  SUBSTITUTE(AG514,CHAR(10),"&lt;BR&gt;")   &amp; "' ,'" &amp;  SUBSTITUTE(AH514,CHAR(10),"&lt;BR&gt;")   &amp; "' ,'" &amp;  SUBSTITUTE(AI514,CHAR(10),"&lt;BR&gt;")   &amp; "' ,'" &amp;  SUBSTITUTE(AJ514,CHAR(10),"&lt;BR&gt;")   &amp; "' ,'" &amp;   SUBSTITUTE(AK514,CHAR(10),"&lt;BR&gt;")   &amp; "' ,'" &amp;  SUBSTITUTE(AL514,CHAR(10),"&lt;BR&gt;")   &amp; "' ,'" &amp;  SUBSTITUTE(AM514,CHAR(10),"&lt;BR&gt;")   &amp; "' ,'" &amp;   SUBSTITUTE(AN514,CHAR(10),"&lt;BR&gt;")   &amp; "' ,'" &amp;  SUBSTITUTE(AO514,CHAR(10),"&lt;BR&gt;")   &amp; "' ,'" &amp;  SUBSTITUTE(AP514,CHAR(10),"&lt;BR&gt;")   &amp; "' ,'" &amp;  SUBSTITUTE(AQ514,CHAR(10),"&lt;BR&gt;")   &amp; "' ,'" &amp;   SUBSTITUTE(AR514,CHAR(10),"&lt;BR&gt;")   &amp; "' ,'" &amp;  SUBSTITUTE(AS514,CHAR(10),"&lt;BR&gt;")   &amp; "' ,'" &amp;  SUBSTITUTE(AT514,CHAR(10),"&lt;BR&gt;")   &amp; "' ,'" &amp;  SUBSTITUTE(AU514,CHAR(10),"&lt;BR&gt;")   &amp; "' ,'" &amp;  SUBSTITUTE(AV514,CHAR(10),"&lt;BR&gt;")   &amp; "' ,'" &amp;  SUBSTITUTE(AW514,CHAR(10),"&lt;BR&gt;")   &amp; "' ,'" &amp;   SUBSTITUTE(AX514,CHAR(10),"&lt;BR&gt;")   &amp; "' ,'" &amp;  SUBSTITUTE(AY514,CHAR(10),"&lt;BR&gt;")   &amp; "' ,'" &amp;  SUBSTITUTE(AZ514,CHAR(10),"&lt;BR&gt;")   &amp; "' ,'" &amp;   SUBSTITUTE(BA514,CHAR(10),"&lt;BR&gt;")   &amp; "' ,'" &amp;   SUBSTITUTE(BB514,CHAR(10),"&lt;BR&gt;")    &amp; "' ,'" &amp;    SUBSTITUTE(BC514,CHAR(10),"&lt;BR&gt;")    &amp; "' ,'" &amp;   SUBSTITUTE(BD514,CHAR(10),"&lt;BR&gt;")    &amp; "' ,'" &amp;   SUBSTITUTE(BE514,CHAR(10),"&lt;BR&gt;")    &amp; "' ,'" &amp;   SUBSTITUTE(BF514,CHAR(10),"&lt;BR&gt;")    &amp; "' ,'" &amp;   SUBSTITUTE(BG514,CHAR(10),"&lt;BR&gt;")    &amp; "' ,'" &amp; SUBSTITUTE(BH554,CHAR(10),"&lt;BR&gt;")   &amp; "' ,'" &amp; SUBSTITUTE(BI514,CHAR(10),"&lt;BR&gt;")   &amp; "' ,'" &amp; SUBSTITUTE(BJ514,CHAR(10),"&lt;BR&gt;")  &amp; "' ,'" &amp; SUBSTITUTE(BL514,CHAR(10),"&lt;BR&gt;")   &amp; "' ,'" &amp; SUBSTITUTE(BM514,CHAR(10),"&lt;BR&gt;")   &amp; "' ,'" &amp; SUBSTITUTE(BN514,CHAR(10),"&lt;BR&gt;")   &amp; "' ,'" &amp;  SUBSTITUTE(BO514,CHAR(10),"&lt;BR&gt;")   &amp; "' ,'" &amp; SUBSTITUTE(BP554,CHAR(10),"&lt;BR&gt;")  &amp; "' ,'" &amp; SUBSTITUTE(BQ514,CHAR(10),"&lt;BR&gt;")  &amp; "' ,'" &amp; SUBSTITUTE(BR514,CHAR(10),"&lt;BR&gt;")  &amp; "' ,'" &amp; SUBSTITUTE(BS514,CHAR(10),"&lt;BR&gt;") &amp; "');"</f>
    </nc>
  </rcc>
  <rcc rId="1023" sId="1">
    <nc r="BU51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&amp;SUBSTITUTE(F515,CHAR(10),"&lt;BR&gt;")  &amp; "' ,'" &amp; SUBSTITUTE(G515,CHAR(10),"&lt;BR&gt;")  &amp; "' ,'" &amp; SUBSTITUTE(J515,CHAR(10),"&lt;BR&gt;")   &amp; "' ,'" &amp;  SUBSTITUTE(BK515,CHAR(10),"&lt;BR&gt;")   &amp; "' ,'" &amp; SUBSTITUTE(Q515,CHAR(10),"&lt;BR&gt;")  &amp; "' ,'" &amp;  A515  &amp; "' ,'" &amp;  B515  &amp; "' ,'" &amp; SUBSTITUTE(C515,CHAR(10),"&lt;BR&gt;")   &amp; "' ,'" &amp;  SUBSTITUTE(D515,CHAR(10),"&lt;BR&gt;")  &amp; "' ,'" &amp;  SUBSTITUTE(E515,CHAR(10),"&lt;BR&gt;")   &amp; "' ,'" &amp; SUBSTITUTE(H515,CHAR(10),"&lt;BR&gt;")   &amp; "' ,'" &amp; I515  &amp; "' ,'" &amp; SUBSTITUTE(K515,CHAR(10),"&lt;BR&gt;")  &amp; "' ,'" &amp; SUBSTITUTE(L515,CHAR(10),"&lt;BR&gt;")  &amp; "' ,'" &amp; SUBSTITUTE(M515,CHAR(10),"&lt;BR&gt;") &amp; "' ,'" &amp; SUBSTITUTE(N515,CHAR(10),"&lt;BR&gt;")  &amp; "' ,'" &amp;  SUBSTITUTE(O515,CHAR(10),"&lt;BR&gt;")   &amp; "' ,'" &amp; SUBSTITUTE(P515,CHAR(10),"&lt;BR&gt;")   &amp; "' ,'" &amp;  SUBSTITUTE(Q515,CHAR(10),"&lt;BR&gt;")   &amp; "' ,'" &amp; SUBSTITUTE(R515,CHAR(10),"&lt;BR&gt;")  &amp; "' ,'" &amp; SUBSTITUTE(S515,CHAR(10),"&lt;BR&gt;")  &amp; "' ,'" &amp; SUBSTITUTE(T515,CHAR(10),"&lt;BR&gt;")  &amp; "' ,'" &amp; SUBSTITUTE(U515,CHAR(10),"&lt;BR&gt;")  &amp; "' ,'" &amp; SUBSTITUTE(V515,CHAR(10),"&lt;BR&gt;") &amp; "' ,'" &amp; SUBSTITUTE(W515,CHAR(10),"&lt;BR&gt;")  &amp; "' ,'" &amp;SUBSTITUTE(X515,CHAR(10),"&lt;BR&gt;")  &amp; "' ,'" &amp; SUBSTITUTE(Y515,CHAR(10),"&lt;BR&gt;") &amp; "' ,'" &amp;  SUBSTITUTE(Z515,CHAR(10),"&lt;BR&gt;")  &amp; "' ,'" &amp; SUBSTITUTE(AA515,CHAR(10),"&lt;BR&gt;")   &amp; "' ,'" &amp;  SUBSTITUTE(AB515,CHAR(10),"&lt;BR&gt;")   &amp; "' ,'" &amp;  SUBSTITUTE(AC515,CHAR(10),"&lt;BR&gt;")   &amp; "' ,'" &amp;   SUBSTITUTE(AD515,CHAR(10),"&lt;BR&gt;")   &amp; "' ,'" &amp;  SUBSTITUTE(AE515,CHAR(10),"&lt;BR&gt;")  &amp; "' ,'" &amp;  SUBSTITUTE(AF515,CHAR(10),"&lt;BR&gt;")  &amp; "' ,'" &amp;  SUBSTITUTE(AG515,CHAR(10),"&lt;BR&gt;")   &amp; "' ,'" &amp;  SUBSTITUTE(AH515,CHAR(10),"&lt;BR&gt;")   &amp; "' ,'" &amp;  SUBSTITUTE(AI515,CHAR(10),"&lt;BR&gt;")   &amp; "' ,'" &amp;  SUBSTITUTE(AJ515,CHAR(10),"&lt;BR&gt;")   &amp; "' ,'" &amp;   SUBSTITUTE(AK515,CHAR(10),"&lt;BR&gt;")   &amp; "' ,'" &amp;  SUBSTITUTE(AL515,CHAR(10),"&lt;BR&gt;")   &amp; "' ,'" &amp;  SUBSTITUTE(AM515,CHAR(10),"&lt;BR&gt;")   &amp; "' ,'" &amp;   SUBSTITUTE(AN515,CHAR(10),"&lt;BR&gt;")   &amp; "' ,'" &amp;  SUBSTITUTE(AO515,CHAR(10),"&lt;BR&gt;")   &amp; "' ,'" &amp;  SUBSTITUTE(AP515,CHAR(10),"&lt;BR&gt;")   &amp; "' ,'" &amp;  SUBSTITUTE(AQ515,CHAR(10),"&lt;BR&gt;")   &amp; "' ,'" &amp;   SUBSTITUTE(AR515,CHAR(10),"&lt;BR&gt;")   &amp; "' ,'" &amp;  SUBSTITUTE(AS515,CHAR(10),"&lt;BR&gt;")   &amp; "' ,'" &amp;  SUBSTITUTE(AT515,CHAR(10),"&lt;BR&gt;")   &amp; "' ,'" &amp;  SUBSTITUTE(AU515,CHAR(10),"&lt;BR&gt;")   &amp; "' ,'" &amp;  SUBSTITUTE(AV515,CHAR(10),"&lt;BR&gt;")   &amp; "' ,'" &amp;  SUBSTITUTE(AW515,CHAR(10),"&lt;BR&gt;")   &amp; "' ,'" &amp;   SUBSTITUTE(AX515,CHAR(10),"&lt;BR&gt;")   &amp; "' ,'" &amp;  SUBSTITUTE(AY515,CHAR(10),"&lt;BR&gt;")   &amp; "' ,'" &amp;  SUBSTITUTE(AZ515,CHAR(10),"&lt;BR&gt;")   &amp; "' ,'" &amp;   SUBSTITUTE(BA515,CHAR(10),"&lt;BR&gt;")   &amp; "' ,'" &amp;   SUBSTITUTE(BB515,CHAR(10),"&lt;BR&gt;")    &amp; "' ,'" &amp;    SUBSTITUTE(BC515,CHAR(10),"&lt;BR&gt;")    &amp; "' ,'" &amp;   SUBSTITUTE(BD515,CHAR(10),"&lt;BR&gt;")    &amp; "' ,'" &amp;   SUBSTITUTE(BE515,CHAR(10),"&lt;BR&gt;")    &amp; "' ,'" &amp;   SUBSTITUTE(BF515,CHAR(10),"&lt;BR&gt;")    &amp; "' ,'" &amp;   SUBSTITUTE(BG515,CHAR(10),"&lt;BR&gt;")    &amp; "' ,'" &amp; SUBSTITUTE(BH555,CHAR(10),"&lt;BR&gt;")   &amp; "' ,'" &amp; SUBSTITUTE(BI515,CHAR(10),"&lt;BR&gt;")   &amp; "' ,'" &amp; SUBSTITUTE(BJ515,CHAR(10),"&lt;BR&gt;")  &amp; "' ,'" &amp; SUBSTITUTE(BL515,CHAR(10),"&lt;BR&gt;")   &amp; "' ,'" &amp; SUBSTITUTE(BM515,CHAR(10),"&lt;BR&gt;")   &amp; "' ,'" &amp; SUBSTITUTE(BN515,CHAR(10),"&lt;BR&gt;")   &amp; "' ,'" &amp;  SUBSTITUTE(BO515,CHAR(10),"&lt;BR&gt;")   &amp; "' ,'" &amp; SUBSTITUTE(BP555,CHAR(10),"&lt;BR&gt;")  &amp; "' ,'" &amp; SUBSTITUTE(BQ515,CHAR(10),"&lt;BR&gt;")  &amp; "' ,'" &amp; SUBSTITUTE(BR515,CHAR(10),"&lt;BR&gt;")  &amp; "' ,'" &amp; SUBSTITUTE(BS515,CHAR(10),"&lt;BR&gt;") &amp; "');"</f>
    </nc>
  </rcc>
  <rcc rId="1024" sId="1">
    <nc r="BU51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&amp;SUBSTITUTE(F516,CHAR(10),"&lt;BR&gt;")  &amp; "' ,'" &amp; SUBSTITUTE(G516,CHAR(10),"&lt;BR&gt;")  &amp; "' ,'" &amp; SUBSTITUTE(J516,CHAR(10),"&lt;BR&gt;")   &amp; "' ,'" &amp;  SUBSTITUTE(BK516,CHAR(10),"&lt;BR&gt;")   &amp; "' ,'" &amp; SUBSTITUTE(Q516,CHAR(10),"&lt;BR&gt;")  &amp; "' ,'" &amp;  A516  &amp; "' ,'" &amp;  B516  &amp; "' ,'" &amp; SUBSTITUTE(C516,CHAR(10),"&lt;BR&gt;")   &amp; "' ,'" &amp;  SUBSTITUTE(D516,CHAR(10),"&lt;BR&gt;")  &amp; "' ,'" &amp;  SUBSTITUTE(E516,CHAR(10),"&lt;BR&gt;")   &amp; "' ,'" &amp; SUBSTITUTE(H516,CHAR(10),"&lt;BR&gt;")   &amp; "' ,'" &amp; I516  &amp; "' ,'" &amp; SUBSTITUTE(K516,CHAR(10),"&lt;BR&gt;")  &amp; "' ,'" &amp; SUBSTITUTE(L516,CHAR(10),"&lt;BR&gt;")  &amp; "' ,'" &amp; SUBSTITUTE(M516,CHAR(10),"&lt;BR&gt;") &amp; "' ,'" &amp; SUBSTITUTE(N516,CHAR(10),"&lt;BR&gt;")  &amp; "' ,'" &amp;  SUBSTITUTE(O516,CHAR(10),"&lt;BR&gt;")   &amp; "' ,'" &amp; SUBSTITUTE(P516,CHAR(10),"&lt;BR&gt;")   &amp; "' ,'" &amp;  SUBSTITUTE(Q516,CHAR(10),"&lt;BR&gt;")   &amp; "' ,'" &amp; SUBSTITUTE(R516,CHAR(10),"&lt;BR&gt;")  &amp; "' ,'" &amp; SUBSTITUTE(S516,CHAR(10),"&lt;BR&gt;")  &amp; "' ,'" &amp; SUBSTITUTE(T516,CHAR(10),"&lt;BR&gt;")  &amp; "' ,'" &amp; SUBSTITUTE(U516,CHAR(10),"&lt;BR&gt;")  &amp; "' ,'" &amp; SUBSTITUTE(V516,CHAR(10),"&lt;BR&gt;") &amp; "' ,'" &amp; SUBSTITUTE(W516,CHAR(10),"&lt;BR&gt;")  &amp; "' ,'" &amp;SUBSTITUTE(X516,CHAR(10),"&lt;BR&gt;")  &amp; "' ,'" &amp; SUBSTITUTE(Y516,CHAR(10),"&lt;BR&gt;") &amp; "' ,'" &amp;  SUBSTITUTE(Z516,CHAR(10),"&lt;BR&gt;")  &amp; "' ,'" &amp; SUBSTITUTE(AA516,CHAR(10),"&lt;BR&gt;")   &amp; "' ,'" &amp;  SUBSTITUTE(AB516,CHAR(10),"&lt;BR&gt;")   &amp; "' ,'" &amp;  SUBSTITUTE(AC516,CHAR(10),"&lt;BR&gt;")   &amp; "' ,'" &amp;   SUBSTITUTE(AD516,CHAR(10),"&lt;BR&gt;")   &amp; "' ,'" &amp;  SUBSTITUTE(AE516,CHAR(10),"&lt;BR&gt;")  &amp; "' ,'" &amp;  SUBSTITUTE(AF516,CHAR(10),"&lt;BR&gt;")  &amp; "' ,'" &amp;  SUBSTITUTE(AG516,CHAR(10),"&lt;BR&gt;")   &amp; "' ,'" &amp;  SUBSTITUTE(AH516,CHAR(10),"&lt;BR&gt;")   &amp; "' ,'" &amp;  SUBSTITUTE(AI516,CHAR(10),"&lt;BR&gt;")   &amp; "' ,'" &amp;  SUBSTITUTE(AJ516,CHAR(10),"&lt;BR&gt;")   &amp; "' ,'" &amp;   SUBSTITUTE(AK516,CHAR(10),"&lt;BR&gt;")   &amp; "' ,'" &amp;  SUBSTITUTE(AL516,CHAR(10),"&lt;BR&gt;")   &amp; "' ,'" &amp;  SUBSTITUTE(AM516,CHAR(10),"&lt;BR&gt;")   &amp; "' ,'" &amp;   SUBSTITUTE(AN516,CHAR(10),"&lt;BR&gt;")   &amp; "' ,'" &amp;  SUBSTITUTE(AO516,CHAR(10),"&lt;BR&gt;")   &amp; "' ,'" &amp;  SUBSTITUTE(AP516,CHAR(10),"&lt;BR&gt;")   &amp; "' ,'" &amp;  SUBSTITUTE(AQ516,CHAR(10),"&lt;BR&gt;")   &amp; "' ,'" &amp;   SUBSTITUTE(AR516,CHAR(10),"&lt;BR&gt;")   &amp; "' ,'" &amp;  SUBSTITUTE(AS516,CHAR(10),"&lt;BR&gt;")   &amp; "' ,'" &amp;  SUBSTITUTE(AT516,CHAR(10),"&lt;BR&gt;")   &amp; "' ,'" &amp;  SUBSTITUTE(AU516,CHAR(10),"&lt;BR&gt;")   &amp; "' ,'" &amp;  SUBSTITUTE(AV516,CHAR(10),"&lt;BR&gt;")   &amp; "' ,'" &amp;  SUBSTITUTE(AW516,CHAR(10),"&lt;BR&gt;")   &amp; "' ,'" &amp;   SUBSTITUTE(AX516,CHAR(10),"&lt;BR&gt;")   &amp; "' ,'" &amp;  SUBSTITUTE(AY516,CHAR(10),"&lt;BR&gt;")   &amp; "' ,'" &amp;  SUBSTITUTE(AZ516,CHAR(10),"&lt;BR&gt;")   &amp; "' ,'" &amp;   SUBSTITUTE(BA516,CHAR(10),"&lt;BR&gt;")   &amp; "' ,'" &amp;   SUBSTITUTE(BB516,CHAR(10),"&lt;BR&gt;")    &amp; "' ,'" &amp;    SUBSTITUTE(BC516,CHAR(10),"&lt;BR&gt;")    &amp; "' ,'" &amp;   SUBSTITUTE(BD516,CHAR(10),"&lt;BR&gt;")    &amp; "' ,'" &amp;   SUBSTITUTE(BE516,CHAR(10),"&lt;BR&gt;")    &amp; "' ,'" &amp;   SUBSTITUTE(BF516,CHAR(10),"&lt;BR&gt;")    &amp; "' ,'" &amp;   SUBSTITUTE(BG516,CHAR(10),"&lt;BR&gt;")    &amp; "' ,'" &amp; SUBSTITUTE(BH556,CHAR(10),"&lt;BR&gt;")   &amp; "' ,'" &amp; SUBSTITUTE(BI516,CHAR(10),"&lt;BR&gt;")   &amp; "' ,'" &amp; SUBSTITUTE(BJ516,CHAR(10),"&lt;BR&gt;")  &amp; "' ,'" &amp; SUBSTITUTE(BL516,CHAR(10),"&lt;BR&gt;")   &amp; "' ,'" &amp; SUBSTITUTE(BM516,CHAR(10),"&lt;BR&gt;")   &amp; "' ,'" &amp; SUBSTITUTE(BN516,CHAR(10),"&lt;BR&gt;")   &amp; "' ,'" &amp;  SUBSTITUTE(BO516,CHAR(10),"&lt;BR&gt;")   &amp; "' ,'" &amp; SUBSTITUTE(BP556,CHAR(10),"&lt;BR&gt;")  &amp; "' ,'" &amp; SUBSTITUTE(BQ516,CHAR(10),"&lt;BR&gt;")  &amp; "' ,'" &amp; SUBSTITUTE(BR516,CHAR(10),"&lt;BR&gt;")  &amp; "' ,'" &amp; SUBSTITUTE(BS516,CHAR(10),"&lt;BR&gt;") &amp; "');"</f>
    </nc>
  </rcc>
  <rcc rId="1025" sId="1">
    <nc r="BU51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&amp;SUBSTITUTE(F517,CHAR(10),"&lt;BR&gt;")  &amp; "' ,'" &amp; SUBSTITUTE(G517,CHAR(10),"&lt;BR&gt;")  &amp; "' ,'" &amp; SUBSTITUTE(J517,CHAR(10),"&lt;BR&gt;")   &amp; "' ,'" &amp;  SUBSTITUTE(BK517,CHAR(10),"&lt;BR&gt;")   &amp; "' ,'" &amp; SUBSTITUTE(Q517,CHAR(10),"&lt;BR&gt;")  &amp; "' ,'" &amp;  A517  &amp; "' ,'" &amp;  B517  &amp; "' ,'" &amp; SUBSTITUTE(C517,CHAR(10),"&lt;BR&gt;")   &amp; "' ,'" &amp;  SUBSTITUTE(D517,CHAR(10),"&lt;BR&gt;")  &amp; "' ,'" &amp;  SUBSTITUTE(E517,CHAR(10),"&lt;BR&gt;")   &amp; "' ,'" &amp; SUBSTITUTE(H517,CHAR(10),"&lt;BR&gt;")   &amp; "' ,'" &amp; I517  &amp; "' ,'" &amp; SUBSTITUTE(K517,CHAR(10),"&lt;BR&gt;")  &amp; "' ,'" &amp; SUBSTITUTE(L517,CHAR(10),"&lt;BR&gt;")  &amp; "' ,'" &amp; SUBSTITUTE(M517,CHAR(10),"&lt;BR&gt;") &amp; "' ,'" &amp; SUBSTITUTE(N517,CHAR(10),"&lt;BR&gt;")  &amp; "' ,'" &amp;  SUBSTITUTE(O517,CHAR(10),"&lt;BR&gt;")   &amp; "' ,'" &amp; SUBSTITUTE(P517,CHAR(10),"&lt;BR&gt;")   &amp; "' ,'" &amp;  SUBSTITUTE(Q517,CHAR(10),"&lt;BR&gt;")   &amp; "' ,'" &amp; SUBSTITUTE(R517,CHAR(10),"&lt;BR&gt;")  &amp; "' ,'" &amp; SUBSTITUTE(S517,CHAR(10),"&lt;BR&gt;")  &amp; "' ,'" &amp; SUBSTITUTE(T517,CHAR(10),"&lt;BR&gt;")  &amp; "' ,'" &amp; SUBSTITUTE(U517,CHAR(10),"&lt;BR&gt;")  &amp; "' ,'" &amp; SUBSTITUTE(V517,CHAR(10),"&lt;BR&gt;") &amp; "' ,'" &amp; SUBSTITUTE(W517,CHAR(10),"&lt;BR&gt;")  &amp; "' ,'" &amp;SUBSTITUTE(X517,CHAR(10),"&lt;BR&gt;")  &amp; "' ,'" &amp; SUBSTITUTE(Y517,CHAR(10),"&lt;BR&gt;") &amp; "' ,'" &amp;  SUBSTITUTE(Z517,CHAR(10),"&lt;BR&gt;")  &amp; "' ,'" &amp; SUBSTITUTE(AA517,CHAR(10),"&lt;BR&gt;")   &amp; "' ,'" &amp;  SUBSTITUTE(AB517,CHAR(10),"&lt;BR&gt;")   &amp; "' ,'" &amp;  SUBSTITUTE(AC517,CHAR(10),"&lt;BR&gt;")   &amp; "' ,'" &amp;   SUBSTITUTE(AD517,CHAR(10),"&lt;BR&gt;")   &amp; "' ,'" &amp;  SUBSTITUTE(AE517,CHAR(10),"&lt;BR&gt;")  &amp; "' ,'" &amp;  SUBSTITUTE(AF517,CHAR(10),"&lt;BR&gt;")  &amp; "' ,'" &amp;  SUBSTITUTE(AG517,CHAR(10),"&lt;BR&gt;")   &amp; "' ,'" &amp;  SUBSTITUTE(AH517,CHAR(10),"&lt;BR&gt;")   &amp; "' ,'" &amp;  SUBSTITUTE(AI517,CHAR(10),"&lt;BR&gt;")   &amp; "' ,'" &amp;  SUBSTITUTE(AJ517,CHAR(10),"&lt;BR&gt;")   &amp; "' ,'" &amp;   SUBSTITUTE(AK517,CHAR(10),"&lt;BR&gt;")   &amp; "' ,'" &amp;  SUBSTITUTE(AL517,CHAR(10),"&lt;BR&gt;")   &amp; "' ,'" &amp;  SUBSTITUTE(AM517,CHAR(10),"&lt;BR&gt;")   &amp; "' ,'" &amp;   SUBSTITUTE(AN517,CHAR(10),"&lt;BR&gt;")   &amp; "' ,'" &amp;  SUBSTITUTE(AO517,CHAR(10),"&lt;BR&gt;")   &amp; "' ,'" &amp;  SUBSTITUTE(AP517,CHAR(10),"&lt;BR&gt;")   &amp; "' ,'" &amp;  SUBSTITUTE(AQ517,CHAR(10),"&lt;BR&gt;")   &amp; "' ,'" &amp;   SUBSTITUTE(AR517,CHAR(10),"&lt;BR&gt;")   &amp; "' ,'" &amp;  SUBSTITUTE(AS517,CHAR(10),"&lt;BR&gt;")   &amp; "' ,'" &amp;  SUBSTITUTE(AT517,CHAR(10),"&lt;BR&gt;")   &amp; "' ,'" &amp;  SUBSTITUTE(AU517,CHAR(10),"&lt;BR&gt;")   &amp; "' ,'" &amp;  SUBSTITUTE(AV517,CHAR(10),"&lt;BR&gt;")   &amp; "' ,'" &amp;  SUBSTITUTE(AW517,CHAR(10),"&lt;BR&gt;")   &amp; "' ,'" &amp;   SUBSTITUTE(AX517,CHAR(10),"&lt;BR&gt;")   &amp; "' ,'" &amp;  SUBSTITUTE(AY517,CHAR(10),"&lt;BR&gt;")   &amp; "' ,'" &amp;  SUBSTITUTE(AZ517,CHAR(10),"&lt;BR&gt;")   &amp; "' ,'" &amp;   SUBSTITUTE(BA517,CHAR(10),"&lt;BR&gt;")   &amp; "' ,'" &amp;   SUBSTITUTE(BB517,CHAR(10),"&lt;BR&gt;")    &amp; "' ,'" &amp;    SUBSTITUTE(BC517,CHAR(10),"&lt;BR&gt;")    &amp; "' ,'" &amp;   SUBSTITUTE(BD517,CHAR(10),"&lt;BR&gt;")    &amp; "' ,'" &amp;   SUBSTITUTE(BE517,CHAR(10),"&lt;BR&gt;")    &amp; "' ,'" &amp;   SUBSTITUTE(BF517,CHAR(10),"&lt;BR&gt;")    &amp; "' ,'" &amp;   SUBSTITUTE(BG517,CHAR(10),"&lt;BR&gt;")    &amp; "' ,'" &amp; SUBSTITUTE(BH557,CHAR(10),"&lt;BR&gt;")   &amp; "' ,'" &amp; SUBSTITUTE(BI517,CHAR(10),"&lt;BR&gt;")   &amp; "' ,'" &amp; SUBSTITUTE(BJ517,CHAR(10),"&lt;BR&gt;")  &amp; "' ,'" &amp; SUBSTITUTE(BL517,CHAR(10),"&lt;BR&gt;")   &amp; "' ,'" &amp; SUBSTITUTE(BM517,CHAR(10),"&lt;BR&gt;")   &amp; "' ,'" &amp; SUBSTITUTE(BN517,CHAR(10),"&lt;BR&gt;")   &amp; "' ,'" &amp;  SUBSTITUTE(BO517,CHAR(10),"&lt;BR&gt;")   &amp; "' ,'" &amp; SUBSTITUTE(BP557,CHAR(10),"&lt;BR&gt;")  &amp; "' ,'" &amp; SUBSTITUTE(BQ517,CHAR(10),"&lt;BR&gt;")  &amp; "' ,'" &amp; SUBSTITUTE(BR517,CHAR(10),"&lt;BR&gt;")  &amp; "' ,'" &amp; SUBSTITUTE(BS517,CHAR(10),"&lt;BR&gt;") &amp; "');"</f>
    </nc>
  </rcc>
  <rcc rId="1026" sId="1">
    <nc r="BU51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&amp;SUBSTITUTE(F518,CHAR(10),"&lt;BR&gt;")  &amp; "' ,'" &amp; SUBSTITUTE(G518,CHAR(10),"&lt;BR&gt;")  &amp; "' ,'" &amp; SUBSTITUTE(J518,CHAR(10),"&lt;BR&gt;")   &amp; "' ,'" &amp;  SUBSTITUTE(BK518,CHAR(10),"&lt;BR&gt;")   &amp; "' ,'" &amp; SUBSTITUTE(Q518,CHAR(10),"&lt;BR&gt;")  &amp; "' ,'" &amp;  A518  &amp; "' ,'" &amp;  B518  &amp; "' ,'" &amp; SUBSTITUTE(C518,CHAR(10),"&lt;BR&gt;")   &amp; "' ,'" &amp;  SUBSTITUTE(D518,CHAR(10),"&lt;BR&gt;")  &amp; "' ,'" &amp;  SUBSTITUTE(E518,CHAR(10),"&lt;BR&gt;")   &amp; "' ,'" &amp; SUBSTITUTE(H518,CHAR(10),"&lt;BR&gt;")   &amp; "' ,'" &amp; I518  &amp; "' ,'" &amp; SUBSTITUTE(K518,CHAR(10),"&lt;BR&gt;")  &amp; "' ,'" &amp; SUBSTITUTE(L518,CHAR(10),"&lt;BR&gt;")  &amp; "' ,'" &amp; SUBSTITUTE(M518,CHAR(10),"&lt;BR&gt;") &amp; "' ,'" &amp; SUBSTITUTE(N518,CHAR(10),"&lt;BR&gt;")  &amp; "' ,'" &amp;  SUBSTITUTE(O518,CHAR(10),"&lt;BR&gt;")   &amp; "' ,'" &amp; SUBSTITUTE(P518,CHAR(10),"&lt;BR&gt;")   &amp; "' ,'" &amp;  SUBSTITUTE(Q518,CHAR(10),"&lt;BR&gt;")   &amp; "' ,'" &amp; SUBSTITUTE(R518,CHAR(10),"&lt;BR&gt;")  &amp; "' ,'" &amp; SUBSTITUTE(S518,CHAR(10),"&lt;BR&gt;")  &amp; "' ,'" &amp; SUBSTITUTE(T518,CHAR(10),"&lt;BR&gt;")  &amp; "' ,'" &amp; SUBSTITUTE(U518,CHAR(10),"&lt;BR&gt;")  &amp; "' ,'" &amp; SUBSTITUTE(V518,CHAR(10),"&lt;BR&gt;") &amp; "' ,'" &amp; SUBSTITUTE(W518,CHAR(10),"&lt;BR&gt;")  &amp; "' ,'" &amp;SUBSTITUTE(X518,CHAR(10),"&lt;BR&gt;")  &amp; "' ,'" &amp; SUBSTITUTE(Y518,CHAR(10),"&lt;BR&gt;") &amp; "' ,'" &amp;  SUBSTITUTE(Z518,CHAR(10),"&lt;BR&gt;")  &amp; "' ,'" &amp; SUBSTITUTE(AA518,CHAR(10),"&lt;BR&gt;")   &amp; "' ,'" &amp;  SUBSTITUTE(AB518,CHAR(10),"&lt;BR&gt;")   &amp; "' ,'" &amp;  SUBSTITUTE(AC518,CHAR(10),"&lt;BR&gt;")   &amp; "' ,'" &amp;   SUBSTITUTE(AD518,CHAR(10),"&lt;BR&gt;")   &amp; "' ,'" &amp;  SUBSTITUTE(AE518,CHAR(10),"&lt;BR&gt;")  &amp; "' ,'" &amp;  SUBSTITUTE(AF518,CHAR(10),"&lt;BR&gt;")  &amp; "' ,'" &amp;  SUBSTITUTE(AG518,CHAR(10),"&lt;BR&gt;")   &amp; "' ,'" &amp;  SUBSTITUTE(AH518,CHAR(10),"&lt;BR&gt;")   &amp; "' ,'" &amp;  SUBSTITUTE(AI518,CHAR(10),"&lt;BR&gt;")   &amp; "' ,'" &amp;  SUBSTITUTE(AJ518,CHAR(10),"&lt;BR&gt;")   &amp; "' ,'" &amp;   SUBSTITUTE(AK518,CHAR(10),"&lt;BR&gt;")   &amp; "' ,'" &amp;  SUBSTITUTE(AL518,CHAR(10),"&lt;BR&gt;")   &amp; "' ,'" &amp;  SUBSTITUTE(AM518,CHAR(10),"&lt;BR&gt;")   &amp; "' ,'" &amp;   SUBSTITUTE(AN518,CHAR(10),"&lt;BR&gt;")   &amp; "' ,'" &amp;  SUBSTITUTE(AO518,CHAR(10),"&lt;BR&gt;")   &amp; "' ,'" &amp;  SUBSTITUTE(AP518,CHAR(10),"&lt;BR&gt;")   &amp; "' ,'" &amp;  SUBSTITUTE(AQ518,CHAR(10),"&lt;BR&gt;")   &amp; "' ,'" &amp;   SUBSTITUTE(AR518,CHAR(10),"&lt;BR&gt;")   &amp; "' ,'" &amp;  SUBSTITUTE(AS518,CHAR(10),"&lt;BR&gt;")   &amp; "' ,'" &amp;  SUBSTITUTE(AT518,CHAR(10),"&lt;BR&gt;")   &amp; "' ,'" &amp;  SUBSTITUTE(AU518,CHAR(10),"&lt;BR&gt;")   &amp; "' ,'" &amp;  SUBSTITUTE(AV518,CHAR(10),"&lt;BR&gt;")   &amp; "' ,'" &amp;  SUBSTITUTE(AW518,CHAR(10),"&lt;BR&gt;")   &amp; "' ,'" &amp;   SUBSTITUTE(AX518,CHAR(10),"&lt;BR&gt;")   &amp; "' ,'" &amp;  SUBSTITUTE(AY518,CHAR(10),"&lt;BR&gt;")   &amp; "' ,'" &amp;  SUBSTITUTE(AZ518,CHAR(10),"&lt;BR&gt;")   &amp; "' ,'" &amp;   SUBSTITUTE(BA518,CHAR(10),"&lt;BR&gt;")   &amp; "' ,'" &amp;   SUBSTITUTE(BB518,CHAR(10),"&lt;BR&gt;")    &amp; "' ,'" &amp;    SUBSTITUTE(BC518,CHAR(10),"&lt;BR&gt;")    &amp; "' ,'" &amp;   SUBSTITUTE(BD518,CHAR(10),"&lt;BR&gt;")    &amp; "' ,'" &amp;   SUBSTITUTE(BE518,CHAR(10),"&lt;BR&gt;")    &amp; "' ,'" &amp;   SUBSTITUTE(BF518,CHAR(10),"&lt;BR&gt;")    &amp; "' ,'" &amp;   SUBSTITUTE(BG518,CHAR(10),"&lt;BR&gt;")    &amp; "' ,'" &amp; SUBSTITUTE(BH558,CHAR(10),"&lt;BR&gt;")   &amp; "' ,'" &amp; SUBSTITUTE(BI518,CHAR(10),"&lt;BR&gt;")   &amp; "' ,'" &amp; SUBSTITUTE(BJ518,CHAR(10),"&lt;BR&gt;")  &amp; "' ,'" &amp; SUBSTITUTE(BL518,CHAR(10),"&lt;BR&gt;")   &amp; "' ,'" &amp; SUBSTITUTE(BM518,CHAR(10),"&lt;BR&gt;")   &amp; "' ,'" &amp; SUBSTITUTE(BN518,CHAR(10),"&lt;BR&gt;")   &amp; "' ,'" &amp;  SUBSTITUTE(BO518,CHAR(10),"&lt;BR&gt;")   &amp; "' ,'" &amp; SUBSTITUTE(BP558,CHAR(10),"&lt;BR&gt;")  &amp; "' ,'" &amp; SUBSTITUTE(BQ518,CHAR(10),"&lt;BR&gt;")  &amp; "' ,'" &amp; SUBSTITUTE(BR518,CHAR(10),"&lt;BR&gt;")  &amp; "' ,'" &amp; SUBSTITUTE(BS518,CHAR(10),"&lt;BR&gt;") &amp; "');"</f>
    </nc>
  </rcc>
  <rcc rId="1027" sId="1">
    <nc r="BU51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&amp;SUBSTITUTE(F519,CHAR(10),"&lt;BR&gt;")  &amp; "' ,'" &amp; SUBSTITUTE(G519,CHAR(10),"&lt;BR&gt;")  &amp; "' ,'" &amp; SUBSTITUTE(J519,CHAR(10),"&lt;BR&gt;")   &amp; "' ,'" &amp;  SUBSTITUTE(BK519,CHAR(10),"&lt;BR&gt;")   &amp; "' ,'" &amp; SUBSTITUTE(Q519,CHAR(10),"&lt;BR&gt;")  &amp; "' ,'" &amp;  A519  &amp; "' ,'" &amp;  B519  &amp; "' ,'" &amp; SUBSTITUTE(C519,CHAR(10),"&lt;BR&gt;")   &amp; "' ,'" &amp;  SUBSTITUTE(D519,CHAR(10),"&lt;BR&gt;")  &amp; "' ,'" &amp;  SUBSTITUTE(E519,CHAR(10),"&lt;BR&gt;")   &amp; "' ,'" &amp; SUBSTITUTE(H519,CHAR(10),"&lt;BR&gt;")   &amp; "' ,'" &amp; I519  &amp; "' ,'" &amp; SUBSTITUTE(K519,CHAR(10),"&lt;BR&gt;")  &amp; "' ,'" &amp; SUBSTITUTE(L519,CHAR(10),"&lt;BR&gt;")  &amp; "' ,'" &amp; SUBSTITUTE(M519,CHAR(10),"&lt;BR&gt;") &amp; "' ,'" &amp; SUBSTITUTE(N519,CHAR(10),"&lt;BR&gt;")  &amp; "' ,'" &amp;  SUBSTITUTE(O519,CHAR(10),"&lt;BR&gt;")   &amp; "' ,'" &amp; SUBSTITUTE(P519,CHAR(10),"&lt;BR&gt;")   &amp; "' ,'" &amp;  SUBSTITUTE(Q519,CHAR(10),"&lt;BR&gt;")   &amp; "' ,'" &amp; SUBSTITUTE(R519,CHAR(10),"&lt;BR&gt;")  &amp; "' ,'" &amp; SUBSTITUTE(S519,CHAR(10),"&lt;BR&gt;")  &amp; "' ,'" &amp; SUBSTITUTE(T519,CHAR(10),"&lt;BR&gt;")  &amp; "' ,'" &amp; SUBSTITUTE(U519,CHAR(10),"&lt;BR&gt;")  &amp; "' ,'" &amp; SUBSTITUTE(V519,CHAR(10),"&lt;BR&gt;") &amp; "' ,'" &amp; SUBSTITUTE(W519,CHAR(10),"&lt;BR&gt;")  &amp; "' ,'" &amp;SUBSTITUTE(X519,CHAR(10),"&lt;BR&gt;")  &amp; "' ,'" &amp; SUBSTITUTE(Y519,CHAR(10),"&lt;BR&gt;") &amp; "' ,'" &amp;  SUBSTITUTE(Z519,CHAR(10),"&lt;BR&gt;")  &amp; "' ,'" &amp; SUBSTITUTE(AA519,CHAR(10),"&lt;BR&gt;")   &amp; "' ,'" &amp;  SUBSTITUTE(AB519,CHAR(10),"&lt;BR&gt;")   &amp; "' ,'" &amp;  SUBSTITUTE(AC519,CHAR(10),"&lt;BR&gt;")   &amp; "' ,'" &amp;   SUBSTITUTE(AD519,CHAR(10),"&lt;BR&gt;")   &amp; "' ,'" &amp;  SUBSTITUTE(AE519,CHAR(10),"&lt;BR&gt;")  &amp; "' ,'" &amp;  SUBSTITUTE(AF519,CHAR(10),"&lt;BR&gt;")  &amp; "' ,'" &amp;  SUBSTITUTE(AG519,CHAR(10),"&lt;BR&gt;")   &amp; "' ,'" &amp;  SUBSTITUTE(AH519,CHAR(10),"&lt;BR&gt;")   &amp; "' ,'" &amp;  SUBSTITUTE(AI519,CHAR(10),"&lt;BR&gt;")   &amp; "' ,'" &amp;  SUBSTITUTE(AJ519,CHAR(10),"&lt;BR&gt;")   &amp; "' ,'" &amp;   SUBSTITUTE(AK519,CHAR(10),"&lt;BR&gt;")   &amp; "' ,'" &amp;  SUBSTITUTE(AL519,CHAR(10),"&lt;BR&gt;")   &amp; "' ,'" &amp;  SUBSTITUTE(AM519,CHAR(10),"&lt;BR&gt;")   &amp; "' ,'" &amp;   SUBSTITUTE(AN519,CHAR(10),"&lt;BR&gt;")   &amp; "' ,'" &amp;  SUBSTITUTE(AO519,CHAR(10),"&lt;BR&gt;")   &amp; "' ,'" &amp;  SUBSTITUTE(AP519,CHAR(10),"&lt;BR&gt;")   &amp; "' ,'" &amp;  SUBSTITUTE(AQ519,CHAR(10),"&lt;BR&gt;")   &amp; "' ,'" &amp;   SUBSTITUTE(AR519,CHAR(10),"&lt;BR&gt;")   &amp; "' ,'" &amp;  SUBSTITUTE(AS519,CHAR(10),"&lt;BR&gt;")   &amp; "' ,'" &amp;  SUBSTITUTE(AT519,CHAR(10),"&lt;BR&gt;")   &amp; "' ,'" &amp;  SUBSTITUTE(AU519,CHAR(10),"&lt;BR&gt;")   &amp; "' ,'" &amp;  SUBSTITUTE(AV519,CHAR(10),"&lt;BR&gt;")   &amp; "' ,'" &amp;  SUBSTITUTE(AW519,CHAR(10),"&lt;BR&gt;")   &amp; "' ,'" &amp;   SUBSTITUTE(AX519,CHAR(10),"&lt;BR&gt;")   &amp; "' ,'" &amp;  SUBSTITUTE(AY519,CHAR(10),"&lt;BR&gt;")   &amp; "' ,'" &amp;  SUBSTITUTE(AZ519,CHAR(10),"&lt;BR&gt;")   &amp; "' ,'" &amp;   SUBSTITUTE(BA519,CHAR(10),"&lt;BR&gt;")   &amp; "' ,'" &amp;   SUBSTITUTE(BB519,CHAR(10),"&lt;BR&gt;")    &amp; "' ,'" &amp;    SUBSTITUTE(BC519,CHAR(10),"&lt;BR&gt;")    &amp; "' ,'" &amp;   SUBSTITUTE(BD519,CHAR(10),"&lt;BR&gt;")    &amp; "' ,'" &amp;   SUBSTITUTE(BE519,CHAR(10),"&lt;BR&gt;")    &amp; "' ,'" &amp;   SUBSTITUTE(BF519,CHAR(10),"&lt;BR&gt;")    &amp; "' ,'" &amp;   SUBSTITUTE(BG519,CHAR(10),"&lt;BR&gt;")    &amp; "' ,'" &amp; SUBSTITUTE(BH559,CHAR(10),"&lt;BR&gt;")   &amp; "' ,'" &amp; SUBSTITUTE(BI519,CHAR(10),"&lt;BR&gt;")   &amp; "' ,'" &amp; SUBSTITUTE(BJ519,CHAR(10),"&lt;BR&gt;")  &amp; "' ,'" &amp; SUBSTITUTE(BL519,CHAR(10),"&lt;BR&gt;")   &amp; "' ,'" &amp; SUBSTITUTE(BM519,CHAR(10),"&lt;BR&gt;")   &amp; "' ,'" &amp; SUBSTITUTE(BN519,CHAR(10),"&lt;BR&gt;")   &amp; "' ,'" &amp;  SUBSTITUTE(BO519,CHAR(10),"&lt;BR&gt;")   &amp; "' ,'" &amp; SUBSTITUTE(BP559,CHAR(10),"&lt;BR&gt;")  &amp; "' ,'" &amp; SUBSTITUTE(BQ519,CHAR(10),"&lt;BR&gt;")  &amp; "' ,'" &amp; SUBSTITUTE(BR519,CHAR(10),"&lt;BR&gt;")  &amp; "' ,'" &amp; SUBSTITUTE(BS519,CHAR(10),"&lt;BR&gt;") &amp; "');"</f>
    </nc>
  </rcc>
  <rcc rId="1028" sId="1">
    <nc r="BU52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&amp;SUBSTITUTE(F520,CHAR(10),"&lt;BR&gt;")  &amp; "' ,'" &amp; SUBSTITUTE(G520,CHAR(10),"&lt;BR&gt;")  &amp; "' ,'" &amp; SUBSTITUTE(J520,CHAR(10),"&lt;BR&gt;")   &amp; "' ,'" &amp;  SUBSTITUTE(BK520,CHAR(10),"&lt;BR&gt;")   &amp; "' ,'" &amp; SUBSTITUTE(Q520,CHAR(10),"&lt;BR&gt;")  &amp; "' ,'" &amp;  A520  &amp; "' ,'" &amp;  B520  &amp; "' ,'" &amp; SUBSTITUTE(C520,CHAR(10),"&lt;BR&gt;")   &amp; "' ,'" &amp;  SUBSTITUTE(D520,CHAR(10),"&lt;BR&gt;")  &amp; "' ,'" &amp;  SUBSTITUTE(E520,CHAR(10),"&lt;BR&gt;")   &amp; "' ,'" &amp; SUBSTITUTE(H520,CHAR(10),"&lt;BR&gt;")   &amp; "' ,'" &amp; I520  &amp; "' ,'" &amp; SUBSTITUTE(K520,CHAR(10),"&lt;BR&gt;")  &amp; "' ,'" &amp; SUBSTITUTE(L520,CHAR(10),"&lt;BR&gt;")  &amp; "' ,'" &amp; SUBSTITUTE(M520,CHAR(10),"&lt;BR&gt;") &amp; "' ,'" &amp; SUBSTITUTE(N520,CHAR(10),"&lt;BR&gt;")  &amp; "' ,'" &amp;  SUBSTITUTE(O520,CHAR(10),"&lt;BR&gt;")   &amp; "' ,'" &amp; SUBSTITUTE(P520,CHAR(10),"&lt;BR&gt;")   &amp; "' ,'" &amp;  SUBSTITUTE(Q520,CHAR(10),"&lt;BR&gt;")   &amp; "' ,'" &amp; SUBSTITUTE(R520,CHAR(10),"&lt;BR&gt;")  &amp; "' ,'" &amp; SUBSTITUTE(S520,CHAR(10),"&lt;BR&gt;")  &amp; "' ,'" &amp; SUBSTITUTE(T520,CHAR(10),"&lt;BR&gt;")  &amp; "' ,'" &amp; SUBSTITUTE(U520,CHAR(10),"&lt;BR&gt;")  &amp; "' ,'" &amp; SUBSTITUTE(V520,CHAR(10),"&lt;BR&gt;") &amp; "' ,'" &amp; SUBSTITUTE(W520,CHAR(10),"&lt;BR&gt;")  &amp; "' ,'" &amp;SUBSTITUTE(X520,CHAR(10),"&lt;BR&gt;")  &amp; "' ,'" &amp; SUBSTITUTE(Y520,CHAR(10),"&lt;BR&gt;") &amp; "' ,'" &amp;  SUBSTITUTE(Z520,CHAR(10),"&lt;BR&gt;")  &amp; "' ,'" &amp; SUBSTITUTE(AA520,CHAR(10),"&lt;BR&gt;")   &amp; "' ,'" &amp;  SUBSTITUTE(AB520,CHAR(10),"&lt;BR&gt;")   &amp; "' ,'" &amp;  SUBSTITUTE(AC520,CHAR(10),"&lt;BR&gt;")   &amp; "' ,'" &amp;   SUBSTITUTE(AD520,CHAR(10),"&lt;BR&gt;")   &amp; "' ,'" &amp;  SUBSTITUTE(AE520,CHAR(10),"&lt;BR&gt;")  &amp; "' ,'" &amp;  SUBSTITUTE(AF520,CHAR(10),"&lt;BR&gt;")  &amp; "' ,'" &amp;  SUBSTITUTE(AG520,CHAR(10),"&lt;BR&gt;")   &amp; "' ,'" &amp;  SUBSTITUTE(AH520,CHAR(10),"&lt;BR&gt;")   &amp; "' ,'" &amp;  SUBSTITUTE(AI520,CHAR(10),"&lt;BR&gt;")   &amp; "' ,'" &amp;  SUBSTITUTE(AJ520,CHAR(10),"&lt;BR&gt;")   &amp; "' ,'" &amp;   SUBSTITUTE(AK520,CHAR(10),"&lt;BR&gt;")   &amp; "' ,'" &amp;  SUBSTITUTE(AL520,CHAR(10),"&lt;BR&gt;")   &amp; "' ,'" &amp;  SUBSTITUTE(AM520,CHAR(10),"&lt;BR&gt;")   &amp; "' ,'" &amp;   SUBSTITUTE(AN520,CHAR(10),"&lt;BR&gt;")   &amp; "' ,'" &amp;  SUBSTITUTE(AO520,CHAR(10),"&lt;BR&gt;")   &amp; "' ,'" &amp;  SUBSTITUTE(AP520,CHAR(10),"&lt;BR&gt;")   &amp; "' ,'" &amp;  SUBSTITUTE(AQ520,CHAR(10),"&lt;BR&gt;")   &amp; "' ,'" &amp;   SUBSTITUTE(AR520,CHAR(10),"&lt;BR&gt;")   &amp; "' ,'" &amp;  SUBSTITUTE(AS520,CHAR(10),"&lt;BR&gt;")   &amp; "' ,'" &amp;  SUBSTITUTE(AT520,CHAR(10),"&lt;BR&gt;")   &amp; "' ,'" &amp;  SUBSTITUTE(AU520,CHAR(10),"&lt;BR&gt;")   &amp; "' ,'" &amp;  SUBSTITUTE(AV520,CHAR(10),"&lt;BR&gt;")   &amp; "' ,'" &amp;  SUBSTITUTE(AW520,CHAR(10),"&lt;BR&gt;")   &amp; "' ,'" &amp;   SUBSTITUTE(AX520,CHAR(10),"&lt;BR&gt;")   &amp; "' ,'" &amp;  SUBSTITUTE(AY520,CHAR(10),"&lt;BR&gt;")   &amp; "' ,'" &amp;  SUBSTITUTE(AZ520,CHAR(10),"&lt;BR&gt;")   &amp; "' ,'" &amp;   SUBSTITUTE(BA520,CHAR(10),"&lt;BR&gt;")   &amp; "' ,'" &amp;   SUBSTITUTE(BB520,CHAR(10),"&lt;BR&gt;")    &amp; "' ,'" &amp;    SUBSTITUTE(BC520,CHAR(10),"&lt;BR&gt;")    &amp; "' ,'" &amp;   SUBSTITUTE(BD520,CHAR(10),"&lt;BR&gt;")    &amp; "' ,'" &amp;   SUBSTITUTE(BE520,CHAR(10),"&lt;BR&gt;")    &amp; "' ,'" &amp;   SUBSTITUTE(BF520,CHAR(10),"&lt;BR&gt;")    &amp; "' ,'" &amp;   SUBSTITUTE(BG520,CHAR(10),"&lt;BR&gt;")    &amp; "' ,'" &amp; SUBSTITUTE(BH560,CHAR(10),"&lt;BR&gt;")   &amp; "' ,'" &amp; SUBSTITUTE(BI520,CHAR(10),"&lt;BR&gt;")   &amp; "' ,'" &amp; SUBSTITUTE(BJ520,CHAR(10),"&lt;BR&gt;")  &amp; "' ,'" &amp; SUBSTITUTE(BL520,CHAR(10),"&lt;BR&gt;")   &amp; "' ,'" &amp; SUBSTITUTE(BM520,CHAR(10),"&lt;BR&gt;")   &amp; "' ,'" &amp; SUBSTITUTE(BN520,CHAR(10),"&lt;BR&gt;")   &amp; "' ,'" &amp;  SUBSTITUTE(BO520,CHAR(10),"&lt;BR&gt;")   &amp; "' ,'" &amp; SUBSTITUTE(BP560,CHAR(10),"&lt;BR&gt;")  &amp; "' ,'" &amp; SUBSTITUTE(BQ520,CHAR(10),"&lt;BR&gt;")  &amp; "' ,'" &amp; SUBSTITUTE(BR520,CHAR(10),"&lt;BR&gt;")  &amp; "' ,'" &amp; SUBSTITUTE(BS520,CHAR(10),"&lt;BR&gt;") &amp; "');"</f>
    </nc>
  </rcc>
  <rcc rId="1029" sId="1">
    <nc r="BU52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&amp;SUBSTITUTE(F521,CHAR(10),"&lt;BR&gt;")  &amp; "' ,'" &amp; SUBSTITUTE(G521,CHAR(10),"&lt;BR&gt;")  &amp; "' ,'" &amp; SUBSTITUTE(J521,CHAR(10),"&lt;BR&gt;")   &amp; "' ,'" &amp;  SUBSTITUTE(BK521,CHAR(10),"&lt;BR&gt;")   &amp; "' ,'" &amp; SUBSTITUTE(Q521,CHAR(10),"&lt;BR&gt;")  &amp; "' ,'" &amp;  A521  &amp; "' ,'" &amp;  B521  &amp; "' ,'" &amp; SUBSTITUTE(C521,CHAR(10),"&lt;BR&gt;")   &amp; "' ,'" &amp;  SUBSTITUTE(D521,CHAR(10),"&lt;BR&gt;")  &amp; "' ,'" &amp;  SUBSTITUTE(E521,CHAR(10),"&lt;BR&gt;")   &amp; "' ,'" &amp; SUBSTITUTE(H521,CHAR(10),"&lt;BR&gt;")   &amp; "' ,'" &amp; I521  &amp; "' ,'" &amp; SUBSTITUTE(K521,CHAR(10),"&lt;BR&gt;")  &amp; "' ,'" &amp; SUBSTITUTE(L521,CHAR(10),"&lt;BR&gt;")  &amp; "' ,'" &amp; SUBSTITUTE(M521,CHAR(10),"&lt;BR&gt;") &amp; "' ,'" &amp; SUBSTITUTE(N521,CHAR(10),"&lt;BR&gt;")  &amp; "' ,'" &amp;  SUBSTITUTE(O521,CHAR(10),"&lt;BR&gt;")   &amp; "' ,'" &amp; SUBSTITUTE(P521,CHAR(10),"&lt;BR&gt;")   &amp; "' ,'" &amp;  SUBSTITUTE(Q521,CHAR(10),"&lt;BR&gt;")   &amp; "' ,'" &amp; SUBSTITUTE(R521,CHAR(10),"&lt;BR&gt;")  &amp; "' ,'" &amp; SUBSTITUTE(S521,CHAR(10),"&lt;BR&gt;")  &amp; "' ,'" &amp; SUBSTITUTE(T521,CHAR(10),"&lt;BR&gt;")  &amp; "' ,'" &amp; SUBSTITUTE(U521,CHAR(10),"&lt;BR&gt;")  &amp; "' ,'" &amp; SUBSTITUTE(V521,CHAR(10),"&lt;BR&gt;") &amp; "' ,'" &amp; SUBSTITUTE(W521,CHAR(10),"&lt;BR&gt;")  &amp; "' ,'" &amp;SUBSTITUTE(X521,CHAR(10),"&lt;BR&gt;")  &amp; "' ,'" &amp; SUBSTITUTE(Y521,CHAR(10),"&lt;BR&gt;") &amp; "' ,'" &amp;  SUBSTITUTE(Z521,CHAR(10),"&lt;BR&gt;")  &amp; "' ,'" &amp; SUBSTITUTE(AA521,CHAR(10),"&lt;BR&gt;")   &amp; "' ,'" &amp;  SUBSTITUTE(AB521,CHAR(10),"&lt;BR&gt;")   &amp; "' ,'" &amp;  SUBSTITUTE(AC521,CHAR(10),"&lt;BR&gt;")   &amp; "' ,'" &amp;   SUBSTITUTE(AD521,CHAR(10),"&lt;BR&gt;")   &amp; "' ,'" &amp;  SUBSTITUTE(AE521,CHAR(10),"&lt;BR&gt;")  &amp; "' ,'" &amp;  SUBSTITUTE(AF521,CHAR(10),"&lt;BR&gt;")  &amp; "' ,'" &amp;  SUBSTITUTE(AG521,CHAR(10),"&lt;BR&gt;")   &amp; "' ,'" &amp;  SUBSTITUTE(AH521,CHAR(10),"&lt;BR&gt;")   &amp; "' ,'" &amp;  SUBSTITUTE(AI521,CHAR(10),"&lt;BR&gt;")   &amp; "' ,'" &amp;  SUBSTITUTE(AJ521,CHAR(10),"&lt;BR&gt;")   &amp; "' ,'" &amp;   SUBSTITUTE(AK521,CHAR(10),"&lt;BR&gt;")   &amp; "' ,'" &amp;  SUBSTITUTE(AL521,CHAR(10),"&lt;BR&gt;")   &amp; "' ,'" &amp;  SUBSTITUTE(AM521,CHAR(10),"&lt;BR&gt;")   &amp; "' ,'" &amp;   SUBSTITUTE(AN521,CHAR(10),"&lt;BR&gt;")   &amp; "' ,'" &amp;  SUBSTITUTE(AO521,CHAR(10),"&lt;BR&gt;")   &amp; "' ,'" &amp;  SUBSTITUTE(AP521,CHAR(10),"&lt;BR&gt;")   &amp; "' ,'" &amp;  SUBSTITUTE(AQ521,CHAR(10),"&lt;BR&gt;")   &amp; "' ,'" &amp;   SUBSTITUTE(AR521,CHAR(10),"&lt;BR&gt;")   &amp; "' ,'" &amp;  SUBSTITUTE(AS521,CHAR(10),"&lt;BR&gt;")   &amp; "' ,'" &amp;  SUBSTITUTE(AT521,CHAR(10),"&lt;BR&gt;")   &amp; "' ,'" &amp;  SUBSTITUTE(AU521,CHAR(10),"&lt;BR&gt;")   &amp; "' ,'" &amp;  SUBSTITUTE(AV521,CHAR(10),"&lt;BR&gt;")   &amp; "' ,'" &amp;  SUBSTITUTE(AW521,CHAR(10),"&lt;BR&gt;")   &amp; "' ,'" &amp;   SUBSTITUTE(AX521,CHAR(10),"&lt;BR&gt;")   &amp; "' ,'" &amp;  SUBSTITUTE(AY521,CHAR(10),"&lt;BR&gt;")   &amp; "' ,'" &amp;  SUBSTITUTE(AZ521,CHAR(10),"&lt;BR&gt;")   &amp; "' ,'" &amp;   SUBSTITUTE(BA521,CHAR(10),"&lt;BR&gt;")   &amp; "' ,'" &amp;   SUBSTITUTE(BB521,CHAR(10),"&lt;BR&gt;")    &amp; "' ,'" &amp;    SUBSTITUTE(BC521,CHAR(10),"&lt;BR&gt;")    &amp; "' ,'" &amp;   SUBSTITUTE(BD521,CHAR(10),"&lt;BR&gt;")    &amp; "' ,'" &amp;   SUBSTITUTE(BE521,CHAR(10),"&lt;BR&gt;")    &amp; "' ,'" &amp;   SUBSTITUTE(BF521,CHAR(10),"&lt;BR&gt;")    &amp; "' ,'" &amp;   SUBSTITUTE(BG521,CHAR(10),"&lt;BR&gt;")    &amp; "' ,'" &amp; SUBSTITUTE(BH561,CHAR(10),"&lt;BR&gt;")   &amp; "' ,'" &amp; SUBSTITUTE(BI521,CHAR(10),"&lt;BR&gt;")   &amp; "' ,'" &amp; SUBSTITUTE(BJ521,CHAR(10),"&lt;BR&gt;")  &amp; "' ,'" &amp; SUBSTITUTE(BL521,CHAR(10),"&lt;BR&gt;")   &amp; "' ,'" &amp; SUBSTITUTE(BM521,CHAR(10),"&lt;BR&gt;")   &amp; "' ,'" &amp; SUBSTITUTE(BN521,CHAR(10),"&lt;BR&gt;")   &amp; "' ,'" &amp;  SUBSTITUTE(BO521,CHAR(10),"&lt;BR&gt;")   &amp; "' ,'" &amp; SUBSTITUTE(BP561,CHAR(10),"&lt;BR&gt;")  &amp; "' ,'" &amp; SUBSTITUTE(BQ521,CHAR(10),"&lt;BR&gt;")  &amp; "' ,'" &amp; SUBSTITUTE(BR521,CHAR(10),"&lt;BR&gt;")  &amp; "' ,'" &amp; SUBSTITUTE(BS521,CHAR(10),"&lt;BR&gt;") &amp; "');"</f>
    </nc>
  </rcc>
  <rcc rId="1030" sId="1">
    <nc r="BU52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&amp;SUBSTITUTE(F522,CHAR(10),"&lt;BR&gt;")  &amp; "' ,'" &amp; SUBSTITUTE(G522,CHAR(10),"&lt;BR&gt;")  &amp; "' ,'" &amp; SUBSTITUTE(J522,CHAR(10),"&lt;BR&gt;")   &amp; "' ,'" &amp;  SUBSTITUTE(BK522,CHAR(10),"&lt;BR&gt;")   &amp; "' ,'" &amp; SUBSTITUTE(Q522,CHAR(10),"&lt;BR&gt;")  &amp; "' ,'" &amp;  A522  &amp; "' ,'" &amp;  B522  &amp; "' ,'" &amp; SUBSTITUTE(C522,CHAR(10),"&lt;BR&gt;")   &amp; "' ,'" &amp;  SUBSTITUTE(D522,CHAR(10),"&lt;BR&gt;")  &amp; "' ,'" &amp;  SUBSTITUTE(E522,CHAR(10),"&lt;BR&gt;")   &amp; "' ,'" &amp; SUBSTITUTE(H522,CHAR(10),"&lt;BR&gt;")   &amp; "' ,'" &amp; I522  &amp; "' ,'" &amp; SUBSTITUTE(K522,CHAR(10),"&lt;BR&gt;")  &amp; "' ,'" &amp; SUBSTITUTE(L522,CHAR(10),"&lt;BR&gt;")  &amp; "' ,'" &amp; SUBSTITUTE(M522,CHAR(10),"&lt;BR&gt;") &amp; "' ,'" &amp; SUBSTITUTE(N522,CHAR(10),"&lt;BR&gt;")  &amp; "' ,'" &amp;  SUBSTITUTE(O522,CHAR(10),"&lt;BR&gt;")   &amp; "' ,'" &amp; SUBSTITUTE(P522,CHAR(10),"&lt;BR&gt;")   &amp; "' ,'" &amp;  SUBSTITUTE(Q522,CHAR(10),"&lt;BR&gt;")   &amp; "' ,'" &amp; SUBSTITUTE(R522,CHAR(10),"&lt;BR&gt;")  &amp; "' ,'" &amp; SUBSTITUTE(S522,CHAR(10),"&lt;BR&gt;")  &amp; "' ,'" &amp; SUBSTITUTE(T522,CHAR(10),"&lt;BR&gt;")  &amp; "' ,'" &amp; SUBSTITUTE(U522,CHAR(10),"&lt;BR&gt;")  &amp; "' ,'" &amp; SUBSTITUTE(V522,CHAR(10),"&lt;BR&gt;") &amp; "' ,'" &amp; SUBSTITUTE(W522,CHAR(10),"&lt;BR&gt;")  &amp; "' ,'" &amp;SUBSTITUTE(X522,CHAR(10),"&lt;BR&gt;")  &amp; "' ,'" &amp; SUBSTITUTE(Y522,CHAR(10),"&lt;BR&gt;") &amp; "' ,'" &amp;  SUBSTITUTE(Z522,CHAR(10),"&lt;BR&gt;")  &amp; "' ,'" &amp; SUBSTITUTE(AA522,CHAR(10),"&lt;BR&gt;")   &amp; "' ,'" &amp;  SUBSTITUTE(AB522,CHAR(10),"&lt;BR&gt;")   &amp; "' ,'" &amp;  SUBSTITUTE(AC522,CHAR(10),"&lt;BR&gt;")   &amp; "' ,'" &amp;   SUBSTITUTE(AD522,CHAR(10),"&lt;BR&gt;")   &amp; "' ,'" &amp;  SUBSTITUTE(AE522,CHAR(10),"&lt;BR&gt;")  &amp; "' ,'" &amp;  SUBSTITUTE(AF522,CHAR(10),"&lt;BR&gt;")  &amp; "' ,'" &amp;  SUBSTITUTE(AG522,CHAR(10),"&lt;BR&gt;")   &amp; "' ,'" &amp;  SUBSTITUTE(AH522,CHAR(10),"&lt;BR&gt;")   &amp; "' ,'" &amp;  SUBSTITUTE(AI522,CHAR(10),"&lt;BR&gt;")   &amp; "' ,'" &amp;  SUBSTITUTE(AJ522,CHAR(10),"&lt;BR&gt;")   &amp; "' ,'" &amp;   SUBSTITUTE(AK522,CHAR(10),"&lt;BR&gt;")   &amp; "' ,'" &amp;  SUBSTITUTE(AL522,CHAR(10),"&lt;BR&gt;")   &amp; "' ,'" &amp;  SUBSTITUTE(AM522,CHAR(10),"&lt;BR&gt;")   &amp; "' ,'" &amp;   SUBSTITUTE(AN522,CHAR(10),"&lt;BR&gt;")   &amp; "' ,'" &amp;  SUBSTITUTE(AO522,CHAR(10),"&lt;BR&gt;")   &amp; "' ,'" &amp;  SUBSTITUTE(AP522,CHAR(10),"&lt;BR&gt;")   &amp; "' ,'" &amp;  SUBSTITUTE(AQ522,CHAR(10),"&lt;BR&gt;")   &amp; "' ,'" &amp;   SUBSTITUTE(AR522,CHAR(10),"&lt;BR&gt;")   &amp; "' ,'" &amp;  SUBSTITUTE(AS522,CHAR(10),"&lt;BR&gt;")   &amp; "' ,'" &amp;  SUBSTITUTE(AT522,CHAR(10),"&lt;BR&gt;")   &amp; "' ,'" &amp;  SUBSTITUTE(AU522,CHAR(10),"&lt;BR&gt;")   &amp; "' ,'" &amp;  SUBSTITUTE(AV522,CHAR(10),"&lt;BR&gt;")   &amp; "' ,'" &amp;  SUBSTITUTE(AW522,CHAR(10),"&lt;BR&gt;")   &amp; "' ,'" &amp;   SUBSTITUTE(AX522,CHAR(10),"&lt;BR&gt;")   &amp; "' ,'" &amp;  SUBSTITUTE(AY522,CHAR(10),"&lt;BR&gt;")   &amp; "' ,'" &amp;  SUBSTITUTE(AZ522,CHAR(10),"&lt;BR&gt;")   &amp; "' ,'" &amp;   SUBSTITUTE(BA522,CHAR(10),"&lt;BR&gt;")   &amp; "' ,'" &amp;   SUBSTITUTE(BB522,CHAR(10),"&lt;BR&gt;")    &amp; "' ,'" &amp;    SUBSTITUTE(BC522,CHAR(10),"&lt;BR&gt;")    &amp; "' ,'" &amp;   SUBSTITUTE(BD522,CHAR(10),"&lt;BR&gt;")    &amp; "' ,'" &amp;   SUBSTITUTE(BE522,CHAR(10),"&lt;BR&gt;")    &amp; "' ,'" &amp;   SUBSTITUTE(BF522,CHAR(10),"&lt;BR&gt;")    &amp; "' ,'" &amp;   SUBSTITUTE(BG522,CHAR(10),"&lt;BR&gt;")    &amp; "' ,'" &amp; SUBSTITUTE(BH562,CHAR(10),"&lt;BR&gt;")   &amp; "' ,'" &amp; SUBSTITUTE(BI522,CHAR(10),"&lt;BR&gt;")   &amp; "' ,'" &amp; SUBSTITUTE(BJ522,CHAR(10),"&lt;BR&gt;")  &amp; "' ,'" &amp; SUBSTITUTE(BL522,CHAR(10),"&lt;BR&gt;")   &amp; "' ,'" &amp; SUBSTITUTE(BM522,CHAR(10),"&lt;BR&gt;")   &amp; "' ,'" &amp; SUBSTITUTE(BN522,CHAR(10),"&lt;BR&gt;")   &amp; "' ,'" &amp;  SUBSTITUTE(BO522,CHAR(10),"&lt;BR&gt;")   &amp; "' ,'" &amp; SUBSTITUTE(BP562,CHAR(10),"&lt;BR&gt;")  &amp; "' ,'" &amp; SUBSTITUTE(BQ522,CHAR(10),"&lt;BR&gt;")  &amp; "' ,'" &amp; SUBSTITUTE(BR522,CHAR(10),"&lt;BR&gt;")  &amp; "' ,'" &amp; SUBSTITUTE(BS522,CHAR(10),"&lt;BR&gt;") &amp; "');"</f>
    </nc>
  </rcc>
  <rcc rId="1031" sId="1">
    <nc r="BU52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&amp;SUBSTITUTE(F523,CHAR(10),"&lt;BR&gt;")  &amp; "' ,'" &amp; SUBSTITUTE(G523,CHAR(10),"&lt;BR&gt;")  &amp; "' ,'" &amp; SUBSTITUTE(J523,CHAR(10),"&lt;BR&gt;")   &amp; "' ,'" &amp;  SUBSTITUTE(BK523,CHAR(10),"&lt;BR&gt;")   &amp; "' ,'" &amp; SUBSTITUTE(Q523,CHAR(10),"&lt;BR&gt;")  &amp; "' ,'" &amp;  A523  &amp; "' ,'" &amp;  B523  &amp; "' ,'" &amp; SUBSTITUTE(C523,CHAR(10),"&lt;BR&gt;")   &amp; "' ,'" &amp;  SUBSTITUTE(D523,CHAR(10),"&lt;BR&gt;")  &amp; "' ,'" &amp;  SUBSTITUTE(E523,CHAR(10),"&lt;BR&gt;")   &amp; "' ,'" &amp; SUBSTITUTE(H523,CHAR(10),"&lt;BR&gt;")   &amp; "' ,'" &amp; I523  &amp; "' ,'" &amp; SUBSTITUTE(K523,CHAR(10),"&lt;BR&gt;")  &amp; "' ,'" &amp; SUBSTITUTE(L523,CHAR(10),"&lt;BR&gt;")  &amp; "' ,'" &amp; SUBSTITUTE(M523,CHAR(10),"&lt;BR&gt;") &amp; "' ,'" &amp; SUBSTITUTE(N523,CHAR(10),"&lt;BR&gt;")  &amp; "' ,'" &amp;  SUBSTITUTE(O523,CHAR(10),"&lt;BR&gt;")   &amp; "' ,'" &amp; SUBSTITUTE(P523,CHAR(10),"&lt;BR&gt;")   &amp; "' ,'" &amp;  SUBSTITUTE(Q523,CHAR(10),"&lt;BR&gt;")   &amp; "' ,'" &amp; SUBSTITUTE(R523,CHAR(10),"&lt;BR&gt;")  &amp; "' ,'" &amp; SUBSTITUTE(S523,CHAR(10),"&lt;BR&gt;")  &amp; "' ,'" &amp; SUBSTITUTE(T523,CHAR(10),"&lt;BR&gt;")  &amp; "' ,'" &amp; SUBSTITUTE(U523,CHAR(10),"&lt;BR&gt;")  &amp; "' ,'" &amp; SUBSTITUTE(V523,CHAR(10),"&lt;BR&gt;") &amp; "' ,'" &amp; SUBSTITUTE(W523,CHAR(10),"&lt;BR&gt;")  &amp; "' ,'" &amp;SUBSTITUTE(X523,CHAR(10),"&lt;BR&gt;")  &amp; "' ,'" &amp; SUBSTITUTE(Y523,CHAR(10),"&lt;BR&gt;") &amp; "' ,'" &amp;  SUBSTITUTE(Z523,CHAR(10),"&lt;BR&gt;")  &amp; "' ,'" &amp; SUBSTITUTE(AA523,CHAR(10),"&lt;BR&gt;")   &amp; "' ,'" &amp;  SUBSTITUTE(AB523,CHAR(10),"&lt;BR&gt;")   &amp; "' ,'" &amp;  SUBSTITUTE(AC523,CHAR(10),"&lt;BR&gt;")   &amp; "' ,'" &amp;   SUBSTITUTE(AD523,CHAR(10),"&lt;BR&gt;")   &amp; "' ,'" &amp;  SUBSTITUTE(AE523,CHAR(10),"&lt;BR&gt;")  &amp; "' ,'" &amp;  SUBSTITUTE(AF523,CHAR(10),"&lt;BR&gt;")  &amp; "' ,'" &amp;  SUBSTITUTE(AG523,CHAR(10),"&lt;BR&gt;")   &amp; "' ,'" &amp;  SUBSTITUTE(AH523,CHAR(10),"&lt;BR&gt;")   &amp; "' ,'" &amp;  SUBSTITUTE(AI523,CHAR(10),"&lt;BR&gt;")   &amp; "' ,'" &amp;  SUBSTITUTE(AJ523,CHAR(10),"&lt;BR&gt;")   &amp; "' ,'" &amp;   SUBSTITUTE(AK523,CHAR(10),"&lt;BR&gt;")   &amp; "' ,'" &amp;  SUBSTITUTE(AL523,CHAR(10),"&lt;BR&gt;")   &amp; "' ,'" &amp;  SUBSTITUTE(AM523,CHAR(10),"&lt;BR&gt;")   &amp; "' ,'" &amp;   SUBSTITUTE(AN523,CHAR(10),"&lt;BR&gt;")   &amp; "' ,'" &amp;  SUBSTITUTE(AO523,CHAR(10),"&lt;BR&gt;")   &amp; "' ,'" &amp;  SUBSTITUTE(AP523,CHAR(10),"&lt;BR&gt;")   &amp; "' ,'" &amp;  SUBSTITUTE(AQ523,CHAR(10),"&lt;BR&gt;")   &amp; "' ,'" &amp;   SUBSTITUTE(AR523,CHAR(10),"&lt;BR&gt;")   &amp; "' ,'" &amp;  SUBSTITUTE(AS523,CHAR(10),"&lt;BR&gt;")   &amp; "' ,'" &amp;  SUBSTITUTE(AT523,CHAR(10),"&lt;BR&gt;")   &amp; "' ,'" &amp;  SUBSTITUTE(AU523,CHAR(10),"&lt;BR&gt;")   &amp; "' ,'" &amp;  SUBSTITUTE(AV523,CHAR(10),"&lt;BR&gt;")   &amp; "' ,'" &amp;  SUBSTITUTE(AW523,CHAR(10),"&lt;BR&gt;")   &amp; "' ,'" &amp;   SUBSTITUTE(AX523,CHAR(10),"&lt;BR&gt;")   &amp; "' ,'" &amp;  SUBSTITUTE(AY523,CHAR(10),"&lt;BR&gt;")   &amp; "' ,'" &amp;  SUBSTITUTE(AZ523,CHAR(10),"&lt;BR&gt;")   &amp; "' ,'" &amp;   SUBSTITUTE(BA523,CHAR(10),"&lt;BR&gt;")   &amp; "' ,'" &amp;   SUBSTITUTE(BB523,CHAR(10),"&lt;BR&gt;")    &amp; "' ,'" &amp;    SUBSTITUTE(BC523,CHAR(10),"&lt;BR&gt;")    &amp; "' ,'" &amp;   SUBSTITUTE(BD523,CHAR(10),"&lt;BR&gt;")    &amp; "' ,'" &amp;   SUBSTITUTE(BE523,CHAR(10),"&lt;BR&gt;")    &amp; "' ,'" &amp;   SUBSTITUTE(BF523,CHAR(10),"&lt;BR&gt;")    &amp; "' ,'" &amp;   SUBSTITUTE(BG523,CHAR(10),"&lt;BR&gt;")    &amp; "' ,'" &amp; SUBSTITUTE(BH563,CHAR(10),"&lt;BR&gt;")   &amp; "' ,'" &amp; SUBSTITUTE(BI523,CHAR(10),"&lt;BR&gt;")   &amp; "' ,'" &amp; SUBSTITUTE(BJ523,CHAR(10),"&lt;BR&gt;")  &amp; "' ,'" &amp; SUBSTITUTE(BL523,CHAR(10),"&lt;BR&gt;")   &amp; "' ,'" &amp; SUBSTITUTE(BM523,CHAR(10),"&lt;BR&gt;")   &amp; "' ,'" &amp; SUBSTITUTE(BN523,CHAR(10),"&lt;BR&gt;")   &amp; "' ,'" &amp;  SUBSTITUTE(BO523,CHAR(10),"&lt;BR&gt;")   &amp; "' ,'" &amp; SUBSTITUTE(BP563,CHAR(10),"&lt;BR&gt;")  &amp; "' ,'" &amp; SUBSTITUTE(BQ523,CHAR(10),"&lt;BR&gt;")  &amp; "' ,'" &amp; SUBSTITUTE(BR523,CHAR(10),"&lt;BR&gt;")  &amp; "' ,'" &amp; SUBSTITUTE(BS523,CHAR(10),"&lt;BR&gt;") &amp; "');"</f>
    </nc>
  </rcc>
  <rcc rId="1032" sId="1">
    <nc r="BU52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&amp;SUBSTITUTE(F524,CHAR(10),"&lt;BR&gt;")  &amp; "' ,'" &amp; SUBSTITUTE(G524,CHAR(10),"&lt;BR&gt;")  &amp; "' ,'" &amp; SUBSTITUTE(J524,CHAR(10),"&lt;BR&gt;")   &amp; "' ,'" &amp;  SUBSTITUTE(BK524,CHAR(10),"&lt;BR&gt;")   &amp; "' ,'" &amp; SUBSTITUTE(Q524,CHAR(10),"&lt;BR&gt;")  &amp; "' ,'" &amp;  A524  &amp; "' ,'" &amp;  B524  &amp; "' ,'" &amp; SUBSTITUTE(C524,CHAR(10),"&lt;BR&gt;")   &amp; "' ,'" &amp;  SUBSTITUTE(D524,CHAR(10),"&lt;BR&gt;")  &amp; "' ,'" &amp;  SUBSTITUTE(E524,CHAR(10),"&lt;BR&gt;")   &amp; "' ,'" &amp; SUBSTITUTE(H524,CHAR(10),"&lt;BR&gt;")   &amp; "' ,'" &amp; I524  &amp; "' ,'" &amp; SUBSTITUTE(K524,CHAR(10),"&lt;BR&gt;")  &amp; "' ,'" &amp; SUBSTITUTE(L524,CHAR(10),"&lt;BR&gt;")  &amp; "' ,'" &amp; SUBSTITUTE(M524,CHAR(10),"&lt;BR&gt;") &amp; "' ,'" &amp; SUBSTITUTE(N524,CHAR(10),"&lt;BR&gt;")  &amp; "' ,'" &amp;  SUBSTITUTE(O524,CHAR(10),"&lt;BR&gt;")   &amp; "' ,'" &amp; SUBSTITUTE(P524,CHAR(10),"&lt;BR&gt;")   &amp; "' ,'" &amp;  SUBSTITUTE(Q524,CHAR(10),"&lt;BR&gt;")   &amp; "' ,'" &amp; SUBSTITUTE(R524,CHAR(10),"&lt;BR&gt;")  &amp; "' ,'" &amp; SUBSTITUTE(S524,CHAR(10),"&lt;BR&gt;")  &amp; "' ,'" &amp; SUBSTITUTE(T524,CHAR(10),"&lt;BR&gt;")  &amp; "' ,'" &amp; SUBSTITUTE(U524,CHAR(10),"&lt;BR&gt;")  &amp; "' ,'" &amp; SUBSTITUTE(V524,CHAR(10),"&lt;BR&gt;") &amp; "' ,'" &amp; SUBSTITUTE(W524,CHAR(10),"&lt;BR&gt;")  &amp; "' ,'" &amp;SUBSTITUTE(X524,CHAR(10),"&lt;BR&gt;")  &amp; "' ,'" &amp; SUBSTITUTE(Y524,CHAR(10),"&lt;BR&gt;") &amp; "' ,'" &amp;  SUBSTITUTE(Z524,CHAR(10),"&lt;BR&gt;")  &amp; "' ,'" &amp; SUBSTITUTE(AA524,CHAR(10),"&lt;BR&gt;")   &amp; "' ,'" &amp;  SUBSTITUTE(AB524,CHAR(10),"&lt;BR&gt;")   &amp; "' ,'" &amp;  SUBSTITUTE(AC524,CHAR(10),"&lt;BR&gt;")   &amp; "' ,'" &amp;   SUBSTITUTE(AD524,CHAR(10),"&lt;BR&gt;")   &amp; "' ,'" &amp;  SUBSTITUTE(AE524,CHAR(10),"&lt;BR&gt;")  &amp; "' ,'" &amp;  SUBSTITUTE(AF524,CHAR(10),"&lt;BR&gt;")  &amp; "' ,'" &amp;  SUBSTITUTE(AG524,CHAR(10),"&lt;BR&gt;")   &amp; "' ,'" &amp;  SUBSTITUTE(AH524,CHAR(10),"&lt;BR&gt;")   &amp; "' ,'" &amp;  SUBSTITUTE(AI524,CHAR(10),"&lt;BR&gt;")   &amp; "' ,'" &amp;  SUBSTITUTE(AJ524,CHAR(10),"&lt;BR&gt;")   &amp; "' ,'" &amp;   SUBSTITUTE(AK524,CHAR(10),"&lt;BR&gt;")   &amp; "' ,'" &amp;  SUBSTITUTE(AL524,CHAR(10),"&lt;BR&gt;")   &amp; "' ,'" &amp;  SUBSTITUTE(AM524,CHAR(10),"&lt;BR&gt;")   &amp; "' ,'" &amp;   SUBSTITUTE(AN524,CHAR(10),"&lt;BR&gt;")   &amp; "' ,'" &amp;  SUBSTITUTE(AO524,CHAR(10),"&lt;BR&gt;")   &amp; "' ,'" &amp;  SUBSTITUTE(AP524,CHAR(10),"&lt;BR&gt;")   &amp; "' ,'" &amp;  SUBSTITUTE(AQ524,CHAR(10),"&lt;BR&gt;")   &amp; "' ,'" &amp;   SUBSTITUTE(AR524,CHAR(10),"&lt;BR&gt;")   &amp; "' ,'" &amp;  SUBSTITUTE(AS524,CHAR(10),"&lt;BR&gt;")   &amp; "' ,'" &amp;  SUBSTITUTE(AT524,CHAR(10),"&lt;BR&gt;")   &amp; "' ,'" &amp;  SUBSTITUTE(AU524,CHAR(10),"&lt;BR&gt;")   &amp; "' ,'" &amp;  SUBSTITUTE(AV524,CHAR(10),"&lt;BR&gt;")   &amp; "' ,'" &amp;  SUBSTITUTE(AW524,CHAR(10),"&lt;BR&gt;")   &amp; "' ,'" &amp;   SUBSTITUTE(AX524,CHAR(10),"&lt;BR&gt;")   &amp; "' ,'" &amp;  SUBSTITUTE(AY524,CHAR(10),"&lt;BR&gt;")   &amp; "' ,'" &amp;  SUBSTITUTE(AZ524,CHAR(10),"&lt;BR&gt;")   &amp; "' ,'" &amp;   SUBSTITUTE(BA524,CHAR(10),"&lt;BR&gt;")   &amp; "' ,'" &amp;   SUBSTITUTE(BB524,CHAR(10),"&lt;BR&gt;")    &amp; "' ,'" &amp;    SUBSTITUTE(BC524,CHAR(10),"&lt;BR&gt;")    &amp; "' ,'" &amp;   SUBSTITUTE(BD524,CHAR(10),"&lt;BR&gt;")    &amp; "' ,'" &amp;   SUBSTITUTE(BE524,CHAR(10),"&lt;BR&gt;")    &amp; "' ,'" &amp;   SUBSTITUTE(BF524,CHAR(10),"&lt;BR&gt;")    &amp; "' ,'" &amp;   SUBSTITUTE(BG524,CHAR(10),"&lt;BR&gt;")    &amp; "' ,'" &amp; SUBSTITUTE(BH564,CHAR(10),"&lt;BR&gt;")   &amp; "' ,'" &amp; SUBSTITUTE(BI524,CHAR(10),"&lt;BR&gt;")   &amp; "' ,'" &amp; SUBSTITUTE(BJ524,CHAR(10),"&lt;BR&gt;")  &amp; "' ,'" &amp; SUBSTITUTE(BL524,CHAR(10),"&lt;BR&gt;")   &amp; "' ,'" &amp; SUBSTITUTE(BM524,CHAR(10),"&lt;BR&gt;")   &amp; "' ,'" &amp; SUBSTITUTE(BN524,CHAR(10),"&lt;BR&gt;")   &amp; "' ,'" &amp;  SUBSTITUTE(BO524,CHAR(10),"&lt;BR&gt;")   &amp; "' ,'" &amp; SUBSTITUTE(BP564,CHAR(10),"&lt;BR&gt;")  &amp; "' ,'" &amp; SUBSTITUTE(BQ524,CHAR(10),"&lt;BR&gt;")  &amp; "' ,'" &amp; SUBSTITUTE(BR524,CHAR(10),"&lt;BR&gt;")  &amp; "' ,'" &amp; SUBSTITUTE(BS524,CHAR(10),"&lt;BR&gt;") &amp; "');"</f>
    </nc>
  </rcc>
  <rcc rId="1033" sId="1">
    <nc r="BU52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&amp;SUBSTITUTE(F525,CHAR(10),"&lt;BR&gt;")  &amp; "' ,'" &amp; SUBSTITUTE(G525,CHAR(10),"&lt;BR&gt;")  &amp; "' ,'" &amp; SUBSTITUTE(J525,CHAR(10),"&lt;BR&gt;")   &amp; "' ,'" &amp;  SUBSTITUTE(BK525,CHAR(10),"&lt;BR&gt;")   &amp; "' ,'" &amp; SUBSTITUTE(Q525,CHAR(10),"&lt;BR&gt;")  &amp; "' ,'" &amp;  A525  &amp; "' ,'" &amp;  B525  &amp; "' ,'" &amp; SUBSTITUTE(C525,CHAR(10),"&lt;BR&gt;")   &amp; "' ,'" &amp;  SUBSTITUTE(D525,CHAR(10),"&lt;BR&gt;")  &amp; "' ,'" &amp;  SUBSTITUTE(E525,CHAR(10),"&lt;BR&gt;")   &amp; "' ,'" &amp; SUBSTITUTE(H525,CHAR(10),"&lt;BR&gt;")   &amp; "' ,'" &amp; I525  &amp; "' ,'" &amp; SUBSTITUTE(K525,CHAR(10),"&lt;BR&gt;")  &amp; "' ,'" &amp; SUBSTITUTE(L525,CHAR(10),"&lt;BR&gt;")  &amp; "' ,'" &amp; SUBSTITUTE(M525,CHAR(10),"&lt;BR&gt;") &amp; "' ,'" &amp; SUBSTITUTE(N525,CHAR(10),"&lt;BR&gt;")  &amp; "' ,'" &amp;  SUBSTITUTE(O525,CHAR(10),"&lt;BR&gt;")   &amp; "' ,'" &amp; SUBSTITUTE(P525,CHAR(10),"&lt;BR&gt;")   &amp; "' ,'" &amp;  SUBSTITUTE(Q525,CHAR(10),"&lt;BR&gt;")   &amp; "' ,'" &amp; SUBSTITUTE(R525,CHAR(10),"&lt;BR&gt;")  &amp; "' ,'" &amp; SUBSTITUTE(S525,CHAR(10),"&lt;BR&gt;")  &amp; "' ,'" &amp; SUBSTITUTE(T525,CHAR(10),"&lt;BR&gt;")  &amp; "' ,'" &amp; SUBSTITUTE(U525,CHAR(10),"&lt;BR&gt;")  &amp; "' ,'" &amp; SUBSTITUTE(V525,CHAR(10),"&lt;BR&gt;") &amp; "' ,'" &amp; SUBSTITUTE(W525,CHAR(10),"&lt;BR&gt;")  &amp; "' ,'" &amp;SUBSTITUTE(X525,CHAR(10),"&lt;BR&gt;")  &amp; "' ,'" &amp; SUBSTITUTE(Y525,CHAR(10),"&lt;BR&gt;") &amp; "' ,'" &amp;  SUBSTITUTE(Z525,CHAR(10),"&lt;BR&gt;")  &amp; "' ,'" &amp; SUBSTITUTE(AA525,CHAR(10),"&lt;BR&gt;")   &amp; "' ,'" &amp;  SUBSTITUTE(AB525,CHAR(10),"&lt;BR&gt;")   &amp; "' ,'" &amp;  SUBSTITUTE(AC525,CHAR(10),"&lt;BR&gt;")   &amp; "' ,'" &amp;   SUBSTITUTE(AD525,CHAR(10),"&lt;BR&gt;")   &amp; "' ,'" &amp;  SUBSTITUTE(AE525,CHAR(10),"&lt;BR&gt;")  &amp; "' ,'" &amp;  SUBSTITUTE(AF525,CHAR(10),"&lt;BR&gt;")  &amp; "' ,'" &amp;  SUBSTITUTE(AG525,CHAR(10),"&lt;BR&gt;")   &amp; "' ,'" &amp;  SUBSTITUTE(AH525,CHAR(10),"&lt;BR&gt;")   &amp; "' ,'" &amp;  SUBSTITUTE(AI525,CHAR(10),"&lt;BR&gt;")   &amp; "' ,'" &amp;  SUBSTITUTE(AJ525,CHAR(10),"&lt;BR&gt;")   &amp; "' ,'" &amp;   SUBSTITUTE(AK525,CHAR(10),"&lt;BR&gt;")   &amp; "' ,'" &amp;  SUBSTITUTE(AL525,CHAR(10),"&lt;BR&gt;")   &amp; "' ,'" &amp;  SUBSTITUTE(AM525,CHAR(10),"&lt;BR&gt;")   &amp; "' ,'" &amp;   SUBSTITUTE(AN525,CHAR(10),"&lt;BR&gt;")   &amp; "' ,'" &amp;  SUBSTITUTE(AO525,CHAR(10),"&lt;BR&gt;")   &amp; "' ,'" &amp;  SUBSTITUTE(AP525,CHAR(10),"&lt;BR&gt;")   &amp; "' ,'" &amp;  SUBSTITUTE(AQ525,CHAR(10),"&lt;BR&gt;")   &amp; "' ,'" &amp;   SUBSTITUTE(AR525,CHAR(10),"&lt;BR&gt;")   &amp; "' ,'" &amp;  SUBSTITUTE(AS525,CHAR(10),"&lt;BR&gt;")   &amp; "' ,'" &amp;  SUBSTITUTE(AT525,CHAR(10),"&lt;BR&gt;")   &amp; "' ,'" &amp;  SUBSTITUTE(AU525,CHAR(10),"&lt;BR&gt;")   &amp; "' ,'" &amp;  SUBSTITUTE(AV525,CHAR(10),"&lt;BR&gt;")   &amp; "' ,'" &amp;  SUBSTITUTE(AW525,CHAR(10),"&lt;BR&gt;")   &amp; "' ,'" &amp;   SUBSTITUTE(AX525,CHAR(10),"&lt;BR&gt;")   &amp; "' ,'" &amp;  SUBSTITUTE(AY525,CHAR(10),"&lt;BR&gt;")   &amp; "' ,'" &amp;  SUBSTITUTE(AZ525,CHAR(10),"&lt;BR&gt;")   &amp; "' ,'" &amp;   SUBSTITUTE(BA525,CHAR(10),"&lt;BR&gt;")   &amp; "' ,'" &amp;   SUBSTITUTE(BB525,CHAR(10),"&lt;BR&gt;")    &amp; "' ,'" &amp;    SUBSTITUTE(BC525,CHAR(10),"&lt;BR&gt;")    &amp; "' ,'" &amp;   SUBSTITUTE(BD525,CHAR(10),"&lt;BR&gt;")    &amp; "' ,'" &amp;   SUBSTITUTE(BE525,CHAR(10),"&lt;BR&gt;")    &amp; "' ,'" &amp;   SUBSTITUTE(BF525,CHAR(10),"&lt;BR&gt;")    &amp; "' ,'" &amp;   SUBSTITUTE(BG525,CHAR(10),"&lt;BR&gt;")    &amp; "' ,'" &amp; SUBSTITUTE(BH565,CHAR(10),"&lt;BR&gt;")   &amp; "' ,'" &amp; SUBSTITUTE(BI525,CHAR(10),"&lt;BR&gt;")   &amp; "' ,'" &amp; SUBSTITUTE(BJ525,CHAR(10),"&lt;BR&gt;")  &amp; "' ,'" &amp; SUBSTITUTE(BL525,CHAR(10),"&lt;BR&gt;")   &amp; "' ,'" &amp; SUBSTITUTE(BM525,CHAR(10),"&lt;BR&gt;")   &amp; "' ,'" &amp; SUBSTITUTE(BN525,CHAR(10),"&lt;BR&gt;")   &amp; "' ,'" &amp;  SUBSTITUTE(BO525,CHAR(10),"&lt;BR&gt;")   &amp; "' ,'" &amp; SUBSTITUTE(BP565,CHAR(10),"&lt;BR&gt;")  &amp; "' ,'" &amp; SUBSTITUTE(BQ525,CHAR(10),"&lt;BR&gt;")  &amp; "' ,'" &amp; SUBSTITUTE(BR525,CHAR(10),"&lt;BR&gt;")  &amp; "' ,'" &amp; SUBSTITUTE(BS525,CHAR(10),"&lt;BR&gt;") &amp; "');"</f>
    </nc>
  </rcc>
  <rcc rId="1034" sId="1">
    <nc r="BU52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&amp;SUBSTITUTE(F526,CHAR(10),"&lt;BR&gt;")  &amp; "' ,'" &amp; SUBSTITUTE(G526,CHAR(10),"&lt;BR&gt;")  &amp; "' ,'" &amp; SUBSTITUTE(J526,CHAR(10),"&lt;BR&gt;")   &amp; "' ,'" &amp;  SUBSTITUTE(BK526,CHAR(10),"&lt;BR&gt;")   &amp; "' ,'" &amp; SUBSTITUTE(Q526,CHAR(10),"&lt;BR&gt;")  &amp; "' ,'" &amp;  A526  &amp; "' ,'" &amp;  B526  &amp; "' ,'" &amp; SUBSTITUTE(C526,CHAR(10),"&lt;BR&gt;")   &amp; "' ,'" &amp;  SUBSTITUTE(D526,CHAR(10),"&lt;BR&gt;")  &amp; "' ,'" &amp;  SUBSTITUTE(E526,CHAR(10),"&lt;BR&gt;")   &amp; "' ,'" &amp; SUBSTITUTE(H526,CHAR(10),"&lt;BR&gt;")   &amp; "' ,'" &amp; I526  &amp; "' ,'" &amp; SUBSTITUTE(K526,CHAR(10),"&lt;BR&gt;")  &amp; "' ,'" &amp; SUBSTITUTE(L526,CHAR(10),"&lt;BR&gt;")  &amp; "' ,'" &amp; SUBSTITUTE(M526,CHAR(10),"&lt;BR&gt;") &amp; "' ,'" &amp; SUBSTITUTE(N526,CHAR(10),"&lt;BR&gt;")  &amp; "' ,'" &amp;  SUBSTITUTE(O526,CHAR(10),"&lt;BR&gt;")   &amp; "' ,'" &amp; SUBSTITUTE(P526,CHAR(10),"&lt;BR&gt;")   &amp; "' ,'" &amp;  SUBSTITUTE(Q526,CHAR(10),"&lt;BR&gt;")   &amp; "' ,'" &amp; SUBSTITUTE(R526,CHAR(10),"&lt;BR&gt;")  &amp; "' ,'" &amp; SUBSTITUTE(S526,CHAR(10),"&lt;BR&gt;")  &amp; "' ,'" &amp; SUBSTITUTE(T526,CHAR(10),"&lt;BR&gt;")  &amp; "' ,'" &amp; SUBSTITUTE(U526,CHAR(10),"&lt;BR&gt;")  &amp; "' ,'" &amp; SUBSTITUTE(V526,CHAR(10),"&lt;BR&gt;") &amp; "' ,'" &amp; SUBSTITUTE(W526,CHAR(10),"&lt;BR&gt;")  &amp; "' ,'" &amp;SUBSTITUTE(X526,CHAR(10),"&lt;BR&gt;")  &amp; "' ,'" &amp; SUBSTITUTE(Y526,CHAR(10),"&lt;BR&gt;") &amp; "' ,'" &amp;  SUBSTITUTE(Z526,CHAR(10),"&lt;BR&gt;")  &amp; "' ,'" &amp; SUBSTITUTE(AA526,CHAR(10),"&lt;BR&gt;")   &amp; "' ,'" &amp;  SUBSTITUTE(AB526,CHAR(10),"&lt;BR&gt;")   &amp; "' ,'" &amp;  SUBSTITUTE(AC526,CHAR(10),"&lt;BR&gt;")   &amp; "' ,'" &amp;   SUBSTITUTE(AD526,CHAR(10),"&lt;BR&gt;")   &amp; "' ,'" &amp;  SUBSTITUTE(AE526,CHAR(10),"&lt;BR&gt;")  &amp; "' ,'" &amp;  SUBSTITUTE(AF526,CHAR(10),"&lt;BR&gt;")  &amp; "' ,'" &amp;  SUBSTITUTE(AG526,CHAR(10),"&lt;BR&gt;")   &amp; "' ,'" &amp;  SUBSTITUTE(AH526,CHAR(10),"&lt;BR&gt;")   &amp; "' ,'" &amp;  SUBSTITUTE(AI526,CHAR(10),"&lt;BR&gt;")   &amp; "' ,'" &amp;  SUBSTITUTE(AJ526,CHAR(10),"&lt;BR&gt;")   &amp; "' ,'" &amp;   SUBSTITUTE(AK526,CHAR(10),"&lt;BR&gt;")   &amp; "' ,'" &amp;  SUBSTITUTE(AL526,CHAR(10),"&lt;BR&gt;")   &amp; "' ,'" &amp;  SUBSTITUTE(AM526,CHAR(10),"&lt;BR&gt;")   &amp; "' ,'" &amp;   SUBSTITUTE(AN526,CHAR(10),"&lt;BR&gt;")   &amp; "' ,'" &amp;  SUBSTITUTE(AO526,CHAR(10),"&lt;BR&gt;")   &amp; "' ,'" &amp;  SUBSTITUTE(AP526,CHAR(10),"&lt;BR&gt;")   &amp; "' ,'" &amp;  SUBSTITUTE(AQ526,CHAR(10),"&lt;BR&gt;")   &amp; "' ,'" &amp;   SUBSTITUTE(AR526,CHAR(10),"&lt;BR&gt;")   &amp; "' ,'" &amp;  SUBSTITUTE(AS526,CHAR(10),"&lt;BR&gt;")   &amp; "' ,'" &amp;  SUBSTITUTE(AT526,CHAR(10),"&lt;BR&gt;")   &amp; "' ,'" &amp;  SUBSTITUTE(AU526,CHAR(10),"&lt;BR&gt;")   &amp; "' ,'" &amp;  SUBSTITUTE(AV526,CHAR(10),"&lt;BR&gt;")   &amp; "' ,'" &amp;  SUBSTITUTE(AW526,CHAR(10),"&lt;BR&gt;")   &amp; "' ,'" &amp;   SUBSTITUTE(AX526,CHAR(10),"&lt;BR&gt;")   &amp; "' ,'" &amp;  SUBSTITUTE(AY526,CHAR(10),"&lt;BR&gt;")   &amp; "' ,'" &amp;  SUBSTITUTE(AZ526,CHAR(10),"&lt;BR&gt;")   &amp; "' ,'" &amp;   SUBSTITUTE(BA526,CHAR(10),"&lt;BR&gt;")   &amp; "' ,'" &amp;   SUBSTITUTE(BB526,CHAR(10),"&lt;BR&gt;")    &amp; "' ,'" &amp;    SUBSTITUTE(BC526,CHAR(10),"&lt;BR&gt;")    &amp; "' ,'" &amp;   SUBSTITUTE(BD526,CHAR(10),"&lt;BR&gt;")    &amp; "' ,'" &amp;   SUBSTITUTE(BE526,CHAR(10),"&lt;BR&gt;")    &amp; "' ,'" &amp;   SUBSTITUTE(BF526,CHAR(10),"&lt;BR&gt;")    &amp; "' ,'" &amp;   SUBSTITUTE(BG526,CHAR(10),"&lt;BR&gt;")    &amp; "' ,'" &amp; SUBSTITUTE(BH566,CHAR(10),"&lt;BR&gt;")   &amp; "' ,'" &amp; SUBSTITUTE(BI526,CHAR(10),"&lt;BR&gt;")   &amp; "' ,'" &amp; SUBSTITUTE(BJ526,CHAR(10),"&lt;BR&gt;")  &amp; "' ,'" &amp; SUBSTITUTE(BL526,CHAR(10),"&lt;BR&gt;")   &amp; "' ,'" &amp; SUBSTITUTE(BM526,CHAR(10),"&lt;BR&gt;")   &amp; "' ,'" &amp; SUBSTITUTE(BN526,CHAR(10),"&lt;BR&gt;")   &amp; "' ,'" &amp;  SUBSTITUTE(BO526,CHAR(10),"&lt;BR&gt;")   &amp; "' ,'" &amp; SUBSTITUTE(BP566,CHAR(10),"&lt;BR&gt;")  &amp; "' ,'" &amp; SUBSTITUTE(BQ526,CHAR(10),"&lt;BR&gt;")  &amp; "' ,'" &amp; SUBSTITUTE(BR526,CHAR(10),"&lt;BR&gt;")  &amp; "' ,'" &amp; SUBSTITUTE(BS526,CHAR(10),"&lt;BR&gt;") &amp; "');"</f>
    </nc>
  </rcc>
  <rcc rId="1035" sId="1">
    <nc r="BU52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&amp;SUBSTITUTE(F527,CHAR(10),"&lt;BR&gt;")  &amp; "' ,'" &amp; SUBSTITUTE(G527,CHAR(10),"&lt;BR&gt;")  &amp; "' ,'" &amp; SUBSTITUTE(J527,CHAR(10),"&lt;BR&gt;")   &amp; "' ,'" &amp;  SUBSTITUTE(BK527,CHAR(10),"&lt;BR&gt;")   &amp; "' ,'" &amp; SUBSTITUTE(Q527,CHAR(10),"&lt;BR&gt;")  &amp; "' ,'" &amp;  A527  &amp; "' ,'" &amp;  B527  &amp; "' ,'" &amp; SUBSTITUTE(C527,CHAR(10),"&lt;BR&gt;")   &amp; "' ,'" &amp;  SUBSTITUTE(D527,CHAR(10),"&lt;BR&gt;")  &amp; "' ,'" &amp;  SUBSTITUTE(E527,CHAR(10),"&lt;BR&gt;")   &amp; "' ,'" &amp; SUBSTITUTE(H527,CHAR(10),"&lt;BR&gt;")   &amp; "' ,'" &amp; I527  &amp; "' ,'" &amp; SUBSTITUTE(K527,CHAR(10),"&lt;BR&gt;")  &amp; "' ,'" &amp; SUBSTITUTE(L527,CHAR(10),"&lt;BR&gt;")  &amp; "' ,'" &amp; SUBSTITUTE(M527,CHAR(10),"&lt;BR&gt;") &amp; "' ,'" &amp; SUBSTITUTE(N527,CHAR(10),"&lt;BR&gt;")  &amp; "' ,'" &amp;  SUBSTITUTE(O527,CHAR(10),"&lt;BR&gt;")   &amp; "' ,'" &amp; SUBSTITUTE(P527,CHAR(10),"&lt;BR&gt;")   &amp; "' ,'" &amp;  SUBSTITUTE(Q527,CHAR(10),"&lt;BR&gt;")   &amp; "' ,'" &amp; SUBSTITUTE(R527,CHAR(10),"&lt;BR&gt;")  &amp; "' ,'" &amp; SUBSTITUTE(S527,CHAR(10),"&lt;BR&gt;")  &amp; "' ,'" &amp; SUBSTITUTE(T527,CHAR(10),"&lt;BR&gt;")  &amp; "' ,'" &amp; SUBSTITUTE(U527,CHAR(10),"&lt;BR&gt;")  &amp; "' ,'" &amp; SUBSTITUTE(V527,CHAR(10),"&lt;BR&gt;") &amp; "' ,'" &amp; SUBSTITUTE(W527,CHAR(10),"&lt;BR&gt;")  &amp; "' ,'" &amp;SUBSTITUTE(X527,CHAR(10),"&lt;BR&gt;")  &amp; "' ,'" &amp; SUBSTITUTE(Y527,CHAR(10),"&lt;BR&gt;") &amp; "' ,'" &amp;  SUBSTITUTE(Z527,CHAR(10),"&lt;BR&gt;")  &amp; "' ,'" &amp; SUBSTITUTE(AA527,CHAR(10),"&lt;BR&gt;")   &amp; "' ,'" &amp;  SUBSTITUTE(AB527,CHAR(10),"&lt;BR&gt;")   &amp; "' ,'" &amp;  SUBSTITUTE(AC527,CHAR(10),"&lt;BR&gt;")   &amp; "' ,'" &amp;   SUBSTITUTE(AD527,CHAR(10),"&lt;BR&gt;")   &amp; "' ,'" &amp;  SUBSTITUTE(AE527,CHAR(10),"&lt;BR&gt;")  &amp; "' ,'" &amp;  SUBSTITUTE(AF527,CHAR(10),"&lt;BR&gt;")  &amp; "' ,'" &amp;  SUBSTITUTE(AG527,CHAR(10),"&lt;BR&gt;")   &amp; "' ,'" &amp;  SUBSTITUTE(AH527,CHAR(10),"&lt;BR&gt;")   &amp; "' ,'" &amp;  SUBSTITUTE(AI527,CHAR(10),"&lt;BR&gt;")   &amp; "' ,'" &amp;  SUBSTITUTE(AJ527,CHAR(10),"&lt;BR&gt;")   &amp; "' ,'" &amp;   SUBSTITUTE(AK527,CHAR(10),"&lt;BR&gt;")   &amp; "' ,'" &amp;  SUBSTITUTE(AL527,CHAR(10),"&lt;BR&gt;")   &amp; "' ,'" &amp;  SUBSTITUTE(AM527,CHAR(10),"&lt;BR&gt;")   &amp; "' ,'" &amp;   SUBSTITUTE(AN527,CHAR(10),"&lt;BR&gt;")   &amp; "' ,'" &amp;  SUBSTITUTE(AO527,CHAR(10),"&lt;BR&gt;")   &amp; "' ,'" &amp;  SUBSTITUTE(AP527,CHAR(10),"&lt;BR&gt;")   &amp; "' ,'" &amp;  SUBSTITUTE(AQ527,CHAR(10),"&lt;BR&gt;")   &amp; "' ,'" &amp;   SUBSTITUTE(AR527,CHAR(10),"&lt;BR&gt;")   &amp; "' ,'" &amp;  SUBSTITUTE(AS527,CHAR(10),"&lt;BR&gt;")   &amp; "' ,'" &amp;  SUBSTITUTE(AT527,CHAR(10),"&lt;BR&gt;")   &amp; "' ,'" &amp;  SUBSTITUTE(AU527,CHAR(10),"&lt;BR&gt;")   &amp; "' ,'" &amp;  SUBSTITUTE(AV527,CHAR(10),"&lt;BR&gt;")   &amp; "' ,'" &amp;  SUBSTITUTE(AW527,CHAR(10),"&lt;BR&gt;")   &amp; "' ,'" &amp;   SUBSTITUTE(AX527,CHAR(10),"&lt;BR&gt;")   &amp; "' ,'" &amp;  SUBSTITUTE(AY527,CHAR(10),"&lt;BR&gt;")   &amp; "' ,'" &amp;  SUBSTITUTE(AZ527,CHAR(10),"&lt;BR&gt;")   &amp; "' ,'" &amp;   SUBSTITUTE(BA527,CHAR(10),"&lt;BR&gt;")   &amp; "' ,'" &amp;   SUBSTITUTE(BB527,CHAR(10),"&lt;BR&gt;")    &amp; "' ,'" &amp;    SUBSTITUTE(BC527,CHAR(10),"&lt;BR&gt;")    &amp; "' ,'" &amp;   SUBSTITUTE(BD527,CHAR(10),"&lt;BR&gt;")    &amp; "' ,'" &amp;   SUBSTITUTE(BE527,CHAR(10),"&lt;BR&gt;")    &amp; "' ,'" &amp;   SUBSTITUTE(BF527,CHAR(10),"&lt;BR&gt;")    &amp; "' ,'" &amp;   SUBSTITUTE(BG527,CHAR(10),"&lt;BR&gt;")    &amp; "' ,'" &amp; SUBSTITUTE(BH567,CHAR(10),"&lt;BR&gt;")   &amp; "' ,'" &amp; SUBSTITUTE(BI527,CHAR(10),"&lt;BR&gt;")   &amp; "' ,'" &amp; SUBSTITUTE(BJ527,CHAR(10),"&lt;BR&gt;")  &amp; "' ,'" &amp; SUBSTITUTE(BL527,CHAR(10),"&lt;BR&gt;")   &amp; "' ,'" &amp; SUBSTITUTE(BM527,CHAR(10),"&lt;BR&gt;")   &amp; "' ,'" &amp; SUBSTITUTE(BN527,CHAR(10),"&lt;BR&gt;")   &amp; "' ,'" &amp;  SUBSTITUTE(BO527,CHAR(10),"&lt;BR&gt;")   &amp; "' ,'" &amp; SUBSTITUTE(BP567,CHAR(10),"&lt;BR&gt;")  &amp; "' ,'" &amp; SUBSTITUTE(BQ527,CHAR(10),"&lt;BR&gt;")  &amp; "' ,'" &amp; SUBSTITUTE(BR527,CHAR(10),"&lt;BR&gt;")  &amp; "' ,'" &amp; SUBSTITUTE(BS527,CHAR(10),"&lt;BR&gt;") &amp; "');"</f>
    </nc>
  </rcc>
  <rcc rId="1036" sId="1">
    <nc r="BU52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&amp;SUBSTITUTE(F528,CHAR(10),"&lt;BR&gt;")  &amp; "' ,'" &amp; SUBSTITUTE(G528,CHAR(10),"&lt;BR&gt;")  &amp; "' ,'" &amp; SUBSTITUTE(J528,CHAR(10),"&lt;BR&gt;")   &amp; "' ,'" &amp;  SUBSTITUTE(BK528,CHAR(10),"&lt;BR&gt;")   &amp; "' ,'" &amp; SUBSTITUTE(Q528,CHAR(10),"&lt;BR&gt;")  &amp; "' ,'" &amp;  A528  &amp; "' ,'" &amp;  B528  &amp; "' ,'" &amp; SUBSTITUTE(C528,CHAR(10),"&lt;BR&gt;")   &amp; "' ,'" &amp;  SUBSTITUTE(D528,CHAR(10),"&lt;BR&gt;")  &amp; "' ,'" &amp;  SUBSTITUTE(E528,CHAR(10),"&lt;BR&gt;")   &amp; "' ,'" &amp; SUBSTITUTE(H528,CHAR(10),"&lt;BR&gt;")   &amp; "' ,'" &amp; I528  &amp; "' ,'" &amp; SUBSTITUTE(K528,CHAR(10),"&lt;BR&gt;")  &amp; "' ,'" &amp; SUBSTITUTE(L528,CHAR(10),"&lt;BR&gt;")  &amp; "' ,'" &amp; SUBSTITUTE(M528,CHAR(10),"&lt;BR&gt;") &amp; "' ,'" &amp; SUBSTITUTE(N528,CHAR(10),"&lt;BR&gt;")  &amp; "' ,'" &amp;  SUBSTITUTE(O528,CHAR(10),"&lt;BR&gt;")   &amp; "' ,'" &amp; SUBSTITUTE(P528,CHAR(10),"&lt;BR&gt;")   &amp; "' ,'" &amp;  SUBSTITUTE(Q528,CHAR(10),"&lt;BR&gt;")   &amp; "' ,'" &amp; SUBSTITUTE(R528,CHAR(10),"&lt;BR&gt;")  &amp; "' ,'" &amp; SUBSTITUTE(S528,CHAR(10),"&lt;BR&gt;")  &amp; "' ,'" &amp; SUBSTITUTE(T528,CHAR(10),"&lt;BR&gt;")  &amp; "' ,'" &amp; SUBSTITUTE(U528,CHAR(10),"&lt;BR&gt;")  &amp; "' ,'" &amp; SUBSTITUTE(V528,CHAR(10),"&lt;BR&gt;") &amp; "' ,'" &amp; SUBSTITUTE(W528,CHAR(10),"&lt;BR&gt;")  &amp; "' ,'" &amp;SUBSTITUTE(X528,CHAR(10),"&lt;BR&gt;")  &amp; "' ,'" &amp; SUBSTITUTE(Y528,CHAR(10),"&lt;BR&gt;") &amp; "' ,'" &amp;  SUBSTITUTE(Z528,CHAR(10),"&lt;BR&gt;")  &amp; "' ,'" &amp; SUBSTITUTE(AA528,CHAR(10),"&lt;BR&gt;")   &amp; "' ,'" &amp;  SUBSTITUTE(AB528,CHAR(10),"&lt;BR&gt;")   &amp; "' ,'" &amp;  SUBSTITUTE(AC528,CHAR(10),"&lt;BR&gt;")   &amp; "' ,'" &amp;   SUBSTITUTE(AD528,CHAR(10),"&lt;BR&gt;")   &amp; "' ,'" &amp;  SUBSTITUTE(AE528,CHAR(10),"&lt;BR&gt;")  &amp; "' ,'" &amp;  SUBSTITUTE(AF528,CHAR(10),"&lt;BR&gt;")  &amp; "' ,'" &amp;  SUBSTITUTE(AG528,CHAR(10),"&lt;BR&gt;")   &amp; "' ,'" &amp;  SUBSTITUTE(AH528,CHAR(10),"&lt;BR&gt;")   &amp; "' ,'" &amp;  SUBSTITUTE(AI528,CHAR(10),"&lt;BR&gt;")   &amp; "' ,'" &amp;  SUBSTITUTE(AJ528,CHAR(10),"&lt;BR&gt;")   &amp; "' ,'" &amp;   SUBSTITUTE(AK528,CHAR(10),"&lt;BR&gt;")   &amp; "' ,'" &amp;  SUBSTITUTE(AL528,CHAR(10),"&lt;BR&gt;")   &amp; "' ,'" &amp;  SUBSTITUTE(AM528,CHAR(10),"&lt;BR&gt;")   &amp; "' ,'" &amp;   SUBSTITUTE(AN528,CHAR(10),"&lt;BR&gt;")   &amp; "' ,'" &amp;  SUBSTITUTE(AO528,CHAR(10),"&lt;BR&gt;")   &amp; "' ,'" &amp;  SUBSTITUTE(AP528,CHAR(10),"&lt;BR&gt;")   &amp; "' ,'" &amp;  SUBSTITUTE(AQ528,CHAR(10),"&lt;BR&gt;")   &amp; "' ,'" &amp;   SUBSTITUTE(AR528,CHAR(10),"&lt;BR&gt;")   &amp; "' ,'" &amp;  SUBSTITUTE(AS528,CHAR(10),"&lt;BR&gt;")   &amp; "' ,'" &amp;  SUBSTITUTE(AT528,CHAR(10),"&lt;BR&gt;")   &amp; "' ,'" &amp;  SUBSTITUTE(AU528,CHAR(10),"&lt;BR&gt;")   &amp; "' ,'" &amp;  SUBSTITUTE(AV528,CHAR(10),"&lt;BR&gt;")   &amp; "' ,'" &amp;  SUBSTITUTE(AW528,CHAR(10),"&lt;BR&gt;")   &amp; "' ,'" &amp;   SUBSTITUTE(AX528,CHAR(10),"&lt;BR&gt;")   &amp; "' ,'" &amp;  SUBSTITUTE(AY528,CHAR(10),"&lt;BR&gt;")   &amp; "' ,'" &amp;  SUBSTITUTE(AZ528,CHAR(10),"&lt;BR&gt;")   &amp; "' ,'" &amp;   SUBSTITUTE(BA528,CHAR(10),"&lt;BR&gt;")   &amp; "' ,'" &amp;   SUBSTITUTE(BB528,CHAR(10),"&lt;BR&gt;")    &amp; "' ,'" &amp;    SUBSTITUTE(BC528,CHAR(10),"&lt;BR&gt;")    &amp; "' ,'" &amp;   SUBSTITUTE(BD528,CHAR(10),"&lt;BR&gt;")    &amp; "' ,'" &amp;   SUBSTITUTE(BE528,CHAR(10),"&lt;BR&gt;")    &amp; "' ,'" &amp;   SUBSTITUTE(BF528,CHAR(10),"&lt;BR&gt;")    &amp; "' ,'" &amp;   SUBSTITUTE(BG528,CHAR(10),"&lt;BR&gt;")    &amp; "' ,'" &amp; SUBSTITUTE(BH568,CHAR(10),"&lt;BR&gt;")   &amp; "' ,'" &amp; SUBSTITUTE(BI528,CHAR(10),"&lt;BR&gt;")   &amp; "' ,'" &amp; SUBSTITUTE(BJ528,CHAR(10),"&lt;BR&gt;")  &amp; "' ,'" &amp; SUBSTITUTE(BL528,CHAR(10),"&lt;BR&gt;")   &amp; "' ,'" &amp; SUBSTITUTE(BM528,CHAR(10),"&lt;BR&gt;")   &amp; "' ,'" &amp; SUBSTITUTE(BN528,CHAR(10),"&lt;BR&gt;")   &amp; "' ,'" &amp;  SUBSTITUTE(BO528,CHAR(10),"&lt;BR&gt;")   &amp; "' ,'" &amp; SUBSTITUTE(BP568,CHAR(10),"&lt;BR&gt;")  &amp; "' ,'" &amp; SUBSTITUTE(BQ528,CHAR(10),"&lt;BR&gt;")  &amp; "' ,'" &amp; SUBSTITUTE(BR528,CHAR(10),"&lt;BR&gt;")  &amp; "' ,'" &amp; SUBSTITUTE(BS528,CHAR(10),"&lt;BR&gt;") &amp; "');"</f>
    </nc>
  </rcc>
  <rcc rId="1037" sId="1">
    <nc r="BU52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&amp;SUBSTITUTE(F529,CHAR(10),"&lt;BR&gt;")  &amp; "' ,'" &amp; SUBSTITUTE(G529,CHAR(10),"&lt;BR&gt;")  &amp; "' ,'" &amp; SUBSTITUTE(J529,CHAR(10),"&lt;BR&gt;")   &amp; "' ,'" &amp;  SUBSTITUTE(BK529,CHAR(10),"&lt;BR&gt;")   &amp; "' ,'" &amp; SUBSTITUTE(Q529,CHAR(10),"&lt;BR&gt;")  &amp; "' ,'" &amp;  A529  &amp; "' ,'" &amp;  B529  &amp; "' ,'" &amp; SUBSTITUTE(C529,CHAR(10),"&lt;BR&gt;")   &amp; "' ,'" &amp;  SUBSTITUTE(D529,CHAR(10),"&lt;BR&gt;")  &amp; "' ,'" &amp;  SUBSTITUTE(E529,CHAR(10),"&lt;BR&gt;")   &amp; "' ,'" &amp; SUBSTITUTE(H529,CHAR(10),"&lt;BR&gt;")   &amp; "' ,'" &amp; I529  &amp; "' ,'" &amp; SUBSTITUTE(K529,CHAR(10),"&lt;BR&gt;")  &amp; "' ,'" &amp; SUBSTITUTE(L529,CHAR(10),"&lt;BR&gt;")  &amp; "' ,'" &amp; SUBSTITUTE(M529,CHAR(10),"&lt;BR&gt;") &amp; "' ,'" &amp; SUBSTITUTE(N529,CHAR(10),"&lt;BR&gt;")  &amp; "' ,'" &amp;  SUBSTITUTE(O529,CHAR(10),"&lt;BR&gt;")   &amp; "' ,'" &amp; SUBSTITUTE(P529,CHAR(10),"&lt;BR&gt;")   &amp; "' ,'" &amp;  SUBSTITUTE(Q529,CHAR(10),"&lt;BR&gt;")   &amp; "' ,'" &amp; SUBSTITUTE(R529,CHAR(10),"&lt;BR&gt;")  &amp; "' ,'" &amp; SUBSTITUTE(S529,CHAR(10),"&lt;BR&gt;")  &amp; "' ,'" &amp; SUBSTITUTE(T529,CHAR(10),"&lt;BR&gt;")  &amp; "' ,'" &amp; SUBSTITUTE(U529,CHAR(10),"&lt;BR&gt;")  &amp; "' ,'" &amp; SUBSTITUTE(V529,CHAR(10),"&lt;BR&gt;") &amp; "' ,'" &amp; SUBSTITUTE(W529,CHAR(10),"&lt;BR&gt;")  &amp; "' ,'" &amp;SUBSTITUTE(X529,CHAR(10),"&lt;BR&gt;")  &amp; "' ,'" &amp; SUBSTITUTE(Y529,CHAR(10),"&lt;BR&gt;") &amp; "' ,'" &amp;  SUBSTITUTE(Z529,CHAR(10),"&lt;BR&gt;")  &amp; "' ,'" &amp; SUBSTITUTE(AA529,CHAR(10),"&lt;BR&gt;")   &amp; "' ,'" &amp;  SUBSTITUTE(AB529,CHAR(10),"&lt;BR&gt;")   &amp; "' ,'" &amp;  SUBSTITUTE(AC529,CHAR(10),"&lt;BR&gt;")   &amp; "' ,'" &amp;   SUBSTITUTE(AD529,CHAR(10),"&lt;BR&gt;")   &amp; "' ,'" &amp;  SUBSTITUTE(AE529,CHAR(10),"&lt;BR&gt;")  &amp; "' ,'" &amp;  SUBSTITUTE(AF529,CHAR(10),"&lt;BR&gt;")  &amp; "' ,'" &amp;  SUBSTITUTE(AG529,CHAR(10),"&lt;BR&gt;")   &amp; "' ,'" &amp;  SUBSTITUTE(AH529,CHAR(10),"&lt;BR&gt;")   &amp; "' ,'" &amp;  SUBSTITUTE(AI529,CHAR(10),"&lt;BR&gt;")   &amp; "' ,'" &amp;  SUBSTITUTE(AJ529,CHAR(10),"&lt;BR&gt;")   &amp; "' ,'" &amp;   SUBSTITUTE(AK529,CHAR(10),"&lt;BR&gt;")   &amp; "' ,'" &amp;  SUBSTITUTE(AL529,CHAR(10),"&lt;BR&gt;")   &amp; "' ,'" &amp;  SUBSTITUTE(AM529,CHAR(10),"&lt;BR&gt;")   &amp; "' ,'" &amp;   SUBSTITUTE(AN529,CHAR(10),"&lt;BR&gt;")   &amp; "' ,'" &amp;  SUBSTITUTE(AO529,CHAR(10),"&lt;BR&gt;")   &amp; "' ,'" &amp;  SUBSTITUTE(AP529,CHAR(10),"&lt;BR&gt;")   &amp; "' ,'" &amp;  SUBSTITUTE(AQ529,CHAR(10),"&lt;BR&gt;")   &amp; "' ,'" &amp;   SUBSTITUTE(AR529,CHAR(10),"&lt;BR&gt;")   &amp; "' ,'" &amp;  SUBSTITUTE(AS529,CHAR(10),"&lt;BR&gt;")   &amp; "' ,'" &amp;  SUBSTITUTE(AT529,CHAR(10),"&lt;BR&gt;")   &amp; "' ,'" &amp;  SUBSTITUTE(AU529,CHAR(10),"&lt;BR&gt;")   &amp; "' ,'" &amp;  SUBSTITUTE(AV529,CHAR(10),"&lt;BR&gt;")   &amp; "' ,'" &amp;  SUBSTITUTE(AW529,CHAR(10),"&lt;BR&gt;")   &amp; "' ,'" &amp;   SUBSTITUTE(AX529,CHAR(10),"&lt;BR&gt;")   &amp; "' ,'" &amp;  SUBSTITUTE(AY529,CHAR(10),"&lt;BR&gt;")   &amp; "' ,'" &amp;  SUBSTITUTE(AZ529,CHAR(10),"&lt;BR&gt;")   &amp; "' ,'" &amp;   SUBSTITUTE(BA529,CHAR(10),"&lt;BR&gt;")   &amp; "' ,'" &amp;   SUBSTITUTE(BB529,CHAR(10),"&lt;BR&gt;")    &amp; "' ,'" &amp;    SUBSTITUTE(BC529,CHAR(10),"&lt;BR&gt;")    &amp; "' ,'" &amp;   SUBSTITUTE(BD529,CHAR(10),"&lt;BR&gt;")    &amp; "' ,'" &amp;   SUBSTITUTE(BE529,CHAR(10),"&lt;BR&gt;")    &amp; "' ,'" &amp;   SUBSTITUTE(BF529,CHAR(10),"&lt;BR&gt;")    &amp; "' ,'" &amp;   SUBSTITUTE(BG529,CHAR(10),"&lt;BR&gt;")    &amp; "' ,'" &amp; SUBSTITUTE(BH569,CHAR(10),"&lt;BR&gt;")   &amp; "' ,'" &amp; SUBSTITUTE(BI529,CHAR(10),"&lt;BR&gt;")   &amp; "' ,'" &amp; SUBSTITUTE(BJ529,CHAR(10),"&lt;BR&gt;")  &amp; "' ,'" &amp; SUBSTITUTE(BL529,CHAR(10),"&lt;BR&gt;")   &amp; "' ,'" &amp; SUBSTITUTE(BM529,CHAR(10),"&lt;BR&gt;")   &amp; "' ,'" &amp; SUBSTITUTE(BN529,CHAR(10),"&lt;BR&gt;")   &amp; "' ,'" &amp;  SUBSTITUTE(BO529,CHAR(10),"&lt;BR&gt;")   &amp; "' ,'" &amp; SUBSTITUTE(BP569,CHAR(10),"&lt;BR&gt;")  &amp; "' ,'" &amp; SUBSTITUTE(BQ529,CHAR(10),"&lt;BR&gt;")  &amp; "' ,'" &amp; SUBSTITUTE(BR529,CHAR(10),"&lt;BR&gt;")  &amp; "' ,'" &amp; SUBSTITUTE(BS529,CHAR(10),"&lt;BR&gt;") &amp; "');"</f>
    </nc>
  </rcc>
  <rcc rId="1038" sId="1">
    <nc r="BU53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&amp;SUBSTITUTE(F530,CHAR(10),"&lt;BR&gt;")  &amp; "' ,'" &amp; SUBSTITUTE(G530,CHAR(10),"&lt;BR&gt;")  &amp; "' ,'" &amp; SUBSTITUTE(J530,CHAR(10),"&lt;BR&gt;")   &amp; "' ,'" &amp;  SUBSTITUTE(BK530,CHAR(10),"&lt;BR&gt;")   &amp; "' ,'" &amp; SUBSTITUTE(Q530,CHAR(10),"&lt;BR&gt;")  &amp; "' ,'" &amp;  A530  &amp; "' ,'" &amp;  B530  &amp; "' ,'" &amp; SUBSTITUTE(C530,CHAR(10),"&lt;BR&gt;")   &amp; "' ,'" &amp;  SUBSTITUTE(D530,CHAR(10),"&lt;BR&gt;")  &amp; "' ,'" &amp;  SUBSTITUTE(E530,CHAR(10),"&lt;BR&gt;")   &amp; "' ,'" &amp; SUBSTITUTE(H530,CHAR(10),"&lt;BR&gt;")   &amp; "' ,'" &amp; I530  &amp; "' ,'" &amp; SUBSTITUTE(K530,CHAR(10),"&lt;BR&gt;")  &amp; "' ,'" &amp; SUBSTITUTE(L530,CHAR(10),"&lt;BR&gt;")  &amp; "' ,'" &amp; SUBSTITUTE(M530,CHAR(10),"&lt;BR&gt;") &amp; "' ,'" &amp; SUBSTITUTE(N530,CHAR(10),"&lt;BR&gt;")  &amp; "' ,'" &amp;  SUBSTITUTE(O530,CHAR(10),"&lt;BR&gt;")   &amp; "' ,'" &amp; SUBSTITUTE(P530,CHAR(10),"&lt;BR&gt;")   &amp; "' ,'" &amp;  SUBSTITUTE(Q530,CHAR(10),"&lt;BR&gt;")   &amp; "' ,'" &amp; SUBSTITUTE(R530,CHAR(10),"&lt;BR&gt;")  &amp; "' ,'" &amp; SUBSTITUTE(S530,CHAR(10),"&lt;BR&gt;")  &amp; "' ,'" &amp; SUBSTITUTE(T530,CHAR(10),"&lt;BR&gt;")  &amp; "' ,'" &amp; SUBSTITUTE(U530,CHAR(10),"&lt;BR&gt;")  &amp; "' ,'" &amp; SUBSTITUTE(V530,CHAR(10),"&lt;BR&gt;") &amp; "' ,'" &amp; SUBSTITUTE(W530,CHAR(10),"&lt;BR&gt;")  &amp; "' ,'" &amp;SUBSTITUTE(X530,CHAR(10),"&lt;BR&gt;")  &amp; "' ,'" &amp; SUBSTITUTE(Y530,CHAR(10),"&lt;BR&gt;") &amp; "' ,'" &amp;  SUBSTITUTE(Z530,CHAR(10),"&lt;BR&gt;")  &amp; "' ,'" &amp; SUBSTITUTE(AA530,CHAR(10),"&lt;BR&gt;")   &amp; "' ,'" &amp;  SUBSTITUTE(AB530,CHAR(10),"&lt;BR&gt;")   &amp; "' ,'" &amp;  SUBSTITUTE(AC530,CHAR(10),"&lt;BR&gt;")   &amp; "' ,'" &amp;   SUBSTITUTE(AD530,CHAR(10),"&lt;BR&gt;")   &amp; "' ,'" &amp;  SUBSTITUTE(AE530,CHAR(10),"&lt;BR&gt;")  &amp; "' ,'" &amp;  SUBSTITUTE(AF530,CHAR(10),"&lt;BR&gt;")  &amp; "' ,'" &amp;  SUBSTITUTE(AG530,CHAR(10),"&lt;BR&gt;")   &amp; "' ,'" &amp;  SUBSTITUTE(AH530,CHAR(10),"&lt;BR&gt;")   &amp; "' ,'" &amp;  SUBSTITUTE(AI530,CHAR(10),"&lt;BR&gt;")   &amp; "' ,'" &amp;  SUBSTITUTE(AJ530,CHAR(10),"&lt;BR&gt;")   &amp; "' ,'" &amp;   SUBSTITUTE(AK530,CHAR(10),"&lt;BR&gt;")   &amp; "' ,'" &amp;  SUBSTITUTE(AL530,CHAR(10),"&lt;BR&gt;")   &amp; "' ,'" &amp;  SUBSTITUTE(AM530,CHAR(10),"&lt;BR&gt;")   &amp; "' ,'" &amp;   SUBSTITUTE(AN530,CHAR(10),"&lt;BR&gt;")   &amp; "' ,'" &amp;  SUBSTITUTE(AO530,CHAR(10),"&lt;BR&gt;")   &amp; "' ,'" &amp;  SUBSTITUTE(AP530,CHAR(10),"&lt;BR&gt;")   &amp; "' ,'" &amp;  SUBSTITUTE(AQ530,CHAR(10),"&lt;BR&gt;")   &amp; "' ,'" &amp;   SUBSTITUTE(AR530,CHAR(10),"&lt;BR&gt;")   &amp; "' ,'" &amp;  SUBSTITUTE(AS530,CHAR(10),"&lt;BR&gt;")   &amp; "' ,'" &amp;  SUBSTITUTE(AT530,CHAR(10),"&lt;BR&gt;")   &amp; "' ,'" &amp;  SUBSTITUTE(AU530,CHAR(10),"&lt;BR&gt;")   &amp; "' ,'" &amp;  SUBSTITUTE(AV530,CHAR(10),"&lt;BR&gt;")   &amp; "' ,'" &amp;  SUBSTITUTE(AW530,CHAR(10),"&lt;BR&gt;")   &amp; "' ,'" &amp;   SUBSTITUTE(AX530,CHAR(10),"&lt;BR&gt;")   &amp; "' ,'" &amp;  SUBSTITUTE(AY530,CHAR(10),"&lt;BR&gt;")   &amp; "' ,'" &amp;  SUBSTITUTE(AZ530,CHAR(10),"&lt;BR&gt;")   &amp; "' ,'" &amp;   SUBSTITUTE(BA530,CHAR(10),"&lt;BR&gt;")   &amp; "' ,'" &amp;   SUBSTITUTE(BB530,CHAR(10),"&lt;BR&gt;")    &amp; "' ,'" &amp;    SUBSTITUTE(BC530,CHAR(10),"&lt;BR&gt;")    &amp; "' ,'" &amp;   SUBSTITUTE(BD530,CHAR(10),"&lt;BR&gt;")    &amp; "' ,'" &amp;   SUBSTITUTE(BE530,CHAR(10),"&lt;BR&gt;")    &amp; "' ,'" &amp;   SUBSTITUTE(BF530,CHAR(10),"&lt;BR&gt;")    &amp; "' ,'" &amp;   SUBSTITUTE(BG530,CHAR(10),"&lt;BR&gt;")    &amp; "' ,'" &amp; SUBSTITUTE(BH570,CHAR(10),"&lt;BR&gt;")   &amp; "' ,'" &amp; SUBSTITUTE(BI530,CHAR(10),"&lt;BR&gt;")   &amp; "' ,'" &amp; SUBSTITUTE(BJ530,CHAR(10),"&lt;BR&gt;")  &amp; "' ,'" &amp; SUBSTITUTE(BL530,CHAR(10),"&lt;BR&gt;")   &amp; "' ,'" &amp; SUBSTITUTE(BM530,CHAR(10),"&lt;BR&gt;")   &amp; "' ,'" &amp; SUBSTITUTE(BN530,CHAR(10),"&lt;BR&gt;")   &amp; "' ,'" &amp;  SUBSTITUTE(BO530,CHAR(10),"&lt;BR&gt;")   &amp; "' ,'" &amp; SUBSTITUTE(BP570,CHAR(10),"&lt;BR&gt;")  &amp; "' ,'" &amp; SUBSTITUTE(BQ530,CHAR(10),"&lt;BR&gt;")  &amp; "' ,'" &amp; SUBSTITUTE(BR530,CHAR(10),"&lt;BR&gt;")  &amp; "' ,'" &amp; SUBSTITUTE(BS530,CHAR(10),"&lt;BR&gt;") &amp; "');"</f>
    </nc>
  </rcc>
  <rcc rId="1039" sId="1">
    <nc r="BU53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&amp;SUBSTITUTE(F531,CHAR(10),"&lt;BR&gt;")  &amp; "' ,'" &amp; SUBSTITUTE(G531,CHAR(10),"&lt;BR&gt;")  &amp; "' ,'" &amp; SUBSTITUTE(J531,CHAR(10),"&lt;BR&gt;")   &amp; "' ,'" &amp;  SUBSTITUTE(BK531,CHAR(10),"&lt;BR&gt;")   &amp; "' ,'" &amp; SUBSTITUTE(Q531,CHAR(10),"&lt;BR&gt;")  &amp; "' ,'" &amp;  A531  &amp; "' ,'" &amp;  B531  &amp; "' ,'" &amp; SUBSTITUTE(C531,CHAR(10),"&lt;BR&gt;")   &amp; "' ,'" &amp;  SUBSTITUTE(D531,CHAR(10),"&lt;BR&gt;")  &amp; "' ,'" &amp;  SUBSTITUTE(E531,CHAR(10),"&lt;BR&gt;")   &amp; "' ,'" &amp; SUBSTITUTE(H531,CHAR(10),"&lt;BR&gt;")   &amp; "' ,'" &amp; I531  &amp; "' ,'" &amp; SUBSTITUTE(K531,CHAR(10),"&lt;BR&gt;")  &amp; "' ,'" &amp; SUBSTITUTE(L531,CHAR(10),"&lt;BR&gt;")  &amp; "' ,'" &amp; SUBSTITUTE(M531,CHAR(10),"&lt;BR&gt;") &amp; "' ,'" &amp; SUBSTITUTE(N531,CHAR(10),"&lt;BR&gt;")  &amp; "' ,'" &amp;  SUBSTITUTE(O531,CHAR(10),"&lt;BR&gt;")   &amp; "' ,'" &amp; SUBSTITUTE(P531,CHAR(10),"&lt;BR&gt;")   &amp; "' ,'" &amp;  SUBSTITUTE(Q531,CHAR(10),"&lt;BR&gt;")   &amp; "' ,'" &amp; SUBSTITUTE(R531,CHAR(10),"&lt;BR&gt;")  &amp; "' ,'" &amp; SUBSTITUTE(S531,CHAR(10),"&lt;BR&gt;")  &amp; "' ,'" &amp; SUBSTITUTE(T531,CHAR(10),"&lt;BR&gt;")  &amp; "' ,'" &amp; SUBSTITUTE(U531,CHAR(10),"&lt;BR&gt;")  &amp; "' ,'" &amp; SUBSTITUTE(V531,CHAR(10),"&lt;BR&gt;") &amp; "' ,'" &amp; SUBSTITUTE(W531,CHAR(10),"&lt;BR&gt;")  &amp; "' ,'" &amp;SUBSTITUTE(X531,CHAR(10),"&lt;BR&gt;")  &amp; "' ,'" &amp; SUBSTITUTE(Y531,CHAR(10),"&lt;BR&gt;") &amp; "' ,'" &amp;  SUBSTITUTE(Z531,CHAR(10),"&lt;BR&gt;")  &amp; "' ,'" &amp; SUBSTITUTE(AA531,CHAR(10),"&lt;BR&gt;")   &amp; "' ,'" &amp;  SUBSTITUTE(AB531,CHAR(10),"&lt;BR&gt;")   &amp; "' ,'" &amp;  SUBSTITUTE(AC531,CHAR(10),"&lt;BR&gt;")   &amp; "' ,'" &amp;   SUBSTITUTE(AD531,CHAR(10),"&lt;BR&gt;")   &amp; "' ,'" &amp;  SUBSTITUTE(AE531,CHAR(10),"&lt;BR&gt;")  &amp; "' ,'" &amp;  SUBSTITUTE(AF531,CHAR(10),"&lt;BR&gt;")  &amp; "' ,'" &amp;  SUBSTITUTE(AG531,CHAR(10),"&lt;BR&gt;")   &amp; "' ,'" &amp;  SUBSTITUTE(AH531,CHAR(10),"&lt;BR&gt;")   &amp; "' ,'" &amp;  SUBSTITUTE(AI531,CHAR(10),"&lt;BR&gt;")   &amp; "' ,'" &amp;  SUBSTITUTE(AJ531,CHAR(10),"&lt;BR&gt;")   &amp; "' ,'" &amp;   SUBSTITUTE(AK531,CHAR(10),"&lt;BR&gt;")   &amp; "' ,'" &amp;  SUBSTITUTE(AL531,CHAR(10),"&lt;BR&gt;")   &amp; "' ,'" &amp;  SUBSTITUTE(AM531,CHAR(10),"&lt;BR&gt;")   &amp; "' ,'" &amp;   SUBSTITUTE(AN531,CHAR(10),"&lt;BR&gt;")   &amp; "' ,'" &amp;  SUBSTITUTE(AO531,CHAR(10),"&lt;BR&gt;")   &amp; "' ,'" &amp;  SUBSTITUTE(AP531,CHAR(10),"&lt;BR&gt;")   &amp; "' ,'" &amp;  SUBSTITUTE(AQ531,CHAR(10),"&lt;BR&gt;")   &amp; "' ,'" &amp;   SUBSTITUTE(AR531,CHAR(10),"&lt;BR&gt;")   &amp; "' ,'" &amp;  SUBSTITUTE(AS531,CHAR(10),"&lt;BR&gt;")   &amp; "' ,'" &amp;  SUBSTITUTE(AT531,CHAR(10),"&lt;BR&gt;")   &amp; "' ,'" &amp;  SUBSTITUTE(AU531,CHAR(10),"&lt;BR&gt;")   &amp; "' ,'" &amp;  SUBSTITUTE(AV531,CHAR(10),"&lt;BR&gt;")   &amp; "' ,'" &amp;  SUBSTITUTE(AW531,CHAR(10),"&lt;BR&gt;")   &amp; "' ,'" &amp;   SUBSTITUTE(AX531,CHAR(10),"&lt;BR&gt;")   &amp; "' ,'" &amp;  SUBSTITUTE(AY531,CHAR(10),"&lt;BR&gt;")   &amp; "' ,'" &amp;  SUBSTITUTE(AZ531,CHAR(10),"&lt;BR&gt;")   &amp; "' ,'" &amp;   SUBSTITUTE(BA531,CHAR(10),"&lt;BR&gt;")   &amp; "' ,'" &amp;   SUBSTITUTE(BB531,CHAR(10),"&lt;BR&gt;")    &amp; "' ,'" &amp;    SUBSTITUTE(BC531,CHAR(10),"&lt;BR&gt;")    &amp; "' ,'" &amp;   SUBSTITUTE(BD531,CHAR(10),"&lt;BR&gt;")    &amp; "' ,'" &amp;   SUBSTITUTE(BE531,CHAR(10),"&lt;BR&gt;")    &amp; "' ,'" &amp;   SUBSTITUTE(BF531,CHAR(10),"&lt;BR&gt;")    &amp; "' ,'" &amp;   SUBSTITUTE(BG531,CHAR(10),"&lt;BR&gt;")    &amp; "' ,'" &amp; SUBSTITUTE(BH571,CHAR(10),"&lt;BR&gt;")   &amp; "' ,'" &amp; SUBSTITUTE(BI531,CHAR(10),"&lt;BR&gt;")   &amp; "' ,'" &amp; SUBSTITUTE(BJ531,CHAR(10),"&lt;BR&gt;")  &amp; "' ,'" &amp; SUBSTITUTE(BL531,CHAR(10),"&lt;BR&gt;")   &amp; "' ,'" &amp; SUBSTITUTE(BM531,CHAR(10),"&lt;BR&gt;")   &amp; "' ,'" &amp; SUBSTITUTE(BN531,CHAR(10),"&lt;BR&gt;")   &amp; "' ,'" &amp;  SUBSTITUTE(BO531,CHAR(10),"&lt;BR&gt;")   &amp; "' ,'" &amp; SUBSTITUTE(BP571,CHAR(10),"&lt;BR&gt;")  &amp; "' ,'" &amp; SUBSTITUTE(BQ531,CHAR(10),"&lt;BR&gt;")  &amp; "' ,'" &amp; SUBSTITUTE(BR531,CHAR(10),"&lt;BR&gt;")  &amp; "' ,'" &amp; SUBSTITUTE(BS531,CHAR(10),"&lt;BR&gt;") &amp; "');"</f>
    </nc>
  </rcc>
  <rcc rId="1040" sId="1">
    <nc r="BU53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&amp;SUBSTITUTE(F532,CHAR(10),"&lt;BR&gt;")  &amp; "' ,'" &amp; SUBSTITUTE(G532,CHAR(10),"&lt;BR&gt;")  &amp; "' ,'" &amp; SUBSTITUTE(J532,CHAR(10),"&lt;BR&gt;")   &amp; "' ,'" &amp;  SUBSTITUTE(BK532,CHAR(10),"&lt;BR&gt;")   &amp; "' ,'" &amp; SUBSTITUTE(Q532,CHAR(10),"&lt;BR&gt;")  &amp; "' ,'" &amp;  A532  &amp; "' ,'" &amp;  B532  &amp; "' ,'" &amp; SUBSTITUTE(C532,CHAR(10),"&lt;BR&gt;")   &amp; "' ,'" &amp;  SUBSTITUTE(D532,CHAR(10),"&lt;BR&gt;")  &amp; "' ,'" &amp;  SUBSTITUTE(E532,CHAR(10),"&lt;BR&gt;")   &amp; "' ,'" &amp; SUBSTITUTE(H532,CHAR(10),"&lt;BR&gt;")   &amp; "' ,'" &amp; I532  &amp; "' ,'" &amp; SUBSTITUTE(K532,CHAR(10),"&lt;BR&gt;")  &amp; "' ,'" &amp; SUBSTITUTE(L532,CHAR(10),"&lt;BR&gt;")  &amp; "' ,'" &amp; SUBSTITUTE(M532,CHAR(10),"&lt;BR&gt;") &amp; "' ,'" &amp; SUBSTITUTE(N532,CHAR(10),"&lt;BR&gt;")  &amp; "' ,'" &amp;  SUBSTITUTE(O532,CHAR(10),"&lt;BR&gt;")   &amp; "' ,'" &amp; SUBSTITUTE(P532,CHAR(10),"&lt;BR&gt;")   &amp; "' ,'" &amp;  SUBSTITUTE(Q532,CHAR(10),"&lt;BR&gt;")   &amp; "' ,'" &amp; SUBSTITUTE(R532,CHAR(10),"&lt;BR&gt;")  &amp; "' ,'" &amp; SUBSTITUTE(S532,CHAR(10),"&lt;BR&gt;")  &amp; "' ,'" &amp; SUBSTITUTE(T532,CHAR(10),"&lt;BR&gt;")  &amp; "' ,'" &amp; SUBSTITUTE(U532,CHAR(10),"&lt;BR&gt;")  &amp; "' ,'" &amp; SUBSTITUTE(V532,CHAR(10),"&lt;BR&gt;") &amp; "' ,'" &amp; SUBSTITUTE(W532,CHAR(10),"&lt;BR&gt;")  &amp; "' ,'" &amp;SUBSTITUTE(X532,CHAR(10),"&lt;BR&gt;")  &amp; "' ,'" &amp; SUBSTITUTE(Y532,CHAR(10),"&lt;BR&gt;") &amp; "' ,'" &amp;  SUBSTITUTE(Z532,CHAR(10),"&lt;BR&gt;")  &amp; "' ,'" &amp; SUBSTITUTE(AA532,CHAR(10),"&lt;BR&gt;")   &amp; "' ,'" &amp;  SUBSTITUTE(AB532,CHAR(10),"&lt;BR&gt;")   &amp; "' ,'" &amp;  SUBSTITUTE(AC532,CHAR(10),"&lt;BR&gt;")   &amp; "' ,'" &amp;   SUBSTITUTE(AD532,CHAR(10),"&lt;BR&gt;")   &amp; "' ,'" &amp;  SUBSTITUTE(AE532,CHAR(10),"&lt;BR&gt;")  &amp; "' ,'" &amp;  SUBSTITUTE(AF532,CHAR(10),"&lt;BR&gt;")  &amp; "' ,'" &amp;  SUBSTITUTE(AG532,CHAR(10),"&lt;BR&gt;")   &amp; "' ,'" &amp;  SUBSTITUTE(AH532,CHAR(10),"&lt;BR&gt;")   &amp; "' ,'" &amp;  SUBSTITUTE(AI532,CHAR(10),"&lt;BR&gt;")   &amp; "' ,'" &amp;  SUBSTITUTE(AJ532,CHAR(10),"&lt;BR&gt;")   &amp; "' ,'" &amp;   SUBSTITUTE(AK532,CHAR(10),"&lt;BR&gt;")   &amp; "' ,'" &amp;  SUBSTITUTE(AL532,CHAR(10),"&lt;BR&gt;")   &amp; "' ,'" &amp;  SUBSTITUTE(AM532,CHAR(10),"&lt;BR&gt;")   &amp; "' ,'" &amp;   SUBSTITUTE(AN532,CHAR(10),"&lt;BR&gt;")   &amp; "' ,'" &amp;  SUBSTITUTE(AO532,CHAR(10),"&lt;BR&gt;")   &amp; "' ,'" &amp;  SUBSTITUTE(AP532,CHAR(10),"&lt;BR&gt;")   &amp; "' ,'" &amp;  SUBSTITUTE(AQ532,CHAR(10),"&lt;BR&gt;")   &amp; "' ,'" &amp;   SUBSTITUTE(AR532,CHAR(10),"&lt;BR&gt;")   &amp; "' ,'" &amp;  SUBSTITUTE(AS532,CHAR(10),"&lt;BR&gt;")   &amp; "' ,'" &amp;  SUBSTITUTE(AT532,CHAR(10),"&lt;BR&gt;")   &amp; "' ,'" &amp;  SUBSTITUTE(AU532,CHAR(10),"&lt;BR&gt;")   &amp; "' ,'" &amp;  SUBSTITUTE(AV532,CHAR(10),"&lt;BR&gt;")   &amp; "' ,'" &amp;  SUBSTITUTE(AW532,CHAR(10),"&lt;BR&gt;")   &amp; "' ,'" &amp;   SUBSTITUTE(AX532,CHAR(10),"&lt;BR&gt;")   &amp; "' ,'" &amp;  SUBSTITUTE(AY532,CHAR(10),"&lt;BR&gt;")   &amp; "' ,'" &amp;  SUBSTITUTE(AZ532,CHAR(10),"&lt;BR&gt;")   &amp; "' ,'" &amp;   SUBSTITUTE(BA532,CHAR(10),"&lt;BR&gt;")   &amp; "' ,'" &amp;   SUBSTITUTE(BB532,CHAR(10),"&lt;BR&gt;")    &amp; "' ,'" &amp;    SUBSTITUTE(BC532,CHAR(10),"&lt;BR&gt;")    &amp; "' ,'" &amp;   SUBSTITUTE(BD532,CHAR(10),"&lt;BR&gt;")    &amp; "' ,'" &amp;   SUBSTITUTE(BE532,CHAR(10),"&lt;BR&gt;")    &amp; "' ,'" &amp;   SUBSTITUTE(BF532,CHAR(10),"&lt;BR&gt;")    &amp; "' ,'" &amp;   SUBSTITUTE(BG532,CHAR(10),"&lt;BR&gt;")    &amp; "' ,'" &amp; SUBSTITUTE(BH572,CHAR(10),"&lt;BR&gt;")   &amp; "' ,'" &amp; SUBSTITUTE(BI532,CHAR(10),"&lt;BR&gt;")   &amp; "' ,'" &amp; SUBSTITUTE(BJ532,CHAR(10),"&lt;BR&gt;")  &amp; "' ,'" &amp; SUBSTITUTE(BL532,CHAR(10),"&lt;BR&gt;")   &amp; "' ,'" &amp; SUBSTITUTE(BM532,CHAR(10),"&lt;BR&gt;")   &amp; "' ,'" &amp; SUBSTITUTE(BN532,CHAR(10),"&lt;BR&gt;")   &amp; "' ,'" &amp;  SUBSTITUTE(BO532,CHAR(10),"&lt;BR&gt;")   &amp; "' ,'" &amp; SUBSTITUTE(BP572,CHAR(10),"&lt;BR&gt;")  &amp; "' ,'" &amp; SUBSTITUTE(BQ532,CHAR(10),"&lt;BR&gt;")  &amp; "' ,'" &amp; SUBSTITUTE(BR532,CHAR(10),"&lt;BR&gt;")  &amp; "' ,'" &amp; SUBSTITUTE(BS532,CHAR(10),"&lt;BR&gt;") &amp; "');"</f>
    </nc>
  </rcc>
  <rcc rId="1041" sId="1">
    <nc r="BU53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&amp;SUBSTITUTE(F533,CHAR(10),"&lt;BR&gt;")  &amp; "' ,'" &amp; SUBSTITUTE(G533,CHAR(10),"&lt;BR&gt;")  &amp; "' ,'" &amp; SUBSTITUTE(J533,CHAR(10),"&lt;BR&gt;")   &amp; "' ,'" &amp;  SUBSTITUTE(BK533,CHAR(10),"&lt;BR&gt;")   &amp; "' ,'" &amp; SUBSTITUTE(Q533,CHAR(10),"&lt;BR&gt;")  &amp; "' ,'" &amp;  A533  &amp; "' ,'" &amp;  B533  &amp; "' ,'" &amp; SUBSTITUTE(C533,CHAR(10),"&lt;BR&gt;")   &amp; "' ,'" &amp;  SUBSTITUTE(D533,CHAR(10),"&lt;BR&gt;")  &amp; "' ,'" &amp;  SUBSTITUTE(E533,CHAR(10),"&lt;BR&gt;")   &amp; "' ,'" &amp; SUBSTITUTE(H533,CHAR(10),"&lt;BR&gt;")   &amp; "' ,'" &amp; I533  &amp; "' ,'" &amp; SUBSTITUTE(K533,CHAR(10),"&lt;BR&gt;")  &amp; "' ,'" &amp; SUBSTITUTE(L533,CHAR(10),"&lt;BR&gt;")  &amp; "' ,'" &amp; SUBSTITUTE(M533,CHAR(10),"&lt;BR&gt;") &amp; "' ,'" &amp; SUBSTITUTE(N533,CHAR(10),"&lt;BR&gt;")  &amp; "' ,'" &amp;  SUBSTITUTE(O533,CHAR(10),"&lt;BR&gt;")   &amp; "' ,'" &amp; SUBSTITUTE(P533,CHAR(10),"&lt;BR&gt;")   &amp; "' ,'" &amp;  SUBSTITUTE(Q533,CHAR(10),"&lt;BR&gt;")   &amp; "' ,'" &amp; SUBSTITUTE(R533,CHAR(10),"&lt;BR&gt;")  &amp; "' ,'" &amp; SUBSTITUTE(S533,CHAR(10),"&lt;BR&gt;")  &amp; "' ,'" &amp; SUBSTITUTE(T533,CHAR(10),"&lt;BR&gt;")  &amp; "' ,'" &amp; SUBSTITUTE(U533,CHAR(10),"&lt;BR&gt;")  &amp; "' ,'" &amp; SUBSTITUTE(V533,CHAR(10),"&lt;BR&gt;") &amp; "' ,'" &amp; SUBSTITUTE(W533,CHAR(10),"&lt;BR&gt;")  &amp; "' ,'" &amp;SUBSTITUTE(X533,CHAR(10),"&lt;BR&gt;")  &amp; "' ,'" &amp; SUBSTITUTE(Y533,CHAR(10),"&lt;BR&gt;") &amp; "' ,'" &amp;  SUBSTITUTE(Z533,CHAR(10),"&lt;BR&gt;")  &amp; "' ,'" &amp; SUBSTITUTE(AA533,CHAR(10),"&lt;BR&gt;")   &amp; "' ,'" &amp;  SUBSTITUTE(AB533,CHAR(10),"&lt;BR&gt;")   &amp; "' ,'" &amp;  SUBSTITUTE(AC533,CHAR(10),"&lt;BR&gt;")   &amp; "' ,'" &amp;   SUBSTITUTE(AD533,CHAR(10),"&lt;BR&gt;")   &amp; "' ,'" &amp;  SUBSTITUTE(AE533,CHAR(10),"&lt;BR&gt;")  &amp; "' ,'" &amp;  SUBSTITUTE(AF533,CHAR(10),"&lt;BR&gt;")  &amp; "' ,'" &amp;  SUBSTITUTE(AG533,CHAR(10),"&lt;BR&gt;")   &amp; "' ,'" &amp;  SUBSTITUTE(AH533,CHAR(10),"&lt;BR&gt;")   &amp; "' ,'" &amp;  SUBSTITUTE(AI533,CHAR(10),"&lt;BR&gt;")   &amp; "' ,'" &amp;  SUBSTITUTE(AJ533,CHAR(10),"&lt;BR&gt;")   &amp; "' ,'" &amp;   SUBSTITUTE(AK533,CHAR(10),"&lt;BR&gt;")   &amp; "' ,'" &amp;  SUBSTITUTE(AL533,CHAR(10),"&lt;BR&gt;")   &amp; "' ,'" &amp;  SUBSTITUTE(AM533,CHAR(10),"&lt;BR&gt;")   &amp; "' ,'" &amp;   SUBSTITUTE(AN533,CHAR(10),"&lt;BR&gt;")   &amp; "' ,'" &amp;  SUBSTITUTE(AO533,CHAR(10),"&lt;BR&gt;")   &amp; "' ,'" &amp;  SUBSTITUTE(AP533,CHAR(10),"&lt;BR&gt;")   &amp; "' ,'" &amp;  SUBSTITUTE(AQ533,CHAR(10),"&lt;BR&gt;")   &amp; "' ,'" &amp;   SUBSTITUTE(AR533,CHAR(10),"&lt;BR&gt;")   &amp; "' ,'" &amp;  SUBSTITUTE(AS533,CHAR(10),"&lt;BR&gt;")   &amp; "' ,'" &amp;  SUBSTITUTE(AT533,CHAR(10),"&lt;BR&gt;")   &amp; "' ,'" &amp;  SUBSTITUTE(AU533,CHAR(10),"&lt;BR&gt;")   &amp; "' ,'" &amp;  SUBSTITUTE(AV533,CHAR(10),"&lt;BR&gt;")   &amp; "' ,'" &amp;  SUBSTITUTE(AW533,CHAR(10),"&lt;BR&gt;")   &amp; "' ,'" &amp;   SUBSTITUTE(AX533,CHAR(10),"&lt;BR&gt;")   &amp; "' ,'" &amp;  SUBSTITUTE(AY533,CHAR(10),"&lt;BR&gt;")   &amp; "' ,'" &amp;  SUBSTITUTE(AZ533,CHAR(10),"&lt;BR&gt;")   &amp; "' ,'" &amp;   SUBSTITUTE(BA533,CHAR(10),"&lt;BR&gt;")   &amp; "' ,'" &amp;   SUBSTITUTE(BB533,CHAR(10),"&lt;BR&gt;")    &amp; "' ,'" &amp;    SUBSTITUTE(BC533,CHAR(10),"&lt;BR&gt;")    &amp; "' ,'" &amp;   SUBSTITUTE(BD533,CHAR(10),"&lt;BR&gt;")    &amp; "' ,'" &amp;   SUBSTITUTE(BE533,CHAR(10),"&lt;BR&gt;")    &amp; "' ,'" &amp;   SUBSTITUTE(BF533,CHAR(10),"&lt;BR&gt;")    &amp; "' ,'" &amp;   SUBSTITUTE(BG533,CHAR(10),"&lt;BR&gt;")    &amp; "' ,'" &amp; SUBSTITUTE(BH573,CHAR(10),"&lt;BR&gt;")   &amp; "' ,'" &amp; SUBSTITUTE(BI533,CHAR(10),"&lt;BR&gt;")   &amp; "' ,'" &amp; SUBSTITUTE(BJ533,CHAR(10),"&lt;BR&gt;")  &amp; "' ,'" &amp; SUBSTITUTE(BL533,CHAR(10),"&lt;BR&gt;")   &amp; "' ,'" &amp; SUBSTITUTE(BM533,CHAR(10),"&lt;BR&gt;")   &amp; "' ,'" &amp; SUBSTITUTE(BN533,CHAR(10),"&lt;BR&gt;")   &amp; "' ,'" &amp;  SUBSTITUTE(BO533,CHAR(10),"&lt;BR&gt;")   &amp; "' ,'" &amp; SUBSTITUTE(BP573,CHAR(10),"&lt;BR&gt;")  &amp; "' ,'" &amp; SUBSTITUTE(BQ533,CHAR(10),"&lt;BR&gt;")  &amp; "' ,'" &amp; SUBSTITUTE(BR533,CHAR(10),"&lt;BR&gt;")  &amp; "' ,'" &amp; SUBSTITUTE(BS533,CHAR(10),"&lt;BR&gt;") &amp; "');"</f>
    </nc>
  </rcc>
  <rcc rId="1042" sId="1">
    <nc r="BU53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&amp;SUBSTITUTE(F534,CHAR(10),"&lt;BR&gt;")  &amp; "' ,'" &amp; SUBSTITUTE(G534,CHAR(10),"&lt;BR&gt;")  &amp; "' ,'" &amp; SUBSTITUTE(J534,CHAR(10),"&lt;BR&gt;")   &amp; "' ,'" &amp;  SUBSTITUTE(BK534,CHAR(10),"&lt;BR&gt;")   &amp; "' ,'" &amp; SUBSTITUTE(Q534,CHAR(10),"&lt;BR&gt;")  &amp; "' ,'" &amp;  A534  &amp; "' ,'" &amp;  B534  &amp; "' ,'" &amp; SUBSTITUTE(C534,CHAR(10),"&lt;BR&gt;")   &amp; "' ,'" &amp;  SUBSTITUTE(D534,CHAR(10),"&lt;BR&gt;")  &amp; "' ,'" &amp;  SUBSTITUTE(E534,CHAR(10),"&lt;BR&gt;")   &amp; "' ,'" &amp; SUBSTITUTE(H534,CHAR(10),"&lt;BR&gt;")   &amp; "' ,'" &amp; I534  &amp; "' ,'" &amp; SUBSTITUTE(K534,CHAR(10),"&lt;BR&gt;")  &amp; "' ,'" &amp; SUBSTITUTE(L534,CHAR(10),"&lt;BR&gt;")  &amp; "' ,'" &amp; SUBSTITUTE(M534,CHAR(10),"&lt;BR&gt;") &amp; "' ,'" &amp; SUBSTITUTE(N534,CHAR(10),"&lt;BR&gt;")  &amp; "' ,'" &amp;  SUBSTITUTE(O534,CHAR(10),"&lt;BR&gt;")   &amp; "' ,'" &amp; SUBSTITUTE(P534,CHAR(10),"&lt;BR&gt;")   &amp; "' ,'" &amp;  SUBSTITUTE(Q534,CHAR(10),"&lt;BR&gt;")   &amp; "' ,'" &amp; SUBSTITUTE(R534,CHAR(10),"&lt;BR&gt;")  &amp; "' ,'" &amp; SUBSTITUTE(S534,CHAR(10),"&lt;BR&gt;")  &amp; "' ,'" &amp; SUBSTITUTE(T534,CHAR(10),"&lt;BR&gt;")  &amp; "' ,'" &amp; SUBSTITUTE(U534,CHAR(10),"&lt;BR&gt;")  &amp; "' ,'" &amp; SUBSTITUTE(V534,CHAR(10),"&lt;BR&gt;") &amp; "' ,'" &amp; SUBSTITUTE(W534,CHAR(10),"&lt;BR&gt;")  &amp; "' ,'" &amp;SUBSTITUTE(X534,CHAR(10),"&lt;BR&gt;")  &amp; "' ,'" &amp; SUBSTITUTE(Y534,CHAR(10),"&lt;BR&gt;") &amp; "' ,'" &amp;  SUBSTITUTE(Z534,CHAR(10),"&lt;BR&gt;")  &amp; "' ,'" &amp; SUBSTITUTE(AA534,CHAR(10),"&lt;BR&gt;")   &amp; "' ,'" &amp;  SUBSTITUTE(AB534,CHAR(10),"&lt;BR&gt;")   &amp; "' ,'" &amp;  SUBSTITUTE(AC534,CHAR(10),"&lt;BR&gt;")   &amp; "' ,'" &amp;   SUBSTITUTE(AD534,CHAR(10),"&lt;BR&gt;")   &amp; "' ,'" &amp;  SUBSTITUTE(AE534,CHAR(10),"&lt;BR&gt;")  &amp; "' ,'" &amp;  SUBSTITUTE(AF534,CHAR(10),"&lt;BR&gt;")  &amp; "' ,'" &amp;  SUBSTITUTE(AG534,CHAR(10),"&lt;BR&gt;")   &amp; "' ,'" &amp;  SUBSTITUTE(AH534,CHAR(10),"&lt;BR&gt;")   &amp; "' ,'" &amp;  SUBSTITUTE(AI534,CHAR(10),"&lt;BR&gt;")   &amp; "' ,'" &amp;  SUBSTITUTE(AJ534,CHAR(10),"&lt;BR&gt;")   &amp; "' ,'" &amp;   SUBSTITUTE(AK534,CHAR(10),"&lt;BR&gt;")   &amp; "' ,'" &amp;  SUBSTITUTE(AL534,CHAR(10),"&lt;BR&gt;")   &amp; "' ,'" &amp;  SUBSTITUTE(AM534,CHAR(10),"&lt;BR&gt;")   &amp; "' ,'" &amp;   SUBSTITUTE(AN534,CHAR(10),"&lt;BR&gt;")   &amp; "' ,'" &amp;  SUBSTITUTE(AO534,CHAR(10),"&lt;BR&gt;")   &amp; "' ,'" &amp;  SUBSTITUTE(AP534,CHAR(10),"&lt;BR&gt;")   &amp; "' ,'" &amp;  SUBSTITUTE(AQ534,CHAR(10),"&lt;BR&gt;")   &amp; "' ,'" &amp;   SUBSTITUTE(AR534,CHAR(10),"&lt;BR&gt;")   &amp; "' ,'" &amp;  SUBSTITUTE(AS534,CHAR(10),"&lt;BR&gt;")   &amp; "' ,'" &amp;  SUBSTITUTE(AT534,CHAR(10),"&lt;BR&gt;")   &amp; "' ,'" &amp;  SUBSTITUTE(AU534,CHAR(10),"&lt;BR&gt;")   &amp; "' ,'" &amp;  SUBSTITUTE(AV534,CHAR(10),"&lt;BR&gt;")   &amp; "' ,'" &amp;  SUBSTITUTE(AW534,CHAR(10),"&lt;BR&gt;")   &amp; "' ,'" &amp;   SUBSTITUTE(AX534,CHAR(10),"&lt;BR&gt;")   &amp; "' ,'" &amp;  SUBSTITUTE(AY534,CHAR(10),"&lt;BR&gt;")   &amp; "' ,'" &amp;  SUBSTITUTE(AZ534,CHAR(10),"&lt;BR&gt;")   &amp; "' ,'" &amp;   SUBSTITUTE(BA534,CHAR(10),"&lt;BR&gt;")   &amp; "' ,'" &amp;   SUBSTITUTE(BB534,CHAR(10),"&lt;BR&gt;")    &amp; "' ,'" &amp;    SUBSTITUTE(BC534,CHAR(10),"&lt;BR&gt;")    &amp; "' ,'" &amp;   SUBSTITUTE(BD534,CHAR(10),"&lt;BR&gt;")    &amp; "' ,'" &amp;   SUBSTITUTE(BE534,CHAR(10),"&lt;BR&gt;")    &amp; "' ,'" &amp;   SUBSTITUTE(BF534,CHAR(10),"&lt;BR&gt;")    &amp; "' ,'" &amp;   SUBSTITUTE(BG534,CHAR(10),"&lt;BR&gt;")    &amp; "' ,'" &amp; SUBSTITUTE(BH574,CHAR(10),"&lt;BR&gt;")   &amp; "' ,'" &amp; SUBSTITUTE(BI534,CHAR(10),"&lt;BR&gt;")   &amp; "' ,'" &amp; SUBSTITUTE(BJ534,CHAR(10),"&lt;BR&gt;")  &amp; "' ,'" &amp; SUBSTITUTE(BL534,CHAR(10),"&lt;BR&gt;")   &amp; "' ,'" &amp; SUBSTITUTE(BM534,CHAR(10),"&lt;BR&gt;")   &amp; "' ,'" &amp; SUBSTITUTE(BN534,CHAR(10),"&lt;BR&gt;")   &amp; "' ,'" &amp;  SUBSTITUTE(BO534,CHAR(10),"&lt;BR&gt;")   &amp; "' ,'" &amp; SUBSTITUTE(BP574,CHAR(10),"&lt;BR&gt;")  &amp; "' ,'" &amp; SUBSTITUTE(BQ534,CHAR(10),"&lt;BR&gt;")  &amp; "' ,'" &amp; SUBSTITUTE(BR534,CHAR(10),"&lt;BR&gt;")  &amp; "' ,'" &amp; SUBSTITUTE(BS534,CHAR(10),"&lt;BR&gt;") &amp; "');"</f>
    </nc>
  </rcc>
  <rcc rId="1043" sId="1">
    <nc r="BU53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&amp;SUBSTITUTE(F535,CHAR(10),"&lt;BR&gt;")  &amp; "' ,'" &amp; SUBSTITUTE(G535,CHAR(10),"&lt;BR&gt;")  &amp; "' ,'" &amp; SUBSTITUTE(J535,CHAR(10),"&lt;BR&gt;")   &amp; "' ,'" &amp;  SUBSTITUTE(BK535,CHAR(10),"&lt;BR&gt;")   &amp; "' ,'" &amp; SUBSTITUTE(Q535,CHAR(10),"&lt;BR&gt;")  &amp; "' ,'" &amp;  A535  &amp; "' ,'" &amp;  B535  &amp; "' ,'" &amp; SUBSTITUTE(C535,CHAR(10),"&lt;BR&gt;")   &amp; "' ,'" &amp;  SUBSTITUTE(D535,CHAR(10),"&lt;BR&gt;")  &amp; "' ,'" &amp;  SUBSTITUTE(E535,CHAR(10),"&lt;BR&gt;")   &amp; "' ,'" &amp; SUBSTITUTE(H535,CHAR(10),"&lt;BR&gt;")   &amp; "' ,'" &amp; I535  &amp; "' ,'" &amp; SUBSTITUTE(K535,CHAR(10),"&lt;BR&gt;")  &amp; "' ,'" &amp; SUBSTITUTE(L535,CHAR(10),"&lt;BR&gt;")  &amp; "' ,'" &amp; SUBSTITUTE(M535,CHAR(10),"&lt;BR&gt;") &amp; "' ,'" &amp; SUBSTITUTE(N535,CHAR(10),"&lt;BR&gt;")  &amp; "' ,'" &amp;  SUBSTITUTE(O535,CHAR(10),"&lt;BR&gt;")   &amp; "' ,'" &amp; SUBSTITUTE(P535,CHAR(10),"&lt;BR&gt;")   &amp; "' ,'" &amp;  SUBSTITUTE(Q535,CHAR(10),"&lt;BR&gt;")   &amp; "' ,'" &amp; SUBSTITUTE(R535,CHAR(10),"&lt;BR&gt;")  &amp; "' ,'" &amp; SUBSTITUTE(S535,CHAR(10),"&lt;BR&gt;")  &amp; "' ,'" &amp; SUBSTITUTE(T535,CHAR(10),"&lt;BR&gt;")  &amp; "' ,'" &amp; SUBSTITUTE(U535,CHAR(10),"&lt;BR&gt;")  &amp; "' ,'" &amp; SUBSTITUTE(V535,CHAR(10),"&lt;BR&gt;") &amp; "' ,'" &amp; SUBSTITUTE(W535,CHAR(10),"&lt;BR&gt;")  &amp; "' ,'" &amp;SUBSTITUTE(X535,CHAR(10),"&lt;BR&gt;")  &amp; "' ,'" &amp; SUBSTITUTE(Y535,CHAR(10),"&lt;BR&gt;") &amp; "' ,'" &amp;  SUBSTITUTE(Z535,CHAR(10),"&lt;BR&gt;")  &amp; "' ,'" &amp; SUBSTITUTE(AA535,CHAR(10),"&lt;BR&gt;")   &amp; "' ,'" &amp;  SUBSTITUTE(AB535,CHAR(10),"&lt;BR&gt;")   &amp; "' ,'" &amp;  SUBSTITUTE(AC535,CHAR(10),"&lt;BR&gt;")   &amp; "' ,'" &amp;   SUBSTITUTE(AD535,CHAR(10),"&lt;BR&gt;")   &amp; "' ,'" &amp;  SUBSTITUTE(AE535,CHAR(10),"&lt;BR&gt;")  &amp; "' ,'" &amp;  SUBSTITUTE(AF535,CHAR(10),"&lt;BR&gt;")  &amp; "' ,'" &amp;  SUBSTITUTE(AG535,CHAR(10),"&lt;BR&gt;")   &amp; "' ,'" &amp;  SUBSTITUTE(AH535,CHAR(10),"&lt;BR&gt;")   &amp; "' ,'" &amp;  SUBSTITUTE(AI535,CHAR(10),"&lt;BR&gt;")   &amp; "' ,'" &amp;  SUBSTITUTE(AJ535,CHAR(10),"&lt;BR&gt;")   &amp; "' ,'" &amp;   SUBSTITUTE(AK535,CHAR(10),"&lt;BR&gt;")   &amp; "' ,'" &amp;  SUBSTITUTE(AL535,CHAR(10),"&lt;BR&gt;")   &amp; "' ,'" &amp;  SUBSTITUTE(AM535,CHAR(10),"&lt;BR&gt;")   &amp; "' ,'" &amp;   SUBSTITUTE(AN535,CHAR(10),"&lt;BR&gt;")   &amp; "' ,'" &amp;  SUBSTITUTE(AO535,CHAR(10),"&lt;BR&gt;")   &amp; "' ,'" &amp;  SUBSTITUTE(AP535,CHAR(10),"&lt;BR&gt;")   &amp; "' ,'" &amp;  SUBSTITUTE(AQ535,CHAR(10),"&lt;BR&gt;")   &amp; "' ,'" &amp;   SUBSTITUTE(AR535,CHAR(10),"&lt;BR&gt;")   &amp; "' ,'" &amp;  SUBSTITUTE(AS535,CHAR(10),"&lt;BR&gt;")   &amp; "' ,'" &amp;  SUBSTITUTE(AT535,CHAR(10),"&lt;BR&gt;")   &amp; "' ,'" &amp;  SUBSTITUTE(AU535,CHAR(10),"&lt;BR&gt;")   &amp; "' ,'" &amp;  SUBSTITUTE(AV535,CHAR(10),"&lt;BR&gt;")   &amp; "' ,'" &amp;  SUBSTITUTE(AW535,CHAR(10),"&lt;BR&gt;")   &amp; "' ,'" &amp;   SUBSTITUTE(AX535,CHAR(10),"&lt;BR&gt;")   &amp; "' ,'" &amp;  SUBSTITUTE(AY535,CHAR(10),"&lt;BR&gt;")   &amp; "' ,'" &amp;  SUBSTITUTE(AZ535,CHAR(10),"&lt;BR&gt;")   &amp; "' ,'" &amp;   SUBSTITUTE(BA535,CHAR(10),"&lt;BR&gt;")   &amp; "' ,'" &amp;   SUBSTITUTE(BB535,CHAR(10),"&lt;BR&gt;")    &amp; "' ,'" &amp;    SUBSTITUTE(BC535,CHAR(10),"&lt;BR&gt;")    &amp; "' ,'" &amp;   SUBSTITUTE(BD535,CHAR(10),"&lt;BR&gt;")    &amp; "' ,'" &amp;   SUBSTITUTE(BE535,CHAR(10),"&lt;BR&gt;")    &amp; "' ,'" &amp;   SUBSTITUTE(BF535,CHAR(10),"&lt;BR&gt;")    &amp; "' ,'" &amp;   SUBSTITUTE(BG535,CHAR(10),"&lt;BR&gt;")    &amp; "' ,'" &amp; SUBSTITUTE(BH575,CHAR(10),"&lt;BR&gt;")   &amp; "' ,'" &amp; SUBSTITUTE(BI535,CHAR(10),"&lt;BR&gt;")   &amp; "' ,'" &amp; SUBSTITUTE(BJ535,CHAR(10),"&lt;BR&gt;")  &amp; "' ,'" &amp; SUBSTITUTE(BL535,CHAR(10),"&lt;BR&gt;")   &amp; "' ,'" &amp; SUBSTITUTE(BM535,CHAR(10),"&lt;BR&gt;")   &amp; "' ,'" &amp; SUBSTITUTE(BN535,CHAR(10),"&lt;BR&gt;")   &amp; "' ,'" &amp;  SUBSTITUTE(BO535,CHAR(10),"&lt;BR&gt;")   &amp; "' ,'" &amp; SUBSTITUTE(BP575,CHAR(10),"&lt;BR&gt;")  &amp; "' ,'" &amp; SUBSTITUTE(BQ535,CHAR(10),"&lt;BR&gt;")  &amp; "' ,'" &amp; SUBSTITUTE(BR535,CHAR(10),"&lt;BR&gt;")  &amp; "' ,'" &amp; SUBSTITUTE(BS535,CHAR(10),"&lt;BR&gt;") &amp; "');"</f>
    </nc>
  </rcc>
  <rcc rId="1044" sId="1">
    <nc r="BU53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&amp;SUBSTITUTE(F536,CHAR(10),"&lt;BR&gt;")  &amp; "' ,'" &amp; SUBSTITUTE(G536,CHAR(10),"&lt;BR&gt;")  &amp; "' ,'" &amp; SUBSTITUTE(J536,CHAR(10),"&lt;BR&gt;")   &amp; "' ,'" &amp;  SUBSTITUTE(BK536,CHAR(10),"&lt;BR&gt;")   &amp; "' ,'" &amp; SUBSTITUTE(Q536,CHAR(10),"&lt;BR&gt;")  &amp; "' ,'" &amp;  A536  &amp; "' ,'" &amp;  B536  &amp; "' ,'" &amp; SUBSTITUTE(C536,CHAR(10),"&lt;BR&gt;")   &amp; "' ,'" &amp;  SUBSTITUTE(D536,CHAR(10),"&lt;BR&gt;")  &amp; "' ,'" &amp;  SUBSTITUTE(E536,CHAR(10),"&lt;BR&gt;")   &amp; "' ,'" &amp; SUBSTITUTE(H536,CHAR(10),"&lt;BR&gt;")   &amp; "' ,'" &amp; I536  &amp; "' ,'" &amp; SUBSTITUTE(K536,CHAR(10),"&lt;BR&gt;")  &amp; "' ,'" &amp; SUBSTITUTE(L536,CHAR(10),"&lt;BR&gt;")  &amp; "' ,'" &amp; SUBSTITUTE(M536,CHAR(10),"&lt;BR&gt;") &amp; "' ,'" &amp; SUBSTITUTE(N536,CHAR(10),"&lt;BR&gt;")  &amp; "' ,'" &amp;  SUBSTITUTE(O536,CHAR(10),"&lt;BR&gt;")   &amp; "' ,'" &amp; SUBSTITUTE(P536,CHAR(10),"&lt;BR&gt;")   &amp; "' ,'" &amp;  SUBSTITUTE(Q536,CHAR(10),"&lt;BR&gt;")   &amp; "' ,'" &amp; SUBSTITUTE(R536,CHAR(10),"&lt;BR&gt;")  &amp; "' ,'" &amp; SUBSTITUTE(S536,CHAR(10),"&lt;BR&gt;")  &amp; "' ,'" &amp; SUBSTITUTE(T536,CHAR(10),"&lt;BR&gt;")  &amp; "' ,'" &amp; SUBSTITUTE(U536,CHAR(10),"&lt;BR&gt;")  &amp; "' ,'" &amp; SUBSTITUTE(V536,CHAR(10),"&lt;BR&gt;") &amp; "' ,'" &amp; SUBSTITUTE(W536,CHAR(10),"&lt;BR&gt;")  &amp; "' ,'" &amp;SUBSTITUTE(X536,CHAR(10),"&lt;BR&gt;")  &amp; "' ,'" &amp; SUBSTITUTE(Y536,CHAR(10),"&lt;BR&gt;") &amp; "' ,'" &amp;  SUBSTITUTE(Z536,CHAR(10),"&lt;BR&gt;")  &amp; "' ,'" &amp; SUBSTITUTE(AA536,CHAR(10),"&lt;BR&gt;")   &amp; "' ,'" &amp;  SUBSTITUTE(AB536,CHAR(10),"&lt;BR&gt;")   &amp; "' ,'" &amp;  SUBSTITUTE(AC536,CHAR(10),"&lt;BR&gt;")   &amp; "' ,'" &amp;   SUBSTITUTE(AD536,CHAR(10),"&lt;BR&gt;")   &amp; "' ,'" &amp;  SUBSTITUTE(AE536,CHAR(10),"&lt;BR&gt;")  &amp; "' ,'" &amp;  SUBSTITUTE(AF536,CHAR(10),"&lt;BR&gt;")  &amp; "' ,'" &amp;  SUBSTITUTE(AG536,CHAR(10),"&lt;BR&gt;")   &amp; "' ,'" &amp;  SUBSTITUTE(AH536,CHAR(10),"&lt;BR&gt;")   &amp; "' ,'" &amp;  SUBSTITUTE(AI536,CHAR(10),"&lt;BR&gt;")   &amp; "' ,'" &amp;  SUBSTITUTE(AJ536,CHAR(10),"&lt;BR&gt;")   &amp; "' ,'" &amp;   SUBSTITUTE(AK536,CHAR(10),"&lt;BR&gt;")   &amp; "' ,'" &amp;  SUBSTITUTE(AL536,CHAR(10),"&lt;BR&gt;")   &amp; "' ,'" &amp;  SUBSTITUTE(AM536,CHAR(10),"&lt;BR&gt;")   &amp; "' ,'" &amp;   SUBSTITUTE(AN536,CHAR(10),"&lt;BR&gt;")   &amp; "' ,'" &amp;  SUBSTITUTE(AO536,CHAR(10),"&lt;BR&gt;")   &amp; "' ,'" &amp;  SUBSTITUTE(AP536,CHAR(10),"&lt;BR&gt;")   &amp; "' ,'" &amp;  SUBSTITUTE(AQ536,CHAR(10),"&lt;BR&gt;")   &amp; "' ,'" &amp;   SUBSTITUTE(AR536,CHAR(10),"&lt;BR&gt;")   &amp; "' ,'" &amp;  SUBSTITUTE(AS536,CHAR(10),"&lt;BR&gt;")   &amp; "' ,'" &amp;  SUBSTITUTE(AT536,CHAR(10),"&lt;BR&gt;")   &amp; "' ,'" &amp;  SUBSTITUTE(AU536,CHAR(10),"&lt;BR&gt;")   &amp; "' ,'" &amp;  SUBSTITUTE(AV536,CHAR(10),"&lt;BR&gt;")   &amp; "' ,'" &amp;  SUBSTITUTE(AW536,CHAR(10),"&lt;BR&gt;")   &amp; "' ,'" &amp;   SUBSTITUTE(AX536,CHAR(10),"&lt;BR&gt;")   &amp; "' ,'" &amp;  SUBSTITUTE(AY536,CHAR(10),"&lt;BR&gt;")   &amp; "' ,'" &amp;  SUBSTITUTE(AZ536,CHAR(10),"&lt;BR&gt;")   &amp; "' ,'" &amp;   SUBSTITUTE(BA536,CHAR(10),"&lt;BR&gt;")   &amp; "' ,'" &amp;   SUBSTITUTE(BB536,CHAR(10),"&lt;BR&gt;")    &amp; "' ,'" &amp;    SUBSTITUTE(BC536,CHAR(10),"&lt;BR&gt;")    &amp; "' ,'" &amp;   SUBSTITUTE(BD536,CHAR(10),"&lt;BR&gt;")    &amp; "' ,'" &amp;   SUBSTITUTE(BE536,CHAR(10),"&lt;BR&gt;")    &amp; "' ,'" &amp;   SUBSTITUTE(BF536,CHAR(10),"&lt;BR&gt;")    &amp; "' ,'" &amp;   SUBSTITUTE(BG536,CHAR(10),"&lt;BR&gt;")    &amp; "' ,'" &amp; SUBSTITUTE(BH576,CHAR(10),"&lt;BR&gt;")   &amp; "' ,'" &amp; SUBSTITUTE(BI536,CHAR(10),"&lt;BR&gt;")   &amp; "' ,'" &amp; SUBSTITUTE(BJ536,CHAR(10),"&lt;BR&gt;")  &amp; "' ,'" &amp; SUBSTITUTE(BL536,CHAR(10),"&lt;BR&gt;")   &amp; "' ,'" &amp; SUBSTITUTE(BM536,CHAR(10),"&lt;BR&gt;")   &amp; "' ,'" &amp; SUBSTITUTE(BN536,CHAR(10),"&lt;BR&gt;")   &amp; "' ,'" &amp;  SUBSTITUTE(BO536,CHAR(10),"&lt;BR&gt;")   &amp; "' ,'" &amp; SUBSTITUTE(BP576,CHAR(10),"&lt;BR&gt;")  &amp; "' ,'" &amp; SUBSTITUTE(BQ536,CHAR(10),"&lt;BR&gt;")  &amp; "' ,'" &amp; SUBSTITUTE(BR536,CHAR(10),"&lt;BR&gt;")  &amp; "' ,'" &amp; SUBSTITUTE(BS536,CHAR(10),"&lt;BR&gt;") &amp; "');"</f>
    </nc>
  </rcc>
  <rcc rId="1045" sId="1">
    <nc r="BU53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&amp;SUBSTITUTE(F537,CHAR(10),"&lt;BR&gt;")  &amp; "' ,'" &amp; SUBSTITUTE(G537,CHAR(10),"&lt;BR&gt;")  &amp; "' ,'" &amp; SUBSTITUTE(J537,CHAR(10),"&lt;BR&gt;")   &amp; "' ,'" &amp;  SUBSTITUTE(BK537,CHAR(10),"&lt;BR&gt;")   &amp; "' ,'" &amp; SUBSTITUTE(Q537,CHAR(10),"&lt;BR&gt;")  &amp; "' ,'" &amp;  A537  &amp; "' ,'" &amp;  B537  &amp; "' ,'" &amp; SUBSTITUTE(C537,CHAR(10),"&lt;BR&gt;")   &amp; "' ,'" &amp;  SUBSTITUTE(D537,CHAR(10),"&lt;BR&gt;")  &amp; "' ,'" &amp;  SUBSTITUTE(E537,CHAR(10),"&lt;BR&gt;")   &amp; "' ,'" &amp; SUBSTITUTE(H537,CHAR(10),"&lt;BR&gt;")   &amp; "' ,'" &amp; I537  &amp; "' ,'" &amp; SUBSTITUTE(K537,CHAR(10),"&lt;BR&gt;")  &amp; "' ,'" &amp; SUBSTITUTE(L537,CHAR(10),"&lt;BR&gt;")  &amp; "' ,'" &amp; SUBSTITUTE(M537,CHAR(10),"&lt;BR&gt;") &amp; "' ,'" &amp; SUBSTITUTE(N537,CHAR(10),"&lt;BR&gt;")  &amp; "' ,'" &amp;  SUBSTITUTE(O537,CHAR(10),"&lt;BR&gt;")   &amp; "' ,'" &amp; SUBSTITUTE(P537,CHAR(10),"&lt;BR&gt;")   &amp; "' ,'" &amp;  SUBSTITUTE(Q537,CHAR(10),"&lt;BR&gt;")   &amp; "' ,'" &amp; SUBSTITUTE(R537,CHAR(10),"&lt;BR&gt;")  &amp; "' ,'" &amp; SUBSTITUTE(S537,CHAR(10),"&lt;BR&gt;")  &amp; "' ,'" &amp; SUBSTITUTE(T537,CHAR(10),"&lt;BR&gt;")  &amp; "' ,'" &amp; SUBSTITUTE(U537,CHAR(10),"&lt;BR&gt;")  &amp; "' ,'" &amp; SUBSTITUTE(V537,CHAR(10),"&lt;BR&gt;") &amp; "' ,'" &amp; SUBSTITUTE(W537,CHAR(10),"&lt;BR&gt;")  &amp; "' ,'" &amp;SUBSTITUTE(X537,CHAR(10),"&lt;BR&gt;")  &amp; "' ,'" &amp; SUBSTITUTE(Y537,CHAR(10),"&lt;BR&gt;") &amp; "' ,'" &amp;  SUBSTITUTE(Z537,CHAR(10),"&lt;BR&gt;")  &amp; "' ,'" &amp; SUBSTITUTE(AA537,CHAR(10),"&lt;BR&gt;")   &amp; "' ,'" &amp;  SUBSTITUTE(AB537,CHAR(10),"&lt;BR&gt;")   &amp; "' ,'" &amp;  SUBSTITUTE(AC537,CHAR(10),"&lt;BR&gt;")   &amp; "' ,'" &amp;   SUBSTITUTE(AD537,CHAR(10),"&lt;BR&gt;")   &amp; "' ,'" &amp;  SUBSTITUTE(AE537,CHAR(10),"&lt;BR&gt;")  &amp; "' ,'" &amp;  SUBSTITUTE(AF537,CHAR(10),"&lt;BR&gt;")  &amp; "' ,'" &amp;  SUBSTITUTE(AG537,CHAR(10),"&lt;BR&gt;")   &amp; "' ,'" &amp;  SUBSTITUTE(AH537,CHAR(10),"&lt;BR&gt;")   &amp; "' ,'" &amp;  SUBSTITUTE(AI537,CHAR(10),"&lt;BR&gt;")   &amp; "' ,'" &amp;  SUBSTITUTE(AJ537,CHAR(10),"&lt;BR&gt;")   &amp; "' ,'" &amp;   SUBSTITUTE(AK537,CHAR(10),"&lt;BR&gt;")   &amp; "' ,'" &amp;  SUBSTITUTE(AL537,CHAR(10),"&lt;BR&gt;")   &amp; "' ,'" &amp;  SUBSTITUTE(AM537,CHAR(10),"&lt;BR&gt;")   &amp; "' ,'" &amp;   SUBSTITUTE(AN537,CHAR(10),"&lt;BR&gt;")   &amp; "' ,'" &amp;  SUBSTITUTE(AO537,CHAR(10),"&lt;BR&gt;")   &amp; "' ,'" &amp;  SUBSTITUTE(AP537,CHAR(10),"&lt;BR&gt;")   &amp; "' ,'" &amp;  SUBSTITUTE(AQ537,CHAR(10),"&lt;BR&gt;")   &amp; "' ,'" &amp;   SUBSTITUTE(AR537,CHAR(10),"&lt;BR&gt;")   &amp; "' ,'" &amp;  SUBSTITUTE(AS537,CHAR(10),"&lt;BR&gt;")   &amp; "' ,'" &amp;  SUBSTITUTE(AT537,CHAR(10),"&lt;BR&gt;")   &amp; "' ,'" &amp;  SUBSTITUTE(AU537,CHAR(10),"&lt;BR&gt;")   &amp; "' ,'" &amp;  SUBSTITUTE(AV537,CHAR(10),"&lt;BR&gt;")   &amp; "' ,'" &amp;  SUBSTITUTE(AW537,CHAR(10),"&lt;BR&gt;")   &amp; "' ,'" &amp;   SUBSTITUTE(AX537,CHAR(10),"&lt;BR&gt;")   &amp; "' ,'" &amp;  SUBSTITUTE(AY537,CHAR(10),"&lt;BR&gt;")   &amp; "' ,'" &amp;  SUBSTITUTE(AZ537,CHAR(10),"&lt;BR&gt;")   &amp; "' ,'" &amp;   SUBSTITUTE(BA537,CHAR(10),"&lt;BR&gt;")   &amp; "' ,'" &amp;   SUBSTITUTE(BB537,CHAR(10),"&lt;BR&gt;")    &amp; "' ,'" &amp;    SUBSTITUTE(BC537,CHAR(10),"&lt;BR&gt;")    &amp; "' ,'" &amp;   SUBSTITUTE(BD537,CHAR(10),"&lt;BR&gt;")    &amp; "' ,'" &amp;   SUBSTITUTE(BE537,CHAR(10),"&lt;BR&gt;")    &amp; "' ,'" &amp;   SUBSTITUTE(BF537,CHAR(10),"&lt;BR&gt;")    &amp; "' ,'" &amp;   SUBSTITUTE(BG537,CHAR(10),"&lt;BR&gt;")    &amp; "' ,'" &amp; SUBSTITUTE(BH577,CHAR(10),"&lt;BR&gt;")   &amp; "' ,'" &amp; SUBSTITUTE(BI537,CHAR(10),"&lt;BR&gt;")   &amp; "' ,'" &amp; SUBSTITUTE(BJ537,CHAR(10),"&lt;BR&gt;")  &amp; "' ,'" &amp; SUBSTITUTE(BL537,CHAR(10),"&lt;BR&gt;")   &amp; "' ,'" &amp; SUBSTITUTE(BM537,CHAR(10),"&lt;BR&gt;")   &amp; "' ,'" &amp; SUBSTITUTE(BN537,CHAR(10),"&lt;BR&gt;")   &amp; "' ,'" &amp;  SUBSTITUTE(BO537,CHAR(10),"&lt;BR&gt;")   &amp; "' ,'" &amp; SUBSTITUTE(BP577,CHAR(10),"&lt;BR&gt;")  &amp; "' ,'" &amp; SUBSTITUTE(BQ537,CHAR(10),"&lt;BR&gt;")  &amp; "' ,'" &amp; SUBSTITUTE(BR537,CHAR(10),"&lt;BR&gt;")  &amp; "' ,'" &amp; SUBSTITUTE(BS537,CHAR(10),"&lt;BR&gt;") &amp; "');"</f>
    </nc>
  </rcc>
  <rcc rId="1046" sId="1">
    <nc r="BU53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&amp;SUBSTITUTE(F538,CHAR(10),"&lt;BR&gt;")  &amp; "' ,'" &amp; SUBSTITUTE(G538,CHAR(10),"&lt;BR&gt;")  &amp; "' ,'" &amp; SUBSTITUTE(J538,CHAR(10),"&lt;BR&gt;")   &amp; "' ,'" &amp;  SUBSTITUTE(BK538,CHAR(10),"&lt;BR&gt;")   &amp; "' ,'" &amp; SUBSTITUTE(Q538,CHAR(10),"&lt;BR&gt;")  &amp; "' ,'" &amp;  A538  &amp; "' ,'" &amp;  B538  &amp; "' ,'" &amp; SUBSTITUTE(C538,CHAR(10),"&lt;BR&gt;")   &amp; "' ,'" &amp;  SUBSTITUTE(D538,CHAR(10),"&lt;BR&gt;")  &amp; "' ,'" &amp;  SUBSTITUTE(E538,CHAR(10),"&lt;BR&gt;")   &amp; "' ,'" &amp; SUBSTITUTE(H538,CHAR(10),"&lt;BR&gt;")   &amp; "' ,'" &amp; I538  &amp; "' ,'" &amp; SUBSTITUTE(K538,CHAR(10),"&lt;BR&gt;")  &amp; "' ,'" &amp; SUBSTITUTE(L538,CHAR(10),"&lt;BR&gt;")  &amp; "' ,'" &amp; SUBSTITUTE(M538,CHAR(10),"&lt;BR&gt;") &amp; "' ,'" &amp; SUBSTITUTE(N538,CHAR(10),"&lt;BR&gt;")  &amp; "' ,'" &amp;  SUBSTITUTE(O538,CHAR(10),"&lt;BR&gt;")   &amp; "' ,'" &amp; SUBSTITUTE(P538,CHAR(10),"&lt;BR&gt;")   &amp; "' ,'" &amp;  SUBSTITUTE(Q538,CHAR(10),"&lt;BR&gt;")   &amp; "' ,'" &amp; SUBSTITUTE(R538,CHAR(10),"&lt;BR&gt;")  &amp; "' ,'" &amp; SUBSTITUTE(S538,CHAR(10),"&lt;BR&gt;")  &amp; "' ,'" &amp; SUBSTITUTE(T538,CHAR(10),"&lt;BR&gt;")  &amp; "' ,'" &amp; SUBSTITUTE(U538,CHAR(10),"&lt;BR&gt;")  &amp; "' ,'" &amp; SUBSTITUTE(V538,CHAR(10),"&lt;BR&gt;") &amp; "' ,'" &amp; SUBSTITUTE(W538,CHAR(10),"&lt;BR&gt;")  &amp; "' ,'" &amp;SUBSTITUTE(X538,CHAR(10),"&lt;BR&gt;")  &amp; "' ,'" &amp; SUBSTITUTE(Y538,CHAR(10),"&lt;BR&gt;") &amp; "' ,'" &amp;  SUBSTITUTE(Z538,CHAR(10),"&lt;BR&gt;")  &amp; "' ,'" &amp; SUBSTITUTE(AA538,CHAR(10),"&lt;BR&gt;")   &amp; "' ,'" &amp;  SUBSTITUTE(AB538,CHAR(10),"&lt;BR&gt;")   &amp; "' ,'" &amp;  SUBSTITUTE(AC538,CHAR(10),"&lt;BR&gt;")   &amp; "' ,'" &amp;   SUBSTITUTE(AD538,CHAR(10),"&lt;BR&gt;")   &amp; "' ,'" &amp;  SUBSTITUTE(AE538,CHAR(10),"&lt;BR&gt;")  &amp; "' ,'" &amp;  SUBSTITUTE(AF538,CHAR(10),"&lt;BR&gt;")  &amp; "' ,'" &amp;  SUBSTITUTE(AG538,CHAR(10),"&lt;BR&gt;")   &amp; "' ,'" &amp;  SUBSTITUTE(AH538,CHAR(10),"&lt;BR&gt;")   &amp; "' ,'" &amp;  SUBSTITUTE(AI538,CHAR(10),"&lt;BR&gt;")   &amp; "' ,'" &amp;  SUBSTITUTE(AJ538,CHAR(10),"&lt;BR&gt;")   &amp; "' ,'" &amp;   SUBSTITUTE(AK538,CHAR(10),"&lt;BR&gt;")   &amp; "' ,'" &amp;  SUBSTITUTE(AL538,CHAR(10),"&lt;BR&gt;")   &amp; "' ,'" &amp;  SUBSTITUTE(AM538,CHAR(10),"&lt;BR&gt;")   &amp; "' ,'" &amp;   SUBSTITUTE(AN538,CHAR(10),"&lt;BR&gt;")   &amp; "' ,'" &amp;  SUBSTITUTE(AO538,CHAR(10),"&lt;BR&gt;")   &amp; "' ,'" &amp;  SUBSTITUTE(AP538,CHAR(10),"&lt;BR&gt;")   &amp; "' ,'" &amp;  SUBSTITUTE(AQ538,CHAR(10),"&lt;BR&gt;")   &amp; "' ,'" &amp;   SUBSTITUTE(AR538,CHAR(10),"&lt;BR&gt;")   &amp; "' ,'" &amp;  SUBSTITUTE(AS538,CHAR(10),"&lt;BR&gt;")   &amp; "' ,'" &amp;  SUBSTITUTE(AT538,CHAR(10),"&lt;BR&gt;")   &amp; "' ,'" &amp;  SUBSTITUTE(AU538,CHAR(10),"&lt;BR&gt;")   &amp; "' ,'" &amp;  SUBSTITUTE(AV538,CHAR(10),"&lt;BR&gt;")   &amp; "' ,'" &amp;  SUBSTITUTE(AW538,CHAR(10),"&lt;BR&gt;")   &amp; "' ,'" &amp;   SUBSTITUTE(AX538,CHAR(10),"&lt;BR&gt;")   &amp; "' ,'" &amp;  SUBSTITUTE(AY538,CHAR(10),"&lt;BR&gt;")   &amp; "' ,'" &amp;  SUBSTITUTE(AZ538,CHAR(10),"&lt;BR&gt;")   &amp; "' ,'" &amp;   SUBSTITUTE(BA538,CHAR(10),"&lt;BR&gt;")   &amp; "' ,'" &amp;   SUBSTITUTE(BB538,CHAR(10),"&lt;BR&gt;")    &amp; "' ,'" &amp;    SUBSTITUTE(BC538,CHAR(10),"&lt;BR&gt;")    &amp; "' ,'" &amp;   SUBSTITUTE(BD538,CHAR(10),"&lt;BR&gt;")    &amp; "' ,'" &amp;   SUBSTITUTE(BE538,CHAR(10),"&lt;BR&gt;")    &amp; "' ,'" &amp;   SUBSTITUTE(BF538,CHAR(10),"&lt;BR&gt;")    &amp; "' ,'" &amp;   SUBSTITUTE(BG538,CHAR(10),"&lt;BR&gt;")    &amp; "' ,'" &amp; SUBSTITUTE(BH578,CHAR(10),"&lt;BR&gt;")   &amp; "' ,'" &amp; SUBSTITUTE(BI538,CHAR(10),"&lt;BR&gt;")   &amp; "' ,'" &amp; SUBSTITUTE(BJ538,CHAR(10),"&lt;BR&gt;")  &amp; "' ,'" &amp; SUBSTITUTE(BL538,CHAR(10),"&lt;BR&gt;")   &amp; "' ,'" &amp; SUBSTITUTE(BM538,CHAR(10),"&lt;BR&gt;")   &amp; "' ,'" &amp; SUBSTITUTE(BN538,CHAR(10),"&lt;BR&gt;")   &amp; "' ,'" &amp;  SUBSTITUTE(BO538,CHAR(10),"&lt;BR&gt;")   &amp; "' ,'" &amp; SUBSTITUTE(BP578,CHAR(10),"&lt;BR&gt;")  &amp; "' ,'" &amp; SUBSTITUTE(BQ538,CHAR(10),"&lt;BR&gt;")  &amp; "' ,'" &amp; SUBSTITUTE(BR538,CHAR(10),"&lt;BR&gt;")  &amp; "' ,'" &amp; SUBSTITUTE(BS538,CHAR(10),"&lt;BR&gt;") &amp; "');"</f>
    </nc>
  </rcc>
  <rcc rId="1047" sId="1">
    <nc r="BU53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&amp;SUBSTITUTE(F539,CHAR(10),"&lt;BR&gt;")  &amp; "' ,'" &amp; SUBSTITUTE(G539,CHAR(10),"&lt;BR&gt;")  &amp; "' ,'" &amp; SUBSTITUTE(J539,CHAR(10),"&lt;BR&gt;")   &amp; "' ,'" &amp;  SUBSTITUTE(BK539,CHAR(10),"&lt;BR&gt;")   &amp; "' ,'" &amp; SUBSTITUTE(Q539,CHAR(10),"&lt;BR&gt;")  &amp; "' ,'" &amp;  A539  &amp; "' ,'" &amp;  B539  &amp; "' ,'" &amp; SUBSTITUTE(C539,CHAR(10),"&lt;BR&gt;")   &amp; "' ,'" &amp;  SUBSTITUTE(D539,CHAR(10),"&lt;BR&gt;")  &amp; "' ,'" &amp;  SUBSTITUTE(E539,CHAR(10),"&lt;BR&gt;")   &amp; "' ,'" &amp; SUBSTITUTE(H539,CHAR(10),"&lt;BR&gt;")   &amp; "' ,'" &amp; I539  &amp; "' ,'" &amp; SUBSTITUTE(K539,CHAR(10),"&lt;BR&gt;")  &amp; "' ,'" &amp; SUBSTITUTE(L539,CHAR(10),"&lt;BR&gt;")  &amp; "' ,'" &amp; SUBSTITUTE(M539,CHAR(10),"&lt;BR&gt;") &amp; "' ,'" &amp; SUBSTITUTE(N539,CHAR(10),"&lt;BR&gt;")  &amp; "' ,'" &amp;  SUBSTITUTE(O539,CHAR(10),"&lt;BR&gt;")   &amp; "' ,'" &amp; SUBSTITUTE(P539,CHAR(10),"&lt;BR&gt;")   &amp; "' ,'" &amp;  SUBSTITUTE(Q539,CHAR(10),"&lt;BR&gt;")   &amp; "' ,'" &amp; SUBSTITUTE(R539,CHAR(10),"&lt;BR&gt;")  &amp; "' ,'" &amp; SUBSTITUTE(S539,CHAR(10),"&lt;BR&gt;")  &amp; "' ,'" &amp; SUBSTITUTE(T539,CHAR(10),"&lt;BR&gt;")  &amp; "' ,'" &amp; SUBSTITUTE(U539,CHAR(10),"&lt;BR&gt;")  &amp; "' ,'" &amp; SUBSTITUTE(V539,CHAR(10),"&lt;BR&gt;") &amp; "' ,'" &amp; SUBSTITUTE(W539,CHAR(10),"&lt;BR&gt;")  &amp; "' ,'" &amp;SUBSTITUTE(X539,CHAR(10),"&lt;BR&gt;")  &amp; "' ,'" &amp; SUBSTITUTE(Y539,CHAR(10),"&lt;BR&gt;") &amp; "' ,'" &amp;  SUBSTITUTE(Z539,CHAR(10),"&lt;BR&gt;")  &amp; "' ,'" &amp; SUBSTITUTE(AA539,CHAR(10),"&lt;BR&gt;")   &amp; "' ,'" &amp;  SUBSTITUTE(AB539,CHAR(10),"&lt;BR&gt;")   &amp; "' ,'" &amp;  SUBSTITUTE(AC539,CHAR(10),"&lt;BR&gt;")   &amp; "' ,'" &amp;   SUBSTITUTE(AD539,CHAR(10),"&lt;BR&gt;")   &amp; "' ,'" &amp;  SUBSTITUTE(AE539,CHAR(10),"&lt;BR&gt;")  &amp; "' ,'" &amp;  SUBSTITUTE(AF539,CHAR(10),"&lt;BR&gt;")  &amp; "' ,'" &amp;  SUBSTITUTE(AG539,CHAR(10),"&lt;BR&gt;")   &amp; "' ,'" &amp;  SUBSTITUTE(AH539,CHAR(10),"&lt;BR&gt;")   &amp; "' ,'" &amp;  SUBSTITUTE(AI539,CHAR(10),"&lt;BR&gt;")   &amp; "' ,'" &amp;  SUBSTITUTE(AJ539,CHAR(10),"&lt;BR&gt;")   &amp; "' ,'" &amp;   SUBSTITUTE(AK539,CHAR(10),"&lt;BR&gt;")   &amp; "' ,'" &amp;  SUBSTITUTE(AL539,CHAR(10),"&lt;BR&gt;")   &amp; "' ,'" &amp;  SUBSTITUTE(AM539,CHAR(10),"&lt;BR&gt;")   &amp; "' ,'" &amp;   SUBSTITUTE(AN539,CHAR(10),"&lt;BR&gt;")   &amp; "' ,'" &amp;  SUBSTITUTE(AO539,CHAR(10),"&lt;BR&gt;")   &amp; "' ,'" &amp;  SUBSTITUTE(AP539,CHAR(10),"&lt;BR&gt;")   &amp; "' ,'" &amp;  SUBSTITUTE(AQ539,CHAR(10),"&lt;BR&gt;")   &amp; "' ,'" &amp;   SUBSTITUTE(AR539,CHAR(10),"&lt;BR&gt;")   &amp; "' ,'" &amp;  SUBSTITUTE(AS539,CHAR(10),"&lt;BR&gt;")   &amp; "' ,'" &amp;  SUBSTITUTE(AT539,CHAR(10),"&lt;BR&gt;")   &amp; "' ,'" &amp;  SUBSTITUTE(AU539,CHAR(10),"&lt;BR&gt;")   &amp; "' ,'" &amp;  SUBSTITUTE(AV539,CHAR(10),"&lt;BR&gt;")   &amp; "' ,'" &amp;  SUBSTITUTE(AW539,CHAR(10),"&lt;BR&gt;")   &amp; "' ,'" &amp;   SUBSTITUTE(AX539,CHAR(10),"&lt;BR&gt;")   &amp; "' ,'" &amp;  SUBSTITUTE(AY539,CHAR(10),"&lt;BR&gt;")   &amp; "' ,'" &amp;  SUBSTITUTE(AZ539,CHAR(10),"&lt;BR&gt;")   &amp; "' ,'" &amp;   SUBSTITUTE(BA539,CHAR(10),"&lt;BR&gt;")   &amp; "' ,'" &amp;   SUBSTITUTE(BB539,CHAR(10),"&lt;BR&gt;")    &amp; "' ,'" &amp;    SUBSTITUTE(BC539,CHAR(10),"&lt;BR&gt;")    &amp; "' ,'" &amp;   SUBSTITUTE(BD539,CHAR(10),"&lt;BR&gt;")    &amp; "' ,'" &amp;   SUBSTITUTE(BE539,CHAR(10),"&lt;BR&gt;")    &amp; "' ,'" &amp;   SUBSTITUTE(BF539,CHAR(10),"&lt;BR&gt;")    &amp; "' ,'" &amp;   SUBSTITUTE(BG539,CHAR(10),"&lt;BR&gt;")    &amp; "' ,'" &amp; SUBSTITUTE(BH579,CHAR(10),"&lt;BR&gt;")   &amp; "' ,'" &amp; SUBSTITUTE(BI539,CHAR(10),"&lt;BR&gt;")   &amp; "' ,'" &amp; SUBSTITUTE(BJ539,CHAR(10),"&lt;BR&gt;")  &amp; "' ,'" &amp; SUBSTITUTE(BL539,CHAR(10),"&lt;BR&gt;")   &amp; "' ,'" &amp; SUBSTITUTE(BM539,CHAR(10),"&lt;BR&gt;")   &amp; "' ,'" &amp; SUBSTITUTE(BN539,CHAR(10),"&lt;BR&gt;")   &amp; "' ,'" &amp;  SUBSTITUTE(BO539,CHAR(10),"&lt;BR&gt;")   &amp; "' ,'" &amp; SUBSTITUTE(BP579,CHAR(10),"&lt;BR&gt;")  &amp; "' ,'" &amp; SUBSTITUTE(BQ539,CHAR(10),"&lt;BR&gt;")  &amp; "' ,'" &amp; SUBSTITUTE(BR539,CHAR(10),"&lt;BR&gt;")  &amp; "' ,'" &amp; SUBSTITUTE(BS539,CHAR(10),"&lt;BR&gt;") &amp; "');"</f>
    </nc>
  </rcc>
  <rcc rId="1048" sId="1">
    <nc r="BU54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&amp;SUBSTITUTE(F540,CHAR(10),"&lt;BR&gt;")  &amp; "' ,'" &amp; SUBSTITUTE(G540,CHAR(10),"&lt;BR&gt;")  &amp; "' ,'" &amp; SUBSTITUTE(J540,CHAR(10),"&lt;BR&gt;")   &amp; "' ,'" &amp;  SUBSTITUTE(BK540,CHAR(10),"&lt;BR&gt;")   &amp; "' ,'" &amp; SUBSTITUTE(Q540,CHAR(10),"&lt;BR&gt;")  &amp; "' ,'" &amp;  A540  &amp; "' ,'" &amp;  B540  &amp; "' ,'" &amp; SUBSTITUTE(C540,CHAR(10),"&lt;BR&gt;")   &amp; "' ,'" &amp;  SUBSTITUTE(D540,CHAR(10),"&lt;BR&gt;")  &amp; "' ,'" &amp;  SUBSTITUTE(E540,CHAR(10),"&lt;BR&gt;")   &amp; "' ,'" &amp; SUBSTITUTE(H540,CHAR(10),"&lt;BR&gt;")   &amp; "' ,'" &amp; I540  &amp; "' ,'" &amp; SUBSTITUTE(K540,CHAR(10),"&lt;BR&gt;")  &amp; "' ,'" &amp; SUBSTITUTE(L540,CHAR(10),"&lt;BR&gt;")  &amp; "' ,'" &amp; SUBSTITUTE(M540,CHAR(10),"&lt;BR&gt;") &amp; "' ,'" &amp; SUBSTITUTE(N540,CHAR(10),"&lt;BR&gt;")  &amp; "' ,'" &amp;  SUBSTITUTE(O540,CHAR(10),"&lt;BR&gt;")   &amp; "' ,'" &amp; SUBSTITUTE(P540,CHAR(10),"&lt;BR&gt;")   &amp; "' ,'" &amp;  SUBSTITUTE(Q540,CHAR(10),"&lt;BR&gt;")   &amp; "' ,'" &amp; SUBSTITUTE(R540,CHAR(10),"&lt;BR&gt;")  &amp; "' ,'" &amp; SUBSTITUTE(S540,CHAR(10),"&lt;BR&gt;")  &amp; "' ,'" &amp; SUBSTITUTE(T540,CHAR(10),"&lt;BR&gt;")  &amp; "' ,'" &amp; SUBSTITUTE(U540,CHAR(10),"&lt;BR&gt;")  &amp; "' ,'" &amp; SUBSTITUTE(V540,CHAR(10),"&lt;BR&gt;") &amp; "' ,'" &amp; SUBSTITUTE(W540,CHAR(10),"&lt;BR&gt;")  &amp; "' ,'" &amp;SUBSTITUTE(X540,CHAR(10),"&lt;BR&gt;")  &amp; "' ,'" &amp; SUBSTITUTE(Y540,CHAR(10),"&lt;BR&gt;") &amp; "' ,'" &amp;  SUBSTITUTE(Z540,CHAR(10),"&lt;BR&gt;")  &amp; "' ,'" &amp; SUBSTITUTE(AA540,CHAR(10),"&lt;BR&gt;")   &amp; "' ,'" &amp;  SUBSTITUTE(AB540,CHAR(10),"&lt;BR&gt;")   &amp; "' ,'" &amp;  SUBSTITUTE(AC540,CHAR(10),"&lt;BR&gt;")   &amp; "' ,'" &amp;   SUBSTITUTE(AD540,CHAR(10),"&lt;BR&gt;")   &amp; "' ,'" &amp;  SUBSTITUTE(AE540,CHAR(10),"&lt;BR&gt;")  &amp; "' ,'" &amp;  SUBSTITUTE(AF540,CHAR(10),"&lt;BR&gt;")  &amp; "' ,'" &amp;  SUBSTITUTE(AG540,CHAR(10),"&lt;BR&gt;")   &amp; "' ,'" &amp;  SUBSTITUTE(AH540,CHAR(10),"&lt;BR&gt;")   &amp; "' ,'" &amp;  SUBSTITUTE(AI540,CHAR(10),"&lt;BR&gt;")   &amp; "' ,'" &amp;  SUBSTITUTE(AJ540,CHAR(10),"&lt;BR&gt;")   &amp; "' ,'" &amp;   SUBSTITUTE(AK540,CHAR(10),"&lt;BR&gt;")   &amp; "' ,'" &amp;  SUBSTITUTE(AL540,CHAR(10),"&lt;BR&gt;")   &amp; "' ,'" &amp;  SUBSTITUTE(AM540,CHAR(10),"&lt;BR&gt;")   &amp; "' ,'" &amp;   SUBSTITUTE(AN540,CHAR(10),"&lt;BR&gt;")   &amp; "' ,'" &amp;  SUBSTITUTE(AO540,CHAR(10),"&lt;BR&gt;")   &amp; "' ,'" &amp;  SUBSTITUTE(AP540,CHAR(10),"&lt;BR&gt;")   &amp; "' ,'" &amp;  SUBSTITUTE(AQ540,CHAR(10),"&lt;BR&gt;")   &amp; "' ,'" &amp;   SUBSTITUTE(AR540,CHAR(10),"&lt;BR&gt;")   &amp; "' ,'" &amp;  SUBSTITUTE(AS540,CHAR(10),"&lt;BR&gt;")   &amp; "' ,'" &amp;  SUBSTITUTE(AT540,CHAR(10),"&lt;BR&gt;")   &amp; "' ,'" &amp;  SUBSTITUTE(AU540,CHAR(10),"&lt;BR&gt;")   &amp; "' ,'" &amp;  SUBSTITUTE(AV540,CHAR(10),"&lt;BR&gt;")   &amp; "' ,'" &amp;  SUBSTITUTE(AW540,CHAR(10),"&lt;BR&gt;")   &amp; "' ,'" &amp;   SUBSTITUTE(AX540,CHAR(10),"&lt;BR&gt;")   &amp; "' ,'" &amp;  SUBSTITUTE(AY540,CHAR(10),"&lt;BR&gt;")   &amp; "' ,'" &amp;  SUBSTITUTE(AZ540,CHAR(10),"&lt;BR&gt;")   &amp; "' ,'" &amp;   SUBSTITUTE(BA540,CHAR(10),"&lt;BR&gt;")   &amp; "' ,'" &amp;   SUBSTITUTE(BB540,CHAR(10),"&lt;BR&gt;")    &amp; "' ,'" &amp;    SUBSTITUTE(BC540,CHAR(10),"&lt;BR&gt;")    &amp; "' ,'" &amp;   SUBSTITUTE(BD540,CHAR(10),"&lt;BR&gt;")    &amp; "' ,'" &amp;   SUBSTITUTE(BE540,CHAR(10),"&lt;BR&gt;")    &amp; "' ,'" &amp;   SUBSTITUTE(BF540,CHAR(10),"&lt;BR&gt;")    &amp; "' ,'" &amp;   SUBSTITUTE(BG540,CHAR(10),"&lt;BR&gt;")    &amp; "' ,'" &amp; SUBSTITUTE(BH580,CHAR(10),"&lt;BR&gt;")   &amp; "' ,'" &amp; SUBSTITUTE(BI540,CHAR(10),"&lt;BR&gt;")   &amp; "' ,'" &amp; SUBSTITUTE(BJ540,CHAR(10),"&lt;BR&gt;")  &amp; "' ,'" &amp; SUBSTITUTE(BL540,CHAR(10),"&lt;BR&gt;")   &amp; "' ,'" &amp; SUBSTITUTE(BM540,CHAR(10),"&lt;BR&gt;")   &amp; "' ,'" &amp; SUBSTITUTE(BN540,CHAR(10),"&lt;BR&gt;")   &amp; "' ,'" &amp;  SUBSTITUTE(BO540,CHAR(10),"&lt;BR&gt;")   &amp; "' ,'" &amp; SUBSTITUTE(BP580,CHAR(10),"&lt;BR&gt;")  &amp; "' ,'" &amp; SUBSTITUTE(BQ540,CHAR(10),"&lt;BR&gt;")  &amp; "' ,'" &amp; SUBSTITUTE(BR540,CHAR(10),"&lt;BR&gt;")  &amp; "' ,'" &amp; SUBSTITUTE(BS540,CHAR(10),"&lt;BR&gt;") &amp; "');"</f>
    </nc>
  </rcc>
  <rcc rId="1049" sId="1">
    <nc r="BU54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&amp;SUBSTITUTE(F541,CHAR(10),"&lt;BR&gt;")  &amp; "' ,'" &amp; SUBSTITUTE(G541,CHAR(10),"&lt;BR&gt;")  &amp; "' ,'" &amp; SUBSTITUTE(J541,CHAR(10),"&lt;BR&gt;")   &amp; "' ,'" &amp;  SUBSTITUTE(BK541,CHAR(10),"&lt;BR&gt;")   &amp; "' ,'" &amp; SUBSTITUTE(Q541,CHAR(10),"&lt;BR&gt;")  &amp; "' ,'" &amp;  A541  &amp; "' ,'" &amp;  B541  &amp; "' ,'" &amp; SUBSTITUTE(C541,CHAR(10),"&lt;BR&gt;")   &amp; "' ,'" &amp;  SUBSTITUTE(D541,CHAR(10),"&lt;BR&gt;")  &amp; "' ,'" &amp;  SUBSTITUTE(E541,CHAR(10),"&lt;BR&gt;")   &amp; "' ,'" &amp; SUBSTITUTE(H541,CHAR(10),"&lt;BR&gt;")   &amp; "' ,'" &amp; I541  &amp; "' ,'" &amp; SUBSTITUTE(K541,CHAR(10),"&lt;BR&gt;")  &amp; "' ,'" &amp; SUBSTITUTE(L541,CHAR(10),"&lt;BR&gt;")  &amp; "' ,'" &amp; SUBSTITUTE(M541,CHAR(10),"&lt;BR&gt;") &amp; "' ,'" &amp; SUBSTITUTE(N541,CHAR(10),"&lt;BR&gt;")  &amp; "' ,'" &amp;  SUBSTITUTE(O541,CHAR(10),"&lt;BR&gt;")   &amp; "' ,'" &amp; SUBSTITUTE(P541,CHAR(10),"&lt;BR&gt;")   &amp; "' ,'" &amp;  SUBSTITUTE(Q541,CHAR(10),"&lt;BR&gt;")   &amp; "' ,'" &amp; SUBSTITUTE(R541,CHAR(10),"&lt;BR&gt;")  &amp; "' ,'" &amp; SUBSTITUTE(S541,CHAR(10),"&lt;BR&gt;")  &amp; "' ,'" &amp; SUBSTITUTE(T541,CHAR(10),"&lt;BR&gt;")  &amp; "' ,'" &amp; SUBSTITUTE(U541,CHAR(10),"&lt;BR&gt;")  &amp; "' ,'" &amp; SUBSTITUTE(V541,CHAR(10),"&lt;BR&gt;") &amp; "' ,'" &amp; SUBSTITUTE(W541,CHAR(10),"&lt;BR&gt;")  &amp; "' ,'" &amp;SUBSTITUTE(X541,CHAR(10),"&lt;BR&gt;")  &amp; "' ,'" &amp; SUBSTITUTE(Y541,CHAR(10),"&lt;BR&gt;") &amp; "' ,'" &amp;  SUBSTITUTE(Z541,CHAR(10),"&lt;BR&gt;")  &amp; "' ,'" &amp; SUBSTITUTE(AA541,CHAR(10),"&lt;BR&gt;")   &amp; "' ,'" &amp;  SUBSTITUTE(AB541,CHAR(10),"&lt;BR&gt;")   &amp; "' ,'" &amp;  SUBSTITUTE(AC541,CHAR(10),"&lt;BR&gt;")   &amp; "' ,'" &amp;   SUBSTITUTE(AD541,CHAR(10),"&lt;BR&gt;")   &amp; "' ,'" &amp;  SUBSTITUTE(AE541,CHAR(10),"&lt;BR&gt;")  &amp; "' ,'" &amp;  SUBSTITUTE(AF541,CHAR(10),"&lt;BR&gt;")  &amp; "' ,'" &amp;  SUBSTITUTE(AG541,CHAR(10),"&lt;BR&gt;")   &amp; "' ,'" &amp;  SUBSTITUTE(AH541,CHAR(10),"&lt;BR&gt;")   &amp; "' ,'" &amp;  SUBSTITUTE(AI541,CHAR(10),"&lt;BR&gt;")   &amp; "' ,'" &amp;  SUBSTITUTE(AJ541,CHAR(10),"&lt;BR&gt;")   &amp; "' ,'" &amp;   SUBSTITUTE(AK541,CHAR(10),"&lt;BR&gt;")   &amp; "' ,'" &amp;  SUBSTITUTE(AL541,CHAR(10),"&lt;BR&gt;")   &amp; "' ,'" &amp;  SUBSTITUTE(AM541,CHAR(10),"&lt;BR&gt;")   &amp; "' ,'" &amp;   SUBSTITUTE(AN541,CHAR(10),"&lt;BR&gt;")   &amp; "' ,'" &amp;  SUBSTITUTE(AO541,CHAR(10),"&lt;BR&gt;")   &amp; "' ,'" &amp;  SUBSTITUTE(AP541,CHAR(10),"&lt;BR&gt;")   &amp; "' ,'" &amp;  SUBSTITUTE(AQ541,CHAR(10),"&lt;BR&gt;")   &amp; "' ,'" &amp;   SUBSTITUTE(AR541,CHAR(10),"&lt;BR&gt;")   &amp; "' ,'" &amp;  SUBSTITUTE(AS541,CHAR(10),"&lt;BR&gt;")   &amp; "' ,'" &amp;  SUBSTITUTE(AT541,CHAR(10),"&lt;BR&gt;")   &amp; "' ,'" &amp;  SUBSTITUTE(AU541,CHAR(10),"&lt;BR&gt;")   &amp; "' ,'" &amp;  SUBSTITUTE(AV541,CHAR(10),"&lt;BR&gt;")   &amp; "' ,'" &amp;  SUBSTITUTE(AW541,CHAR(10),"&lt;BR&gt;")   &amp; "' ,'" &amp;   SUBSTITUTE(AX541,CHAR(10),"&lt;BR&gt;")   &amp; "' ,'" &amp;  SUBSTITUTE(AY541,CHAR(10),"&lt;BR&gt;")   &amp; "' ,'" &amp;  SUBSTITUTE(AZ541,CHAR(10),"&lt;BR&gt;")   &amp; "' ,'" &amp;   SUBSTITUTE(BA541,CHAR(10),"&lt;BR&gt;")   &amp; "' ,'" &amp;   SUBSTITUTE(BB541,CHAR(10),"&lt;BR&gt;")    &amp; "' ,'" &amp;    SUBSTITUTE(BC541,CHAR(10),"&lt;BR&gt;")    &amp; "' ,'" &amp;   SUBSTITUTE(BD541,CHAR(10),"&lt;BR&gt;")    &amp; "' ,'" &amp;   SUBSTITUTE(BE541,CHAR(10),"&lt;BR&gt;")    &amp; "' ,'" &amp;   SUBSTITUTE(BF541,CHAR(10),"&lt;BR&gt;")    &amp; "' ,'" &amp;   SUBSTITUTE(BG541,CHAR(10),"&lt;BR&gt;")    &amp; "' ,'" &amp; SUBSTITUTE(BH581,CHAR(10),"&lt;BR&gt;")   &amp; "' ,'" &amp; SUBSTITUTE(BI541,CHAR(10),"&lt;BR&gt;")   &amp; "' ,'" &amp; SUBSTITUTE(BJ541,CHAR(10),"&lt;BR&gt;")  &amp; "' ,'" &amp; SUBSTITUTE(BL541,CHAR(10),"&lt;BR&gt;")   &amp; "' ,'" &amp; SUBSTITUTE(BM541,CHAR(10),"&lt;BR&gt;")   &amp; "' ,'" &amp; SUBSTITUTE(BN541,CHAR(10),"&lt;BR&gt;")   &amp; "' ,'" &amp;  SUBSTITUTE(BO541,CHAR(10),"&lt;BR&gt;")   &amp; "' ,'" &amp; SUBSTITUTE(BP581,CHAR(10),"&lt;BR&gt;")  &amp; "' ,'" &amp; SUBSTITUTE(BQ541,CHAR(10),"&lt;BR&gt;")  &amp; "' ,'" &amp; SUBSTITUTE(BR541,CHAR(10),"&lt;BR&gt;")  &amp; "' ,'" &amp; SUBSTITUTE(BS541,CHAR(10),"&lt;BR&gt;") &amp; "');"</f>
    </nc>
  </rcc>
  <rcc rId="1050" sId="1">
    <nc r="BU54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&amp;SUBSTITUTE(F542,CHAR(10),"&lt;BR&gt;")  &amp; "' ,'" &amp; SUBSTITUTE(G542,CHAR(10),"&lt;BR&gt;")  &amp; "' ,'" &amp; SUBSTITUTE(J542,CHAR(10),"&lt;BR&gt;")   &amp; "' ,'" &amp;  SUBSTITUTE(BK542,CHAR(10),"&lt;BR&gt;")   &amp; "' ,'" &amp; SUBSTITUTE(Q542,CHAR(10),"&lt;BR&gt;")  &amp; "' ,'" &amp;  A542  &amp; "' ,'" &amp;  B542  &amp; "' ,'" &amp; SUBSTITUTE(C542,CHAR(10),"&lt;BR&gt;")   &amp; "' ,'" &amp;  SUBSTITUTE(D542,CHAR(10),"&lt;BR&gt;")  &amp; "' ,'" &amp;  SUBSTITUTE(E542,CHAR(10),"&lt;BR&gt;")   &amp; "' ,'" &amp; SUBSTITUTE(H542,CHAR(10),"&lt;BR&gt;")   &amp; "' ,'" &amp; I542  &amp; "' ,'" &amp; SUBSTITUTE(K542,CHAR(10),"&lt;BR&gt;")  &amp; "' ,'" &amp; SUBSTITUTE(L542,CHAR(10),"&lt;BR&gt;")  &amp; "' ,'" &amp; SUBSTITUTE(M542,CHAR(10),"&lt;BR&gt;") &amp; "' ,'" &amp; SUBSTITUTE(N542,CHAR(10),"&lt;BR&gt;")  &amp; "' ,'" &amp;  SUBSTITUTE(O542,CHAR(10),"&lt;BR&gt;")   &amp; "' ,'" &amp; SUBSTITUTE(P542,CHAR(10),"&lt;BR&gt;")   &amp; "' ,'" &amp;  SUBSTITUTE(Q542,CHAR(10),"&lt;BR&gt;")   &amp; "' ,'" &amp; SUBSTITUTE(R542,CHAR(10),"&lt;BR&gt;")  &amp; "' ,'" &amp; SUBSTITUTE(S542,CHAR(10),"&lt;BR&gt;")  &amp; "' ,'" &amp; SUBSTITUTE(T542,CHAR(10),"&lt;BR&gt;")  &amp; "' ,'" &amp; SUBSTITUTE(U542,CHAR(10),"&lt;BR&gt;")  &amp; "' ,'" &amp; SUBSTITUTE(V542,CHAR(10),"&lt;BR&gt;") &amp; "' ,'" &amp; SUBSTITUTE(W542,CHAR(10),"&lt;BR&gt;")  &amp; "' ,'" &amp;SUBSTITUTE(X542,CHAR(10),"&lt;BR&gt;")  &amp; "' ,'" &amp; SUBSTITUTE(Y542,CHAR(10),"&lt;BR&gt;") &amp; "' ,'" &amp;  SUBSTITUTE(Z542,CHAR(10),"&lt;BR&gt;")  &amp; "' ,'" &amp; SUBSTITUTE(AA542,CHAR(10),"&lt;BR&gt;")   &amp; "' ,'" &amp;  SUBSTITUTE(AB542,CHAR(10),"&lt;BR&gt;")   &amp; "' ,'" &amp;  SUBSTITUTE(AC542,CHAR(10),"&lt;BR&gt;")   &amp; "' ,'" &amp;   SUBSTITUTE(AD542,CHAR(10),"&lt;BR&gt;")   &amp; "' ,'" &amp;  SUBSTITUTE(AE542,CHAR(10),"&lt;BR&gt;")  &amp; "' ,'" &amp;  SUBSTITUTE(AF542,CHAR(10),"&lt;BR&gt;")  &amp; "' ,'" &amp;  SUBSTITUTE(AG542,CHAR(10),"&lt;BR&gt;")   &amp; "' ,'" &amp;  SUBSTITUTE(AH542,CHAR(10),"&lt;BR&gt;")   &amp; "' ,'" &amp;  SUBSTITUTE(AI542,CHAR(10),"&lt;BR&gt;")   &amp; "' ,'" &amp;  SUBSTITUTE(AJ542,CHAR(10),"&lt;BR&gt;")   &amp; "' ,'" &amp;   SUBSTITUTE(AK542,CHAR(10),"&lt;BR&gt;")   &amp; "' ,'" &amp;  SUBSTITUTE(AL542,CHAR(10),"&lt;BR&gt;")   &amp; "' ,'" &amp;  SUBSTITUTE(AM542,CHAR(10),"&lt;BR&gt;")   &amp; "' ,'" &amp;   SUBSTITUTE(AN542,CHAR(10),"&lt;BR&gt;")   &amp; "' ,'" &amp;  SUBSTITUTE(AO542,CHAR(10),"&lt;BR&gt;")   &amp; "' ,'" &amp;  SUBSTITUTE(AP542,CHAR(10),"&lt;BR&gt;")   &amp; "' ,'" &amp;  SUBSTITUTE(AQ542,CHAR(10),"&lt;BR&gt;")   &amp; "' ,'" &amp;   SUBSTITUTE(AR542,CHAR(10),"&lt;BR&gt;")   &amp; "' ,'" &amp;  SUBSTITUTE(AS542,CHAR(10),"&lt;BR&gt;")   &amp; "' ,'" &amp;  SUBSTITUTE(AT542,CHAR(10),"&lt;BR&gt;")   &amp; "' ,'" &amp;  SUBSTITUTE(AU542,CHAR(10),"&lt;BR&gt;")   &amp; "' ,'" &amp;  SUBSTITUTE(AV542,CHAR(10),"&lt;BR&gt;")   &amp; "' ,'" &amp;  SUBSTITUTE(AW542,CHAR(10),"&lt;BR&gt;")   &amp; "' ,'" &amp;   SUBSTITUTE(AX542,CHAR(10),"&lt;BR&gt;")   &amp; "' ,'" &amp;  SUBSTITUTE(AY542,CHAR(10),"&lt;BR&gt;")   &amp; "' ,'" &amp;  SUBSTITUTE(AZ542,CHAR(10),"&lt;BR&gt;")   &amp; "' ,'" &amp;   SUBSTITUTE(BA542,CHAR(10),"&lt;BR&gt;")   &amp; "' ,'" &amp;   SUBSTITUTE(BB542,CHAR(10),"&lt;BR&gt;")    &amp; "' ,'" &amp;    SUBSTITUTE(BC542,CHAR(10),"&lt;BR&gt;")    &amp; "' ,'" &amp;   SUBSTITUTE(BD542,CHAR(10),"&lt;BR&gt;")    &amp; "' ,'" &amp;   SUBSTITUTE(BE542,CHAR(10),"&lt;BR&gt;")    &amp; "' ,'" &amp;   SUBSTITUTE(BF542,CHAR(10),"&lt;BR&gt;")    &amp; "' ,'" &amp;   SUBSTITUTE(BG542,CHAR(10),"&lt;BR&gt;")    &amp; "' ,'" &amp; SUBSTITUTE(BH582,CHAR(10),"&lt;BR&gt;")   &amp; "' ,'" &amp; SUBSTITUTE(BI542,CHAR(10),"&lt;BR&gt;")   &amp; "' ,'" &amp; SUBSTITUTE(BJ542,CHAR(10),"&lt;BR&gt;")  &amp; "' ,'" &amp; SUBSTITUTE(BL542,CHAR(10),"&lt;BR&gt;")   &amp; "' ,'" &amp; SUBSTITUTE(BM542,CHAR(10),"&lt;BR&gt;")   &amp; "' ,'" &amp; SUBSTITUTE(BN542,CHAR(10),"&lt;BR&gt;")   &amp; "' ,'" &amp;  SUBSTITUTE(BO542,CHAR(10),"&lt;BR&gt;")   &amp; "' ,'" &amp; SUBSTITUTE(BP582,CHAR(10),"&lt;BR&gt;")  &amp; "' ,'" &amp; SUBSTITUTE(BQ542,CHAR(10),"&lt;BR&gt;")  &amp; "' ,'" &amp; SUBSTITUTE(BR542,CHAR(10),"&lt;BR&gt;")  &amp; "' ,'" &amp; SUBSTITUTE(BS542,CHAR(10),"&lt;BR&gt;") &amp; "');"</f>
    </nc>
  </rcc>
  <rcc rId="1051" sId="1">
    <nc r="BU54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&amp;SUBSTITUTE(F543,CHAR(10),"&lt;BR&gt;")  &amp; "' ,'" &amp; SUBSTITUTE(G543,CHAR(10),"&lt;BR&gt;")  &amp; "' ,'" &amp; SUBSTITUTE(J543,CHAR(10),"&lt;BR&gt;")   &amp; "' ,'" &amp;  SUBSTITUTE(BK543,CHAR(10),"&lt;BR&gt;")   &amp; "' ,'" &amp; SUBSTITUTE(Q543,CHAR(10),"&lt;BR&gt;")  &amp; "' ,'" &amp;  A543  &amp; "' ,'" &amp;  B543  &amp; "' ,'" &amp; SUBSTITUTE(C543,CHAR(10),"&lt;BR&gt;")   &amp; "' ,'" &amp;  SUBSTITUTE(D543,CHAR(10),"&lt;BR&gt;")  &amp; "' ,'" &amp;  SUBSTITUTE(E543,CHAR(10),"&lt;BR&gt;")   &amp; "' ,'" &amp; SUBSTITUTE(H543,CHAR(10),"&lt;BR&gt;")   &amp; "' ,'" &amp; I543  &amp; "' ,'" &amp; SUBSTITUTE(K543,CHAR(10),"&lt;BR&gt;")  &amp; "' ,'" &amp; SUBSTITUTE(L543,CHAR(10),"&lt;BR&gt;")  &amp; "' ,'" &amp; SUBSTITUTE(M543,CHAR(10),"&lt;BR&gt;") &amp; "' ,'" &amp; SUBSTITUTE(N543,CHAR(10),"&lt;BR&gt;")  &amp; "' ,'" &amp;  SUBSTITUTE(O543,CHAR(10),"&lt;BR&gt;")   &amp; "' ,'" &amp; SUBSTITUTE(P543,CHAR(10),"&lt;BR&gt;")   &amp; "' ,'" &amp;  SUBSTITUTE(Q543,CHAR(10),"&lt;BR&gt;")   &amp; "' ,'" &amp; SUBSTITUTE(R543,CHAR(10),"&lt;BR&gt;")  &amp; "' ,'" &amp; SUBSTITUTE(S543,CHAR(10),"&lt;BR&gt;")  &amp; "' ,'" &amp; SUBSTITUTE(T543,CHAR(10),"&lt;BR&gt;")  &amp; "' ,'" &amp; SUBSTITUTE(U543,CHAR(10),"&lt;BR&gt;")  &amp; "' ,'" &amp; SUBSTITUTE(V543,CHAR(10),"&lt;BR&gt;") &amp; "' ,'" &amp; SUBSTITUTE(W543,CHAR(10),"&lt;BR&gt;")  &amp; "' ,'" &amp;SUBSTITUTE(X543,CHAR(10),"&lt;BR&gt;")  &amp; "' ,'" &amp; SUBSTITUTE(Y543,CHAR(10),"&lt;BR&gt;") &amp; "' ,'" &amp;  SUBSTITUTE(Z543,CHAR(10),"&lt;BR&gt;")  &amp; "' ,'" &amp; SUBSTITUTE(AA543,CHAR(10),"&lt;BR&gt;")   &amp; "' ,'" &amp;  SUBSTITUTE(AB543,CHAR(10),"&lt;BR&gt;")   &amp; "' ,'" &amp;  SUBSTITUTE(AC543,CHAR(10),"&lt;BR&gt;")   &amp; "' ,'" &amp;   SUBSTITUTE(AD543,CHAR(10),"&lt;BR&gt;")   &amp; "' ,'" &amp;  SUBSTITUTE(AE543,CHAR(10),"&lt;BR&gt;")  &amp; "' ,'" &amp;  SUBSTITUTE(AF543,CHAR(10),"&lt;BR&gt;")  &amp; "' ,'" &amp;  SUBSTITUTE(AG543,CHAR(10),"&lt;BR&gt;")   &amp; "' ,'" &amp;  SUBSTITUTE(AH543,CHAR(10),"&lt;BR&gt;")   &amp; "' ,'" &amp;  SUBSTITUTE(AI543,CHAR(10),"&lt;BR&gt;")   &amp; "' ,'" &amp;  SUBSTITUTE(AJ543,CHAR(10),"&lt;BR&gt;")   &amp; "' ,'" &amp;   SUBSTITUTE(AK543,CHAR(10),"&lt;BR&gt;")   &amp; "' ,'" &amp;  SUBSTITUTE(AL543,CHAR(10),"&lt;BR&gt;")   &amp; "' ,'" &amp;  SUBSTITUTE(AM543,CHAR(10),"&lt;BR&gt;")   &amp; "' ,'" &amp;   SUBSTITUTE(AN543,CHAR(10),"&lt;BR&gt;")   &amp; "' ,'" &amp;  SUBSTITUTE(AO543,CHAR(10),"&lt;BR&gt;")   &amp; "' ,'" &amp;  SUBSTITUTE(AP543,CHAR(10),"&lt;BR&gt;")   &amp; "' ,'" &amp;  SUBSTITUTE(AQ543,CHAR(10),"&lt;BR&gt;")   &amp; "' ,'" &amp;   SUBSTITUTE(AR543,CHAR(10),"&lt;BR&gt;")   &amp; "' ,'" &amp;  SUBSTITUTE(AS543,CHAR(10),"&lt;BR&gt;")   &amp; "' ,'" &amp;  SUBSTITUTE(AT543,CHAR(10),"&lt;BR&gt;")   &amp; "' ,'" &amp;  SUBSTITUTE(AU543,CHAR(10),"&lt;BR&gt;")   &amp; "' ,'" &amp;  SUBSTITUTE(AV543,CHAR(10),"&lt;BR&gt;")   &amp; "' ,'" &amp;  SUBSTITUTE(AW543,CHAR(10),"&lt;BR&gt;")   &amp; "' ,'" &amp;   SUBSTITUTE(AX543,CHAR(10),"&lt;BR&gt;")   &amp; "' ,'" &amp;  SUBSTITUTE(AY543,CHAR(10),"&lt;BR&gt;")   &amp; "' ,'" &amp;  SUBSTITUTE(AZ543,CHAR(10),"&lt;BR&gt;")   &amp; "' ,'" &amp;   SUBSTITUTE(BA543,CHAR(10),"&lt;BR&gt;")   &amp; "' ,'" &amp;   SUBSTITUTE(BB543,CHAR(10),"&lt;BR&gt;")    &amp; "' ,'" &amp;    SUBSTITUTE(BC543,CHAR(10),"&lt;BR&gt;")    &amp; "' ,'" &amp;   SUBSTITUTE(BD543,CHAR(10),"&lt;BR&gt;")    &amp; "' ,'" &amp;   SUBSTITUTE(BE543,CHAR(10),"&lt;BR&gt;")    &amp; "' ,'" &amp;   SUBSTITUTE(BF543,CHAR(10),"&lt;BR&gt;")    &amp; "' ,'" &amp;   SUBSTITUTE(BG543,CHAR(10),"&lt;BR&gt;")    &amp; "' ,'" &amp; SUBSTITUTE(BH583,CHAR(10),"&lt;BR&gt;")   &amp; "' ,'" &amp; SUBSTITUTE(BI543,CHAR(10),"&lt;BR&gt;")   &amp; "' ,'" &amp; SUBSTITUTE(BJ543,CHAR(10),"&lt;BR&gt;")  &amp; "' ,'" &amp; SUBSTITUTE(BL543,CHAR(10),"&lt;BR&gt;")   &amp; "' ,'" &amp; SUBSTITUTE(BM543,CHAR(10),"&lt;BR&gt;")   &amp; "' ,'" &amp; SUBSTITUTE(BN543,CHAR(10),"&lt;BR&gt;")   &amp; "' ,'" &amp;  SUBSTITUTE(BO543,CHAR(10),"&lt;BR&gt;")   &amp; "' ,'" &amp; SUBSTITUTE(BP583,CHAR(10),"&lt;BR&gt;")  &amp; "' ,'" &amp; SUBSTITUTE(BQ543,CHAR(10),"&lt;BR&gt;")  &amp; "' ,'" &amp; SUBSTITUTE(BR543,CHAR(10),"&lt;BR&gt;")  &amp; "' ,'" &amp; SUBSTITUTE(BS543,CHAR(10),"&lt;BR&gt;") &amp; "');"</f>
    </nc>
  </rcc>
  <rcc rId="1052" sId="1">
    <nc r="BU54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&amp;SUBSTITUTE(F544,CHAR(10),"&lt;BR&gt;")  &amp; "' ,'" &amp; SUBSTITUTE(G544,CHAR(10),"&lt;BR&gt;")  &amp; "' ,'" &amp; SUBSTITUTE(J544,CHAR(10),"&lt;BR&gt;")   &amp; "' ,'" &amp;  SUBSTITUTE(BK544,CHAR(10),"&lt;BR&gt;")   &amp; "' ,'" &amp; SUBSTITUTE(Q544,CHAR(10),"&lt;BR&gt;")  &amp; "' ,'" &amp;  A544  &amp; "' ,'" &amp;  B544  &amp; "' ,'" &amp; SUBSTITUTE(C544,CHAR(10),"&lt;BR&gt;")   &amp; "' ,'" &amp;  SUBSTITUTE(D544,CHAR(10),"&lt;BR&gt;")  &amp; "' ,'" &amp;  SUBSTITUTE(E544,CHAR(10),"&lt;BR&gt;")   &amp; "' ,'" &amp; SUBSTITUTE(H544,CHAR(10),"&lt;BR&gt;")   &amp; "' ,'" &amp; I544  &amp; "' ,'" &amp; SUBSTITUTE(K544,CHAR(10),"&lt;BR&gt;")  &amp; "' ,'" &amp; SUBSTITUTE(L544,CHAR(10),"&lt;BR&gt;")  &amp; "' ,'" &amp; SUBSTITUTE(M544,CHAR(10),"&lt;BR&gt;") &amp; "' ,'" &amp; SUBSTITUTE(N544,CHAR(10),"&lt;BR&gt;")  &amp; "' ,'" &amp;  SUBSTITUTE(O544,CHAR(10),"&lt;BR&gt;")   &amp; "' ,'" &amp; SUBSTITUTE(P544,CHAR(10),"&lt;BR&gt;")   &amp; "' ,'" &amp;  SUBSTITUTE(Q544,CHAR(10),"&lt;BR&gt;")   &amp; "' ,'" &amp; SUBSTITUTE(R544,CHAR(10),"&lt;BR&gt;")  &amp; "' ,'" &amp; SUBSTITUTE(S544,CHAR(10),"&lt;BR&gt;")  &amp; "' ,'" &amp; SUBSTITUTE(T544,CHAR(10),"&lt;BR&gt;")  &amp; "' ,'" &amp; SUBSTITUTE(U544,CHAR(10),"&lt;BR&gt;")  &amp; "' ,'" &amp; SUBSTITUTE(V544,CHAR(10),"&lt;BR&gt;") &amp; "' ,'" &amp; SUBSTITUTE(W544,CHAR(10),"&lt;BR&gt;")  &amp; "' ,'" &amp;SUBSTITUTE(X544,CHAR(10),"&lt;BR&gt;")  &amp; "' ,'" &amp; SUBSTITUTE(Y544,CHAR(10),"&lt;BR&gt;") &amp; "' ,'" &amp;  SUBSTITUTE(Z544,CHAR(10),"&lt;BR&gt;")  &amp; "' ,'" &amp; SUBSTITUTE(AA544,CHAR(10),"&lt;BR&gt;")   &amp; "' ,'" &amp;  SUBSTITUTE(AB544,CHAR(10),"&lt;BR&gt;")   &amp; "' ,'" &amp;  SUBSTITUTE(AC544,CHAR(10),"&lt;BR&gt;")   &amp; "' ,'" &amp;   SUBSTITUTE(AD544,CHAR(10),"&lt;BR&gt;")   &amp; "' ,'" &amp;  SUBSTITUTE(AE544,CHAR(10),"&lt;BR&gt;")  &amp; "' ,'" &amp;  SUBSTITUTE(AF544,CHAR(10),"&lt;BR&gt;")  &amp; "' ,'" &amp;  SUBSTITUTE(AG544,CHAR(10),"&lt;BR&gt;")   &amp; "' ,'" &amp;  SUBSTITUTE(AH544,CHAR(10),"&lt;BR&gt;")   &amp; "' ,'" &amp;  SUBSTITUTE(AI544,CHAR(10),"&lt;BR&gt;")   &amp; "' ,'" &amp;  SUBSTITUTE(AJ544,CHAR(10),"&lt;BR&gt;")   &amp; "' ,'" &amp;   SUBSTITUTE(AK544,CHAR(10),"&lt;BR&gt;")   &amp; "' ,'" &amp;  SUBSTITUTE(AL544,CHAR(10),"&lt;BR&gt;")   &amp; "' ,'" &amp;  SUBSTITUTE(AM544,CHAR(10),"&lt;BR&gt;")   &amp; "' ,'" &amp;   SUBSTITUTE(AN544,CHAR(10),"&lt;BR&gt;")   &amp; "' ,'" &amp;  SUBSTITUTE(AO544,CHAR(10),"&lt;BR&gt;")   &amp; "' ,'" &amp;  SUBSTITUTE(AP544,CHAR(10),"&lt;BR&gt;")   &amp; "' ,'" &amp;  SUBSTITUTE(AQ544,CHAR(10),"&lt;BR&gt;")   &amp; "' ,'" &amp;   SUBSTITUTE(AR544,CHAR(10),"&lt;BR&gt;")   &amp; "' ,'" &amp;  SUBSTITUTE(AS544,CHAR(10),"&lt;BR&gt;")   &amp; "' ,'" &amp;  SUBSTITUTE(AT544,CHAR(10),"&lt;BR&gt;")   &amp; "' ,'" &amp;  SUBSTITUTE(AU544,CHAR(10),"&lt;BR&gt;")   &amp; "' ,'" &amp;  SUBSTITUTE(AV544,CHAR(10),"&lt;BR&gt;")   &amp; "' ,'" &amp;  SUBSTITUTE(AW544,CHAR(10),"&lt;BR&gt;")   &amp; "' ,'" &amp;   SUBSTITUTE(AX544,CHAR(10),"&lt;BR&gt;")   &amp; "' ,'" &amp;  SUBSTITUTE(AY544,CHAR(10),"&lt;BR&gt;")   &amp; "' ,'" &amp;  SUBSTITUTE(AZ544,CHAR(10),"&lt;BR&gt;")   &amp; "' ,'" &amp;   SUBSTITUTE(BA544,CHAR(10),"&lt;BR&gt;")   &amp; "' ,'" &amp;   SUBSTITUTE(BB544,CHAR(10),"&lt;BR&gt;")    &amp; "' ,'" &amp;    SUBSTITUTE(BC544,CHAR(10),"&lt;BR&gt;")    &amp; "' ,'" &amp;   SUBSTITUTE(BD544,CHAR(10),"&lt;BR&gt;")    &amp; "' ,'" &amp;   SUBSTITUTE(BE544,CHAR(10),"&lt;BR&gt;")    &amp; "' ,'" &amp;   SUBSTITUTE(BF544,CHAR(10),"&lt;BR&gt;")    &amp; "' ,'" &amp;   SUBSTITUTE(BG544,CHAR(10),"&lt;BR&gt;")    &amp; "' ,'" &amp; SUBSTITUTE(BH584,CHAR(10),"&lt;BR&gt;")   &amp; "' ,'" &amp; SUBSTITUTE(BI544,CHAR(10),"&lt;BR&gt;")   &amp; "' ,'" &amp; SUBSTITUTE(BJ544,CHAR(10),"&lt;BR&gt;")  &amp; "' ,'" &amp; SUBSTITUTE(BL544,CHAR(10),"&lt;BR&gt;")   &amp; "' ,'" &amp; SUBSTITUTE(BM544,CHAR(10),"&lt;BR&gt;")   &amp; "' ,'" &amp; SUBSTITUTE(BN544,CHAR(10),"&lt;BR&gt;")   &amp; "' ,'" &amp;  SUBSTITUTE(BO544,CHAR(10),"&lt;BR&gt;")   &amp; "' ,'" &amp; SUBSTITUTE(BP584,CHAR(10),"&lt;BR&gt;")  &amp; "' ,'" &amp; SUBSTITUTE(BQ544,CHAR(10),"&lt;BR&gt;")  &amp; "' ,'" &amp; SUBSTITUTE(BR544,CHAR(10),"&lt;BR&gt;")  &amp; "' ,'" &amp; SUBSTITUTE(BS544,CHAR(10),"&lt;BR&gt;") &amp; "');"</f>
    </nc>
  </rcc>
  <rcc rId="1053" sId="1">
    <nc r="BU54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&amp;SUBSTITUTE(F545,CHAR(10),"&lt;BR&gt;")  &amp; "' ,'" &amp; SUBSTITUTE(G545,CHAR(10),"&lt;BR&gt;")  &amp; "' ,'" &amp; SUBSTITUTE(J545,CHAR(10),"&lt;BR&gt;")   &amp; "' ,'" &amp;  SUBSTITUTE(BK545,CHAR(10),"&lt;BR&gt;")   &amp; "' ,'" &amp; SUBSTITUTE(Q545,CHAR(10),"&lt;BR&gt;")  &amp; "' ,'" &amp;  A545  &amp; "' ,'" &amp;  B545  &amp; "' ,'" &amp; SUBSTITUTE(C545,CHAR(10),"&lt;BR&gt;")   &amp; "' ,'" &amp;  SUBSTITUTE(D545,CHAR(10),"&lt;BR&gt;")  &amp; "' ,'" &amp;  SUBSTITUTE(E545,CHAR(10),"&lt;BR&gt;")   &amp; "' ,'" &amp; SUBSTITUTE(H545,CHAR(10),"&lt;BR&gt;")   &amp; "' ,'" &amp; I545  &amp; "' ,'" &amp; SUBSTITUTE(K545,CHAR(10),"&lt;BR&gt;")  &amp; "' ,'" &amp; SUBSTITUTE(L545,CHAR(10),"&lt;BR&gt;")  &amp; "' ,'" &amp; SUBSTITUTE(M545,CHAR(10),"&lt;BR&gt;") &amp; "' ,'" &amp; SUBSTITUTE(N545,CHAR(10),"&lt;BR&gt;")  &amp; "' ,'" &amp;  SUBSTITUTE(O545,CHAR(10),"&lt;BR&gt;")   &amp; "' ,'" &amp; SUBSTITUTE(P545,CHAR(10),"&lt;BR&gt;")   &amp; "' ,'" &amp;  SUBSTITUTE(Q545,CHAR(10),"&lt;BR&gt;")   &amp; "' ,'" &amp; SUBSTITUTE(R545,CHAR(10),"&lt;BR&gt;")  &amp; "' ,'" &amp; SUBSTITUTE(S545,CHAR(10),"&lt;BR&gt;")  &amp; "' ,'" &amp; SUBSTITUTE(T545,CHAR(10),"&lt;BR&gt;")  &amp; "' ,'" &amp; SUBSTITUTE(U545,CHAR(10),"&lt;BR&gt;")  &amp; "' ,'" &amp; SUBSTITUTE(V545,CHAR(10),"&lt;BR&gt;") &amp; "' ,'" &amp; SUBSTITUTE(W545,CHAR(10),"&lt;BR&gt;")  &amp; "' ,'" &amp;SUBSTITUTE(X545,CHAR(10),"&lt;BR&gt;")  &amp; "' ,'" &amp; SUBSTITUTE(Y545,CHAR(10),"&lt;BR&gt;") &amp; "' ,'" &amp;  SUBSTITUTE(Z545,CHAR(10),"&lt;BR&gt;")  &amp; "' ,'" &amp; SUBSTITUTE(AA545,CHAR(10),"&lt;BR&gt;")   &amp; "' ,'" &amp;  SUBSTITUTE(AB545,CHAR(10),"&lt;BR&gt;")   &amp; "' ,'" &amp;  SUBSTITUTE(AC545,CHAR(10),"&lt;BR&gt;")   &amp; "' ,'" &amp;   SUBSTITUTE(AD545,CHAR(10),"&lt;BR&gt;")   &amp; "' ,'" &amp;  SUBSTITUTE(AE545,CHAR(10),"&lt;BR&gt;")  &amp; "' ,'" &amp;  SUBSTITUTE(AF545,CHAR(10),"&lt;BR&gt;")  &amp; "' ,'" &amp;  SUBSTITUTE(AG545,CHAR(10),"&lt;BR&gt;")   &amp; "' ,'" &amp;  SUBSTITUTE(AH545,CHAR(10),"&lt;BR&gt;")   &amp; "' ,'" &amp;  SUBSTITUTE(AI545,CHAR(10),"&lt;BR&gt;")   &amp; "' ,'" &amp;  SUBSTITUTE(AJ545,CHAR(10),"&lt;BR&gt;")   &amp; "' ,'" &amp;   SUBSTITUTE(AK545,CHAR(10),"&lt;BR&gt;")   &amp; "' ,'" &amp;  SUBSTITUTE(AL545,CHAR(10),"&lt;BR&gt;")   &amp; "' ,'" &amp;  SUBSTITUTE(AM545,CHAR(10),"&lt;BR&gt;")   &amp; "' ,'" &amp;   SUBSTITUTE(AN545,CHAR(10),"&lt;BR&gt;")   &amp; "' ,'" &amp;  SUBSTITUTE(AO545,CHAR(10),"&lt;BR&gt;")   &amp; "' ,'" &amp;  SUBSTITUTE(AP545,CHAR(10),"&lt;BR&gt;")   &amp; "' ,'" &amp;  SUBSTITUTE(AQ545,CHAR(10),"&lt;BR&gt;")   &amp; "' ,'" &amp;   SUBSTITUTE(AR545,CHAR(10),"&lt;BR&gt;")   &amp; "' ,'" &amp;  SUBSTITUTE(AS545,CHAR(10),"&lt;BR&gt;")   &amp; "' ,'" &amp;  SUBSTITUTE(AT545,CHAR(10),"&lt;BR&gt;")   &amp; "' ,'" &amp;  SUBSTITUTE(AU545,CHAR(10),"&lt;BR&gt;")   &amp; "' ,'" &amp;  SUBSTITUTE(AV545,CHAR(10),"&lt;BR&gt;")   &amp; "' ,'" &amp;  SUBSTITUTE(AW545,CHAR(10),"&lt;BR&gt;")   &amp; "' ,'" &amp;   SUBSTITUTE(AX545,CHAR(10),"&lt;BR&gt;")   &amp; "' ,'" &amp;  SUBSTITUTE(AY545,CHAR(10),"&lt;BR&gt;")   &amp; "' ,'" &amp;  SUBSTITUTE(AZ545,CHAR(10),"&lt;BR&gt;")   &amp; "' ,'" &amp;   SUBSTITUTE(BA545,CHAR(10),"&lt;BR&gt;")   &amp; "' ,'" &amp;   SUBSTITUTE(BB545,CHAR(10),"&lt;BR&gt;")    &amp; "' ,'" &amp;    SUBSTITUTE(BC545,CHAR(10),"&lt;BR&gt;")    &amp; "' ,'" &amp;   SUBSTITUTE(BD545,CHAR(10),"&lt;BR&gt;")    &amp; "' ,'" &amp;   SUBSTITUTE(BE545,CHAR(10),"&lt;BR&gt;")    &amp; "' ,'" &amp;   SUBSTITUTE(BF545,CHAR(10),"&lt;BR&gt;")    &amp; "' ,'" &amp;   SUBSTITUTE(BG545,CHAR(10),"&lt;BR&gt;")    &amp; "' ,'" &amp; SUBSTITUTE(BH585,CHAR(10),"&lt;BR&gt;")   &amp; "' ,'" &amp; SUBSTITUTE(BI545,CHAR(10),"&lt;BR&gt;")   &amp; "' ,'" &amp; SUBSTITUTE(BJ545,CHAR(10),"&lt;BR&gt;")  &amp; "' ,'" &amp; SUBSTITUTE(BL545,CHAR(10),"&lt;BR&gt;")   &amp; "' ,'" &amp; SUBSTITUTE(BM545,CHAR(10),"&lt;BR&gt;")   &amp; "' ,'" &amp; SUBSTITUTE(BN545,CHAR(10),"&lt;BR&gt;")   &amp; "' ,'" &amp;  SUBSTITUTE(BO545,CHAR(10),"&lt;BR&gt;")   &amp; "' ,'" &amp; SUBSTITUTE(BP585,CHAR(10),"&lt;BR&gt;")  &amp; "' ,'" &amp; SUBSTITUTE(BQ545,CHAR(10),"&lt;BR&gt;")  &amp; "' ,'" &amp; SUBSTITUTE(BR545,CHAR(10),"&lt;BR&gt;")  &amp; "' ,'" &amp; SUBSTITUTE(BS545,CHAR(10),"&lt;BR&gt;") &amp; "');"</f>
    </nc>
  </rcc>
  <rcc rId="1054" sId="1">
    <nc r="BU54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&amp;SUBSTITUTE(F546,CHAR(10),"&lt;BR&gt;")  &amp; "' ,'" &amp; SUBSTITUTE(G546,CHAR(10),"&lt;BR&gt;")  &amp; "' ,'" &amp; SUBSTITUTE(J546,CHAR(10),"&lt;BR&gt;")   &amp; "' ,'" &amp;  SUBSTITUTE(BK546,CHAR(10),"&lt;BR&gt;")   &amp; "' ,'" &amp; SUBSTITUTE(Q546,CHAR(10),"&lt;BR&gt;")  &amp; "' ,'" &amp;  A546  &amp; "' ,'" &amp;  B546  &amp; "' ,'" &amp; SUBSTITUTE(C546,CHAR(10),"&lt;BR&gt;")   &amp; "' ,'" &amp;  SUBSTITUTE(D546,CHAR(10),"&lt;BR&gt;")  &amp; "' ,'" &amp;  SUBSTITUTE(E546,CHAR(10),"&lt;BR&gt;")   &amp; "' ,'" &amp; SUBSTITUTE(H546,CHAR(10),"&lt;BR&gt;")   &amp; "' ,'" &amp; I546  &amp; "' ,'" &amp; SUBSTITUTE(K546,CHAR(10),"&lt;BR&gt;")  &amp; "' ,'" &amp; SUBSTITUTE(L546,CHAR(10),"&lt;BR&gt;")  &amp; "' ,'" &amp; SUBSTITUTE(M546,CHAR(10),"&lt;BR&gt;") &amp; "' ,'" &amp; SUBSTITUTE(N546,CHAR(10),"&lt;BR&gt;")  &amp; "' ,'" &amp;  SUBSTITUTE(O546,CHAR(10),"&lt;BR&gt;")   &amp; "' ,'" &amp; SUBSTITUTE(P546,CHAR(10),"&lt;BR&gt;")   &amp; "' ,'" &amp;  SUBSTITUTE(Q546,CHAR(10),"&lt;BR&gt;")   &amp; "' ,'" &amp; SUBSTITUTE(R546,CHAR(10),"&lt;BR&gt;")  &amp; "' ,'" &amp; SUBSTITUTE(S546,CHAR(10),"&lt;BR&gt;")  &amp; "' ,'" &amp; SUBSTITUTE(T546,CHAR(10),"&lt;BR&gt;")  &amp; "' ,'" &amp; SUBSTITUTE(U546,CHAR(10),"&lt;BR&gt;")  &amp; "' ,'" &amp; SUBSTITUTE(V546,CHAR(10),"&lt;BR&gt;") &amp; "' ,'" &amp; SUBSTITUTE(W546,CHAR(10),"&lt;BR&gt;")  &amp; "' ,'" &amp;SUBSTITUTE(X546,CHAR(10),"&lt;BR&gt;")  &amp; "' ,'" &amp; SUBSTITUTE(Y546,CHAR(10),"&lt;BR&gt;") &amp; "' ,'" &amp;  SUBSTITUTE(Z546,CHAR(10),"&lt;BR&gt;")  &amp; "' ,'" &amp; SUBSTITUTE(AA546,CHAR(10),"&lt;BR&gt;")   &amp; "' ,'" &amp;  SUBSTITUTE(AB546,CHAR(10),"&lt;BR&gt;")   &amp; "' ,'" &amp;  SUBSTITUTE(AC546,CHAR(10),"&lt;BR&gt;")   &amp; "' ,'" &amp;   SUBSTITUTE(AD546,CHAR(10),"&lt;BR&gt;")   &amp; "' ,'" &amp;  SUBSTITUTE(AE546,CHAR(10),"&lt;BR&gt;")  &amp; "' ,'" &amp;  SUBSTITUTE(AF546,CHAR(10),"&lt;BR&gt;")  &amp; "' ,'" &amp;  SUBSTITUTE(AG546,CHAR(10),"&lt;BR&gt;")   &amp; "' ,'" &amp;  SUBSTITUTE(AH546,CHAR(10),"&lt;BR&gt;")   &amp; "' ,'" &amp;  SUBSTITUTE(AI546,CHAR(10),"&lt;BR&gt;")   &amp; "' ,'" &amp;  SUBSTITUTE(AJ546,CHAR(10),"&lt;BR&gt;")   &amp; "' ,'" &amp;   SUBSTITUTE(AK546,CHAR(10),"&lt;BR&gt;")   &amp; "' ,'" &amp;  SUBSTITUTE(AL546,CHAR(10),"&lt;BR&gt;")   &amp; "' ,'" &amp;  SUBSTITUTE(AM546,CHAR(10),"&lt;BR&gt;")   &amp; "' ,'" &amp;   SUBSTITUTE(AN546,CHAR(10),"&lt;BR&gt;")   &amp; "' ,'" &amp;  SUBSTITUTE(AO546,CHAR(10),"&lt;BR&gt;")   &amp; "' ,'" &amp;  SUBSTITUTE(AP546,CHAR(10),"&lt;BR&gt;")   &amp; "' ,'" &amp;  SUBSTITUTE(AQ546,CHAR(10),"&lt;BR&gt;")   &amp; "' ,'" &amp;   SUBSTITUTE(AR546,CHAR(10),"&lt;BR&gt;")   &amp; "' ,'" &amp;  SUBSTITUTE(AS546,CHAR(10),"&lt;BR&gt;")   &amp; "' ,'" &amp;  SUBSTITUTE(AT546,CHAR(10),"&lt;BR&gt;")   &amp; "' ,'" &amp;  SUBSTITUTE(AU546,CHAR(10),"&lt;BR&gt;")   &amp; "' ,'" &amp;  SUBSTITUTE(AV546,CHAR(10),"&lt;BR&gt;")   &amp; "' ,'" &amp;  SUBSTITUTE(AW546,CHAR(10),"&lt;BR&gt;")   &amp; "' ,'" &amp;   SUBSTITUTE(AX546,CHAR(10),"&lt;BR&gt;")   &amp; "' ,'" &amp;  SUBSTITUTE(AY546,CHAR(10),"&lt;BR&gt;")   &amp; "' ,'" &amp;  SUBSTITUTE(AZ546,CHAR(10),"&lt;BR&gt;")   &amp; "' ,'" &amp;   SUBSTITUTE(BA546,CHAR(10),"&lt;BR&gt;")   &amp; "' ,'" &amp;   SUBSTITUTE(BB546,CHAR(10),"&lt;BR&gt;")    &amp; "' ,'" &amp;    SUBSTITUTE(BC546,CHAR(10),"&lt;BR&gt;")    &amp; "' ,'" &amp;   SUBSTITUTE(BD546,CHAR(10),"&lt;BR&gt;")    &amp; "' ,'" &amp;   SUBSTITUTE(BE546,CHAR(10),"&lt;BR&gt;")    &amp; "' ,'" &amp;   SUBSTITUTE(BF546,CHAR(10),"&lt;BR&gt;")    &amp; "' ,'" &amp;   SUBSTITUTE(BG546,CHAR(10),"&lt;BR&gt;")    &amp; "' ,'" &amp; SUBSTITUTE(BH586,CHAR(10),"&lt;BR&gt;")   &amp; "' ,'" &amp; SUBSTITUTE(BI546,CHAR(10),"&lt;BR&gt;")   &amp; "' ,'" &amp; SUBSTITUTE(BJ546,CHAR(10),"&lt;BR&gt;")  &amp; "' ,'" &amp; SUBSTITUTE(BL546,CHAR(10),"&lt;BR&gt;")   &amp; "' ,'" &amp; SUBSTITUTE(BM546,CHAR(10),"&lt;BR&gt;")   &amp; "' ,'" &amp; SUBSTITUTE(BN546,CHAR(10),"&lt;BR&gt;")   &amp; "' ,'" &amp;  SUBSTITUTE(BO546,CHAR(10),"&lt;BR&gt;")   &amp; "' ,'" &amp; SUBSTITUTE(BP586,CHAR(10),"&lt;BR&gt;")  &amp; "' ,'" &amp; SUBSTITUTE(BQ546,CHAR(10),"&lt;BR&gt;")  &amp; "' ,'" &amp; SUBSTITUTE(BR546,CHAR(10),"&lt;BR&gt;")  &amp; "' ,'" &amp; SUBSTITUTE(BS546,CHAR(10),"&lt;BR&gt;") &amp; "');"</f>
    </nc>
  </rcc>
  <rcc rId="1055" sId="1">
    <nc r="BU54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&amp;SUBSTITUTE(F547,CHAR(10),"&lt;BR&gt;")  &amp; "' ,'" &amp; SUBSTITUTE(G547,CHAR(10),"&lt;BR&gt;")  &amp; "' ,'" &amp; SUBSTITUTE(J547,CHAR(10),"&lt;BR&gt;")   &amp; "' ,'" &amp;  SUBSTITUTE(BK547,CHAR(10),"&lt;BR&gt;")   &amp; "' ,'" &amp; SUBSTITUTE(Q547,CHAR(10),"&lt;BR&gt;")  &amp; "' ,'" &amp;  A547  &amp; "' ,'" &amp;  B547  &amp; "' ,'" &amp; SUBSTITUTE(C547,CHAR(10),"&lt;BR&gt;")   &amp; "' ,'" &amp;  SUBSTITUTE(D547,CHAR(10),"&lt;BR&gt;")  &amp; "' ,'" &amp;  SUBSTITUTE(E547,CHAR(10),"&lt;BR&gt;")   &amp; "' ,'" &amp; SUBSTITUTE(H547,CHAR(10),"&lt;BR&gt;")   &amp; "' ,'" &amp; I547  &amp; "' ,'" &amp; SUBSTITUTE(K547,CHAR(10),"&lt;BR&gt;")  &amp; "' ,'" &amp; SUBSTITUTE(L547,CHAR(10),"&lt;BR&gt;")  &amp; "' ,'" &amp; SUBSTITUTE(M547,CHAR(10),"&lt;BR&gt;") &amp; "' ,'" &amp; SUBSTITUTE(N547,CHAR(10),"&lt;BR&gt;")  &amp; "' ,'" &amp;  SUBSTITUTE(O547,CHAR(10),"&lt;BR&gt;")   &amp; "' ,'" &amp; SUBSTITUTE(P547,CHAR(10),"&lt;BR&gt;")   &amp; "' ,'" &amp;  SUBSTITUTE(Q547,CHAR(10),"&lt;BR&gt;")   &amp; "' ,'" &amp; SUBSTITUTE(R547,CHAR(10),"&lt;BR&gt;")  &amp; "' ,'" &amp; SUBSTITUTE(S547,CHAR(10),"&lt;BR&gt;")  &amp; "' ,'" &amp; SUBSTITUTE(T547,CHAR(10),"&lt;BR&gt;")  &amp; "' ,'" &amp; SUBSTITUTE(U547,CHAR(10),"&lt;BR&gt;")  &amp; "' ,'" &amp; SUBSTITUTE(V547,CHAR(10),"&lt;BR&gt;") &amp; "' ,'" &amp; SUBSTITUTE(W547,CHAR(10),"&lt;BR&gt;")  &amp; "' ,'" &amp;SUBSTITUTE(X547,CHAR(10),"&lt;BR&gt;")  &amp; "' ,'" &amp; SUBSTITUTE(Y547,CHAR(10),"&lt;BR&gt;") &amp; "' ,'" &amp;  SUBSTITUTE(Z547,CHAR(10),"&lt;BR&gt;")  &amp; "' ,'" &amp; SUBSTITUTE(AA547,CHAR(10),"&lt;BR&gt;")   &amp; "' ,'" &amp;  SUBSTITUTE(AB547,CHAR(10),"&lt;BR&gt;")   &amp; "' ,'" &amp;  SUBSTITUTE(AC547,CHAR(10),"&lt;BR&gt;")   &amp; "' ,'" &amp;   SUBSTITUTE(AD547,CHAR(10),"&lt;BR&gt;")   &amp; "' ,'" &amp;  SUBSTITUTE(AE547,CHAR(10),"&lt;BR&gt;")  &amp; "' ,'" &amp;  SUBSTITUTE(AF547,CHAR(10),"&lt;BR&gt;")  &amp; "' ,'" &amp;  SUBSTITUTE(AG547,CHAR(10),"&lt;BR&gt;")   &amp; "' ,'" &amp;  SUBSTITUTE(AH547,CHAR(10),"&lt;BR&gt;")   &amp; "' ,'" &amp;  SUBSTITUTE(AI547,CHAR(10),"&lt;BR&gt;")   &amp; "' ,'" &amp;  SUBSTITUTE(AJ547,CHAR(10),"&lt;BR&gt;")   &amp; "' ,'" &amp;   SUBSTITUTE(AK547,CHAR(10),"&lt;BR&gt;")   &amp; "' ,'" &amp;  SUBSTITUTE(AL547,CHAR(10),"&lt;BR&gt;")   &amp; "' ,'" &amp;  SUBSTITUTE(AM547,CHAR(10),"&lt;BR&gt;")   &amp; "' ,'" &amp;   SUBSTITUTE(AN547,CHAR(10),"&lt;BR&gt;")   &amp; "' ,'" &amp;  SUBSTITUTE(AO547,CHAR(10),"&lt;BR&gt;")   &amp; "' ,'" &amp;  SUBSTITUTE(AP547,CHAR(10),"&lt;BR&gt;")   &amp; "' ,'" &amp;  SUBSTITUTE(AQ547,CHAR(10),"&lt;BR&gt;")   &amp; "' ,'" &amp;   SUBSTITUTE(AR547,CHAR(10),"&lt;BR&gt;")   &amp; "' ,'" &amp;  SUBSTITUTE(AS547,CHAR(10),"&lt;BR&gt;")   &amp; "' ,'" &amp;  SUBSTITUTE(AT547,CHAR(10),"&lt;BR&gt;")   &amp; "' ,'" &amp;  SUBSTITUTE(AU547,CHAR(10),"&lt;BR&gt;")   &amp; "' ,'" &amp;  SUBSTITUTE(AV547,CHAR(10),"&lt;BR&gt;")   &amp; "' ,'" &amp;  SUBSTITUTE(AW547,CHAR(10),"&lt;BR&gt;")   &amp; "' ,'" &amp;   SUBSTITUTE(AX547,CHAR(10),"&lt;BR&gt;")   &amp; "' ,'" &amp;  SUBSTITUTE(AY547,CHAR(10),"&lt;BR&gt;")   &amp; "' ,'" &amp;  SUBSTITUTE(AZ547,CHAR(10),"&lt;BR&gt;")   &amp; "' ,'" &amp;   SUBSTITUTE(BA547,CHAR(10),"&lt;BR&gt;")   &amp; "' ,'" &amp;   SUBSTITUTE(BB547,CHAR(10),"&lt;BR&gt;")    &amp; "' ,'" &amp;    SUBSTITUTE(BC547,CHAR(10),"&lt;BR&gt;")    &amp; "' ,'" &amp;   SUBSTITUTE(BD547,CHAR(10),"&lt;BR&gt;")    &amp; "' ,'" &amp;   SUBSTITUTE(BE547,CHAR(10),"&lt;BR&gt;")    &amp; "' ,'" &amp;   SUBSTITUTE(BF547,CHAR(10),"&lt;BR&gt;")    &amp; "' ,'" &amp;   SUBSTITUTE(BG547,CHAR(10),"&lt;BR&gt;")    &amp; "' ,'" &amp; SUBSTITUTE(BH587,CHAR(10),"&lt;BR&gt;")   &amp; "' ,'" &amp; SUBSTITUTE(BI547,CHAR(10),"&lt;BR&gt;")   &amp; "' ,'" &amp; SUBSTITUTE(BJ547,CHAR(10),"&lt;BR&gt;")  &amp; "' ,'" &amp; SUBSTITUTE(BL547,CHAR(10),"&lt;BR&gt;")   &amp; "' ,'" &amp; SUBSTITUTE(BM547,CHAR(10),"&lt;BR&gt;")   &amp; "' ,'" &amp; SUBSTITUTE(BN547,CHAR(10),"&lt;BR&gt;")   &amp; "' ,'" &amp;  SUBSTITUTE(BO547,CHAR(10),"&lt;BR&gt;")   &amp; "' ,'" &amp; SUBSTITUTE(BP587,CHAR(10),"&lt;BR&gt;")  &amp; "' ,'" &amp; SUBSTITUTE(BQ547,CHAR(10),"&lt;BR&gt;")  &amp; "' ,'" &amp; SUBSTITUTE(BR547,CHAR(10),"&lt;BR&gt;")  &amp; "' ,'" &amp; SUBSTITUTE(BS547,CHAR(10),"&lt;BR&gt;") &amp; "');"</f>
    </nc>
  </rcc>
  <rcc rId="1056" sId="1">
    <nc r="BU54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&amp;SUBSTITUTE(F548,CHAR(10),"&lt;BR&gt;")  &amp; "' ,'" &amp; SUBSTITUTE(G548,CHAR(10),"&lt;BR&gt;")  &amp; "' ,'" &amp; SUBSTITUTE(J548,CHAR(10),"&lt;BR&gt;")   &amp; "' ,'" &amp;  SUBSTITUTE(BK548,CHAR(10),"&lt;BR&gt;")   &amp; "' ,'" &amp; SUBSTITUTE(Q548,CHAR(10),"&lt;BR&gt;")  &amp; "' ,'" &amp;  A548  &amp; "' ,'" &amp;  B548  &amp; "' ,'" &amp; SUBSTITUTE(C548,CHAR(10),"&lt;BR&gt;")   &amp; "' ,'" &amp;  SUBSTITUTE(D548,CHAR(10),"&lt;BR&gt;")  &amp; "' ,'" &amp;  SUBSTITUTE(E548,CHAR(10),"&lt;BR&gt;")   &amp; "' ,'" &amp; SUBSTITUTE(H548,CHAR(10),"&lt;BR&gt;")   &amp; "' ,'" &amp; I548  &amp; "' ,'" &amp; SUBSTITUTE(K548,CHAR(10),"&lt;BR&gt;")  &amp; "' ,'" &amp; SUBSTITUTE(L548,CHAR(10),"&lt;BR&gt;")  &amp; "' ,'" &amp; SUBSTITUTE(M548,CHAR(10),"&lt;BR&gt;") &amp; "' ,'" &amp; SUBSTITUTE(N548,CHAR(10),"&lt;BR&gt;")  &amp; "' ,'" &amp;  SUBSTITUTE(O548,CHAR(10),"&lt;BR&gt;")   &amp; "' ,'" &amp; SUBSTITUTE(P548,CHAR(10),"&lt;BR&gt;")   &amp; "' ,'" &amp;  SUBSTITUTE(Q548,CHAR(10),"&lt;BR&gt;")   &amp; "' ,'" &amp; SUBSTITUTE(R548,CHAR(10),"&lt;BR&gt;")  &amp; "' ,'" &amp; SUBSTITUTE(S548,CHAR(10),"&lt;BR&gt;")  &amp; "' ,'" &amp; SUBSTITUTE(T548,CHAR(10),"&lt;BR&gt;")  &amp; "' ,'" &amp; SUBSTITUTE(U548,CHAR(10),"&lt;BR&gt;")  &amp; "' ,'" &amp; SUBSTITUTE(V548,CHAR(10),"&lt;BR&gt;") &amp; "' ,'" &amp; SUBSTITUTE(W548,CHAR(10),"&lt;BR&gt;")  &amp; "' ,'" &amp;SUBSTITUTE(X548,CHAR(10),"&lt;BR&gt;")  &amp; "' ,'" &amp; SUBSTITUTE(Y548,CHAR(10),"&lt;BR&gt;") &amp; "' ,'" &amp;  SUBSTITUTE(Z548,CHAR(10),"&lt;BR&gt;")  &amp; "' ,'" &amp; SUBSTITUTE(AA548,CHAR(10),"&lt;BR&gt;")   &amp; "' ,'" &amp;  SUBSTITUTE(AB548,CHAR(10),"&lt;BR&gt;")   &amp; "' ,'" &amp;  SUBSTITUTE(AC548,CHAR(10),"&lt;BR&gt;")   &amp; "' ,'" &amp;   SUBSTITUTE(AD548,CHAR(10),"&lt;BR&gt;")   &amp; "' ,'" &amp;  SUBSTITUTE(AE548,CHAR(10),"&lt;BR&gt;")  &amp; "' ,'" &amp;  SUBSTITUTE(AF548,CHAR(10),"&lt;BR&gt;")  &amp; "' ,'" &amp;  SUBSTITUTE(AG548,CHAR(10),"&lt;BR&gt;")   &amp; "' ,'" &amp;  SUBSTITUTE(AH548,CHAR(10),"&lt;BR&gt;")   &amp; "' ,'" &amp;  SUBSTITUTE(AI548,CHAR(10),"&lt;BR&gt;")   &amp; "' ,'" &amp;  SUBSTITUTE(AJ548,CHAR(10),"&lt;BR&gt;")   &amp; "' ,'" &amp;   SUBSTITUTE(AK548,CHAR(10),"&lt;BR&gt;")   &amp; "' ,'" &amp;  SUBSTITUTE(AL548,CHAR(10),"&lt;BR&gt;")   &amp; "' ,'" &amp;  SUBSTITUTE(AM548,CHAR(10),"&lt;BR&gt;")   &amp; "' ,'" &amp;   SUBSTITUTE(AN548,CHAR(10),"&lt;BR&gt;")   &amp; "' ,'" &amp;  SUBSTITUTE(AO548,CHAR(10),"&lt;BR&gt;")   &amp; "' ,'" &amp;  SUBSTITUTE(AP548,CHAR(10),"&lt;BR&gt;")   &amp; "' ,'" &amp;  SUBSTITUTE(AQ548,CHAR(10),"&lt;BR&gt;")   &amp; "' ,'" &amp;   SUBSTITUTE(AR548,CHAR(10),"&lt;BR&gt;")   &amp; "' ,'" &amp;  SUBSTITUTE(AS548,CHAR(10),"&lt;BR&gt;")   &amp; "' ,'" &amp;  SUBSTITUTE(AT548,CHAR(10),"&lt;BR&gt;")   &amp; "' ,'" &amp;  SUBSTITUTE(AU548,CHAR(10),"&lt;BR&gt;")   &amp; "' ,'" &amp;  SUBSTITUTE(AV548,CHAR(10),"&lt;BR&gt;")   &amp; "' ,'" &amp;  SUBSTITUTE(AW548,CHAR(10),"&lt;BR&gt;")   &amp; "' ,'" &amp;   SUBSTITUTE(AX548,CHAR(10),"&lt;BR&gt;")   &amp; "' ,'" &amp;  SUBSTITUTE(AY548,CHAR(10),"&lt;BR&gt;")   &amp; "' ,'" &amp;  SUBSTITUTE(AZ548,CHAR(10),"&lt;BR&gt;")   &amp; "' ,'" &amp;   SUBSTITUTE(BA548,CHAR(10),"&lt;BR&gt;")   &amp; "' ,'" &amp;   SUBSTITUTE(BB548,CHAR(10),"&lt;BR&gt;")    &amp; "' ,'" &amp;    SUBSTITUTE(BC548,CHAR(10),"&lt;BR&gt;")    &amp; "' ,'" &amp;   SUBSTITUTE(BD548,CHAR(10),"&lt;BR&gt;")    &amp; "' ,'" &amp;   SUBSTITUTE(BE548,CHAR(10),"&lt;BR&gt;")    &amp; "' ,'" &amp;   SUBSTITUTE(BF548,CHAR(10),"&lt;BR&gt;")    &amp; "' ,'" &amp;   SUBSTITUTE(BG548,CHAR(10),"&lt;BR&gt;")    &amp; "' ,'" &amp; SUBSTITUTE(BH588,CHAR(10),"&lt;BR&gt;")   &amp; "' ,'" &amp; SUBSTITUTE(BI548,CHAR(10),"&lt;BR&gt;")   &amp; "' ,'" &amp; SUBSTITUTE(BJ548,CHAR(10),"&lt;BR&gt;")  &amp; "' ,'" &amp; SUBSTITUTE(BL548,CHAR(10),"&lt;BR&gt;")   &amp; "' ,'" &amp; SUBSTITUTE(BM548,CHAR(10),"&lt;BR&gt;")   &amp; "' ,'" &amp; SUBSTITUTE(BN548,CHAR(10),"&lt;BR&gt;")   &amp; "' ,'" &amp;  SUBSTITUTE(BO548,CHAR(10),"&lt;BR&gt;")   &amp; "' ,'" &amp; SUBSTITUTE(BP588,CHAR(10),"&lt;BR&gt;")  &amp; "' ,'" &amp; SUBSTITUTE(BQ548,CHAR(10),"&lt;BR&gt;")  &amp; "' ,'" &amp; SUBSTITUTE(BR548,CHAR(10),"&lt;BR&gt;")  &amp; "' ,'" &amp; SUBSTITUTE(BS548,CHAR(10),"&lt;BR&gt;") &amp; "');"</f>
    </nc>
  </rcc>
  <rcc rId="1057" sId="1">
    <nc r="BU54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&amp;SUBSTITUTE(F549,CHAR(10),"&lt;BR&gt;")  &amp; "' ,'" &amp; SUBSTITUTE(G549,CHAR(10),"&lt;BR&gt;")  &amp; "' ,'" &amp; SUBSTITUTE(J549,CHAR(10),"&lt;BR&gt;")   &amp; "' ,'" &amp;  SUBSTITUTE(BK549,CHAR(10),"&lt;BR&gt;")   &amp; "' ,'" &amp; SUBSTITUTE(Q549,CHAR(10),"&lt;BR&gt;")  &amp; "' ,'" &amp;  A549  &amp; "' ,'" &amp;  B549  &amp; "' ,'" &amp; SUBSTITUTE(C549,CHAR(10),"&lt;BR&gt;")   &amp; "' ,'" &amp;  SUBSTITUTE(D549,CHAR(10),"&lt;BR&gt;")  &amp; "' ,'" &amp;  SUBSTITUTE(E549,CHAR(10),"&lt;BR&gt;")   &amp; "' ,'" &amp; SUBSTITUTE(H549,CHAR(10),"&lt;BR&gt;")   &amp; "' ,'" &amp; I549  &amp; "' ,'" &amp; SUBSTITUTE(K549,CHAR(10),"&lt;BR&gt;")  &amp; "' ,'" &amp; SUBSTITUTE(L549,CHAR(10),"&lt;BR&gt;")  &amp; "' ,'" &amp; SUBSTITUTE(M549,CHAR(10),"&lt;BR&gt;") &amp; "' ,'" &amp; SUBSTITUTE(N549,CHAR(10),"&lt;BR&gt;")  &amp; "' ,'" &amp;  SUBSTITUTE(O549,CHAR(10),"&lt;BR&gt;")   &amp; "' ,'" &amp; SUBSTITUTE(P549,CHAR(10),"&lt;BR&gt;")   &amp; "' ,'" &amp;  SUBSTITUTE(Q549,CHAR(10),"&lt;BR&gt;")   &amp; "' ,'" &amp; SUBSTITUTE(R549,CHAR(10),"&lt;BR&gt;")  &amp; "' ,'" &amp; SUBSTITUTE(S549,CHAR(10),"&lt;BR&gt;")  &amp; "' ,'" &amp; SUBSTITUTE(T549,CHAR(10),"&lt;BR&gt;")  &amp; "' ,'" &amp; SUBSTITUTE(U549,CHAR(10),"&lt;BR&gt;")  &amp; "' ,'" &amp; SUBSTITUTE(V549,CHAR(10),"&lt;BR&gt;") &amp; "' ,'" &amp; SUBSTITUTE(W549,CHAR(10),"&lt;BR&gt;")  &amp; "' ,'" &amp;SUBSTITUTE(X549,CHAR(10),"&lt;BR&gt;")  &amp; "' ,'" &amp; SUBSTITUTE(Y549,CHAR(10),"&lt;BR&gt;") &amp; "' ,'" &amp;  SUBSTITUTE(Z549,CHAR(10),"&lt;BR&gt;")  &amp; "' ,'" &amp; SUBSTITUTE(AA549,CHAR(10),"&lt;BR&gt;")   &amp; "' ,'" &amp;  SUBSTITUTE(AB549,CHAR(10),"&lt;BR&gt;")   &amp; "' ,'" &amp;  SUBSTITUTE(AC549,CHAR(10),"&lt;BR&gt;")   &amp; "' ,'" &amp;   SUBSTITUTE(AD549,CHAR(10),"&lt;BR&gt;")   &amp; "' ,'" &amp;  SUBSTITUTE(AE549,CHAR(10),"&lt;BR&gt;")  &amp; "' ,'" &amp;  SUBSTITUTE(AF549,CHAR(10),"&lt;BR&gt;")  &amp; "' ,'" &amp;  SUBSTITUTE(AG549,CHAR(10),"&lt;BR&gt;")   &amp; "' ,'" &amp;  SUBSTITUTE(AH549,CHAR(10),"&lt;BR&gt;")   &amp; "' ,'" &amp;  SUBSTITUTE(AI549,CHAR(10),"&lt;BR&gt;")   &amp; "' ,'" &amp;  SUBSTITUTE(AJ549,CHAR(10),"&lt;BR&gt;")   &amp; "' ,'" &amp;   SUBSTITUTE(AK549,CHAR(10),"&lt;BR&gt;")   &amp; "' ,'" &amp;  SUBSTITUTE(AL549,CHAR(10),"&lt;BR&gt;")   &amp; "' ,'" &amp;  SUBSTITUTE(AM549,CHAR(10),"&lt;BR&gt;")   &amp; "' ,'" &amp;   SUBSTITUTE(AN549,CHAR(10),"&lt;BR&gt;")   &amp; "' ,'" &amp;  SUBSTITUTE(AO549,CHAR(10),"&lt;BR&gt;")   &amp; "' ,'" &amp;  SUBSTITUTE(AP549,CHAR(10),"&lt;BR&gt;")   &amp; "' ,'" &amp;  SUBSTITUTE(AQ549,CHAR(10),"&lt;BR&gt;")   &amp; "' ,'" &amp;   SUBSTITUTE(AR549,CHAR(10),"&lt;BR&gt;")   &amp; "' ,'" &amp;  SUBSTITUTE(AS549,CHAR(10),"&lt;BR&gt;")   &amp; "' ,'" &amp;  SUBSTITUTE(AT549,CHAR(10),"&lt;BR&gt;")   &amp; "' ,'" &amp;  SUBSTITUTE(AU549,CHAR(10),"&lt;BR&gt;")   &amp; "' ,'" &amp;  SUBSTITUTE(AV549,CHAR(10),"&lt;BR&gt;")   &amp; "' ,'" &amp;  SUBSTITUTE(AW549,CHAR(10),"&lt;BR&gt;")   &amp; "' ,'" &amp;   SUBSTITUTE(AX549,CHAR(10),"&lt;BR&gt;")   &amp; "' ,'" &amp;  SUBSTITUTE(AY549,CHAR(10),"&lt;BR&gt;")   &amp; "' ,'" &amp;  SUBSTITUTE(AZ549,CHAR(10),"&lt;BR&gt;")   &amp; "' ,'" &amp;   SUBSTITUTE(BA549,CHAR(10),"&lt;BR&gt;")   &amp; "' ,'" &amp;   SUBSTITUTE(BB549,CHAR(10),"&lt;BR&gt;")    &amp; "' ,'" &amp;    SUBSTITUTE(BC549,CHAR(10),"&lt;BR&gt;")    &amp; "' ,'" &amp;   SUBSTITUTE(BD549,CHAR(10),"&lt;BR&gt;")    &amp; "' ,'" &amp;   SUBSTITUTE(BE549,CHAR(10),"&lt;BR&gt;")    &amp; "' ,'" &amp;   SUBSTITUTE(BF549,CHAR(10),"&lt;BR&gt;")    &amp; "' ,'" &amp;   SUBSTITUTE(BG549,CHAR(10),"&lt;BR&gt;")    &amp; "' ,'" &amp; SUBSTITUTE(BH589,CHAR(10),"&lt;BR&gt;")   &amp; "' ,'" &amp; SUBSTITUTE(BI549,CHAR(10),"&lt;BR&gt;")   &amp; "' ,'" &amp; SUBSTITUTE(BJ549,CHAR(10),"&lt;BR&gt;")  &amp; "' ,'" &amp; SUBSTITUTE(BL549,CHAR(10),"&lt;BR&gt;")   &amp; "' ,'" &amp; SUBSTITUTE(BM549,CHAR(10),"&lt;BR&gt;")   &amp; "' ,'" &amp; SUBSTITUTE(BN549,CHAR(10),"&lt;BR&gt;")   &amp; "' ,'" &amp;  SUBSTITUTE(BO549,CHAR(10),"&lt;BR&gt;")   &amp; "' ,'" &amp; SUBSTITUTE(BP589,CHAR(10),"&lt;BR&gt;")  &amp; "' ,'" &amp; SUBSTITUTE(BQ549,CHAR(10),"&lt;BR&gt;")  &amp; "' ,'" &amp; SUBSTITUTE(BR549,CHAR(10),"&lt;BR&gt;")  &amp; "' ,'" &amp; SUBSTITUTE(BS549,CHAR(10),"&lt;BR&gt;") &amp; "');"</f>
    </nc>
  </rcc>
  <rcc rId="1058" sId="1">
    <nc r="BU55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&amp;SUBSTITUTE(F550,CHAR(10),"&lt;BR&gt;")  &amp; "' ,'" &amp; SUBSTITUTE(G550,CHAR(10),"&lt;BR&gt;")  &amp; "' ,'" &amp; SUBSTITUTE(J550,CHAR(10),"&lt;BR&gt;")   &amp; "' ,'" &amp;  SUBSTITUTE(BK550,CHAR(10),"&lt;BR&gt;")   &amp; "' ,'" &amp; SUBSTITUTE(Q550,CHAR(10),"&lt;BR&gt;")  &amp; "' ,'" &amp;  A550  &amp; "' ,'" &amp;  B550  &amp; "' ,'" &amp; SUBSTITUTE(C550,CHAR(10),"&lt;BR&gt;")   &amp; "' ,'" &amp;  SUBSTITUTE(D550,CHAR(10),"&lt;BR&gt;")  &amp; "' ,'" &amp;  SUBSTITUTE(E550,CHAR(10),"&lt;BR&gt;")   &amp; "' ,'" &amp; SUBSTITUTE(H550,CHAR(10),"&lt;BR&gt;")   &amp; "' ,'" &amp; I550  &amp; "' ,'" &amp; SUBSTITUTE(K550,CHAR(10),"&lt;BR&gt;")  &amp; "' ,'" &amp; SUBSTITUTE(L550,CHAR(10),"&lt;BR&gt;")  &amp; "' ,'" &amp; SUBSTITUTE(M550,CHAR(10),"&lt;BR&gt;") &amp; "' ,'" &amp; SUBSTITUTE(N550,CHAR(10),"&lt;BR&gt;")  &amp; "' ,'" &amp;  SUBSTITUTE(O550,CHAR(10),"&lt;BR&gt;")   &amp; "' ,'" &amp; SUBSTITUTE(P550,CHAR(10),"&lt;BR&gt;")   &amp; "' ,'" &amp;  SUBSTITUTE(Q550,CHAR(10),"&lt;BR&gt;")   &amp; "' ,'" &amp; SUBSTITUTE(R550,CHAR(10),"&lt;BR&gt;")  &amp; "' ,'" &amp; SUBSTITUTE(S550,CHAR(10),"&lt;BR&gt;")  &amp; "' ,'" &amp; SUBSTITUTE(T550,CHAR(10),"&lt;BR&gt;")  &amp; "' ,'" &amp; SUBSTITUTE(U550,CHAR(10),"&lt;BR&gt;")  &amp; "' ,'" &amp; SUBSTITUTE(V550,CHAR(10),"&lt;BR&gt;") &amp; "' ,'" &amp; SUBSTITUTE(W550,CHAR(10),"&lt;BR&gt;")  &amp; "' ,'" &amp;SUBSTITUTE(X550,CHAR(10),"&lt;BR&gt;")  &amp; "' ,'" &amp; SUBSTITUTE(Y550,CHAR(10),"&lt;BR&gt;") &amp; "' ,'" &amp;  SUBSTITUTE(Z550,CHAR(10),"&lt;BR&gt;")  &amp; "' ,'" &amp; SUBSTITUTE(AA550,CHAR(10),"&lt;BR&gt;")   &amp; "' ,'" &amp;  SUBSTITUTE(AB550,CHAR(10),"&lt;BR&gt;")   &amp; "' ,'" &amp;  SUBSTITUTE(AC550,CHAR(10),"&lt;BR&gt;")   &amp; "' ,'" &amp;   SUBSTITUTE(AD550,CHAR(10),"&lt;BR&gt;")   &amp; "' ,'" &amp;  SUBSTITUTE(AE550,CHAR(10),"&lt;BR&gt;")  &amp; "' ,'" &amp;  SUBSTITUTE(AF550,CHAR(10),"&lt;BR&gt;")  &amp; "' ,'" &amp;  SUBSTITUTE(AG550,CHAR(10),"&lt;BR&gt;")   &amp; "' ,'" &amp;  SUBSTITUTE(AH550,CHAR(10),"&lt;BR&gt;")   &amp; "' ,'" &amp;  SUBSTITUTE(AI550,CHAR(10),"&lt;BR&gt;")   &amp; "' ,'" &amp;  SUBSTITUTE(AJ550,CHAR(10),"&lt;BR&gt;")   &amp; "' ,'" &amp;   SUBSTITUTE(AK550,CHAR(10),"&lt;BR&gt;")   &amp; "' ,'" &amp;  SUBSTITUTE(AL550,CHAR(10),"&lt;BR&gt;")   &amp; "' ,'" &amp;  SUBSTITUTE(AM550,CHAR(10),"&lt;BR&gt;")   &amp; "' ,'" &amp;   SUBSTITUTE(AN550,CHAR(10),"&lt;BR&gt;")   &amp; "' ,'" &amp;  SUBSTITUTE(AO550,CHAR(10),"&lt;BR&gt;")   &amp; "' ,'" &amp;  SUBSTITUTE(AP550,CHAR(10),"&lt;BR&gt;")   &amp; "' ,'" &amp;  SUBSTITUTE(AQ550,CHAR(10),"&lt;BR&gt;")   &amp; "' ,'" &amp;   SUBSTITUTE(AR550,CHAR(10),"&lt;BR&gt;")   &amp; "' ,'" &amp;  SUBSTITUTE(AS550,CHAR(10),"&lt;BR&gt;")   &amp; "' ,'" &amp;  SUBSTITUTE(AT550,CHAR(10),"&lt;BR&gt;")   &amp; "' ,'" &amp;  SUBSTITUTE(AU550,CHAR(10),"&lt;BR&gt;")   &amp; "' ,'" &amp;  SUBSTITUTE(AV550,CHAR(10),"&lt;BR&gt;")   &amp; "' ,'" &amp;  SUBSTITUTE(AW550,CHAR(10),"&lt;BR&gt;")   &amp; "' ,'" &amp;   SUBSTITUTE(AX550,CHAR(10),"&lt;BR&gt;")   &amp; "' ,'" &amp;  SUBSTITUTE(AY550,CHAR(10),"&lt;BR&gt;")   &amp; "' ,'" &amp;  SUBSTITUTE(AZ550,CHAR(10),"&lt;BR&gt;")   &amp; "' ,'" &amp;   SUBSTITUTE(BA550,CHAR(10),"&lt;BR&gt;")   &amp; "' ,'" &amp;   SUBSTITUTE(BB550,CHAR(10),"&lt;BR&gt;")    &amp; "' ,'" &amp;    SUBSTITUTE(BC550,CHAR(10),"&lt;BR&gt;")    &amp; "' ,'" &amp;   SUBSTITUTE(BD550,CHAR(10),"&lt;BR&gt;")    &amp; "' ,'" &amp;   SUBSTITUTE(BE550,CHAR(10),"&lt;BR&gt;")    &amp; "' ,'" &amp;   SUBSTITUTE(BF550,CHAR(10),"&lt;BR&gt;")    &amp; "' ,'" &amp;   SUBSTITUTE(BG550,CHAR(10),"&lt;BR&gt;")    &amp; "' ,'" &amp; SUBSTITUTE(BH590,CHAR(10),"&lt;BR&gt;")   &amp; "' ,'" &amp; SUBSTITUTE(BI550,CHAR(10),"&lt;BR&gt;")   &amp; "' ,'" &amp; SUBSTITUTE(BJ550,CHAR(10),"&lt;BR&gt;")  &amp; "' ,'" &amp; SUBSTITUTE(BL550,CHAR(10),"&lt;BR&gt;")   &amp; "' ,'" &amp; SUBSTITUTE(BM550,CHAR(10),"&lt;BR&gt;")   &amp; "' ,'" &amp; SUBSTITUTE(BN550,CHAR(10),"&lt;BR&gt;")   &amp; "' ,'" &amp;  SUBSTITUTE(BO550,CHAR(10),"&lt;BR&gt;")   &amp; "' ,'" &amp; SUBSTITUTE(BP590,CHAR(10),"&lt;BR&gt;")  &amp; "' ,'" &amp; SUBSTITUTE(BQ550,CHAR(10),"&lt;BR&gt;")  &amp; "' ,'" &amp; SUBSTITUTE(BR550,CHAR(10),"&lt;BR&gt;")  &amp; "' ,'" &amp; SUBSTITUTE(BS550,CHAR(10),"&lt;BR&gt;") &amp; "');"</f>
    </nc>
  </rcc>
  <rcc rId="1059" sId="1">
    <nc r="BU55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&amp;SUBSTITUTE(F551,CHAR(10),"&lt;BR&gt;")  &amp; "' ,'" &amp; SUBSTITUTE(G551,CHAR(10),"&lt;BR&gt;")  &amp; "' ,'" &amp; SUBSTITUTE(J551,CHAR(10),"&lt;BR&gt;")   &amp; "' ,'" &amp;  SUBSTITUTE(BK551,CHAR(10),"&lt;BR&gt;")   &amp; "' ,'" &amp; SUBSTITUTE(Q551,CHAR(10),"&lt;BR&gt;")  &amp; "' ,'" &amp;  A551  &amp; "' ,'" &amp;  B551  &amp; "' ,'" &amp; SUBSTITUTE(C551,CHAR(10),"&lt;BR&gt;")   &amp; "' ,'" &amp;  SUBSTITUTE(D551,CHAR(10),"&lt;BR&gt;")  &amp; "' ,'" &amp;  SUBSTITUTE(E551,CHAR(10),"&lt;BR&gt;")   &amp; "' ,'" &amp; SUBSTITUTE(H551,CHAR(10),"&lt;BR&gt;")   &amp; "' ,'" &amp; I551  &amp; "' ,'" &amp; SUBSTITUTE(K551,CHAR(10),"&lt;BR&gt;")  &amp; "' ,'" &amp; SUBSTITUTE(L551,CHAR(10),"&lt;BR&gt;")  &amp; "' ,'" &amp; SUBSTITUTE(M551,CHAR(10),"&lt;BR&gt;") &amp; "' ,'" &amp; SUBSTITUTE(N551,CHAR(10),"&lt;BR&gt;")  &amp; "' ,'" &amp;  SUBSTITUTE(O551,CHAR(10),"&lt;BR&gt;")   &amp; "' ,'" &amp; SUBSTITUTE(P551,CHAR(10),"&lt;BR&gt;")   &amp; "' ,'" &amp;  SUBSTITUTE(Q551,CHAR(10),"&lt;BR&gt;")   &amp; "' ,'" &amp; SUBSTITUTE(R551,CHAR(10),"&lt;BR&gt;")  &amp; "' ,'" &amp; SUBSTITUTE(S551,CHAR(10),"&lt;BR&gt;")  &amp; "' ,'" &amp; SUBSTITUTE(T551,CHAR(10),"&lt;BR&gt;")  &amp; "' ,'" &amp; SUBSTITUTE(U551,CHAR(10),"&lt;BR&gt;")  &amp; "' ,'" &amp; SUBSTITUTE(V551,CHAR(10),"&lt;BR&gt;") &amp; "' ,'" &amp; SUBSTITUTE(W551,CHAR(10),"&lt;BR&gt;")  &amp; "' ,'" &amp;SUBSTITUTE(X551,CHAR(10),"&lt;BR&gt;")  &amp; "' ,'" &amp; SUBSTITUTE(Y551,CHAR(10),"&lt;BR&gt;") &amp; "' ,'" &amp;  SUBSTITUTE(Z551,CHAR(10),"&lt;BR&gt;")  &amp; "' ,'" &amp; SUBSTITUTE(AA551,CHAR(10),"&lt;BR&gt;")   &amp; "' ,'" &amp;  SUBSTITUTE(AB551,CHAR(10),"&lt;BR&gt;")   &amp; "' ,'" &amp;  SUBSTITUTE(AC551,CHAR(10),"&lt;BR&gt;")   &amp; "' ,'" &amp;   SUBSTITUTE(AD551,CHAR(10),"&lt;BR&gt;")   &amp; "' ,'" &amp;  SUBSTITUTE(AE551,CHAR(10),"&lt;BR&gt;")  &amp; "' ,'" &amp;  SUBSTITUTE(AF551,CHAR(10),"&lt;BR&gt;")  &amp; "' ,'" &amp;  SUBSTITUTE(AG551,CHAR(10),"&lt;BR&gt;")   &amp; "' ,'" &amp;  SUBSTITUTE(AH551,CHAR(10),"&lt;BR&gt;")   &amp; "' ,'" &amp;  SUBSTITUTE(AI551,CHAR(10),"&lt;BR&gt;")   &amp; "' ,'" &amp;  SUBSTITUTE(AJ551,CHAR(10),"&lt;BR&gt;")   &amp; "' ,'" &amp;   SUBSTITUTE(AK551,CHAR(10),"&lt;BR&gt;")   &amp; "' ,'" &amp;  SUBSTITUTE(AL551,CHAR(10),"&lt;BR&gt;")   &amp; "' ,'" &amp;  SUBSTITUTE(AM551,CHAR(10),"&lt;BR&gt;")   &amp; "' ,'" &amp;   SUBSTITUTE(AN551,CHAR(10),"&lt;BR&gt;")   &amp; "' ,'" &amp;  SUBSTITUTE(AO551,CHAR(10),"&lt;BR&gt;")   &amp; "' ,'" &amp;  SUBSTITUTE(AP551,CHAR(10),"&lt;BR&gt;")   &amp; "' ,'" &amp;  SUBSTITUTE(AQ551,CHAR(10),"&lt;BR&gt;")   &amp; "' ,'" &amp;   SUBSTITUTE(AR551,CHAR(10),"&lt;BR&gt;")   &amp; "' ,'" &amp;  SUBSTITUTE(AS551,CHAR(10),"&lt;BR&gt;")   &amp; "' ,'" &amp;  SUBSTITUTE(AT551,CHAR(10),"&lt;BR&gt;")   &amp; "' ,'" &amp;  SUBSTITUTE(AU551,CHAR(10),"&lt;BR&gt;")   &amp; "' ,'" &amp;  SUBSTITUTE(AV551,CHAR(10),"&lt;BR&gt;")   &amp; "' ,'" &amp;  SUBSTITUTE(AW551,CHAR(10),"&lt;BR&gt;")   &amp; "' ,'" &amp;   SUBSTITUTE(AX551,CHAR(10),"&lt;BR&gt;")   &amp; "' ,'" &amp;  SUBSTITUTE(AY551,CHAR(10),"&lt;BR&gt;")   &amp; "' ,'" &amp;  SUBSTITUTE(AZ551,CHAR(10),"&lt;BR&gt;")   &amp; "' ,'" &amp;   SUBSTITUTE(BA551,CHAR(10),"&lt;BR&gt;")   &amp; "' ,'" &amp;   SUBSTITUTE(BB551,CHAR(10),"&lt;BR&gt;")    &amp; "' ,'" &amp;    SUBSTITUTE(BC551,CHAR(10),"&lt;BR&gt;")    &amp; "' ,'" &amp;   SUBSTITUTE(BD551,CHAR(10),"&lt;BR&gt;")    &amp; "' ,'" &amp;   SUBSTITUTE(BE551,CHAR(10),"&lt;BR&gt;")    &amp; "' ,'" &amp;   SUBSTITUTE(BF551,CHAR(10),"&lt;BR&gt;")    &amp; "' ,'" &amp;   SUBSTITUTE(BG551,CHAR(10),"&lt;BR&gt;")    &amp; "' ,'" &amp; SUBSTITUTE(BH591,CHAR(10),"&lt;BR&gt;")   &amp; "' ,'" &amp; SUBSTITUTE(BI551,CHAR(10),"&lt;BR&gt;")   &amp; "' ,'" &amp; SUBSTITUTE(BJ551,CHAR(10),"&lt;BR&gt;")  &amp; "' ,'" &amp; SUBSTITUTE(BL551,CHAR(10),"&lt;BR&gt;")   &amp; "' ,'" &amp; SUBSTITUTE(BM551,CHAR(10),"&lt;BR&gt;")   &amp; "' ,'" &amp; SUBSTITUTE(BN551,CHAR(10),"&lt;BR&gt;")   &amp; "' ,'" &amp;  SUBSTITUTE(BO551,CHAR(10),"&lt;BR&gt;")   &amp; "' ,'" &amp; SUBSTITUTE(BP591,CHAR(10),"&lt;BR&gt;")  &amp; "' ,'" &amp; SUBSTITUTE(BQ551,CHAR(10),"&lt;BR&gt;")  &amp; "' ,'" &amp; SUBSTITUTE(BR551,CHAR(10),"&lt;BR&gt;")  &amp; "' ,'" &amp; SUBSTITUTE(BS551,CHAR(10),"&lt;BR&gt;") &amp; "');"</f>
    </nc>
  </rcc>
  <rcc rId="1060" sId="1">
    <nc r="BU55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&amp;SUBSTITUTE(F552,CHAR(10),"&lt;BR&gt;")  &amp; "' ,'" &amp; SUBSTITUTE(G552,CHAR(10),"&lt;BR&gt;")  &amp; "' ,'" &amp; SUBSTITUTE(J552,CHAR(10),"&lt;BR&gt;")   &amp; "' ,'" &amp;  SUBSTITUTE(BK552,CHAR(10),"&lt;BR&gt;")   &amp; "' ,'" &amp; SUBSTITUTE(Q552,CHAR(10),"&lt;BR&gt;")  &amp; "' ,'" &amp;  A552  &amp; "' ,'" &amp;  B552  &amp; "' ,'" &amp; SUBSTITUTE(C552,CHAR(10),"&lt;BR&gt;")   &amp; "' ,'" &amp;  SUBSTITUTE(D552,CHAR(10),"&lt;BR&gt;")  &amp; "' ,'" &amp;  SUBSTITUTE(E552,CHAR(10),"&lt;BR&gt;")   &amp; "' ,'" &amp; SUBSTITUTE(H552,CHAR(10),"&lt;BR&gt;")   &amp; "' ,'" &amp; I552  &amp; "' ,'" &amp; SUBSTITUTE(K552,CHAR(10),"&lt;BR&gt;")  &amp; "' ,'" &amp; SUBSTITUTE(L552,CHAR(10),"&lt;BR&gt;")  &amp; "' ,'" &amp; SUBSTITUTE(M552,CHAR(10),"&lt;BR&gt;") &amp; "' ,'" &amp; SUBSTITUTE(N552,CHAR(10),"&lt;BR&gt;")  &amp; "' ,'" &amp;  SUBSTITUTE(O552,CHAR(10),"&lt;BR&gt;")   &amp; "' ,'" &amp; SUBSTITUTE(P552,CHAR(10),"&lt;BR&gt;")   &amp; "' ,'" &amp;  SUBSTITUTE(Q552,CHAR(10),"&lt;BR&gt;")   &amp; "' ,'" &amp; SUBSTITUTE(R552,CHAR(10),"&lt;BR&gt;")  &amp; "' ,'" &amp; SUBSTITUTE(S552,CHAR(10),"&lt;BR&gt;")  &amp; "' ,'" &amp; SUBSTITUTE(T552,CHAR(10),"&lt;BR&gt;")  &amp; "' ,'" &amp; SUBSTITUTE(U552,CHAR(10),"&lt;BR&gt;")  &amp; "' ,'" &amp; SUBSTITUTE(V552,CHAR(10),"&lt;BR&gt;") &amp; "' ,'" &amp; SUBSTITUTE(W552,CHAR(10),"&lt;BR&gt;")  &amp; "' ,'" &amp;SUBSTITUTE(X552,CHAR(10),"&lt;BR&gt;")  &amp; "' ,'" &amp; SUBSTITUTE(Y552,CHAR(10),"&lt;BR&gt;") &amp; "' ,'" &amp;  SUBSTITUTE(Z552,CHAR(10),"&lt;BR&gt;")  &amp; "' ,'" &amp; SUBSTITUTE(AA552,CHAR(10),"&lt;BR&gt;")   &amp; "' ,'" &amp;  SUBSTITUTE(AB552,CHAR(10),"&lt;BR&gt;")   &amp; "' ,'" &amp;  SUBSTITUTE(AC552,CHAR(10),"&lt;BR&gt;")   &amp; "' ,'" &amp;   SUBSTITUTE(AD552,CHAR(10),"&lt;BR&gt;")   &amp; "' ,'" &amp;  SUBSTITUTE(AE552,CHAR(10),"&lt;BR&gt;")  &amp; "' ,'" &amp;  SUBSTITUTE(AF552,CHAR(10),"&lt;BR&gt;")  &amp; "' ,'" &amp;  SUBSTITUTE(AG552,CHAR(10),"&lt;BR&gt;")   &amp; "' ,'" &amp;  SUBSTITUTE(AH552,CHAR(10),"&lt;BR&gt;")   &amp; "' ,'" &amp;  SUBSTITUTE(AI552,CHAR(10),"&lt;BR&gt;")   &amp; "' ,'" &amp;  SUBSTITUTE(AJ552,CHAR(10),"&lt;BR&gt;")   &amp; "' ,'" &amp;   SUBSTITUTE(AK552,CHAR(10),"&lt;BR&gt;")   &amp; "' ,'" &amp;  SUBSTITUTE(AL552,CHAR(10),"&lt;BR&gt;")   &amp; "' ,'" &amp;  SUBSTITUTE(AM552,CHAR(10),"&lt;BR&gt;")   &amp; "' ,'" &amp;   SUBSTITUTE(AN552,CHAR(10),"&lt;BR&gt;")   &amp; "' ,'" &amp;  SUBSTITUTE(AO552,CHAR(10),"&lt;BR&gt;")   &amp; "' ,'" &amp;  SUBSTITUTE(AP552,CHAR(10),"&lt;BR&gt;")   &amp; "' ,'" &amp;  SUBSTITUTE(AQ552,CHAR(10),"&lt;BR&gt;")   &amp; "' ,'" &amp;   SUBSTITUTE(AR552,CHAR(10),"&lt;BR&gt;")   &amp; "' ,'" &amp;  SUBSTITUTE(AS552,CHAR(10),"&lt;BR&gt;")   &amp; "' ,'" &amp;  SUBSTITUTE(AT552,CHAR(10),"&lt;BR&gt;")   &amp; "' ,'" &amp;  SUBSTITUTE(AU552,CHAR(10),"&lt;BR&gt;")   &amp; "' ,'" &amp;  SUBSTITUTE(AV552,CHAR(10),"&lt;BR&gt;")   &amp; "' ,'" &amp;  SUBSTITUTE(AW552,CHAR(10),"&lt;BR&gt;")   &amp; "' ,'" &amp;   SUBSTITUTE(AX552,CHAR(10),"&lt;BR&gt;")   &amp; "' ,'" &amp;  SUBSTITUTE(AY552,CHAR(10),"&lt;BR&gt;")   &amp; "' ,'" &amp;  SUBSTITUTE(AZ552,CHAR(10),"&lt;BR&gt;")   &amp; "' ,'" &amp;   SUBSTITUTE(BA552,CHAR(10),"&lt;BR&gt;")   &amp; "' ,'" &amp;   SUBSTITUTE(BB552,CHAR(10),"&lt;BR&gt;")    &amp; "' ,'" &amp;    SUBSTITUTE(BC552,CHAR(10),"&lt;BR&gt;")    &amp; "' ,'" &amp;   SUBSTITUTE(BD552,CHAR(10),"&lt;BR&gt;")    &amp; "' ,'" &amp;   SUBSTITUTE(BE552,CHAR(10),"&lt;BR&gt;")    &amp; "' ,'" &amp;   SUBSTITUTE(BF552,CHAR(10),"&lt;BR&gt;")    &amp; "' ,'" &amp;   SUBSTITUTE(BG552,CHAR(10),"&lt;BR&gt;")    &amp; "' ,'" &amp; SUBSTITUTE(BH592,CHAR(10),"&lt;BR&gt;")   &amp; "' ,'" &amp; SUBSTITUTE(BI552,CHAR(10),"&lt;BR&gt;")   &amp; "' ,'" &amp; SUBSTITUTE(BJ552,CHAR(10),"&lt;BR&gt;")  &amp; "' ,'" &amp; SUBSTITUTE(BL552,CHAR(10),"&lt;BR&gt;")   &amp; "' ,'" &amp; SUBSTITUTE(BM552,CHAR(10),"&lt;BR&gt;")   &amp; "' ,'" &amp; SUBSTITUTE(BN552,CHAR(10),"&lt;BR&gt;")   &amp; "' ,'" &amp;  SUBSTITUTE(BO552,CHAR(10),"&lt;BR&gt;")   &amp; "' ,'" &amp; SUBSTITUTE(BP592,CHAR(10),"&lt;BR&gt;")  &amp; "' ,'" &amp; SUBSTITUTE(BQ552,CHAR(10),"&lt;BR&gt;")  &amp; "' ,'" &amp; SUBSTITUTE(BR552,CHAR(10),"&lt;BR&gt;")  &amp; "' ,'" &amp; SUBSTITUTE(BS552,CHAR(10),"&lt;BR&gt;") &amp; "');"</f>
    </nc>
  </rcc>
  <rcc rId="1061" sId="1">
    <nc r="BU55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&amp;SUBSTITUTE(F553,CHAR(10),"&lt;BR&gt;")  &amp; "' ,'" &amp; SUBSTITUTE(G553,CHAR(10),"&lt;BR&gt;")  &amp; "' ,'" &amp; SUBSTITUTE(J553,CHAR(10),"&lt;BR&gt;")   &amp; "' ,'" &amp;  SUBSTITUTE(BK553,CHAR(10),"&lt;BR&gt;")   &amp; "' ,'" &amp; SUBSTITUTE(Q553,CHAR(10),"&lt;BR&gt;")  &amp; "' ,'" &amp;  A553  &amp; "' ,'" &amp;  B553  &amp; "' ,'" &amp; SUBSTITUTE(C553,CHAR(10),"&lt;BR&gt;")   &amp; "' ,'" &amp;  SUBSTITUTE(D553,CHAR(10),"&lt;BR&gt;")  &amp; "' ,'" &amp;  SUBSTITUTE(E553,CHAR(10),"&lt;BR&gt;")   &amp; "' ,'" &amp; SUBSTITUTE(H553,CHAR(10),"&lt;BR&gt;")   &amp; "' ,'" &amp; I553  &amp; "' ,'" &amp; SUBSTITUTE(K553,CHAR(10),"&lt;BR&gt;")  &amp; "' ,'" &amp; SUBSTITUTE(L553,CHAR(10),"&lt;BR&gt;")  &amp; "' ,'" &amp; SUBSTITUTE(M553,CHAR(10),"&lt;BR&gt;") &amp; "' ,'" &amp; SUBSTITUTE(N553,CHAR(10),"&lt;BR&gt;")  &amp; "' ,'" &amp;  SUBSTITUTE(O553,CHAR(10),"&lt;BR&gt;")   &amp; "' ,'" &amp; SUBSTITUTE(P553,CHAR(10),"&lt;BR&gt;")   &amp; "' ,'" &amp;  SUBSTITUTE(Q553,CHAR(10),"&lt;BR&gt;")   &amp; "' ,'" &amp; SUBSTITUTE(R553,CHAR(10),"&lt;BR&gt;")  &amp; "' ,'" &amp; SUBSTITUTE(S553,CHAR(10),"&lt;BR&gt;")  &amp; "' ,'" &amp; SUBSTITUTE(T553,CHAR(10),"&lt;BR&gt;")  &amp; "' ,'" &amp; SUBSTITUTE(U553,CHAR(10),"&lt;BR&gt;")  &amp; "' ,'" &amp; SUBSTITUTE(V553,CHAR(10),"&lt;BR&gt;") &amp; "' ,'" &amp; SUBSTITUTE(W553,CHAR(10),"&lt;BR&gt;")  &amp; "' ,'" &amp;SUBSTITUTE(X553,CHAR(10),"&lt;BR&gt;")  &amp; "' ,'" &amp; SUBSTITUTE(Y553,CHAR(10),"&lt;BR&gt;") &amp; "' ,'" &amp;  SUBSTITUTE(Z553,CHAR(10),"&lt;BR&gt;")  &amp; "' ,'" &amp; SUBSTITUTE(AA553,CHAR(10),"&lt;BR&gt;")   &amp; "' ,'" &amp;  SUBSTITUTE(AB553,CHAR(10),"&lt;BR&gt;")   &amp; "' ,'" &amp;  SUBSTITUTE(AC553,CHAR(10),"&lt;BR&gt;")   &amp; "' ,'" &amp;   SUBSTITUTE(AD553,CHAR(10),"&lt;BR&gt;")   &amp; "' ,'" &amp;  SUBSTITUTE(AE553,CHAR(10),"&lt;BR&gt;")  &amp; "' ,'" &amp;  SUBSTITUTE(AF553,CHAR(10),"&lt;BR&gt;")  &amp; "' ,'" &amp;  SUBSTITUTE(AG553,CHAR(10),"&lt;BR&gt;")   &amp; "' ,'" &amp;  SUBSTITUTE(AH553,CHAR(10),"&lt;BR&gt;")   &amp; "' ,'" &amp;  SUBSTITUTE(AI553,CHAR(10),"&lt;BR&gt;")   &amp; "' ,'" &amp;  SUBSTITUTE(AJ553,CHAR(10),"&lt;BR&gt;")   &amp; "' ,'" &amp;   SUBSTITUTE(AK553,CHAR(10),"&lt;BR&gt;")   &amp; "' ,'" &amp;  SUBSTITUTE(AL553,CHAR(10),"&lt;BR&gt;")   &amp; "' ,'" &amp;  SUBSTITUTE(AM553,CHAR(10),"&lt;BR&gt;")   &amp; "' ,'" &amp;   SUBSTITUTE(AN553,CHAR(10),"&lt;BR&gt;")   &amp; "' ,'" &amp;  SUBSTITUTE(AO553,CHAR(10),"&lt;BR&gt;")   &amp; "' ,'" &amp;  SUBSTITUTE(AP553,CHAR(10),"&lt;BR&gt;")   &amp; "' ,'" &amp;  SUBSTITUTE(AQ553,CHAR(10),"&lt;BR&gt;")   &amp; "' ,'" &amp;   SUBSTITUTE(AR553,CHAR(10),"&lt;BR&gt;")   &amp; "' ,'" &amp;  SUBSTITUTE(AS553,CHAR(10),"&lt;BR&gt;")   &amp; "' ,'" &amp;  SUBSTITUTE(AT553,CHAR(10),"&lt;BR&gt;")   &amp; "' ,'" &amp;  SUBSTITUTE(AU553,CHAR(10),"&lt;BR&gt;")   &amp; "' ,'" &amp;  SUBSTITUTE(AV553,CHAR(10),"&lt;BR&gt;")   &amp; "' ,'" &amp;  SUBSTITUTE(AW553,CHAR(10),"&lt;BR&gt;")   &amp; "' ,'" &amp;   SUBSTITUTE(AX553,CHAR(10),"&lt;BR&gt;")   &amp; "' ,'" &amp;  SUBSTITUTE(AY553,CHAR(10),"&lt;BR&gt;")   &amp; "' ,'" &amp;  SUBSTITUTE(AZ553,CHAR(10),"&lt;BR&gt;")   &amp; "' ,'" &amp;   SUBSTITUTE(BA553,CHAR(10),"&lt;BR&gt;")   &amp; "' ,'" &amp;   SUBSTITUTE(BB553,CHAR(10),"&lt;BR&gt;")    &amp; "' ,'" &amp;    SUBSTITUTE(BC553,CHAR(10),"&lt;BR&gt;")    &amp; "' ,'" &amp;   SUBSTITUTE(BD553,CHAR(10),"&lt;BR&gt;")    &amp; "' ,'" &amp;   SUBSTITUTE(BE553,CHAR(10),"&lt;BR&gt;")    &amp; "' ,'" &amp;   SUBSTITUTE(BF553,CHAR(10),"&lt;BR&gt;")    &amp; "' ,'" &amp;   SUBSTITUTE(BG553,CHAR(10),"&lt;BR&gt;")    &amp; "' ,'" &amp; SUBSTITUTE(BH593,CHAR(10),"&lt;BR&gt;")   &amp; "' ,'" &amp; SUBSTITUTE(BI553,CHAR(10),"&lt;BR&gt;")   &amp; "' ,'" &amp; SUBSTITUTE(BJ553,CHAR(10),"&lt;BR&gt;")  &amp; "' ,'" &amp; SUBSTITUTE(BL553,CHAR(10),"&lt;BR&gt;")   &amp; "' ,'" &amp; SUBSTITUTE(BM553,CHAR(10),"&lt;BR&gt;")   &amp; "' ,'" &amp; SUBSTITUTE(BN553,CHAR(10),"&lt;BR&gt;")   &amp; "' ,'" &amp;  SUBSTITUTE(BO553,CHAR(10),"&lt;BR&gt;")   &amp; "' ,'" &amp; SUBSTITUTE(BP593,CHAR(10),"&lt;BR&gt;")  &amp; "' ,'" &amp; SUBSTITUTE(BQ553,CHAR(10),"&lt;BR&gt;")  &amp; "' ,'" &amp; SUBSTITUTE(BR553,CHAR(10),"&lt;BR&gt;")  &amp; "' ,'" &amp; SUBSTITUTE(BS553,CHAR(10),"&lt;BR&gt;") &amp; "');"</f>
    </nc>
  </rcc>
  <rcc rId="1062" sId="1">
    <nc r="BU55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&amp;SUBSTITUTE(F554,CHAR(10),"&lt;BR&gt;")  &amp; "' ,'" &amp; SUBSTITUTE(G554,CHAR(10),"&lt;BR&gt;")  &amp; "' ,'" &amp; SUBSTITUTE(J554,CHAR(10),"&lt;BR&gt;")   &amp; "' ,'" &amp;  SUBSTITUTE(BK554,CHAR(10),"&lt;BR&gt;")   &amp; "' ,'" &amp; SUBSTITUTE(Q554,CHAR(10),"&lt;BR&gt;")  &amp; "' ,'" &amp;  A554  &amp; "' ,'" &amp;  B554  &amp; "' ,'" &amp; SUBSTITUTE(C554,CHAR(10),"&lt;BR&gt;")   &amp; "' ,'" &amp;  SUBSTITUTE(D554,CHAR(10),"&lt;BR&gt;")  &amp; "' ,'" &amp;  SUBSTITUTE(E554,CHAR(10),"&lt;BR&gt;")   &amp; "' ,'" &amp; SUBSTITUTE(H554,CHAR(10),"&lt;BR&gt;")   &amp; "' ,'" &amp; I554  &amp; "' ,'" &amp; SUBSTITUTE(K554,CHAR(10),"&lt;BR&gt;")  &amp; "' ,'" &amp; SUBSTITUTE(L554,CHAR(10),"&lt;BR&gt;")  &amp; "' ,'" &amp; SUBSTITUTE(M554,CHAR(10),"&lt;BR&gt;") &amp; "' ,'" &amp; SUBSTITUTE(N554,CHAR(10),"&lt;BR&gt;")  &amp; "' ,'" &amp;  SUBSTITUTE(O554,CHAR(10),"&lt;BR&gt;")   &amp; "' ,'" &amp; SUBSTITUTE(P554,CHAR(10),"&lt;BR&gt;")   &amp; "' ,'" &amp;  SUBSTITUTE(Q554,CHAR(10),"&lt;BR&gt;")   &amp; "' ,'" &amp; SUBSTITUTE(R554,CHAR(10),"&lt;BR&gt;")  &amp; "' ,'" &amp; SUBSTITUTE(S554,CHAR(10),"&lt;BR&gt;")  &amp; "' ,'" &amp; SUBSTITUTE(T554,CHAR(10),"&lt;BR&gt;")  &amp; "' ,'" &amp; SUBSTITUTE(U554,CHAR(10),"&lt;BR&gt;")  &amp; "' ,'" &amp; SUBSTITUTE(V554,CHAR(10),"&lt;BR&gt;") &amp; "' ,'" &amp; SUBSTITUTE(W554,CHAR(10),"&lt;BR&gt;")  &amp; "' ,'" &amp;SUBSTITUTE(X554,CHAR(10),"&lt;BR&gt;")  &amp; "' ,'" &amp; SUBSTITUTE(Y554,CHAR(10),"&lt;BR&gt;") &amp; "' ,'" &amp;  SUBSTITUTE(Z554,CHAR(10),"&lt;BR&gt;")  &amp; "' ,'" &amp; SUBSTITUTE(AA554,CHAR(10),"&lt;BR&gt;")   &amp; "' ,'" &amp;  SUBSTITUTE(AB554,CHAR(10),"&lt;BR&gt;")   &amp; "' ,'" &amp;  SUBSTITUTE(AC554,CHAR(10),"&lt;BR&gt;")   &amp; "' ,'" &amp;   SUBSTITUTE(AD554,CHAR(10),"&lt;BR&gt;")   &amp; "' ,'" &amp;  SUBSTITUTE(AE554,CHAR(10),"&lt;BR&gt;")  &amp; "' ,'" &amp;  SUBSTITUTE(AF554,CHAR(10),"&lt;BR&gt;")  &amp; "' ,'" &amp;  SUBSTITUTE(AG554,CHAR(10),"&lt;BR&gt;")   &amp; "' ,'" &amp;  SUBSTITUTE(AH554,CHAR(10),"&lt;BR&gt;")   &amp; "' ,'" &amp;  SUBSTITUTE(AI554,CHAR(10),"&lt;BR&gt;")   &amp; "' ,'" &amp;  SUBSTITUTE(AJ554,CHAR(10),"&lt;BR&gt;")   &amp; "' ,'" &amp;   SUBSTITUTE(AK554,CHAR(10),"&lt;BR&gt;")   &amp; "' ,'" &amp;  SUBSTITUTE(AL554,CHAR(10),"&lt;BR&gt;")   &amp; "' ,'" &amp;  SUBSTITUTE(AM554,CHAR(10),"&lt;BR&gt;")   &amp; "' ,'" &amp;   SUBSTITUTE(AN554,CHAR(10),"&lt;BR&gt;")   &amp; "' ,'" &amp;  SUBSTITUTE(AO554,CHAR(10),"&lt;BR&gt;")   &amp; "' ,'" &amp;  SUBSTITUTE(AP554,CHAR(10),"&lt;BR&gt;")   &amp; "' ,'" &amp;  SUBSTITUTE(AQ554,CHAR(10),"&lt;BR&gt;")   &amp; "' ,'" &amp;   SUBSTITUTE(AR554,CHAR(10),"&lt;BR&gt;")   &amp; "' ,'" &amp;  SUBSTITUTE(AS554,CHAR(10),"&lt;BR&gt;")   &amp; "' ,'" &amp;  SUBSTITUTE(AT554,CHAR(10),"&lt;BR&gt;")   &amp; "' ,'" &amp;  SUBSTITUTE(AU554,CHAR(10),"&lt;BR&gt;")   &amp; "' ,'" &amp;  SUBSTITUTE(AV554,CHAR(10),"&lt;BR&gt;")   &amp; "' ,'" &amp;  SUBSTITUTE(AW554,CHAR(10),"&lt;BR&gt;")   &amp; "' ,'" &amp;   SUBSTITUTE(AX554,CHAR(10),"&lt;BR&gt;")   &amp; "' ,'" &amp;  SUBSTITUTE(AY554,CHAR(10),"&lt;BR&gt;")   &amp; "' ,'" &amp;  SUBSTITUTE(AZ554,CHAR(10),"&lt;BR&gt;")   &amp; "' ,'" &amp;   SUBSTITUTE(BA554,CHAR(10),"&lt;BR&gt;")   &amp; "' ,'" &amp;   SUBSTITUTE(BB554,CHAR(10),"&lt;BR&gt;")    &amp; "' ,'" &amp;    SUBSTITUTE(BC554,CHAR(10),"&lt;BR&gt;")    &amp; "' ,'" &amp;   SUBSTITUTE(BD554,CHAR(10),"&lt;BR&gt;")    &amp; "' ,'" &amp;   SUBSTITUTE(BE554,CHAR(10),"&lt;BR&gt;")    &amp; "' ,'" &amp;   SUBSTITUTE(BF554,CHAR(10),"&lt;BR&gt;")    &amp; "' ,'" &amp;   SUBSTITUTE(BG554,CHAR(10),"&lt;BR&gt;")    &amp; "' ,'" &amp; SUBSTITUTE(BH594,CHAR(10),"&lt;BR&gt;")   &amp; "' ,'" &amp; SUBSTITUTE(BI554,CHAR(10),"&lt;BR&gt;")   &amp; "' ,'" &amp; SUBSTITUTE(BJ554,CHAR(10),"&lt;BR&gt;")  &amp; "' ,'" &amp; SUBSTITUTE(BL554,CHAR(10),"&lt;BR&gt;")   &amp; "' ,'" &amp; SUBSTITUTE(BM554,CHAR(10),"&lt;BR&gt;")   &amp; "' ,'" &amp; SUBSTITUTE(BN554,CHAR(10),"&lt;BR&gt;")   &amp; "' ,'" &amp;  SUBSTITUTE(BO554,CHAR(10),"&lt;BR&gt;")   &amp; "' ,'" &amp; SUBSTITUTE(BP594,CHAR(10),"&lt;BR&gt;")  &amp; "' ,'" &amp; SUBSTITUTE(BQ554,CHAR(10),"&lt;BR&gt;")  &amp; "' ,'" &amp; SUBSTITUTE(BR554,CHAR(10),"&lt;BR&gt;")  &amp; "' ,'" &amp; SUBSTITUTE(BS554,CHAR(10),"&lt;BR&gt;") &amp; "');"</f>
    </nc>
  </rcc>
  <rcc rId="1063" sId="1">
    <nc r="BU55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&amp;SUBSTITUTE(F555,CHAR(10),"&lt;BR&gt;")  &amp; "' ,'" &amp; SUBSTITUTE(G555,CHAR(10),"&lt;BR&gt;")  &amp; "' ,'" &amp; SUBSTITUTE(J555,CHAR(10),"&lt;BR&gt;")   &amp; "' ,'" &amp;  SUBSTITUTE(BK555,CHAR(10),"&lt;BR&gt;")   &amp; "' ,'" &amp; SUBSTITUTE(Q555,CHAR(10),"&lt;BR&gt;")  &amp; "' ,'" &amp;  A555  &amp; "' ,'" &amp;  B555  &amp; "' ,'" &amp; SUBSTITUTE(C555,CHAR(10),"&lt;BR&gt;")   &amp; "' ,'" &amp;  SUBSTITUTE(D555,CHAR(10),"&lt;BR&gt;")  &amp; "' ,'" &amp;  SUBSTITUTE(E555,CHAR(10),"&lt;BR&gt;")   &amp; "' ,'" &amp; SUBSTITUTE(H555,CHAR(10),"&lt;BR&gt;")   &amp; "' ,'" &amp; I555  &amp; "' ,'" &amp; SUBSTITUTE(K555,CHAR(10),"&lt;BR&gt;")  &amp; "' ,'" &amp; SUBSTITUTE(L555,CHAR(10),"&lt;BR&gt;")  &amp; "' ,'" &amp; SUBSTITUTE(M555,CHAR(10),"&lt;BR&gt;") &amp; "' ,'" &amp; SUBSTITUTE(N555,CHAR(10),"&lt;BR&gt;")  &amp; "' ,'" &amp;  SUBSTITUTE(O555,CHAR(10),"&lt;BR&gt;")   &amp; "' ,'" &amp; SUBSTITUTE(P555,CHAR(10),"&lt;BR&gt;")   &amp; "' ,'" &amp;  SUBSTITUTE(Q555,CHAR(10),"&lt;BR&gt;")   &amp; "' ,'" &amp; SUBSTITUTE(R555,CHAR(10),"&lt;BR&gt;")  &amp; "' ,'" &amp; SUBSTITUTE(S555,CHAR(10),"&lt;BR&gt;")  &amp; "' ,'" &amp; SUBSTITUTE(T555,CHAR(10),"&lt;BR&gt;")  &amp; "' ,'" &amp; SUBSTITUTE(U555,CHAR(10),"&lt;BR&gt;")  &amp; "' ,'" &amp; SUBSTITUTE(V555,CHAR(10),"&lt;BR&gt;") &amp; "' ,'" &amp; SUBSTITUTE(W555,CHAR(10),"&lt;BR&gt;")  &amp; "' ,'" &amp;SUBSTITUTE(X555,CHAR(10),"&lt;BR&gt;")  &amp; "' ,'" &amp; SUBSTITUTE(Y555,CHAR(10),"&lt;BR&gt;") &amp; "' ,'" &amp;  SUBSTITUTE(Z555,CHAR(10),"&lt;BR&gt;")  &amp; "' ,'" &amp; SUBSTITUTE(AA555,CHAR(10),"&lt;BR&gt;")   &amp; "' ,'" &amp;  SUBSTITUTE(AB555,CHAR(10),"&lt;BR&gt;")   &amp; "' ,'" &amp;  SUBSTITUTE(AC555,CHAR(10),"&lt;BR&gt;")   &amp; "' ,'" &amp;   SUBSTITUTE(AD555,CHAR(10),"&lt;BR&gt;")   &amp; "' ,'" &amp;  SUBSTITUTE(AE555,CHAR(10),"&lt;BR&gt;")  &amp; "' ,'" &amp;  SUBSTITUTE(AF555,CHAR(10),"&lt;BR&gt;")  &amp; "' ,'" &amp;  SUBSTITUTE(AG555,CHAR(10),"&lt;BR&gt;")   &amp; "' ,'" &amp;  SUBSTITUTE(AH555,CHAR(10),"&lt;BR&gt;")   &amp; "' ,'" &amp;  SUBSTITUTE(AI555,CHAR(10),"&lt;BR&gt;")   &amp; "' ,'" &amp;  SUBSTITUTE(AJ555,CHAR(10),"&lt;BR&gt;")   &amp; "' ,'" &amp;   SUBSTITUTE(AK555,CHAR(10),"&lt;BR&gt;")   &amp; "' ,'" &amp;  SUBSTITUTE(AL555,CHAR(10),"&lt;BR&gt;")   &amp; "' ,'" &amp;  SUBSTITUTE(AM555,CHAR(10),"&lt;BR&gt;")   &amp; "' ,'" &amp;   SUBSTITUTE(AN555,CHAR(10),"&lt;BR&gt;")   &amp; "' ,'" &amp;  SUBSTITUTE(AO555,CHAR(10),"&lt;BR&gt;")   &amp; "' ,'" &amp;  SUBSTITUTE(AP555,CHAR(10),"&lt;BR&gt;")   &amp; "' ,'" &amp;  SUBSTITUTE(AQ555,CHAR(10),"&lt;BR&gt;")   &amp; "' ,'" &amp;   SUBSTITUTE(AR555,CHAR(10),"&lt;BR&gt;")   &amp; "' ,'" &amp;  SUBSTITUTE(AS555,CHAR(10),"&lt;BR&gt;")   &amp; "' ,'" &amp;  SUBSTITUTE(AT555,CHAR(10),"&lt;BR&gt;")   &amp; "' ,'" &amp;  SUBSTITUTE(AU555,CHAR(10),"&lt;BR&gt;")   &amp; "' ,'" &amp;  SUBSTITUTE(AV555,CHAR(10),"&lt;BR&gt;")   &amp; "' ,'" &amp;  SUBSTITUTE(AW555,CHAR(10),"&lt;BR&gt;")   &amp; "' ,'" &amp;   SUBSTITUTE(AX555,CHAR(10),"&lt;BR&gt;")   &amp; "' ,'" &amp;  SUBSTITUTE(AY555,CHAR(10),"&lt;BR&gt;")   &amp; "' ,'" &amp;  SUBSTITUTE(AZ555,CHAR(10),"&lt;BR&gt;")   &amp; "' ,'" &amp;   SUBSTITUTE(BA555,CHAR(10),"&lt;BR&gt;")   &amp; "' ,'" &amp;   SUBSTITUTE(BB555,CHAR(10),"&lt;BR&gt;")    &amp; "' ,'" &amp;    SUBSTITUTE(BC555,CHAR(10),"&lt;BR&gt;")    &amp; "' ,'" &amp;   SUBSTITUTE(BD555,CHAR(10),"&lt;BR&gt;")    &amp; "' ,'" &amp;   SUBSTITUTE(BE555,CHAR(10),"&lt;BR&gt;")    &amp; "' ,'" &amp;   SUBSTITUTE(BF555,CHAR(10),"&lt;BR&gt;")    &amp; "' ,'" &amp;   SUBSTITUTE(BG555,CHAR(10),"&lt;BR&gt;")    &amp; "' ,'" &amp; SUBSTITUTE(BH595,CHAR(10),"&lt;BR&gt;")   &amp; "' ,'" &amp; SUBSTITUTE(BI555,CHAR(10),"&lt;BR&gt;")   &amp; "' ,'" &amp; SUBSTITUTE(BJ555,CHAR(10),"&lt;BR&gt;")  &amp; "' ,'" &amp; SUBSTITUTE(BL555,CHAR(10),"&lt;BR&gt;")   &amp; "' ,'" &amp; SUBSTITUTE(BM555,CHAR(10),"&lt;BR&gt;")   &amp; "' ,'" &amp; SUBSTITUTE(BN555,CHAR(10),"&lt;BR&gt;")   &amp; "' ,'" &amp;  SUBSTITUTE(BO555,CHAR(10),"&lt;BR&gt;")   &amp; "' ,'" &amp; SUBSTITUTE(BP595,CHAR(10),"&lt;BR&gt;")  &amp; "' ,'" &amp; SUBSTITUTE(BQ555,CHAR(10),"&lt;BR&gt;")  &amp; "' ,'" &amp; SUBSTITUTE(BR555,CHAR(10),"&lt;BR&gt;")  &amp; "' ,'" &amp; SUBSTITUTE(BS555,CHAR(10),"&lt;BR&gt;") &amp; "');"</f>
    </nc>
  </rcc>
  <rcc rId="1064" sId="1">
    <nc r="BU55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&amp;SUBSTITUTE(F556,CHAR(10),"&lt;BR&gt;")  &amp; "' ,'" &amp; SUBSTITUTE(G556,CHAR(10),"&lt;BR&gt;")  &amp; "' ,'" &amp; SUBSTITUTE(J556,CHAR(10),"&lt;BR&gt;")   &amp; "' ,'" &amp;  SUBSTITUTE(BK556,CHAR(10),"&lt;BR&gt;")   &amp; "' ,'" &amp; SUBSTITUTE(Q556,CHAR(10),"&lt;BR&gt;")  &amp; "' ,'" &amp;  A556  &amp; "' ,'" &amp;  B556  &amp; "' ,'" &amp; SUBSTITUTE(C556,CHAR(10),"&lt;BR&gt;")   &amp; "' ,'" &amp;  SUBSTITUTE(D556,CHAR(10),"&lt;BR&gt;")  &amp; "' ,'" &amp;  SUBSTITUTE(E556,CHAR(10),"&lt;BR&gt;")   &amp; "' ,'" &amp; SUBSTITUTE(H556,CHAR(10),"&lt;BR&gt;")   &amp; "' ,'" &amp; I556  &amp; "' ,'" &amp; SUBSTITUTE(K556,CHAR(10),"&lt;BR&gt;")  &amp; "' ,'" &amp; SUBSTITUTE(L556,CHAR(10),"&lt;BR&gt;")  &amp; "' ,'" &amp; SUBSTITUTE(M556,CHAR(10),"&lt;BR&gt;") &amp; "' ,'" &amp; SUBSTITUTE(N556,CHAR(10),"&lt;BR&gt;")  &amp; "' ,'" &amp;  SUBSTITUTE(O556,CHAR(10),"&lt;BR&gt;")   &amp; "' ,'" &amp; SUBSTITUTE(P556,CHAR(10),"&lt;BR&gt;")   &amp; "' ,'" &amp;  SUBSTITUTE(Q556,CHAR(10),"&lt;BR&gt;")   &amp; "' ,'" &amp; SUBSTITUTE(R556,CHAR(10),"&lt;BR&gt;")  &amp; "' ,'" &amp; SUBSTITUTE(S556,CHAR(10),"&lt;BR&gt;")  &amp; "' ,'" &amp; SUBSTITUTE(T556,CHAR(10),"&lt;BR&gt;")  &amp; "' ,'" &amp; SUBSTITUTE(U556,CHAR(10),"&lt;BR&gt;")  &amp; "' ,'" &amp; SUBSTITUTE(V556,CHAR(10),"&lt;BR&gt;") &amp; "' ,'" &amp; SUBSTITUTE(W556,CHAR(10),"&lt;BR&gt;")  &amp; "' ,'" &amp;SUBSTITUTE(X556,CHAR(10),"&lt;BR&gt;")  &amp; "' ,'" &amp; SUBSTITUTE(Y556,CHAR(10),"&lt;BR&gt;") &amp; "' ,'" &amp;  SUBSTITUTE(Z556,CHAR(10),"&lt;BR&gt;")  &amp; "' ,'" &amp; SUBSTITUTE(AA556,CHAR(10),"&lt;BR&gt;")   &amp; "' ,'" &amp;  SUBSTITUTE(AB556,CHAR(10),"&lt;BR&gt;")   &amp; "' ,'" &amp;  SUBSTITUTE(AC556,CHAR(10),"&lt;BR&gt;")   &amp; "' ,'" &amp;   SUBSTITUTE(AD556,CHAR(10),"&lt;BR&gt;")   &amp; "' ,'" &amp;  SUBSTITUTE(AE556,CHAR(10),"&lt;BR&gt;")  &amp; "' ,'" &amp;  SUBSTITUTE(AF556,CHAR(10),"&lt;BR&gt;")  &amp; "' ,'" &amp;  SUBSTITUTE(AG556,CHAR(10),"&lt;BR&gt;")   &amp; "' ,'" &amp;  SUBSTITUTE(AH556,CHAR(10),"&lt;BR&gt;")   &amp; "' ,'" &amp;  SUBSTITUTE(AI556,CHAR(10),"&lt;BR&gt;")   &amp; "' ,'" &amp;  SUBSTITUTE(AJ556,CHAR(10),"&lt;BR&gt;")   &amp; "' ,'" &amp;   SUBSTITUTE(AK556,CHAR(10),"&lt;BR&gt;")   &amp; "' ,'" &amp;  SUBSTITUTE(AL556,CHAR(10),"&lt;BR&gt;")   &amp; "' ,'" &amp;  SUBSTITUTE(AM556,CHAR(10),"&lt;BR&gt;")   &amp; "' ,'" &amp;   SUBSTITUTE(AN556,CHAR(10),"&lt;BR&gt;")   &amp; "' ,'" &amp;  SUBSTITUTE(AO556,CHAR(10),"&lt;BR&gt;")   &amp; "' ,'" &amp;  SUBSTITUTE(AP556,CHAR(10),"&lt;BR&gt;")   &amp; "' ,'" &amp;  SUBSTITUTE(AQ556,CHAR(10),"&lt;BR&gt;")   &amp; "' ,'" &amp;   SUBSTITUTE(AR556,CHAR(10),"&lt;BR&gt;")   &amp; "' ,'" &amp;  SUBSTITUTE(AS556,CHAR(10),"&lt;BR&gt;")   &amp; "' ,'" &amp;  SUBSTITUTE(AT556,CHAR(10),"&lt;BR&gt;")   &amp; "' ,'" &amp;  SUBSTITUTE(AU556,CHAR(10),"&lt;BR&gt;")   &amp; "' ,'" &amp;  SUBSTITUTE(AV556,CHAR(10),"&lt;BR&gt;")   &amp; "' ,'" &amp;  SUBSTITUTE(AW556,CHAR(10),"&lt;BR&gt;")   &amp; "' ,'" &amp;   SUBSTITUTE(AX556,CHAR(10),"&lt;BR&gt;")   &amp; "' ,'" &amp;  SUBSTITUTE(AY556,CHAR(10),"&lt;BR&gt;")   &amp; "' ,'" &amp;  SUBSTITUTE(AZ556,CHAR(10),"&lt;BR&gt;")   &amp; "' ,'" &amp;   SUBSTITUTE(BA556,CHAR(10),"&lt;BR&gt;")   &amp; "' ,'" &amp;   SUBSTITUTE(BB556,CHAR(10),"&lt;BR&gt;")    &amp; "' ,'" &amp;    SUBSTITUTE(BC556,CHAR(10),"&lt;BR&gt;")    &amp; "' ,'" &amp;   SUBSTITUTE(BD556,CHAR(10),"&lt;BR&gt;")    &amp; "' ,'" &amp;   SUBSTITUTE(BE556,CHAR(10),"&lt;BR&gt;")    &amp; "' ,'" &amp;   SUBSTITUTE(BF556,CHAR(10),"&lt;BR&gt;")    &amp; "' ,'" &amp;   SUBSTITUTE(BG556,CHAR(10),"&lt;BR&gt;")    &amp; "' ,'" &amp; SUBSTITUTE(BH596,CHAR(10),"&lt;BR&gt;")   &amp; "' ,'" &amp; SUBSTITUTE(BI556,CHAR(10),"&lt;BR&gt;")   &amp; "' ,'" &amp; SUBSTITUTE(BJ556,CHAR(10),"&lt;BR&gt;")  &amp; "' ,'" &amp; SUBSTITUTE(BL556,CHAR(10),"&lt;BR&gt;")   &amp; "' ,'" &amp; SUBSTITUTE(BM556,CHAR(10),"&lt;BR&gt;")   &amp; "' ,'" &amp; SUBSTITUTE(BN556,CHAR(10),"&lt;BR&gt;")   &amp; "' ,'" &amp;  SUBSTITUTE(BO556,CHAR(10),"&lt;BR&gt;")   &amp; "' ,'" &amp; SUBSTITUTE(BP596,CHAR(10),"&lt;BR&gt;")  &amp; "' ,'" &amp; SUBSTITUTE(BQ556,CHAR(10),"&lt;BR&gt;")  &amp; "' ,'" &amp; SUBSTITUTE(BR556,CHAR(10),"&lt;BR&gt;")  &amp; "' ,'" &amp; SUBSTITUTE(BS556,CHAR(10),"&lt;BR&gt;") &amp; "');"</f>
    </nc>
  </rcc>
  <rcc rId="1065" sId="1">
    <nc r="BU55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&amp;SUBSTITUTE(F557,CHAR(10),"&lt;BR&gt;")  &amp; "' ,'" &amp; SUBSTITUTE(G557,CHAR(10),"&lt;BR&gt;")  &amp; "' ,'" &amp; SUBSTITUTE(J557,CHAR(10),"&lt;BR&gt;")   &amp; "' ,'" &amp;  SUBSTITUTE(BK557,CHAR(10),"&lt;BR&gt;")   &amp; "' ,'" &amp; SUBSTITUTE(Q557,CHAR(10),"&lt;BR&gt;")  &amp; "' ,'" &amp;  A557  &amp; "' ,'" &amp;  B557  &amp; "' ,'" &amp; SUBSTITUTE(C557,CHAR(10),"&lt;BR&gt;")   &amp; "' ,'" &amp;  SUBSTITUTE(D557,CHAR(10),"&lt;BR&gt;")  &amp; "' ,'" &amp;  SUBSTITUTE(E557,CHAR(10),"&lt;BR&gt;")   &amp; "' ,'" &amp; SUBSTITUTE(H557,CHAR(10),"&lt;BR&gt;")   &amp; "' ,'" &amp; I557  &amp; "' ,'" &amp; SUBSTITUTE(K557,CHAR(10),"&lt;BR&gt;")  &amp; "' ,'" &amp; SUBSTITUTE(L557,CHAR(10),"&lt;BR&gt;")  &amp; "' ,'" &amp; SUBSTITUTE(M557,CHAR(10),"&lt;BR&gt;") &amp; "' ,'" &amp; SUBSTITUTE(N557,CHAR(10),"&lt;BR&gt;")  &amp; "' ,'" &amp;  SUBSTITUTE(O557,CHAR(10),"&lt;BR&gt;")   &amp; "' ,'" &amp; SUBSTITUTE(P557,CHAR(10),"&lt;BR&gt;")   &amp; "' ,'" &amp;  SUBSTITUTE(Q557,CHAR(10),"&lt;BR&gt;")   &amp; "' ,'" &amp; SUBSTITUTE(R557,CHAR(10),"&lt;BR&gt;")  &amp; "' ,'" &amp; SUBSTITUTE(S557,CHAR(10),"&lt;BR&gt;")  &amp; "' ,'" &amp; SUBSTITUTE(T557,CHAR(10),"&lt;BR&gt;")  &amp; "' ,'" &amp; SUBSTITUTE(U557,CHAR(10),"&lt;BR&gt;")  &amp; "' ,'" &amp; SUBSTITUTE(V557,CHAR(10),"&lt;BR&gt;") &amp; "' ,'" &amp; SUBSTITUTE(W557,CHAR(10),"&lt;BR&gt;")  &amp; "' ,'" &amp;SUBSTITUTE(X557,CHAR(10),"&lt;BR&gt;")  &amp; "' ,'" &amp; SUBSTITUTE(Y557,CHAR(10),"&lt;BR&gt;") &amp; "' ,'" &amp;  SUBSTITUTE(Z557,CHAR(10),"&lt;BR&gt;")  &amp; "' ,'" &amp; SUBSTITUTE(AA557,CHAR(10),"&lt;BR&gt;")   &amp; "' ,'" &amp;  SUBSTITUTE(AB557,CHAR(10),"&lt;BR&gt;")   &amp; "' ,'" &amp;  SUBSTITUTE(AC557,CHAR(10),"&lt;BR&gt;")   &amp; "' ,'" &amp;   SUBSTITUTE(AD557,CHAR(10),"&lt;BR&gt;")   &amp; "' ,'" &amp;  SUBSTITUTE(AE557,CHAR(10),"&lt;BR&gt;")  &amp; "' ,'" &amp;  SUBSTITUTE(AF557,CHAR(10),"&lt;BR&gt;")  &amp; "' ,'" &amp;  SUBSTITUTE(AG557,CHAR(10),"&lt;BR&gt;")   &amp; "' ,'" &amp;  SUBSTITUTE(AH557,CHAR(10),"&lt;BR&gt;")   &amp; "' ,'" &amp;  SUBSTITUTE(AI557,CHAR(10),"&lt;BR&gt;")   &amp; "' ,'" &amp;  SUBSTITUTE(AJ557,CHAR(10),"&lt;BR&gt;")   &amp; "' ,'" &amp;   SUBSTITUTE(AK557,CHAR(10),"&lt;BR&gt;")   &amp; "' ,'" &amp;  SUBSTITUTE(AL557,CHAR(10),"&lt;BR&gt;")   &amp; "' ,'" &amp;  SUBSTITUTE(AM557,CHAR(10),"&lt;BR&gt;")   &amp; "' ,'" &amp;   SUBSTITUTE(AN557,CHAR(10),"&lt;BR&gt;")   &amp; "' ,'" &amp;  SUBSTITUTE(AO557,CHAR(10),"&lt;BR&gt;")   &amp; "' ,'" &amp;  SUBSTITUTE(AP557,CHAR(10),"&lt;BR&gt;")   &amp; "' ,'" &amp;  SUBSTITUTE(AQ557,CHAR(10),"&lt;BR&gt;")   &amp; "' ,'" &amp;   SUBSTITUTE(AR557,CHAR(10),"&lt;BR&gt;")   &amp; "' ,'" &amp;  SUBSTITUTE(AS557,CHAR(10),"&lt;BR&gt;")   &amp; "' ,'" &amp;  SUBSTITUTE(AT557,CHAR(10),"&lt;BR&gt;")   &amp; "' ,'" &amp;  SUBSTITUTE(AU557,CHAR(10),"&lt;BR&gt;")   &amp; "' ,'" &amp;  SUBSTITUTE(AV557,CHAR(10),"&lt;BR&gt;")   &amp; "' ,'" &amp;  SUBSTITUTE(AW557,CHAR(10),"&lt;BR&gt;")   &amp; "' ,'" &amp;   SUBSTITUTE(AX557,CHAR(10),"&lt;BR&gt;")   &amp; "' ,'" &amp;  SUBSTITUTE(AY557,CHAR(10),"&lt;BR&gt;")   &amp; "' ,'" &amp;  SUBSTITUTE(AZ557,CHAR(10),"&lt;BR&gt;")   &amp; "' ,'" &amp;   SUBSTITUTE(BA557,CHAR(10),"&lt;BR&gt;")   &amp; "' ,'" &amp;   SUBSTITUTE(BB557,CHAR(10),"&lt;BR&gt;")    &amp; "' ,'" &amp;    SUBSTITUTE(BC557,CHAR(10),"&lt;BR&gt;")    &amp; "' ,'" &amp;   SUBSTITUTE(BD557,CHAR(10),"&lt;BR&gt;")    &amp; "' ,'" &amp;   SUBSTITUTE(BE557,CHAR(10),"&lt;BR&gt;")    &amp; "' ,'" &amp;   SUBSTITUTE(BF557,CHAR(10),"&lt;BR&gt;")    &amp; "' ,'" &amp;   SUBSTITUTE(BG557,CHAR(10),"&lt;BR&gt;")    &amp; "' ,'" &amp; SUBSTITUTE(BH597,CHAR(10),"&lt;BR&gt;")   &amp; "' ,'" &amp; SUBSTITUTE(BI557,CHAR(10),"&lt;BR&gt;")   &amp; "' ,'" &amp; SUBSTITUTE(BJ557,CHAR(10),"&lt;BR&gt;")  &amp; "' ,'" &amp; SUBSTITUTE(BL557,CHAR(10),"&lt;BR&gt;")   &amp; "' ,'" &amp; SUBSTITUTE(BM557,CHAR(10),"&lt;BR&gt;")   &amp; "' ,'" &amp; SUBSTITUTE(BN557,CHAR(10),"&lt;BR&gt;")   &amp; "' ,'" &amp;  SUBSTITUTE(BO557,CHAR(10),"&lt;BR&gt;")   &amp; "' ,'" &amp; SUBSTITUTE(BP597,CHAR(10),"&lt;BR&gt;")  &amp; "' ,'" &amp; SUBSTITUTE(BQ557,CHAR(10),"&lt;BR&gt;")  &amp; "' ,'" &amp; SUBSTITUTE(BR557,CHAR(10),"&lt;BR&gt;")  &amp; "' ,'" &amp; SUBSTITUTE(BS557,CHAR(10),"&lt;BR&gt;") &amp; "');"</f>
    </nc>
  </rcc>
  <rcc rId="1066" sId="1">
    <nc r="BU55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&amp;SUBSTITUTE(F558,CHAR(10),"&lt;BR&gt;")  &amp; "' ,'" &amp; SUBSTITUTE(G558,CHAR(10),"&lt;BR&gt;")  &amp; "' ,'" &amp; SUBSTITUTE(J558,CHAR(10),"&lt;BR&gt;")   &amp; "' ,'" &amp;  SUBSTITUTE(BK558,CHAR(10),"&lt;BR&gt;")   &amp; "' ,'" &amp; SUBSTITUTE(Q558,CHAR(10),"&lt;BR&gt;")  &amp; "' ,'" &amp;  A558  &amp; "' ,'" &amp;  B558  &amp; "' ,'" &amp; SUBSTITUTE(C558,CHAR(10),"&lt;BR&gt;")   &amp; "' ,'" &amp;  SUBSTITUTE(D558,CHAR(10),"&lt;BR&gt;")  &amp; "' ,'" &amp;  SUBSTITUTE(E558,CHAR(10),"&lt;BR&gt;")   &amp; "' ,'" &amp; SUBSTITUTE(H558,CHAR(10),"&lt;BR&gt;")   &amp; "' ,'" &amp; I558  &amp; "' ,'" &amp; SUBSTITUTE(K558,CHAR(10),"&lt;BR&gt;")  &amp; "' ,'" &amp; SUBSTITUTE(L558,CHAR(10),"&lt;BR&gt;")  &amp; "' ,'" &amp; SUBSTITUTE(M558,CHAR(10),"&lt;BR&gt;") &amp; "' ,'" &amp; SUBSTITUTE(N558,CHAR(10),"&lt;BR&gt;")  &amp; "' ,'" &amp;  SUBSTITUTE(O558,CHAR(10),"&lt;BR&gt;")   &amp; "' ,'" &amp; SUBSTITUTE(P558,CHAR(10),"&lt;BR&gt;")   &amp; "' ,'" &amp;  SUBSTITUTE(Q558,CHAR(10),"&lt;BR&gt;")   &amp; "' ,'" &amp; SUBSTITUTE(R558,CHAR(10),"&lt;BR&gt;")  &amp; "' ,'" &amp; SUBSTITUTE(S558,CHAR(10),"&lt;BR&gt;")  &amp; "' ,'" &amp; SUBSTITUTE(T558,CHAR(10),"&lt;BR&gt;")  &amp; "' ,'" &amp; SUBSTITUTE(U558,CHAR(10),"&lt;BR&gt;")  &amp; "' ,'" &amp; SUBSTITUTE(V558,CHAR(10),"&lt;BR&gt;") &amp; "' ,'" &amp; SUBSTITUTE(W558,CHAR(10),"&lt;BR&gt;")  &amp; "' ,'" &amp;SUBSTITUTE(X558,CHAR(10),"&lt;BR&gt;")  &amp; "' ,'" &amp; SUBSTITUTE(Y558,CHAR(10),"&lt;BR&gt;") &amp; "' ,'" &amp;  SUBSTITUTE(Z558,CHAR(10),"&lt;BR&gt;")  &amp; "' ,'" &amp; SUBSTITUTE(AA558,CHAR(10),"&lt;BR&gt;")   &amp; "' ,'" &amp;  SUBSTITUTE(AB558,CHAR(10),"&lt;BR&gt;")   &amp; "' ,'" &amp;  SUBSTITUTE(AC558,CHAR(10),"&lt;BR&gt;")   &amp; "' ,'" &amp;   SUBSTITUTE(AD558,CHAR(10),"&lt;BR&gt;")   &amp; "' ,'" &amp;  SUBSTITUTE(AE558,CHAR(10),"&lt;BR&gt;")  &amp; "' ,'" &amp;  SUBSTITUTE(AF558,CHAR(10),"&lt;BR&gt;")  &amp; "' ,'" &amp;  SUBSTITUTE(AG558,CHAR(10),"&lt;BR&gt;")   &amp; "' ,'" &amp;  SUBSTITUTE(AH558,CHAR(10),"&lt;BR&gt;")   &amp; "' ,'" &amp;  SUBSTITUTE(AI558,CHAR(10),"&lt;BR&gt;")   &amp; "' ,'" &amp;  SUBSTITUTE(AJ558,CHAR(10),"&lt;BR&gt;")   &amp; "' ,'" &amp;   SUBSTITUTE(AK558,CHAR(10),"&lt;BR&gt;")   &amp; "' ,'" &amp;  SUBSTITUTE(AL558,CHAR(10),"&lt;BR&gt;")   &amp; "' ,'" &amp;  SUBSTITUTE(AM558,CHAR(10),"&lt;BR&gt;")   &amp; "' ,'" &amp;   SUBSTITUTE(AN558,CHAR(10),"&lt;BR&gt;")   &amp; "' ,'" &amp;  SUBSTITUTE(AO558,CHAR(10),"&lt;BR&gt;")   &amp; "' ,'" &amp;  SUBSTITUTE(AP558,CHAR(10),"&lt;BR&gt;")   &amp; "' ,'" &amp;  SUBSTITUTE(AQ558,CHAR(10),"&lt;BR&gt;")   &amp; "' ,'" &amp;   SUBSTITUTE(AR558,CHAR(10),"&lt;BR&gt;")   &amp; "' ,'" &amp;  SUBSTITUTE(AS558,CHAR(10),"&lt;BR&gt;")   &amp; "' ,'" &amp;  SUBSTITUTE(AT558,CHAR(10),"&lt;BR&gt;")   &amp; "' ,'" &amp;  SUBSTITUTE(AU558,CHAR(10),"&lt;BR&gt;")   &amp; "' ,'" &amp;  SUBSTITUTE(AV558,CHAR(10),"&lt;BR&gt;")   &amp; "' ,'" &amp;  SUBSTITUTE(AW558,CHAR(10),"&lt;BR&gt;")   &amp; "' ,'" &amp;   SUBSTITUTE(AX558,CHAR(10),"&lt;BR&gt;")   &amp; "' ,'" &amp;  SUBSTITUTE(AY558,CHAR(10),"&lt;BR&gt;")   &amp; "' ,'" &amp;  SUBSTITUTE(AZ558,CHAR(10),"&lt;BR&gt;")   &amp; "' ,'" &amp;   SUBSTITUTE(BA558,CHAR(10),"&lt;BR&gt;")   &amp; "' ,'" &amp;   SUBSTITUTE(BB558,CHAR(10),"&lt;BR&gt;")    &amp; "' ,'" &amp;    SUBSTITUTE(BC558,CHAR(10),"&lt;BR&gt;")    &amp; "' ,'" &amp;   SUBSTITUTE(BD558,CHAR(10),"&lt;BR&gt;")    &amp; "' ,'" &amp;   SUBSTITUTE(BE558,CHAR(10),"&lt;BR&gt;")    &amp; "' ,'" &amp;   SUBSTITUTE(BF558,CHAR(10),"&lt;BR&gt;")    &amp; "' ,'" &amp;   SUBSTITUTE(BG558,CHAR(10),"&lt;BR&gt;")    &amp; "' ,'" &amp; SUBSTITUTE(BH598,CHAR(10),"&lt;BR&gt;")   &amp; "' ,'" &amp; SUBSTITUTE(BI558,CHAR(10),"&lt;BR&gt;")   &amp; "' ,'" &amp; SUBSTITUTE(BJ558,CHAR(10),"&lt;BR&gt;")  &amp; "' ,'" &amp; SUBSTITUTE(BL558,CHAR(10),"&lt;BR&gt;")   &amp; "' ,'" &amp; SUBSTITUTE(BM558,CHAR(10),"&lt;BR&gt;")   &amp; "' ,'" &amp; SUBSTITUTE(BN558,CHAR(10),"&lt;BR&gt;")   &amp; "' ,'" &amp;  SUBSTITUTE(BO558,CHAR(10),"&lt;BR&gt;")   &amp; "' ,'" &amp; SUBSTITUTE(BP598,CHAR(10),"&lt;BR&gt;")  &amp; "' ,'" &amp; SUBSTITUTE(BQ558,CHAR(10),"&lt;BR&gt;")  &amp; "' ,'" &amp; SUBSTITUTE(BR558,CHAR(10),"&lt;BR&gt;")  &amp; "' ,'" &amp; SUBSTITUTE(BS558,CHAR(10),"&lt;BR&gt;") &amp; "');"</f>
    </nc>
  </rcc>
  <rcc rId="1067" sId="1">
    <nc r="BU55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&amp;SUBSTITUTE(F559,CHAR(10),"&lt;BR&gt;")  &amp; "' ,'" &amp; SUBSTITUTE(G559,CHAR(10),"&lt;BR&gt;")  &amp; "' ,'" &amp; SUBSTITUTE(J559,CHAR(10),"&lt;BR&gt;")   &amp; "' ,'" &amp;  SUBSTITUTE(BK559,CHAR(10),"&lt;BR&gt;")   &amp; "' ,'" &amp; SUBSTITUTE(Q559,CHAR(10),"&lt;BR&gt;")  &amp; "' ,'" &amp;  A559  &amp; "' ,'" &amp;  B559  &amp; "' ,'" &amp; SUBSTITUTE(C559,CHAR(10),"&lt;BR&gt;")   &amp; "' ,'" &amp;  SUBSTITUTE(D559,CHAR(10),"&lt;BR&gt;")  &amp; "' ,'" &amp;  SUBSTITUTE(E559,CHAR(10),"&lt;BR&gt;")   &amp; "' ,'" &amp; SUBSTITUTE(H559,CHAR(10),"&lt;BR&gt;")   &amp; "' ,'" &amp; I559  &amp; "' ,'" &amp; SUBSTITUTE(K559,CHAR(10),"&lt;BR&gt;")  &amp; "' ,'" &amp; SUBSTITUTE(L559,CHAR(10),"&lt;BR&gt;")  &amp; "' ,'" &amp; SUBSTITUTE(M559,CHAR(10),"&lt;BR&gt;") &amp; "' ,'" &amp; SUBSTITUTE(N559,CHAR(10),"&lt;BR&gt;")  &amp; "' ,'" &amp;  SUBSTITUTE(O559,CHAR(10),"&lt;BR&gt;")   &amp; "' ,'" &amp; SUBSTITUTE(P559,CHAR(10),"&lt;BR&gt;")   &amp; "' ,'" &amp;  SUBSTITUTE(Q559,CHAR(10),"&lt;BR&gt;")   &amp; "' ,'" &amp; SUBSTITUTE(R559,CHAR(10),"&lt;BR&gt;")  &amp; "' ,'" &amp; SUBSTITUTE(S559,CHAR(10),"&lt;BR&gt;")  &amp; "' ,'" &amp; SUBSTITUTE(T559,CHAR(10),"&lt;BR&gt;")  &amp; "' ,'" &amp; SUBSTITUTE(U559,CHAR(10),"&lt;BR&gt;")  &amp; "' ,'" &amp; SUBSTITUTE(V559,CHAR(10),"&lt;BR&gt;") &amp; "' ,'" &amp; SUBSTITUTE(W559,CHAR(10),"&lt;BR&gt;")  &amp; "' ,'" &amp;SUBSTITUTE(X559,CHAR(10),"&lt;BR&gt;")  &amp; "' ,'" &amp; SUBSTITUTE(Y559,CHAR(10),"&lt;BR&gt;") &amp; "' ,'" &amp;  SUBSTITUTE(Z559,CHAR(10),"&lt;BR&gt;")  &amp; "' ,'" &amp; SUBSTITUTE(AA559,CHAR(10),"&lt;BR&gt;")   &amp; "' ,'" &amp;  SUBSTITUTE(AB559,CHAR(10),"&lt;BR&gt;")   &amp; "' ,'" &amp;  SUBSTITUTE(AC559,CHAR(10),"&lt;BR&gt;")   &amp; "' ,'" &amp;   SUBSTITUTE(AD559,CHAR(10),"&lt;BR&gt;")   &amp; "' ,'" &amp;  SUBSTITUTE(AE559,CHAR(10),"&lt;BR&gt;")  &amp; "' ,'" &amp;  SUBSTITUTE(AF559,CHAR(10),"&lt;BR&gt;")  &amp; "' ,'" &amp;  SUBSTITUTE(AG559,CHAR(10),"&lt;BR&gt;")   &amp; "' ,'" &amp;  SUBSTITUTE(AH559,CHAR(10),"&lt;BR&gt;")   &amp; "' ,'" &amp;  SUBSTITUTE(AI559,CHAR(10),"&lt;BR&gt;")   &amp; "' ,'" &amp;  SUBSTITUTE(AJ559,CHAR(10),"&lt;BR&gt;")   &amp; "' ,'" &amp;   SUBSTITUTE(AK559,CHAR(10),"&lt;BR&gt;")   &amp; "' ,'" &amp;  SUBSTITUTE(AL559,CHAR(10),"&lt;BR&gt;")   &amp; "' ,'" &amp;  SUBSTITUTE(AM559,CHAR(10),"&lt;BR&gt;")   &amp; "' ,'" &amp;   SUBSTITUTE(AN559,CHAR(10),"&lt;BR&gt;")   &amp; "' ,'" &amp;  SUBSTITUTE(AO559,CHAR(10),"&lt;BR&gt;")   &amp; "' ,'" &amp;  SUBSTITUTE(AP559,CHAR(10),"&lt;BR&gt;")   &amp; "' ,'" &amp;  SUBSTITUTE(AQ559,CHAR(10),"&lt;BR&gt;")   &amp; "' ,'" &amp;   SUBSTITUTE(AR559,CHAR(10),"&lt;BR&gt;")   &amp; "' ,'" &amp;  SUBSTITUTE(AS559,CHAR(10),"&lt;BR&gt;")   &amp; "' ,'" &amp;  SUBSTITUTE(AT559,CHAR(10),"&lt;BR&gt;")   &amp; "' ,'" &amp;  SUBSTITUTE(AU559,CHAR(10),"&lt;BR&gt;")   &amp; "' ,'" &amp;  SUBSTITUTE(AV559,CHAR(10),"&lt;BR&gt;")   &amp; "' ,'" &amp;  SUBSTITUTE(AW559,CHAR(10),"&lt;BR&gt;")   &amp; "' ,'" &amp;   SUBSTITUTE(AX559,CHAR(10),"&lt;BR&gt;")   &amp; "' ,'" &amp;  SUBSTITUTE(AY559,CHAR(10),"&lt;BR&gt;")   &amp; "' ,'" &amp;  SUBSTITUTE(AZ559,CHAR(10),"&lt;BR&gt;")   &amp; "' ,'" &amp;   SUBSTITUTE(BA559,CHAR(10),"&lt;BR&gt;")   &amp; "' ,'" &amp;   SUBSTITUTE(BB559,CHAR(10),"&lt;BR&gt;")    &amp; "' ,'" &amp;    SUBSTITUTE(BC559,CHAR(10),"&lt;BR&gt;")    &amp; "' ,'" &amp;   SUBSTITUTE(BD559,CHAR(10),"&lt;BR&gt;")    &amp; "' ,'" &amp;   SUBSTITUTE(BE559,CHAR(10),"&lt;BR&gt;")    &amp; "' ,'" &amp;   SUBSTITUTE(BF559,CHAR(10),"&lt;BR&gt;")    &amp; "' ,'" &amp;   SUBSTITUTE(BG559,CHAR(10),"&lt;BR&gt;")    &amp; "' ,'" &amp; SUBSTITUTE(BH599,CHAR(10),"&lt;BR&gt;")   &amp; "' ,'" &amp; SUBSTITUTE(BI559,CHAR(10),"&lt;BR&gt;")   &amp; "' ,'" &amp; SUBSTITUTE(BJ559,CHAR(10),"&lt;BR&gt;")  &amp; "' ,'" &amp; SUBSTITUTE(BL559,CHAR(10),"&lt;BR&gt;")   &amp; "' ,'" &amp; SUBSTITUTE(BM559,CHAR(10),"&lt;BR&gt;")   &amp; "' ,'" &amp; SUBSTITUTE(BN559,CHAR(10),"&lt;BR&gt;")   &amp; "' ,'" &amp;  SUBSTITUTE(BO559,CHAR(10),"&lt;BR&gt;")   &amp; "' ,'" &amp; SUBSTITUTE(BP599,CHAR(10),"&lt;BR&gt;")  &amp; "' ,'" &amp; SUBSTITUTE(BQ559,CHAR(10),"&lt;BR&gt;")  &amp; "' ,'" &amp; SUBSTITUTE(BR559,CHAR(10),"&lt;BR&gt;")  &amp; "' ,'" &amp; SUBSTITUTE(BS559,CHAR(10),"&lt;BR&gt;") &amp; "');"</f>
    </nc>
  </rcc>
  <rcc rId="1068" sId="1">
    <nc r="BU56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&amp;SUBSTITUTE(F560,CHAR(10),"&lt;BR&gt;")  &amp; "' ,'" &amp; SUBSTITUTE(G560,CHAR(10),"&lt;BR&gt;")  &amp; "' ,'" &amp; SUBSTITUTE(J560,CHAR(10),"&lt;BR&gt;")   &amp; "' ,'" &amp;  SUBSTITUTE(BK560,CHAR(10),"&lt;BR&gt;")   &amp; "' ,'" &amp; SUBSTITUTE(Q560,CHAR(10),"&lt;BR&gt;")  &amp; "' ,'" &amp;  A560  &amp; "' ,'" &amp;  B560  &amp; "' ,'" &amp; SUBSTITUTE(C560,CHAR(10),"&lt;BR&gt;")   &amp; "' ,'" &amp;  SUBSTITUTE(D560,CHAR(10),"&lt;BR&gt;")  &amp; "' ,'" &amp;  SUBSTITUTE(E560,CHAR(10),"&lt;BR&gt;")   &amp; "' ,'" &amp; SUBSTITUTE(H560,CHAR(10),"&lt;BR&gt;")   &amp; "' ,'" &amp; I560  &amp; "' ,'" &amp; SUBSTITUTE(K560,CHAR(10),"&lt;BR&gt;")  &amp; "' ,'" &amp; SUBSTITUTE(L560,CHAR(10),"&lt;BR&gt;")  &amp; "' ,'" &amp; SUBSTITUTE(M560,CHAR(10),"&lt;BR&gt;") &amp; "' ,'" &amp; SUBSTITUTE(N560,CHAR(10),"&lt;BR&gt;")  &amp; "' ,'" &amp;  SUBSTITUTE(O560,CHAR(10),"&lt;BR&gt;")   &amp; "' ,'" &amp; SUBSTITUTE(P560,CHAR(10),"&lt;BR&gt;")   &amp; "' ,'" &amp;  SUBSTITUTE(Q560,CHAR(10),"&lt;BR&gt;")   &amp; "' ,'" &amp; SUBSTITUTE(R560,CHAR(10),"&lt;BR&gt;")  &amp; "' ,'" &amp; SUBSTITUTE(S560,CHAR(10),"&lt;BR&gt;")  &amp; "' ,'" &amp; SUBSTITUTE(T560,CHAR(10),"&lt;BR&gt;")  &amp; "' ,'" &amp; SUBSTITUTE(U560,CHAR(10),"&lt;BR&gt;")  &amp; "' ,'" &amp; SUBSTITUTE(V560,CHAR(10),"&lt;BR&gt;") &amp; "' ,'" &amp; SUBSTITUTE(W560,CHAR(10),"&lt;BR&gt;")  &amp; "' ,'" &amp;SUBSTITUTE(X560,CHAR(10),"&lt;BR&gt;")  &amp; "' ,'" &amp; SUBSTITUTE(Y560,CHAR(10),"&lt;BR&gt;") &amp; "' ,'" &amp;  SUBSTITUTE(Z560,CHAR(10),"&lt;BR&gt;")  &amp; "' ,'" &amp; SUBSTITUTE(AA560,CHAR(10),"&lt;BR&gt;")   &amp; "' ,'" &amp;  SUBSTITUTE(AB560,CHAR(10),"&lt;BR&gt;")   &amp; "' ,'" &amp;  SUBSTITUTE(AC560,CHAR(10),"&lt;BR&gt;")   &amp; "' ,'" &amp;   SUBSTITUTE(AD560,CHAR(10),"&lt;BR&gt;")   &amp; "' ,'" &amp;  SUBSTITUTE(AE560,CHAR(10),"&lt;BR&gt;")  &amp; "' ,'" &amp;  SUBSTITUTE(AF560,CHAR(10),"&lt;BR&gt;")  &amp; "' ,'" &amp;  SUBSTITUTE(AG560,CHAR(10),"&lt;BR&gt;")   &amp; "' ,'" &amp;  SUBSTITUTE(AH560,CHAR(10),"&lt;BR&gt;")   &amp; "' ,'" &amp;  SUBSTITUTE(AI560,CHAR(10),"&lt;BR&gt;")   &amp; "' ,'" &amp;  SUBSTITUTE(AJ560,CHAR(10),"&lt;BR&gt;")   &amp; "' ,'" &amp;   SUBSTITUTE(AK560,CHAR(10),"&lt;BR&gt;")   &amp; "' ,'" &amp;  SUBSTITUTE(AL560,CHAR(10),"&lt;BR&gt;")   &amp; "' ,'" &amp;  SUBSTITUTE(AM560,CHAR(10),"&lt;BR&gt;")   &amp; "' ,'" &amp;   SUBSTITUTE(AN560,CHAR(10),"&lt;BR&gt;")   &amp; "' ,'" &amp;  SUBSTITUTE(AO560,CHAR(10),"&lt;BR&gt;")   &amp; "' ,'" &amp;  SUBSTITUTE(AP560,CHAR(10),"&lt;BR&gt;")   &amp; "' ,'" &amp;  SUBSTITUTE(AQ560,CHAR(10),"&lt;BR&gt;")   &amp; "' ,'" &amp;   SUBSTITUTE(AR560,CHAR(10),"&lt;BR&gt;")   &amp; "' ,'" &amp;  SUBSTITUTE(AS560,CHAR(10),"&lt;BR&gt;")   &amp; "' ,'" &amp;  SUBSTITUTE(AT560,CHAR(10),"&lt;BR&gt;")   &amp; "' ,'" &amp;  SUBSTITUTE(AU560,CHAR(10),"&lt;BR&gt;")   &amp; "' ,'" &amp;  SUBSTITUTE(AV560,CHAR(10),"&lt;BR&gt;")   &amp; "' ,'" &amp;  SUBSTITUTE(AW560,CHAR(10),"&lt;BR&gt;")   &amp; "' ,'" &amp;   SUBSTITUTE(AX560,CHAR(10),"&lt;BR&gt;")   &amp; "' ,'" &amp;  SUBSTITUTE(AY560,CHAR(10),"&lt;BR&gt;")   &amp; "' ,'" &amp;  SUBSTITUTE(AZ560,CHAR(10),"&lt;BR&gt;")   &amp; "' ,'" &amp;   SUBSTITUTE(BA560,CHAR(10),"&lt;BR&gt;")   &amp; "' ,'" &amp;   SUBSTITUTE(BB560,CHAR(10),"&lt;BR&gt;")    &amp; "' ,'" &amp;    SUBSTITUTE(BC560,CHAR(10),"&lt;BR&gt;")    &amp; "' ,'" &amp;   SUBSTITUTE(BD560,CHAR(10),"&lt;BR&gt;")    &amp; "' ,'" &amp;   SUBSTITUTE(BE560,CHAR(10),"&lt;BR&gt;")    &amp; "' ,'" &amp;   SUBSTITUTE(BF560,CHAR(10),"&lt;BR&gt;")    &amp; "' ,'" &amp;   SUBSTITUTE(BG560,CHAR(10),"&lt;BR&gt;")    &amp; "' ,'" &amp; SUBSTITUTE(BH600,CHAR(10),"&lt;BR&gt;")   &amp; "' ,'" &amp; SUBSTITUTE(BI560,CHAR(10),"&lt;BR&gt;")   &amp; "' ,'" &amp; SUBSTITUTE(BJ560,CHAR(10),"&lt;BR&gt;")  &amp; "' ,'" &amp; SUBSTITUTE(BL560,CHAR(10),"&lt;BR&gt;")   &amp; "' ,'" &amp; SUBSTITUTE(BM560,CHAR(10),"&lt;BR&gt;")   &amp; "' ,'" &amp; SUBSTITUTE(BN560,CHAR(10),"&lt;BR&gt;")   &amp; "' ,'" &amp;  SUBSTITUTE(BO560,CHAR(10),"&lt;BR&gt;")   &amp; "' ,'" &amp; SUBSTITUTE(BP600,CHAR(10),"&lt;BR&gt;")  &amp; "' ,'" &amp; SUBSTITUTE(BQ560,CHAR(10),"&lt;BR&gt;")  &amp; "' ,'" &amp; SUBSTITUTE(BR560,CHAR(10),"&lt;BR&gt;")  &amp; "' ,'" &amp; SUBSTITUTE(BS560,CHAR(10),"&lt;BR&gt;") &amp; "');"</f>
    </nc>
  </rcc>
  <rcc rId="1069" sId="1">
    <nc r="BU56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&amp;SUBSTITUTE(F561,CHAR(10),"&lt;BR&gt;")  &amp; "' ,'" &amp; SUBSTITUTE(G561,CHAR(10),"&lt;BR&gt;")  &amp; "' ,'" &amp; SUBSTITUTE(J561,CHAR(10),"&lt;BR&gt;")   &amp; "' ,'" &amp;  SUBSTITUTE(BK561,CHAR(10),"&lt;BR&gt;")   &amp; "' ,'" &amp; SUBSTITUTE(Q561,CHAR(10),"&lt;BR&gt;")  &amp; "' ,'" &amp;  A561  &amp; "' ,'" &amp;  B561  &amp; "' ,'" &amp; SUBSTITUTE(C561,CHAR(10),"&lt;BR&gt;")   &amp; "' ,'" &amp;  SUBSTITUTE(D561,CHAR(10),"&lt;BR&gt;")  &amp; "' ,'" &amp;  SUBSTITUTE(E561,CHAR(10),"&lt;BR&gt;")   &amp; "' ,'" &amp; SUBSTITUTE(H561,CHAR(10),"&lt;BR&gt;")   &amp; "' ,'" &amp; I561  &amp; "' ,'" &amp; SUBSTITUTE(K561,CHAR(10),"&lt;BR&gt;")  &amp; "' ,'" &amp; SUBSTITUTE(L561,CHAR(10),"&lt;BR&gt;")  &amp; "' ,'" &amp; SUBSTITUTE(M561,CHAR(10),"&lt;BR&gt;") &amp; "' ,'" &amp; SUBSTITUTE(N561,CHAR(10),"&lt;BR&gt;")  &amp; "' ,'" &amp;  SUBSTITUTE(O561,CHAR(10),"&lt;BR&gt;")   &amp; "' ,'" &amp; SUBSTITUTE(P561,CHAR(10),"&lt;BR&gt;")   &amp; "' ,'" &amp;  SUBSTITUTE(Q561,CHAR(10),"&lt;BR&gt;")   &amp; "' ,'" &amp; SUBSTITUTE(R561,CHAR(10),"&lt;BR&gt;")  &amp; "' ,'" &amp; SUBSTITUTE(S561,CHAR(10),"&lt;BR&gt;")  &amp; "' ,'" &amp; SUBSTITUTE(T561,CHAR(10),"&lt;BR&gt;")  &amp; "' ,'" &amp; SUBSTITUTE(U561,CHAR(10),"&lt;BR&gt;")  &amp; "' ,'" &amp; SUBSTITUTE(V561,CHAR(10),"&lt;BR&gt;") &amp; "' ,'" &amp; SUBSTITUTE(W561,CHAR(10),"&lt;BR&gt;")  &amp; "' ,'" &amp;SUBSTITUTE(X561,CHAR(10),"&lt;BR&gt;")  &amp; "' ,'" &amp; SUBSTITUTE(Y561,CHAR(10),"&lt;BR&gt;") &amp; "' ,'" &amp;  SUBSTITUTE(Z561,CHAR(10),"&lt;BR&gt;")  &amp; "' ,'" &amp; SUBSTITUTE(AA561,CHAR(10),"&lt;BR&gt;")   &amp; "' ,'" &amp;  SUBSTITUTE(AB561,CHAR(10),"&lt;BR&gt;")   &amp; "' ,'" &amp;  SUBSTITUTE(AC561,CHAR(10),"&lt;BR&gt;")   &amp; "' ,'" &amp;   SUBSTITUTE(AD561,CHAR(10),"&lt;BR&gt;")   &amp; "' ,'" &amp;  SUBSTITUTE(AE561,CHAR(10),"&lt;BR&gt;")  &amp; "' ,'" &amp;  SUBSTITUTE(AF561,CHAR(10),"&lt;BR&gt;")  &amp; "' ,'" &amp;  SUBSTITUTE(AG561,CHAR(10),"&lt;BR&gt;")   &amp; "' ,'" &amp;  SUBSTITUTE(AH561,CHAR(10),"&lt;BR&gt;")   &amp; "' ,'" &amp;  SUBSTITUTE(AI561,CHAR(10),"&lt;BR&gt;")   &amp; "' ,'" &amp;  SUBSTITUTE(AJ561,CHAR(10),"&lt;BR&gt;")   &amp; "' ,'" &amp;   SUBSTITUTE(AK561,CHAR(10),"&lt;BR&gt;")   &amp; "' ,'" &amp;  SUBSTITUTE(AL561,CHAR(10),"&lt;BR&gt;")   &amp; "' ,'" &amp;  SUBSTITUTE(AM561,CHAR(10),"&lt;BR&gt;")   &amp; "' ,'" &amp;   SUBSTITUTE(AN561,CHAR(10),"&lt;BR&gt;")   &amp; "' ,'" &amp;  SUBSTITUTE(AO561,CHAR(10),"&lt;BR&gt;")   &amp; "' ,'" &amp;  SUBSTITUTE(AP561,CHAR(10),"&lt;BR&gt;")   &amp; "' ,'" &amp;  SUBSTITUTE(AQ561,CHAR(10),"&lt;BR&gt;")   &amp; "' ,'" &amp;   SUBSTITUTE(AR561,CHAR(10),"&lt;BR&gt;")   &amp; "' ,'" &amp;  SUBSTITUTE(AS561,CHAR(10),"&lt;BR&gt;")   &amp; "' ,'" &amp;  SUBSTITUTE(AT561,CHAR(10),"&lt;BR&gt;")   &amp; "' ,'" &amp;  SUBSTITUTE(AU561,CHAR(10),"&lt;BR&gt;")   &amp; "' ,'" &amp;  SUBSTITUTE(AV561,CHAR(10),"&lt;BR&gt;")   &amp; "' ,'" &amp;  SUBSTITUTE(AW561,CHAR(10),"&lt;BR&gt;")   &amp; "' ,'" &amp;   SUBSTITUTE(AX561,CHAR(10),"&lt;BR&gt;")   &amp; "' ,'" &amp;  SUBSTITUTE(AY561,CHAR(10),"&lt;BR&gt;")   &amp; "' ,'" &amp;  SUBSTITUTE(AZ561,CHAR(10),"&lt;BR&gt;")   &amp; "' ,'" &amp;   SUBSTITUTE(BA561,CHAR(10),"&lt;BR&gt;")   &amp; "' ,'" &amp;   SUBSTITUTE(BB561,CHAR(10),"&lt;BR&gt;")    &amp; "' ,'" &amp;    SUBSTITUTE(BC561,CHAR(10),"&lt;BR&gt;")    &amp; "' ,'" &amp;   SUBSTITUTE(BD561,CHAR(10),"&lt;BR&gt;")    &amp; "' ,'" &amp;   SUBSTITUTE(BE561,CHAR(10),"&lt;BR&gt;")    &amp; "' ,'" &amp;   SUBSTITUTE(BF561,CHAR(10),"&lt;BR&gt;")    &amp; "' ,'" &amp;   SUBSTITUTE(BG561,CHAR(10),"&lt;BR&gt;")    &amp; "' ,'" &amp; SUBSTITUTE(BH601,CHAR(10),"&lt;BR&gt;")   &amp; "' ,'" &amp; SUBSTITUTE(BI561,CHAR(10),"&lt;BR&gt;")   &amp; "' ,'" &amp; SUBSTITUTE(BJ561,CHAR(10),"&lt;BR&gt;")  &amp; "' ,'" &amp; SUBSTITUTE(BL561,CHAR(10),"&lt;BR&gt;")   &amp; "' ,'" &amp; SUBSTITUTE(BM561,CHAR(10),"&lt;BR&gt;")   &amp; "' ,'" &amp; SUBSTITUTE(BN561,CHAR(10),"&lt;BR&gt;")   &amp; "' ,'" &amp;  SUBSTITUTE(BO561,CHAR(10),"&lt;BR&gt;")   &amp; "' ,'" &amp; SUBSTITUTE(BP601,CHAR(10),"&lt;BR&gt;")  &amp; "' ,'" &amp; SUBSTITUTE(BQ561,CHAR(10),"&lt;BR&gt;")  &amp; "' ,'" &amp; SUBSTITUTE(BR561,CHAR(10),"&lt;BR&gt;")  &amp; "' ,'" &amp; SUBSTITUTE(BS561,CHAR(10),"&lt;BR&gt;") &amp; "');"</f>
    </nc>
  </rcc>
  <rcc rId="1070" sId="1">
    <nc r="BU56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&amp;SUBSTITUTE(F562,CHAR(10),"&lt;BR&gt;")  &amp; "' ,'" &amp; SUBSTITUTE(G562,CHAR(10),"&lt;BR&gt;")  &amp; "' ,'" &amp; SUBSTITUTE(J562,CHAR(10),"&lt;BR&gt;")   &amp; "' ,'" &amp;  SUBSTITUTE(BK562,CHAR(10),"&lt;BR&gt;")   &amp; "' ,'" &amp; SUBSTITUTE(Q562,CHAR(10),"&lt;BR&gt;")  &amp; "' ,'" &amp;  A562  &amp; "' ,'" &amp;  B562  &amp; "' ,'" &amp; SUBSTITUTE(C562,CHAR(10),"&lt;BR&gt;")   &amp; "' ,'" &amp;  SUBSTITUTE(D562,CHAR(10),"&lt;BR&gt;")  &amp; "' ,'" &amp;  SUBSTITUTE(E562,CHAR(10),"&lt;BR&gt;")   &amp; "' ,'" &amp; SUBSTITUTE(H562,CHAR(10),"&lt;BR&gt;")   &amp; "' ,'" &amp; I562  &amp; "' ,'" &amp; SUBSTITUTE(K562,CHAR(10),"&lt;BR&gt;")  &amp; "' ,'" &amp; SUBSTITUTE(L562,CHAR(10),"&lt;BR&gt;")  &amp; "' ,'" &amp; SUBSTITUTE(M562,CHAR(10),"&lt;BR&gt;") &amp; "' ,'" &amp; SUBSTITUTE(N562,CHAR(10),"&lt;BR&gt;")  &amp; "' ,'" &amp;  SUBSTITUTE(O562,CHAR(10),"&lt;BR&gt;")   &amp; "' ,'" &amp; SUBSTITUTE(P562,CHAR(10),"&lt;BR&gt;")   &amp; "' ,'" &amp;  SUBSTITUTE(Q562,CHAR(10),"&lt;BR&gt;")   &amp; "' ,'" &amp; SUBSTITUTE(R562,CHAR(10),"&lt;BR&gt;")  &amp; "' ,'" &amp; SUBSTITUTE(S562,CHAR(10),"&lt;BR&gt;")  &amp; "' ,'" &amp; SUBSTITUTE(T562,CHAR(10),"&lt;BR&gt;")  &amp; "' ,'" &amp; SUBSTITUTE(U562,CHAR(10),"&lt;BR&gt;")  &amp; "' ,'" &amp; SUBSTITUTE(V562,CHAR(10),"&lt;BR&gt;") &amp; "' ,'" &amp; SUBSTITUTE(W562,CHAR(10),"&lt;BR&gt;")  &amp; "' ,'" &amp;SUBSTITUTE(X562,CHAR(10),"&lt;BR&gt;")  &amp; "' ,'" &amp; SUBSTITUTE(Y562,CHAR(10),"&lt;BR&gt;") &amp; "' ,'" &amp;  SUBSTITUTE(Z562,CHAR(10),"&lt;BR&gt;")  &amp; "' ,'" &amp; SUBSTITUTE(AA562,CHAR(10),"&lt;BR&gt;")   &amp; "' ,'" &amp;  SUBSTITUTE(AB562,CHAR(10),"&lt;BR&gt;")   &amp; "' ,'" &amp;  SUBSTITUTE(AC562,CHAR(10),"&lt;BR&gt;")   &amp; "' ,'" &amp;   SUBSTITUTE(AD562,CHAR(10),"&lt;BR&gt;")   &amp; "' ,'" &amp;  SUBSTITUTE(AE562,CHAR(10),"&lt;BR&gt;")  &amp; "' ,'" &amp;  SUBSTITUTE(AF562,CHAR(10),"&lt;BR&gt;")  &amp; "' ,'" &amp;  SUBSTITUTE(AG562,CHAR(10),"&lt;BR&gt;")   &amp; "' ,'" &amp;  SUBSTITUTE(AH562,CHAR(10),"&lt;BR&gt;")   &amp; "' ,'" &amp;  SUBSTITUTE(AI562,CHAR(10),"&lt;BR&gt;")   &amp; "' ,'" &amp;  SUBSTITUTE(AJ562,CHAR(10),"&lt;BR&gt;")   &amp; "' ,'" &amp;   SUBSTITUTE(AK562,CHAR(10),"&lt;BR&gt;")   &amp; "' ,'" &amp;  SUBSTITUTE(AL562,CHAR(10),"&lt;BR&gt;")   &amp; "' ,'" &amp;  SUBSTITUTE(AM562,CHAR(10),"&lt;BR&gt;")   &amp; "' ,'" &amp;   SUBSTITUTE(AN562,CHAR(10),"&lt;BR&gt;")   &amp; "' ,'" &amp;  SUBSTITUTE(AO562,CHAR(10),"&lt;BR&gt;")   &amp; "' ,'" &amp;  SUBSTITUTE(AP562,CHAR(10),"&lt;BR&gt;")   &amp; "' ,'" &amp;  SUBSTITUTE(AQ562,CHAR(10),"&lt;BR&gt;")   &amp; "' ,'" &amp;   SUBSTITUTE(AR562,CHAR(10),"&lt;BR&gt;")   &amp; "' ,'" &amp;  SUBSTITUTE(AS562,CHAR(10),"&lt;BR&gt;")   &amp; "' ,'" &amp;  SUBSTITUTE(AT562,CHAR(10),"&lt;BR&gt;")   &amp; "' ,'" &amp;  SUBSTITUTE(AU562,CHAR(10),"&lt;BR&gt;")   &amp; "' ,'" &amp;  SUBSTITUTE(AV562,CHAR(10),"&lt;BR&gt;")   &amp; "' ,'" &amp;  SUBSTITUTE(AW562,CHAR(10),"&lt;BR&gt;")   &amp; "' ,'" &amp;   SUBSTITUTE(AX562,CHAR(10),"&lt;BR&gt;")   &amp; "' ,'" &amp;  SUBSTITUTE(AY562,CHAR(10),"&lt;BR&gt;")   &amp; "' ,'" &amp;  SUBSTITUTE(AZ562,CHAR(10),"&lt;BR&gt;")   &amp; "' ,'" &amp;   SUBSTITUTE(BA562,CHAR(10),"&lt;BR&gt;")   &amp; "' ,'" &amp;   SUBSTITUTE(BB562,CHAR(10),"&lt;BR&gt;")    &amp; "' ,'" &amp;    SUBSTITUTE(BC562,CHAR(10),"&lt;BR&gt;")    &amp; "' ,'" &amp;   SUBSTITUTE(BD562,CHAR(10),"&lt;BR&gt;")    &amp; "' ,'" &amp;   SUBSTITUTE(BE562,CHAR(10),"&lt;BR&gt;")    &amp; "' ,'" &amp;   SUBSTITUTE(BF562,CHAR(10),"&lt;BR&gt;")    &amp; "' ,'" &amp;   SUBSTITUTE(BG562,CHAR(10),"&lt;BR&gt;")    &amp; "' ,'" &amp; SUBSTITUTE(BH602,CHAR(10),"&lt;BR&gt;")   &amp; "' ,'" &amp; SUBSTITUTE(BI562,CHAR(10),"&lt;BR&gt;")   &amp; "' ,'" &amp; SUBSTITUTE(BJ562,CHAR(10),"&lt;BR&gt;")  &amp; "' ,'" &amp; SUBSTITUTE(BL562,CHAR(10),"&lt;BR&gt;")   &amp; "' ,'" &amp; SUBSTITUTE(BM562,CHAR(10),"&lt;BR&gt;")   &amp; "' ,'" &amp; SUBSTITUTE(BN562,CHAR(10),"&lt;BR&gt;")   &amp; "' ,'" &amp;  SUBSTITUTE(BO562,CHAR(10),"&lt;BR&gt;")   &amp; "' ,'" &amp; SUBSTITUTE(BP602,CHAR(10),"&lt;BR&gt;")  &amp; "' ,'" &amp; SUBSTITUTE(BQ562,CHAR(10),"&lt;BR&gt;")  &amp; "' ,'" &amp; SUBSTITUTE(BR562,CHAR(10),"&lt;BR&gt;")  &amp; "' ,'" &amp; SUBSTITUTE(BS562,CHAR(10),"&lt;BR&gt;") &amp; "');"</f>
    </nc>
  </rcc>
  <rcc rId="1071" sId="1">
    <nc r="BU56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&amp;SUBSTITUTE(F563,CHAR(10),"&lt;BR&gt;")  &amp; "' ,'" &amp; SUBSTITUTE(G563,CHAR(10),"&lt;BR&gt;")  &amp; "' ,'" &amp; SUBSTITUTE(J563,CHAR(10),"&lt;BR&gt;")   &amp; "' ,'" &amp;  SUBSTITUTE(BK563,CHAR(10),"&lt;BR&gt;")   &amp; "' ,'" &amp; SUBSTITUTE(Q563,CHAR(10),"&lt;BR&gt;")  &amp; "' ,'" &amp;  A563  &amp; "' ,'" &amp;  B563  &amp; "' ,'" &amp; SUBSTITUTE(C563,CHAR(10),"&lt;BR&gt;")   &amp; "' ,'" &amp;  SUBSTITUTE(D563,CHAR(10),"&lt;BR&gt;")  &amp; "' ,'" &amp;  SUBSTITUTE(E563,CHAR(10),"&lt;BR&gt;")   &amp; "' ,'" &amp; SUBSTITUTE(H563,CHAR(10),"&lt;BR&gt;")   &amp; "' ,'" &amp; I563  &amp; "' ,'" &amp; SUBSTITUTE(K563,CHAR(10),"&lt;BR&gt;")  &amp; "' ,'" &amp; SUBSTITUTE(L563,CHAR(10),"&lt;BR&gt;")  &amp; "' ,'" &amp; SUBSTITUTE(M563,CHAR(10),"&lt;BR&gt;") &amp; "' ,'" &amp; SUBSTITUTE(N563,CHAR(10),"&lt;BR&gt;")  &amp; "' ,'" &amp;  SUBSTITUTE(O563,CHAR(10),"&lt;BR&gt;")   &amp; "' ,'" &amp; SUBSTITUTE(P563,CHAR(10),"&lt;BR&gt;")   &amp; "' ,'" &amp;  SUBSTITUTE(Q563,CHAR(10),"&lt;BR&gt;")   &amp; "' ,'" &amp; SUBSTITUTE(R563,CHAR(10),"&lt;BR&gt;")  &amp; "' ,'" &amp; SUBSTITUTE(S563,CHAR(10),"&lt;BR&gt;")  &amp; "' ,'" &amp; SUBSTITUTE(T563,CHAR(10),"&lt;BR&gt;")  &amp; "' ,'" &amp; SUBSTITUTE(U563,CHAR(10),"&lt;BR&gt;")  &amp; "' ,'" &amp; SUBSTITUTE(V563,CHAR(10),"&lt;BR&gt;") &amp; "' ,'" &amp; SUBSTITUTE(W563,CHAR(10),"&lt;BR&gt;")  &amp; "' ,'" &amp;SUBSTITUTE(X563,CHAR(10),"&lt;BR&gt;")  &amp; "' ,'" &amp; SUBSTITUTE(Y563,CHAR(10),"&lt;BR&gt;") &amp; "' ,'" &amp;  SUBSTITUTE(Z563,CHAR(10),"&lt;BR&gt;")  &amp; "' ,'" &amp; SUBSTITUTE(AA563,CHAR(10),"&lt;BR&gt;")   &amp; "' ,'" &amp;  SUBSTITUTE(AB563,CHAR(10),"&lt;BR&gt;")   &amp; "' ,'" &amp;  SUBSTITUTE(AC563,CHAR(10),"&lt;BR&gt;")   &amp; "' ,'" &amp;   SUBSTITUTE(AD563,CHAR(10),"&lt;BR&gt;")   &amp; "' ,'" &amp;  SUBSTITUTE(AE563,CHAR(10),"&lt;BR&gt;")  &amp; "' ,'" &amp;  SUBSTITUTE(AF563,CHAR(10),"&lt;BR&gt;")  &amp; "' ,'" &amp;  SUBSTITUTE(AG563,CHAR(10),"&lt;BR&gt;")   &amp; "' ,'" &amp;  SUBSTITUTE(AH563,CHAR(10),"&lt;BR&gt;")   &amp; "' ,'" &amp;  SUBSTITUTE(AI563,CHAR(10),"&lt;BR&gt;")   &amp; "' ,'" &amp;  SUBSTITUTE(AJ563,CHAR(10),"&lt;BR&gt;")   &amp; "' ,'" &amp;   SUBSTITUTE(AK563,CHAR(10),"&lt;BR&gt;")   &amp; "' ,'" &amp;  SUBSTITUTE(AL563,CHAR(10),"&lt;BR&gt;")   &amp; "' ,'" &amp;  SUBSTITUTE(AM563,CHAR(10),"&lt;BR&gt;")   &amp; "' ,'" &amp;   SUBSTITUTE(AN563,CHAR(10),"&lt;BR&gt;")   &amp; "' ,'" &amp;  SUBSTITUTE(AO563,CHAR(10),"&lt;BR&gt;")   &amp; "' ,'" &amp;  SUBSTITUTE(AP563,CHAR(10),"&lt;BR&gt;")   &amp; "' ,'" &amp;  SUBSTITUTE(AQ563,CHAR(10),"&lt;BR&gt;")   &amp; "' ,'" &amp;   SUBSTITUTE(AR563,CHAR(10),"&lt;BR&gt;")   &amp; "' ,'" &amp;  SUBSTITUTE(AS563,CHAR(10),"&lt;BR&gt;")   &amp; "' ,'" &amp;  SUBSTITUTE(AT563,CHAR(10),"&lt;BR&gt;")   &amp; "' ,'" &amp;  SUBSTITUTE(AU563,CHAR(10),"&lt;BR&gt;")   &amp; "' ,'" &amp;  SUBSTITUTE(AV563,CHAR(10),"&lt;BR&gt;")   &amp; "' ,'" &amp;  SUBSTITUTE(AW563,CHAR(10),"&lt;BR&gt;")   &amp; "' ,'" &amp;   SUBSTITUTE(AX563,CHAR(10),"&lt;BR&gt;")   &amp; "' ,'" &amp;  SUBSTITUTE(AY563,CHAR(10),"&lt;BR&gt;")   &amp; "' ,'" &amp;  SUBSTITUTE(AZ563,CHAR(10),"&lt;BR&gt;")   &amp; "' ,'" &amp;   SUBSTITUTE(BA563,CHAR(10),"&lt;BR&gt;")   &amp; "' ,'" &amp;   SUBSTITUTE(BB563,CHAR(10),"&lt;BR&gt;")    &amp; "' ,'" &amp;    SUBSTITUTE(BC563,CHAR(10),"&lt;BR&gt;")    &amp; "' ,'" &amp;   SUBSTITUTE(BD563,CHAR(10),"&lt;BR&gt;")    &amp; "' ,'" &amp;   SUBSTITUTE(BE563,CHAR(10),"&lt;BR&gt;")    &amp; "' ,'" &amp;   SUBSTITUTE(BF563,CHAR(10),"&lt;BR&gt;")    &amp; "' ,'" &amp;   SUBSTITUTE(BG563,CHAR(10),"&lt;BR&gt;")    &amp; "' ,'" &amp; SUBSTITUTE(BH603,CHAR(10),"&lt;BR&gt;")   &amp; "' ,'" &amp; SUBSTITUTE(BI563,CHAR(10),"&lt;BR&gt;")   &amp; "' ,'" &amp; SUBSTITUTE(BJ563,CHAR(10),"&lt;BR&gt;")  &amp; "' ,'" &amp; SUBSTITUTE(BL563,CHAR(10),"&lt;BR&gt;")   &amp; "' ,'" &amp; SUBSTITUTE(BM563,CHAR(10),"&lt;BR&gt;")   &amp; "' ,'" &amp; SUBSTITUTE(BN563,CHAR(10),"&lt;BR&gt;")   &amp; "' ,'" &amp;  SUBSTITUTE(BO563,CHAR(10),"&lt;BR&gt;")   &amp; "' ,'" &amp; SUBSTITUTE(BP603,CHAR(10),"&lt;BR&gt;")  &amp; "' ,'" &amp; SUBSTITUTE(BQ563,CHAR(10),"&lt;BR&gt;")  &amp; "' ,'" &amp; SUBSTITUTE(BR563,CHAR(10),"&lt;BR&gt;")  &amp; "' ,'" &amp; SUBSTITUTE(BS563,CHAR(10),"&lt;BR&gt;") &amp; "');"</f>
    </nc>
  </rcc>
  <rcc rId="1072" sId="1">
    <nc r="BU56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&amp;SUBSTITUTE(F564,CHAR(10),"&lt;BR&gt;")  &amp; "' ,'" &amp; SUBSTITUTE(G564,CHAR(10),"&lt;BR&gt;")  &amp; "' ,'" &amp; SUBSTITUTE(J564,CHAR(10),"&lt;BR&gt;")   &amp; "' ,'" &amp;  SUBSTITUTE(BK564,CHAR(10),"&lt;BR&gt;")   &amp; "' ,'" &amp; SUBSTITUTE(Q564,CHAR(10),"&lt;BR&gt;")  &amp; "' ,'" &amp;  A564  &amp; "' ,'" &amp;  B564  &amp; "' ,'" &amp; SUBSTITUTE(C564,CHAR(10),"&lt;BR&gt;")   &amp; "' ,'" &amp;  SUBSTITUTE(D564,CHAR(10),"&lt;BR&gt;")  &amp; "' ,'" &amp;  SUBSTITUTE(E564,CHAR(10),"&lt;BR&gt;")   &amp; "' ,'" &amp; SUBSTITUTE(H564,CHAR(10),"&lt;BR&gt;")   &amp; "' ,'" &amp; I564  &amp; "' ,'" &amp; SUBSTITUTE(K564,CHAR(10),"&lt;BR&gt;")  &amp; "' ,'" &amp; SUBSTITUTE(L564,CHAR(10),"&lt;BR&gt;")  &amp; "' ,'" &amp; SUBSTITUTE(M564,CHAR(10),"&lt;BR&gt;") &amp; "' ,'" &amp; SUBSTITUTE(N564,CHAR(10),"&lt;BR&gt;")  &amp; "' ,'" &amp;  SUBSTITUTE(O564,CHAR(10),"&lt;BR&gt;")   &amp; "' ,'" &amp; SUBSTITUTE(P564,CHAR(10),"&lt;BR&gt;")   &amp; "' ,'" &amp;  SUBSTITUTE(Q564,CHAR(10),"&lt;BR&gt;")   &amp; "' ,'" &amp; SUBSTITUTE(R564,CHAR(10),"&lt;BR&gt;")  &amp; "' ,'" &amp; SUBSTITUTE(S564,CHAR(10),"&lt;BR&gt;")  &amp; "' ,'" &amp; SUBSTITUTE(T564,CHAR(10),"&lt;BR&gt;")  &amp; "' ,'" &amp; SUBSTITUTE(U564,CHAR(10),"&lt;BR&gt;")  &amp; "' ,'" &amp; SUBSTITUTE(V564,CHAR(10),"&lt;BR&gt;") &amp; "' ,'" &amp; SUBSTITUTE(W564,CHAR(10),"&lt;BR&gt;")  &amp; "' ,'" &amp;SUBSTITUTE(X564,CHAR(10),"&lt;BR&gt;")  &amp; "' ,'" &amp; SUBSTITUTE(Y564,CHAR(10),"&lt;BR&gt;") &amp; "' ,'" &amp;  SUBSTITUTE(Z564,CHAR(10),"&lt;BR&gt;")  &amp; "' ,'" &amp; SUBSTITUTE(AA564,CHAR(10),"&lt;BR&gt;")   &amp; "' ,'" &amp;  SUBSTITUTE(AB564,CHAR(10),"&lt;BR&gt;")   &amp; "' ,'" &amp;  SUBSTITUTE(AC564,CHAR(10),"&lt;BR&gt;")   &amp; "' ,'" &amp;   SUBSTITUTE(AD564,CHAR(10),"&lt;BR&gt;")   &amp; "' ,'" &amp;  SUBSTITUTE(AE564,CHAR(10),"&lt;BR&gt;")  &amp; "' ,'" &amp;  SUBSTITUTE(AF564,CHAR(10),"&lt;BR&gt;")  &amp; "' ,'" &amp;  SUBSTITUTE(AG564,CHAR(10),"&lt;BR&gt;")   &amp; "' ,'" &amp;  SUBSTITUTE(AH564,CHAR(10),"&lt;BR&gt;")   &amp; "' ,'" &amp;  SUBSTITUTE(AI564,CHAR(10),"&lt;BR&gt;")   &amp; "' ,'" &amp;  SUBSTITUTE(AJ564,CHAR(10),"&lt;BR&gt;")   &amp; "' ,'" &amp;   SUBSTITUTE(AK564,CHAR(10),"&lt;BR&gt;")   &amp; "' ,'" &amp;  SUBSTITUTE(AL564,CHAR(10),"&lt;BR&gt;")   &amp; "' ,'" &amp;  SUBSTITUTE(AM564,CHAR(10),"&lt;BR&gt;")   &amp; "' ,'" &amp;   SUBSTITUTE(AN564,CHAR(10),"&lt;BR&gt;")   &amp; "' ,'" &amp;  SUBSTITUTE(AO564,CHAR(10),"&lt;BR&gt;")   &amp; "' ,'" &amp;  SUBSTITUTE(AP564,CHAR(10),"&lt;BR&gt;")   &amp; "' ,'" &amp;  SUBSTITUTE(AQ564,CHAR(10),"&lt;BR&gt;")   &amp; "' ,'" &amp;   SUBSTITUTE(AR564,CHAR(10),"&lt;BR&gt;")   &amp; "' ,'" &amp;  SUBSTITUTE(AS564,CHAR(10),"&lt;BR&gt;")   &amp; "' ,'" &amp;  SUBSTITUTE(AT564,CHAR(10),"&lt;BR&gt;")   &amp; "' ,'" &amp;  SUBSTITUTE(AU564,CHAR(10),"&lt;BR&gt;")   &amp; "' ,'" &amp;  SUBSTITUTE(AV564,CHAR(10),"&lt;BR&gt;")   &amp; "' ,'" &amp;  SUBSTITUTE(AW564,CHAR(10),"&lt;BR&gt;")   &amp; "' ,'" &amp;   SUBSTITUTE(AX564,CHAR(10),"&lt;BR&gt;")   &amp; "' ,'" &amp;  SUBSTITUTE(AY564,CHAR(10),"&lt;BR&gt;")   &amp; "' ,'" &amp;  SUBSTITUTE(AZ564,CHAR(10),"&lt;BR&gt;")   &amp; "' ,'" &amp;   SUBSTITUTE(BA564,CHAR(10),"&lt;BR&gt;")   &amp; "' ,'" &amp;   SUBSTITUTE(BB564,CHAR(10),"&lt;BR&gt;")    &amp; "' ,'" &amp;    SUBSTITUTE(BC564,CHAR(10),"&lt;BR&gt;")    &amp; "' ,'" &amp;   SUBSTITUTE(BD564,CHAR(10),"&lt;BR&gt;")    &amp; "' ,'" &amp;   SUBSTITUTE(BE564,CHAR(10),"&lt;BR&gt;")    &amp; "' ,'" &amp;   SUBSTITUTE(BF564,CHAR(10),"&lt;BR&gt;")    &amp; "' ,'" &amp;   SUBSTITUTE(BG564,CHAR(10),"&lt;BR&gt;")    &amp; "' ,'" &amp; SUBSTITUTE(BH604,CHAR(10),"&lt;BR&gt;")   &amp; "' ,'" &amp; SUBSTITUTE(BI564,CHAR(10),"&lt;BR&gt;")   &amp; "' ,'" &amp; SUBSTITUTE(BJ564,CHAR(10),"&lt;BR&gt;")  &amp; "' ,'" &amp; SUBSTITUTE(BL564,CHAR(10),"&lt;BR&gt;")   &amp; "' ,'" &amp; SUBSTITUTE(BM564,CHAR(10),"&lt;BR&gt;")   &amp; "' ,'" &amp; SUBSTITUTE(BN564,CHAR(10),"&lt;BR&gt;")   &amp; "' ,'" &amp;  SUBSTITUTE(BO564,CHAR(10),"&lt;BR&gt;")   &amp; "' ,'" &amp; SUBSTITUTE(BP604,CHAR(10),"&lt;BR&gt;")  &amp; "' ,'" &amp; SUBSTITUTE(BQ564,CHAR(10),"&lt;BR&gt;")  &amp; "' ,'" &amp; SUBSTITUTE(BR564,CHAR(10),"&lt;BR&gt;")  &amp; "' ,'" &amp; SUBSTITUTE(BS564,CHAR(10),"&lt;BR&gt;") &amp; "');"</f>
    </nc>
  </rcc>
  <rcc rId="1073" sId="1">
    <nc r="BU56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&amp;SUBSTITUTE(F565,CHAR(10),"&lt;BR&gt;")  &amp; "' ,'" &amp; SUBSTITUTE(G565,CHAR(10),"&lt;BR&gt;")  &amp; "' ,'" &amp; SUBSTITUTE(J565,CHAR(10),"&lt;BR&gt;")   &amp; "' ,'" &amp;  SUBSTITUTE(BK565,CHAR(10),"&lt;BR&gt;")   &amp; "' ,'" &amp; SUBSTITUTE(Q565,CHAR(10),"&lt;BR&gt;")  &amp; "' ,'" &amp;  A565  &amp; "' ,'" &amp;  B565  &amp; "' ,'" &amp; SUBSTITUTE(C565,CHAR(10),"&lt;BR&gt;")   &amp; "' ,'" &amp;  SUBSTITUTE(D565,CHAR(10),"&lt;BR&gt;")  &amp; "' ,'" &amp;  SUBSTITUTE(E565,CHAR(10),"&lt;BR&gt;")   &amp; "' ,'" &amp; SUBSTITUTE(H565,CHAR(10),"&lt;BR&gt;")   &amp; "' ,'" &amp; I565  &amp; "' ,'" &amp; SUBSTITUTE(K565,CHAR(10),"&lt;BR&gt;")  &amp; "' ,'" &amp; SUBSTITUTE(L565,CHAR(10),"&lt;BR&gt;")  &amp; "' ,'" &amp; SUBSTITUTE(M565,CHAR(10),"&lt;BR&gt;") &amp; "' ,'" &amp; SUBSTITUTE(N565,CHAR(10),"&lt;BR&gt;")  &amp; "' ,'" &amp;  SUBSTITUTE(O565,CHAR(10),"&lt;BR&gt;")   &amp; "' ,'" &amp; SUBSTITUTE(P565,CHAR(10),"&lt;BR&gt;")   &amp; "' ,'" &amp;  SUBSTITUTE(Q565,CHAR(10),"&lt;BR&gt;")   &amp; "' ,'" &amp; SUBSTITUTE(R565,CHAR(10),"&lt;BR&gt;")  &amp; "' ,'" &amp; SUBSTITUTE(S565,CHAR(10),"&lt;BR&gt;")  &amp; "' ,'" &amp; SUBSTITUTE(T565,CHAR(10),"&lt;BR&gt;")  &amp; "' ,'" &amp; SUBSTITUTE(U565,CHAR(10),"&lt;BR&gt;")  &amp; "' ,'" &amp; SUBSTITUTE(V565,CHAR(10),"&lt;BR&gt;") &amp; "' ,'" &amp; SUBSTITUTE(W565,CHAR(10),"&lt;BR&gt;")  &amp; "' ,'" &amp;SUBSTITUTE(X565,CHAR(10),"&lt;BR&gt;")  &amp; "' ,'" &amp; SUBSTITUTE(Y565,CHAR(10),"&lt;BR&gt;") &amp; "' ,'" &amp;  SUBSTITUTE(Z565,CHAR(10),"&lt;BR&gt;")  &amp; "' ,'" &amp; SUBSTITUTE(AA565,CHAR(10),"&lt;BR&gt;")   &amp; "' ,'" &amp;  SUBSTITUTE(AB565,CHAR(10),"&lt;BR&gt;")   &amp; "' ,'" &amp;  SUBSTITUTE(AC565,CHAR(10),"&lt;BR&gt;")   &amp; "' ,'" &amp;   SUBSTITUTE(AD565,CHAR(10),"&lt;BR&gt;")   &amp; "' ,'" &amp;  SUBSTITUTE(AE565,CHAR(10),"&lt;BR&gt;")  &amp; "' ,'" &amp;  SUBSTITUTE(AF565,CHAR(10),"&lt;BR&gt;")  &amp; "' ,'" &amp;  SUBSTITUTE(AG565,CHAR(10),"&lt;BR&gt;")   &amp; "' ,'" &amp;  SUBSTITUTE(AH565,CHAR(10),"&lt;BR&gt;")   &amp; "' ,'" &amp;  SUBSTITUTE(AI565,CHAR(10),"&lt;BR&gt;")   &amp; "' ,'" &amp;  SUBSTITUTE(AJ565,CHAR(10),"&lt;BR&gt;")   &amp; "' ,'" &amp;   SUBSTITUTE(AK565,CHAR(10),"&lt;BR&gt;")   &amp; "' ,'" &amp;  SUBSTITUTE(AL565,CHAR(10),"&lt;BR&gt;")   &amp; "' ,'" &amp;  SUBSTITUTE(AM565,CHAR(10),"&lt;BR&gt;")   &amp; "' ,'" &amp;   SUBSTITUTE(AN565,CHAR(10),"&lt;BR&gt;")   &amp; "' ,'" &amp;  SUBSTITUTE(AO565,CHAR(10),"&lt;BR&gt;")   &amp; "' ,'" &amp;  SUBSTITUTE(AP565,CHAR(10),"&lt;BR&gt;")   &amp; "' ,'" &amp;  SUBSTITUTE(AQ565,CHAR(10),"&lt;BR&gt;")   &amp; "' ,'" &amp;   SUBSTITUTE(AR565,CHAR(10),"&lt;BR&gt;")   &amp; "' ,'" &amp;  SUBSTITUTE(AS565,CHAR(10),"&lt;BR&gt;")   &amp; "' ,'" &amp;  SUBSTITUTE(AT565,CHAR(10),"&lt;BR&gt;")   &amp; "' ,'" &amp;  SUBSTITUTE(AU565,CHAR(10),"&lt;BR&gt;")   &amp; "' ,'" &amp;  SUBSTITUTE(AV565,CHAR(10),"&lt;BR&gt;")   &amp; "' ,'" &amp;  SUBSTITUTE(AW565,CHAR(10),"&lt;BR&gt;")   &amp; "' ,'" &amp;   SUBSTITUTE(AX565,CHAR(10),"&lt;BR&gt;")   &amp; "' ,'" &amp;  SUBSTITUTE(AY565,CHAR(10),"&lt;BR&gt;")   &amp; "' ,'" &amp;  SUBSTITUTE(AZ565,CHAR(10),"&lt;BR&gt;")   &amp; "' ,'" &amp;   SUBSTITUTE(BA565,CHAR(10),"&lt;BR&gt;")   &amp; "' ,'" &amp;   SUBSTITUTE(BB565,CHAR(10),"&lt;BR&gt;")    &amp; "' ,'" &amp;    SUBSTITUTE(BC565,CHAR(10),"&lt;BR&gt;")    &amp; "' ,'" &amp;   SUBSTITUTE(BD565,CHAR(10),"&lt;BR&gt;")    &amp; "' ,'" &amp;   SUBSTITUTE(BE565,CHAR(10),"&lt;BR&gt;")    &amp; "' ,'" &amp;   SUBSTITUTE(BF565,CHAR(10),"&lt;BR&gt;")    &amp; "' ,'" &amp;   SUBSTITUTE(BG565,CHAR(10),"&lt;BR&gt;")    &amp; "' ,'" &amp; SUBSTITUTE(BH605,CHAR(10),"&lt;BR&gt;")   &amp; "' ,'" &amp; SUBSTITUTE(BI565,CHAR(10),"&lt;BR&gt;")   &amp; "' ,'" &amp; SUBSTITUTE(BJ565,CHAR(10),"&lt;BR&gt;")  &amp; "' ,'" &amp; SUBSTITUTE(BL565,CHAR(10),"&lt;BR&gt;")   &amp; "' ,'" &amp; SUBSTITUTE(BM565,CHAR(10),"&lt;BR&gt;")   &amp; "' ,'" &amp; SUBSTITUTE(BN565,CHAR(10),"&lt;BR&gt;")   &amp; "' ,'" &amp;  SUBSTITUTE(BO565,CHAR(10),"&lt;BR&gt;")   &amp; "' ,'" &amp; SUBSTITUTE(BP605,CHAR(10),"&lt;BR&gt;")  &amp; "' ,'" &amp; SUBSTITUTE(BQ565,CHAR(10),"&lt;BR&gt;")  &amp; "' ,'" &amp; SUBSTITUTE(BR565,CHAR(10),"&lt;BR&gt;")  &amp; "' ,'" &amp; SUBSTITUTE(BS565,CHAR(10),"&lt;BR&gt;") &amp; "');"</f>
    </nc>
  </rcc>
  <rcc rId="1074" sId="1">
    <nc r="BU56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&amp;SUBSTITUTE(F566,CHAR(10),"&lt;BR&gt;")  &amp; "' ,'" &amp; SUBSTITUTE(G566,CHAR(10),"&lt;BR&gt;")  &amp; "' ,'" &amp; SUBSTITUTE(J566,CHAR(10),"&lt;BR&gt;")   &amp; "' ,'" &amp;  SUBSTITUTE(BK566,CHAR(10),"&lt;BR&gt;")   &amp; "' ,'" &amp; SUBSTITUTE(Q566,CHAR(10),"&lt;BR&gt;")  &amp; "' ,'" &amp;  A566  &amp; "' ,'" &amp;  B566  &amp; "' ,'" &amp; SUBSTITUTE(C566,CHAR(10),"&lt;BR&gt;")   &amp; "' ,'" &amp;  SUBSTITUTE(D566,CHAR(10),"&lt;BR&gt;")  &amp; "' ,'" &amp;  SUBSTITUTE(E566,CHAR(10),"&lt;BR&gt;")   &amp; "' ,'" &amp; SUBSTITUTE(H566,CHAR(10),"&lt;BR&gt;")   &amp; "' ,'" &amp; I566  &amp; "' ,'" &amp; SUBSTITUTE(K566,CHAR(10),"&lt;BR&gt;")  &amp; "' ,'" &amp; SUBSTITUTE(L566,CHAR(10),"&lt;BR&gt;")  &amp; "' ,'" &amp; SUBSTITUTE(M566,CHAR(10),"&lt;BR&gt;") &amp; "' ,'" &amp; SUBSTITUTE(N566,CHAR(10),"&lt;BR&gt;")  &amp; "' ,'" &amp;  SUBSTITUTE(O566,CHAR(10),"&lt;BR&gt;")   &amp; "' ,'" &amp; SUBSTITUTE(P566,CHAR(10),"&lt;BR&gt;")   &amp; "' ,'" &amp;  SUBSTITUTE(Q566,CHAR(10),"&lt;BR&gt;")   &amp; "' ,'" &amp; SUBSTITUTE(R566,CHAR(10),"&lt;BR&gt;")  &amp; "' ,'" &amp; SUBSTITUTE(S566,CHAR(10),"&lt;BR&gt;")  &amp; "' ,'" &amp; SUBSTITUTE(T566,CHAR(10),"&lt;BR&gt;")  &amp; "' ,'" &amp; SUBSTITUTE(U566,CHAR(10),"&lt;BR&gt;")  &amp; "' ,'" &amp; SUBSTITUTE(V566,CHAR(10),"&lt;BR&gt;") &amp; "' ,'" &amp; SUBSTITUTE(W566,CHAR(10),"&lt;BR&gt;")  &amp; "' ,'" &amp;SUBSTITUTE(X566,CHAR(10),"&lt;BR&gt;")  &amp; "' ,'" &amp; SUBSTITUTE(Y566,CHAR(10),"&lt;BR&gt;") &amp; "' ,'" &amp;  SUBSTITUTE(Z566,CHAR(10),"&lt;BR&gt;")  &amp; "' ,'" &amp; SUBSTITUTE(AA566,CHAR(10),"&lt;BR&gt;")   &amp; "' ,'" &amp;  SUBSTITUTE(AB566,CHAR(10),"&lt;BR&gt;")   &amp; "' ,'" &amp;  SUBSTITUTE(AC566,CHAR(10),"&lt;BR&gt;")   &amp; "' ,'" &amp;   SUBSTITUTE(AD566,CHAR(10),"&lt;BR&gt;")   &amp; "' ,'" &amp;  SUBSTITUTE(AE566,CHAR(10),"&lt;BR&gt;")  &amp; "' ,'" &amp;  SUBSTITUTE(AF566,CHAR(10),"&lt;BR&gt;")  &amp; "' ,'" &amp;  SUBSTITUTE(AG566,CHAR(10),"&lt;BR&gt;")   &amp; "' ,'" &amp;  SUBSTITUTE(AH566,CHAR(10),"&lt;BR&gt;")   &amp; "' ,'" &amp;  SUBSTITUTE(AI566,CHAR(10),"&lt;BR&gt;")   &amp; "' ,'" &amp;  SUBSTITUTE(AJ566,CHAR(10),"&lt;BR&gt;")   &amp; "' ,'" &amp;   SUBSTITUTE(AK566,CHAR(10),"&lt;BR&gt;")   &amp; "' ,'" &amp;  SUBSTITUTE(AL566,CHAR(10),"&lt;BR&gt;")   &amp; "' ,'" &amp;  SUBSTITUTE(AM566,CHAR(10),"&lt;BR&gt;")   &amp; "' ,'" &amp;   SUBSTITUTE(AN566,CHAR(10),"&lt;BR&gt;")   &amp; "' ,'" &amp;  SUBSTITUTE(AO566,CHAR(10),"&lt;BR&gt;")   &amp; "' ,'" &amp;  SUBSTITUTE(AP566,CHAR(10),"&lt;BR&gt;")   &amp; "' ,'" &amp;  SUBSTITUTE(AQ566,CHAR(10),"&lt;BR&gt;")   &amp; "' ,'" &amp;   SUBSTITUTE(AR566,CHAR(10),"&lt;BR&gt;")   &amp; "' ,'" &amp;  SUBSTITUTE(AS566,CHAR(10),"&lt;BR&gt;")   &amp; "' ,'" &amp;  SUBSTITUTE(AT566,CHAR(10),"&lt;BR&gt;")   &amp; "' ,'" &amp;  SUBSTITUTE(AU566,CHAR(10),"&lt;BR&gt;")   &amp; "' ,'" &amp;  SUBSTITUTE(AV566,CHAR(10),"&lt;BR&gt;")   &amp; "' ,'" &amp;  SUBSTITUTE(AW566,CHAR(10),"&lt;BR&gt;")   &amp; "' ,'" &amp;   SUBSTITUTE(AX566,CHAR(10),"&lt;BR&gt;")   &amp; "' ,'" &amp;  SUBSTITUTE(AY566,CHAR(10),"&lt;BR&gt;")   &amp; "' ,'" &amp;  SUBSTITUTE(AZ566,CHAR(10),"&lt;BR&gt;")   &amp; "' ,'" &amp;   SUBSTITUTE(BA566,CHAR(10),"&lt;BR&gt;")   &amp; "' ,'" &amp;   SUBSTITUTE(BB566,CHAR(10),"&lt;BR&gt;")    &amp; "' ,'" &amp;    SUBSTITUTE(BC566,CHAR(10),"&lt;BR&gt;")    &amp; "' ,'" &amp;   SUBSTITUTE(BD566,CHAR(10),"&lt;BR&gt;")    &amp; "' ,'" &amp;   SUBSTITUTE(BE566,CHAR(10),"&lt;BR&gt;")    &amp; "' ,'" &amp;   SUBSTITUTE(BF566,CHAR(10),"&lt;BR&gt;")    &amp; "' ,'" &amp;   SUBSTITUTE(BG566,CHAR(10),"&lt;BR&gt;")    &amp; "' ,'" &amp; SUBSTITUTE(BH606,CHAR(10),"&lt;BR&gt;")   &amp; "' ,'" &amp; SUBSTITUTE(BI566,CHAR(10),"&lt;BR&gt;")   &amp; "' ,'" &amp; SUBSTITUTE(BJ566,CHAR(10),"&lt;BR&gt;")  &amp; "' ,'" &amp; SUBSTITUTE(BL566,CHAR(10),"&lt;BR&gt;")   &amp; "' ,'" &amp; SUBSTITUTE(BM566,CHAR(10),"&lt;BR&gt;")   &amp; "' ,'" &amp; SUBSTITUTE(BN566,CHAR(10),"&lt;BR&gt;")   &amp; "' ,'" &amp;  SUBSTITUTE(BO566,CHAR(10),"&lt;BR&gt;")   &amp; "' ,'" &amp; SUBSTITUTE(BP606,CHAR(10),"&lt;BR&gt;")  &amp; "' ,'" &amp; SUBSTITUTE(BQ566,CHAR(10),"&lt;BR&gt;")  &amp; "' ,'" &amp; SUBSTITUTE(BR566,CHAR(10),"&lt;BR&gt;")  &amp; "' ,'" &amp; SUBSTITUTE(BS566,CHAR(10),"&lt;BR&gt;") &amp; "');"</f>
    </nc>
  </rcc>
  <rcc rId="1075" sId="1">
    <nc r="BU56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&amp;SUBSTITUTE(F567,CHAR(10),"&lt;BR&gt;")  &amp; "' ,'" &amp; SUBSTITUTE(G567,CHAR(10),"&lt;BR&gt;")  &amp; "' ,'" &amp; SUBSTITUTE(J567,CHAR(10),"&lt;BR&gt;")   &amp; "' ,'" &amp;  SUBSTITUTE(BK567,CHAR(10),"&lt;BR&gt;")   &amp; "' ,'" &amp; SUBSTITUTE(Q567,CHAR(10),"&lt;BR&gt;")  &amp; "' ,'" &amp;  A567  &amp; "' ,'" &amp;  B567  &amp; "' ,'" &amp; SUBSTITUTE(C567,CHAR(10),"&lt;BR&gt;")   &amp; "' ,'" &amp;  SUBSTITUTE(D567,CHAR(10),"&lt;BR&gt;")  &amp; "' ,'" &amp;  SUBSTITUTE(E567,CHAR(10),"&lt;BR&gt;")   &amp; "' ,'" &amp; SUBSTITUTE(H567,CHAR(10),"&lt;BR&gt;")   &amp; "' ,'" &amp; I567  &amp; "' ,'" &amp; SUBSTITUTE(K567,CHAR(10),"&lt;BR&gt;")  &amp; "' ,'" &amp; SUBSTITUTE(L567,CHAR(10),"&lt;BR&gt;")  &amp; "' ,'" &amp; SUBSTITUTE(M567,CHAR(10),"&lt;BR&gt;") &amp; "' ,'" &amp; SUBSTITUTE(N567,CHAR(10),"&lt;BR&gt;")  &amp; "' ,'" &amp;  SUBSTITUTE(O567,CHAR(10),"&lt;BR&gt;")   &amp; "' ,'" &amp; SUBSTITUTE(P567,CHAR(10),"&lt;BR&gt;")   &amp; "' ,'" &amp;  SUBSTITUTE(Q567,CHAR(10),"&lt;BR&gt;")   &amp; "' ,'" &amp; SUBSTITUTE(R567,CHAR(10),"&lt;BR&gt;")  &amp; "' ,'" &amp; SUBSTITUTE(S567,CHAR(10),"&lt;BR&gt;")  &amp; "' ,'" &amp; SUBSTITUTE(T567,CHAR(10),"&lt;BR&gt;")  &amp; "' ,'" &amp; SUBSTITUTE(U567,CHAR(10),"&lt;BR&gt;")  &amp; "' ,'" &amp; SUBSTITUTE(V567,CHAR(10),"&lt;BR&gt;") &amp; "' ,'" &amp; SUBSTITUTE(W567,CHAR(10),"&lt;BR&gt;")  &amp; "' ,'" &amp;SUBSTITUTE(X567,CHAR(10),"&lt;BR&gt;")  &amp; "' ,'" &amp; SUBSTITUTE(Y567,CHAR(10),"&lt;BR&gt;") &amp; "' ,'" &amp;  SUBSTITUTE(Z567,CHAR(10),"&lt;BR&gt;")  &amp; "' ,'" &amp; SUBSTITUTE(AA567,CHAR(10),"&lt;BR&gt;")   &amp; "' ,'" &amp;  SUBSTITUTE(AB567,CHAR(10),"&lt;BR&gt;")   &amp; "' ,'" &amp;  SUBSTITUTE(AC567,CHAR(10),"&lt;BR&gt;")   &amp; "' ,'" &amp;   SUBSTITUTE(AD567,CHAR(10),"&lt;BR&gt;")   &amp; "' ,'" &amp;  SUBSTITUTE(AE567,CHAR(10),"&lt;BR&gt;")  &amp; "' ,'" &amp;  SUBSTITUTE(AF567,CHAR(10),"&lt;BR&gt;")  &amp; "' ,'" &amp;  SUBSTITUTE(AG567,CHAR(10),"&lt;BR&gt;")   &amp; "' ,'" &amp;  SUBSTITUTE(AH567,CHAR(10),"&lt;BR&gt;")   &amp; "' ,'" &amp;  SUBSTITUTE(AI567,CHAR(10),"&lt;BR&gt;")   &amp; "' ,'" &amp;  SUBSTITUTE(AJ567,CHAR(10),"&lt;BR&gt;")   &amp; "' ,'" &amp;   SUBSTITUTE(AK567,CHAR(10),"&lt;BR&gt;")   &amp; "' ,'" &amp;  SUBSTITUTE(AL567,CHAR(10),"&lt;BR&gt;")   &amp; "' ,'" &amp;  SUBSTITUTE(AM567,CHAR(10),"&lt;BR&gt;")   &amp; "' ,'" &amp;   SUBSTITUTE(AN567,CHAR(10),"&lt;BR&gt;")   &amp; "' ,'" &amp;  SUBSTITUTE(AO567,CHAR(10),"&lt;BR&gt;")   &amp; "' ,'" &amp;  SUBSTITUTE(AP567,CHAR(10),"&lt;BR&gt;")   &amp; "' ,'" &amp;  SUBSTITUTE(AQ567,CHAR(10),"&lt;BR&gt;")   &amp; "' ,'" &amp;   SUBSTITUTE(AR567,CHAR(10),"&lt;BR&gt;")   &amp; "' ,'" &amp;  SUBSTITUTE(AS567,CHAR(10),"&lt;BR&gt;")   &amp; "' ,'" &amp;  SUBSTITUTE(AT567,CHAR(10),"&lt;BR&gt;")   &amp; "' ,'" &amp;  SUBSTITUTE(AU567,CHAR(10),"&lt;BR&gt;")   &amp; "' ,'" &amp;  SUBSTITUTE(AV567,CHAR(10),"&lt;BR&gt;")   &amp; "' ,'" &amp;  SUBSTITUTE(AW567,CHAR(10),"&lt;BR&gt;")   &amp; "' ,'" &amp;   SUBSTITUTE(AX567,CHAR(10),"&lt;BR&gt;")   &amp; "' ,'" &amp;  SUBSTITUTE(AY567,CHAR(10),"&lt;BR&gt;")   &amp; "' ,'" &amp;  SUBSTITUTE(AZ567,CHAR(10),"&lt;BR&gt;")   &amp; "' ,'" &amp;   SUBSTITUTE(BA567,CHAR(10),"&lt;BR&gt;")   &amp; "' ,'" &amp;   SUBSTITUTE(BB567,CHAR(10),"&lt;BR&gt;")    &amp; "' ,'" &amp;    SUBSTITUTE(BC567,CHAR(10),"&lt;BR&gt;")    &amp; "' ,'" &amp;   SUBSTITUTE(BD567,CHAR(10),"&lt;BR&gt;")    &amp; "' ,'" &amp;   SUBSTITUTE(BE567,CHAR(10),"&lt;BR&gt;")    &amp; "' ,'" &amp;   SUBSTITUTE(BF567,CHAR(10),"&lt;BR&gt;")    &amp; "' ,'" &amp;   SUBSTITUTE(BG567,CHAR(10),"&lt;BR&gt;")    &amp; "' ,'" &amp; SUBSTITUTE(BH607,CHAR(10),"&lt;BR&gt;")   &amp; "' ,'" &amp; SUBSTITUTE(BI567,CHAR(10),"&lt;BR&gt;")   &amp; "' ,'" &amp; SUBSTITUTE(BJ567,CHAR(10),"&lt;BR&gt;")  &amp; "' ,'" &amp; SUBSTITUTE(BL567,CHAR(10),"&lt;BR&gt;")   &amp; "' ,'" &amp; SUBSTITUTE(BM567,CHAR(10),"&lt;BR&gt;")   &amp; "' ,'" &amp; SUBSTITUTE(BN567,CHAR(10),"&lt;BR&gt;")   &amp; "' ,'" &amp;  SUBSTITUTE(BO567,CHAR(10),"&lt;BR&gt;")   &amp; "' ,'" &amp; SUBSTITUTE(BP607,CHAR(10),"&lt;BR&gt;")  &amp; "' ,'" &amp; SUBSTITUTE(BQ567,CHAR(10),"&lt;BR&gt;")  &amp; "' ,'" &amp; SUBSTITUTE(BR567,CHAR(10),"&lt;BR&gt;")  &amp; "' ,'" &amp; SUBSTITUTE(BS567,CHAR(10),"&lt;BR&gt;") &amp; "');"</f>
    </nc>
  </rcc>
  <rcc rId="1076" sId="1">
    <nc r="BU56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&amp;SUBSTITUTE(F568,CHAR(10),"&lt;BR&gt;")  &amp; "' ,'" &amp; SUBSTITUTE(G568,CHAR(10),"&lt;BR&gt;")  &amp; "' ,'" &amp; SUBSTITUTE(J568,CHAR(10),"&lt;BR&gt;")   &amp; "' ,'" &amp;  SUBSTITUTE(BK568,CHAR(10),"&lt;BR&gt;")   &amp; "' ,'" &amp; SUBSTITUTE(Q568,CHAR(10),"&lt;BR&gt;")  &amp; "' ,'" &amp;  A568  &amp; "' ,'" &amp;  B568  &amp; "' ,'" &amp; SUBSTITUTE(C568,CHAR(10),"&lt;BR&gt;")   &amp; "' ,'" &amp;  SUBSTITUTE(D568,CHAR(10),"&lt;BR&gt;")  &amp; "' ,'" &amp;  SUBSTITUTE(E568,CHAR(10),"&lt;BR&gt;")   &amp; "' ,'" &amp; SUBSTITUTE(H568,CHAR(10),"&lt;BR&gt;")   &amp; "' ,'" &amp; I568  &amp; "' ,'" &amp; SUBSTITUTE(K568,CHAR(10),"&lt;BR&gt;")  &amp; "' ,'" &amp; SUBSTITUTE(L568,CHAR(10),"&lt;BR&gt;")  &amp; "' ,'" &amp; SUBSTITUTE(M568,CHAR(10),"&lt;BR&gt;") &amp; "' ,'" &amp; SUBSTITUTE(N568,CHAR(10),"&lt;BR&gt;")  &amp; "' ,'" &amp;  SUBSTITUTE(O568,CHAR(10),"&lt;BR&gt;")   &amp; "' ,'" &amp; SUBSTITUTE(P568,CHAR(10),"&lt;BR&gt;")   &amp; "' ,'" &amp;  SUBSTITUTE(Q568,CHAR(10),"&lt;BR&gt;")   &amp; "' ,'" &amp; SUBSTITUTE(R568,CHAR(10),"&lt;BR&gt;")  &amp; "' ,'" &amp; SUBSTITUTE(S568,CHAR(10),"&lt;BR&gt;")  &amp; "' ,'" &amp; SUBSTITUTE(T568,CHAR(10),"&lt;BR&gt;")  &amp; "' ,'" &amp; SUBSTITUTE(U568,CHAR(10),"&lt;BR&gt;")  &amp; "' ,'" &amp; SUBSTITUTE(V568,CHAR(10),"&lt;BR&gt;") &amp; "' ,'" &amp; SUBSTITUTE(W568,CHAR(10),"&lt;BR&gt;")  &amp; "' ,'" &amp;SUBSTITUTE(X568,CHAR(10),"&lt;BR&gt;")  &amp; "' ,'" &amp; SUBSTITUTE(Y568,CHAR(10),"&lt;BR&gt;") &amp; "' ,'" &amp;  SUBSTITUTE(Z568,CHAR(10),"&lt;BR&gt;")  &amp; "' ,'" &amp; SUBSTITUTE(AA568,CHAR(10),"&lt;BR&gt;")   &amp; "' ,'" &amp;  SUBSTITUTE(AB568,CHAR(10),"&lt;BR&gt;")   &amp; "' ,'" &amp;  SUBSTITUTE(AC568,CHAR(10),"&lt;BR&gt;")   &amp; "' ,'" &amp;   SUBSTITUTE(AD568,CHAR(10),"&lt;BR&gt;")   &amp; "' ,'" &amp;  SUBSTITUTE(AE568,CHAR(10),"&lt;BR&gt;")  &amp; "' ,'" &amp;  SUBSTITUTE(AF568,CHAR(10),"&lt;BR&gt;")  &amp; "' ,'" &amp;  SUBSTITUTE(AG568,CHAR(10),"&lt;BR&gt;")   &amp; "' ,'" &amp;  SUBSTITUTE(AH568,CHAR(10),"&lt;BR&gt;")   &amp; "' ,'" &amp;  SUBSTITUTE(AI568,CHAR(10),"&lt;BR&gt;")   &amp; "' ,'" &amp;  SUBSTITUTE(AJ568,CHAR(10),"&lt;BR&gt;")   &amp; "' ,'" &amp;   SUBSTITUTE(AK568,CHAR(10),"&lt;BR&gt;")   &amp; "' ,'" &amp;  SUBSTITUTE(AL568,CHAR(10),"&lt;BR&gt;")   &amp; "' ,'" &amp;  SUBSTITUTE(AM568,CHAR(10),"&lt;BR&gt;")   &amp; "' ,'" &amp;   SUBSTITUTE(AN568,CHAR(10),"&lt;BR&gt;")   &amp; "' ,'" &amp;  SUBSTITUTE(AO568,CHAR(10),"&lt;BR&gt;")   &amp; "' ,'" &amp;  SUBSTITUTE(AP568,CHAR(10),"&lt;BR&gt;")   &amp; "' ,'" &amp;  SUBSTITUTE(AQ568,CHAR(10),"&lt;BR&gt;")   &amp; "' ,'" &amp;   SUBSTITUTE(AR568,CHAR(10),"&lt;BR&gt;")   &amp; "' ,'" &amp;  SUBSTITUTE(AS568,CHAR(10),"&lt;BR&gt;")   &amp; "' ,'" &amp;  SUBSTITUTE(AT568,CHAR(10),"&lt;BR&gt;")   &amp; "' ,'" &amp;  SUBSTITUTE(AU568,CHAR(10),"&lt;BR&gt;")   &amp; "' ,'" &amp;  SUBSTITUTE(AV568,CHAR(10),"&lt;BR&gt;")   &amp; "' ,'" &amp;  SUBSTITUTE(AW568,CHAR(10),"&lt;BR&gt;")   &amp; "' ,'" &amp;   SUBSTITUTE(AX568,CHAR(10),"&lt;BR&gt;")   &amp; "' ,'" &amp;  SUBSTITUTE(AY568,CHAR(10),"&lt;BR&gt;")   &amp; "' ,'" &amp;  SUBSTITUTE(AZ568,CHAR(10),"&lt;BR&gt;")   &amp; "' ,'" &amp;   SUBSTITUTE(BA568,CHAR(10),"&lt;BR&gt;")   &amp; "' ,'" &amp;   SUBSTITUTE(BB568,CHAR(10),"&lt;BR&gt;")    &amp; "' ,'" &amp;    SUBSTITUTE(BC568,CHAR(10),"&lt;BR&gt;")    &amp; "' ,'" &amp;   SUBSTITUTE(BD568,CHAR(10),"&lt;BR&gt;")    &amp; "' ,'" &amp;   SUBSTITUTE(BE568,CHAR(10),"&lt;BR&gt;")    &amp; "' ,'" &amp;   SUBSTITUTE(BF568,CHAR(10),"&lt;BR&gt;")    &amp; "' ,'" &amp;   SUBSTITUTE(BG568,CHAR(10),"&lt;BR&gt;")    &amp; "' ,'" &amp; SUBSTITUTE(BH608,CHAR(10),"&lt;BR&gt;")   &amp; "' ,'" &amp; SUBSTITUTE(BI568,CHAR(10),"&lt;BR&gt;")   &amp; "' ,'" &amp; SUBSTITUTE(BJ568,CHAR(10),"&lt;BR&gt;")  &amp; "' ,'" &amp; SUBSTITUTE(BL568,CHAR(10),"&lt;BR&gt;")   &amp; "' ,'" &amp; SUBSTITUTE(BM568,CHAR(10),"&lt;BR&gt;")   &amp; "' ,'" &amp; SUBSTITUTE(BN568,CHAR(10),"&lt;BR&gt;")   &amp; "' ,'" &amp;  SUBSTITUTE(BO568,CHAR(10),"&lt;BR&gt;")   &amp; "' ,'" &amp; SUBSTITUTE(BP608,CHAR(10),"&lt;BR&gt;")  &amp; "' ,'" &amp; SUBSTITUTE(BQ568,CHAR(10),"&lt;BR&gt;")  &amp; "' ,'" &amp; SUBSTITUTE(BR568,CHAR(10),"&lt;BR&gt;")  &amp; "' ,'" &amp; SUBSTITUTE(BS568,CHAR(10),"&lt;BR&gt;") &amp; "');"</f>
    </nc>
  </rcc>
  <rcc rId="1077" sId="1">
    <nc r="BU56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&amp;SUBSTITUTE(F569,CHAR(10),"&lt;BR&gt;")  &amp; "' ,'" &amp; SUBSTITUTE(G569,CHAR(10),"&lt;BR&gt;")  &amp; "' ,'" &amp; SUBSTITUTE(J569,CHAR(10),"&lt;BR&gt;")   &amp; "' ,'" &amp;  SUBSTITUTE(BK569,CHAR(10),"&lt;BR&gt;")   &amp; "' ,'" &amp; SUBSTITUTE(Q569,CHAR(10),"&lt;BR&gt;")  &amp; "' ,'" &amp;  A569  &amp; "' ,'" &amp;  B569  &amp; "' ,'" &amp; SUBSTITUTE(C569,CHAR(10),"&lt;BR&gt;")   &amp; "' ,'" &amp;  SUBSTITUTE(D569,CHAR(10),"&lt;BR&gt;")  &amp; "' ,'" &amp;  SUBSTITUTE(E569,CHAR(10),"&lt;BR&gt;")   &amp; "' ,'" &amp; SUBSTITUTE(H569,CHAR(10),"&lt;BR&gt;")   &amp; "' ,'" &amp; I569  &amp; "' ,'" &amp; SUBSTITUTE(K569,CHAR(10),"&lt;BR&gt;")  &amp; "' ,'" &amp; SUBSTITUTE(L569,CHAR(10),"&lt;BR&gt;")  &amp; "' ,'" &amp; SUBSTITUTE(M569,CHAR(10),"&lt;BR&gt;") &amp; "' ,'" &amp; SUBSTITUTE(N569,CHAR(10),"&lt;BR&gt;")  &amp; "' ,'" &amp;  SUBSTITUTE(O569,CHAR(10),"&lt;BR&gt;")   &amp; "' ,'" &amp; SUBSTITUTE(P569,CHAR(10),"&lt;BR&gt;")   &amp; "' ,'" &amp;  SUBSTITUTE(Q569,CHAR(10),"&lt;BR&gt;")   &amp; "' ,'" &amp; SUBSTITUTE(R569,CHAR(10),"&lt;BR&gt;")  &amp; "' ,'" &amp; SUBSTITUTE(S569,CHAR(10),"&lt;BR&gt;")  &amp; "' ,'" &amp; SUBSTITUTE(T569,CHAR(10),"&lt;BR&gt;")  &amp; "' ,'" &amp; SUBSTITUTE(U569,CHAR(10),"&lt;BR&gt;")  &amp; "' ,'" &amp; SUBSTITUTE(V569,CHAR(10),"&lt;BR&gt;") &amp; "' ,'" &amp; SUBSTITUTE(W569,CHAR(10),"&lt;BR&gt;")  &amp; "' ,'" &amp;SUBSTITUTE(X569,CHAR(10),"&lt;BR&gt;")  &amp; "' ,'" &amp; SUBSTITUTE(Y569,CHAR(10),"&lt;BR&gt;") &amp; "' ,'" &amp;  SUBSTITUTE(Z569,CHAR(10),"&lt;BR&gt;")  &amp; "' ,'" &amp; SUBSTITUTE(AA569,CHAR(10),"&lt;BR&gt;")   &amp; "' ,'" &amp;  SUBSTITUTE(AB569,CHAR(10),"&lt;BR&gt;")   &amp; "' ,'" &amp;  SUBSTITUTE(AC569,CHAR(10),"&lt;BR&gt;")   &amp; "' ,'" &amp;   SUBSTITUTE(AD569,CHAR(10),"&lt;BR&gt;")   &amp; "' ,'" &amp;  SUBSTITUTE(AE569,CHAR(10),"&lt;BR&gt;")  &amp; "' ,'" &amp;  SUBSTITUTE(AF569,CHAR(10),"&lt;BR&gt;")  &amp; "' ,'" &amp;  SUBSTITUTE(AG569,CHAR(10),"&lt;BR&gt;")   &amp; "' ,'" &amp;  SUBSTITUTE(AH569,CHAR(10),"&lt;BR&gt;")   &amp; "' ,'" &amp;  SUBSTITUTE(AI569,CHAR(10),"&lt;BR&gt;")   &amp; "' ,'" &amp;  SUBSTITUTE(AJ569,CHAR(10),"&lt;BR&gt;")   &amp; "' ,'" &amp;   SUBSTITUTE(AK569,CHAR(10),"&lt;BR&gt;")   &amp; "' ,'" &amp;  SUBSTITUTE(AL569,CHAR(10),"&lt;BR&gt;")   &amp; "' ,'" &amp;  SUBSTITUTE(AM569,CHAR(10),"&lt;BR&gt;")   &amp; "' ,'" &amp;   SUBSTITUTE(AN569,CHAR(10),"&lt;BR&gt;")   &amp; "' ,'" &amp;  SUBSTITUTE(AO569,CHAR(10),"&lt;BR&gt;")   &amp; "' ,'" &amp;  SUBSTITUTE(AP569,CHAR(10),"&lt;BR&gt;")   &amp; "' ,'" &amp;  SUBSTITUTE(AQ569,CHAR(10),"&lt;BR&gt;")   &amp; "' ,'" &amp;   SUBSTITUTE(AR569,CHAR(10),"&lt;BR&gt;")   &amp; "' ,'" &amp;  SUBSTITUTE(AS569,CHAR(10),"&lt;BR&gt;")   &amp; "' ,'" &amp;  SUBSTITUTE(AT569,CHAR(10),"&lt;BR&gt;")   &amp; "' ,'" &amp;  SUBSTITUTE(AU569,CHAR(10),"&lt;BR&gt;")   &amp; "' ,'" &amp;  SUBSTITUTE(AV569,CHAR(10),"&lt;BR&gt;")   &amp; "' ,'" &amp;  SUBSTITUTE(AW569,CHAR(10),"&lt;BR&gt;")   &amp; "' ,'" &amp;   SUBSTITUTE(AX569,CHAR(10),"&lt;BR&gt;")   &amp; "' ,'" &amp;  SUBSTITUTE(AY569,CHAR(10),"&lt;BR&gt;")   &amp; "' ,'" &amp;  SUBSTITUTE(AZ569,CHAR(10),"&lt;BR&gt;")   &amp; "' ,'" &amp;   SUBSTITUTE(BA569,CHAR(10),"&lt;BR&gt;")   &amp; "' ,'" &amp;   SUBSTITUTE(BB569,CHAR(10),"&lt;BR&gt;")    &amp; "' ,'" &amp;    SUBSTITUTE(BC569,CHAR(10),"&lt;BR&gt;")    &amp; "' ,'" &amp;   SUBSTITUTE(BD569,CHAR(10),"&lt;BR&gt;")    &amp; "' ,'" &amp;   SUBSTITUTE(BE569,CHAR(10),"&lt;BR&gt;")    &amp; "' ,'" &amp;   SUBSTITUTE(BF569,CHAR(10),"&lt;BR&gt;")    &amp; "' ,'" &amp;   SUBSTITUTE(BG569,CHAR(10),"&lt;BR&gt;")    &amp; "' ,'" &amp; SUBSTITUTE(BH609,CHAR(10),"&lt;BR&gt;")   &amp; "' ,'" &amp; SUBSTITUTE(BI569,CHAR(10),"&lt;BR&gt;")   &amp; "' ,'" &amp; SUBSTITUTE(BJ569,CHAR(10),"&lt;BR&gt;")  &amp; "' ,'" &amp; SUBSTITUTE(BL569,CHAR(10),"&lt;BR&gt;")   &amp; "' ,'" &amp; SUBSTITUTE(BM569,CHAR(10),"&lt;BR&gt;")   &amp; "' ,'" &amp; SUBSTITUTE(BN569,CHAR(10),"&lt;BR&gt;")   &amp; "' ,'" &amp;  SUBSTITUTE(BO569,CHAR(10),"&lt;BR&gt;")   &amp; "' ,'" &amp; SUBSTITUTE(BP609,CHAR(10),"&lt;BR&gt;")  &amp; "' ,'" &amp; SUBSTITUTE(BQ569,CHAR(10),"&lt;BR&gt;")  &amp; "' ,'" &amp; SUBSTITUTE(BR569,CHAR(10),"&lt;BR&gt;")  &amp; "' ,'" &amp; SUBSTITUTE(BS569,CHAR(10),"&lt;BR&gt;") &amp; "');"</f>
    </nc>
  </rcc>
  <rcc rId="1078" sId="1">
    <nc r="BU57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&amp;SUBSTITUTE(F570,CHAR(10),"&lt;BR&gt;")  &amp; "' ,'" &amp; SUBSTITUTE(G570,CHAR(10),"&lt;BR&gt;")  &amp; "' ,'" &amp; SUBSTITUTE(J570,CHAR(10),"&lt;BR&gt;")   &amp; "' ,'" &amp;  SUBSTITUTE(BK570,CHAR(10),"&lt;BR&gt;")   &amp; "' ,'" &amp; SUBSTITUTE(Q570,CHAR(10),"&lt;BR&gt;")  &amp; "' ,'" &amp;  A570  &amp; "' ,'" &amp;  B570  &amp; "' ,'" &amp; SUBSTITUTE(C570,CHAR(10),"&lt;BR&gt;")   &amp; "' ,'" &amp;  SUBSTITUTE(D570,CHAR(10),"&lt;BR&gt;")  &amp; "' ,'" &amp;  SUBSTITUTE(E570,CHAR(10),"&lt;BR&gt;")   &amp; "' ,'" &amp; SUBSTITUTE(H570,CHAR(10),"&lt;BR&gt;")   &amp; "' ,'" &amp; I570  &amp; "' ,'" &amp; SUBSTITUTE(K570,CHAR(10),"&lt;BR&gt;")  &amp; "' ,'" &amp; SUBSTITUTE(L570,CHAR(10),"&lt;BR&gt;")  &amp; "' ,'" &amp; SUBSTITUTE(M570,CHAR(10),"&lt;BR&gt;") &amp; "' ,'" &amp; SUBSTITUTE(N570,CHAR(10),"&lt;BR&gt;")  &amp; "' ,'" &amp;  SUBSTITUTE(O570,CHAR(10),"&lt;BR&gt;")   &amp; "' ,'" &amp; SUBSTITUTE(P570,CHAR(10),"&lt;BR&gt;")   &amp; "' ,'" &amp;  SUBSTITUTE(Q570,CHAR(10),"&lt;BR&gt;")   &amp; "' ,'" &amp; SUBSTITUTE(R570,CHAR(10),"&lt;BR&gt;")  &amp; "' ,'" &amp; SUBSTITUTE(S570,CHAR(10),"&lt;BR&gt;")  &amp; "' ,'" &amp; SUBSTITUTE(T570,CHAR(10),"&lt;BR&gt;")  &amp; "' ,'" &amp; SUBSTITUTE(U570,CHAR(10),"&lt;BR&gt;")  &amp; "' ,'" &amp; SUBSTITUTE(V570,CHAR(10),"&lt;BR&gt;") &amp; "' ,'" &amp; SUBSTITUTE(W570,CHAR(10),"&lt;BR&gt;")  &amp; "' ,'" &amp;SUBSTITUTE(X570,CHAR(10),"&lt;BR&gt;")  &amp; "' ,'" &amp; SUBSTITUTE(Y570,CHAR(10),"&lt;BR&gt;") &amp; "' ,'" &amp;  SUBSTITUTE(Z570,CHAR(10),"&lt;BR&gt;")  &amp; "' ,'" &amp; SUBSTITUTE(AA570,CHAR(10),"&lt;BR&gt;")   &amp; "' ,'" &amp;  SUBSTITUTE(AB570,CHAR(10),"&lt;BR&gt;")   &amp; "' ,'" &amp;  SUBSTITUTE(AC570,CHAR(10),"&lt;BR&gt;")   &amp; "' ,'" &amp;   SUBSTITUTE(AD570,CHAR(10),"&lt;BR&gt;")   &amp; "' ,'" &amp;  SUBSTITUTE(AE570,CHAR(10),"&lt;BR&gt;")  &amp; "' ,'" &amp;  SUBSTITUTE(AF570,CHAR(10),"&lt;BR&gt;")  &amp; "' ,'" &amp;  SUBSTITUTE(AG570,CHAR(10),"&lt;BR&gt;")   &amp; "' ,'" &amp;  SUBSTITUTE(AH570,CHAR(10),"&lt;BR&gt;")   &amp; "' ,'" &amp;  SUBSTITUTE(AI570,CHAR(10),"&lt;BR&gt;")   &amp; "' ,'" &amp;  SUBSTITUTE(AJ570,CHAR(10),"&lt;BR&gt;")   &amp; "' ,'" &amp;   SUBSTITUTE(AK570,CHAR(10),"&lt;BR&gt;")   &amp; "' ,'" &amp;  SUBSTITUTE(AL570,CHAR(10),"&lt;BR&gt;")   &amp; "' ,'" &amp;  SUBSTITUTE(AM570,CHAR(10),"&lt;BR&gt;")   &amp; "' ,'" &amp;   SUBSTITUTE(AN570,CHAR(10),"&lt;BR&gt;")   &amp; "' ,'" &amp;  SUBSTITUTE(AO570,CHAR(10),"&lt;BR&gt;")   &amp; "' ,'" &amp;  SUBSTITUTE(AP570,CHAR(10),"&lt;BR&gt;")   &amp; "' ,'" &amp;  SUBSTITUTE(AQ570,CHAR(10),"&lt;BR&gt;")   &amp; "' ,'" &amp;   SUBSTITUTE(AR570,CHAR(10),"&lt;BR&gt;")   &amp; "' ,'" &amp;  SUBSTITUTE(AS570,CHAR(10),"&lt;BR&gt;")   &amp; "' ,'" &amp;  SUBSTITUTE(AT570,CHAR(10),"&lt;BR&gt;")   &amp; "' ,'" &amp;  SUBSTITUTE(AU570,CHAR(10),"&lt;BR&gt;")   &amp; "' ,'" &amp;  SUBSTITUTE(AV570,CHAR(10),"&lt;BR&gt;")   &amp; "' ,'" &amp;  SUBSTITUTE(AW570,CHAR(10),"&lt;BR&gt;")   &amp; "' ,'" &amp;   SUBSTITUTE(AX570,CHAR(10),"&lt;BR&gt;")   &amp; "' ,'" &amp;  SUBSTITUTE(AY570,CHAR(10),"&lt;BR&gt;")   &amp; "' ,'" &amp;  SUBSTITUTE(AZ570,CHAR(10),"&lt;BR&gt;")   &amp; "' ,'" &amp;   SUBSTITUTE(BA570,CHAR(10),"&lt;BR&gt;")   &amp; "' ,'" &amp;   SUBSTITUTE(BB570,CHAR(10),"&lt;BR&gt;")    &amp; "' ,'" &amp;    SUBSTITUTE(BC570,CHAR(10),"&lt;BR&gt;")    &amp; "' ,'" &amp;   SUBSTITUTE(BD570,CHAR(10),"&lt;BR&gt;")    &amp; "' ,'" &amp;   SUBSTITUTE(BE570,CHAR(10),"&lt;BR&gt;")    &amp; "' ,'" &amp;   SUBSTITUTE(BF570,CHAR(10),"&lt;BR&gt;")    &amp; "' ,'" &amp;   SUBSTITUTE(BG570,CHAR(10),"&lt;BR&gt;")    &amp; "' ,'" &amp; SUBSTITUTE(BH610,CHAR(10),"&lt;BR&gt;")   &amp; "' ,'" &amp; SUBSTITUTE(BI570,CHAR(10),"&lt;BR&gt;")   &amp; "' ,'" &amp; SUBSTITUTE(BJ570,CHAR(10),"&lt;BR&gt;")  &amp; "' ,'" &amp; SUBSTITUTE(BL570,CHAR(10),"&lt;BR&gt;")   &amp; "' ,'" &amp; SUBSTITUTE(BM570,CHAR(10),"&lt;BR&gt;")   &amp; "' ,'" &amp; SUBSTITUTE(BN570,CHAR(10),"&lt;BR&gt;")   &amp; "' ,'" &amp;  SUBSTITUTE(BO570,CHAR(10),"&lt;BR&gt;")   &amp; "' ,'" &amp; SUBSTITUTE(BP610,CHAR(10),"&lt;BR&gt;")  &amp; "' ,'" &amp; SUBSTITUTE(BQ570,CHAR(10),"&lt;BR&gt;")  &amp; "' ,'" &amp; SUBSTITUTE(BR570,CHAR(10),"&lt;BR&gt;")  &amp; "' ,'" &amp; SUBSTITUTE(BS570,CHAR(10),"&lt;BR&gt;") &amp; "');"</f>
    </nc>
  </rcc>
  <rcc rId="1079" sId="1">
    <nc r="BU57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&amp;SUBSTITUTE(F571,CHAR(10),"&lt;BR&gt;")  &amp; "' ,'" &amp; SUBSTITUTE(G571,CHAR(10),"&lt;BR&gt;")  &amp; "' ,'" &amp; SUBSTITUTE(J571,CHAR(10),"&lt;BR&gt;")   &amp; "' ,'" &amp;  SUBSTITUTE(BK571,CHAR(10),"&lt;BR&gt;")   &amp; "' ,'" &amp; SUBSTITUTE(Q571,CHAR(10),"&lt;BR&gt;")  &amp; "' ,'" &amp;  A571  &amp; "' ,'" &amp;  B571  &amp; "' ,'" &amp; SUBSTITUTE(C571,CHAR(10),"&lt;BR&gt;")   &amp; "' ,'" &amp;  SUBSTITUTE(D571,CHAR(10),"&lt;BR&gt;")  &amp; "' ,'" &amp;  SUBSTITUTE(E571,CHAR(10),"&lt;BR&gt;")   &amp; "' ,'" &amp; SUBSTITUTE(H571,CHAR(10),"&lt;BR&gt;")   &amp; "' ,'" &amp; I571  &amp; "' ,'" &amp; SUBSTITUTE(K571,CHAR(10),"&lt;BR&gt;")  &amp; "' ,'" &amp; SUBSTITUTE(L571,CHAR(10),"&lt;BR&gt;")  &amp; "' ,'" &amp; SUBSTITUTE(M571,CHAR(10),"&lt;BR&gt;") &amp; "' ,'" &amp; SUBSTITUTE(N571,CHAR(10),"&lt;BR&gt;")  &amp; "' ,'" &amp;  SUBSTITUTE(O571,CHAR(10),"&lt;BR&gt;")   &amp; "' ,'" &amp; SUBSTITUTE(P571,CHAR(10),"&lt;BR&gt;")   &amp; "' ,'" &amp;  SUBSTITUTE(Q571,CHAR(10),"&lt;BR&gt;")   &amp; "' ,'" &amp; SUBSTITUTE(R571,CHAR(10),"&lt;BR&gt;")  &amp; "' ,'" &amp; SUBSTITUTE(S571,CHAR(10),"&lt;BR&gt;")  &amp; "' ,'" &amp; SUBSTITUTE(T571,CHAR(10),"&lt;BR&gt;")  &amp; "' ,'" &amp; SUBSTITUTE(U571,CHAR(10),"&lt;BR&gt;")  &amp; "' ,'" &amp; SUBSTITUTE(V571,CHAR(10),"&lt;BR&gt;") &amp; "' ,'" &amp; SUBSTITUTE(W571,CHAR(10),"&lt;BR&gt;")  &amp; "' ,'" &amp;SUBSTITUTE(X571,CHAR(10),"&lt;BR&gt;")  &amp; "' ,'" &amp; SUBSTITUTE(Y571,CHAR(10),"&lt;BR&gt;") &amp; "' ,'" &amp;  SUBSTITUTE(Z571,CHAR(10),"&lt;BR&gt;")  &amp; "' ,'" &amp; SUBSTITUTE(AA571,CHAR(10),"&lt;BR&gt;")   &amp; "' ,'" &amp;  SUBSTITUTE(AB571,CHAR(10),"&lt;BR&gt;")   &amp; "' ,'" &amp;  SUBSTITUTE(AC571,CHAR(10),"&lt;BR&gt;")   &amp; "' ,'" &amp;   SUBSTITUTE(AD571,CHAR(10),"&lt;BR&gt;")   &amp; "' ,'" &amp;  SUBSTITUTE(AE571,CHAR(10),"&lt;BR&gt;")  &amp; "' ,'" &amp;  SUBSTITUTE(AF571,CHAR(10),"&lt;BR&gt;")  &amp; "' ,'" &amp;  SUBSTITUTE(AG571,CHAR(10),"&lt;BR&gt;")   &amp; "' ,'" &amp;  SUBSTITUTE(AH571,CHAR(10),"&lt;BR&gt;")   &amp; "' ,'" &amp;  SUBSTITUTE(AI571,CHAR(10),"&lt;BR&gt;")   &amp; "' ,'" &amp;  SUBSTITUTE(AJ571,CHAR(10),"&lt;BR&gt;")   &amp; "' ,'" &amp;   SUBSTITUTE(AK571,CHAR(10),"&lt;BR&gt;")   &amp; "' ,'" &amp;  SUBSTITUTE(AL571,CHAR(10),"&lt;BR&gt;")   &amp; "' ,'" &amp;  SUBSTITUTE(AM571,CHAR(10),"&lt;BR&gt;")   &amp; "' ,'" &amp;   SUBSTITUTE(AN571,CHAR(10),"&lt;BR&gt;")   &amp; "' ,'" &amp;  SUBSTITUTE(AO571,CHAR(10),"&lt;BR&gt;")   &amp; "' ,'" &amp;  SUBSTITUTE(AP571,CHAR(10),"&lt;BR&gt;")   &amp; "' ,'" &amp;  SUBSTITUTE(AQ571,CHAR(10),"&lt;BR&gt;")   &amp; "' ,'" &amp;   SUBSTITUTE(AR571,CHAR(10),"&lt;BR&gt;")   &amp; "' ,'" &amp;  SUBSTITUTE(AS571,CHAR(10),"&lt;BR&gt;")   &amp; "' ,'" &amp;  SUBSTITUTE(AT571,CHAR(10),"&lt;BR&gt;")   &amp; "' ,'" &amp;  SUBSTITUTE(AU571,CHAR(10),"&lt;BR&gt;")   &amp; "' ,'" &amp;  SUBSTITUTE(AV571,CHAR(10),"&lt;BR&gt;")   &amp; "' ,'" &amp;  SUBSTITUTE(AW571,CHAR(10),"&lt;BR&gt;")   &amp; "' ,'" &amp;   SUBSTITUTE(AX571,CHAR(10),"&lt;BR&gt;")   &amp; "' ,'" &amp;  SUBSTITUTE(AY571,CHAR(10),"&lt;BR&gt;")   &amp; "' ,'" &amp;  SUBSTITUTE(AZ571,CHAR(10),"&lt;BR&gt;")   &amp; "' ,'" &amp;   SUBSTITUTE(BA571,CHAR(10),"&lt;BR&gt;")   &amp; "' ,'" &amp;   SUBSTITUTE(BB571,CHAR(10),"&lt;BR&gt;")    &amp; "' ,'" &amp;    SUBSTITUTE(BC571,CHAR(10),"&lt;BR&gt;")    &amp; "' ,'" &amp;   SUBSTITUTE(BD571,CHAR(10),"&lt;BR&gt;")    &amp; "' ,'" &amp;   SUBSTITUTE(BE571,CHAR(10),"&lt;BR&gt;")    &amp; "' ,'" &amp;   SUBSTITUTE(BF571,CHAR(10),"&lt;BR&gt;")    &amp; "' ,'" &amp;   SUBSTITUTE(BG571,CHAR(10),"&lt;BR&gt;")    &amp; "' ,'" &amp; SUBSTITUTE(BH611,CHAR(10),"&lt;BR&gt;")   &amp; "' ,'" &amp; SUBSTITUTE(BI571,CHAR(10),"&lt;BR&gt;")   &amp; "' ,'" &amp; SUBSTITUTE(BJ571,CHAR(10),"&lt;BR&gt;")  &amp; "' ,'" &amp; SUBSTITUTE(BL571,CHAR(10),"&lt;BR&gt;")   &amp; "' ,'" &amp; SUBSTITUTE(BM571,CHAR(10),"&lt;BR&gt;")   &amp; "' ,'" &amp; SUBSTITUTE(BN571,CHAR(10),"&lt;BR&gt;")   &amp; "' ,'" &amp;  SUBSTITUTE(BO571,CHAR(10),"&lt;BR&gt;")   &amp; "' ,'" &amp; SUBSTITUTE(BP611,CHAR(10),"&lt;BR&gt;")  &amp; "' ,'" &amp; SUBSTITUTE(BQ571,CHAR(10),"&lt;BR&gt;")  &amp; "' ,'" &amp; SUBSTITUTE(BR571,CHAR(10),"&lt;BR&gt;")  &amp; "' ,'" &amp; SUBSTITUTE(BS571,CHAR(10),"&lt;BR&gt;") &amp; "');"</f>
    </nc>
  </rcc>
  <rcc rId="1080" sId="1">
    <nc r="BU57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&amp;SUBSTITUTE(F572,CHAR(10),"&lt;BR&gt;")  &amp; "' ,'" &amp; SUBSTITUTE(G572,CHAR(10),"&lt;BR&gt;")  &amp; "' ,'" &amp; SUBSTITUTE(J572,CHAR(10),"&lt;BR&gt;")   &amp; "' ,'" &amp;  SUBSTITUTE(BK572,CHAR(10),"&lt;BR&gt;")   &amp; "' ,'" &amp; SUBSTITUTE(Q572,CHAR(10),"&lt;BR&gt;")  &amp; "' ,'" &amp;  A572  &amp; "' ,'" &amp;  B572  &amp; "' ,'" &amp; SUBSTITUTE(C572,CHAR(10),"&lt;BR&gt;")   &amp; "' ,'" &amp;  SUBSTITUTE(D572,CHAR(10),"&lt;BR&gt;")  &amp; "' ,'" &amp;  SUBSTITUTE(E572,CHAR(10),"&lt;BR&gt;")   &amp; "' ,'" &amp; SUBSTITUTE(H572,CHAR(10),"&lt;BR&gt;")   &amp; "' ,'" &amp; I572  &amp; "' ,'" &amp; SUBSTITUTE(K572,CHAR(10),"&lt;BR&gt;")  &amp; "' ,'" &amp; SUBSTITUTE(L572,CHAR(10),"&lt;BR&gt;")  &amp; "' ,'" &amp; SUBSTITUTE(M572,CHAR(10),"&lt;BR&gt;") &amp; "' ,'" &amp; SUBSTITUTE(N572,CHAR(10),"&lt;BR&gt;")  &amp; "' ,'" &amp;  SUBSTITUTE(O572,CHAR(10),"&lt;BR&gt;")   &amp; "' ,'" &amp; SUBSTITUTE(P572,CHAR(10),"&lt;BR&gt;")   &amp; "' ,'" &amp;  SUBSTITUTE(Q572,CHAR(10),"&lt;BR&gt;")   &amp; "' ,'" &amp; SUBSTITUTE(R572,CHAR(10),"&lt;BR&gt;")  &amp; "' ,'" &amp; SUBSTITUTE(S572,CHAR(10),"&lt;BR&gt;")  &amp; "' ,'" &amp; SUBSTITUTE(T572,CHAR(10),"&lt;BR&gt;")  &amp; "' ,'" &amp; SUBSTITUTE(U572,CHAR(10),"&lt;BR&gt;")  &amp; "' ,'" &amp; SUBSTITUTE(V572,CHAR(10),"&lt;BR&gt;") &amp; "' ,'" &amp; SUBSTITUTE(W572,CHAR(10),"&lt;BR&gt;")  &amp; "' ,'" &amp;SUBSTITUTE(X572,CHAR(10),"&lt;BR&gt;")  &amp; "' ,'" &amp; SUBSTITUTE(Y572,CHAR(10),"&lt;BR&gt;") &amp; "' ,'" &amp;  SUBSTITUTE(Z572,CHAR(10),"&lt;BR&gt;")  &amp; "' ,'" &amp; SUBSTITUTE(AA572,CHAR(10),"&lt;BR&gt;")   &amp; "' ,'" &amp;  SUBSTITUTE(AB572,CHAR(10),"&lt;BR&gt;")   &amp; "' ,'" &amp;  SUBSTITUTE(AC572,CHAR(10),"&lt;BR&gt;")   &amp; "' ,'" &amp;   SUBSTITUTE(AD572,CHAR(10),"&lt;BR&gt;")   &amp; "' ,'" &amp;  SUBSTITUTE(AE572,CHAR(10),"&lt;BR&gt;")  &amp; "' ,'" &amp;  SUBSTITUTE(AF572,CHAR(10),"&lt;BR&gt;")  &amp; "' ,'" &amp;  SUBSTITUTE(AG572,CHAR(10),"&lt;BR&gt;")   &amp; "' ,'" &amp;  SUBSTITUTE(AH572,CHAR(10),"&lt;BR&gt;")   &amp; "' ,'" &amp;  SUBSTITUTE(AI572,CHAR(10),"&lt;BR&gt;")   &amp; "' ,'" &amp;  SUBSTITUTE(AJ572,CHAR(10),"&lt;BR&gt;")   &amp; "' ,'" &amp;   SUBSTITUTE(AK572,CHAR(10),"&lt;BR&gt;")   &amp; "' ,'" &amp;  SUBSTITUTE(AL572,CHAR(10),"&lt;BR&gt;")   &amp; "' ,'" &amp;  SUBSTITUTE(AM572,CHAR(10),"&lt;BR&gt;")   &amp; "' ,'" &amp;   SUBSTITUTE(AN572,CHAR(10),"&lt;BR&gt;")   &amp; "' ,'" &amp;  SUBSTITUTE(AO572,CHAR(10),"&lt;BR&gt;")   &amp; "' ,'" &amp;  SUBSTITUTE(AP572,CHAR(10),"&lt;BR&gt;")   &amp; "' ,'" &amp;  SUBSTITUTE(AQ572,CHAR(10),"&lt;BR&gt;")   &amp; "' ,'" &amp;   SUBSTITUTE(AR572,CHAR(10),"&lt;BR&gt;")   &amp; "' ,'" &amp;  SUBSTITUTE(AS572,CHAR(10),"&lt;BR&gt;")   &amp; "' ,'" &amp;  SUBSTITUTE(AT572,CHAR(10),"&lt;BR&gt;")   &amp; "' ,'" &amp;  SUBSTITUTE(AU572,CHAR(10),"&lt;BR&gt;")   &amp; "' ,'" &amp;  SUBSTITUTE(AV572,CHAR(10),"&lt;BR&gt;")   &amp; "' ,'" &amp;  SUBSTITUTE(AW572,CHAR(10),"&lt;BR&gt;")   &amp; "' ,'" &amp;   SUBSTITUTE(AX572,CHAR(10),"&lt;BR&gt;")   &amp; "' ,'" &amp;  SUBSTITUTE(AY572,CHAR(10),"&lt;BR&gt;")   &amp; "' ,'" &amp;  SUBSTITUTE(AZ572,CHAR(10),"&lt;BR&gt;")   &amp; "' ,'" &amp;   SUBSTITUTE(BA572,CHAR(10),"&lt;BR&gt;")   &amp; "' ,'" &amp;   SUBSTITUTE(BB572,CHAR(10),"&lt;BR&gt;")    &amp; "' ,'" &amp;    SUBSTITUTE(BC572,CHAR(10),"&lt;BR&gt;")    &amp; "' ,'" &amp;   SUBSTITUTE(BD572,CHAR(10),"&lt;BR&gt;")    &amp; "' ,'" &amp;   SUBSTITUTE(BE572,CHAR(10),"&lt;BR&gt;")    &amp; "' ,'" &amp;   SUBSTITUTE(BF572,CHAR(10),"&lt;BR&gt;")    &amp; "' ,'" &amp;   SUBSTITUTE(BG572,CHAR(10),"&lt;BR&gt;")    &amp; "' ,'" &amp; SUBSTITUTE(BH612,CHAR(10),"&lt;BR&gt;")   &amp; "' ,'" &amp; SUBSTITUTE(BI572,CHAR(10),"&lt;BR&gt;")   &amp; "' ,'" &amp; SUBSTITUTE(BJ572,CHAR(10),"&lt;BR&gt;")  &amp; "' ,'" &amp; SUBSTITUTE(BL572,CHAR(10),"&lt;BR&gt;")   &amp; "' ,'" &amp; SUBSTITUTE(BM572,CHAR(10),"&lt;BR&gt;")   &amp; "' ,'" &amp; SUBSTITUTE(BN572,CHAR(10),"&lt;BR&gt;")   &amp; "' ,'" &amp;  SUBSTITUTE(BO572,CHAR(10),"&lt;BR&gt;")   &amp; "' ,'" &amp; SUBSTITUTE(BP612,CHAR(10),"&lt;BR&gt;")  &amp; "' ,'" &amp; SUBSTITUTE(BQ572,CHAR(10),"&lt;BR&gt;")  &amp; "' ,'" &amp; SUBSTITUTE(BR572,CHAR(10),"&lt;BR&gt;")  &amp; "' ,'" &amp; SUBSTITUTE(BS572,CHAR(10),"&lt;BR&gt;") &amp; "');"</f>
    </nc>
  </rcc>
  <rcc rId="1081" sId="1">
    <nc r="BU57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&amp;SUBSTITUTE(F573,CHAR(10),"&lt;BR&gt;")  &amp; "' ,'" &amp; SUBSTITUTE(G573,CHAR(10),"&lt;BR&gt;")  &amp; "' ,'" &amp; SUBSTITUTE(J573,CHAR(10),"&lt;BR&gt;")   &amp; "' ,'" &amp;  SUBSTITUTE(BK573,CHAR(10),"&lt;BR&gt;")   &amp; "' ,'" &amp; SUBSTITUTE(Q573,CHAR(10),"&lt;BR&gt;")  &amp; "' ,'" &amp;  A573  &amp; "' ,'" &amp;  B573  &amp; "' ,'" &amp; SUBSTITUTE(C573,CHAR(10),"&lt;BR&gt;")   &amp; "' ,'" &amp;  SUBSTITUTE(D573,CHAR(10),"&lt;BR&gt;")  &amp; "' ,'" &amp;  SUBSTITUTE(E573,CHAR(10),"&lt;BR&gt;")   &amp; "' ,'" &amp; SUBSTITUTE(H573,CHAR(10),"&lt;BR&gt;")   &amp; "' ,'" &amp; I573  &amp; "' ,'" &amp; SUBSTITUTE(K573,CHAR(10),"&lt;BR&gt;")  &amp; "' ,'" &amp; SUBSTITUTE(L573,CHAR(10),"&lt;BR&gt;")  &amp; "' ,'" &amp; SUBSTITUTE(M573,CHAR(10),"&lt;BR&gt;") &amp; "' ,'" &amp; SUBSTITUTE(N573,CHAR(10),"&lt;BR&gt;")  &amp; "' ,'" &amp;  SUBSTITUTE(O573,CHAR(10),"&lt;BR&gt;")   &amp; "' ,'" &amp; SUBSTITUTE(P573,CHAR(10),"&lt;BR&gt;")   &amp; "' ,'" &amp;  SUBSTITUTE(Q573,CHAR(10),"&lt;BR&gt;")   &amp; "' ,'" &amp; SUBSTITUTE(R573,CHAR(10),"&lt;BR&gt;")  &amp; "' ,'" &amp; SUBSTITUTE(S573,CHAR(10),"&lt;BR&gt;")  &amp; "' ,'" &amp; SUBSTITUTE(T573,CHAR(10),"&lt;BR&gt;")  &amp; "' ,'" &amp; SUBSTITUTE(U573,CHAR(10),"&lt;BR&gt;")  &amp; "' ,'" &amp; SUBSTITUTE(V573,CHAR(10),"&lt;BR&gt;") &amp; "' ,'" &amp; SUBSTITUTE(W573,CHAR(10),"&lt;BR&gt;")  &amp; "' ,'" &amp;SUBSTITUTE(X573,CHAR(10),"&lt;BR&gt;")  &amp; "' ,'" &amp; SUBSTITUTE(Y573,CHAR(10),"&lt;BR&gt;") &amp; "' ,'" &amp;  SUBSTITUTE(Z573,CHAR(10),"&lt;BR&gt;")  &amp; "' ,'" &amp; SUBSTITUTE(AA573,CHAR(10),"&lt;BR&gt;")   &amp; "' ,'" &amp;  SUBSTITUTE(AB573,CHAR(10),"&lt;BR&gt;")   &amp; "' ,'" &amp;  SUBSTITUTE(AC573,CHAR(10),"&lt;BR&gt;")   &amp; "' ,'" &amp;   SUBSTITUTE(AD573,CHAR(10),"&lt;BR&gt;")   &amp; "' ,'" &amp;  SUBSTITUTE(AE573,CHAR(10),"&lt;BR&gt;")  &amp; "' ,'" &amp;  SUBSTITUTE(AF573,CHAR(10),"&lt;BR&gt;")  &amp; "' ,'" &amp;  SUBSTITUTE(AG573,CHAR(10),"&lt;BR&gt;")   &amp; "' ,'" &amp;  SUBSTITUTE(AH573,CHAR(10),"&lt;BR&gt;")   &amp; "' ,'" &amp;  SUBSTITUTE(AI573,CHAR(10),"&lt;BR&gt;")   &amp; "' ,'" &amp;  SUBSTITUTE(AJ573,CHAR(10),"&lt;BR&gt;")   &amp; "' ,'" &amp;   SUBSTITUTE(AK573,CHAR(10),"&lt;BR&gt;")   &amp; "' ,'" &amp;  SUBSTITUTE(AL573,CHAR(10),"&lt;BR&gt;")   &amp; "' ,'" &amp;  SUBSTITUTE(AM573,CHAR(10),"&lt;BR&gt;")   &amp; "' ,'" &amp;   SUBSTITUTE(AN573,CHAR(10),"&lt;BR&gt;")   &amp; "' ,'" &amp;  SUBSTITUTE(AO573,CHAR(10),"&lt;BR&gt;")   &amp; "' ,'" &amp;  SUBSTITUTE(AP573,CHAR(10),"&lt;BR&gt;")   &amp; "' ,'" &amp;  SUBSTITUTE(AQ573,CHAR(10),"&lt;BR&gt;")   &amp; "' ,'" &amp;   SUBSTITUTE(AR573,CHAR(10),"&lt;BR&gt;")   &amp; "' ,'" &amp;  SUBSTITUTE(AS573,CHAR(10),"&lt;BR&gt;")   &amp; "' ,'" &amp;  SUBSTITUTE(AT573,CHAR(10),"&lt;BR&gt;")   &amp; "' ,'" &amp;  SUBSTITUTE(AU573,CHAR(10),"&lt;BR&gt;")   &amp; "' ,'" &amp;  SUBSTITUTE(AV573,CHAR(10),"&lt;BR&gt;")   &amp; "' ,'" &amp;  SUBSTITUTE(AW573,CHAR(10),"&lt;BR&gt;")   &amp; "' ,'" &amp;   SUBSTITUTE(AX573,CHAR(10),"&lt;BR&gt;")   &amp; "' ,'" &amp;  SUBSTITUTE(AY573,CHAR(10),"&lt;BR&gt;")   &amp; "' ,'" &amp;  SUBSTITUTE(AZ573,CHAR(10),"&lt;BR&gt;")   &amp; "' ,'" &amp;   SUBSTITUTE(BA573,CHAR(10),"&lt;BR&gt;")   &amp; "' ,'" &amp;   SUBSTITUTE(BB573,CHAR(10),"&lt;BR&gt;")    &amp; "' ,'" &amp;    SUBSTITUTE(BC573,CHAR(10),"&lt;BR&gt;")    &amp; "' ,'" &amp;   SUBSTITUTE(BD573,CHAR(10),"&lt;BR&gt;")    &amp; "' ,'" &amp;   SUBSTITUTE(BE573,CHAR(10),"&lt;BR&gt;")    &amp; "' ,'" &amp;   SUBSTITUTE(BF573,CHAR(10),"&lt;BR&gt;")    &amp; "' ,'" &amp;   SUBSTITUTE(BG573,CHAR(10),"&lt;BR&gt;")    &amp; "' ,'" &amp; SUBSTITUTE(BH613,CHAR(10),"&lt;BR&gt;")   &amp; "' ,'" &amp; SUBSTITUTE(BI573,CHAR(10),"&lt;BR&gt;")   &amp; "' ,'" &amp; SUBSTITUTE(BJ573,CHAR(10),"&lt;BR&gt;")  &amp; "' ,'" &amp; SUBSTITUTE(BL573,CHAR(10),"&lt;BR&gt;")   &amp; "' ,'" &amp; SUBSTITUTE(BM573,CHAR(10),"&lt;BR&gt;")   &amp; "' ,'" &amp; SUBSTITUTE(BN573,CHAR(10),"&lt;BR&gt;")   &amp; "' ,'" &amp;  SUBSTITUTE(BO573,CHAR(10),"&lt;BR&gt;")   &amp; "' ,'" &amp; SUBSTITUTE(BP613,CHAR(10),"&lt;BR&gt;")  &amp; "' ,'" &amp; SUBSTITUTE(BQ573,CHAR(10),"&lt;BR&gt;")  &amp; "' ,'" &amp; SUBSTITUTE(BR573,CHAR(10),"&lt;BR&gt;")  &amp; "' ,'" &amp; SUBSTITUTE(BS573,CHAR(10),"&lt;BR&gt;") &amp; "');"</f>
    </nc>
  </rcc>
  <rcc rId="1082" sId="1">
    <nc r="BU57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&amp;SUBSTITUTE(F574,CHAR(10),"&lt;BR&gt;")  &amp; "' ,'" &amp; SUBSTITUTE(G574,CHAR(10),"&lt;BR&gt;")  &amp; "' ,'" &amp; SUBSTITUTE(J574,CHAR(10),"&lt;BR&gt;")   &amp; "' ,'" &amp;  SUBSTITUTE(BK574,CHAR(10),"&lt;BR&gt;")   &amp; "' ,'" &amp; SUBSTITUTE(Q574,CHAR(10),"&lt;BR&gt;")  &amp; "' ,'" &amp;  A574  &amp; "' ,'" &amp;  B574  &amp; "' ,'" &amp; SUBSTITUTE(C574,CHAR(10),"&lt;BR&gt;")   &amp; "' ,'" &amp;  SUBSTITUTE(D574,CHAR(10),"&lt;BR&gt;")  &amp; "' ,'" &amp;  SUBSTITUTE(E574,CHAR(10),"&lt;BR&gt;")   &amp; "' ,'" &amp; SUBSTITUTE(H574,CHAR(10),"&lt;BR&gt;")   &amp; "' ,'" &amp; I574  &amp; "' ,'" &amp; SUBSTITUTE(K574,CHAR(10),"&lt;BR&gt;")  &amp; "' ,'" &amp; SUBSTITUTE(L574,CHAR(10),"&lt;BR&gt;")  &amp; "' ,'" &amp; SUBSTITUTE(M574,CHAR(10),"&lt;BR&gt;") &amp; "' ,'" &amp; SUBSTITUTE(N574,CHAR(10),"&lt;BR&gt;")  &amp; "' ,'" &amp;  SUBSTITUTE(O574,CHAR(10),"&lt;BR&gt;")   &amp; "' ,'" &amp; SUBSTITUTE(P574,CHAR(10),"&lt;BR&gt;")   &amp; "' ,'" &amp;  SUBSTITUTE(Q574,CHAR(10),"&lt;BR&gt;")   &amp; "' ,'" &amp; SUBSTITUTE(R574,CHAR(10),"&lt;BR&gt;")  &amp; "' ,'" &amp; SUBSTITUTE(S574,CHAR(10),"&lt;BR&gt;")  &amp; "' ,'" &amp; SUBSTITUTE(T574,CHAR(10),"&lt;BR&gt;")  &amp; "' ,'" &amp; SUBSTITUTE(U574,CHAR(10),"&lt;BR&gt;")  &amp; "' ,'" &amp; SUBSTITUTE(V574,CHAR(10),"&lt;BR&gt;") &amp; "' ,'" &amp; SUBSTITUTE(W574,CHAR(10),"&lt;BR&gt;")  &amp; "' ,'" &amp;SUBSTITUTE(X574,CHAR(10),"&lt;BR&gt;")  &amp; "' ,'" &amp; SUBSTITUTE(Y574,CHAR(10),"&lt;BR&gt;") &amp; "' ,'" &amp;  SUBSTITUTE(Z574,CHAR(10),"&lt;BR&gt;")  &amp; "' ,'" &amp; SUBSTITUTE(AA574,CHAR(10),"&lt;BR&gt;")   &amp; "' ,'" &amp;  SUBSTITUTE(AB574,CHAR(10),"&lt;BR&gt;")   &amp; "' ,'" &amp;  SUBSTITUTE(AC574,CHAR(10),"&lt;BR&gt;")   &amp; "' ,'" &amp;   SUBSTITUTE(AD574,CHAR(10),"&lt;BR&gt;")   &amp; "' ,'" &amp;  SUBSTITUTE(AE574,CHAR(10),"&lt;BR&gt;")  &amp; "' ,'" &amp;  SUBSTITUTE(AF574,CHAR(10),"&lt;BR&gt;")  &amp; "' ,'" &amp;  SUBSTITUTE(AG574,CHAR(10),"&lt;BR&gt;")   &amp; "' ,'" &amp;  SUBSTITUTE(AH574,CHAR(10),"&lt;BR&gt;")   &amp; "' ,'" &amp;  SUBSTITUTE(AI574,CHAR(10),"&lt;BR&gt;")   &amp; "' ,'" &amp;  SUBSTITUTE(AJ574,CHAR(10),"&lt;BR&gt;")   &amp; "' ,'" &amp;   SUBSTITUTE(AK574,CHAR(10),"&lt;BR&gt;")   &amp; "' ,'" &amp;  SUBSTITUTE(AL574,CHAR(10),"&lt;BR&gt;")   &amp; "' ,'" &amp;  SUBSTITUTE(AM574,CHAR(10),"&lt;BR&gt;")   &amp; "' ,'" &amp;   SUBSTITUTE(AN574,CHAR(10),"&lt;BR&gt;")   &amp; "' ,'" &amp;  SUBSTITUTE(AO574,CHAR(10),"&lt;BR&gt;")   &amp; "' ,'" &amp;  SUBSTITUTE(AP574,CHAR(10),"&lt;BR&gt;")   &amp; "' ,'" &amp;  SUBSTITUTE(AQ574,CHAR(10),"&lt;BR&gt;")   &amp; "' ,'" &amp;   SUBSTITUTE(AR574,CHAR(10),"&lt;BR&gt;")   &amp; "' ,'" &amp;  SUBSTITUTE(AS574,CHAR(10),"&lt;BR&gt;")   &amp; "' ,'" &amp;  SUBSTITUTE(AT574,CHAR(10),"&lt;BR&gt;")   &amp; "' ,'" &amp;  SUBSTITUTE(AU574,CHAR(10),"&lt;BR&gt;")   &amp; "' ,'" &amp;  SUBSTITUTE(AV574,CHAR(10),"&lt;BR&gt;")   &amp; "' ,'" &amp;  SUBSTITUTE(AW574,CHAR(10),"&lt;BR&gt;")   &amp; "' ,'" &amp;   SUBSTITUTE(AX574,CHAR(10),"&lt;BR&gt;")   &amp; "' ,'" &amp;  SUBSTITUTE(AY574,CHAR(10),"&lt;BR&gt;")   &amp; "' ,'" &amp;  SUBSTITUTE(AZ574,CHAR(10),"&lt;BR&gt;")   &amp; "' ,'" &amp;   SUBSTITUTE(BA574,CHAR(10),"&lt;BR&gt;")   &amp; "' ,'" &amp;   SUBSTITUTE(BB574,CHAR(10),"&lt;BR&gt;")    &amp; "' ,'" &amp;    SUBSTITUTE(BC574,CHAR(10),"&lt;BR&gt;")    &amp; "' ,'" &amp;   SUBSTITUTE(BD574,CHAR(10),"&lt;BR&gt;")    &amp; "' ,'" &amp;   SUBSTITUTE(BE574,CHAR(10),"&lt;BR&gt;")    &amp; "' ,'" &amp;   SUBSTITUTE(BF574,CHAR(10),"&lt;BR&gt;")    &amp; "' ,'" &amp;   SUBSTITUTE(BG574,CHAR(10),"&lt;BR&gt;")    &amp; "' ,'" &amp; SUBSTITUTE(BH614,CHAR(10),"&lt;BR&gt;")   &amp; "' ,'" &amp; SUBSTITUTE(BI574,CHAR(10),"&lt;BR&gt;")   &amp; "' ,'" &amp; SUBSTITUTE(BJ574,CHAR(10),"&lt;BR&gt;")  &amp; "' ,'" &amp; SUBSTITUTE(BL574,CHAR(10),"&lt;BR&gt;")   &amp; "' ,'" &amp; SUBSTITUTE(BM574,CHAR(10),"&lt;BR&gt;")   &amp; "' ,'" &amp; SUBSTITUTE(BN574,CHAR(10),"&lt;BR&gt;")   &amp; "' ,'" &amp;  SUBSTITUTE(BO574,CHAR(10),"&lt;BR&gt;")   &amp; "' ,'" &amp; SUBSTITUTE(BP614,CHAR(10),"&lt;BR&gt;")  &amp; "' ,'" &amp; SUBSTITUTE(BQ574,CHAR(10),"&lt;BR&gt;")  &amp; "' ,'" &amp; SUBSTITUTE(BR574,CHAR(10),"&lt;BR&gt;")  &amp; "' ,'" &amp; SUBSTITUTE(BS574,CHAR(10),"&lt;BR&gt;") &amp; "');"</f>
    </nc>
  </rcc>
  <rcc rId="1083" sId="1">
    <nc r="BU57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&amp;SUBSTITUTE(F575,CHAR(10),"&lt;BR&gt;")  &amp; "' ,'" &amp; SUBSTITUTE(G575,CHAR(10),"&lt;BR&gt;")  &amp; "' ,'" &amp; SUBSTITUTE(J575,CHAR(10),"&lt;BR&gt;")   &amp; "' ,'" &amp;  SUBSTITUTE(BK575,CHAR(10),"&lt;BR&gt;")   &amp; "' ,'" &amp; SUBSTITUTE(Q575,CHAR(10),"&lt;BR&gt;")  &amp; "' ,'" &amp;  A575  &amp; "' ,'" &amp;  B575  &amp; "' ,'" &amp; SUBSTITUTE(C575,CHAR(10),"&lt;BR&gt;")   &amp; "' ,'" &amp;  SUBSTITUTE(D575,CHAR(10),"&lt;BR&gt;")  &amp; "' ,'" &amp;  SUBSTITUTE(E575,CHAR(10),"&lt;BR&gt;")   &amp; "' ,'" &amp; SUBSTITUTE(H575,CHAR(10),"&lt;BR&gt;")   &amp; "' ,'" &amp; I575  &amp; "' ,'" &amp; SUBSTITUTE(K575,CHAR(10),"&lt;BR&gt;")  &amp; "' ,'" &amp; SUBSTITUTE(L575,CHAR(10),"&lt;BR&gt;")  &amp; "' ,'" &amp; SUBSTITUTE(M575,CHAR(10),"&lt;BR&gt;") &amp; "' ,'" &amp; SUBSTITUTE(N575,CHAR(10),"&lt;BR&gt;")  &amp; "' ,'" &amp;  SUBSTITUTE(O575,CHAR(10),"&lt;BR&gt;")   &amp; "' ,'" &amp; SUBSTITUTE(P575,CHAR(10),"&lt;BR&gt;")   &amp; "' ,'" &amp;  SUBSTITUTE(Q575,CHAR(10),"&lt;BR&gt;")   &amp; "' ,'" &amp; SUBSTITUTE(R575,CHAR(10),"&lt;BR&gt;")  &amp; "' ,'" &amp; SUBSTITUTE(S575,CHAR(10),"&lt;BR&gt;")  &amp; "' ,'" &amp; SUBSTITUTE(T575,CHAR(10),"&lt;BR&gt;")  &amp; "' ,'" &amp; SUBSTITUTE(U575,CHAR(10),"&lt;BR&gt;")  &amp; "' ,'" &amp; SUBSTITUTE(V575,CHAR(10),"&lt;BR&gt;") &amp; "' ,'" &amp; SUBSTITUTE(W575,CHAR(10),"&lt;BR&gt;")  &amp; "' ,'" &amp;SUBSTITUTE(X575,CHAR(10),"&lt;BR&gt;")  &amp; "' ,'" &amp; SUBSTITUTE(Y575,CHAR(10),"&lt;BR&gt;") &amp; "' ,'" &amp;  SUBSTITUTE(Z575,CHAR(10),"&lt;BR&gt;")  &amp; "' ,'" &amp; SUBSTITUTE(AA575,CHAR(10),"&lt;BR&gt;")   &amp; "' ,'" &amp;  SUBSTITUTE(AB575,CHAR(10),"&lt;BR&gt;")   &amp; "' ,'" &amp;  SUBSTITUTE(AC575,CHAR(10),"&lt;BR&gt;")   &amp; "' ,'" &amp;   SUBSTITUTE(AD575,CHAR(10),"&lt;BR&gt;")   &amp; "' ,'" &amp;  SUBSTITUTE(AE575,CHAR(10),"&lt;BR&gt;")  &amp; "' ,'" &amp;  SUBSTITUTE(AF575,CHAR(10),"&lt;BR&gt;")  &amp; "' ,'" &amp;  SUBSTITUTE(AG575,CHAR(10),"&lt;BR&gt;")   &amp; "' ,'" &amp;  SUBSTITUTE(AH575,CHAR(10),"&lt;BR&gt;")   &amp; "' ,'" &amp;  SUBSTITUTE(AI575,CHAR(10),"&lt;BR&gt;")   &amp; "' ,'" &amp;  SUBSTITUTE(AJ575,CHAR(10),"&lt;BR&gt;")   &amp; "' ,'" &amp;   SUBSTITUTE(AK575,CHAR(10),"&lt;BR&gt;")   &amp; "' ,'" &amp;  SUBSTITUTE(AL575,CHAR(10),"&lt;BR&gt;")   &amp; "' ,'" &amp;  SUBSTITUTE(AM575,CHAR(10),"&lt;BR&gt;")   &amp; "' ,'" &amp;   SUBSTITUTE(AN575,CHAR(10),"&lt;BR&gt;")   &amp; "' ,'" &amp;  SUBSTITUTE(AO575,CHAR(10),"&lt;BR&gt;")   &amp; "' ,'" &amp;  SUBSTITUTE(AP575,CHAR(10),"&lt;BR&gt;")   &amp; "' ,'" &amp;  SUBSTITUTE(AQ575,CHAR(10),"&lt;BR&gt;")   &amp; "' ,'" &amp;   SUBSTITUTE(AR575,CHAR(10),"&lt;BR&gt;")   &amp; "' ,'" &amp;  SUBSTITUTE(AS575,CHAR(10),"&lt;BR&gt;")   &amp; "' ,'" &amp;  SUBSTITUTE(AT575,CHAR(10),"&lt;BR&gt;")   &amp; "' ,'" &amp;  SUBSTITUTE(AU575,CHAR(10),"&lt;BR&gt;")   &amp; "' ,'" &amp;  SUBSTITUTE(AV575,CHAR(10),"&lt;BR&gt;")   &amp; "' ,'" &amp;  SUBSTITUTE(AW575,CHAR(10),"&lt;BR&gt;")   &amp; "' ,'" &amp;   SUBSTITUTE(AX575,CHAR(10),"&lt;BR&gt;")   &amp; "' ,'" &amp;  SUBSTITUTE(AY575,CHAR(10),"&lt;BR&gt;")   &amp; "' ,'" &amp;  SUBSTITUTE(AZ575,CHAR(10),"&lt;BR&gt;")   &amp; "' ,'" &amp;   SUBSTITUTE(BA575,CHAR(10),"&lt;BR&gt;")   &amp; "' ,'" &amp;   SUBSTITUTE(BB575,CHAR(10),"&lt;BR&gt;")    &amp; "' ,'" &amp;    SUBSTITUTE(BC575,CHAR(10),"&lt;BR&gt;")    &amp; "' ,'" &amp;   SUBSTITUTE(BD575,CHAR(10),"&lt;BR&gt;")    &amp; "' ,'" &amp;   SUBSTITUTE(BE575,CHAR(10),"&lt;BR&gt;")    &amp; "' ,'" &amp;   SUBSTITUTE(BF575,CHAR(10),"&lt;BR&gt;")    &amp; "' ,'" &amp;   SUBSTITUTE(BG575,CHAR(10),"&lt;BR&gt;")    &amp; "' ,'" &amp; SUBSTITUTE(BH615,CHAR(10),"&lt;BR&gt;")   &amp; "' ,'" &amp; SUBSTITUTE(BI575,CHAR(10),"&lt;BR&gt;")   &amp; "' ,'" &amp; SUBSTITUTE(BJ575,CHAR(10),"&lt;BR&gt;")  &amp; "' ,'" &amp; SUBSTITUTE(BL575,CHAR(10),"&lt;BR&gt;")   &amp; "' ,'" &amp; SUBSTITUTE(BM575,CHAR(10),"&lt;BR&gt;")   &amp; "' ,'" &amp; SUBSTITUTE(BN575,CHAR(10),"&lt;BR&gt;")   &amp; "' ,'" &amp;  SUBSTITUTE(BO575,CHAR(10),"&lt;BR&gt;")   &amp; "' ,'" &amp; SUBSTITUTE(BP615,CHAR(10),"&lt;BR&gt;")  &amp; "' ,'" &amp; SUBSTITUTE(BQ575,CHAR(10),"&lt;BR&gt;")  &amp; "' ,'" &amp; SUBSTITUTE(BR575,CHAR(10),"&lt;BR&gt;")  &amp; "' ,'" &amp; SUBSTITUTE(BS575,CHAR(10),"&lt;BR&gt;") &amp; "');"</f>
    </nc>
  </rcc>
  <rcc rId="1084" sId="1">
    <nc r="BU57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&amp;SUBSTITUTE(F576,CHAR(10),"&lt;BR&gt;")  &amp; "' ,'" &amp; SUBSTITUTE(G576,CHAR(10),"&lt;BR&gt;")  &amp; "' ,'" &amp; SUBSTITUTE(J576,CHAR(10),"&lt;BR&gt;")   &amp; "' ,'" &amp;  SUBSTITUTE(BK576,CHAR(10),"&lt;BR&gt;")   &amp; "' ,'" &amp; SUBSTITUTE(Q576,CHAR(10),"&lt;BR&gt;")  &amp; "' ,'" &amp;  A576  &amp; "' ,'" &amp;  B576  &amp; "' ,'" &amp; SUBSTITUTE(C576,CHAR(10),"&lt;BR&gt;")   &amp; "' ,'" &amp;  SUBSTITUTE(D576,CHAR(10),"&lt;BR&gt;")  &amp; "' ,'" &amp;  SUBSTITUTE(E576,CHAR(10),"&lt;BR&gt;")   &amp; "' ,'" &amp; SUBSTITUTE(H576,CHAR(10),"&lt;BR&gt;")   &amp; "' ,'" &amp; I576  &amp; "' ,'" &amp; SUBSTITUTE(K576,CHAR(10),"&lt;BR&gt;")  &amp; "' ,'" &amp; SUBSTITUTE(L576,CHAR(10),"&lt;BR&gt;")  &amp; "' ,'" &amp; SUBSTITUTE(M576,CHAR(10),"&lt;BR&gt;") &amp; "' ,'" &amp; SUBSTITUTE(N576,CHAR(10),"&lt;BR&gt;")  &amp; "' ,'" &amp;  SUBSTITUTE(O576,CHAR(10),"&lt;BR&gt;")   &amp; "' ,'" &amp; SUBSTITUTE(P576,CHAR(10),"&lt;BR&gt;")   &amp; "' ,'" &amp;  SUBSTITUTE(Q576,CHAR(10),"&lt;BR&gt;")   &amp; "' ,'" &amp; SUBSTITUTE(R576,CHAR(10),"&lt;BR&gt;")  &amp; "' ,'" &amp; SUBSTITUTE(S576,CHAR(10),"&lt;BR&gt;")  &amp; "' ,'" &amp; SUBSTITUTE(T576,CHAR(10),"&lt;BR&gt;")  &amp; "' ,'" &amp; SUBSTITUTE(U576,CHAR(10),"&lt;BR&gt;")  &amp; "' ,'" &amp; SUBSTITUTE(V576,CHAR(10),"&lt;BR&gt;") &amp; "' ,'" &amp; SUBSTITUTE(W576,CHAR(10),"&lt;BR&gt;")  &amp; "' ,'" &amp;SUBSTITUTE(X576,CHAR(10),"&lt;BR&gt;")  &amp; "' ,'" &amp; SUBSTITUTE(Y576,CHAR(10),"&lt;BR&gt;") &amp; "' ,'" &amp;  SUBSTITUTE(Z576,CHAR(10),"&lt;BR&gt;")  &amp; "' ,'" &amp; SUBSTITUTE(AA576,CHAR(10),"&lt;BR&gt;")   &amp; "' ,'" &amp;  SUBSTITUTE(AB576,CHAR(10),"&lt;BR&gt;")   &amp; "' ,'" &amp;  SUBSTITUTE(AC576,CHAR(10),"&lt;BR&gt;")   &amp; "' ,'" &amp;   SUBSTITUTE(AD576,CHAR(10),"&lt;BR&gt;")   &amp; "' ,'" &amp;  SUBSTITUTE(AE576,CHAR(10),"&lt;BR&gt;")  &amp; "' ,'" &amp;  SUBSTITUTE(AF576,CHAR(10),"&lt;BR&gt;")  &amp; "' ,'" &amp;  SUBSTITUTE(AG576,CHAR(10),"&lt;BR&gt;")   &amp; "' ,'" &amp;  SUBSTITUTE(AH576,CHAR(10),"&lt;BR&gt;")   &amp; "' ,'" &amp;  SUBSTITUTE(AI576,CHAR(10),"&lt;BR&gt;")   &amp; "' ,'" &amp;  SUBSTITUTE(AJ576,CHAR(10),"&lt;BR&gt;")   &amp; "' ,'" &amp;   SUBSTITUTE(AK576,CHAR(10),"&lt;BR&gt;")   &amp; "' ,'" &amp;  SUBSTITUTE(AL576,CHAR(10),"&lt;BR&gt;")   &amp; "' ,'" &amp;  SUBSTITUTE(AM576,CHAR(10),"&lt;BR&gt;")   &amp; "' ,'" &amp;   SUBSTITUTE(AN576,CHAR(10),"&lt;BR&gt;")   &amp; "' ,'" &amp;  SUBSTITUTE(AO576,CHAR(10),"&lt;BR&gt;")   &amp; "' ,'" &amp;  SUBSTITUTE(AP576,CHAR(10),"&lt;BR&gt;")   &amp; "' ,'" &amp;  SUBSTITUTE(AQ576,CHAR(10),"&lt;BR&gt;")   &amp; "' ,'" &amp;   SUBSTITUTE(AR576,CHAR(10),"&lt;BR&gt;")   &amp; "' ,'" &amp;  SUBSTITUTE(AS576,CHAR(10),"&lt;BR&gt;")   &amp; "' ,'" &amp;  SUBSTITUTE(AT576,CHAR(10),"&lt;BR&gt;")   &amp; "' ,'" &amp;  SUBSTITUTE(AU576,CHAR(10),"&lt;BR&gt;")   &amp; "' ,'" &amp;  SUBSTITUTE(AV576,CHAR(10),"&lt;BR&gt;")   &amp; "' ,'" &amp;  SUBSTITUTE(AW576,CHAR(10),"&lt;BR&gt;")   &amp; "' ,'" &amp;   SUBSTITUTE(AX576,CHAR(10),"&lt;BR&gt;")   &amp; "' ,'" &amp;  SUBSTITUTE(AY576,CHAR(10),"&lt;BR&gt;")   &amp; "' ,'" &amp;  SUBSTITUTE(AZ576,CHAR(10),"&lt;BR&gt;")   &amp; "' ,'" &amp;   SUBSTITUTE(BA576,CHAR(10),"&lt;BR&gt;")   &amp; "' ,'" &amp;   SUBSTITUTE(BB576,CHAR(10),"&lt;BR&gt;")    &amp; "' ,'" &amp;    SUBSTITUTE(BC576,CHAR(10),"&lt;BR&gt;")    &amp; "' ,'" &amp;   SUBSTITUTE(BD576,CHAR(10),"&lt;BR&gt;")    &amp; "' ,'" &amp;   SUBSTITUTE(BE576,CHAR(10),"&lt;BR&gt;")    &amp; "' ,'" &amp;   SUBSTITUTE(BF576,CHAR(10),"&lt;BR&gt;")    &amp; "' ,'" &amp;   SUBSTITUTE(BG576,CHAR(10),"&lt;BR&gt;")    &amp; "' ,'" &amp; SUBSTITUTE(BH616,CHAR(10),"&lt;BR&gt;")   &amp; "' ,'" &amp; SUBSTITUTE(BI576,CHAR(10),"&lt;BR&gt;")   &amp; "' ,'" &amp; SUBSTITUTE(BJ576,CHAR(10),"&lt;BR&gt;")  &amp; "' ,'" &amp; SUBSTITUTE(BL576,CHAR(10),"&lt;BR&gt;")   &amp; "' ,'" &amp; SUBSTITUTE(BM576,CHAR(10),"&lt;BR&gt;")   &amp; "' ,'" &amp; SUBSTITUTE(BN576,CHAR(10),"&lt;BR&gt;")   &amp; "' ,'" &amp;  SUBSTITUTE(BO576,CHAR(10),"&lt;BR&gt;")   &amp; "' ,'" &amp; SUBSTITUTE(BP616,CHAR(10),"&lt;BR&gt;")  &amp; "' ,'" &amp; SUBSTITUTE(BQ576,CHAR(10),"&lt;BR&gt;")  &amp; "' ,'" &amp; SUBSTITUTE(BR576,CHAR(10),"&lt;BR&gt;")  &amp; "' ,'" &amp; SUBSTITUTE(BS576,CHAR(10),"&lt;BR&gt;") &amp; "');"</f>
    </nc>
  </rcc>
  <rcc rId="1085" sId="1">
    <nc r="BU12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&amp;SUBSTITUTE(F129,CHAR(10),"&lt;BR&gt;")  &amp; "' ,'" &amp; SUBSTITUTE(G129,CHAR(10),"&lt;BR&gt;")  &amp; "' ,'" &amp; SUBSTITUTE(J129,CHAR(10),"&lt;BR&gt;")   &amp; "' ,'" &amp;  SUBSTITUTE(BK129,CHAR(10),"&lt;BR&gt;")   &amp; "' ,'" &amp; SUBSTITUTE(Q129,CHAR(10),"&lt;BR&gt;")  &amp; "' ,'" &amp;  A129  &amp; "' ,'" &amp;  B129  &amp; "' ,'" &amp; SUBSTITUTE(C129,CHAR(10),"&lt;BR&gt;")   &amp; "' ,'" &amp;  SUBSTITUTE(D129,CHAR(10),"&lt;BR&gt;")  &amp; "' ,'" &amp;  SUBSTITUTE(E129,CHAR(10),"&lt;BR&gt;")   &amp; "' ,'" &amp; SUBSTITUTE(H129,CHAR(10),"&lt;BR&gt;")   &amp; "' ,'" &amp; I129  &amp; "' ,'" &amp; SUBSTITUTE(K129,CHAR(10),"&lt;BR&gt;")  &amp; "' ,'" &amp; SUBSTITUTE(L129,CHAR(10),"&lt;BR&gt;")  &amp; "' ,'" &amp; SUBSTITUTE(M129,CHAR(10),"&lt;BR&gt;") &amp; "' ,'" &amp; SUBSTITUTE(N129,CHAR(10),"&lt;BR&gt;")  &amp; "' ,'" &amp;  SUBSTITUTE(O129,CHAR(10),"&lt;BR&gt;")   &amp; "' ,'" &amp; SUBSTITUTE(P129,CHAR(10),"&lt;BR&gt;")   &amp; "' ,'" &amp;  SUBSTITUTE(Q129,CHAR(10),"&lt;BR&gt;")   &amp; "' ,'" &amp; SUBSTITUTE(R129,CHAR(10),"&lt;BR&gt;")  &amp; "' ,'" &amp; SUBSTITUTE(S129,CHAR(10),"&lt;BR&gt;")  &amp; "' ,'" &amp; SUBSTITUTE(T129,CHAR(10),"&lt;BR&gt;")  &amp; "' ,'" &amp; SUBSTITUTE(U129,CHAR(10),"&lt;BR&gt;")  &amp; "' ,'" &amp; SUBSTITUTE(V129,CHAR(10),"&lt;BR&gt;") &amp; "' ,'" &amp; SUBSTITUTE(W129,CHAR(10),"&lt;BR&gt;")  &amp; "' ,'" &amp;SUBSTITUTE(X129,CHAR(10),"&lt;BR&gt;")  &amp; "' ,'" &amp; SUBSTITUTE(Y129,CHAR(10),"&lt;BR&gt;") &amp; "' ,'" &amp;  SUBSTITUTE(Z129,CHAR(10),"&lt;BR&gt;")  &amp; "' ,'" &amp; SUBSTITUTE(AA129,CHAR(10),"&lt;BR&gt;")   &amp; "' ,'" &amp;  SUBSTITUTE(AB129,CHAR(10),"&lt;BR&gt;")   &amp; "' ,'" &amp;  SUBSTITUTE(AC129,CHAR(10),"&lt;BR&gt;")   &amp; "' ,'" &amp;   SUBSTITUTE(AD129,CHAR(10),"&lt;BR&gt;")   &amp; "' ,'" &amp;  SUBSTITUTE(AE129,CHAR(10),"&lt;BR&gt;")  &amp; "' ,'" &amp;  SUBSTITUTE(AF129,CHAR(10),"&lt;BR&gt;")  &amp; "' ,'" &amp;  SUBSTITUTE(AG129,CHAR(10),"&lt;BR&gt;")   &amp; "' ,'" &amp;  SUBSTITUTE(AH129,CHAR(10),"&lt;BR&gt;")   &amp; "' ,'" &amp;  SUBSTITUTE(AI129,CHAR(10),"&lt;BR&gt;")   &amp; "' ,'" &amp;  SUBSTITUTE(AJ129,CHAR(10),"&lt;BR&gt;")   &amp; "' ,'" &amp;   SUBSTITUTE(AK129,CHAR(10),"&lt;BR&gt;")   &amp; "' ,'" &amp;  SUBSTITUTE(AL129,CHAR(10),"&lt;BR&gt;")   &amp; "' ,'" &amp;  SUBSTITUTE(AM129,CHAR(10),"&lt;BR&gt;")   &amp; "' ,'" &amp;   SUBSTITUTE(AN129,CHAR(10),"&lt;BR&gt;")   &amp; "' ,'" &amp;  SUBSTITUTE(AO129,CHAR(10),"&lt;BR&gt;")   &amp; "' ,'" &amp;  SUBSTITUTE(AP129,CHAR(10),"&lt;BR&gt;")   &amp; "' ,'" &amp;  SUBSTITUTE(AQ129,CHAR(10),"&lt;BR&gt;")   &amp; "' ,'" &amp;   SUBSTITUTE(AR129,CHAR(10),"&lt;BR&gt;")   &amp; "' ,'" &amp;  SUBSTITUTE(AS129,CHAR(10),"&lt;BR&gt;")   &amp; "' ,'" &amp;  SUBSTITUTE(AT129,CHAR(10),"&lt;BR&gt;")   &amp; "' ,'" &amp;  SUBSTITUTE(AU129,CHAR(10),"&lt;BR&gt;")   &amp; "' ,'" &amp;  SUBSTITUTE(AV129,CHAR(10),"&lt;BR&gt;")   &amp; "' ,'" &amp;  SUBSTITUTE(AW129,CHAR(10),"&lt;BR&gt;")   &amp; "' ,'" &amp;   SUBSTITUTE(AX129,CHAR(10),"&lt;BR&gt;")   &amp; "' ,'" &amp;  SUBSTITUTE(AY129,CHAR(10),"&lt;BR&gt;")   &amp; "' ,'" &amp;  SUBSTITUTE(AZ129,CHAR(10),"&lt;BR&gt;")   &amp; "' ,'" &amp;   SUBSTITUTE(BA129,CHAR(10),"&lt;BR&gt;")   &amp; "' ,'" &amp;   SUBSTITUTE(BB129,CHAR(10),"&lt;BR&gt;")    &amp; "' ,'" &amp;    SUBSTITUTE(BC129,CHAR(10),"&lt;BR&gt;")    &amp; "' ,'" &amp;   SUBSTITUTE(BD129,CHAR(10),"&lt;BR&gt;")    &amp; "' ,'" &amp;   SUBSTITUTE(BE129,CHAR(10),"&lt;BR&gt;")    &amp; "' ,'" &amp;   SUBSTITUTE(BF129,CHAR(10),"&lt;BR&gt;")    &amp; "' ,'" &amp;   SUBSTITUTE(BG129,CHAR(10),"&lt;BR&gt;")    &amp; "' ,'" &amp; SUBSTITUTE(BH169,CHAR(10),"&lt;BR&gt;")   &amp; "' ,'" &amp; SUBSTITUTE(BI129,CHAR(10),"&lt;BR&gt;")   &amp; "' ,'" &amp; SUBSTITUTE(BJ129,CHAR(10),"&lt;BR&gt;")  &amp; "' ,'" &amp; SUBSTITUTE(BL129,CHAR(10),"&lt;BR&gt;")   &amp; "' ,'" &amp; SUBSTITUTE(BM129,CHAR(10),"&lt;BR&gt;")   &amp; "' ,'" &amp; SUBSTITUTE(BN129,CHAR(10),"&lt;BR&gt;")   &amp; "' ,'" &amp;  SUBSTITUTE(BO129,CHAR(10),"&lt;BR&gt;")   &amp; "' ,'" &amp; SUBSTITUTE(BP169,CHAR(10),"&lt;BR&gt;")  &amp; "' ,'" &amp; SUBSTITUTE(BQ129,CHAR(10),"&lt;BR&gt;")  &amp; "' ,'" &amp; SUBSTITUTE(BR129,CHAR(10),"&lt;BR&gt;")  &amp; "' ,'" &amp; SUBSTITUTE(BS129,CHAR(10),"&lt;BR&gt;") &amp; "');"</f>
    </nc>
  </rcc>
  <rcc rId="1086" sId="1" numFmtId="34">
    <oc r="M129">
      <f>Q129*2%</f>
    </oc>
    <nc r="M129">
      <v>64</v>
    </nc>
  </rcc>
  <rcc rId="1087" sId="1" numFmtId="34">
    <oc r="M165">
      <f>Q165*2%</f>
    </oc>
    <nc r="M165">
      <v>47</v>
    </nc>
  </rcc>
  <rcv guid="{8CBF853C-9B05-2E44-ABDF-3A5E94B2D49E}" action="delete"/>
  <rdn rId="0" localSheetId="1" customView="1" name="Z_8CBF853C_9B05_2E44_ABDF_3A5E94B2D49E_.wvu.FilterData" hidden="1" oldHidden="1">
    <formula>'PSU GLOBAL'!$A$3:$BS$576</formula>
    <oldFormula>'PSU GLOBAL'!$A$3:$BS$576</oldFormula>
  </rdn>
  <rdn rId="0" localSheetId="5" customView="1" name="Z_8CBF853C_9B05_2E44_ABDF_3A5E94B2D49E_.wvu.FilterData" hidden="1" oldHidden="1">
    <formula>APARTEMEN!$AQ$1:$AQ$39</formula>
    <oldFormula>APARTEMEN!$AQ$1:$AQ$39</oldFormula>
  </rdn>
  <rdn rId="0" localSheetId="6" customView="1" name="Z_8CBF853C_9B05_2E44_ABDF_3A5E94B2D49E_.wvu.FilterData" hidden="1" oldHidden="1">
    <formula>GUDANG!$AP$1:$AP$39</formula>
    <oldFormula>GUDANG!$AP$1:$AP$39</oldFormula>
  </rdn>
  <rdn rId="0" localSheetId="8" customView="1" name="Z_8CBF853C_9B05_2E44_ABDF_3A5E94B2D49E_.wvu.Rows" hidden="1" oldHidden="1">
    <formula>'REKAPITULASI LENGKAP (2)'!$20:$25</formula>
    <oldFormula>'REKAPITULASI LENGKAP (2)'!$20:$25</oldFormula>
  </rdn>
  <rdn rId="0" localSheetId="8" customView="1" name="Z_8CBF853C_9B05_2E44_ABDF_3A5E94B2D49E_.wvu.Cols" hidden="1" oldHidden="1">
    <formula>'REKAPITULASI LENGKAP (2)'!$H:$J</formula>
    <oldFormula>'REKAPITULASI LENGKAP (2)'!$H:$J</oldFormula>
  </rdn>
  <rdn rId="0" localSheetId="10" customView="1" name="Z_8CBF853C_9B05_2E44_ABDF_3A5E94B2D49E_.wvu.Cols" hidden="1" oldHidden="1">
    <formula>'APARTEMEN CAMPUR'!$A:$A,'APARTEMEN CAMPUR'!$C:$C,'APARTEMEN CAMPUR'!$L:$P,'APARTEMEN CAMPUR'!$S:$AD</formula>
    <oldFormula>'APARTEMEN CAMPUR'!$A:$A,'APARTEMEN CAMPUR'!$C:$C,'APARTEMEN CAMPUR'!$L:$P,'APARTEMEN CAMPUR'!$S:$AD</oldFormula>
  </rdn>
  <rdn rId="0" localSheetId="10" customView="1" name="Z_8CBF853C_9B05_2E44_ABDF_3A5E94B2D49E_.wvu.FilterData" hidden="1" oldHidden="1">
    <formula>'APARTEMEN CAMPUR'!$AF$1:$AF$88</formula>
    <oldFormula>'APARTEMEN CAMPUR'!$AF$1:$AF$88</oldFormula>
  </rdn>
  <rdn rId="0" localSheetId="11" customView="1" name="Z_8CBF853C_9B05_2E44_ABDF_3A5E94B2D49E_.wvu.Cols" hidden="1" oldHidden="1">
    <formula>'DATABASE ARCGIS'!$A:$A</formula>
    <oldFormula>'DATABASE ARCGIS'!$A:$A</oldFormula>
  </rdn>
  <rdn rId="0" localSheetId="11" customView="1" name="Z_8CBF853C_9B05_2E44_ABDF_3A5E94B2D49E_.wvu.FilterData" hidden="1" oldHidden="1">
    <formula>'DATABASE ARCGIS'!$E$1:$E$511</formula>
    <oldFormula>'DATABASE ARCGIS'!$E$1:$E$511</oldFormula>
  </rdn>
  <rdn rId="0" localSheetId="12" customView="1" name="Z_8CBF853C_9B05_2E44_ABDF_3A5E94B2D49E_.wvu.Cols" hidden="1" oldHidden="1">
    <formula>'DATA RTH '!$A:$A,'DATA RTH '!$C:$C,'DATA RTH '!$I:$M,'DATA RTH '!$O:$O,'DATA RTH '!$S:$AI</formula>
    <oldFormula>'DATA RTH '!$A:$A,'DATA RTH '!$C:$C,'DATA RTH '!$I:$M,'DATA RTH '!$O:$O,'DATA RTH '!$S:$AI</oldFormula>
  </rdn>
  <rdn rId="0" localSheetId="12" customView="1" name="Z_8CBF853C_9B05_2E44_ABDF_3A5E94B2D49E_.wvu.FilterData" hidden="1" oldHidden="1">
    <formula>'DATA RTH '!$AJ$1:$AJ$380</formula>
    <oldFormula>'DATA RTH '!$AJ$1:$AJ$380</oldFormula>
  </rdn>
  <rdn rId="0" localSheetId="13" customView="1" name="Z_8CBF853C_9B05_2E44_ABDF_3A5E94B2D49E_.wvu.Cols" hidden="1" oldHidden="1">
    <formula>'DATA RTH BREAK'!$A:$A,'DATA RTH BREAK'!$C:$C,'DATA RTH BREAK'!$I:$M,'DATA RTH BREAK'!$O:$O,'DATA RTH BREAK'!$S:$AI</formula>
    <oldFormula>'DATA RTH BREAK'!$A:$A,'DATA RTH BREAK'!$C:$C,'DATA RTH BREAK'!$I:$M,'DATA RTH BREAK'!$O:$O,'DATA RTH BREAK'!$S:$AI</oldFormula>
  </rdn>
  <rdn rId="0" localSheetId="13" customView="1" name="Z_8CBF853C_9B05_2E44_ABDF_3A5E94B2D49E_.wvu.FilterData" hidden="1" oldHidden="1">
    <formula>'DATA RTH BREAK'!$AJ$1:$AJ$384</formula>
    <oldFormula>'DATA RTH BREAK'!$AJ$1:$AJ$384</oldFormula>
  </rdn>
  <rdn rId="0" localSheetId="14" customView="1" name="Z_8CBF853C_9B05_2E44_ABDF_3A5E94B2D49E_.wvu.Cols" hidden="1" oldHidden="1">
    <formula>'LIST PENGEMBANG'!$E:$I</formula>
    <oldFormula>'LIST PENGEMBANG'!$E:$I</oldFormula>
  </rdn>
  <rdn rId="0" localSheetId="14" customView="1" name="Z_8CBF853C_9B05_2E44_ABDF_3A5E94B2D49E_.wvu.FilterData" hidden="1" oldHidden="1">
    <formula>'LIST PENGEMBANG'!$I$1:$I$504</formula>
    <oldFormula>'LIST PENGEMBANG'!$I$1:$I$504</oldFormula>
  </rdn>
  <rdn rId="0" localSheetId="17" customView="1" name="Z_8CBF853C_9B05_2E44_ABDF_3A5E94B2D49E_.wvu.FilterData" hidden="1" oldHidden="1">
    <formula>'PENGEMBANG BESAR'!$A$3:$L$80</formula>
    <oldFormula>'PENGEMBANG BESAR'!$A$3:$L$80</oldFormula>
  </rdn>
  <rdn rId="0" localSheetId="19" customView="1" name="Z_8CBF853C_9B05_2E44_ABDF_3A5E94B2D49E_.wvu.FilterData" hidden="1" oldHidden="1">
    <formula>'PAKUWON (TIMUR)'!$A$2:$BX$33</formula>
    <oldFormula>'PAKUWON (TIMUR)'!$A$2:$BX$33</oldFormula>
  </rdn>
  <rdn rId="0" localSheetId="20" customView="1" name="Z_8CBF853C_9B05_2E44_ABDF_3A5E94B2D49E_.wvu.Cols" hidden="1" oldHidden="1">
    <formula>'PAKUWON KPK'!$D:$D,'PAKUWON KPK'!$F:$F</formula>
    <oldFormula>'PAKUWON KPK'!$D:$D,'PAKUWON KPK'!$F:$F</oldFormula>
  </rdn>
  <rdn rId="0" localSheetId="21" customView="1" name="Z_8CBF853C_9B05_2E44_ABDF_3A5E94B2D49E_.wvu.Rows" hidden="1" oldHidden="1">
    <formula>'PAKUWON NON KPK'!$1:$2</formula>
    <oldFormula>'PAKUWON NON KPK'!$1:$2</oldFormula>
  </rdn>
  <rdn rId="0" localSheetId="21" customView="1" name="Z_8CBF853C_9B05_2E44_ABDF_3A5E94B2D49E_.wvu.Cols" hidden="1" oldHidden="1">
    <formula>'PAKUWON NON KPK'!$A:$A</formula>
    <oldFormula>'PAKUWON NON KPK'!$A:$A</oldFormula>
  </rdn>
  <rdn rId="0" localSheetId="22" customView="1" name="Z_8CBF853C_9B05_2E44_ABDF_3A5E94B2D49E_.wvu.FilterData" hidden="1" oldHidden="1">
    <formula>'PENGEMBANG NON KPK DAN P.WARGA'!$A$5:$CA$152</formula>
    <oldFormula>'PENGEMBANG NON KPK DAN P.WARGA'!$A$5:$CA$152</oldFormula>
  </rdn>
  <rcv guid="{8CBF853C-9B05-2E44-ABDF-3A5E94B2D49E}"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8" sId="1" quotePrefix="1">
    <oc r="BM114" t="inlineStr">
      <is>
        <t xml:space="preserve">-DPRKPCKTR bersurat ke PT. Bhakti Tamara No.590/14715/436.7.5/2021 tanggal 17 September 2021 hal Tindak Lanjut Addendum Penyerahan PSU secara Administrasi PT. Bhakti Tamara - Perumahan Royal Residence (Sumur Welut)
-DPRKPCKTR menemui perwakilan pengembang PT. Bhakti Tamara tanggal 21  September 2021 di MP koordinasi terkait kekurangan berkas penyerahan PSU
-PT. Bhakti Tamara bersurat ke DPRKPCKTR No.050/DIR/IX/2021 tanggal 27 September 2021 perihal Permohonan Addendum Penyerahan PSU Secara Administrasi Perumahan Royal Residence Jl. Sumur Welut Kecamatan Lakarsantri
-Telah dilakukan survey lapangan tgl 24 November 2021
-Resume Rapat hasil survey tgl 23 Desember 2021
-DPRKPP bersurat ke PT.Bhakti Tamara  tgl 15 Februari 2022  No.590/1878/436.7.4/2022 hal Tindak Lanjut Penyerahan PSU Secara Fisik
-DPRKPP bersurat ke PT.Bhakti Tamara  tgl 25 April 2022  No.590/5051/436.7.4/2022 hal Tindak Lanjut Penyerahan PSU Perumahan Royal Residence Kel.Sumur Welut Kec.Lakarsantri
-Informasi terakhir dilakukan replanning sebagian pada lokasi rumah ibadah
-Akan dilakukan penagihan addendum penyerahan PSU secara administrasi </t>
      </is>
    </oc>
    <nc r="BM114" t="inlineStr">
      <is>
        <t>-DPRKPCKTR bersurat ke PT. Bhakti Tamara No.590/14715/436.7.5/2021 tanggal 17 September 2021 hal Tindak Lanjut Addendum Penyerahan PSU secara Administrasi PT. Bhakti Tamara - Perumahan Royal Residence (Sumur Welut)
-DPRKPCKTR menemui perwakilan pengembang PT. Bhakti Tamara tanggal 21  September 2021 di MP koordinasi terkait kekurangan berkas penyerahan PSU
-PT. Bhakti Tamara bersurat ke DPRKPCKTR No.050/DIR/IX/2021 tanggal 27 September 2021 perihal Permohonan Addendum Penyerahan PSU Secara Administrasi Perumahan Royal Residence Jl. Sumur Welut Kecamatan Lakarsantri
-Telah dilakukan survey lapangan tgl 24 November 2021
-Resume Rapat hasil survey tgl 23 Desember 2021
-DPRKPP bersurat ke PT.Bhakti Tamara  tgl 15 Februari 2022  No.590/1878/436.7.4/2022 hal Tindak Lanjut Penyerahan PSU Secara Fisik
-DPRKPP bersurat ke PT.Bhakti Tamara  tgl 25 April 2022  No.590/5051/436.7.4/2022 hal Tindak Lanjut Penyerahan PSU Perumahan Royal Residence Kel.Sumur Welut Kec.Lakarsantri
-tanda bukti pengukuran SKRK parsial tgl 21 Maret 2022 sehingga proses penyerahan PSU dihold
-Telah terbit SKRK parsial No. 648.3/2052/436.7.4/2022 tanggal 14 April 202 (rumah ibadah)
-DPRKPP bersurat ke PT. Bhakti Tamara No.590/5051/436.7.4/2022 tanggal 25 April 2022 hal Tindak Lanjut Penyerahan PSU Perumahan Royal Residence Kelurahan Sumur Welut Kecamatan Lakarsantri
-DPRKPP bersurat ke PT. Bhakti Tamara No.590/10017/436.7.4/2022 tanggal 11 Juli 2022 hal Penagihan Addendum Penyerahan PSU Perumahan Royal Residence Kelurahan Sumur Welut Kecamatan Lakarsantri
-Akan ditindaklanjuti surat teguran ke PT</t>
      </is>
    </nc>
  </rcc>
  <rcv guid="{45FAFD83-E5A5-4ABD-BE8F-BEA31033F036}" action="delete"/>
  <rdn rId="0" localSheetId="1" customView="1" name="Z_45FAFD83_E5A5_4ABD_BE8F_BEA31033F036_.wvu.FilterData" hidden="1" oldHidden="1">
    <formula>'PSU GLOBAL'!$A$3:$BS$576</formula>
  </rdn>
  <rdn rId="0" localSheetId="5" customView="1" name="Z_45FAFD83_E5A5_4ABD_BE8F_BEA31033F036_.wvu.FilterData" hidden="1" oldHidden="1">
    <formula>APARTEMEN!$AQ$1:$AQ$39</formula>
  </rdn>
  <rdn rId="0" localSheetId="6" customView="1" name="Z_45FAFD83_E5A5_4ABD_BE8F_BEA31033F036_.wvu.FilterData" hidden="1" oldHidden="1">
    <formula>GUDANG!$AP$1:$AP$39</formula>
  </rdn>
  <rdn rId="0" localSheetId="8" customView="1" name="Z_45FAFD83_E5A5_4ABD_BE8F_BEA31033F036_.wvu.Rows" hidden="1" oldHidden="1">
    <formula>'REKAPITULASI LENGKAP (2)'!$20:$25</formula>
  </rdn>
  <rdn rId="0" localSheetId="8" customView="1" name="Z_45FAFD83_E5A5_4ABD_BE8F_BEA31033F036_.wvu.Cols" hidden="1" oldHidden="1">
    <formula>'REKAPITULASI LENGKAP (2)'!$H:$J</formula>
  </rdn>
  <rdn rId="0" localSheetId="10" customView="1" name="Z_45FAFD83_E5A5_4ABD_BE8F_BEA31033F036_.wvu.Cols" hidden="1" oldHidden="1">
    <formula>'APARTEMEN CAMPUR'!$A:$A,'APARTEMEN CAMPUR'!$C:$C,'APARTEMEN CAMPUR'!$L:$P,'APARTEMEN CAMPUR'!$S:$AD</formula>
  </rdn>
  <rdn rId="0" localSheetId="10" customView="1" name="Z_45FAFD83_E5A5_4ABD_BE8F_BEA31033F036_.wvu.FilterData" hidden="1" oldHidden="1">
    <formula>'APARTEMEN CAMPUR'!$AF$1:$AF$88</formula>
  </rdn>
  <rdn rId="0" localSheetId="11" customView="1" name="Z_45FAFD83_E5A5_4ABD_BE8F_BEA31033F036_.wvu.Cols" hidden="1" oldHidden="1">
    <formula>'DATABASE ARCGIS'!$A:$A</formula>
  </rdn>
  <rdn rId="0" localSheetId="11" customView="1" name="Z_45FAFD83_E5A5_4ABD_BE8F_BEA31033F036_.wvu.FilterData" hidden="1" oldHidden="1">
    <formula>'DATABASE ARCGIS'!$E$1:$E$511</formula>
  </rdn>
  <rdn rId="0" localSheetId="12" customView="1" name="Z_45FAFD83_E5A5_4ABD_BE8F_BEA31033F036_.wvu.Cols" hidden="1" oldHidden="1">
    <formula>'DATA RTH '!$A:$A,'DATA RTH '!$C:$C,'DATA RTH '!$I:$M,'DATA RTH '!$O:$O,'DATA RTH '!$S:$AI</formula>
  </rdn>
  <rdn rId="0" localSheetId="12" customView="1" name="Z_45FAFD83_E5A5_4ABD_BE8F_BEA31033F036_.wvu.FilterData" hidden="1" oldHidden="1">
    <formula>'DATA RTH '!$AJ$1:$AJ$380</formula>
  </rdn>
  <rdn rId="0" localSheetId="13" customView="1" name="Z_45FAFD83_E5A5_4ABD_BE8F_BEA31033F036_.wvu.Cols" hidden="1" oldHidden="1">
    <formula>'DATA RTH BREAK'!$A:$A,'DATA RTH BREAK'!$C:$C,'DATA RTH BREAK'!$I:$M,'DATA RTH BREAK'!$O:$O,'DATA RTH BREAK'!$S:$AI</formula>
  </rdn>
  <rdn rId="0" localSheetId="13" customView="1" name="Z_45FAFD83_E5A5_4ABD_BE8F_BEA31033F036_.wvu.FilterData" hidden="1" oldHidden="1">
    <formula>'DATA RTH BREAK'!$AJ$1:$AJ$384</formula>
  </rdn>
  <rdn rId="0" localSheetId="14" customView="1" name="Z_45FAFD83_E5A5_4ABD_BE8F_BEA31033F036_.wvu.Cols" hidden="1" oldHidden="1">
    <formula>'LIST PENGEMBANG'!$E:$I</formula>
  </rdn>
  <rdn rId="0" localSheetId="14" customView="1" name="Z_45FAFD83_E5A5_4ABD_BE8F_BEA31033F036_.wvu.FilterData" hidden="1" oldHidden="1">
    <formula>'LIST PENGEMBANG'!$I$1:$I$504</formula>
  </rdn>
  <rdn rId="0" localSheetId="17" customView="1" name="Z_45FAFD83_E5A5_4ABD_BE8F_BEA31033F036_.wvu.FilterData" hidden="1" oldHidden="1">
    <formula>'PENGEMBANG BESAR'!$A$3:$L$80</formula>
  </rdn>
  <rdn rId="0" localSheetId="19" customView="1" name="Z_45FAFD83_E5A5_4ABD_BE8F_BEA31033F036_.wvu.FilterData" hidden="1" oldHidden="1">
    <formula>'PAKUWON (TIMUR)'!$A$2:$BX$33</formula>
  </rdn>
  <rdn rId="0" localSheetId="20" customView="1" name="Z_45FAFD83_E5A5_4ABD_BE8F_BEA31033F036_.wvu.Cols" hidden="1" oldHidden="1">
    <formula>'PAKUWON KPK'!$D:$D,'PAKUWON KPK'!$F:$F</formula>
  </rdn>
  <rdn rId="0" localSheetId="21" customView="1" name="Z_45FAFD83_E5A5_4ABD_BE8F_BEA31033F036_.wvu.Rows" hidden="1" oldHidden="1">
    <formula>'PAKUWON NON KPK'!$1:$2</formula>
  </rdn>
  <rdn rId="0" localSheetId="21" customView="1" name="Z_45FAFD83_E5A5_4ABD_BE8F_BEA31033F036_.wvu.Cols" hidden="1" oldHidden="1">
    <formula>'PAKUWON NON KPK'!$A:$A</formula>
  </rdn>
  <rdn rId="0" localSheetId="22" customView="1" name="Z_45FAFD83_E5A5_4ABD_BE8F_BEA31033F036_.wvu.FilterData" hidden="1" oldHidden="1">
    <formula>'PENGEMBANG NON KPK DAN P.WARGA'!$A$5:$CA$152</formula>
  </rdn>
  <rcv guid="{45FAFD83-E5A5-4ABD-BE8F-BEA31033F036}" action="add"/>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8CBF853C_9B05_2E44_ABDF_3A5E94B2D49E_.wvu.FilterData" hidden="1" oldHidden="1">
    <formula>'PSU GLOBAL'!$A$3:$BS$576</formula>
  </rdn>
  <rdn rId="0" localSheetId="5" customView="1" name="Z_8CBF853C_9B05_2E44_ABDF_3A5E94B2D49E_.wvu.FilterData" hidden="1" oldHidden="1">
    <formula>APARTEMEN!$AQ$1:$AQ$39</formula>
  </rdn>
  <rdn rId="0" localSheetId="6" customView="1" name="Z_8CBF853C_9B05_2E44_ABDF_3A5E94B2D49E_.wvu.FilterData" hidden="1" oldHidden="1">
    <formula>GUDANG!$AP$1:$AP$39</formula>
  </rdn>
  <rdn rId="0" localSheetId="8" customView="1" name="Z_8CBF853C_9B05_2E44_ABDF_3A5E94B2D49E_.wvu.Rows" hidden="1" oldHidden="1">
    <formula>'REKAPITULASI LENGKAP (2)'!$20:$25</formula>
  </rdn>
  <rdn rId="0" localSheetId="8" customView="1" name="Z_8CBF853C_9B05_2E44_ABDF_3A5E94B2D49E_.wvu.Cols" hidden="1" oldHidden="1">
    <formula>'REKAPITULASI LENGKAP (2)'!$H:$J</formula>
  </rdn>
  <rdn rId="0" localSheetId="10" customView="1" name="Z_8CBF853C_9B05_2E44_ABDF_3A5E94B2D49E_.wvu.Cols" hidden="1" oldHidden="1">
    <formula>'APARTEMEN CAMPUR'!$A:$A,'APARTEMEN CAMPUR'!$C:$C,'APARTEMEN CAMPUR'!$L:$P,'APARTEMEN CAMPUR'!$S:$AD</formula>
  </rdn>
  <rdn rId="0" localSheetId="10" customView="1" name="Z_8CBF853C_9B05_2E44_ABDF_3A5E94B2D49E_.wvu.FilterData" hidden="1" oldHidden="1">
    <formula>'APARTEMEN CAMPUR'!$AF$1:$AF$88</formula>
  </rdn>
  <rdn rId="0" localSheetId="11" customView="1" name="Z_8CBF853C_9B05_2E44_ABDF_3A5E94B2D49E_.wvu.Cols" hidden="1" oldHidden="1">
    <formula>'DATABASE ARCGIS'!$A:$A</formula>
  </rdn>
  <rdn rId="0" localSheetId="11" customView="1" name="Z_8CBF853C_9B05_2E44_ABDF_3A5E94B2D49E_.wvu.FilterData" hidden="1" oldHidden="1">
    <formula>'DATABASE ARCGIS'!$E$1:$E$511</formula>
  </rdn>
  <rdn rId="0" localSheetId="12" customView="1" name="Z_8CBF853C_9B05_2E44_ABDF_3A5E94B2D49E_.wvu.Cols" hidden="1" oldHidden="1">
    <formula>'DATA RTH '!$A:$A,'DATA RTH '!$C:$C,'DATA RTH '!$I:$M,'DATA RTH '!$O:$O,'DATA RTH '!$S:$AI</formula>
  </rdn>
  <rdn rId="0" localSheetId="12" customView="1" name="Z_8CBF853C_9B05_2E44_ABDF_3A5E94B2D49E_.wvu.FilterData" hidden="1" oldHidden="1">
    <formula>'DATA RTH '!$AJ$1:$AJ$380</formula>
  </rdn>
  <rdn rId="0" localSheetId="13" customView="1" name="Z_8CBF853C_9B05_2E44_ABDF_3A5E94B2D49E_.wvu.Cols" hidden="1" oldHidden="1">
    <formula>'DATA RTH BREAK'!$A:$A,'DATA RTH BREAK'!$C:$C,'DATA RTH BREAK'!$I:$M,'DATA RTH BREAK'!$O:$O,'DATA RTH BREAK'!$S:$AI</formula>
  </rdn>
  <rdn rId="0" localSheetId="13" customView="1" name="Z_8CBF853C_9B05_2E44_ABDF_3A5E94B2D49E_.wvu.FilterData" hidden="1" oldHidden="1">
    <formula>'DATA RTH BREAK'!$AJ$1:$AJ$384</formula>
  </rdn>
  <rdn rId="0" localSheetId="14" customView="1" name="Z_8CBF853C_9B05_2E44_ABDF_3A5E94B2D49E_.wvu.Cols" hidden="1" oldHidden="1">
    <formula>'LIST PENGEMBANG'!$E:$I</formula>
  </rdn>
  <rdn rId="0" localSheetId="14" customView="1" name="Z_8CBF853C_9B05_2E44_ABDF_3A5E94B2D49E_.wvu.FilterData" hidden="1" oldHidden="1">
    <formula>'LIST PENGEMBANG'!$I$1:$I$504</formula>
  </rdn>
  <rdn rId="0" localSheetId="17" customView="1" name="Z_8CBF853C_9B05_2E44_ABDF_3A5E94B2D49E_.wvu.FilterData" hidden="1" oldHidden="1">
    <formula>'PENGEMBANG BESAR'!$A$3:$L$80</formula>
  </rdn>
  <rdn rId="0" localSheetId="19" customView="1" name="Z_8CBF853C_9B05_2E44_ABDF_3A5E94B2D49E_.wvu.FilterData" hidden="1" oldHidden="1">
    <formula>'PAKUWON (TIMUR)'!$A$2:$BX$33</formula>
  </rdn>
  <rdn rId="0" localSheetId="20" customView="1" name="Z_8CBF853C_9B05_2E44_ABDF_3A5E94B2D49E_.wvu.Cols" hidden="1" oldHidden="1">
    <formula>'PAKUWON KPK'!$D:$D,'PAKUWON KPK'!$F:$F</formula>
  </rdn>
  <rdn rId="0" localSheetId="21" customView="1" name="Z_8CBF853C_9B05_2E44_ABDF_3A5E94B2D49E_.wvu.Rows" hidden="1" oldHidden="1">
    <formula>'PAKUWON NON KPK'!$1:$2</formula>
  </rdn>
  <rdn rId="0" localSheetId="21" customView="1" name="Z_8CBF853C_9B05_2E44_ABDF_3A5E94B2D49E_.wvu.Cols" hidden="1" oldHidden="1">
    <formula>'PAKUWON NON KPK'!$A:$A</formula>
  </rdn>
  <rdn rId="0" localSheetId="22" customView="1" name="Z_8CBF853C_9B05_2E44_ABDF_3A5E94B2D49E_.wvu.FilterData" hidden="1" oldHidden="1">
    <formula>'PENGEMBANG NON KPK DAN P.WARGA'!$A$5:$CA$152</formula>
  </rdn>
  <rcv guid="{8CBF853C-9B05-2E44-ABDF-3A5E94B2D49E}"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2">
  <userInfo guid="{1C1E76D1-BBA0-A249-98AD-1F0617F1A969}" name="Microsoft Office User" id="-296955492" dateTime="2022-08-01T20:20:04"/>
  <userInfo guid="{1C1E76D1-BBA0-A249-98AD-1F0617F1A969}" name="Microsoft Office User" id="-296989271" dateTime="2022-08-06T22:48:34"/>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pageSetUpPr fitToPage="1"/>
  </sheetPr>
  <dimension ref="A1:ES1063"/>
  <sheetViews>
    <sheetView tabSelected="1" topLeftCell="BO200" zoomScale="50" zoomScaleNormal="70" zoomScaleSheetLayoutView="55" workbookViewId="0">
      <selection activeCell="BU201" sqref="BU102:BU201"/>
    </sheetView>
  </sheetViews>
  <sheetFormatPr baseColWidth="10" defaultColWidth="9.1640625" defaultRowHeight="16"/>
  <cols>
    <col min="1" max="1" width="9.6640625" style="1579" customWidth="1"/>
    <col min="2" max="2" width="12.6640625" style="1579" customWidth="1"/>
    <col min="3" max="3" width="42.33203125" style="1594" customWidth="1"/>
    <col min="4" max="4" width="42.33203125" style="337" customWidth="1"/>
    <col min="5" max="5" width="22.33203125" style="1594" customWidth="1"/>
    <col min="6" max="6" width="36.6640625" style="1594" customWidth="1"/>
    <col min="7" max="7" width="31.83203125" style="1594" customWidth="1"/>
    <col min="8" max="9" width="20.83203125" style="337" customWidth="1"/>
    <col min="10" max="10" width="31.83203125" style="1594" customWidth="1"/>
    <col min="11" max="11" width="36.33203125" style="1595" customWidth="1"/>
    <col min="12" max="12" width="15.6640625" style="1579" customWidth="1"/>
    <col min="13" max="13" width="20.1640625" style="337" customWidth="1"/>
    <col min="14" max="14" width="56.33203125" style="1757" customWidth="1"/>
    <col min="15" max="15" width="68.1640625" style="1757" customWidth="1"/>
    <col min="16" max="16" width="59.1640625" style="1757" customWidth="1"/>
    <col min="17" max="26" width="20.1640625" style="337" customWidth="1"/>
    <col min="27" max="32" width="17.6640625" style="1578" customWidth="1"/>
    <col min="33" max="42" width="17.6640625" style="1580" customWidth="1"/>
    <col min="43" max="59" width="18" style="337" customWidth="1"/>
    <col min="60" max="62" width="34.5" style="337" customWidth="1"/>
    <col min="63" max="63" width="31.5" style="1594" customWidth="1"/>
    <col min="64" max="64" width="46.5" style="337" customWidth="1"/>
    <col min="65" max="65" width="85.33203125" style="1581" customWidth="1"/>
    <col min="66" max="67" width="85.33203125" style="1596" customWidth="1"/>
    <col min="68" max="68" width="28.5" style="337" customWidth="1"/>
    <col min="69" max="69" width="22.5" style="1583" customWidth="1"/>
    <col min="70" max="70" width="15" style="337" customWidth="1"/>
    <col min="71" max="71" width="9.6640625" style="1594" customWidth="1"/>
    <col min="72" max="72" width="9.1640625" style="736"/>
    <col min="73" max="73" width="247.5" style="736" customWidth="1"/>
    <col min="74" max="16384" width="9.1640625" style="736"/>
  </cols>
  <sheetData>
    <row r="1" spans="1:149" s="1585" customFormat="1" ht="50" customHeight="1">
      <c r="A1" s="1772" t="s">
        <v>3545</v>
      </c>
      <c r="B1" s="1772"/>
      <c r="C1" s="1770" t="s">
        <v>6324</v>
      </c>
      <c r="D1" s="1770"/>
      <c r="E1" s="1770"/>
      <c r="F1" s="1767" t="s">
        <v>6325</v>
      </c>
      <c r="G1" s="1768"/>
      <c r="H1" s="1768"/>
      <c r="I1" s="1768"/>
      <c r="J1" s="1768"/>
      <c r="K1" s="1768"/>
      <c r="L1" s="1768"/>
      <c r="M1" s="1768"/>
      <c r="N1" s="1768"/>
      <c r="O1" s="1768"/>
      <c r="P1" s="1768"/>
      <c r="Q1" s="1769"/>
      <c r="R1" s="1761" t="s">
        <v>8132</v>
      </c>
      <c r="S1" s="1761" t="s">
        <v>8128</v>
      </c>
      <c r="T1" s="1761"/>
      <c r="U1" s="1761" t="s">
        <v>7387</v>
      </c>
      <c r="V1" s="1761"/>
      <c r="W1" s="1761" t="s">
        <v>7391</v>
      </c>
      <c r="X1" s="1761" t="s">
        <v>8131</v>
      </c>
      <c r="Y1" s="1766" t="s">
        <v>6975</v>
      </c>
      <c r="Z1" s="1766"/>
      <c r="AA1" s="1773" t="s">
        <v>8173</v>
      </c>
      <c r="AB1" s="1774"/>
      <c r="AC1" s="1774"/>
      <c r="AD1" s="1774"/>
      <c r="AE1" s="1774"/>
      <c r="AF1" s="1774"/>
      <c r="AG1" s="1774"/>
      <c r="AH1" s="1774"/>
      <c r="AI1" s="1774"/>
      <c r="AJ1" s="1774"/>
      <c r="AK1" s="1774"/>
      <c r="AL1" s="1774"/>
      <c r="AM1" s="1774"/>
      <c r="AN1" s="1774"/>
      <c r="AO1" s="1774"/>
      <c r="AP1" s="1775"/>
      <c r="AQ1" s="1776" t="s">
        <v>8174</v>
      </c>
      <c r="AR1" s="1777"/>
      <c r="AS1" s="1777"/>
      <c r="AT1" s="1777"/>
      <c r="AU1" s="1777"/>
      <c r="AV1" s="1777"/>
      <c r="AW1" s="1777"/>
      <c r="AX1" s="1777"/>
      <c r="AY1" s="1777"/>
      <c r="AZ1" s="1777"/>
      <c r="BA1" s="1777"/>
      <c r="BB1" s="1777"/>
      <c r="BC1" s="1777"/>
      <c r="BD1" s="1777"/>
      <c r="BE1" s="1777"/>
      <c r="BF1" s="1777"/>
      <c r="BG1" s="1778"/>
      <c r="BH1" s="1763" t="s">
        <v>8134</v>
      </c>
      <c r="BI1" s="1764"/>
      <c r="BJ1" s="1765"/>
      <c r="BK1" s="1762" t="s">
        <v>8202</v>
      </c>
      <c r="BL1" s="1759" t="s">
        <v>6329</v>
      </c>
      <c r="BM1" s="1760"/>
      <c r="BN1" s="1760"/>
      <c r="BO1" s="1760"/>
      <c r="BP1" s="1760"/>
      <c r="BQ1" s="1760"/>
      <c r="BR1" s="1760"/>
      <c r="BS1" s="1760"/>
    </row>
    <row r="2" spans="1:149" s="1585" customFormat="1" ht="50" customHeight="1">
      <c r="A2" s="1736" t="s">
        <v>7534</v>
      </c>
      <c r="B2" s="1736" t="s">
        <v>8135</v>
      </c>
      <c r="C2" s="1732" t="s">
        <v>1717</v>
      </c>
      <c r="D2" s="1732" t="s">
        <v>5325</v>
      </c>
      <c r="E2" s="1732" t="s">
        <v>8080</v>
      </c>
      <c r="F2" s="1731" t="s">
        <v>7612</v>
      </c>
      <c r="G2" s="1731" t="s">
        <v>1063</v>
      </c>
      <c r="H2" s="1731" t="s">
        <v>8129</v>
      </c>
      <c r="I2" s="1731" t="s">
        <v>8130</v>
      </c>
      <c r="J2" s="1731" t="s">
        <v>4293</v>
      </c>
      <c r="K2" s="1748" t="s">
        <v>1715</v>
      </c>
      <c r="L2" s="1749" t="s">
        <v>7187</v>
      </c>
      <c r="M2" s="1731" t="s">
        <v>7655</v>
      </c>
      <c r="N2" s="1731" t="s">
        <v>4529</v>
      </c>
      <c r="O2" s="1731" t="s">
        <v>4528</v>
      </c>
      <c r="P2" s="1731" t="s">
        <v>3095</v>
      </c>
      <c r="Q2" s="1731" t="s">
        <v>4292</v>
      </c>
      <c r="R2" s="1761"/>
      <c r="S2" s="1733" t="s">
        <v>2147</v>
      </c>
      <c r="T2" s="1733" t="s">
        <v>62</v>
      </c>
      <c r="U2" s="1733" t="s">
        <v>7435</v>
      </c>
      <c r="V2" s="1733" t="s">
        <v>7389</v>
      </c>
      <c r="W2" s="1761"/>
      <c r="X2" s="1761"/>
      <c r="Y2" s="1733" t="s">
        <v>7533</v>
      </c>
      <c r="Z2" s="1733" t="s">
        <v>7392</v>
      </c>
      <c r="AA2" s="1737" t="s">
        <v>229</v>
      </c>
      <c r="AB2" s="1737" t="s">
        <v>230</v>
      </c>
      <c r="AC2" s="1738" t="s">
        <v>8136</v>
      </c>
      <c r="AD2" s="1738" t="s">
        <v>8137</v>
      </c>
      <c r="AE2" s="1738" t="s">
        <v>8138</v>
      </c>
      <c r="AF2" s="1738" t="s">
        <v>8139</v>
      </c>
      <c r="AG2" s="1739" t="s">
        <v>8140</v>
      </c>
      <c r="AH2" s="1740" t="s">
        <v>2698</v>
      </c>
      <c r="AI2" s="1740" t="s">
        <v>8141</v>
      </c>
      <c r="AJ2" s="1740" t="s">
        <v>8161</v>
      </c>
      <c r="AK2" s="1740" t="s">
        <v>8157</v>
      </c>
      <c r="AL2" s="1740" t="s">
        <v>5959</v>
      </c>
      <c r="AM2" s="1740" t="s">
        <v>8158</v>
      </c>
      <c r="AN2" s="1740" t="s">
        <v>8159</v>
      </c>
      <c r="AO2" s="1740" t="s">
        <v>8160</v>
      </c>
      <c r="AP2" s="1740" t="s">
        <v>5963</v>
      </c>
      <c r="AQ2" s="1686" t="s">
        <v>229</v>
      </c>
      <c r="AR2" s="1686" t="s">
        <v>230</v>
      </c>
      <c r="AS2" s="1687" t="s">
        <v>1100</v>
      </c>
      <c r="AT2" s="1687" t="s">
        <v>1101</v>
      </c>
      <c r="AU2" s="1687" t="s">
        <v>1154</v>
      </c>
      <c r="AV2" s="1687" t="s">
        <v>8139</v>
      </c>
      <c r="AW2" s="1687" t="s">
        <v>8140</v>
      </c>
      <c r="AX2" s="1686" t="s">
        <v>2698</v>
      </c>
      <c r="AY2" s="1686" t="s">
        <v>8152</v>
      </c>
      <c r="AZ2" s="1686" t="s">
        <v>8161</v>
      </c>
      <c r="BA2" s="1686" t="s">
        <v>8157</v>
      </c>
      <c r="BB2" s="1686" t="s">
        <v>5964</v>
      </c>
      <c r="BC2" s="1686" t="s">
        <v>8162</v>
      </c>
      <c r="BD2" s="1686" t="s">
        <v>8163</v>
      </c>
      <c r="BE2" s="1686" t="s">
        <v>5959</v>
      </c>
      <c r="BF2" s="1686" t="s">
        <v>8164</v>
      </c>
      <c r="BG2" s="1686" t="s">
        <v>5967</v>
      </c>
      <c r="BH2" s="1730" t="s">
        <v>8133</v>
      </c>
      <c r="BI2" s="1730" t="s">
        <v>8078</v>
      </c>
      <c r="BJ2" s="1730" t="s">
        <v>8079</v>
      </c>
      <c r="BK2" s="1762"/>
      <c r="BL2" s="1734" t="s">
        <v>5233</v>
      </c>
      <c r="BM2" s="1741" t="s">
        <v>7871</v>
      </c>
      <c r="BN2" s="1741" t="s">
        <v>8181</v>
      </c>
      <c r="BO2" s="1742" t="s">
        <v>7872</v>
      </c>
      <c r="BP2" s="1743" t="s">
        <v>6818</v>
      </c>
      <c r="BQ2" s="1743" t="s">
        <v>5747</v>
      </c>
      <c r="BR2" s="1744" t="s">
        <v>6793</v>
      </c>
      <c r="BS2" s="1743" t="s">
        <v>6973</v>
      </c>
    </row>
    <row r="3" spans="1:149" s="1586" customFormat="1" ht="19.5" customHeight="1">
      <c r="A3" s="1722"/>
      <c r="B3" s="1722"/>
      <c r="C3" s="1683" t="s">
        <v>2837</v>
      </c>
      <c r="D3" s="1683"/>
      <c r="E3" s="1683"/>
      <c r="F3" s="1683"/>
      <c r="G3" s="1683"/>
      <c r="H3" s="1683"/>
      <c r="I3" s="1683"/>
      <c r="J3" s="1683"/>
      <c r="K3" s="1684"/>
      <c r="L3" s="1722"/>
      <c r="M3" s="1683"/>
      <c r="N3" s="1750"/>
      <c r="O3" s="1750"/>
      <c r="P3" s="1750"/>
      <c r="Q3" s="1683"/>
      <c r="R3" s="1683"/>
      <c r="S3" s="1683"/>
      <c r="T3" s="1683"/>
      <c r="U3" s="1683"/>
      <c r="V3" s="1683"/>
      <c r="W3" s="1683"/>
      <c r="X3" s="1683"/>
      <c r="Y3" s="1683"/>
      <c r="Z3" s="1683"/>
      <c r="AA3" s="1684"/>
      <c r="AB3" s="1684"/>
      <c r="AC3" s="1723"/>
      <c r="AD3" s="1723"/>
      <c r="AE3" s="1723"/>
      <c r="AF3" s="1723"/>
      <c r="AG3" s="1724"/>
      <c r="AH3" s="1725"/>
      <c r="AI3" s="1725"/>
      <c r="AJ3" s="1725"/>
      <c r="AK3" s="1725"/>
      <c r="AL3" s="1725"/>
      <c r="AM3" s="1725"/>
      <c r="AN3" s="1725"/>
      <c r="AO3" s="1725"/>
      <c r="AP3" s="1725"/>
      <c r="AQ3" s="1683"/>
      <c r="AR3" s="1683"/>
      <c r="AS3" s="1685"/>
      <c r="AT3" s="1685"/>
      <c r="AU3" s="1685"/>
      <c r="AV3" s="1685"/>
      <c r="AW3" s="1685"/>
      <c r="AX3" s="1726"/>
      <c r="AY3" s="1726"/>
      <c r="AZ3" s="1726"/>
      <c r="BA3" s="1726"/>
      <c r="BB3" s="1726"/>
      <c r="BC3" s="1726"/>
      <c r="BD3" s="1726"/>
      <c r="BE3" s="1726"/>
      <c r="BF3" s="1726"/>
      <c r="BG3" s="1726"/>
      <c r="BH3" s="1684"/>
      <c r="BI3" s="1683"/>
      <c r="BJ3" s="1683"/>
      <c r="BK3" s="1685"/>
      <c r="BL3" s="1683"/>
      <c r="BM3" s="1727"/>
      <c r="BN3" s="1728"/>
      <c r="BO3" s="1728"/>
      <c r="BP3" s="1685"/>
      <c r="BQ3" s="1729"/>
      <c r="BR3" s="1683"/>
      <c r="BS3" s="1685"/>
    </row>
    <row r="4" spans="1:149" s="6" customFormat="1" ht="187">
      <c r="A4" s="1570">
        <v>1</v>
      </c>
      <c r="B4" s="1570">
        <v>1</v>
      </c>
      <c r="C4" s="1568" t="s">
        <v>1722</v>
      </c>
      <c r="D4" s="1568" t="s">
        <v>5699</v>
      </c>
      <c r="E4" s="1568" t="s">
        <v>5663</v>
      </c>
      <c r="F4" s="1568" t="s">
        <v>1811</v>
      </c>
      <c r="G4" s="1568" t="s">
        <v>8232</v>
      </c>
      <c r="H4" s="1568" t="s">
        <v>1418</v>
      </c>
      <c r="I4" s="1568" t="s">
        <v>599</v>
      </c>
      <c r="J4" s="1568" t="s">
        <v>4280</v>
      </c>
      <c r="K4" s="1569" t="s">
        <v>1716</v>
      </c>
      <c r="L4" s="1570">
        <v>1982</v>
      </c>
      <c r="M4" s="1568">
        <v>795</v>
      </c>
      <c r="N4" s="1706" t="s">
        <v>2970</v>
      </c>
      <c r="O4" s="1706" t="s">
        <v>2991</v>
      </c>
      <c r="P4" s="1706" t="s">
        <v>2971</v>
      </c>
      <c r="Q4" s="1568" t="s">
        <v>4525</v>
      </c>
      <c r="R4" s="1571"/>
      <c r="S4" s="1571" t="s">
        <v>2149</v>
      </c>
      <c r="T4" s="1571" t="s">
        <v>2149</v>
      </c>
      <c r="U4" s="1571"/>
      <c r="V4" s="1571"/>
      <c r="W4" s="1571"/>
      <c r="X4" s="1568"/>
      <c r="Y4" s="1571"/>
      <c r="Z4" s="1571"/>
      <c r="AA4" s="1571" t="s">
        <v>2149</v>
      </c>
      <c r="AB4" s="1571" t="s">
        <v>2149</v>
      </c>
      <c r="AC4" s="1571" t="s">
        <v>2149</v>
      </c>
      <c r="AD4" s="1571" t="s">
        <v>2149</v>
      </c>
      <c r="AE4" s="1571" t="s">
        <v>2149</v>
      </c>
      <c r="AF4" s="1571" t="s">
        <v>2149</v>
      </c>
      <c r="AG4" s="1571"/>
      <c r="AH4" s="1571"/>
      <c r="AI4" s="1571"/>
      <c r="AJ4" s="1571"/>
      <c r="AK4" s="1571"/>
      <c r="AL4" s="1571"/>
      <c r="AM4" s="1571"/>
      <c r="AN4" s="1571"/>
      <c r="AO4" s="1571"/>
      <c r="AP4" s="1571"/>
      <c r="AQ4" s="1571" t="s">
        <v>2149</v>
      </c>
      <c r="AR4" s="1571" t="s">
        <v>2149</v>
      </c>
      <c r="AS4" s="1571" t="s">
        <v>2149</v>
      </c>
      <c r="AT4" s="1571" t="s">
        <v>2149</v>
      </c>
      <c r="AU4" s="1571" t="s">
        <v>2149</v>
      </c>
      <c r="AV4" s="1571" t="s">
        <v>2149</v>
      </c>
      <c r="AW4" s="1571" t="s">
        <v>2149</v>
      </c>
      <c r="AX4" s="1568"/>
      <c r="AY4" s="1568"/>
      <c r="AZ4" s="1568"/>
      <c r="BA4" s="1568"/>
      <c r="BB4" s="1568"/>
      <c r="BC4" s="1568"/>
      <c r="BD4" s="1568"/>
      <c r="BE4" s="1568"/>
      <c r="BF4" s="1568"/>
      <c r="BG4" s="1568"/>
      <c r="BH4" s="1571" t="s">
        <v>2149</v>
      </c>
      <c r="BI4" s="1568" t="s">
        <v>2734</v>
      </c>
      <c r="BJ4" s="1575" t="s">
        <v>2187</v>
      </c>
      <c r="BK4" s="1575" t="s">
        <v>620</v>
      </c>
      <c r="BL4" s="1568" t="s">
        <v>7981</v>
      </c>
      <c r="BM4" s="1220" t="s">
        <v>2149</v>
      </c>
      <c r="BN4" s="1587"/>
      <c r="BO4" s="1587"/>
      <c r="BP4" s="1575" t="s">
        <v>6819</v>
      </c>
      <c r="BQ4" s="1575" t="s">
        <v>6017</v>
      </c>
      <c r="BR4" s="1568" t="s">
        <v>6794</v>
      </c>
      <c r="BS4" s="1592" t="s">
        <v>7395</v>
      </c>
      <c r="BU4" s="2040" t="str">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&amp;SUBSTITUTE(F4,CHAR(10),"&lt;BR&gt;")  &amp; "' ,'" &amp; SUBSTITUTE(G4,CHAR(10),"&lt;BR&gt;")  &amp; "' ,'" &amp; SUBSTITUTE(J4,CHAR(10),"&lt;BR&gt;")   &amp; "' ,'" &amp;  SUBSTITUTE(BK4,CHAR(10),"&lt;BR&gt;")   &amp; "' ,'" &amp; SUBSTITUTE(Q4,CHAR(10),"&lt;BR&gt;")  &amp; "' ,'" &amp;  A4  &amp; "' ,'" &amp;  B4  &amp; "' ,'" &amp; SUBSTITUTE(C4,CHAR(10),"&lt;BR&gt;")   &amp; "' ,'" &amp;  SUBSTITUTE(D4,CHAR(10),"&lt;BR&gt;")  &amp; "' ,'" &amp;  SUBSTITUTE(E4,CHAR(10),"&lt;BR&gt;")   &amp; "' ,'" &amp; SUBSTITUTE(H4,CHAR(10),"&lt;BR&gt;")   &amp; "' ,'" &amp; I4  &amp; "' ,'" &amp; SUBSTITUTE(K4,CHAR(10),"&lt;BR&gt;")  &amp; "' ,'" &amp; SUBSTITUTE(L4,CHAR(10),"&lt;BR&gt;")  &amp; "' ,'" &amp; SUBSTITUTE(M4,CHAR(10),"&lt;BR&gt;") &amp; "' ,'" &amp; SUBSTITUTE(N4,CHAR(10),"&lt;BR&gt;")  &amp; "' ,'" &amp;  SUBSTITUTE(O4,CHAR(10),"&lt;BR&gt;")   &amp; "' ,'" &amp; SUBSTITUTE(P4,CHAR(10),"&lt;BR&gt;")   &amp; "' ,'" &amp;  SUBSTITUTE(Q4,CHAR(10),"&lt;BR&gt;")   &amp; "' ,'" &amp; SUBSTITUTE(R4,CHAR(10),"&lt;BR&gt;")  &amp; "' ,'" &amp; SUBSTITUTE(S4,CHAR(10),"&lt;BR&gt;")  &amp; "' ,'" &amp; SUBSTITUTE(T4,CHAR(10),"&lt;BR&gt;")  &amp; "' ,'" &amp; SUBSTITUTE(U4,CHAR(10),"&lt;BR&gt;")  &amp; "' ,'" &amp; SUBSTITUTE(V4,CHAR(10),"&lt;BR&gt;") &amp; "' ,'" &amp; SUBSTITUTE(W4,CHAR(10),"&lt;BR&gt;")  &amp; "' ,'" &amp;SUBSTITUTE(X4,CHAR(10),"&lt;BR&gt;")  &amp; "' ,'" &amp; SUBSTITUTE(Y4,CHAR(10),"&lt;BR&gt;") &amp; "' ,'" &amp;  SUBSTITUTE(Z4,CHAR(10),"&lt;BR&gt;")  &amp; "' ,'" &amp; SUBSTITUTE(AA4,CHAR(10),"&lt;BR&gt;")   &amp; "' ,'" &amp;  SUBSTITUTE(AB4,CHAR(10),"&lt;BR&gt;")   &amp; "' ,'" &amp;  SUBSTITUTE(AC4,CHAR(10),"&lt;BR&gt;")   &amp; "' ,'" &amp;   SUBSTITUTE(AD4,CHAR(10),"&lt;BR&gt;")   &amp; "' ,'" &amp;  SUBSTITUTE(AE4,CHAR(10),"&lt;BR&gt;")  &amp; "' ,'" &amp;  SUBSTITUTE(AF4,CHAR(10),"&lt;BR&gt;")  &amp; "' ,'" &amp;  SUBSTITUTE(AG4,CHAR(10),"&lt;BR&gt;")   &amp; "' ,'" &amp;  SUBSTITUTE(AH4,CHAR(10),"&lt;BR&gt;")   &amp; "' ,'" &amp;  SUBSTITUTE(AI4,CHAR(10),"&lt;BR&gt;")   &amp; "' ,'" &amp;  SUBSTITUTE(AJ4,CHAR(10),"&lt;BR&gt;")   &amp; "' ,'" &amp;   SUBSTITUTE(AK4,CHAR(10),"&lt;BR&gt;")   &amp; "' ,'" &amp;  SUBSTITUTE(AL4,CHAR(10),"&lt;BR&gt;")   &amp; "' ,'" &amp;  SUBSTITUTE(AM4,CHAR(10),"&lt;BR&gt;")   &amp; "' ,'" &amp;   SUBSTITUTE(AN4,CHAR(10),"&lt;BR&gt;")   &amp; "' ,'" &amp;  SUBSTITUTE(AO4,CHAR(10),"&lt;BR&gt;")   &amp; "' ,'" &amp;  SUBSTITUTE(AP4,CHAR(10),"&lt;BR&gt;")   &amp; "' ,'" &amp;  SUBSTITUTE(AQ4,CHAR(10),"&lt;BR&gt;")   &amp; "' ,'" &amp;   SUBSTITUTE(AR4,CHAR(10),"&lt;BR&gt;")   &amp; "' ,'" &amp;  SUBSTITUTE(AS4,CHAR(10),"&lt;BR&gt;")   &amp; "' ,'" &amp;  SUBSTITUTE(AT4,CHAR(10),"&lt;BR&gt;")   &amp; "' ,'" &amp;  SUBSTITUTE(AU4,CHAR(10),"&lt;BR&gt;")   &amp; "' ,'" &amp;  SUBSTITUTE(AV4,CHAR(10),"&lt;BR&gt;")   &amp; "' ,'" &amp;  SUBSTITUTE(AW4,CHAR(10),"&lt;BR&gt;")   &amp; "' ,'" &amp;   SUBSTITUTE(AX4,CHAR(10),"&lt;BR&gt;")   &amp; "' ,'" &amp;  SUBSTITUTE(AY4,CHAR(10),"&lt;BR&gt;")   &amp; "' ,'" &amp;  SUBSTITUTE(AZ4,CHAR(10),"&lt;BR&gt;")   &amp; "' ,'" &amp;   SUBSTITUTE(BA4,CHAR(10),"&lt;BR&gt;")   &amp; "' ,'" &amp;   SUBSTITUTE(BB4,CHAR(10),"&lt;BR&gt;")    &amp; "' ,'" &amp;    SUBSTITUTE(BC4,CHAR(10),"&lt;BR&gt;")    &amp; "' ,'" &amp;   SUBSTITUTE(BD4,CHAR(10),"&lt;BR&gt;")    &amp; "' ,'" &amp;   SUBSTITUTE(BE4,CHAR(10),"&lt;BR&gt;")    &amp; "' ,'" &amp;   SUBSTITUTE(BF4,CHAR(10),"&lt;BR&gt;")    &amp; "' ,'" &amp;   SUBSTITUTE(BG4,CHAR(10),"&lt;BR&gt;")    &amp; "' ,'" &amp; SUBSTITUTE(BH44,CHAR(10),"&lt;BR&gt;")   &amp; "' ,'" &amp; SUBSTITUTE(BI4,CHAR(10),"&lt;BR&gt;")   &amp; "' ,'" &amp; SUBSTITUTE(BJ4,CHAR(10),"&lt;BR&gt;")  &amp; "' ,'" &amp; SUBSTITUTE(BL4,CHAR(10),"&lt;BR&gt;")   &amp; "' ,'" &amp; SUBSTITUTE(BM4,CHAR(10),"&lt;BR&gt;")   &amp; "' ,'" &amp; SUBSTITUTE(BN4,CHAR(10),"&lt;BR&gt;")   &amp; "' ,'" &amp;  SUBSTITUTE(BO4,CHAR(10),"&lt;BR&gt;")   &amp; "' ,'" &amp; SUBSTITUTE(BP44,CHAR(10),"&lt;BR&gt;")  &amp; "' ,'" &amp; SUBSTITUTE(BQ4,CHAR(10),"&lt;BR&gt;")  &amp; "' ,'" &amp; SUBSTITUTE(BR4,CHAR(10),"&lt;BR&gt;")  &amp; "' ,'" &amp; SUBSTITUTE(BS4,CHAR(10),"&lt;BR&gt;")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('PERUMNAS' ,'RUMAH SUSUN UNIT SURABAYA MENANGGAL+BU4Jl. Menanggal Utara' ,'SITEPLAN PERUMAHAN' ,'BAST FISIK' ,'± 90.017,22' ,'1' ,'1' ,'Perum PERUMNAS Cabang VI Unit Surabaya Menanggal' ,'Jl. Dukuh Menanggal III Surabaya' ,'ALAMAT TIDAK DITEMUKAN' ,'Menanggal' ,'Gayungan' ,'08/WC/WS/1982' ,'1982' ,'795' ,'Jalan dan Jembatan : 14767.8 M2&lt;BR&gt;Saluran : 7052.1 M2' ,'RTH : 1.979 M2&lt;BR&gt;Parkir Roda 4 : 3.148 M2&lt;BR&gt;Parkir Roda 2 : 1.486 M2&lt;BR&gt;Balai RW dan Tanah Kosong : 1.598 M2&lt;BR&gt;Kantor Lur. Menanggal dan KUA : 2.835,50 M2&lt;BR&gt;Kios, Ruko dan Tanah Kosong : 5.068 M2&lt;BR&gt;Terminal Bemo : 2.227 M2&lt;BR&gt;Masjid Fajar :712 M2' ,'PJU : 30 Titik&lt;BR&gt;Hydrant PMK : 1 Unit&lt;BR&gt;Bak Sampah : 27.5 M2&lt;BR&gt;Gedung Grand Water : 267.50 M2' ,'± 90.017,22' ,'' ,' -' ,' -' ,'' ,'' ,'' ,'' ,'' ,'' ,' -' ,' -' ,' -' ,' -' ,' -' ,' -' ,'' ,'' ,'' ,'' ,'' ,'' ,'' ,'' ,'' ,'' ,' -' ,' -' ,' -' ,' -' ,' -' ,' -' ,' -' ,'' ,'' ,'' ,'' ,'' ,'' ,'' ,'' ,'' ,'' ,' -' ,'BA. CB VI. 2223/VIII/90 &lt;BR&gt;593.61/45/402.1.02/90&lt;BR&gt;18 Agustus 1990' ,'Sudah' ,'FISIK PSU SUDAH DISERAHKAN' ,' -' ,'' ,'' ,'SUDAH DISERAHKAN SEBELUM 2020' ,'FISIK SUDAH DISERAHKAN' ,'SELATAN' ,'JY');</v>
      </c>
      <c r="BV4" s="2039"/>
      <c r="BW4" s="2039"/>
      <c r="BX4" s="2039"/>
      <c r="BY4" s="2039"/>
      <c r="BZ4" s="2039"/>
      <c r="CA4" s="2039"/>
      <c r="CB4" s="2039"/>
      <c r="CC4" s="2039"/>
      <c r="CD4" s="2039"/>
      <c r="CE4" s="2039"/>
      <c r="CF4" s="2039"/>
      <c r="CG4" s="2039"/>
      <c r="CH4" s="2039"/>
      <c r="CI4" s="2039"/>
      <c r="CJ4" s="2039"/>
      <c r="CK4" s="2039"/>
      <c r="CL4" s="2039"/>
      <c r="CM4" s="2039"/>
      <c r="CN4" s="2039"/>
      <c r="CO4" s="2039"/>
      <c r="CP4" s="2039"/>
      <c r="CQ4" s="2039"/>
      <c r="CR4" s="2039"/>
      <c r="CS4" s="2039"/>
      <c r="CT4" s="2039"/>
      <c r="CU4" s="2039"/>
      <c r="CV4" s="2039"/>
      <c r="CW4" s="2039"/>
      <c r="CX4" s="2039"/>
      <c r="CY4" s="2039"/>
      <c r="CZ4" s="2039"/>
      <c r="DA4" s="2039"/>
      <c r="DB4" s="2039"/>
      <c r="DC4" s="2039"/>
      <c r="DD4" s="2039"/>
      <c r="DE4" s="2039"/>
      <c r="DF4" s="2039"/>
      <c r="DG4" s="2039"/>
      <c r="DH4" s="2039"/>
      <c r="DI4" s="2039"/>
      <c r="DJ4" s="2039"/>
      <c r="DK4" s="2039"/>
      <c r="DL4" s="2039"/>
      <c r="DM4" s="2039"/>
      <c r="DN4" s="2039"/>
      <c r="DO4" s="2039"/>
      <c r="DP4" s="2039"/>
      <c r="DQ4" s="2039"/>
      <c r="DR4" s="2039"/>
      <c r="DS4" s="2039"/>
      <c r="DT4" s="2039"/>
      <c r="DU4" s="2039"/>
      <c r="DV4" s="2039"/>
      <c r="DW4" s="2039"/>
      <c r="DX4" s="2039"/>
      <c r="DY4" s="2039"/>
      <c r="DZ4" s="2039"/>
      <c r="EA4" s="2039"/>
      <c r="EB4" s="2039"/>
      <c r="EC4" s="2039"/>
      <c r="ED4" s="2039"/>
      <c r="EE4" s="2039"/>
      <c r="EF4" s="2039"/>
      <c r="EG4" s="2039"/>
      <c r="EH4" s="2039"/>
      <c r="EI4" s="2039"/>
      <c r="EJ4" s="2039"/>
      <c r="EK4" s="2039"/>
      <c r="EL4" s="2039"/>
      <c r="EM4" s="2039"/>
      <c r="EN4" s="2039"/>
      <c r="EO4" s="2039"/>
      <c r="EP4" s="2039"/>
      <c r="EQ4" s="2039"/>
      <c r="ER4" s="2039"/>
      <c r="ES4" s="2039"/>
    </row>
    <row r="5" spans="1:149" s="6" customFormat="1" ht="187">
      <c r="A5" s="1570">
        <v>2</v>
      </c>
      <c r="B5" s="1570">
        <v>2</v>
      </c>
      <c r="C5" s="1568" t="s">
        <v>1723</v>
      </c>
      <c r="D5" s="1568" t="s">
        <v>5699</v>
      </c>
      <c r="E5" s="1568" t="s">
        <v>5663</v>
      </c>
      <c r="F5" s="1568" t="s">
        <v>1811</v>
      </c>
      <c r="G5" s="1568" t="s">
        <v>1121</v>
      </c>
      <c r="H5" s="1568" t="s">
        <v>1419</v>
      </c>
      <c r="I5" s="1568" t="s">
        <v>600</v>
      </c>
      <c r="J5" s="1568" t="s">
        <v>4280</v>
      </c>
      <c r="K5" s="1569" t="s">
        <v>1098</v>
      </c>
      <c r="L5" s="1570">
        <v>1996</v>
      </c>
      <c r="M5" s="1568" t="s">
        <v>1153</v>
      </c>
      <c r="N5" s="1706" t="s">
        <v>2972</v>
      </c>
      <c r="O5" s="1706" t="s">
        <v>2992</v>
      </c>
      <c r="P5" s="1706" t="s">
        <v>2973</v>
      </c>
      <c r="Q5" s="1568" t="s">
        <v>4526</v>
      </c>
      <c r="R5" s="1571"/>
      <c r="S5" s="1571" t="s">
        <v>2149</v>
      </c>
      <c r="T5" s="1571" t="s">
        <v>2149</v>
      </c>
      <c r="U5" s="1571"/>
      <c r="V5" s="1571"/>
      <c r="W5" s="1571"/>
      <c r="X5" s="1568"/>
      <c r="Y5" s="1571"/>
      <c r="Z5" s="1571"/>
      <c r="AA5" s="1571" t="s">
        <v>2149</v>
      </c>
      <c r="AB5" s="1571" t="s">
        <v>2149</v>
      </c>
      <c r="AC5" s="1571" t="s">
        <v>2149</v>
      </c>
      <c r="AD5" s="1571" t="s">
        <v>2149</v>
      </c>
      <c r="AE5" s="1571" t="s">
        <v>2149</v>
      </c>
      <c r="AF5" s="1571" t="s">
        <v>2149</v>
      </c>
      <c r="AG5" s="1571"/>
      <c r="AH5" s="1568"/>
      <c r="AI5" s="1568"/>
      <c r="AJ5" s="1568"/>
      <c r="AK5" s="1568"/>
      <c r="AL5" s="1568"/>
      <c r="AM5" s="1568"/>
      <c r="AN5" s="1568"/>
      <c r="AO5" s="1568"/>
      <c r="AP5" s="1568"/>
      <c r="AQ5" s="1571" t="s">
        <v>2149</v>
      </c>
      <c r="AR5" s="1571" t="s">
        <v>2149</v>
      </c>
      <c r="AS5" s="1571" t="s">
        <v>2149</v>
      </c>
      <c r="AT5" s="1571" t="s">
        <v>2149</v>
      </c>
      <c r="AU5" s="1571" t="s">
        <v>2149</v>
      </c>
      <c r="AV5" s="1571" t="s">
        <v>2149</v>
      </c>
      <c r="AW5" s="1571" t="s">
        <v>2149</v>
      </c>
      <c r="AX5" s="1568"/>
      <c r="AY5" s="1568"/>
      <c r="AZ5" s="1568"/>
      <c r="BA5" s="1568"/>
      <c r="BB5" s="1568"/>
      <c r="BC5" s="1568"/>
      <c r="BD5" s="1568"/>
      <c r="BE5" s="1568"/>
      <c r="BF5" s="1568"/>
      <c r="BG5" s="1568"/>
      <c r="BH5" s="1571" t="s">
        <v>2149</v>
      </c>
      <c r="BI5" s="1568" t="s">
        <v>2735</v>
      </c>
      <c r="BJ5" s="1575" t="s">
        <v>2194</v>
      </c>
      <c r="BK5" s="1575" t="s">
        <v>620</v>
      </c>
      <c r="BL5" s="1568" t="s">
        <v>8207</v>
      </c>
      <c r="BM5" s="1220" t="s">
        <v>2149</v>
      </c>
      <c r="BN5" s="1587"/>
      <c r="BO5" s="1587"/>
      <c r="BP5" s="1575" t="s">
        <v>6819</v>
      </c>
      <c r="BQ5" s="1575" t="s">
        <v>6017</v>
      </c>
      <c r="BR5" s="1568" t="s">
        <v>6795</v>
      </c>
      <c r="BS5" s="1592" t="s">
        <v>7395</v>
      </c>
      <c r="BU5" s="2040" t="str">
        <f t="shared" ref="BU5:BU68" si="0">"INSERT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&amp;SUBSTITUTE(F5,CHAR(10),"&lt;BR&gt;")  &amp; "' ,'" &amp; SUBSTITUTE(G5,CHAR(10),"&lt;BR&gt;")  &amp; "' ,'" &amp; SUBSTITUTE(J5,CHAR(10),"&lt;BR&gt;")   &amp; "' ,'" &amp;  SUBSTITUTE(BK5,CHAR(10),"&lt;BR&gt;")   &amp; "' ,'" &amp; SUBSTITUTE(Q5,CHAR(10),"&lt;BR&gt;")  &amp; "' ,'" &amp;  A5  &amp; "' ,'" &amp;  B5  &amp; "' ,'" &amp; SUBSTITUTE(C5,CHAR(10),"&lt;BR&gt;")   &amp; "' ,'" &amp;  SUBSTITUTE(D5,CHAR(10),"&lt;BR&gt;")  &amp; "' ,'" &amp;  SUBSTITUTE(E5,CHAR(10),"&lt;BR&gt;")   &amp; "' ,'" &amp; SUBSTITUTE(H5,CHAR(10),"&lt;BR&gt;")   &amp; "' ,'" &amp; I5  &amp; "' ,'" &amp; SUBSTITUTE(K5,CHAR(10),"&lt;BR&gt;")  &amp; "' ,'" &amp; SUBSTITUTE(L5,CHAR(10),"&lt;BR&gt;")  &amp; "' ,'" &amp; SUBSTITUTE(M5,CHAR(10),"&lt;BR&gt;") &amp; "' ,'" &amp; SUBSTITUTE(N5,CHAR(10),"&lt;BR&gt;")  &amp; "' ,'" &amp;  SUBSTITUTE(O5,CHAR(10),"&lt;BR&gt;")   &amp; "' ,'" &amp; SUBSTITUTE(P5,CHAR(10),"&lt;BR&gt;")   &amp; "' ,'" &amp;  SUBSTITUTE(Q5,CHAR(10),"&lt;BR&gt;")   &amp; "' ,'" &amp; SUBSTITUTE(R5,CHAR(10),"&lt;BR&gt;")  &amp; "' ,'" &amp; SUBSTITUTE(S5,CHAR(10),"&lt;BR&gt;")  &amp; "' ,'" &amp; SUBSTITUTE(T5,CHAR(10),"&lt;BR&gt;")  &amp; "' ,'" &amp; SUBSTITUTE(U5,CHAR(10),"&lt;BR&gt;")  &amp; "' ,'" &amp; SUBSTITUTE(V5,CHAR(10),"&lt;BR&gt;") &amp; "' ,'" &amp; SUBSTITUTE(W5,CHAR(10),"&lt;BR&gt;")  &amp; "' ,'" &amp;SUBSTITUTE(X5,CHAR(10),"&lt;BR&gt;")  &amp; "' ,'" &amp; SUBSTITUTE(Y5,CHAR(10),"&lt;BR&gt;") &amp; "' ,'" &amp;  SUBSTITUTE(Z5,CHAR(10),"&lt;BR&gt;")  &amp; "' ,'" &amp; SUBSTITUTE(AA5,CHAR(10),"&lt;BR&gt;")   &amp; "' ,'" &amp;  SUBSTITUTE(AB5,CHAR(10),"&lt;BR&gt;")   &amp; "' ,'" &amp;  SUBSTITUTE(AC5,CHAR(10),"&lt;BR&gt;")   &amp; "' ,'" &amp;   SUBSTITUTE(AD5,CHAR(10),"&lt;BR&gt;")   &amp; "' ,'" &amp;  SUBSTITUTE(AE5,CHAR(10),"&lt;BR&gt;")  &amp; "' ,'" &amp;  SUBSTITUTE(AF5,CHAR(10),"&lt;BR&gt;")  &amp; "' ,'" &amp;  SUBSTITUTE(AG5,CHAR(10),"&lt;BR&gt;")   &amp; "' ,'" &amp;  SUBSTITUTE(AH5,CHAR(10),"&lt;BR&gt;")   &amp; "' ,'" &amp;  SUBSTITUTE(AI5,CHAR(10),"&lt;BR&gt;")   &amp; "' ,'" &amp;  SUBSTITUTE(AJ5,CHAR(10),"&lt;BR&gt;")   &amp; "' ,'" &amp;   SUBSTITUTE(AK5,CHAR(10),"&lt;BR&gt;")   &amp; "' ,'" &amp;  SUBSTITUTE(AL5,CHAR(10),"&lt;BR&gt;")   &amp; "' ,'" &amp;  SUBSTITUTE(AM5,CHAR(10),"&lt;BR&gt;")   &amp; "' ,'" &amp;   SUBSTITUTE(AN5,CHAR(10),"&lt;BR&gt;")   &amp; "' ,'" &amp;  SUBSTITUTE(AO5,CHAR(10),"&lt;BR&gt;")   &amp; "' ,'" &amp;  SUBSTITUTE(AP5,CHAR(10),"&lt;BR&gt;")   &amp; "' ,'" &amp;  SUBSTITUTE(AQ5,CHAR(10),"&lt;BR&gt;")   &amp; "' ,'" &amp;   SUBSTITUTE(AR5,CHAR(10),"&lt;BR&gt;")   &amp; "' ,'" &amp;  SUBSTITUTE(AS5,CHAR(10),"&lt;BR&gt;")   &amp; "' ,'" &amp;  SUBSTITUTE(AT5,CHAR(10),"&lt;BR&gt;")   &amp; "' ,'" &amp;  SUBSTITUTE(AU5,CHAR(10),"&lt;BR&gt;")   &amp; "' ,'" &amp;  SUBSTITUTE(AV5,CHAR(10),"&lt;BR&gt;")   &amp; "' ,'" &amp;  SUBSTITUTE(AW5,CHAR(10),"&lt;BR&gt;")   &amp; "' ,'" &amp;   SUBSTITUTE(AX5,CHAR(10),"&lt;BR&gt;")   &amp; "' ,'" &amp;  SUBSTITUTE(AY5,CHAR(10),"&lt;BR&gt;")   &amp; "' ,'" &amp;  SUBSTITUTE(AZ5,CHAR(10),"&lt;BR&gt;")   &amp; "' ,'" &amp;   SUBSTITUTE(BA5,CHAR(10),"&lt;BR&gt;")   &amp; "' ,'" &amp;   SUBSTITUTE(BB5,CHAR(10),"&lt;BR&gt;")    &amp; "' ,'" &amp;    SUBSTITUTE(BC5,CHAR(10),"&lt;BR&gt;")    &amp; "' ,'" &amp;   SUBSTITUTE(BD5,CHAR(10),"&lt;BR&gt;")    &amp; "' ,'" &amp;   SUBSTITUTE(BE5,CHAR(10),"&lt;BR&gt;")    &amp; "' ,'" &amp;   SUBSTITUTE(BF5,CHAR(10),"&lt;BR&gt;")    &amp; "' ,'" &amp;   SUBSTITUTE(BG5,CHAR(10),"&lt;BR&gt;")    &amp; "' ,'" &amp; SUBSTITUTE(BH45,CHAR(10),"&lt;BR&gt;")   &amp; "' ,'" &amp; SUBSTITUTE(BI5,CHAR(10),"&lt;BR&gt;")   &amp; "' ,'" &amp; SUBSTITUTE(BJ5,CHAR(10),"&lt;BR&gt;")  &amp; "' ,'" &amp; SUBSTITUTE(BL5,CHAR(10),"&lt;BR&gt;")   &amp; "' ,'" &amp; SUBSTITUTE(BM5,CHAR(10),"&lt;BR&gt;")   &amp; "' ,'" &amp; SUBSTITUTE(BN5,CHAR(10),"&lt;BR&gt;")   &amp; "' ,'" &amp;  SUBSTITUTE(BO5,CHAR(10),"&lt;BR&gt;")   &amp; "' ,'" &amp; SUBSTITUTE(BP45,CHAR(10),"&lt;BR&gt;")  &amp; "' ,'" &amp; SUBSTITUTE(BQ5,CHAR(10),"&lt;BR&gt;")  &amp; "' ,'" &amp; SUBSTITUTE(BR5,CHAR(10),"&lt;BR&gt;")  &amp; "' ,'" &amp; SUBSTITUTE(BS5,CHAR(10),"&lt;BR&gt;")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('PERUMNAS' ,'Jl. Manukan Tama ' ,'SITEPLAN PERUMAHAN' ,'BAST FISIK' ,'± 1.607.660,58' ,'2' ,'2' ,'Perum PERUMNAS Tandes Unit Surabaya dan Kamal ' ,'Jl. Dukuh Menanggal III Surabaya' ,'ALAMAT TIDAK DITEMUKAN' ,'Manukan Kulon, Manukan Wetan, Banjar Sugihan,Sambikerep, dan Lontar' ,'Tandes, Lakarsantri' ,'648.3/32/402.5.11/96' ,'1996' ,'PADA BAST TIDAK ADA BOUWBLOCK' ,'Jalan, Saluran, dan Berm : 284.782 M2&lt;BR&gt;Brandgank : 1.640 M2&lt;BR&gt;Sungai : 1.751 M2&lt;BR&gt;Jembatan : 7 buah' ,'RTH : 21.790 M2&lt;BR&gt;Balai RW : 264 M2&lt;BR&gt;Pasar Inpres : 1000 M2&lt;BR&gt;Sekolah Dasar : 8.000 M2&lt;BR&gt;Puskesmas : 2.725 M2&lt;BR&gt;Mushola : 6.696 M2&lt;BR&gt;' ,'Rumah Pompa PDAM : 390 M2&lt;BR&gt;Depo Sampah : 600 M2&lt;BR&gt;PJU : 560 buah&lt;BR&gt;Sumur PMK : 3 buah&lt;BR&gt;Jaringan Air Minum : 50.765 M' ,'± 1.607.660,58' ,'' ,' -' ,' -' ,'' ,'' ,'' ,'' ,'' ,'' ,' -' ,' -' ,' -' ,' -' ,' -' ,' -' ,'' ,'' ,'' ,'' ,'' ,'' ,'' ,'' ,'' ,'' ,' -' ,' -' ,' -' ,' -' ,' -' ,' -' ,' -' ,'' ,'' ,'' ,'' ,'' ,'' ,'' ,'' ,'' ,'' ,' -' ,'BA. CAB VI/815/03/91 539/18/402.1.02/1991&lt;BR&gt;25 Maret 1991' ,'Sebagian' ,'FISIK PSU SEBAGIAN SUDAH DISERAHKAN' ,' -' ,'' ,'' ,'SUDAH DISERAHKAN SEBELUM 2020' ,'FISIK SUDAH DISERAHKAN' ,'BARAT' ,'JY');</v>
      </c>
    </row>
    <row r="6" spans="1:149" s="6" customFormat="1" ht="187">
      <c r="A6" s="1570">
        <v>3</v>
      </c>
      <c r="B6" s="1570">
        <v>3</v>
      </c>
      <c r="C6" s="1568" t="s">
        <v>5288</v>
      </c>
      <c r="D6" s="1568" t="s">
        <v>5331</v>
      </c>
      <c r="E6" s="1568" t="s">
        <v>5707</v>
      </c>
      <c r="F6" s="1568" t="s">
        <v>1812</v>
      </c>
      <c r="G6" s="1568" t="s">
        <v>1122</v>
      </c>
      <c r="H6" s="1568" t="s">
        <v>1420</v>
      </c>
      <c r="I6" s="1568" t="s">
        <v>601</v>
      </c>
      <c r="J6" s="1568" t="s">
        <v>4280</v>
      </c>
      <c r="K6" s="1569" t="s">
        <v>1099</v>
      </c>
      <c r="L6" s="1570">
        <v>1986</v>
      </c>
      <c r="M6" s="1568" t="s">
        <v>1539</v>
      </c>
      <c r="N6" s="1706"/>
      <c r="O6" s="1706" t="s">
        <v>2974</v>
      </c>
      <c r="P6" s="1706"/>
      <c r="Q6" s="1568" t="s">
        <v>4527</v>
      </c>
      <c r="R6" s="1571"/>
      <c r="S6" s="1571" t="s">
        <v>2149</v>
      </c>
      <c r="T6" s="1571" t="s">
        <v>2149</v>
      </c>
      <c r="U6" s="1571"/>
      <c r="V6" s="1571"/>
      <c r="W6" s="1571"/>
      <c r="X6" s="1568"/>
      <c r="Y6" s="1571"/>
      <c r="Z6" s="1571"/>
      <c r="AA6" s="1571" t="s">
        <v>2149</v>
      </c>
      <c r="AB6" s="1571" t="s">
        <v>2149</v>
      </c>
      <c r="AC6" s="1571" t="s">
        <v>2149</v>
      </c>
      <c r="AD6" s="1571" t="s">
        <v>2149</v>
      </c>
      <c r="AE6" s="1571" t="s">
        <v>2149</v>
      </c>
      <c r="AF6" s="1571" t="s">
        <v>2149</v>
      </c>
      <c r="AG6" s="1571"/>
      <c r="AH6" s="1568"/>
      <c r="AI6" s="1568"/>
      <c r="AJ6" s="1568"/>
      <c r="AK6" s="1568"/>
      <c r="AL6" s="1568"/>
      <c r="AM6" s="1568"/>
      <c r="AN6" s="1568"/>
      <c r="AO6" s="1568"/>
      <c r="AP6" s="1568"/>
      <c r="AQ6" s="1571" t="s">
        <v>2149</v>
      </c>
      <c r="AR6" s="1571" t="s">
        <v>2149</v>
      </c>
      <c r="AS6" s="1571" t="s">
        <v>2149</v>
      </c>
      <c r="AT6" s="1571" t="s">
        <v>2149</v>
      </c>
      <c r="AU6" s="1571" t="s">
        <v>2149</v>
      </c>
      <c r="AV6" s="1571" t="s">
        <v>2149</v>
      </c>
      <c r="AW6" s="1571" t="s">
        <v>2149</v>
      </c>
      <c r="AX6" s="1568"/>
      <c r="AY6" s="1568"/>
      <c r="AZ6" s="1568"/>
      <c r="BA6" s="1568"/>
      <c r="BB6" s="1568"/>
      <c r="BC6" s="1568"/>
      <c r="BD6" s="1568"/>
      <c r="BE6" s="1568"/>
      <c r="BF6" s="1568"/>
      <c r="BG6" s="1568"/>
      <c r="BH6" s="1571" t="s">
        <v>2149</v>
      </c>
      <c r="BI6" s="1568" t="s">
        <v>2737</v>
      </c>
      <c r="BJ6" s="1688" t="s">
        <v>2187</v>
      </c>
      <c r="BK6" s="1575" t="s">
        <v>620</v>
      </c>
      <c r="BL6" s="1568" t="s">
        <v>7981</v>
      </c>
      <c r="BM6" s="1220" t="s">
        <v>2149</v>
      </c>
      <c r="BN6" s="1587"/>
      <c r="BO6" s="1587"/>
      <c r="BP6" s="1575" t="s">
        <v>6819</v>
      </c>
      <c r="BQ6" s="1575" t="s">
        <v>6017</v>
      </c>
      <c r="BR6" s="1568" t="s">
        <v>6794</v>
      </c>
      <c r="BS6" s="1592" t="s">
        <v>5794</v>
      </c>
      <c r="BU6"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('Bendul Merisi Indah' ,'Jl. Bendul Merisi Selatan' ,'SITEPLAN PERUMAHAN' ,'BAST FISIK' ,'± 176.596,20' ,'3' ,'3' ,'PT. READY INDAH' ,'Jl. Nginden Intan Timur II No. 11-15' ,'BELUM DIKETAHUI' ,'Bendul Merisi' ,'Wonocolo' ,'643.3/243/411.54/86' ,'1986' ,'± 632' ,'' ,'RTH : 1.820,85 M2&lt;BR&gt;Masjid : 5.478,75 M2&lt;BR&gt;SDN Margorejo III dan Lapangan  : 3.976,88 M2' ,'' ,'± 176.596,20' ,'' ,' -' ,' -' ,'' ,'' ,'' ,'' ,'' ,'' ,' -' ,' -' ,' -' ,' -' ,' -' ,' -' ,'' ,'' ,'' ,'' ,'' ,'' ,'' ,'' ,'' ,'' ,' -' ,' -' ,' -' ,' -' ,' -' ,' -' ,' -' ,'' ,'' ,'' ,'' ,'' ,'' ,'' ,'' ,'' ,'' ,' -' ,'593/172/402.1.04/1995 &lt;BR&gt;20 April 1994' ,'Sudah' ,'FISIK PSU SUDAH DISERAHKAN' ,' -' ,'' ,'' ,'SUDAH DISERAHKAN SEBELUM 2020' ,'FISIK SUDAH DISERAHKAN' ,'SELATAN' ,'QQ');</v>
      </c>
    </row>
    <row r="7" spans="1:149" s="6" customFormat="1" ht="187">
      <c r="A7" s="1570">
        <v>4</v>
      </c>
      <c r="B7" s="1570">
        <v>4</v>
      </c>
      <c r="C7" s="1568" t="s">
        <v>1031</v>
      </c>
      <c r="D7" s="1568" t="s">
        <v>5332</v>
      </c>
      <c r="E7" s="1568" t="s">
        <v>2150</v>
      </c>
      <c r="F7" s="1568" t="s">
        <v>1813</v>
      </c>
      <c r="G7" s="1568" t="s">
        <v>1081</v>
      </c>
      <c r="H7" s="1568" t="s">
        <v>1421</v>
      </c>
      <c r="I7" s="1568" t="s">
        <v>602</v>
      </c>
      <c r="J7" s="1568" t="s">
        <v>4280</v>
      </c>
      <c r="K7" s="1569" t="s">
        <v>1082</v>
      </c>
      <c r="L7" s="1570">
        <v>1993</v>
      </c>
      <c r="M7" s="1568" t="s">
        <v>1540</v>
      </c>
      <c r="N7" s="1706"/>
      <c r="O7" s="682" t="s">
        <v>2975</v>
      </c>
      <c r="P7" s="1706"/>
      <c r="Q7" s="1568" t="s">
        <v>4530</v>
      </c>
      <c r="R7" s="1571"/>
      <c r="S7" s="1571" t="s">
        <v>2149</v>
      </c>
      <c r="T7" s="1571" t="s">
        <v>2149</v>
      </c>
      <c r="U7" s="1571"/>
      <c r="V7" s="1571"/>
      <c r="W7" s="1571"/>
      <c r="X7" s="1568"/>
      <c r="Y7" s="1571"/>
      <c r="Z7" s="1571"/>
      <c r="AA7" s="1571" t="s">
        <v>2149</v>
      </c>
      <c r="AB7" s="1571" t="s">
        <v>2149</v>
      </c>
      <c r="AC7" s="1571" t="s">
        <v>2149</v>
      </c>
      <c r="AD7" s="1571" t="s">
        <v>2149</v>
      </c>
      <c r="AE7" s="1571" t="s">
        <v>2149</v>
      </c>
      <c r="AF7" s="1571" t="s">
        <v>2149</v>
      </c>
      <c r="AG7" s="1571"/>
      <c r="AH7" s="1568"/>
      <c r="AI7" s="1568"/>
      <c r="AJ7" s="1568"/>
      <c r="AK7" s="1568"/>
      <c r="AL7" s="1568"/>
      <c r="AM7" s="1568"/>
      <c r="AN7" s="1568"/>
      <c r="AO7" s="1568"/>
      <c r="AP7" s="1568"/>
      <c r="AQ7" s="1571" t="s">
        <v>2149</v>
      </c>
      <c r="AR7" s="1571" t="s">
        <v>2149</v>
      </c>
      <c r="AS7" s="1571" t="s">
        <v>2149</v>
      </c>
      <c r="AT7" s="1571" t="s">
        <v>2149</v>
      </c>
      <c r="AU7" s="1571" t="s">
        <v>2149</v>
      </c>
      <c r="AV7" s="1571" t="s">
        <v>2149</v>
      </c>
      <c r="AW7" s="1571" t="s">
        <v>2149</v>
      </c>
      <c r="AX7" s="1568"/>
      <c r="AY7" s="1568"/>
      <c r="AZ7" s="1568"/>
      <c r="BA7" s="1568"/>
      <c r="BB7" s="1568"/>
      <c r="BC7" s="1568"/>
      <c r="BD7" s="1568"/>
      <c r="BE7" s="1568"/>
      <c r="BF7" s="1568"/>
      <c r="BG7" s="1568"/>
      <c r="BH7" s="1571" t="s">
        <v>2149</v>
      </c>
      <c r="BI7" s="1568" t="s">
        <v>2736</v>
      </c>
      <c r="BJ7" s="1575" t="s">
        <v>2194</v>
      </c>
      <c r="BK7" s="1575" t="s">
        <v>620</v>
      </c>
      <c r="BL7" s="1568" t="s">
        <v>1240</v>
      </c>
      <c r="BM7" s="1220" t="s">
        <v>2149</v>
      </c>
      <c r="BN7" s="1587"/>
      <c r="BO7" s="1587"/>
      <c r="BP7" s="1575" t="s">
        <v>6819</v>
      </c>
      <c r="BQ7" s="1575" t="s">
        <v>6017</v>
      </c>
      <c r="BR7" s="1568" t="s">
        <v>6794</v>
      </c>
      <c r="BS7" s="1592" t="s">
        <v>6475</v>
      </c>
      <c r="BU7"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('Galaksi Bumi Permai' ,'Jl. Arif Rahman Hakim' ,'SITEPLAN PERUMAHAN' ,'BAST FISIK' ,'± 291.511,46' ,'4' ,'4' ,'PT. ARAYA BUMI MEGAH' ,'Jl. Residen Sudirman 36' ,'√' ,'Medokan Semampir' ,'Sukolilo' ,'648.3/175/402.5.11/93' ,'1993' ,'± 299' ,'' ,'Fasos :2.690,78 M2' ,'' ,'± 291.511,46' ,'' ,' -' ,' -' ,'' ,'' ,'' ,'' ,'' ,'' ,' -' ,' -' ,' -' ,' -' ,' -' ,' -' ,'' ,'' ,'' ,'' ,'' ,'' ,'' ,'' ,'' ,'' ,' -' ,' -' ,' -' ,' -' ,' -' ,' -' ,' -' ,'' ,'' ,'' ,'' ,'' ,'' ,'' ,'' ,'' ,'' ,' -' ,'593.82/45/402.1.02/1994&lt;BR&gt;9 Mei 1994' ,'Sebagian' ,'SEBAGIAN FISIK P.S.U SUDAH DISERAHKAN KEPADA PEMERINTAH KOTA SURABAYA (JL. ARIEF RACHMAN HAKIM , JL. SUKO SEMOLO &amp; LAHAN UNTUK KANTOR KELURAHAN)' ,' -' ,'' ,'' ,'√' ,'FISIK SUDAH DISERAHKAN' ,'SELATAN' ,'AN');</v>
      </c>
    </row>
    <row r="8" spans="1:149" s="6" customFormat="1" ht="187">
      <c r="A8" s="1570">
        <v>5</v>
      </c>
      <c r="B8" s="1570">
        <v>5</v>
      </c>
      <c r="C8" s="1568" t="s">
        <v>151</v>
      </c>
      <c r="D8" s="1568" t="s">
        <v>5700</v>
      </c>
      <c r="E8" s="1568" t="s">
        <v>5664</v>
      </c>
      <c r="F8" s="1568" t="s">
        <v>1814</v>
      </c>
      <c r="G8" s="1568" t="s">
        <v>2144</v>
      </c>
      <c r="H8" s="1568" t="s">
        <v>1422</v>
      </c>
      <c r="I8" s="1568" t="s">
        <v>595</v>
      </c>
      <c r="J8" s="1568" t="s">
        <v>4280</v>
      </c>
      <c r="K8" s="1569" t="s">
        <v>2151</v>
      </c>
      <c r="L8" s="1570">
        <v>1994</v>
      </c>
      <c r="M8" s="1568" t="s">
        <v>1541</v>
      </c>
      <c r="N8" s="1706"/>
      <c r="O8" s="1706" t="s">
        <v>2976</v>
      </c>
      <c r="P8" s="1706"/>
      <c r="Q8" s="1568" t="s">
        <v>4531</v>
      </c>
      <c r="R8" s="1571"/>
      <c r="S8" s="1571" t="s">
        <v>2149</v>
      </c>
      <c r="T8" s="1571" t="s">
        <v>2149</v>
      </c>
      <c r="U8" s="1571"/>
      <c r="V8" s="1571"/>
      <c r="W8" s="1571"/>
      <c r="X8" s="1568"/>
      <c r="Y8" s="1571"/>
      <c r="Z8" s="1571"/>
      <c r="AA8" s="1571" t="s">
        <v>2149</v>
      </c>
      <c r="AB8" s="1571" t="s">
        <v>2149</v>
      </c>
      <c r="AC8" s="1571" t="s">
        <v>2149</v>
      </c>
      <c r="AD8" s="1571" t="s">
        <v>2149</v>
      </c>
      <c r="AE8" s="1571" t="s">
        <v>2149</v>
      </c>
      <c r="AF8" s="1571" t="s">
        <v>2149</v>
      </c>
      <c r="AG8" s="1571"/>
      <c r="AH8" s="1568"/>
      <c r="AI8" s="1568"/>
      <c r="AJ8" s="1568"/>
      <c r="AK8" s="1568"/>
      <c r="AL8" s="1568"/>
      <c r="AM8" s="1568"/>
      <c r="AN8" s="1568"/>
      <c r="AO8" s="1568"/>
      <c r="AP8" s="1568"/>
      <c r="AQ8" s="1571" t="s">
        <v>2149</v>
      </c>
      <c r="AR8" s="1571" t="s">
        <v>2149</v>
      </c>
      <c r="AS8" s="1571" t="s">
        <v>2149</v>
      </c>
      <c r="AT8" s="1571" t="s">
        <v>2149</v>
      </c>
      <c r="AU8" s="1571" t="s">
        <v>2149</v>
      </c>
      <c r="AV8" s="1571" t="s">
        <v>2149</v>
      </c>
      <c r="AW8" s="1571" t="s">
        <v>2149</v>
      </c>
      <c r="AX8" s="1568"/>
      <c r="AY8" s="1568"/>
      <c r="AZ8" s="1568"/>
      <c r="BA8" s="1568"/>
      <c r="BB8" s="1568"/>
      <c r="BC8" s="1568"/>
      <c r="BD8" s="1568"/>
      <c r="BE8" s="1568"/>
      <c r="BF8" s="1568"/>
      <c r="BG8" s="1568"/>
      <c r="BH8" s="1571" t="s">
        <v>2149</v>
      </c>
      <c r="BI8" s="1568" t="s">
        <v>2738</v>
      </c>
      <c r="BJ8" s="1575" t="s">
        <v>2194</v>
      </c>
      <c r="BK8" s="1575" t="s">
        <v>620</v>
      </c>
      <c r="BL8" s="1568" t="s">
        <v>8207</v>
      </c>
      <c r="BM8" s="1220" t="s">
        <v>2149</v>
      </c>
      <c r="BN8" s="1587"/>
      <c r="BO8" s="1587"/>
      <c r="BP8" s="1575" t="s">
        <v>6819</v>
      </c>
      <c r="BQ8" s="1575" t="s">
        <v>6017</v>
      </c>
      <c r="BR8" s="1568" t="s">
        <v>6798</v>
      </c>
      <c r="BS8" s="1592" t="s">
        <v>5794</v>
      </c>
      <c r="BU8"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Kali judan' ,'Jl. KALIJUDAN INDAH' ,'SITEPLAN PERUMAHAN' ,'BAST FISIK' ,'± 259.984,23' ,'5' ,'5' ,'PT. BINTANG DIPONGGO' ,'Komplek Bintang Diponggo Kav. 850' ,'SUDAH PINDAH' ,'Kalijudan' ,'Mulyorejo' ,'176/SSB/PTSK/94' ,'1994' ,'± 779' ,'' ,'Sekolah + Asrama + Telkom : 9.480 M2' ,'' ,'± 259.984,23' ,'' ,' -' ,' -' ,'' ,'' ,'' ,'' ,'' ,'' ,' -' ,' -' ,' -' ,' -' ,' -' ,' -' ,'' ,'' ,'' ,'' ,'' ,'' ,'' ,'' ,'' ,'' ,' -' ,' -' ,' -' ,' -' ,' -' ,' -' ,' -' ,'' ,'' ,'' ,'' ,'' ,'' ,'' ,'' ,'' ,'' ,' -' ,'593/96/402.2.02/1994&lt;BR&gt;10 November 1994' ,'Sebagian' ,'FISIK PSU SEBAGIAN SUDAH DISERAHKAN' ,' -' ,'' ,'' ,'SUDAH DISERAHKAN SEBELUM 2020' ,'FISIK SUDAH DISERAHKAN' ,'PUSURA' ,'QQ');</v>
      </c>
    </row>
    <row r="9" spans="1:149" s="6" customFormat="1" ht="187">
      <c r="A9" s="1570">
        <v>6</v>
      </c>
      <c r="B9" s="1570">
        <v>6</v>
      </c>
      <c r="C9" s="1568" t="s">
        <v>151</v>
      </c>
      <c r="D9" s="1568" t="s">
        <v>5700</v>
      </c>
      <c r="E9" s="1568" t="s">
        <v>5664</v>
      </c>
      <c r="F9" s="1568" t="s">
        <v>1815</v>
      </c>
      <c r="G9" s="1568" t="s">
        <v>2144</v>
      </c>
      <c r="H9" s="1568" t="s">
        <v>1422</v>
      </c>
      <c r="I9" s="1568" t="s">
        <v>595</v>
      </c>
      <c r="J9" s="1568" t="s">
        <v>4280</v>
      </c>
      <c r="K9" s="1569" t="s">
        <v>2151</v>
      </c>
      <c r="L9" s="1570">
        <v>1994</v>
      </c>
      <c r="M9" s="1568" t="s">
        <v>1542</v>
      </c>
      <c r="N9" s="1706"/>
      <c r="O9" s="1706" t="s">
        <v>2977</v>
      </c>
      <c r="P9" s="1706"/>
      <c r="Q9" s="1568" t="s">
        <v>4531</v>
      </c>
      <c r="R9" s="1571"/>
      <c r="S9" s="1571" t="s">
        <v>2149</v>
      </c>
      <c r="T9" s="1571" t="s">
        <v>2149</v>
      </c>
      <c r="U9" s="1571"/>
      <c r="V9" s="1571"/>
      <c r="W9" s="1571"/>
      <c r="X9" s="1568"/>
      <c r="Y9" s="1571"/>
      <c r="Z9" s="1571"/>
      <c r="AA9" s="1571" t="s">
        <v>2149</v>
      </c>
      <c r="AB9" s="1571" t="s">
        <v>2149</v>
      </c>
      <c r="AC9" s="1571" t="s">
        <v>2149</v>
      </c>
      <c r="AD9" s="1571" t="s">
        <v>2149</v>
      </c>
      <c r="AE9" s="1571" t="s">
        <v>2149</v>
      </c>
      <c r="AF9" s="1571" t="s">
        <v>2149</v>
      </c>
      <c r="AG9" s="1571"/>
      <c r="AH9" s="1568"/>
      <c r="AI9" s="1568"/>
      <c r="AJ9" s="1568"/>
      <c r="AK9" s="1568"/>
      <c r="AL9" s="1568"/>
      <c r="AM9" s="1568"/>
      <c r="AN9" s="1568"/>
      <c r="AO9" s="1568"/>
      <c r="AP9" s="1568"/>
      <c r="AQ9" s="1571" t="s">
        <v>2149</v>
      </c>
      <c r="AR9" s="1571" t="s">
        <v>2149</v>
      </c>
      <c r="AS9" s="1571" t="s">
        <v>2149</v>
      </c>
      <c r="AT9" s="1571" t="s">
        <v>2149</v>
      </c>
      <c r="AU9" s="1571" t="s">
        <v>2149</v>
      </c>
      <c r="AV9" s="1571" t="s">
        <v>2149</v>
      </c>
      <c r="AW9" s="1571" t="s">
        <v>2149</v>
      </c>
      <c r="AX9" s="1568"/>
      <c r="AY9" s="1568"/>
      <c r="AZ9" s="1568"/>
      <c r="BA9" s="1568"/>
      <c r="BB9" s="1568"/>
      <c r="BC9" s="1568"/>
      <c r="BD9" s="1568"/>
      <c r="BE9" s="1568"/>
      <c r="BF9" s="1568"/>
      <c r="BG9" s="1568"/>
      <c r="BH9" s="1571" t="s">
        <v>2149</v>
      </c>
      <c r="BI9" s="1568" t="s">
        <v>2739</v>
      </c>
      <c r="BJ9" s="1575" t="s">
        <v>2194</v>
      </c>
      <c r="BK9" s="1575" t="s">
        <v>620</v>
      </c>
      <c r="BL9" s="1568" t="s">
        <v>8207</v>
      </c>
      <c r="BM9" s="1220" t="s">
        <v>2149</v>
      </c>
      <c r="BN9" s="1587"/>
      <c r="BO9" s="1587"/>
      <c r="BP9" s="1575" t="s">
        <v>6819</v>
      </c>
      <c r="BQ9" s="1575" t="s">
        <v>6017</v>
      </c>
      <c r="BR9" s="1568" t="s">
        <v>6798</v>
      </c>
      <c r="BS9" s="1592" t="s">
        <v>5794</v>
      </c>
      <c r="BU9"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Kali Judan' ,'Jl. KALIJUDAN INDAH' ,'SITEPLAN PERUMAHAN' ,'BAST FISIK' ,'± 259.984,23' ,'6' ,'6' ,'PT. BINTANG DIPONGGO' ,'Komplek Bintang Diponggo Kav. 850' ,'SUDAH PINDAH' ,'Kalijudan' ,'Mulyorejo' ,'176/SSB/PTSK/94' ,'1994' ,'± 290' ,'' ,'RTH : 7.943,79 M2&lt;BR&gt;' ,'' ,'± 259.984,23' ,'' ,' -' ,' -' ,'' ,'' ,'' ,'' ,'' ,'' ,' -' ,' -' ,' -' ,' -' ,' -' ,' -' ,'' ,'' ,'' ,'' ,'' ,'' ,'' ,'' ,'' ,'' ,' -' ,' -' ,' -' ,' -' ,' -' ,' -' ,' -' ,'' ,'' ,'' ,'' ,'' ,'' ,'' ,'' ,'' ,'' ,' -' ,'593/85/402.06.01/1995&lt;BR&gt;29 Mei 1995' ,'Sebagian' ,'FISIK PSU SEBAGIAN SUDAH DISERAHKAN' ,' -' ,'' ,'' ,'SUDAH DISERAHKAN SEBELUM 2020' ,'FISIK SUDAH DISERAHKAN' ,'PUSURA' ,'QQ');</v>
      </c>
    </row>
    <row r="10" spans="1:149" s="6" customFormat="1" ht="187">
      <c r="A10" s="1570">
        <v>7</v>
      </c>
      <c r="B10" s="1570">
        <v>7</v>
      </c>
      <c r="C10" s="1568" t="s">
        <v>5273</v>
      </c>
      <c r="D10" s="1568" t="s">
        <v>5701</v>
      </c>
      <c r="E10" s="1568" t="s">
        <v>2150</v>
      </c>
      <c r="F10" s="1568" t="s">
        <v>1816</v>
      </c>
      <c r="G10" s="1568" t="s">
        <v>1123</v>
      </c>
      <c r="H10" s="1568" t="s">
        <v>1423</v>
      </c>
      <c r="I10" s="1568" t="s">
        <v>603</v>
      </c>
      <c r="J10" s="1568" t="s">
        <v>4280</v>
      </c>
      <c r="K10" s="1569" t="s">
        <v>1248</v>
      </c>
      <c r="L10" s="1570">
        <v>1990</v>
      </c>
      <c r="M10" s="1568" t="s">
        <v>1153</v>
      </c>
      <c r="N10" s="1706"/>
      <c r="O10" s="1706" t="s">
        <v>2978</v>
      </c>
      <c r="P10" s="1706"/>
      <c r="Q10" s="1568"/>
      <c r="R10" s="1571"/>
      <c r="S10" s="1571" t="s">
        <v>2149</v>
      </c>
      <c r="T10" s="1571" t="s">
        <v>2149</v>
      </c>
      <c r="U10" s="1571"/>
      <c r="V10" s="1571"/>
      <c r="W10" s="1571"/>
      <c r="X10" s="1568"/>
      <c r="Y10" s="1571"/>
      <c r="Z10" s="1571"/>
      <c r="AA10" s="1571" t="s">
        <v>2149</v>
      </c>
      <c r="AB10" s="1571" t="s">
        <v>2149</v>
      </c>
      <c r="AC10" s="1571" t="s">
        <v>2149</v>
      </c>
      <c r="AD10" s="1571" t="s">
        <v>2149</v>
      </c>
      <c r="AE10" s="1571" t="s">
        <v>2149</v>
      </c>
      <c r="AF10" s="1571" t="s">
        <v>2149</v>
      </c>
      <c r="AG10" s="1571"/>
      <c r="AH10" s="1568"/>
      <c r="AI10" s="1568"/>
      <c r="AJ10" s="1568"/>
      <c r="AK10" s="1568"/>
      <c r="AL10" s="1568"/>
      <c r="AM10" s="1568"/>
      <c r="AN10" s="1568"/>
      <c r="AO10" s="1568"/>
      <c r="AP10" s="1568"/>
      <c r="AQ10" s="1571" t="s">
        <v>2149</v>
      </c>
      <c r="AR10" s="1571" t="s">
        <v>2149</v>
      </c>
      <c r="AS10" s="1571" t="s">
        <v>2149</v>
      </c>
      <c r="AT10" s="1571" t="s">
        <v>2149</v>
      </c>
      <c r="AU10" s="1571" t="s">
        <v>2149</v>
      </c>
      <c r="AV10" s="1571" t="s">
        <v>2149</v>
      </c>
      <c r="AW10" s="1571" t="s">
        <v>2149</v>
      </c>
      <c r="AX10" s="1568"/>
      <c r="AY10" s="1568"/>
      <c r="AZ10" s="1568"/>
      <c r="BA10" s="1568"/>
      <c r="BB10" s="1568"/>
      <c r="BC10" s="1568"/>
      <c r="BD10" s="1568"/>
      <c r="BE10" s="1568"/>
      <c r="BF10" s="1568"/>
      <c r="BG10" s="1568"/>
      <c r="BH10" s="1571" t="s">
        <v>2149</v>
      </c>
      <c r="BI10" s="1568" t="s">
        <v>2740</v>
      </c>
      <c r="BJ10" s="1688" t="s">
        <v>2187</v>
      </c>
      <c r="BK10" s="1575" t="s">
        <v>620</v>
      </c>
      <c r="BL10" s="1568" t="s">
        <v>7981</v>
      </c>
      <c r="BM10" s="1220" t="s">
        <v>2149</v>
      </c>
      <c r="BN10" s="1587"/>
      <c r="BO10" s="1587"/>
      <c r="BP10" s="1575" t="s">
        <v>6819</v>
      </c>
      <c r="BQ10" s="1575" t="s">
        <v>6017</v>
      </c>
      <c r="BR10" s="1568" t="s">
        <v>6796</v>
      </c>
      <c r="BS10" s="1592" t="s">
        <v>6789</v>
      </c>
      <c r="BU10"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Medokan Ayu' ,'Jl. Komplek perumahan medokan ayu' ,'SITEPLAN PERUMAHAN' ,'BAST FISIK' ,'' ,'7' ,'7' ,'YKP SURABAYA' ,'Jl. Sedap Malam No. 18' ,'√' ,'Medokan Ayu' ,'Rungkut' ,'14-PPK-PRK-90' ,'1990' ,'PADA BAST TIDAK ADA BOUWBLOCK' ,'' ,'Jalur Hijau  : 11.620,5 M2&lt;BR&gt;Kantor PU Cab. V : 1.855 M2&lt;BR&gt;Kantor BPN : 2.000 M2&lt;BR&gt;Kantor PDAM : 2.000 M2&lt;BR&gt;Kantor INKAI Jatim : 1.500 M2&lt;BR&gt;Sekolah MTs Negeri : 1.700 M2&lt;BR&gt;SDN Medokan Ayu : 2.000 M2' ,'' ,'' ,'' ,' -' ,' -' ,'' ,'' ,'' ,'' ,'' ,'' ,' -' ,' -' ,' -' ,' -' ,' -' ,' -' ,'' ,'' ,'' ,'' ,'' ,'' ,'' ,'' ,'' ,'' ,' -' ,' -' ,' -' ,' -' ,' -' ,' -' ,' -' ,'' ,'' ,'' ,'' ,'' ,'' ,'' ,'' ,'' ,'' ,' -' ,'593/22.1/402.1.04/1995                                        29 Mei 1995' ,'Sudah' ,'FISIK PSU SUDAH DISERAHKAN' ,' -' ,'' ,'' ,'SUDAH DISERAHKAN SEBELUM 2020' ,'FISIK SUDAH DISERAHKAN' ,'TIMUR' ,'AT');</v>
      </c>
    </row>
    <row r="11" spans="1:149" s="6" customFormat="1" ht="187">
      <c r="A11" s="1570">
        <v>8</v>
      </c>
      <c r="B11" s="1570">
        <v>8</v>
      </c>
      <c r="C11" s="1568" t="s">
        <v>1031</v>
      </c>
      <c r="D11" s="1568" t="s">
        <v>5332</v>
      </c>
      <c r="E11" s="1568" t="s">
        <v>2150</v>
      </c>
      <c r="F11" s="1568" t="s">
        <v>1813</v>
      </c>
      <c r="G11" s="1568" t="s">
        <v>1124</v>
      </c>
      <c r="H11" s="1568" t="s">
        <v>1424</v>
      </c>
      <c r="I11" s="1568" t="s">
        <v>602</v>
      </c>
      <c r="J11" s="1568" t="s">
        <v>4280</v>
      </c>
      <c r="K11" s="1569" t="s">
        <v>1323</v>
      </c>
      <c r="L11" s="1570">
        <v>1995</v>
      </c>
      <c r="M11" s="1568" t="s">
        <v>1543</v>
      </c>
      <c r="N11" s="1706"/>
      <c r="O11" s="1706" t="s">
        <v>2979</v>
      </c>
      <c r="P11" s="1706"/>
      <c r="Q11" s="1568" t="s">
        <v>4530</v>
      </c>
      <c r="R11" s="1571"/>
      <c r="S11" s="1571" t="s">
        <v>2149</v>
      </c>
      <c r="T11" s="1571" t="s">
        <v>2149</v>
      </c>
      <c r="U11" s="1571"/>
      <c r="V11" s="1571"/>
      <c r="W11" s="1571"/>
      <c r="X11" s="1568"/>
      <c r="Y11" s="1571"/>
      <c r="Z11" s="1571"/>
      <c r="AA11" s="1571" t="s">
        <v>2149</v>
      </c>
      <c r="AB11" s="1571" t="s">
        <v>2149</v>
      </c>
      <c r="AC11" s="1571" t="s">
        <v>2149</v>
      </c>
      <c r="AD11" s="1571" t="s">
        <v>2149</v>
      </c>
      <c r="AE11" s="1571" t="s">
        <v>2149</v>
      </c>
      <c r="AF11" s="1571" t="s">
        <v>2149</v>
      </c>
      <c r="AG11" s="1571"/>
      <c r="AH11" s="1568"/>
      <c r="AI11" s="1568"/>
      <c r="AJ11" s="1568"/>
      <c r="AK11" s="1568"/>
      <c r="AL11" s="1568"/>
      <c r="AM11" s="1568"/>
      <c r="AN11" s="1568"/>
      <c r="AO11" s="1568"/>
      <c r="AP11" s="1568"/>
      <c r="AQ11" s="1571" t="s">
        <v>2149</v>
      </c>
      <c r="AR11" s="1571" t="s">
        <v>2149</v>
      </c>
      <c r="AS11" s="1571" t="s">
        <v>2149</v>
      </c>
      <c r="AT11" s="1571" t="s">
        <v>2149</v>
      </c>
      <c r="AU11" s="1571" t="s">
        <v>2149</v>
      </c>
      <c r="AV11" s="1571" t="s">
        <v>2149</v>
      </c>
      <c r="AW11" s="1571" t="s">
        <v>2149</v>
      </c>
      <c r="AX11" s="1568"/>
      <c r="AY11" s="1568"/>
      <c r="AZ11" s="1568"/>
      <c r="BA11" s="1568"/>
      <c r="BB11" s="1568"/>
      <c r="BC11" s="1568"/>
      <c r="BD11" s="1568"/>
      <c r="BE11" s="1568"/>
      <c r="BF11" s="1568"/>
      <c r="BG11" s="1568"/>
      <c r="BH11" s="1571" t="s">
        <v>2149</v>
      </c>
      <c r="BI11" s="1568" t="s">
        <v>2741</v>
      </c>
      <c r="BJ11" s="1575" t="s">
        <v>2194</v>
      </c>
      <c r="BK11" s="1575" t="s">
        <v>620</v>
      </c>
      <c r="BL11" s="1568" t="s">
        <v>8207</v>
      </c>
      <c r="BM11" s="1220" t="s">
        <v>2149</v>
      </c>
      <c r="BN11" s="1587"/>
      <c r="BO11" s="1587"/>
      <c r="BP11" s="1575" t="s">
        <v>6819</v>
      </c>
      <c r="BQ11" s="1575" t="s">
        <v>6017</v>
      </c>
      <c r="BR11" s="1568" t="s">
        <v>6794</v>
      </c>
      <c r="BS11" s="1592" t="s">
        <v>6475</v>
      </c>
      <c r="BU11"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('Galaksi Bumi Permai' ,'Jl. Arif Rachman hakim' ,'SITEPLAN PERUMAHAN' ,'BAST FISIK' ,'± 291.511,46' ,'8' ,'8' ,'PT. ARAYA BUMI MEGAH' ,'Jl. Residen Sudirman 36' ,'√' ,'Keputih' ,'Sukolilo' ,'249/95/V/M' ,'1995' ,'± 744' ,'' ,'Fasos : 975 M2' ,'' ,'± 291.511,46' ,'' ,' -' ,' -' ,'' ,'' ,'' ,'' ,'' ,'' ,' -' ,' -' ,' -' ,' -' ,' -' ,' -' ,'' ,'' ,'' ,'' ,'' ,'' ,'' ,'' ,'' ,'' ,' -' ,' -' ,' -' ,' -' ,' -' ,' -' ,' -' ,'' ,'' ,'' ,'' ,'' ,'' ,'' ,'' ,'' ,'' ,' -' ,'593/22.2/402.1.04/1995&lt;BR&gt;29 Mei 1995' ,'Sebagian' ,'FISIK PSU SEBAGIAN SUDAH DISERAHKAN' ,' -' ,'' ,'' ,'SUDAH DISERAHKAN SEBELUM 2020' ,'FISIK SUDAH DISERAHKAN' ,'SELATAN' ,'AN');</v>
      </c>
    </row>
    <row r="12" spans="1:149" s="6" customFormat="1" ht="187">
      <c r="A12" s="1570">
        <v>9</v>
      </c>
      <c r="B12" s="1570">
        <v>9</v>
      </c>
      <c r="C12" s="1575" t="s">
        <v>1039</v>
      </c>
      <c r="D12" s="1568" t="s">
        <v>5673</v>
      </c>
      <c r="E12" s="1568" t="s">
        <v>2150</v>
      </c>
      <c r="F12" s="1568" t="s">
        <v>1817</v>
      </c>
      <c r="G12" s="1568" t="s">
        <v>1115</v>
      </c>
      <c r="H12" s="1568" t="s">
        <v>1425</v>
      </c>
      <c r="I12" s="1568" t="s">
        <v>604</v>
      </c>
      <c r="J12" s="1568" t="s">
        <v>4280</v>
      </c>
      <c r="K12" s="1569" t="s">
        <v>1324</v>
      </c>
      <c r="L12" s="1570">
        <v>1983</v>
      </c>
      <c r="M12" s="1568" t="s">
        <v>1544</v>
      </c>
      <c r="N12" s="1706"/>
      <c r="O12" s="1706" t="s">
        <v>2980</v>
      </c>
      <c r="P12" s="1706"/>
      <c r="Q12" s="1568" t="s">
        <v>4533</v>
      </c>
      <c r="R12" s="1571"/>
      <c r="S12" s="1571" t="s">
        <v>2149</v>
      </c>
      <c r="T12" s="1571" t="s">
        <v>2149</v>
      </c>
      <c r="U12" s="1571"/>
      <c r="V12" s="1571"/>
      <c r="W12" s="1571"/>
      <c r="X12" s="1568"/>
      <c r="Y12" s="1571"/>
      <c r="Z12" s="1571"/>
      <c r="AA12" s="1571" t="s">
        <v>2149</v>
      </c>
      <c r="AB12" s="1571" t="s">
        <v>2149</v>
      </c>
      <c r="AC12" s="1571" t="s">
        <v>2149</v>
      </c>
      <c r="AD12" s="1571" t="s">
        <v>2149</v>
      </c>
      <c r="AE12" s="1571" t="s">
        <v>2149</v>
      </c>
      <c r="AF12" s="1571" t="s">
        <v>2149</v>
      </c>
      <c r="AG12" s="1571"/>
      <c r="AH12" s="1568"/>
      <c r="AI12" s="1568"/>
      <c r="AJ12" s="1568"/>
      <c r="AK12" s="1568"/>
      <c r="AL12" s="1568"/>
      <c r="AM12" s="1568"/>
      <c r="AN12" s="1568"/>
      <c r="AO12" s="1568"/>
      <c r="AP12" s="1568"/>
      <c r="AQ12" s="1571" t="s">
        <v>2149</v>
      </c>
      <c r="AR12" s="1571" t="s">
        <v>2149</v>
      </c>
      <c r="AS12" s="1571" t="s">
        <v>2149</v>
      </c>
      <c r="AT12" s="1571" t="s">
        <v>2149</v>
      </c>
      <c r="AU12" s="1571" t="s">
        <v>2149</v>
      </c>
      <c r="AV12" s="1571" t="s">
        <v>2149</v>
      </c>
      <c r="AW12" s="1571" t="s">
        <v>2149</v>
      </c>
      <c r="AX12" s="1568"/>
      <c r="AY12" s="1568"/>
      <c r="AZ12" s="1568"/>
      <c r="BA12" s="1568"/>
      <c r="BB12" s="1568"/>
      <c r="BC12" s="1568"/>
      <c r="BD12" s="1568"/>
      <c r="BE12" s="1568"/>
      <c r="BF12" s="1568"/>
      <c r="BG12" s="1568"/>
      <c r="BH12" s="1571" t="s">
        <v>2149</v>
      </c>
      <c r="BI12" s="1568" t="s">
        <v>2742</v>
      </c>
      <c r="BJ12" s="1575" t="s">
        <v>2194</v>
      </c>
      <c r="BK12" s="1575" t="s">
        <v>620</v>
      </c>
      <c r="BL12" s="1568" t="s">
        <v>8207</v>
      </c>
      <c r="BM12" s="1220" t="s">
        <v>2149</v>
      </c>
      <c r="BN12" s="1587"/>
      <c r="BO12" s="1587"/>
      <c r="BP12" s="1575" t="s">
        <v>6819</v>
      </c>
      <c r="BQ12" s="1575" t="s">
        <v>6017</v>
      </c>
      <c r="BR12" s="1568" t="s">
        <v>6796</v>
      </c>
      <c r="BS12" s="1592" t="s">
        <v>6783</v>
      </c>
      <c r="BU12"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('Kutisari Indah' ,'Jl. Kutisari Indah' ,'SITEPLAN PERUMAHAN' ,'BAST FISIK' ,'± 577.752,11' ,'9' ,'9' ,'PT. SINAR GALAXY' ,'Jl. Kertajaya Indah Timur No. 33' ,'√' ,'Kutisari' ,'Tenggilis Mejoyo' ,'29 - PR - WT - 83' ,'1983' ,'± 1530' ,'' ,'Jalur Hijau : 6.124 M2&lt;BR&gt;Taman : 1.647 M2&lt;BR&gt;Gedung Senam : 6.035 M2&lt;BR&gt;Balai RW dan Masjid : 1.528 M2&lt;BR&gt;Puskesmas : 1.800 M2&lt;BR&gt;Masjid : 487 M2&lt;BR&gt;Masjid + Sekolahan : 2.299 M2&lt;BR&gt;Lapangan Olah Raga/Lapangan Tenis : 3.291 M2&lt;BR&gt;Balai RW : 909 M2' ,'' ,'± 577.752,11' ,'' ,' -' ,' -' ,'' ,'' ,'' ,'' ,'' ,'' ,' -' ,' -' ,' -' ,' -' ,' -' ,' -' ,'' ,'' ,'' ,'' ,'' ,'' ,'' ,'' ,'' ,'' ,' -' ,' -' ,' -' ,' -' ,' -' ,' -' ,' -' ,'' ,'' ,'' ,'' ,'' ,'' ,'' ,'' ,'' ,'' ,' -' ,'593/76/402.6.01/1995 &lt;BR&gt;21 Juni 1995' ,'Sebagian' ,'FISIK PSU SEBAGIAN SUDAH DISERAHKAN' ,' -' ,'' ,'' ,'SUDAH DISERAHKAN SEBELUM 2020' ,'FISIK SUDAH DISERAHKAN' ,'TIMUR' ,'HBB');</v>
      </c>
    </row>
    <row r="13" spans="1:149" s="6" customFormat="1" ht="187">
      <c r="A13" s="1570">
        <v>10</v>
      </c>
      <c r="B13" s="1570">
        <v>10</v>
      </c>
      <c r="C13" s="1568" t="s">
        <v>5274</v>
      </c>
      <c r="D13" s="1568" t="s">
        <v>5348</v>
      </c>
      <c r="E13" s="1568" t="s">
        <v>5707</v>
      </c>
      <c r="F13" s="1568" t="s">
        <v>1818</v>
      </c>
      <c r="G13" s="1568" t="s">
        <v>1116</v>
      </c>
      <c r="H13" s="1568" t="s">
        <v>1426</v>
      </c>
      <c r="I13" s="1568" t="s">
        <v>603</v>
      </c>
      <c r="J13" s="1568" t="s">
        <v>4280</v>
      </c>
      <c r="K13" s="1569" t="s">
        <v>2152</v>
      </c>
      <c r="L13" s="1570">
        <v>1984</v>
      </c>
      <c r="M13" s="1568" t="s">
        <v>1545</v>
      </c>
      <c r="N13" s="1706"/>
      <c r="O13" s="1706" t="s">
        <v>2981</v>
      </c>
      <c r="P13" s="1706"/>
      <c r="Q13" s="1568" t="s">
        <v>4534</v>
      </c>
      <c r="R13" s="1571"/>
      <c r="S13" s="1571" t="s">
        <v>2149</v>
      </c>
      <c r="T13" s="1571" t="s">
        <v>2149</v>
      </c>
      <c r="U13" s="1571"/>
      <c r="V13" s="1571"/>
      <c r="W13" s="1571"/>
      <c r="X13" s="1568"/>
      <c r="Y13" s="1571"/>
      <c r="Z13" s="1571"/>
      <c r="AA13" s="1571" t="s">
        <v>2149</v>
      </c>
      <c r="AB13" s="1571" t="s">
        <v>2149</v>
      </c>
      <c r="AC13" s="1571" t="s">
        <v>2149</v>
      </c>
      <c r="AD13" s="1571" t="s">
        <v>2149</v>
      </c>
      <c r="AE13" s="1571" t="s">
        <v>2149</v>
      </c>
      <c r="AF13" s="1571" t="s">
        <v>2149</v>
      </c>
      <c r="AG13" s="1571"/>
      <c r="AH13" s="1568"/>
      <c r="AI13" s="1568"/>
      <c r="AJ13" s="1568"/>
      <c r="AK13" s="1568"/>
      <c r="AL13" s="1568"/>
      <c r="AM13" s="1568"/>
      <c r="AN13" s="1568"/>
      <c r="AO13" s="1568"/>
      <c r="AP13" s="1568"/>
      <c r="AQ13" s="1571" t="s">
        <v>2149</v>
      </c>
      <c r="AR13" s="1571" t="s">
        <v>2149</v>
      </c>
      <c r="AS13" s="1571" t="s">
        <v>2149</v>
      </c>
      <c r="AT13" s="1571" t="s">
        <v>2149</v>
      </c>
      <c r="AU13" s="1571" t="s">
        <v>2149</v>
      </c>
      <c r="AV13" s="1571" t="s">
        <v>2149</v>
      </c>
      <c r="AW13" s="1571" t="s">
        <v>2149</v>
      </c>
      <c r="AX13" s="1568"/>
      <c r="AY13" s="1568"/>
      <c r="AZ13" s="1568"/>
      <c r="BA13" s="1568"/>
      <c r="BB13" s="1568"/>
      <c r="BC13" s="1568"/>
      <c r="BD13" s="1568"/>
      <c r="BE13" s="1568"/>
      <c r="BF13" s="1568"/>
      <c r="BG13" s="1568"/>
      <c r="BH13" s="1571" t="s">
        <v>2149</v>
      </c>
      <c r="BI13" s="1575" t="s">
        <v>2743</v>
      </c>
      <c r="BJ13" s="1688" t="s">
        <v>2187</v>
      </c>
      <c r="BK13" s="1575" t="s">
        <v>620</v>
      </c>
      <c r="BL13" s="1568" t="s">
        <v>7981</v>
      </c>
      <c r="BM13" s="1220" t="s">
        <v>2149</v>
      </c>
      <c r="BN13" s="1587"/>
      <c r="BO13" s="1587"/>
      <c r="BP13" s="1575" t="s">
        <v>6819</v>
      </c>
      <c r="BQ13" s="1575" t="s">
        <v>6017</v>
      </c>
      <c r="BR13" s="1568" t="s">
        <v>6796</v>
      </c>
      <c r="BS13" s="1592" t="s">
        <v>5783</v>
      </c>
      <c r="BU13"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('Wisma Kedung Asem Indah' ,'Jl. Penjaringansari' ,'SITEPLAN PERUMAHAN' ,'BAST FISIK' ,'± 105.956,22' ,'10' ,'10' ,'PT. WISMA KEDUNG ASEM' ,'Jl. Raya Kedung Asem No. 72' ,'BELUM DIKETAHUI' ,'Kedung Baruk' ,'Rungkut' ,'02-RT-WT-84&lt;BR&gt;648.3/146/411.54/84' ,'1984' ,'± 420' ,'' ,'Jalur Hijau : 1.324, 75 M2&lt;BR&gt;Masjid : 860 M2&lt;BR&gt;Balai RW : 420 M2&lt;BR&gt;Fasum : 3.173,30 M2&lt;BR&gt;' ,'' ,'± 105.956,22' ,'' ,' -' ,' -' ,'' ,'' ,'' ,'' ,'' ,'' ,' -' ,' -' ,' -' ,' -' ,' -' ,' -' ,'' ,'' ,'' ,'' ,'' ,'' ,'' ,'' ,'' ,'' ,' -' ,' -' ,' -' ,' -' ,' -' ,' -' ,' -' ,'' ,'' ,'' ,'' ,'' ,'' ,'' ,'' ,'' ,'' ,' -' ,'593/83/402.6.01/1995&lt;BR&gt;28 Juli 1995' ,'Sudah' ,'FISIK PSU SUDAH DISERAHKAN' ,' -' ,'' ,'' ,'SUDAH DISERAHKAN SEBELUM 2020' ,'FISIK SUDAH DISERAHKAN' ,'TIMUR' ,'DT');</v>
      </c>
    </row>
    <row r="14" spans="1:149" s="6" customFormat="1" ht="187">
      <c r="A14" s="1570">
        <v>11</v>
      </c>
      <c r="B14" s="1570">
        <v>11</v>
      </c>
      <c r="C14" s="1568" t="s">
        <v>1730</v>
      </c>
      <c r="D14" s="1568" t="s">
        <v>5699</v>
      </c>
      <c r="E14" s="1568" t="s">
        <v>5663</v>
      </c>
      <c r="F14" s="1568" t="s">
        <v>1819</v>
      </c>
      <c r="G14" s="1568" t="s">
        <v>1114</v>
      </c>
      <c r="H14" s="1568" t="s">
        <v>1427</v>
      </c>
      <c r="I14" s="1568" t="s">
        <v>605</v>
      </c>
      <c r="J14" s="1568" t="s">
        <v>4280</v>
      </c>
      <c r="K14" s="1569" t="s">
        <v>1325</v>
      </c>
      <c r="L14" s="1570">
        <v>1995</v>
      </c>
      <c r="M14" s="1568" t="s">
        <v>1153</v>
      </c>
      <c r="N14" s="1706" t="s">
        <v>2993</v>
      </c>
      <c r="O14" s="1706" t="s">
        <v>2982</v>
      </c>
      <c r="P14" s="1706" t="s">
        <v>2994</v>
      </c>
      <c r="Q14" s="1568" t="s">
        <v>4535</v>
      </c>
      <c r="R14" s="1571"/>
      <c r="S14" s="1571" t="s">
        <v>2149</v>
      </c>
      <c r="T14" s="1571" t="s">
        <v>2149</v>
      </c>
      <c r="U14" s="1571"/>
      <c r="V14" s="1571"/>
      <c r="W14" s="1571"/>
      <c r="X14" s="1568"/>
      <c r="Y14" s="1571"/>
      <c r="Z14" s="1571"/>
      <c r="AA14" s="1571" t="s">
        <v>2149</v>
      </c>
      <c r="AB14" s="1571" t="s">
        <v>2149</v>
      </c>
      <c r="AC14" s="1571" t="s">
        <v>2149</v>
      </c>
      <c r="AD14" s="1571" t="s">
        <v>2149</v>
      </c>
      <c r="AE14" s="1571" t="s">
        <v>2149</v>
      </c>
      <c r="AF14" s="1571" t="s">
        <v>2149</v>
      </c>
      <c r="AG14" s="1571"/>
      <c r="AH14" s="1568"/>
      <c r="AI14" s="1568"/>
      <c r="AJ14" s="1568"/>
      <c r="AK14" s="1568"/>
      <c r="AL14" s="1568"/>
      <c r="AM14" s="1568"/>
      <c r="AN14" s="1568"/>
      <c r="AO14" s="1568"/>
      <c r="AP14" s="1568"/>
      <c r="AQ14" s="1571" t="s">
        <v>2149</v>
      </c>
      <c r="AR14" s="1571" t="s">
        <v>2149</v>
      </c>
      <c r="AS14" s="1571" t="s">
        <v>2149</v>
      </c>
      <c r="AT14" s="1571" t="s">
        <v>2149</v>
      </c>
      <c r="AU14" s="1571" t="s">
        <v>2149</v>
      </c>
      <c r="AV14" s="1571" t="s">
        <v>2149</v>
      </c>
      <c r="AW14" s="1571" t="s">
        <v>2149</v>
      </c>
      <c r="AX14" s="1568"/>
      <c r="AY14" s="1568"/>
      <c r="AZ14" s="1568"/>
      <c r="BA14" s="1568"/>
      <c r="BB14" s="1568"/>
      <c r="BC14" s="1568"/>
      <c r="BD14" s="1568"/>
      <c r="BE14" s="1568"/>
      <c r="BF14" s="1568"/>
      <c r="BG14" s="1568"/>
      <c r="BH14" s="1571" t="s">
        <v>2149</v>
      </c>
      <c r="BI14" s="1568" t="s">
        <v>2744</v>
      </c>
      <c r="BJ14" s="1688" t="s">
        <v>2187</v>
      </c>
      <c r="BK14" s="1575" t="s">
        <v>620</v>
      </c>
      <c r="BL14" s="1568" t="s">
        <v>7981</v>
      </c>
      <c r="BM14" s="1220" t="s">
        <v>2149</v>
      </c>
      <c r="BN14" s="1587"/>
      <c r="BO14" s="1587"/>
      <c r="BP14" s="1575" t="s">
        <v>6819</v>
      </c>
      <c r="BQ14" s="1575" t="s">
        <v>6017</v>
      </c>
      <c r="BR14" s="1568" t="s">
        <v>6795</v>
      </c>
      <c r="BS14" s="1592" t="s">
        <v>7395</v>
      </c>
      <c r="BU14"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('Perumnas Tengger' ,'Jl. Tengger Kandangan dan sekitarnya' ,'SITEPLAN PERUMAHAN' ,'BAST FISIK' ,'± 224.021,72' ,'11' ,'11' ,'Perum Perumnas' ,'Jl. Dukuh Menanggal III Surabaya' ,'ALAMAT TIDAK DITEMUKAN' ,'Kandangan&lt;BR&gt;' ,'Benowo' ,'115/TRTL - PRK/95' ,'1995' ,'PADA BAST TIDAK ADA BOUWBLOCK' ,'Jalan Aspal : 38114,46 M2&lt;BR&gt;Saluran : 13683,59 M2&lt;BR&gt;' ,'Jalur Hijau : 6669,30 M2&lt;BR&gt;Berm : 21585,7 M2&lt;BR&gt;SDN : 3225 M2&lt;BR&gt;Masjid : 1446 M2&lt;BR&gt;Balai Pertemuan : 1649 M2&lt;BR&gt;Kantor Pos : 180 M2&lt;BR&gt;Balai RT : 54 M2&lt;BR&gt;SD Inpres : 1512 M2&lt;BR&gt;Balai Pengobatan : 1137,50 M2&lt;BR&gt;Fasum : 324 M2' ,'Tandon Air : 407 M2&lt;BR&gt;' ,'± 224.021,72' ,'' ,' -' ,' -' ,'' ,'' ,'' ,'' ,'' ,'' ,' -' ,' -' ,' -' ,' -' ,' -' ,' -' ,'' ,'' ,'' ,'' ,'' ,'' ,'' ,'' ,'' ,'' ,' -' ,' -' ,' -' ,' -' ,' -' ,' -' ,' -' ,'' ,'' ,'' ,'' ,'' ,'' ,'' ,'' ,'' ,'' ,' -' ,'593/82/402.6.01/1995&lt;BR&gt;21 Desember 1995' ,'Sudah' ,'FISIK PSU SUDAH DISERAHKAN' ,' -' ,'' ,'' ,'SUDAH DISERAHKAN SEBELUM 2020' ,'FISIK SUDAH DISERAHKAN' ,'BARAT' ,'JY');</v>
      </c>
    </row>
    <row r="15" spans="1:149" s="6" customFormat="1" ht="187">
      <c r="A15" s="1570">
        <v>12</v>
      </c>
      <c r="B15" s="1570">
        <v>12</v>
      </c>
      <c r="C15" s="1568" t="s">
        <v>5275</v>
      </c>
      <c r="D15" s="1568" t="s">
        <v>5702</v>
      </c>
      <c r="E15" s="1568" t="s">
        <v>5664</v>
      </c>
      <c r="F15" s="1568" t="s">
        <v>1820</v>
      </c>
      <c r="G15" s="1568" t="s">
        <v>1117</v>
      </c>
      <c r="H15" s="1568" t="s">
        <v>1428</v>
      </c>
      <c r="I15" s="1568" t="s">
        <v>594</v>
      </c>
      <c r="J15" s="1568" t="s">
        <v>4280</v>
      </c>
      <c r="K15" s="1569" t="s">
        <v>1326</v>
      </c>
      <c r="L15" s="1570">
        <v>1996</v>
      </c>
      <c r="M15" s="1568" t="s">
        <v>1546</v>
      </c>
      <c r="N15" s="1706" t="s">
        <v>2995</v>
      </c>
      <c r="O15" s="1706"/>
      <c r="P15" s="1706"/>
      <c r="Q15" s="1568" t="s">
        <v>4536</v>
      </c>
      <c r="R15" s="1571"/>
      <c r="S15" s="1571" t="s">
        <v>2149</v>
      </c>
      <c r="T15" s="1571" t="s">
        <v>2149</v>
      </c>
      <c r="U15" s="1571"/>
      <c r="V15" s="1571"/>
      <c r="W15" s="1571"/>
      <c r="X15" s="1568"/>
      <c r="Y15" s="1571"/>
      <c r="Z15" s="1571"/>
      <c r="AA15" s="1571" t="s">
        <v>2149</v>
      </c>
      <c r="AB15" s="1571" t="s">
        <v>2149</v>
      </c>
      <c r="AC15" s="1571" t="s">
        <v>2149</v>
      </c>
      <c r="AD15" s="1571" t="s">
        <v>2149</v>
      </c>
      <c r="AE15" s="1571" t="s">
        <v>2149</v>
      </c>
      <c r="AF15" s="1571" t="s">
        <v>2149</v>
      </c>
      <c r="AG15" s="1571"/>
      <c r="AH15" s="1568"/>
      <c r="AI15" s="1568"/>
      <c r="AJ15" s="1568"/>
      <c r="AK15" s="1568"/>
      <c r="AL15" s="1568"/>
      <c r="AM15" s="1568"/>
      <c r="AN15" s="1568"/>
      <c r="AO15" s="1568"/>
      <c r="AP15" s="1568"/>
      <c r="AQ15" s="1571" t="s">
        <v>2149</v>
      </c>
      <c r="AR15" s="1571" t="s">
        <v>2149</v>
      </c>
      <c r="AS15" s="1571" t="s">
        <v>2149</v>
      </c>
      <c r="AT15" s="1571" t="s">
        <v>2149</v>
      </c>
      <c r="AU15" s="1571" t="s">
        <v>2149</v>
      </c>
      <c r="AV15" s="1571" t="s">
        <v>2149</v>
      </c>
      <c r="AW15" s="1571" t="s">
        <v>2149</v>
      </c>
      <c r="AX15" s="1568"/>
      <c r="AY15" s="1568"/>
      <c r="AZ15" s="1568"/>
      <c r="BA15" s="1568"/>
      <c r="BB15" s="1568"/>
      <c r="BC15" s="1568"/>
      <c r="BD15" s="1568"/>
      <c r="BE15" s="1568"/>
      <c r="BF15" s="1568"/>
      <c r="BG15" s="1568"/>
      <c r="BH15" s="1571" t="s">
        <v>2149</v>
      </c>
      <c r="BI15" s="1568" t="s">
        <v>2745</v>
      </c>
      <c r="BJ15" s="1688" t="s">
        <v>2187</v>
      </c>
      <c r="BK15" s="1575" t="s">
        <v>620</v>
      </c>
      <c r="BL15" s="1568" t="s">
        <v>7981</v>
      </c>
      <c r="BM15" s="1220" t="s">
        <v>2149</v>
      </c>
      <c r="BN15" s="1587"/>
      <c r="BO15" s="1587"/>
      <c r="BP15" s="1575" t="s">
        <v>6819</v>
      </c>
      <c r="BQ15" s="1575" t="s">
        <v>6017</v>
      </c>
      <c r="BR15" s="1568" t="s">
        <v>6794</v>
      </c>
      <c r="BS15" s="1592" t="s">
        <v>5783</v>
      </c>
      <c r="BU15"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('Pratama Estate' ,'Jl. Babatan Pratama XXIII' ,'SITEPLAN PERUMAHAN' ,'BAST FISIK' ,'± 69.560,25' ,'12' ,'12' ,'PT. ARTHA WAHANA PRATAMA DINAMIKA' ,'Jl. Raya Menganti Perum Pratama Ruko S-11' ,'SUDAH PINDAH' ,'Babatan&lt;BR&gt;' ,'Wiyung' ,'199 A / 96 / IV / W' ,'1996' ,'± 678' ,'Sungai / Saluran : 24.000 M2&lt;BR&gt;' ,'' ,'' ,'± 69.560,25' ,'' ,' -' ,' -' ,'' ,'' ,'' ,'' ,'' ,'' ,' -' ,' -' ,' -' ,' -' ,' -' ,' -' ,'' ,'' ,'' ,'' ,'' ,'' ,'' ,'' ,'' ,'' ,' -' ,' -' ,' -' ,' -' ,' -' ,' -' ,' -' ,'' ,'' ,'' ,'' ,'' ,'' ,'' ,'' ,'' ,'' ,' -' ,'593/18/402.1.04/1996&lt;BR&gt;22 Maret 1996' ,'Sudah' ,'FISIK PSU SUDAH DISERAHKAN' ,' -' ,'' ,'' ,'SUDAH DISERAHKAN SEBELUM 2020' ,'FISIK SUDAH DISERAHKAN' ,'SELATAN' ,'DT');</v>
      </c>
    </row>
    <row r="16" spans="1:149" s="6" customFormat="1" ht="187">
      <c r="A16" s="1570">
        <v>13</v>
      </c>
      <c r="B16" s="1570">
        <v>13</v>
      </c>
      <c r="C16" s="1568" t="s">
        <v>5288</v>
      </c>
      <c r="D16" s="1568" t="s">
        <v>5331</v>
      </c>
      <c r="E16" s="1568" t="s">
        <v>5707</v>
      </c>
      <c r="F16" s="1568" t="s">
        <v>1821</v>
      </c>
      <c r="G16" s="1568" t="s">
        <v>1125</v>
      </c>
      <c r="H16" s="1568" t="s">
        <v>1429</v>
      </c>
      <c r="I16" s="1568" t="s">
        <v>602</v>
      </c>
      <c r="J16" s="1568" t="s">
        <v>4280</v>
      </c>
      <c r="K16" s="1569" t="s">
        <v>1151</v>
      </c>
      <c r="L16" s="1570">
        <v>1985</v>
      </c>
      <c r="M16" s="1568" t="s">
        <v>1547</v>
      </c>
      <c r="N16" s="1706"/>
      <c r="O16" s="1706" t="s">
        <v>5182</v>
      </c>
      <c r="P16" s="1706"/>
      <c r="Q16" s="1568"/>
      <c r="R16" s="1571"/>
      <c r="S16" s="1571" t="s">
        <v>2149</v>
      </c>
      <c r="T16" s="1571" t="s">
        <v>2149</v>
      </c>
      <c r="U16" s="1571"/>
      <c r="V16" s="1571"/>
      <c r="W16" s="1571"/>
      <c r="X16" s="1568"/>
      <c r="Y16" s="1571"/>
      <c r="Z16" s="1571"/>
      <c r="AA16" s="1571" t="s">
        <v>2149</v>
      </c>
      <c r="AB16" s="1571" t="s">
        <v>2149</v>
      </c>
      <c r="AC16" s="1571" t="s">
        <v>2149</v>
      </c>
      <c r="AD16" s="1571" t="s">
        <v>2149</v>
      </c>
      <c r="AE16" s="1571" t="s">
        <v>2149</v>
      </c>
      <c r="AF16" s="1571" t="s">
        <v>2149</v>
      </c>
      <c r="AG16" s="1571"/>
      <c r="AH16" s="1568"/>
      <c r="AI16" s="1568"/>
      <c r="AJ16" s="1568"/>
      <c r="AK16" s="1568"/>
      <c r="AL16" s="1568"/>
      <c r="AM16" s="1568"/>
      <c r="AN16" s="1568"/>
      <c r="AO16" s="1568"/>
      <c r="AP16" s="1568"/>
      <c r="AQ16" s="1571" t="s">
        <v>2149</v>
      </c>
      <c r="AR16" s="1571" t="s">
        <v>2149</v>
      </c>
      <c r="AS16" s="1571" t="s">
        <v>2149</v>
      </c>
      <c r="AT16" s="1571" t="s">
        <v>2149</v>
      </c>
      <c r="AU16" s="1571" t="s">
        <v>2149</v>
      </c>
      <c r="AV16" s="1571" t="s">
        <v>2149</v>
      </c>
      <c r="AW16" s="1571" t="s">
        <v>2149</v>
      </c>
      <c r="AX16" s="1568"/>
      <c r="AY16" s="1568"/>
      <c r="AZ16" s="1568"/>
      <c r="BA16" s="1568"/>
      <c r="BB16" s="1568"/>
      <c r="BC16" s="1568"/>
      <c r="BD16" s="1568"/>
      <c r="BE16" s="1568"/>
      <c r="BF16" s="1568"/>
      <c r="BG16" s="1568"/>
      <c r="BH16" s="1571" t="s">
        <v>2149</v>
      </c>
      <c r="BI16" s="1568" t="s">
        <v>2746</v>
      </c>
      <c r="BJ16" s="1575" t="s">
        <v>2194</v>
      </c>
      <c r="BK16" s="1575" t="s">
        <v>620</v>
      </c>
      <c r="BL16" s="1568" t="s">
        <v>8207</v>
      </c>
      <c r="BM16" s="1220" t="s">
        <v>2149</v>
      </c>
      <c r="BN16" s="1587"/>
      <c r="BO16" s="1587"/>
      <c r="BP16" s="1575" t="s">
        <v>6819</v>
      </c>
      <c r="BQ16" s="1575" t="s">
        <v>6017</v>
      </c>
      <c r="BR16" s="1568" t="s">
        <v>6794</v>
      </c>
      <c r="BS16" s="1592" t="s">
        <v>5794</v>
      </c>
      <c r="BU16"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Taman Indah ' ,'Jl. Nginden Intan' ,'SITEPLAN PERUMAHAN' ,'BAST FISIK' ,'' ,'13' ,'13' ,'PT. READY INDAH' ,'Jl. Nginden Intan Timur II No. 11-15' ,'BELUM DIKETAHUI' ,'Nginden' ,'Sukolilo' ,'648.3/87/411.5.4/85' ,'1985' ,'± 627' ,'' ,'Jalur Hijau : 5414,30 M2&lt;BR&gt;Fasilitas Umum : 7627,10 M2' ,'' ,'' ,'' ,' -' ,' -' ,'' ,'' ,'' ,'' ,'' ,'' ,' -' ,' -' ,' -' ,' -' ,' -' ,' -' ,'' ,'' ,'' ,'' ,'' ,'' ,'' ,'' ,'' ,'' ,' -' ,' -' ,' -' ,' -' ,' -' ,' -' ,' -' ,'' ,'' ,'' ,'' ,'' ,'' ,'' ,'' ,'' ,'' ,' -' ,'593/96.2/402.6.01/1996&lt;BR&gt;14 Oktober 1996' ,'Sebagian' ,'FISIK PSU SEBAGIAN SUDAH DISERAHKAN' ,' -' ,'' ,'' ,'SUDAH DISERAHKAN SEBELUM 2020' ,'FISIK SUDAH DISERAHKAN' ,'SELATAN' ,'QQ');</v>
      </c>
    </row>
    <row r="17" spans="1:73" s="6" customFormat="1" ht="187">
      <c r="A17" s="1570">
        <v>14</v>
      </c>
      <c r="B17" s="1570">
        <v>14</v>
      </c>
      <c r="C17" s="1568" t="s">
        <v>151</v>
      </c>
      <c r="D17" s="1568" t="s">
        <v>5700</v>
      </c>
      <c r="E17" s="1568" t="s">
        <v>5664</v>
      </c>
      <c r="F17" s="1568" t="s">
        <v>1822</v>
      </c>
      <c r="G17" s="1568" t="s">
        <v>1126</v>
      </c>
      <c r="H17" s="1568" t="s">
        <v>1429</v>
      </c>
      <c r="I17" s="1568" t="s">
        <v>604</v>
      </c>
      <c r="J17" s="1568" t="s">
        <v>4280</v>
      </c>
      <c r="K17" s="1569" t="s">
        <v>1327</v>
      </c>
      <c r="L17" s="1570">
        <v>1980</v>
      </c>
      <c r="M17" s="1568" t="s">
        <v>1153</v>
      </c>
      <c r="N17" s="1706"/>
      <c r="O17" s="1751" t="s">
        <v>2984</v>
      </c>
      <c r="P17" s="1706"/>
      <c r="Q17" s="1568" t="s">
        <v>4537</v>
      </c>
      <c r="R17" s="1571"/>
      <c r="S17" s="1571" t="s">
        <v>2149</v>
      </c>
      <c r="T17" s="1571" t="s">
        <v>2149</v>
      </c>
      <c r="U17" s="1571"/>
      <c r="V17" s="1571"/>
      <c r="W17" s="1571"/>
      <c r="X17" s="1568"/>
      <c r="Y17" s="1571"/>
      <c r="Z17" s="1571"/>
      <c r="AA17" s="1571" t="s">
        <v>2149</v>
      </c>
      <c r="AB17" s="1571" t="s">
        <v>2149</v>
      </c>
      <c r="AC17" s="1571" t="s">
        <v>2149</v>
      </c>
      <c r="AD17" s="1571" t="s">
        <v>2149</v>
      </c>
      <c r="AE17" s="1571" t="s">
        <v>2149</v>
      </c>
      <c r="AF17" s="1571" t="s">
        <v>2149</v>
      </c>
      <c r="AG17" s="1571"/>
      <c r="AH17" s="1568"/>
      <c r="AI17" s="1568"/>
      <c r="AJ17" s="1568"/>
      <c r="AK17" s="1568"/>
      <c r="AL17" s="1568"/>
      <c r="AM17" s="1568"/>
      <c r="AN17" s="1568"/>
      <c r="AO17" s="1568"/>
      <c r="AP17" s="1568"/>
      <c r="AQ17" s="1571" t="s">
        <v>2149</v>
      </c>
      <c r="AR17" s="1571" t="s">
        <v>2149</v>
      </c>
      <c r="AS17" s="1571" t="s">
        <v>2149</v>
      </c>
      <c r="AT17" s="1571" t="s">
        <v>2149</v>
      </c>
      <c r="AU17" s="1571" t="s">
        <v>2149</v>
      </c>
      <c r="AV17" s="1571" t="s">
        <v>2149</v>
      </c>
      <c r="AW17" s="1571" t="s">
        <v>2149</v>
      </c>
      <c r="AX17" s="1568"/>
      <c r="AY17" s="1568"/>
      <c r="AZ17" s="1568"/>
      <c r="BA17" s="1568"/>
      <c r="BB17" s="1568"/>
      <c r="BC17" s="1568"/>
      <c r="BD17" s="1568"/>
      <c r="BE17" s="1568"/>
      <c r="BF17" s="1568"/>
      <c r="BG17" s="1568"/>
      <c r="BH17" s="1571" t="s">
        <v>2149</v>
      </c>
      <c r="BI17" s="1568" t="s">
        <v>2747</v>
      </c>
      <c r="BJ17" s="1575" t="s">
        <v>2194</v>
      </c>
      <c r="BK17" s="1575" t="s">
        <v>620</v>
      </c>
      <c r="BL17" s="1568" t="s">
        <v>8207</v>
      </c>
      <c r="BM17" s="1220" t="s">
        <v>2149</v>
      </c>
      <c r="BN17" s="1587"/>
      <c r="BO17" s="1587"/>
      <c r="BP17" s="1575" t="s">
        <v>6819</v>
      </c>
      <c r="BQ17" s="1575" t="s">
        <v>6017</v>
      </c>
      <c r="BR17" s="1568" t="s">
        <v>6796</v>
      </c>
      <c r="BS17" s="1592" t="s">
        <v>5794</v>
      </c>
      <c r="BU17"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('Komplek Bintang Diponggo' ,'Jl. Panjang Jiwo, Jl. Prapen Indah' ,'SITEPLAN PERUMAHAN' ,'BAST FISIK' ,'± 378.647,30' ,'14' ,'14' ,'PT. BINTANG DIPONGGO' ,'Komplek Bintang Diponggo Kav. 850' ,'SUDAH PINDAH' ,'Nginden' ,'Tenggilis Mejoyo' ,'02/T/80' ,'1980' ,'PADA BAST TIDAK ADA BOUWBLOCK' ,'' ,'Jalur Hijau (Lapangan) : 5096, 65 M2&lt;BR&gt;Kantor Kecamatan Tenggilis Mejoyo : 2346,45 M2&lt;BR&gt;Kantor Kelurahan Prapen : 1788 M2&lt;BR&gt;Kantor Koramil : 816 M2&lt;BR&gt;Kantor Urusan Agama : 300 M2&lt;BR&gt;Fasum : 9254,80 M2&lt;BR&gt;Balai RW : 1045,40 M2&lt;BR&gt;Masjid Al-Aziz : 1644,64 M2&lt;BR&gt;SDN Tenggilis Mejoyo II : 879,50 M2&lt;BR&gt;Tanah Kosong : 18074,79 M2' ,'' ,'± 378.647,30' ,'' ,' -' ,' -' ,'' ,'' ,'' ,'' ,'' ,'' ,' -' ,' -' ,' -' ,' -' ,' -' ,' -' ,'' ,'' ,'' ,'' ,'' ,'' ,'' ,'' ,'' ,'' ,' -' ,' -' ,' -' ,' -' ,' -' ,' -' ,' -' ,'' ,'' ,'' ,'' ,'' ,'' ,'' ,'' ,'' ,'' ,' -' ,'050.2/84/402.6.01/1997                 &lt;BR&gt;18 Desember 1996' ,'Sebagian' ,'FISIK PSU SEBAGIAN SUDAH DISERAHKAN' ,' -' ,'' ,'' ,'SUDAH DISERAHKAN SEBELUM 2020' ,'FISIK SUDAH DISERAHKAN' ,'TIMUR' ,'QQ');</v>
      </c>
    </row>
    <row r="18" spans="1:73" s="6" customFormat="1" ht="187">
      <c r="A18" s="1570">
        <v>15</v>
      </c>
      <c r="B18" s="1570">
        <v>15</v>
      </c>
      <c r="C18" s="1568" t="s">
        <v>5273</v>
      </c>
      <c r="D18" s="1568" t="s">
        <v>5701</v>
      </c>
      <c r="E18" s="1568" t="s">
        <v>2150</v>
      </c>
      <c r="F18" s="1568" t="s">
        <v>1741</v>
      </c>
      <c r="G18" s="1568" t="s">
        <v>1687</v>
      </c>
      <c r="H18" s="1568" t="s">
        <v>1431</v>
      </c>
      <c r="I18" s="1568" t="s">
        <v>603</v>
      </c>
      <c r="J18" s="1568" t="s">
        <v>4280</v>
      </c>
      <c r="K18" s="1569" t="s">
        <v>1328</v>
      </c>
      <c r="L18" s="1570">
        <v>1988</v>
      </c>
      <c r="M18" s="1568" t="s">
        <v>1153</v>
      </c>
      <c r="N18" s="1706"/>
      <c r="O18" s="1706" t="s">
        <v>2985</v>
      </c>
      <c r="P18" s="1706"/>
      <c r="Q18" s="1568" t="s">
        <v>4538</v>
      </c>
      <c r="R18" s="1571"/>
      <c r="S18" s="1571" t="s">
        <v>2149</v>
      </c>
      <c r="T18" s="1571" t="s">
        <v>2149</v>
      </c>
      <c r="U18" s="1571"/>
      <c r="V18" s="1571"/>
      <c r="W18" s="1571"/>
      <c r="X18" s="1568"/>
      <c r="Y18" s="1571"/>
      <c r="Z18" s="1571"/>
      <c r="AA18" s="1571" t="s">
        <v>2149</v>
      </c>
      <c r="AB18" s="1571" t="s">
        <v>2149</v>
      </c>
      <c r="AC18" s="1571" t="s">
        <v>2149</v>
      </c>
      <c r="AD18" s="1571" t="s">
        <v>2149</v>
      </c>
      <c r="AE18" s="1571" t="s">
        <v>2149</v>
      </c>
      <c r="AF18" s="1571" t="s">
        <v>2149</v>
      </c>
      <c r="AG18" s="1571"/>
      <c r="AH18" s="1568"/>
      <c r="AI18" s="1568"/>
      <c r="AJ18" s="1568"/>
      <c r="AK18" s="1568"/>
      <c r="AL18" s="1568"/>
      <c r="AM18" s="1568"/>
      <c r="AN18" s="1568"/>
      <c r="AO18" s="1568"/>
      <c r="AP18" s="1568"/>
      <c r="AQ18" s="1571" t="s">
        <v>2149</v>
      </c>
      <c r="AR18" s="1571" t="s">
        <v>2149</v>
      </c>
      <c r="AS18" s="1571" t="s">
        <v>2149</v>
      </c>
      <c r="AT18" s="1571" t="s">
        <v>2149</v>
      </c>
      <c r="AU18" s="1571" t="s">
        <v>2149</v>
      </c>
      <c r="AV18" s="1571" t="s">
        <v>2149</v>
      </c>
      <c r="AW18" s="1571" t="s">
        <v>2149</v>
      </c>
      <c r="AX18" s="1568"/>
      <c r="AY18" s="1568"/>
      <c r="AZ18" s="1568"/>
      <c r="BA18" s="1568"/>
      <c r="BB18" s="1568"/>
      <c r="BC18" s="1568"/>
      <c r="BD18" s="1568"/>
      <c r="BE18" s="1568"/>
      <c r="BF18" s="1568"/>
      <c r="BG18" s="1568"/>
      <c r="BH18" s="1571" t="s">
        <v>2149</v>
      </c>
      <c r="BI18" s="1568" t="s">
        <v>2748</v>
      </c>
      <c r="BJ18" s="1688" t="s">
        <v>2187</v>
      </c>
      <c r="BK18" s="1575" t="s">
        <v>620</v>
      </c>
      <c r="BL18" s="1568" t="s">
        <v>7981</v>
      </c>
      <c r="BM18" s="1220" t="s">
        <v>2149</v>
      </c>
      <c r="BN18" s="1587"/>
      <c r="BO18" s="1587"/>
      <c r="BP18" s="1575" t="s">
        <v>6819</v>
      </c>
      <c r="BQ18" s="1575"/>
      <c r="BR18" s="1568" t="s">
        <v>6796</v>
      </c>
      <c r="BS18" s="1592" t="s">
        <v>6789</v>
      </c>
      <c r="BU18"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Rungkut' ,'Jl. Rungkut Madya' ,'SITEPLAN PERUMAHAN' ,'BAST FISIK' ,'± 520.689,75' ,'15' ,'15' ,'YKP SURABAYA' ,'Jl. Sedap Malam No. 18' ,'√' ,'Rungkut Kidul' ,'Rungkut' ,'146/88/II/R' ,'1988' ,'PADA BAST TIDAK ADA BOUWBLOCK' ,'' ,'Masjid : 830 M2&lt;BR&gt;Fasum : 11945,86 M2' ,'' ,'± 520.689,75' ,'' ,' -' ,' -' ,'' ,'' ,'' ,'' ,'' ,'' ,' -' ,' -' ,' -' ,' -' ,' -' ,' -' ,'' ,'' ,'' ,'' ,'' ,'' ,'' ,'' ,'' ,'' ,' -' ,' -' ,' -' ,' -' ,' -' ,' -' ,' -' ,'' ,'' ,'' ,'' ,'' ,'' ,'' ,'' ,'' ,'' ,' -' ,'593.82/401.2/402.601/1997&lt;BR&gt;4 Pebruari 1997' ,'Sudah' ,'FISIK PSU SUDAH DISERAHKAN' ,' -' ,'' ,'' ,'SUDAH DISERAHKAN SEBELUM 2020' ,'' ,'TIMUR' ,'AT');</v>
      </c>
    </row>
    <row r="19" spans="1:73" s="6" customFormat="1" ht="187">
      <c r="A19" s="1570">
        <v>16</v>
      </c>
      <c r="B19" s="1570">
        <v>16</v>
      </c>
      <c r="C19" s="1568" t="s">
        <v>5273</v>
      </c>
      <c r="D19" s="1568" t="s">
        <v>5701</v>
      </c>
      <c r="E19" s="1568" t="s">
        <v>2150</v>
      </c>
      <c r="F19" s="1568" t="s">
        <v>1083</v>
      </c>
      <c r="G19" s="1568" t="s">
        <v>1686</v>
      </c>
      <c r="H19" s="1568" t="s">
        <v>1432</v>
      </c>
      <c r="I19" s="1568" t="s">
        <v>603</v>
      </c>
      <c r="J19" s="1568" t="s">
        <v>4280</v>
      </c>
      <c r="K19" s="1569" t="s">
        <v>1248</v>
      </c>
      <c r="L19" s="1570">
        <v>1990</v>
      </c>
      <c r="M19" s="1568" t="s">
        <v>1153</v>
      </c>
      <c r="N19" s="1706"/>
      <c r="O19" s="1706" t="s">
        <v>2986</v>
      </c>
      <c r="P19" s="1706"/>
      <c r="Q19" s="1568" t="s">
        <v>4539</v>
      </c>
      <c r="R19" s="1571"/>
      <c r="S19" s="1571" t="s">
        <v>2149</v>
      </c>
      <c r="T19" s="1571" t="s">
        <v>2149</v>
      </c>
      <c r="U19" s="1571"/>
      <c r="V19" s="1571"/>
      <c r="W19" s="1571"/>
      <c r="X19" s="1568"/>
      <c r="Y19" s="1571"/>
      <c r="Z19" s="1571"/>
      <c r="AA19" s="1571" t="s">
        <v>2149</v>
      </c>
      <c r="AB19" s="1571" t="s">
        <v>2149</v>
      </c>
      <c r="AC19" s="1571" t="s">
        <v>2149</v>
      </c>
      <c r="AD19" s="1571" t="s">
        <v>2149</v>
      </c>
      <c r="AE19" s="1571" t="s">
        <v>2149</v>
      </c>
      <c r="AF19" s="1571" t="s">
        <v>2149</v>
      </c>
      <c r="AG19" s="1571"/>
      <c r="AH19" s="1568"/>
      <c r="AI19" s="1568"/>
      <c r="AJ19" s="1568"/>
      <c r="AK19" s="1568"/>
      <c r="AL19" s="1568"/>
      <c r="AM19" s="1568"/>
      <c r="AN19" s="1568"/>
      <c r="AO19" s="1568"/>
      <c r="AP19" s="1568"/>
      <c r="AQ19" s="1571" t="s">
        <v>2149</v>
      </c>
      <c r="AR19" s="1571" t="s">
        <v>2149</v>
      </c>
      <c r="AS19" s="1571" t="s">
        <v>2149</v>
      </c>
      <c r="AT19" s="1571" t="s">
        <v>2149</v>
      </c>
      <c r="AU19" s="1571" t="s">
        <v>2149</v>
      </c>
      <c r="AV19" s="1571" t="s">
        <v>2149</v>
      </c>
      <c r="AW19" s="1571" t="s">
        <v>2149</v>
      </c>
      <c r="AX19" s="1568"/>
      <c r="AY19" s="1568"/>
      <c r="AZ19" s="1568"/>
      <c r="BA19" s="1568"/>
      <c r="BB19" s="1568"/>
      <c r="BC19" s="1568"/>
      <c r="BD19" s="1568"/>
      <c r="BE19" s="1568"/>
      <c r="BF19" s="1568"/>
      <c r="BG19" s="1568"/>
      <c r="BH19" s="1571" t="s">
        <v>2149</v>
      </c>
      <c r="BI19" s="1568" t="s">
        <v>2749</v>
      </c>
      <c r="BJ19" s="1688" t="s">
        <v>2187</v>
      </c>
      <c r="BK19" s="1575" t="s">
        <v>620</v>
      </c>
      <c r="BL19" s="1568" t="s">
        <v>7981</v>
      </c>
      <c r="BM19" s="1220" t="s">
        <v>2149</v>
      </c>
      <c r="BN19" s="1587"/>
      <c r="BO19" s="1587"/>
      <c r="BP19" s="1575" t="s">
        <v>6819</v>
      </c>
      <c r="BQ19" s="1575"/>
      <c r="BR19" s="1568" t="s">
        <v>6796</v>
      </c>
      <c r="BS19" s="1592" t="s">
        <v>6789</v>
      </c>
      <c r="BU19"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Penjaringansari II' ,'Jl. Penjaringan Sari' ,'SITEPLAN PERUMAHAN' ,'BAST FISIK' ,'± 442.227,37' ,'16' ,'16' ,'YKP SURABAYA' ,'Jl. Sedap Malam No. 18' ,'√' ,'Penjaringansari, Medokan Ayu' ,'Rungkut' ,'14-PPK-PRK-90' ,'1990' ,'PADA BAST TIDAK ADA BOUWBLOCK' ,'' ,'Jalur Hijau : 2599, 76 M2&lt;BR&gt;Fasum : 5158,57 M2' ,'' ,'± 442.227,37' ,'' ,' -' ,' -' ,'' ,'' ,'' ,'' ,'' ,'' ,' -' ,' -' ,' -' ,' -' ,' -' ,' -' ,'' ,'' ,'' ,'' ,'' ,'' ,'' ,'' ,'' ,'' ,' -' ,' -' ,' -' ,' -' ,' -' ,' -' ,' -' ,'' ,'' ,'' ,'' ,'' ,'' ,'' ,'' ,'' ,'' ,' -' ,'648/401.8/402.6.01/97&lt;BR&gt;4 Februari 1997' ,'Sudah' ,'FISIK PSU SUDAH DISERAHKAN' ,' -' ,'' ,'' ,'SUDAH DISERAHKAN SEBELUM 2020' ,'' ,'TIMUR' ,'AT');</v>
      </c>
    </row>
    <row r="20" spans="1:73" s="6" customFormat="1" ht="187">
      <c r="A20" s="1570">
        <v>17</v>
      </c>
      <c r="B20" s="1570">
        <v>17</v>
      </c>
      <c r="C20" s="1568" t="s">
        <v>5289</v>
      </c>
      <c r="D20" s="1568" t="s">
        <v>5703</v>
      </c>
      <c r="E20" s="1568" t="s">
        <v>5664</v>
      </c>
      <c r="F20" s="1568" t="s">
        <v>4648</v>
      </c>
      <c r="G20" s="1568" t="s">
        <v>1111</v>
      </c>
      <c r="H20" s="1568" t="s">
        <v>594</v>
      </c>
      <c r="I20" s="1568" t="s">
        <v>594</v>
      </c>
      <c r="J20" s="1568" t="s">
        <v>4280</v>
      </c>
      <c r="K20" s="1569" t="s">
        <v>2153</v>
      </c>
      <c r="L20" s="1570">
        <v>1993</v>
      </c>
      <c r="M20" s="1568" t="s">
        <v>1548</v>
      </c>
      <c r="N20" s="1706"/>
      <c r="O20" s="1706" t="s">
        <v>2987</v>
      </c>
      <c r="P20" s="1706"/>
      <c r="Q20" s="1568"/>
      <c r="R20" s="1571"/>
      <c r="S20" s="1571" t="s">
        <v>2149</v>
      </c>
      <c r="T20" s="1571" t="s">
        <v>2149</v>
      </c>
      <c r="U20" s="1571"/>
      <c r="V20" s="1571"/>
      <c r="W20" s="1571"/>
      <c r="X20" s="1568"/>
      <c r="Y20" s="1571"/>
      <c r="Z20" s="1571"/>
      <c r="AA20" s="1571" t="s">
        <v>2149</v>
      </c>
      <c r="AB20" s="1571" t="s">
        <v>2149</v>
      </c>
      <c r="AC20" s="1571" t="s">
        <v>2149</v>
      </c>
      <c r="AD20" s="1571" t="s">
        <v>2149</v>
      </c>
      <c r="AE20" s="1571" t="s">
        <v>2149</v>
      </c>
      <c r="AF20" s="1571" t="s">
        <v>2149</v>
      </c>
      <c r="AG20" s="1571"/>
      <c r="AH20" s="1568"/>
      <c r="AI20" s="1568"/>
      <c r="AJ20" s="1568"/>
      <c r="AK20" s="1568"/>
      <c r="AL20" s="1568"/>
      <c r="AM20" s="1568"/>
      <c r="AN20" s="1568"/>
      <c r="AO20" s="1568"/>
      <c r="AP20" s="1568"/>
      <c r="AQ20" s="1571" t="s">
        <v>2149</v>
      </c>
      <c r="AR20" s="1571" t="s">
        <v>2149</v>
      </c>
      <c r="AS20" s="1571" t="s">
        <v>2149</v>
      </c>
      <c r="AT20" s="1571" t="s">
        <v>2149</v>
      </c>
      <c r="AU20" s="1571" t="s">
        <v>2149</v>
      </c>
      <c r="AV20" s="1571" t="s">
        <v>2149</v>
      </c>
      <c r="AW20" s="1571" t="s">
        <v>2149</v>
      </c>
      <c r="AX20" s="1568"/>
      <c r="AY20" s="1568"/>
      <c r="AZ20" s="1568"/>
      <c r="BA20" s="1568"/>
      <c r="BB20" s="1568"/>
      <c r="BC20" s="1568"/>
      <c r="BD20" s="1568"/>
      <c r="BE20" s="1568"/>
      <c r="BF20" s="1568"/>
      <c r="BG20" s="1568"/>
      <c r="BH20" s="1571" t="s">
        <v>2149</v>
      </c>
      <c r="BI20" s="1568" t="s">
        <v>2750</v>
      </c>
      <c r="BJ20" s="1688" t="s">
        <v>2187</v>
      </c>
      <c r="BK20" s="1575" t="s">
        <v>620</v>
      </c>
      <c r="BL20" s="1568" t="s">
        <v>7981</v>
      </c>
      <c r="BM20" s="1220" t="s">
        <v>2149</v>
      </c>
      <c r="BN20" s="1587"/>
      <c r="BO20" s="1587"/>
      <c r="BP20" s="1575" t="s">
        <v>6819</v>
      </c>
      <c r="BQ20" s="1575" t="s">
        <v>6017</v>
      </c>
      <c r="BR20" s="1568" t="s">
        <v>6794</v>
      </c>
      <c r="BS20" s="1592" t="s">
        <v>7378</v>
      </c>
      <c r="BU20"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Pondok Indah' ,'Jl. Wiyung' ,'SITEPLAN PERUMAHAN' ,'BAST FISIK' ,'' ,'17' ,'17' ,'PT. SETIA TAMARA' ,'Jl. Ambengan No. 1 D' ,'SUDAH PINDAH' ,'Wiyung' ,'Wiyung' ,'220/93/IV/W&lt;BR&gt;648.3/75/402.5.11/93' ,'1993' ,'± 1154' ,'' ,'Jalur Hijau : 3957,55 M2&lt;BR&gt;Kantor Lurah : 1905,90 M2&lt;BR&gt;Masjid : 467,85 M2' ,'' ,'' ,'' ,' -' ,' -' ,'' ,'' ,'' ,'' ,'' ,'' ,' -' ,' -' ,' -' ,' -' ,' -' ,' -' ,'' ,'' ,'' ,'' ,'' ,'' ,'' ,'' ,'' ,'' ,' -' ,' -' ,' -' ,' -' ,' -' ,' -' ,' -' ,'' ,'' ,'' ,'' ,'' ,'' ,'' ,'' ,'' ,'' ,' -' ,'050.2/85/402.6.01/1997&lt;BR&gt;21 Agustus 1996' ,'Sudah' ,'FISIK PSU SUDAH DISERAHKAN' ,' -' ,'' ,'' ,'SUDAH DISERAHKAN SEBELUM 2020' ,'FISIK SUDAH DISERAHKAN' ,'SELATAN' ,'VIA');</v>
      </c>
    </row>
    <row r="21" spans="1:73" s="6" customFormat="1" ht="187">
      <c r="A21" s="1570">
        <v>18</v>
      </c>
      <c r="B21" s="1570">
        <v>18</v>
      </c>
      <c r="C21" s="1568" t="s">
        <v>5273</v>
      </c>
      <c r="D21" s="1568" t="s">
        <v>5701</v>
      </c>
      <c r="E21" s="1568" t="s">
        <v>2150</v>
      </c>
      <c r="F21" s="1568" t="s">
        <v>1824</v>
      </c>
      <c r="G21" s="1568" t="s">
        <v>1684</v>
      </c>
      <c r="H21" s="1568" t="s">
        <v>1433</v>
      </c>
      <c r="I21" s="1568" t="s">
        <v>606</v>
      </c>
      <c r="J21" s="1568" t="s">
        <v>4280</v>
      </c>
      <c r="K21" s="1569" t="s">
        <v>102</v>
      </c>
      <c r="L21" s="1570">
        <v>1987</v>
      </c>
      <c r="M21" s="1568" t="s">
        <v>1153</v>
      </c>
      <c r="N21" s="1706"/>
      <c r="O21" s="1706" t="s">
        <v>2988</v>
      </c>
      <c r="P21" s="1706"/>
      <c r="Q21" s="1568"/>
      <c r="R21" s="1571"/>
      <c r="S21" s="1571" t="s">
        <v>2149</v>
      </c>
      <c r="T21" s="1571" t="s">
        <v>2149</v>
      </c>
      <c r="U21" s="1571"/>
      <c r="V21" s="1571"/>
      <c r="W21" s="1571"/>
      <c r="X21" s="1568"/>
      <c r="Y21" s="1571"/>
      <c r="Z21" s="1571"/>
      <c r="AA21" s="1571" t="s">
        <v>2149</v>
      </c>
      <c r="AB21" s="1571" t="s">
        <v>2149</v>
      </c>
      <c r="AC21" s="1571" t="s">
        <v>2149</v>
      </c>
      <c r="AD21" s="1571" t="s">
        <v>2149</v>
      </c>
      <c r="AE21" s="1571" t="s">
        <v>2149</v>
      </c>
      <c r="AF21" s="1571" t="s">
        <v>2149</v>
      </c>
      <c r="AG21" s="1571"/>
      <c r="AH21" s="1568"/>
      <c r="AI21" s="1568"/>
      <c r="AJ21" s="1568"/>
      <c r="AK21" s="1568"/>
      <c r="AL21" s="1568"/>
      <c r="AM21" s="1568"/>
      <c r="AN21" s="1568"/>
      <c r="AO21" s="1568"/>
      <c r="AP21" s="1568"/>
      <c r="AQ21" s="1571" t="s">
        <v>2149</v>
      </c>
      <c r="AR21" s="1571" t="s">
        <v>2149</v>
      </c>
      <c r="AS21" s="1571" t="s">
        <v>2149</v>
      </c>
      <c r="AT21" s="1571" t="s">
        <v>2149</v>
      </c>
      <c r="AU21" s="1571" t="s">
        <v>2149</v>
      </c>
      <c r="AV21" s="1571" t="s">
        <v>2149</v>
      </c>
      <c r="AW21" s="1571" t="s">
        <v>2149</v>
      </c>
      <c r="AX21" s="1568"/>
      <c r="AY21" s="1568"/>
      <c r="AZ21" s="1568"/>
      <c r="BA21" s="1568"/>
      <c r="BB21" s="1568"/>
      <c r="BC21" s="1568"/>
      <c r="BD21" s="1568"/>
      <c r="BE21" s="1568"/>
      <c r="BF21" s="1568"/>
      <c r="BG21" s="1568"/>
      <c r="BH21" s="1571" t="s">
        <v>2149</v>
      </c>
      <c r="BI21" s="1568" t="s">
        <v>2751</v>
      </c>
      <c r="BJ21" s="1688" t="s">
        <v>2187</v>
      </c>
      <c r="BK21" s="1575" t="s">
        <v>620</v>
      </c>
      <c r="BL21" s="1568" t="s">
        <v>7981</v>
      </c>
      <c r="BM21" s="1220" t="s">
        <v>2149</v>
      </c>
      <c r="BN21" s="1587"/>
      <c r="BO21" s="1587"/>
      <c r="BP21" s="1575" t="s">
        <v>6819</v>
      </c>
      <c r="BQ21" s="1575"/>
      <c r="BR21" s="1568" t="s">
        <v>6796</v>
      </c>
      <c r="BS21" s="1592" t="s">
        <v>5782</v>
      </c>
      <c r="BU21"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Rungkut Kidul' ,'Jl. Rungkut Kidul Surabaya' ,'SITEPLAN PERUMAHAN' ,'BAST FISIK' ,'' ,'18' ,'18' ,'YKP SURABAYA' ,'Jl. Sedap Malam No. 18' ,'√' ,'Kalirungkut, Rungkut Kidul' ,'Rungkut ' ,'146 / 87 / 11 / R' ,'1987' ,'PADA BAST TIDAK ADA BOUWBLOCK' ,'' ,'Jalur Hijau : 3085,38 M2&lt;BR&gt;Masjid : 1589, 30 M2&lt;BR&gt;Fasum : 3603,50 M2' ,'' ,'' ,'' ,' -' ,' -' ,'' ,'' ,'' ,'' ,'' ,'' ,' -' ,' -' ,' -' ,' -' ,' -' ,' -' ,'' ,'' ,'' ,'' ,'' ,'' ,'' ,'' ,'' ,'' ,' -' ,' -' ,' -' ,' -' ,' -' ,' -' ,' -' ,'' ,'' ,'' ,'' ,'' ,'' ,'' ,'' ,'' ,'' ,' -' ,'593.82/401.7/402.6.01/1997&lt;BR&gt;4 Pebruari 1997' ,'Sudah' ,'FISIK PSU SUDAH DISERAHKAN' ,' -' ,'' ,'' ,'SUDAH DISERAHKAN SEBELUM 2020' ,'' ,'TIMUR' ,'AR');</v>
      </c>
    </row>
    <row r="22" spans="1:73" s="6" customFormat="1" ht="187">
      <c r="A22" s="1570">
        <v>19</v>
      </c>
      <c r="B22" s="1570">
        <v>19</v>
      </c>
      <c r="C22" s="1568" t="s">
        <v>5273</v>
      </c>
      <c r="D22" s="1568" t="s">
        <v>5701</v>
      </c>
      <c r="E22" s="1568" t="s">
        <v>2150</v>
      </c>
      <c r="F22" s="1568" t="s">
        <v>1825</v>
      </c>
      <c r="G22" s="1568" t="s">
        <v>1685</v>
      </c>
      <c r="H22" s="1568" t="s">
        <v>1434</v>
      </c>
      <c r="I22" s="1568" t="s">
        <v>599</v>
      </c>
      <c r="J22" s="1568" t="s">
        <v>4280</v>
      </c>
      <c r="K22" s="1569" t="s">
        <v>1329</v>
      </c>
      <c r="L22" s="1570">
        <v>1987</v>
      </c>
      <c r="M22" s="1568" t="s">
        <v>1549</v>
      </c>
      <c r="N22" s="1706"/>
      <c r="O22" s="1706" t="s">
        <v>2989</v>
      </c>
      <c r="P22" s="1706" t="s">
        <v>2996</v>
      </c>
      <c r="Q22" s="1568"/>
      <c r="R22" s="1571"/>
      <c r="S22" s="1571" t="s">
        <v>2149</v>
      </c>
      <c r="T22" s="1571" t="s">
        <v>2149</v>
      </c>
      <c r="U22" s="1571"/>
      <c r="V22" s="1571"/>
      <c r="W22" s="1571"/>
      <c r="X22" s="1568"/>
      <c r="Y22" s="1571"/>
      <c r="Z22" s="1571"/>
      <c r="AA22" s="1571" t="s">
        <v>2149</v>
      </c>
      <c r="AB22" s="1571" t="s">
        <v>2149</v>
      </c>
      <c r="AC22" s="1571" t="s">
        <v>2149</v>
      </c>
      <c r="AD22" s="1571" t="s">
        <v>2149</v>
      </c>
      <c r="AE22" s="1571" t="s">
        <v>2149</v>
      </c>
      <c r="AF22" s="1571" t="s">
        <v>2149</v>
      </c>
      <c r="AG22" s="1571"/>
      <c r="AH22" s="1568"/>
      <c r="AI22" s="1568"/>
      <c r="AJ22" s="1568"/>
      <c r="AK22" s="1568"/>
      <c r="AL22" s="1568"/>
      <c r="AM22" s="1568"/>
      <c r="AN22" s="1568"/>
      <c r="AO22" s="1568"/>
      <c r="AP22" s="1568"/>
      <c r="AQ22" s="1571" t="s">
        <v>2149</v>
      </c>
      <c r="AR22" s="1571" t="s">
        <v>2149</v>
      </c>
      <c r="AS22" s="1571" t="s">
        <v>2149</v>
      </c>
      <c r="AT22" s="1571" t="s">
        <v>2149</v>
      </c>
      <c r="AU22" s="1571" t="s">
        <v>2149</v>
      </c>
      <c r="AV22" s="1571" t="s">
        <v>2149</v>
      </c>
      <c r="AW22" s="1571" t="s">
        <v>2149</v>
      </c>
      <c r="AX22" s="1568"/>
      <c r="AY22" s="1568"/>
      <c r="AZ22" s="1568"/>
      <c r="BA22" s="1568"/>
      <c r="BB22" s="1568"/>
      <c r="BC22" s="1568"/>
      <c r="BD22" s="1568"/>
      <c r="BE22" s="1568"/>
      <c r="BF22" s="1568"/>
      <c r="BG22" s="1568"/>
      <c r="BH22" s="1571" t="s">
        <v>2149</v>
      </c>
      <c r="BI22" s="1568" t="s">
        <v>2752</v>
      </c>
      <c r="BJ22" s="1688" t="s">
        <v>2187</v>
      </c>
      <c r="BK22" s="1575" t="s">
        <v>620</v>
      </c>
      <c r="BL22" s="1568" t="s">
        <v>7981</v>
      </c>
      <c r="BM22" s="1220" t="s">
        <v>2149</v>
      </c>
      <c r="BN22" s="1587"/>
      <c r="BO22" s="1587"/>
      <c r="BP22" s="1575" t="s">
        <v>6819</v>
      </c>
      <c r="BQ22" s="1575" t="s">
        <v>6017</v>
      </c>
      <c r="BR22" s="1568" t="s">
        <v>6794</v>
      </c>
      <c r="BS22" s="1592" t="s">
        <v>5782</v>
      </c>
      <c r="BU22"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Gayungan' ,'Jl. Gayungsari Surabaya' ,'SITEPLAN PERUMAHAN' ,'BAST FISIK' ,'' ,'19' ,'19' ,'YKP SURABAYA' ,'Jl. Sedap Malam No. 18' ,'√' ,'Gayungan&lt;BR&gt;' ,'Gayungan' ,'173 / Per / YKP / 1987 ' ,'1987' ,'± 645' ,'' ,'Jalur Hijau / Lapangan Basket : 1650 M2&lt;BR&gt;Masjid : 709,79 M2&lt;BR&gt;Balai RW : 542 M2&lt;BR&gt; PP Kristen Lidya : 825 M2&lt;BR&gt;SDN : 1650 M2&lt;BR&gt;Fasilitas Umum/ Polsek : 825 M2&lt;BR&gt;Pasar : 2395 M2&lt;BR&gt;Fasum / Taman / Lapangan : 442 M2' ,'Depo Sampah : 262,50 M2' ,'' ,'' ,' -' ,' -' ,'' ,'' ,'' ,'' ,'' ,'' ,' -' ,' -' ,' -' ,' -' ,' -' ,' -' ,'' ,'' ,'' ,'' ,'' ,'' ,'' ,'' ,'' ,'' ,' -' ,' -' ,' -' ,' -' ,' -' ,' -' ,' -' ,'' ,'' ,'' ,'' ,'' ,'' ,'' ,'' ,'' ,'' ,' -' ,'648/401.9/402.6.01/97                 &lt;BR&gt;4 Pebruari 1997' ,'Sudah' ,'FISIK PSU SUDAH DISERAHKAN' ,' -' ,'' ,'' ,'SUDAH DISERAHKAN SEBELUM 2020' ,'FISIK SUDAH DISERAHKAN' ,'SELATAN' ,'AR');</v>
      </c>
    </row>
    <row r="23" spans="1:73" s="6" customFormat="1" ht="204">
      <c r="A23" s="1570">
        <v>20</v>
      </c>
      <c r="B23" s="1570">
        <v>20</v>
      </c>
      <c r="C23" s="1568" t="s">
        <v>1733</v>
      </c>
      <c r="D23" s="1568" t="s">
        <v>5353</v>
      </c>
      <c r="E23" s="1568" t="s">
        <v>2150</v>
      </c>
      <c r="F23" s="1568" t="s">
        <v>1826</v>
      </c>
      <c r="G23" s="1568" t="s">
        <v>1094</v>
      </c>
      <c r="H23" s="1568" t="s">
        <v>1435</v>
      </c>
      <c r="I23" s="1568" t="s">
        <v>607</v>
      </c>
      <c r="J23" s="1568" t="s">
        <v>4280</v>
      </c>
      <c r="K23" s="1569" t="s">
        <v>2154</v>
      </c>
      <c r="L23" s="1570" t="s">
        <v>6982</v>
      </c>
      <c r="M23" s="1568" t="s">
        <v>1153</v>
      </c>
      <c r="N23" s="1706" t="s">
        <v>2997</v>
      </c>
      <c r="O23" s="1752" t="s">
        <v>2990</v>
      </c>
      <c r="P23" s="1706" t="s">
        <v>2998</v>
      </c>
      <c r="Q23" s="1568"/>
      <c r="R23" s="1571"/>
      <c r="S23" s="1571" t="s">
        <v>2149</v>
      </c>
      <c r="T23" s="1571" t="s">
        <v>2149</v>
      </c>
      <c r="U23" s="1571"/>
      <c r="V23" s="1571"/>
      <c r="W23" s="1571"/>
      <c r="X23" s="1568"/>
      <c r="Y23" s="1571"/>
      <c r="Z23" s="1571"/>
      <c r="AA23" s="1571" t="s">
        <v>2149</v>
      </c>
      <c r="AB23" s="1571" t="s">
        <v>2149</v>
      </c>
      <c r="AC23" s="1571" t="s">
        <v>2149</v>
      </c>
      <c r="AD23" s="1571" t="s">
        <v>2149</v>
      </c>
      <c r="AE23" s="1571" t="s">
        <v>2149</v>
      </c>
      <c r="AF23" s="1571" t="s">
        <v>2149</v>
      </c>
      <c r="AG23" s="1571"/>
      <c r="AH23" s="1568"/>
      <c r="AI23" s="1568"/>
      <c r="AJ23" s="1568"/>
      <c r="AK23" s="1568"/>
      <c r="AL23" s="1568"/>
      <c r="AM23" s="1568"/>
      <c r="AN23" s="1568"/>
      <c r="AO23" s="1568"/>
      <c r="AP23" s="1568"/>
      <c r="AQ23" s="1571" t="s">
        <v>2149</v>
      </c>
      <c r="AR23" s="1571" t="s">
        <v>2149</v>
      </c>
      <c r="AS23" s="1571" t="s">
        <v>2149</v>
      </c>
      <c r="AT23" s="1571" t="s">
        <v>2149</v>
      </c>
      <c r="AU23" s="1571" t="s">
        <v>2149</v>
      </c>
      <c r="AV23" s="1571" t="s">
        <v>2149</v>
      </c>
      <c r="AW23" s="1571" t="s">
        <v>2149</v>
      </c>
      <c r="AX23" s="1568"/>
      <c r="AY23" s="1568"/>
      <c r="AZ23" s="1568"/>
      <c r="BA23" s="1568"/>
      <c r="BB23" s="1568"/>
      <c r="BC23" s="1568"/>
      <c r="BD23" s="1568"/>
      <c r="BE23" s="1568"/>
      <c r="BF23" s="1568"/>
      <c r="BG23" s="1568"/>
      <c r="BH23" s="1571" t="s">
        <v>2149</v>
      </c>
      <c r="BI23" s="1568" t="s">
        <v>2753</v>
      </c>
      <c r="BJ23" s="1688" t="s">
        <v>2187</v>
      </c>
      <c r="BK23" s="1575" t="s">
        <v>620</v>
      </c>
      <c r="BL23" s="1568" t="s">
        <v>7981</v>
      </c>
      <c r="BM23" s="1220" t="s">
        <v>2149</v>
      </c>
      <c r="BN23" s="1587"/>
      <c r="BO23" s="1587"/>
      <c r="BP23" s="1575" t="s">
        <v>6819</v>
      </c>
      <c r="BQ23" s="1575"/>
      <c r="BR23" s="1568" t="s">
        <v>6795</v>
      </c>
      <c r="BS23" s="1592" t="s">
        <v>7379</v>
      </c>
      <c r="BU23"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Satelit' ,'JL. TANJUNGSARI' ,'SITEPLAN PERUMAHAN' ,'BAST FISIK' ,'' ,'20' ,'20' ,'PT. Darmo Satelit Town' ,'Jl. Raya Sukomanunggal Jaya No. 11-15' ,'√' ,'Sukomanunggal, Sonokwijenan, Tanjungsari, Dukuh Kupang&lt;BR&gt;&lt;BR&gt;' ,'Sukomanunggal' ,'139/WU/T/XII/82&lt;BR&gt;343/90/I/T&lt;BR&gt;181 P&lt;BR&gt;148 DS&lt;BR&gt;70/79/III/P&lt;BR&gt;' ,'1982, 1990' ,'PADA BAST TIDAK ADA BOUWBLOCK' ,'Jalan : 207.836 M2&lt;BR&gt;Saluran Pematusan : 51.773 M2&lt;BR&gt;Sungai : 5.175 M2' ,'Jalur Hijau / Taman : 21080,45 M2&lt;BR&gt;Berm  : 69648 M2&lt;BR&gt;Median : 24743 M2&lt;BR&gt;SDN : 3320 M2&lt;BR&gt;Loket PLN : 338 M2&lt;BR&gt;Kantor Pos : 590 M2&lt;BR&gt;Balai RW : 462 M2&lt;BR&gt;Kantor Pembantu Walikota Telah di Ruislag oleh Kejaksaan Negeri Sby, lahan pengganti di Jl. Kaswari No. 1 : 5000 M2&lt;BR&gt;Pos Polisi : 280 M2&lt;BR&gt;Yang diserahkan Thn. 1974 : 200000 M2&lt;BR&gt;' ,'Depo Sampah : 688,75 M2&lt;BR&gt;' ,'' ,'' ,' -' ,' -' ,'' ,'' ,'' ,'' ,'' ,'' ,' -' ,' -' ,' -' ,' -' ,' -' ,' -' ,'' ,'' ,'' ,'' ,'' ,'' ,'' ,'' ,'' ,'' ,' -' ,' -' ,' -' ,' -' ,' -' ,' -' ,' -' ,'' ,'' ,'' ,'' ,'' ,'' ,'' ,'' ,'' ,'' ,'590/10864/436.6.2/2014&lt;BR&gt;26 NOVEMBER 2014' ,'0502/011.3/402.6.01/1997&lt;BR&gt;10 Maret 1997' ,'Sudah' ,'FISIK PSU SUDAH DISERAHKAN' ,' -' ,'' ,'' ,'SUDAH DISERAHKAN SEBELUM 2020' ,'' ,'BARAT' ,'SL');</v>
      </c>
    </row>
    <row r="24" spans="1:73" s="6" customFormat="1" ht="187">
      <c r="A24" s="1570">
        <v>21</v>
      </c>
      <c r="B24" s="1570">
        <v>21</v>
      </c>
      <c r="C24" s="1568" t="s">
        <v>5273</v>
      </c>
      <c r="D24" s="1568" t="s">
        <v>5701</v>
      </c>
      <c r="E24" s="1568" t="s">
        <v>2150</v>
      </c>
      <c r="F24" s="1568" t="s">
        <v>1827</v>
      </c>
      <c r="G24" s="1568" t="s">
        <v>1112</v>
      </c>
      <c r="H24" s="1568" t="s">
        <v>1436</v>
      </c>
      <c r="I24" s="1568" t="s">
        <v>601</v>
      </c>
      <c r="J24" s="1568" t="s">
        <v>4280</v>
      </c>
      <c r="K24" s="1569" t="s">
        <v>1330</v>
      </c>
      <c r="L24" s="1570">
        <v>1999</v>
      </c>
      <c r="M24" s="1568" t="s">
        <v>1550</v>
      </c>
      <c r="N24" s="1706"/>
      <c r="O24" s="1706" t="s">
        <v>2999</v>
      </c>
      <c r="P24" s="1706"/>
      <c r="Q24" s="1568"/>
      <c r="R24" s="1571"/>
      <c r="S24" s="1571" t="s">
        <v>2149</v>
      </c>
      <c r="T24" s="1571" t="s">
        <v>2149</v>
      </c>
      <c r="U24" s="1571"/>
      <c r="V24" s="1571"/>
      <c r="W24" s="1571"/>
      <c r="X24" s="1568"/>
      <c r="Y24" s="1571"/>
      <c r="Z24" s="1571"/>
      <c r="AA24" s="1571" t="s">
        <v>2149</v>
      </c>
      <c r="AB24" s="1571" t="s">
        <v>2149</v>
      </c>
      <c r="AC24" s="1571" t="s">
        <v>2149</v>
      </c>
      <c r="AD24" s="1571" t="s">
        <v>2149</v>
      </c>
      <c r="AE24" s="1571" t="s">
        <v>2149</v>
      </c>
      <c r="AF24" s="1571" t="s">
        <v>2149</v>
      </c>
      <c r="AG24" s="1571"/>
      <c r="AH24" s="1568"/>
      <c r="AI24" s="1568"/>
      <c r="AJ24" s="1568"/>
      <c r="AK24" s="1568"/>
      <c r="AL24" s="1568"/>
      <c r="AM24" s="1568"/>
      <c r="AN24" s="1568"/>
      <c r="AO24" s="1568"/>
      <c r="AP24" s="1568"/>
      <c r="AQ24" s="1571" t="s">
        <v>2149</v>
      </c>
      <c r="AR24" s="1571" t="s">
        <v>2149</v>
      </c>
      <c r="AS24" s="1571" t="s">
        <v>2149</v>
      </c>
      <c r="AT24" s="1571" t="s">
        <v>2149</v>
      </c>
      <c r="AU24" s="1571" t="s">
        <v>2149</v>
      </c>
      <c r="AV24" s="1571" t="s">
        <v>2149</v>
      </c>
      <c r="AW24" s="1571" t="s">
        <v>2149</v>
      </c>
      <c r="AX24" s="1568"/>
      <c r="AY24" s="1568"/>
      <c r="AZ24" s="1568"/>
      <c r="BA24" s="1568"/>
      <c r="BB24" s="1568"/>
      <c r="BC24" s="1568"/>
      <c r="BD24" s="1568"/>
      <c r="BE24" s="1568"/>
      <c r="BF24" s="1568"/>
      <c r="BG24" s="1568"/>
      <c r="BH24" s="1571" t="s">
        <v>2149</v>
      </c>
      <c r="BI24" s="1568" t="s">
        <v>2754</v>
      </c>
      <c r="BJ24" s="1688" t="s">
        <v>2187</v>
      </c>
      <c r="BK24" s="1575" t="s">
        <v>620</v>
      </c>
      <c r="BL24" s="1568" t="s">
        <v>7981</v>
      </c>
      <c r="BM24" s="1220" t="s">
        <v>2149</v>
      </c>
      <c r="BN24" s="1587"/>
      <c r="BO24" s="1587"/>
      <c r="BP24" s="1575" t="s">
        <v>6819</v>
      </c>
      <c r="BQ24" s="1575" t="s">
        <v>6017</v>
      </c>
      <c r="BR24" s="1568" t="s">
        <v>6794</v>
      </c>
      <c r="BS24" s="1592" t="s">
        <v>7379</v>
      </c>
      <c r="BU24"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Siwalankerto' ,'Jl. Jemur Andayani' ,'SITEPLAN PERUMAHAN' ,'BAST FISIK' ,'' ,'21' ,'21' ,'YKP SURABAYA' ,'Jl. Sedap Malam No. 18' ,'√' ,'Siwalankerto   ' ,'Wonocolo' ,'8 / 99 / V / T' ,'1999' ,'± 581' ,'' ,'Jalur Hijau : 1800 M2&lt;BR&gt;Fasum : 1800 M2' ,'' ,'' ,'' ,' -' ,' -' ,'' ,'' ,'' ,'' ,'' ,'' ,' -' ,' -' ,' -' ,' -' ,' -' ,' -' ,'' ,'' ,'' ,'' ,'' ,'' ,'' ,'' ,'' ,'' ,' -' ,' -' ,' -' ,' -' ,' -' ,' -' ,' -' ,'' ,'' ,'' ,'' ,'' ,'' ,'' ,'' ,'' ,'' ,' -' ,'648/1737.3/402.6.01/1997&lt;BR&gt;10 Juni 1997' ,'Sudah' ,'FISIK PSU SUDAH DISERAHKAN' ,' -' ,'' ,'' ,'SUDAH DISERAHKAN SEBELUM 2020' ,'FISIK SUDAH DISERAHKAN' ,'SELATAN' ,'SL');</v>
      </c>
    </row>
    <row r="25" spans="1:73" s="6" customFormat="1" ht="187">
      <c r="A25" s="1570">
        <v>22</v>
      </c>
      <c r="B25" s="1570">
        <v>22</v>
      </c>
      <c r="C25" s="1568" t="s">
        <v>5273</v>
      </c>
      <c r="D25" s="1568" t="s">
        <v>5701</v>
      </c>
      <c r="E25" s="1568" t="s">
        <v>2150</v>
      </c>
      <c r="F25" s="1568" t="s">
        <v>1828</v>
      </c>
      <c r="G25" s="1568" t="s">
        <v>1113</v>
      </c>
      <c r="H25" s="1568" t="s">
        <v>1437</v>
      </c>
      <c r="I25" s="1568" t="s">
        <v>601</v>
      </c>
      <c r="J25" s="1568" t="s">
        <v>4280</v>
      </c>
      <c r="K25" s="1569" t="s">
        <v>1331</v>
      </c>
      <c r="L25" s="1570">
        <v>1983</v>
      </c>
      <c r="M25" s="1568" t="s">
        <v>1551</v>
      </c>
      <c r="N25" s="1706"/>
      <c r="O25" s="1706" t="s">
        <v>3000</v>
      </c>
      <c r="P25" s="1706"/>
      <c r="Q25" s="1568"/>
      <c r="R25" s="1571"/>
      <c r="S25" s="1571" t="s">
        <v>2149</v>
      </c>
      <c r="T25" s="1571" t="s">
        <v>2149</v>
      </c>
      <c r="U25" s="1571"/>
      <c r="V25" s="1571"/>
      <c r="W25" s="1571"/>
      <c r="X25" s="1568"/>
      <c r="Y25" s="1571"/>
      <c r="Z25" s="1571"/>
      <c r="AA25" s="1571" t="s">
        <v>2149</v>
      </c>
      <c r="AB25" s="1571" t="s">
        <v>2149</v>
      </c>
      <c r="AC25" s="1571" t="s">
        <v>2149</v>
      </c>
      <c r="AD25" s="1571" t="s">
        <v>2149</v>
      </c>
      <c r="AE25" s="1571" t="s">
        <v>2149</v>
      </c>
      <c r="AF25" s="1571" t="s">
        <v>2149</v>
      </c>
      <c r="AG25" s="1571"/>
      <c r="AH25" s="1568"/>
      <c r="AI25" s="1568"/>
      <c r="AJ25" s="1568"/>
      <c r="AK25" s="1568"/>
      <c r="AL25" s="1568"/>
      <c r="AM25" s="1568"/>
      <c r="AN25" s="1568"/>
      <c r="AO25" s="1568"/>
      <c r="AP25" s="1568"/>
      <c r="AQ25" s="1571" t="s">
        <v>2149</v>
      </c>
      <c r="AR25" s="1571" t="s">
        <v>2149</v>
      </c>
      <c r="AS25" s="1571" t="s">
        <v>2149</v>
      </c>
      <c r="AT25" s="1571" t="s">
        <v>2149</v>
      </c>
      <c r="AU25" s="1571" t="s">
        <v>2149</v>
      </c>
      <c r="AV25" s="1571" t="s">
        <v>2149</v>
      </c>
      <c r="AW25" s="1571" t="s">
        <v>2149</v>
      </c>
      <c r="AX25" s="1568"/>
      <c r="AY25" s="1568"/>
      <c r="AZ25" s="1568"/>
      <c r="BA25" s="1568"/>
      <c r="BB25" s="1568"/>
      <c r="BC25" s="1568"/>
      <c r="BD25" s="1568"/>
      <c r="BE25" s="1568"/>
      <c r="BF25" s="1568"/>
      <c r="BG25" s="1568"/>
      <c r="BH25" s="1571" t="s">
        <v>2149</v>
      </c>
      <c r="BI25" s="1568" t="s">
        <v>2755</v>
      </c>
      <c r="BJ25" s="1688" t="s">
        <v>2187</v>
      </c>
      <c r="BK25" s="1575" t="s">
        <v>620</v>
      </c>
      <c r="BL25" s="1568" t="s">
        <v>7981</v>
      </c>
      <c r="BM25" s="1220" t="s">
        <v>2149</v>
      </c>
      <c r="BN25" s="1587"/>
      <c r="BO25" s="1587"/>
      <c r="BP25" s="1575" t="s">
        <v>6819</v>
      </c>
      <c r="BQ25" s="1575" t="s">
        <v>6017</v>
      </c>
      <c r="BR25" s="1568" t="s">
        <v>6794</v>
      </c>
      <c r="BS25" s="1592" t="s">
        <v>6789</v>
      </c>
      <c r="BU25"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Jemursari' ,'Jl. Jemur Wonosari' ,'SITEPLAN PERUMAHAN' ,'BAST FISIK' ,'' ,'22' ,'22' ,'YKP SURABAYA' ,'Jl. Sedap Malam No. 18' ,'√' ,'Jemur Wonosari' ,'Wonocolo' ,'17/PR/WT/83' ,'1983' ,'± 239' ,'' ,'Jalur Hijau : 557 M2&lt;BR&gt;TK Pembina : 1883,50 M2&lt;BR&gt;Koramil : 1123,50 M2&lt;BR&gt;Fasum : 3598, 40 M2&lt;BR&gt;Masjid : 1005 M2' ,'' ,'' ,'' ,' -' ,' -' ,'' ,'' ,'' ,'' ,'' ,'' ,' -' ,' -' ,' -' ,' -' ,' -' ,' -' ,'' ,'' ,'' ,'' ,'' ,'' ,'' ,'' ,'' ,'' ,' -' ,' -' ,' -' ,' -' ,' -' ,' -' ,' -' ,'' ,'' ,'' ,'' ,'' ,'' ,'' ,'' ,'' ,'' ,' -' ,'648/1737.2/402.6.01/1997&lt;BR&gt;10 Juni 1997' ,'Sudah' ,'FISIK PSU SUDAH DISERAHKAN' ,' -' ,'' ,'' ,'SUDAH DISERAHKAN SEBELUM 2020' ,'FISIK SUDAH DISERAHKAN' ,'SELATAN' ,'AT');</v>
      </c>
    </row>
    <row r="26" spans="1:73" s="6" customFormat="1" ht="187">
      <c r="A26" s="1570">
        <v>23</v>
      </c>
      <c r="B26" s="1570">
        <v>23</v>
      </c>
      <c r="C26" s="1568" t="s">
        <v>5273</v>
      </c>
      <c r="D26" s="1568" t="s">
        <v>5701</v>
      </c>
      <c r="E26" s="1568" t="s">
        <v>2150</v>
      </c>
      <c r="F26" s="1568" t="s">
        <v>1829</v>
      </c>
      <c r="G26" s="1568" t="s">
        <v>1688</v>
      </c>
      <c r="H26" s="1568" t="s">
        <v>1438</v>
      </c>
      <c r="I26" s="1568" t="s">
        <v>604</v>
      </c>
      <c r="J26" s="1568" t="s">
        <v>4280</v>
      </c>
      <c r="K26" s="1569" t="s">
        <v>4166</v>
      </c>
      <c r="L26" s="1570" t="s">
        <v>6983</v>
      </c>
      <c r="M26" s="1568" t="s">
        <v>1552</v>
      </c>
      <c r="N26" s="1706"/>
      <c r="O26" s="1706" t="s">
        <v>3001</v>
      </c>
      <c r="P26" s="1706"/>
      <c r="Q26" s="1568"/>
      <c r="R26" s="1571"/>
      <c r="S26" s="1571" t="s">
        <v>2149</v>
      </c>
      <c r="T26" s="1571" t="s">
        <v>2149</v>
      </c>
      <c r="U26" s="1571"/>
      <c r="V26" s="1571"/>
      <c r="W26" s="1571"/>
      <c r="X26" s="1568"/>
      <c r="Y26" s="1571"/>
      <c r="Z26" s="1571"/>
      <c r="AA26" s="1571" t="s">
        <v>2149</v>
      </c>
      <c r="AB26" s="1571" t="s">
        <v>2149</v>
      </c>
      <c r="AC26" s="1571" t="s">
        <v>2149</v>
      </c>
      <c r="AD26" s="1571" t="s">
        <v>2149</v>
      </c>
      <c r="AE26" s="1571" t="s">
        <v>2149</v>
      </c>
      <c r="AF26" s="1571" t="s">
        <v>2149</v>
      </c>
      <c r="AG26" s="1571"/>
      <c r="AH26" s="1568"/>
      <c r="AI26" s="1568"/>
      <c r="AJ26" s="1568"/>
      <c r="AK26" s="1568"/>
      <c r="AL26" s="1568"/>
      <c r="AM26" s="1568"/>
      <c r="AN26" s="1568"/>
      <c r="AO26" s="1568"/>
      <c r="AP26" s="1568"/>
      <c r="AQ26" s="1571" t="s">
        <v>2149</v>
      </c>
      <c r="AR26" s="1571" t="s">
        <v>2149</v>
      </c>
      <c r="AS26" s="1571" t="s">
        <v>2149</v>
      </c>
      <c r="AT26" s="1571" t="s">
        <v>2149</v>
      </c>
      <c r="AU26" s="1571" t="s">
        <v>2149</v>
      </c>
      <c r="AV26" s="1571" t="s">
        <v>2149</v>
      </c>
      <c r="AW26" s="1571" t="s">
        <v>2149</v>
      </c>
      <c r="AX26" s="1568"/>
      <c r="AY26" s="1568"/>
      <c r="AZ26" s="1568"/>
      <c r="BA26" s="1568"/>
      <c r="BB26" s="1568"/>
      <c r="BC26" s="1568"/>
      <c r="BD26" s="1568"/>
      <c r="BE26" s="1568"/>
      <c r="BF26" s="1568"/>
      <c r="BG26" s="1568"/>
      <c r="BH26" s="1571" t="s">
        <v>2149</v>
      </c>
      <c r="BI26" s="1568" t="s">
        <v>2754</v>
      </c>
      <c r="BJ26" s="1688" t="s">
        <v>2187</v>
      </c>
      <c r="BK26" s="1575" t="s">
        <v>620</v>
      </c>
      <c r="BL26" s="1568" t="s">
        <v>7981</v>
      </c>
      <c r="BM26" s="1220" t="s">
        <v>2149</v>
      </c>
      <c r="BN26" s="1587"/>
      <c r="BO26" s="1587"/>
      <c r="BP26" s="1575" t="s">
        <v>6819</v>
      </c>
      <c r="BQ26" s="1575" t="s">
        <v>6017</v>
      </c>
      <c r="BR26" s="1568" t="s">
        <v>6796</v>
      </c>
      <c r="BS26" s="1592" t="s">
        <v>5782</v>
      </c>
      <c r="BU26"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Kendangsari' ,'Jl. Raya Kendangsari' ,'SITEPLAN PERUMAHAN' ,'BAST FISIK' ,'' ,'23' ,'23' ,'YKP SURABAYA' ,'Jl. Sedap Malam No. 18' ,'√' ,'Kendang Sari&lt;BR&gt;' ,'Tenggilis Mejoyo' ,'17/PR/WT/83&lt;BR&gt;59 / 7 / KK / PRK / 97' ,'1983, 1997' ,'± 271' ,'' ,'Jalur Hijau : 5828,60 M2&lt;BR&gt;SMP Dharmawanita : 6034 M2' ,'' ,'' ,'' ,' -' ,' -' ,'' ,'' ,'' ,'' ,'' ,'' ,' -' ,' -' ,' -' ,' -' ,' -' ,' -' ,'' ,'' ,'' ,'' ,'' ,'' ,'' ,'' ,'' ,'' ,' -' ,' -' ,' -' ,' -' ,' -' ,' -' ,' -' ,'' ,'' ,'' ,'' ,'' ,'' ,'' ,'' ,'' ,'' ,' -' ,'648/1737.3/402.6.01/1997&lt;BR&gt;10 Juni 1997' ,'Sudah' ,'FISIK PSU SUDAH DISERAHKAN' ,' -' ,'' ,'' ,'SUDAH DISERAHKAN SEBELUM 2020' ,'FISIK SUDAH DISERAHKAN' ,'TIMUR' ,'AR');</v>
      </c>
    </row>
    <row r="27" spans="1:73" s="6" customFormat="1" ht="187">
      <c r="A27" s="1570">
        <v>24</v>
      </c>
      <c r="B27" s="1570">
        <v>24</v>
      </c>
      <c r="C27" s="1568" t="s">
        <v>627</v>
      </c>
      <c r="D27" s="1568"/>
      <c r="E27" s="1568" t="s">
        <v>5714</v>
      </c>
      <c r="F27" s="1568" t="s">
        <v>1830</v>
      </c>
      <c r="G27" s="1568" t="s">
        <v>1127</v>
      </c>
      <c r="H27" s="1568" t="s">
        <v>1439</v>
      </c>
      <c r="I27" s="1568" t="s">
        <v>601</v>
      </c>
      <c r="J27" s="1568" t="s">
        <v>4280</v>
      </c>
      <c r="K27" s="1569" t="s">
        <v>1332</v>
      </c>
      <c r="L27" s="1570">
        <v>1995</v>
      </c>
      <c r="M27" s="1568" t="s">
        <v>1553</v>
      </c>
      <c r="N27" s="1706"/>
      <c r="O27" s="1706" t="s">
        <v>3002</v>
      </c>
      <c r="P27" s="1706"/>
      <c r="Q27" s="1568"/>
      <c r="R27" s="1571"/>
      <c r="S27" s="1571" t="s">
        <v>2149</v>
      </c>
      <c r="T27" s="1571" t="s">
        <v>2149</v>
      </c>
      <c r="U27" s="1571"/>
      <c r="V27" s="1571"/>
      <c r="W27" s="1571"/>
      <c r="X27" s="1568"/>
      <c r="Y27" s="1571"/>
      <c r="Z27" s="1571"/>
      <c r="AA27" s="1571" t="s">
        <v>2149</v>
      </c>
      <c r="AB27" s="1571" t="s">
        <v>2149</v>
      </c>
      <c r="AC27" s="1571" t="s">
        <v>2149</v>
      </c>
      <c r="AD27" s="1571" t="s">
        <v>2149</v>
      </c>
      <c r="AE27" s="1571" t="s">
        <v>2149</v>
      </c>
      <c r="AF27" s="1571" t="s">
        <v>2149</v>
      </c>
      <c r="AG27" s="1571"/>
      <c r="AH27" s="1568"/>
      <c r="AI27" s="1568"/>
      <c r="AJ27" s="1568"/>
      <c r="AK27" s="1568"/>
      <c r="AL27" s="1568"/>
      <c r="AM27" s="1568"/>
      <c r="AN27" s="1568"/>
      <c r="AO27" s="1568"/>
      <c r="AP27" s="1568"/>
      <c r="AQ27" s="1571" t="s">
        <v>2149</v>
      </c>
      <c r="AR27" s="1571" t="s">
        <v>2149</v>
      </c>
      <c r="AS27" s="1571" t="s">
        <v>2149</v>
      </c>
      <c r="AT27" s="1571" t="s">
        <v>2149</v>
      </c>
      <c r="AU27" s="1571" t="s">
        <v>2149</v>
      </c>
      <c r="AV27" s="1571" t="s">
        <v>2149</v>
      </c>
      <c r="AW27" s="1571" t="s">
        <v>2149</v>
      </c>
      <c r="AX27" s="1568"/>
      <c r="AY27" s="1568"/>
      <c r="AZ27" s="1568"/>
      <c r="BA27" s="1568"/>
      <c r="BB27" s="1568"/>
      <c r="BC27" s="1568"/>
      <c r="BD27" s="1568"/>
      <c r="BE27" s="1568"/>
      <c r="BF27" s="1568"/>
      <c r="BG27" s="1568"/>
      <c r="BH27" s="1571" t="s">
        <v>2149</v>
      </c>
      <c r="BI27" s="1568" t="s">
        <v>2756</v>
      </c>
      <c r="BJ27" s="1575" t="s">
        <v>2194</v>
      </c>
      <c r="BK27" s="1575" t="s">
        <v>620</v>
      </c>
      <c r="BL27" s="1568" t="s">
        <v>8207</v>
      </c>
      <c r="BM27" s="1220" t="s">
        <v>2149</v>
      </c>
      <c r="BN27" s="1587"/>
      <c r="BO27" s="1587"/>
      <c r="BP27" s="1575" t="s">
        <v>6819</v>
      </c>
      <c r="BQ27" s="1575" t="s">
        <v>6017</v>
      </c>
      <c r="BR27" s="1568" t="s">
        <v>6794</v>
      </c>
      <c r="BS27" s="1592" t="s">
        <v>7379</v>
      </c>
      <c r="BU27"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('Sidosermo' ,'Jl. Sidosermo' ,'SITEPLAN PERUMAHAN' ,'BAST FISIK' ,'' ,'24' ,'24' ,'Panitia Pengaplingan &lt;BR&gt;Tanah, Perum Dep P&amp;K &lt;BR&gt;Provinsi Jawa Timur' ,'' ,'TIDAK ADA ALAMAT' ,'Sidosermo&lt;BR&gt;' ,'Wonocolo' ,'122 - TRTL - PR / 95' ,'1995' ,'± 388' ,'' ,'Fasum : 3073,04 M2&lt;BR&gt;SD : 1410 M2&lt;BR&gt;Masjid : 1026 M2&lt;BR&gt;Kantor Lurah : 689,30 M2&lt;BR&gt;Balai RW  : 420 M2' ,'' ,'' ,'' ,' -' ,' -' ,'' ,'' ,'' ,'' ,'' ,'' ,' -' ,' -' ,' -' ,' -' ,' -' ,' -' ,'' ,'' ,'' ,'' ,'' ,'' ,'' ,'' ,'' ,'' ,' -' ,' -' ,' -' ,' -' ,' -' ,' -' ,' -' ,'' ,'' ,'' ,'' ,'' ,'' ,'' ,'' ,'' ,'' ,' -' ,'011/116/402.6.01/1998&lt;BR&gt;15 Oktober 1997' ,'Sebagian' ,'FISIK PSU SEBAGIAN SUDAH DISERAHKAN' ,' -' ,'' ,'' ,'SUDAH DISERAHKAN SEBELUM 2020' ,'FISIK SUDAH DISERAHKAN' ,'SELATAN' ,'SL');</v>
      </c>
    </row>
    <row r="28" spans="1:73" s="6" customFormat="1" ht="187">
      <c r="A28" s="1570">
        <v>25</v>
      </c>
      <c r="B28" s="1570">
        <v>25</v>
      </c>
      <c r="C28" s="1568" t="s">
        <v>1734</v>
      </c>
      <c r="D28" s="1568" t="s">
        <v>5355</v>
      </c>
      <c r="E28" s="1568" t="s">
        <v>5707</v>
      </c>
      <c r="F28" s="1568" t="s">
        <v>1831</v>
      </c>
      <c r="G28" s="1568" t="s">
        <v>1166</v>
      </c>
      <c r="H28" s="1568" t="s">
        <v>1440</v>
      </c>
      <c r="I28" s="1568" t="s">
        <v>602</v>
      </c>
      <c r="J28" s="1568" t="s">
        <v>4280</v>
      </c>
      <c r="K28" s="1569" t="s">
        <v>2158</v>
      </c>
      <c r="L28" s="1570">
        <v>1988</v>
      </c>
      <c r="M28" s="1568" t="s">
        <v>1554</v>
      </c>
      <c r="N28" s="1706"/>
      <c r="O28" s="1706" t="s">
        <v>3003</v>
      </c>
      <c r="P28" s="1706"/>
      <c r="Q28" s="1568"/>
      <c r="R28" s="1571"/>
      <c r="S28" s="1571" t="s">
        <v>2149</v>
      </c>
      <c r="T28" s="1571" t="s">
        <v>2149</v>
      </c>
      <c r="U28" s="1571"/>
      <c r="V28" s="1571"/>
      <c r="W28" s="1571"/>
      <c r="X28" s="1568"/>
      <c r="Y28" s="1571"/>
      <c r="Z28" s="1571"/>
      <c r="AA28" s="1571" t="s">
        <v>2149</v>
      </c>
      <c r="AB28" s="1571" t="s">
        <v>2149</v>
      </c>
      <c r="AC28" s="1571" t="s">
        <v>2149</v>
      </c>
      <c r="AD28" s="1571" t="s">
        <v>2149</v>
      </c>
      <c r="AE28" s="1571" t="s">
        <v>2149</v>
      </c>
      <c r="AF28" s="1571" t="s">
        <v>2149</v>
      </c>
      <c r="AG28" s="1571"/>
      <c r="AH28" s="1568"/>
      <c r="AI28" s="1568"/>
      <c r="AJ28" s="1568"/>
      <c r="AK28" s="1568"/>
      <c r="AL28" s="1568"/>
      <c r="AM28" s="1568"/>
      <c r="AN28" s="1568"/>
      <c r="AO28" s="1568"/>
      <c r="AP28" s="1568"/>
      <c r="AQ28" s="1571" t="s">
        <v>2149</v>
      </c>
      <c r="AR28" s="1571" t="s">
        <v>2149</v>
      </c>
      <c r="AS28" s="1571" t="s">
        <v>2149</v>
      </c>
      <c r="AT28" s="1571" t="s">
        <v>2149</v>
      </c>
      <c r="AU28" s="1571" t="s">
        <v>2149</v>
      </c>
      <c r="AV28" s="1571" t="s">
        <v>2149</v>
      </c>
      <c r="AW28" s="1571" t="s">
        <v>2149</v>
      </c>
      <c r="AX28" s="1568"/>
      <c r="AY28" s="1568"/>
      <c r="AZ28" s="1568"/>
      <c r="BA28" s="1568"/>
      <c r="BB28" s="1568"/>
      <c r="BC28" s="1568"/>
      <c r="BD28" s="1568"/>
      <c r="BE28" s="1568"/>
      <c r="BF28" s="1568"/>
      <c r="BG28" s="1568"/>
      <c r="BH28" s="1571" t="s">
        <v>2149</v>
      </c>
      <c r="BI28" s="1568" t="s">
        <v>2650</v>
      </c>
      <c r="BJ28" s="1575" t="s">
        <v>2194</v>
      </c>
      <c r="BK28" s="1575" t="s">
        <v>620</v>
      </c>
      <c r="BL28" s="1568" t="s">
        <v>8207</v>
      </c>
      <c r="BM28" s="1220" t="s">
        <v>2149</v>
      </c>
      <c r="BN28" s="1587"/>
      <c r="BO28" s="1587"/>
      <c r="BP28" s="1575" t="s">
        <v>6819</v>
      </c>
      <c r="BQ28" s="1575"/>
      <c r="BR28" s="1568" t="s">
        <v>6794</v>
      </c>
      <c r="BS28" s="1592" t="s">
        <v>7378</v>
      </c>
      <c r="BU28"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('TOMPOTIKA' ,'Jl. Manyar Kartika' ,'SITEPLAN PERUMAHAN' ,'BAST FISIK' ,'' ,'25' ,'25' ,'PT. Tompotika Housing' ,'Jl. Raya Manyar Tirtomoyo No. 63' ,'BELUM DIKETAHUI' ,'Menur Pumpungan' ,'Sukolilo' ,'21-PSK-PP-88&lt;BR&gt;175 / 77 / II M' ,'1988' ,'± 381' ,'' ,'RTH : 39724,95 M2&lt;BR&gt;Lahan Fasum, Fasos dan Jalur Hijau : 4883,01' ,'' ,'' ,'' ,' -' ,' -' ,'' ,'' ,'' ,'' ,'' ,'' ,' -' ,' -' ,' -' ,' -' ,' -' ,' -' ,'' ,'' ,'' ,'' ,'' ,'' ,'' ,'' ,'' ,'' ,' -' ,' -' ,' -' ,' -' ,' -' ,' -' ,' -' ,'' ,'' ,'' ,'' ,'' ,'' ,'' ,'' ,'' ,'' ,' -' ,'593/3359.1/402.6.01/1997 &lt;BR&gt;16 Oktober 1997' ,'Sebagian' ,'FISIK PSU SEBAGIAN SUDAH DISERAHKAN' ,' -' ,'' ,'' ,'SUDAH DISERAHKAN SEBELUM 2020' ,'' ,'SELATAN' ,'VIA');</v>
      </c>
    </row>
    <row r="29" spans="1:73" s="6" customFormat="1" ht="187">
      <c r="A29" s="1570">
        <v>26</v>
      </c>
      <c r="B29" s="1570">
        <v>26</v>
      </c>
      <c r="C29" s="1568" t="s">
        <v>1735</v>
      </c>
      <c r="D29" s="1568" t="s">
        <v>5704</v>
      </c>
      <c r="E29" s="1568" t="s">
        <v>5707</v>
      </c>
      <c r="F29" s="1568" t="s">
        <v>1832</v>
      </c>
      <c r="G29" s="1568" t="s">
        <v>1118</v>
      </c>
      <c r="H29" s="1568" t="s">
        <v>1426</v>
      </c>
      <c r="I29" s="1568" t="s">
        <v>603</v>
      </c>
      <c r="J29" s="1568" t="s">
        <v>4280</v>
      </c>
      <c r="K29" s="1569" t="s">
        <v>1119</v>
      </c>
      <c r="L29" s="1570">
        <v>1986</v>
      </c>
      <c r="M29" s="1568" t="s">
        <v>1555</v>
      </c>
      <c r="N29" s="1706"/>
      <c r="O29" s="1706" t="s">
        <v>3004</v>
      </c>
      <c r="P29" s="1706" t="s">
        <v>3005</v>
      </c>
      <c r="Q29" s="1568"/>
      <c r="R29" s="1571"/>
      <c r="S29" s="1571" t="s">
        <v>2149</v>
      </c>
      <c r="T29" s="1571" t="s">
        <v>2149</v>
      </c>
      <c r="U29" s="1571"/>
      <c r="V29" s="1571"/>
      <c r="W29" s="1571"/>
      <c r="X29" s="1568"/>
      <c r="Y29" s="1571"/>
      <c r="Z29" s="1571"/>
      <c r="AA29" s="1571" t="s">
        <v>2149</v>
      </c>
      <c r="AB29" s="1571" t="s">
        <v>2149</v>
      </c>
      <c r="AC29" s="1571" t="s">
        <v>2149</v>
      </c>
      <c r="AD29" s="1571" t="s">
        <v>2149</v>
      </c>
      <c r="AE29" s="1571" t="s">
        <v>2149</v>
      </c>
      <c r="AF29" s="1571" t="s">
        <v>2149</v>
      </c>
      <c r="AG29" s="1571"/>
      <c r="AH29" s="1568"/>
      <c r="AI29" s="1568"/>
      <c r="AJ29" s="1568"/>
      <c r="AK29" s="1568"/>
      <c r="AL29" s="1568"/>
      <c r="AM29" s="1568"/>
      <c r="AN29" s="1568"/>
      <c r="AO29" s="1568"/>
      <c r="AP29" s="1568"/>
      <c r="AQ29" s="1571" t="s">
        <v>2149</v>
      </c>
      <c r="AR29" s="1571" t="s">
        <v>2149</v>
      </c>
      <c r="AS29" s="1571" t="s">
        <v>2149</v>
      </c>
      <c r="AT29" s="1571" t="s">
        <v>2149</v>
      </c>
      <c r="AU29" s="1571" t="s">
        <v>2149</v>
      </c>
      <c r="AV29" s="1571" t="s">
        <v>2149</v>
      </c>
      <c r="AW29" s="1571" t="s">
        <v>2149</v>
      </c>
      <c r="AX29" s="1568"/>
      <c r="AY29" s="1568"/>
      <c r="AZ29" s="1568"/>
      <c r="BA29" s="1568"/>
      <c r="BB29" s="1568"/>
      <c r="BC29" s="1568"/>
      <c r="BD29" s="1568"/>
      <c r="BE29" s="1568"/>
      <c r="BF29" s="1568"/>
      <c r="BG29" s="1568"/>
      <c r="BH29" s="1571" t="s">
        <v>2149</v>
      </c>
      <c r="BI29" s="1568" t="s">
        <v>2757</v>
      </c>
      <c r="BJ29" s="1575" t="s">
        <v>2194</v>
      </c>
      <c r="BK29" s="1575" t="s">
        <v>620</v>
      </c>
      <c r="BL29" s="1568" t="s">
        <v>8207</v>
      </c>
      <c r="BM29" s="1220" t="s">
        <v>2149</v>
      </c>
      <c r="BN29" s="1587"/>
      <c r="BO29" s="1587"/>
      <c r="BP29" s="1575" t="s">
        <v>6819</v>
      </c>
      <c r="BQ29" s="1575" t="s">
        <v>6017</v>
      </c>
      <c r="BR29" s="1568" t="s">
        <v>6796</v>
      </c>
      <c r="BS29" s="1592" t="s">
        <v>5783</v>
      </c>
      <c r="BU29"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Pondok Nirwana' ,'Jl. Baruk Utara' ,'SITEPLAN PERUMAHAN' ,'BAST FISIK' ,'' ,'26' ,'26' ,'PT. Bumi Nirwana' ,'Jl. Jemursari No. 256' ,'BELUM DIKETAHUI' ,'Kedung Baruk' ,'Rungkut' ,'648.3/172/411.54/86' ,'1986' ,'± 500' ,'' ,'Jalur Hijau : 2198,50 M2&lt;BR&gt;Masjid : 700 M2&lt;BR&gt;Balai RW : 1100 M2&lt;BR&gt;Gereja : 500 M2&lt;BR&gt;Fasum : 2864,50 M2' ,'Depo Sampah : 494,60 M2' ,'' ,'' ,' -' ,' -' ,'' ,'' ,'' ,'' ,'' ,'' ,' -' ,' -' ,' -' ,' -' ,' -' ,' -' ,'' ,'' ,'' ,'' ,'' ,'' ,'' ,'' ,'' ,'' ,' -' ,' -' ,' -' ,' -' ,' -' ,' -' ,' -' ,'' ,'' ,'' ,'' ,'' ,'' ,'' ,'' ,'' ,'' ,' -' ,'593/3406.1/402.6.01/1997&lt;BR&gt;30 Oktober 1997' ,'Sebagian' ,'FISIK PSU SEBAGIAN SUDAH DISERAHKAN' ,' -' ,'' ,'' ,'SUDAH DISERAHKAN SEBELUM 2020' ,'FISIK SUDAH DISERAHKAN' ,'TIMUR' ,'DT');</v>
      </c>
    </row>
    <row r="30" spans="1:73" s="6" customFormat="1" ht="187">
      <c r="A30" s="1570">
        <v>27</v>
      </c>
      <c r="B30" s="1570">
        <v>27</v>
      </c>
      <c r="C30" s="1568" t="s">
        <v>1412</v>
      </c>
      <c r="D30" s="1568" t="s">
        <v>5705</v>
      </c>
      <c r="E30" s="1568" t="s">
        <v>2150</v>
      </c>
      <c r="F30" s="1568" t="s">
        <v>1833</v>
      </c>
      <c r="G30" s="1568" t="s">
        <v>1167</v>
      </c>
      <c r="H30" s="1568" t="s">
        <v>1441</v>
      </c>
      <c r="I30" s="1568" t="s">
        <v>602</v>
      </c>
      <c r="J30" s="1568" t="s">
        <v>4280</v>
      </c>
      <c r="K30" s="1569" t="s">
        <v>2159</v>
      </c>
      <c r="L30" s="1570">
        <v>1985</v>
      </c>
      <c r="M30" s="1568" t="s">
        <v>1580</v>
      </c>
      <c r="N30" s="1706"/>
      <c r="O30" s="1706" t="s">
        <v>3006</v>
      </c>
      <c r="P30" s="1706"/>
      <c r="Q30" s="1568"/>
      <c r="R30" s="1571"/>
      <c r="S30" s="1571" t="s">
        <v>2149</v>
      </c>
      <c r="T30" s="1571" t="s">
        <v>2149</v>
      </c>
      <c r="U30" s="1571"/>
      <c r="V30" s="1571"/>
      <c r="W30" s="1571"/>
      <c r="X30" s="1568"/>
      <c r="Y30" s="1571"/>
      <c r="Z30" s="1571"/>
      <c r="AA30" s="1571" t="s">
        <v>2149</v>
      </c>
      <c r="AB30" s="1571" t="s">
        <v>2149</v>
      </c>
      <c r="AC30" s="1571" t="s">
        <v>2149</v>
      </c>
      <c r="AD30" s="1571" t="s">
        <v>2149</v>
      </c>
      <c r="AE30" s="1571" t="s">
        <v>2149</v>
      </c>
      <c r="AF30" s="1571" t="s">
        <v>2149</v>
      </c>
      <c r="AG30" s="1571"/>
      <c r="AH30" s="1568"/>
      <c r="AI30" s="1568"/>
      <c r="AJ30" s="1568"/>
      <c r="AK30" s="1568"/>
      <c r="AL30" s="1568"/>
      <c r="AM30" s="1568"/>
      <c r="AN30" s="1568"/>
      <c r="AO30" s="1568"/>
      <c r="AP30" s="1568"/>
      <c r="AQ30" s="1571" t="s">
        <v>2149</v>
      </c>
      <c r="AR30" s="1571" t="s">
        <v>2149</v>
      </c>
      <c r="AS30" s="1571" t="s">
        <v>2149</v>
      </c>
      <c r="AT30" s="1571" t="s">
        <v>2149</v>
      </c>
      <c r="AU30" s="1571" t="s">
        <v>2149</v>
      </c>
      <c r="AV30" s="1571" t="s">
        <v>2149</v>
      </c>
      <c r="AW30" s="1571" t="s">
        <v>2149</v>
      </c>
      <c r="AX30" s="1568"/>
      <c r="AY30" s="1568"/>
      <c r="AZ30" s="1568"/>
      <c r="BA30" s="1568"/>
      <c r="BB30" s="1568"/>
      <c r="BC30" s="1568"/>
      <c r="BD30" s="1568"/>
      <c r="BE30" s="1568"/>
      <c r="BF30" s="1568"/>
      <c r="BG30" s="1568"/>
      <c r="BH30" s="1571" t="s">
        <v>2149</v>
      </c>
      <c r="BI30" s="1568" t="s">
        <v>2758</v>
      </c>
      <c r="BJ30" s="1688" t="s">
        <v>2187</v>
      </c>
      <c r="BK30" s="1575" t="s">
        <v>620</v>
      </c>
      <c r="BL30" s="1568" t="s">
        <v>7981</v>
      </c>
      <c r="BM30" s="1220" t="s">
        <v>2149</v>
      </c>
      <c r="BN30" s="1587"/>
      <c r="BO30" s="1587"/>
      <c r="BP30" s="1575" t="s">
        <v>6819</v>
      </c>
      <c r="BQ30" s="1575" t="s">
        <v>6017</v>
      </c>
      <c r="BR30" s="1568" t="s">
        <v>6794</v>
      </c>
      <c r="BS30" s="1592" t="s">
        <v>5828</v>
      </c>
      <c r="BU30"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('Wisma Mukti' ,'Jl. Klampis  Anom' ,'SITEPLAN PERUMAHAN' ,'BAST FISIK' ,'' ,'27' ,'27' ,'PT. WISMA MUKTI' ,'Jl. Klampis Anom I-2&lt;BR&gt;Jl. Griya Babatan Mukti I-3' ,'√' ,'Klampis Ngasem' ,'Sukolilo' ,'17/SK/WT/85&lt;BR&gt;II/L/2-II&lt;BR&gt;621.13/58/411.5.6/88' ,'1985' ,'±483' ,'' ,'Jalur Hijau : 3998,10 M2&lt;BR&gt;Lapangan : 3487,66 M2&lt;BR&gt;Gereja : 2416,27 M2&lt;BR&gt; STKW : 10170,84 M2&lt;BR&gt;Masjid : 1451,50 M2&lt;BR&gt;SD : 1793 M2&lt;BR&gt;Fasum : 1575,30 M2' ,'' ,'' ,'' ,' -' ,' -' ,'' ,'' ,'' ,'' ,'' ,'' ,' -' ,' -' ,' -' ,' -' ,' -' ,' -' ,'' ,'' ,'' ,'' ,'' ,'' ,'' ,'' ,'' ,'' ,' -' ,' -' ,' -' ,' -' ,' -' ,' -' ,' -' ,'' ,'' ,'' ,'' ,'' ,'' ,'' ,'' ,'' ,'' ,' -' ,'593/4033.2/402.6.01/1997&lt;BR&gt;9  Desemeber 1997' ,'Sudah' ,'FISIK PSU SUDAH DISERAHKAN' ,' -' ,'' ,'' ,'SUDAH DISERAHKAN SEBELUM 2020' ,'FISIK SUDAH DISERAHKAN' ,'SELATAN' ,'LM');</v>
      </c>
    </row>
    <row r="31" spans="1:73" s="6" customFormat="1" ht="187">
      <c r="A31" s="1570">
        <v>28</v>
      </c>
      <c r="B31" s="1570">
        <v>28</v>
      </c>
      <c r="C31" s="1568" t="s">
        <v>1737</v>
      </c>
      <c r="D31" s="1568" t="s">
        <v>5706</v>
      </c>
      <c r="E31" s="1568" t="s">
        <v>2150</v>
      </c>
      <c r="F31" s="1568" t="s">
        <v>1834</v>
      </c>
      <c r="G31" s="1568" t="s">
        <v>1155</v>
      </c>
      <c r="H31" s="1568" t="s">
        <v>1426</v>
      </c>
      <c r="I31" s="1568" t="s">
        <v>603</v>
      </c>
      <c r="J31" s="1568" t="s">
        <v>4280</v>
      </c>
      <c r="K31" s="1569" t="s">
        <v>2160</v>
      </c>
      <c r="L31" s="1570">
        <v>1993</v>
      </c>
      <c r="M31" s="1568" t="s">
        <v>1556</v>
      </c>
      <c r="N31" s="1706"/>
      <c r="O31" s="1706" t="s">
        <v>3007</v>
      </c>
      <c r="P31" s="1706"/>
      <c r="Q31" s="1568"/>
      <c r="R31" s="1571"/>
      <c r="S31" s="1571" t="s">
        <v>2149</v>
      </c>
      <c r="T31" s="1571" t="s">
        <v>2149</v>
      </c>
      <c r="U31" s="1571"/>
      <c r="V31" s="1571"/>
      <c r="W31" s="1571"/>
      <c r="X31" s="1568"/>
      <c r="Y31" s="1571"/>
      <c r="Z31" s="1571"/>
      <c r="AA31" s="1571" t="s">
        <v>2149</v>
      </c>
      <c r="AB31" s="1571" t="s">
        <v>2149</v>
      </c>
      <c r="AC31" s="1571" t="s">
        <v>2149</v>
      </c>
      <c r="AD31" s="1571" t="s">
        <v>2149</v>
      </c>
      <c r="AE31" s="1571" t="s">
        <v>2149</v>
      </c>
      <c r="AF31" s="1571" t="s">
        <v>2149</v>
      </c>
      <c r="AG31" s="1571"/>
      <c r="AH31" s="1568"/>
      <c r="AI31" s="1568"/>
      <c r="AJ31" s="1568"/>
      <c r="AK31" s="1568"/>
      <c r="AL31" s="1568"/>
      <c r="AM31" s="1568"/>
      <c r="AN31" s="1568"/>
      <c r="AO31" s="1568"/>
      <c r="AP31" s="1568"/>
      <c r="AQ31" s="1571" t="s">
        <v>2149</v>
      </c>
      <c r="AR31" s="1571" t="s">
        <v>2149</v>
      </c>
      <c r="AS31" s="1571" t="s">
        <v>2149</v>
      </c>
      <c r="AT31" s="1571" t="s">
        <v>2149</v>
      </c>
      <c r="AU31" s="1571" t="s">
        <v>2149</v>
      </c>
      <c r="AV31" s="1571" t="s">
        <v>2149</v>
      </c>
      <c r="AW31" s="1571" t="s">
        <v>2149</v>
      </c>
      <c r="AX31" s="1568"/>
      <c r="AY31" s="1568"/>
      <c r="AZ31" s="1568"/>
      <c r="BA31" s="1568"/>
      <c r="BB31" s="1568"/>
      <c r="BC31" s="1568"/>
      <c r="BD31" s="1568"/>
      <c r="BE31" s="1568"/>
      <c r="BF31" s="1568"/>
      <c r="BG31" s="1568"/>
      <c r="BH31" s="1571" t="s">
        <v>2149</v>
      </c>
      <c r="BI31" s="1568" t="s">
        <v>2759</v>
      </c>
      <c r="BJ31" s="1575" t="s">
        <v>2194</v>
      </c>
      <c r="BK31" s="1575" t="s">
        <v>620</v>
      </c>
      <c r="BL31" s="1568" t="s">
        <v>8207</v>
      </c>
      <c r="BM31" s="1220" t="s">
        <v>2149</v>
      </c>
      <c r="BN31" s="1587"/>
      <c r="BO31" s="1587"/>
      <c r="BP31" s="1575" t="s">
        <v>6819</v>
      </c>
      <c r="BQ31" s="1575" t="s">
        <v>6017</v>
      </c>
      <c r="BR31" s="1568" t="s">
        <v>6796</v>
      </c>
      <c r="BS31" s="1592" t="s">
        <v>6783</v>
      </c>
      <c r="BU31"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Tjandra Indah' ,'Jl. Kedung Asem' ,'SITEPLAN PERUMAHAN' ,'BAST FISIK' ,'' ,'28' ,'28' ,'PT. Pondok Tjandra Indah' ,'Jl. Jemursari No. 256&lt;BR&gt;Jl. Manyar Kertoarjo No. 100' ,'√' ,'Kedung Baruk' ,'Rungkut' ,'150/93/V/K&lt;BR&gt;648.3/139/402.5.11/93' ,'1993' ,'± 489' ,'' ,'Jalur Hijau : 669,50 M2&lt;BR&gt;Fasum : 1093,70 M2' ,'' ,'' ,'' ,' -' ,' -' ,'' ,'' ,'' ,'' ,'' ,'' ,' -' ,' -' ,' -' ,' -' ,' -' ,' -' ,'' ,'' ,'' ,'' ,'' ,'' ,'' ,'' ,'' ,'' ,' -' ,' -' ,' -' ,' -' ,' -' ,' -' ,' -' ,'' ,'' ,'' ,'' ,'' ,'' ,'' ,'' ,'' ,'' ,' -' ,'593/4176.1/402.6.01/1997&lt;BR&gt;16 Desember 1997' ,'Sebagian' ,'FISIK PSU SEBAGIAN SUDAH DISERAHKAN' ,' -' ,'' ,'' ,'SUDAH DISERAHKAN SEBELUM 2020' ,'FISIK SUDAH DISERAHKAN' ,'TIMUR' ,'HBB');</v>
      </c>
    </row>
    <row r="32" spans="1:73" s="6" customFormat="1" ht="187">
      <c r="A32" s="1570">
        <v>29</v>
      </c>
      <c r="B32" s="1570">
        <v>29</v>
      </c>
      <c r="C32" s="1568" t="s">
        <v>1738</v>
      </c>
      <c r="D32" s="1568" t="s">
        <v>5362</v>
      </c>
      <c r="E32" s="1568" t="s">
        <v>2150</v>
      </c>
      <c r="F32" s="1568" t="s">
        <v>1835</v>
      </c>
      <c r="G32" s="1568" t="s">
        <v>1689</v>
      </c>
      <c r="H32" s="1568" t="s">
        <v>1442</v>
      </c>
      <c r="I32" s="1568" t="s">
        <v>599</v>
      </c>
      <c r="J32" s="1568" t="s">
        <v>4280</v>
      </c>
      <c r="K32" s="1569" t="s">
        <v>2161</v>
      </c>
      <c r="L32" s="1570">
        <v>1995</v>
      </c>
      <c r="M32" s="1568" t="s">
        <v>1681</v>
      </c>
      <c r="N32" s="1706"/>
      <c r="O32" s="1706" t="s">
        <v>3008</v>
      </c>
      <c r="P32" s="1706"/>
      <c r="Q32" s="1568"/>
      <c r="R32" s="1571"/>
      <c r="S32" s="1571" t="s">
        <v>2149</v>
      </c>
      <c r="T32" s="1571" t="s">
        <v>2149</v>
      </c>
      <c r="U32" s="1571"/>
      <c r="V32" s="1571"/>
      <c r="W32" s="1571"/>
      <c r="X32" s="1568"/>
      <c r="Y32" s="1571"/>
      <c r="Z32" s="1571"/>
      <c r="AA32" s="1571" t="s">
        <v>2149</v>
      </c>
      <c r="AB32" s="1571" t="s">
        <v>2149</v>
      </c>
      <c r="AC32" s="1571" t="s">
        <v>2149</v>
      </c>
      <c r="AD32" s="1571" t="s">
        <v>2149</v>
      </c>
      <c r="AE32" s="1571" t="s">
        <v>2149</v>
      </c>
      <c r="AF32" s="1571" t="s">
        <v>2149</v>
      </c>
      <c r="AG32" s="1571"/>
      <c r="AH32" s="1568"/>
      <c r="AI32" s="1568"/>
      <c r="AJ32" s="1568"/>
      <c r="AK32" s="1568"/>
      <c r="AL32" s="1568"/>
      <c r="AM32" s="1568"/>
      <c r="AN32" s="1568"/>
      <c r="AO32" s="1568"/>
      <c r="AP32" s="1568"/>
      <c r="AQ32" s="1571" t="s">
        <v>2149</v>
      </c>
      <c r="AR32" s="1571" t="s">
        <v>2149</v>
      </c>
      <c r="AS32" s="1571" t="s">
        <v>2149</v>
      </c>
      <c r="AT32" s="1571" t="s">
        <v>2149</v>
      </c>
      <c r="AU32" s="1571" t="s">
        <v>2149</v>
      </c>
      <c r="AV32" s="1571" t="s">
        <v>2149</v>
      </c>
      <c r="AW32" s="1571" t="s">
        <v>2149</v>
      </c>
      <c r="AX32" s="1568"/>
      <c r="AY32" s="1568"/>
      <c r="AZ32" s="1568"/>
      <c r="BA32" s="1568"/>
      <c r="BB32" s="1568"/>
      <c r="BC32" s="1568"/>
      <c r="BD32" s="1568"/>
      <c r="BE32" s="1568"/>
      <c r="BF32" s="1568"/>
      <c r="BG32" s="1568"/>
      <c r="BH32" s="1571" t="s">
        <v>2149</v>
      </c>
      <c r="BI32" s="1568" t="s">
        <v>2760</v>
      </c>
      <c r="BJ32" s="1688" t="s">
        <v>2187</v>
      </c>
      <c r="BK32" s="1575" t="s">
        <v>620</v>
      </c>
      <c r="BL32" s="1568" t="s">
        <v>7981</v>
      </c>
      <c r="BM32" s="1220" t="s">
        <v>2149</v>
      </c>
      <c r="BN32" s="1587"/>
      <c r="BO32" s="1587"/>
      <c r="BP32" s="1575" t="s">
        <v>6819</v>
      </c>
      <c r="BQ32" s="1575" t="s">
        <v>6017</v>
      </c>
      <c r="BR32" s="1568" t="s">
        <v>6794</v>
      </c>
      <c r="BS32" s="1592" t="s">
        <v>6475</v>
      </c>
      <c r="BU32"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Pengadilan' ,'Jl. Gayungan' ,'SITEPLAN PERUMAHAN' ,'BAST FISIK' ,'' ,'29' ,'29' ,'Pemerintah Kota Surabaya' ,'Jl. Taman Surya No. 1' ,'√' ,'Gayungan ' ,'Gayungan' ,'42-TRTL-PRK/95&lt;BR&gt;152 / 93 / IV / G' ,'1995' ,'BOUWBLOCK PADA BAST BURAM SEHINGGA TIDAK TERBACA' ,'' ,'Fasum : 2175 M2' ,'' ,'' ,'' ,' -' ,' -' ,'' ,'' ,'' ,'' ,'' ,'' ,' -' ,' -' ,' -' ,' -' ,' -' ,' -' ,'' ,'' ,'' ,'' ,'' ,'' ,'' ,'' ,'' ,'' ,' -' ,' -' ,' -' ,' -' ,' -' ,' -' ,' -' ,'' ,'' ,'' ,'' ,'' ,'' ,'' ,'' ,'' ,'' ,' -' ,'593/31/402.06.01/1998&lt;BR&gt;2 Juli 1998' ,'Sudah' ,'FISIK PSU SUDAH DISERAHKAN' ,' -' ,'' ,'' ,'SUDAH DISERAHKAN SEBELUM 2020' ,'FISIK SUDAH DISERAHKAN' ,'SELATAN' ,'AN');</v>
      </c>
    </row>
    <row r="33" spans="1:75" s="6" customFormat="1" ht="187">
      <c r="A33" s="1570">
        <v>30</v>
      </c>
      <c r="B33" s="1570">
        <v>30</v>
      </c>
      <c r="C33" s="1568" t="s">
        <v>1734</v>
      </c>
      <c r="D33" s="1568" t="s">
        <v>5355</v>
      </c>
      <c r="E33" s="1568" t="s">
        <v>5707</v>
      </c>
      <c r="F33" s="1568" t="s">
        <v>1831</v>
      </c>
      <c r="G33" s="1568" t="s">
        <v>1168</v>
      </c>
      <c r="H33" s="1568" t="s">
        <v>1440</v>
      </c>
      <c r="I33" s="1568" t="s">
        <v>602</v>
      </c>
      <c r="J33" s="1568" t="s">
        <v>4280</v>
      </c>
      <c r="K33" s="1569">
        <v>166</v>
      </c>
      <c r="L33" s="1570" t="s">
        <v>626</v>
      </c>
      <c r="M33" s="1568" t="s">
        <v>1557</v>
      </c>
      <c r="N33" s="1706"/>
      <c r="O33" s="1706" t="s">
        <v>3009</v>
      </c>
      <c r="P33" s="1706"/>
      <c r="Q33" s="1568"/>
      <c r="R33" s="1571"/>
      <c r="S33" s="1571" t="s">
        <v>2149</v>
      </c>
      <c r="T33" s="1571" t="s">
        <v>2149</v>
      </c>
      <c r="U33" s="1571"/>
      <c r="V33" s="1571"/>
      <c r="W33" s="1571"/>
      <c r="X33" s="1568"/>
      <c r="Y33" s="1571"/>
      <c r="Z33" s="1571"/>
      <c r="AA33" s="1571" t="s">
        <v>2149</v>
      </c>
      <c r="AB33" s="1571" t="s">
        <v>2149</v>
      </c>
      <c r="AC33" s="1571" t="s">
        <v>2149</v>
      </c>
      <c r="AD33" s="1571" t="s">
        <v>2149</v>
      </c>
      <c r="AE33" s="1571" t="s">
        <v>2149</v>
      </c>
      <c r="AF33" s="1571" t="s">
        <v>2149</v>
      </c>
      <c r="AG33" s="1571"/>
      <c r="AH33" s="1568"/>
      <c r="AI33" s="1568"/>
      <c r="AJ33" s="1568"/>
      <c r="AK33" s="1568"/>
      <c r="AL33" s="1568"/>
      <c r="AM33" s="1568"/>
      <c r="AN33" s="1568"/>
      <c r="AO33" s="1568"/>
      <c r="AP33" s="1568"/>
      <c r="AQ33" s="1571" t="s">
        <v>2149</v>
      </c>
      <c r="AR33" s="1571" t="s">
        <v>2149</v>
      </c>
      <c r="AS33" s="1571" t="s">
        <v>2149</v>
      </c>
      <c r="AT33" s="1571" t="s">
        <v>2149</v>
      </c>
      <c r="AU33" s="1571" t="s">
        <v>2149</v>
      </c>
      <c r="AV33" s="1571" t="s">
        <v>2149</v>
      </c>
      <c r="AW33" s="1571" t="s">
        <v>2149</v>
      </c>
      <c r="AX33" s="1568"/>
      <c r="AY33" s="1568"/>
      <c r="AZ33" s="1568"/>
      <c r="BA33" s="1568"/>
      <c r="BB33" s="1568"/>
      <c r="BC33" s="1568"/>
      <c r="BD33" s="1568"/>
      <c r="BE33" s="1568"/>
      <c r="BF33" s="1568"/>
      <c r="BG33" s="1568"/>
      <c r="BH33" s="1571" t="s">
        <v>2149</v>
      </c>
      <c r="BI33" s="1568" t="s">
        <v>2761</v>
      </c>
      <c r="BJ33" s="1575" t="s">
        <v>2194</v>
      </c>
      <c r="BK33" s="1575" t="s">
        <v>620</v>
      </c>
      <c r="BL33" s="1568" t="s">
        <v>8207</v>
      </c>
      <c r="BM33" s="1220" t="s">
        <v>2149</v>
      </c>
      <c r="BN33" s="1587"/>
      <c r="BO33" s="1587"/>
      <c r="BP33" s="1575" t="s">
        <v>6819</v>
      </c>
      <c r="BQ33" s="1575" t="s">
        <v>6017</v>
      </c>
      <c r="BR33" s="1568" t="s">
        <v>6794</v>
      </c>
      <c r="BS33" s="1592" t="s">
        <v>6475</v>
      </c>
      <c r="BU33"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('TOMPOTIKA' ,'Jl. Manyar Kartika/Jl. Manyar Tirtomoyo' ,'SITEPLAN PERUMAHAN' ,'BAST FISIK' ,'' ,'30' ,'30' ,'PT. Tompotika Housing' ,'Jl. Raya Manyar Tirtomoyo No. 63' ,'BELUM DIKETAHUI' ,'Menur Pumpungan' ,'Sukolilo' ,'166' ,'-' ,'± 372' ,'' ,'Jalur Hijau : 9619 M2&lt;BR&gt;Masjid : 1400 M2 &lt;BR&gt;Fasum : 5419 M2&lt;BR&gt;SDN : 1120 M2' ,'' ,'' ,'' ,' -' ,' -' ,'' ,'' ,'' ,'' ,'' ,'' ,' -' ,' -' ,' -' ,' -' ,' -' ,' -' ,'' ,'' ,'' ,'' ,'' ,'' ,'' ,'' ,'' ,'' ,' -' ,' -' ,' -' ,' -' ,' -' ,' -' ,' -' ,'' ,'' ,'' ,'' ,'' ,'' ,'' ,'' ,'' ,'' ,' -' ,'593.82/31.4/412.06.01/1998                                &lt;BR&gt; 8 Juli 1998' ,'Sebagian' ,'FISIK PSU SEBAGIAN SUDAH DISERAHKAN' ,' -' ,'' ,'' ,'SUDAH DISERAHKAN SEBELUM 2020' ,'FISIK SUDAH DISERAHKAN' ,'SELATAN' ,'AN');</v>
      </c>
    </row>
    <row r="34" spans="1:75" s="6" customFormat="1" ht="187">
      <c r="A34" s="1570">
        <v>31</v>
      </c>
      <c r="B34" s="1570">
        <v>31</v>
      </c>
      <c r="C34" s="1568" t="s">
        <v>1733</v>
      </c>
      <c r="D34" s="1568" t="s">
        <v>5353</v>
      </c>
      <c r="E34" s="1568" t="s">
        <v>2150</v>
      </c>
      <c r="F34" s="1568" t="s">
        <v>5212</v>
      </c>
      <c r="G34" s="1568" t="s">
        <v>1169</v>
      </c>
      <c r="H34" s="1568" t="s">
        <v>1443</v>
      </c>
      <c r="I34" s="1568" t="s">
        <v>596</v>
      </c>
      <c r="J34" s="1568" t="s">
        <v>4280</v>
      </c>
      <c r="K34" s="1569" t="s">
        <v>2162</v>
      </c>
      <c r="L34" s="1570">
        <v>1998</v>
      </c>
      <c r="M34" s="1568" t="s">
        <v>1558</v>
      </c>
      <c r="N34" s="1706"/>
      <c r="O34" s="1706" t="s">
        <v>3010</v>
      </c>
      <c r="P34" s="1706"/>
      <c r="Q34" s="1568"/>
      <c r="R34" s="1571"/>
      <c r="S34" s="1571" t="s">
        <v>2149</v>
      </c>
      <c r="T34" s="1571" t="s">
        <v>2149</v>
      </c>
      <c r="U34" s="1571"/>
      <c r="V34" s="1571"/>
      <c r="W34" s="1571"/>
      <c r="X34" s="1568"/>
      <c r="Y34" s="1571"/>
      <c r="Z34" s="1571"/>
      <c r="AA34" s="1571" t="s">
        <v>2149</v>
      </c>
      <c r="AB34" s="1571" t="s">
        <v>2149</v>
      </c>
      <c r="AC34" s="1571" t="s">
        <v>2149</v>
      </c>
      <c r="AD34" s="1571" t="s">
        <v>2149</v>
      </c>
      <c r="AE34" s="1571" t="s">
        <v>2149</v>
      </c>
      <c r="AF34" s="1571" t="s">
        <v>2149</v>
      </c>
      <c r="AG34" s="1571"/>
      <c r="AH34" s="1568"/>
      <c r="AI34" s="1568"/>
      <c r="AJ34" s="1568"/>
      <c r="AK34" s="1568"/>
      <c r="AL34" s="1568"/>
      <c r="AM34" s="1568"/>
      <c r="AN34" s="1568"/>
      <c r="AO34" s="1568"/>
      <c r="AP34" s="1568"/>
      <c r="AQ34" s="1571" t="s">
        <v>2149</v>
      </c>
      <c r="AR34" s="1571" t="s">
        <v>2149</v>
      </c>
      <c r="AS34" s="1571" t="s">
        <v>2149</v>
      </c>
      <c r="AT34" s="1571" t="s">
        <v>2149</v>
      </c>
      <c r="AU34" s="1571" t="s">
        <v>2149</v>
      </c>
      <c r="AV34" s="1571" t="s">
        <v>2149</v>
      </c>
      <c r="AW34" s="1571" t="s">
        <v>2149</v>
      </c>
      <c r="AX34" s="1568"/>
      <c r="AY34" s="1568"/>
      <c r="AZ34" s="1568"/>
      <c r="BA34" s="1568"/>
      <c r="BB34" s="1568"/>
      <c r="BC34" s="1568"/>
      <c r="BD34" s="1568"/>
      <c r="BE34" s="1568"/>
      <c r="BF34" s="1568"/>
      <c r="BG34" s="1568"/>
      <c r="BH34" s="1571" t="s">
        <v>2149</v>
      </c>
      <c r="BI34" s="1568" t="s">
        <v>2762</v>
      </c>
      <c r="BJ34" s="1575" t="s">
        <v>2194</v>
      </c>
      <c r="BK34" s="1575" t="s">
        <v>620</v>
      </c>
      <c r="BL34" s="1568" t="s">
        <v>8207</v>
      </c>
      <c r="BM34" s="1220" t="s">
        <v>2149</v>
      </c>
      <c r="BN34" s="1587"/>
      <c r="BO34" s="1587"/>
      <c r="BP34" s="1575" t="s">
        <v>6819</v>
      </c>
      <c r="BQ34" s="1575" t="s">
        <v>6017</v>
      </c>
      <c r="BR34" s="1568" t="s">
        <v>6794</v>
      </c>
      <c r="BS34" s="1592" t="s">
        <v>7395</v>
      </c>
      <c r="BU34"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SATELIT TOWN' ,'Jl. Mayjen Sungkono' ,'SITEPLAN PERUMAHAN' ,'BAST FISIK' ,'' ,'31' ,'31' ,'PT. Darmo Satelit Town' ,'Jl. Raya Sukomanunggal Jaya No. 11-15' ,'√' ,'Gunung Sari ' ,'Dukuh Pakis' ,'12/PRK/VII/97&lt;BR&gt;86/SPP/III/98' ,'1998' ,'± 56' ,'' ,'Fasum dan Tanah Kosong : 1109,50 M2' ,'' ,'' ,'' ,' -' ,' -' ,'' ,'' ,'' ,'' ,'' ,'' ,' -' ,' -' ,' -' ,' -' ,' -' ,' -' ,'' ,'' ,'' ,'' ,'' ,'' ,'' ,'' ,'' ,'' ,' -' ,' -' ,' -' ,' -' ,' -' ,' -' ,' -' ,'' ,'' ,'' ,'' ,'' ,'' ,'' ,'' ,'' ,'' ,' -' ,'593/3673.2/402.06.01/1998                                 &lt;BR&gt; 8 Juli 1998' ,'Sebagian' ,'FISIK PSU SEBAGIAN SUDAH DISERAHKAN' ,' -' ,'' ,'' ,'SUDAH DISERAHKAN SEBELUM 2020' ,'FISIK SUDAH DISERAHKAN' ,'SELATAN' ,'JY');</v>
      </c>
    </row>
    <row r="35" spans="1:75" s="6" customFormat="1" ht="187">
      <c r="A35" s="1570">
        <v>32</v>
      </c>
      <c r="B35" s="1570">
        <v>32</v>
      </c>
      <c r="C35" s="1568" t="s">
        <v>1739</v>
      </c>
      <c r="D35" s="1568"/>
      <c r="E35" s="1568" t="s">
        <v>5714</v>
      </c>
      <c r="F35" s="1568" t="s">
        <v>1837</v>
      </c>
      <c r="G35" s="1568" t="s">
        <v>1170</v>
      </c>
      <c r="H35" s="1568" t="s">
        <v>1444</v>
      </c>
      <c r="I35" s="1568" t="s">
        <v>596</v>
      </c>
      <c r="J35" s="1568" t="s">
        <v>4280</v>
      </c>
      <c r="K35" s="1569" t="s">
        <v>2163</v>
      </c>
      <c r="L35" s="1570">
        <v>1995</v>
      </c>
      <c r="M35" s="1568" t="s">
        <v>1675</v>
      </c>
      <c r="N35" s="1706" t="s">
        <v>3011</v>
      </c>
      <c r="O35" s="1706"/>
      <c r="P35" s="1706"/>
      <c r="Q35" s="1568"/>
      <c r="R35" s="1571"/>
      <c r="S35" s="1571" t="s">
        <v>2149</v>
      </c>
      <c r="T35" s="1571" t="s">
        <v>2149</v>
      </c>
      <c r="U35" s="1571"/>
      <c r="V35" s="1571"/>
      <c r="W35" s="1571"/>
      <c r="X35" s="1568"/>
      <c r="Y35" s="1571"/>
      <c r="Z35" s="1571"/>
      <c r="AA35" s="1571" t="s">
        <v>2149</v>
      </c>
      <c r="AB35" s="1571" t="s">
        <v>2149</v>
      </c>
      <c r="AC35" s="1571" t="s">
        <v>2149</v>
      </c>
      <c r="AD35" s="1571" t="s">
        <v>2149</v>
      </c>
      <c r="AE35" s="1571" t="s">
        <v>2149</v>
      </c>
      <c r="AF35" s="1571" t="s">
        <v>2149</v>
      </c>
      <c r="AG35" s="1571"/>
      <c r="AH35" s="1568"/>
      <c r="AI35" s="1568"/>
      <c r="AJ35" s="1568"/>
      <c r="AK35" s="1568"/>
      <c r="AL35" s="1568"/>
      <c r="AM35" s="1568"/>
      <c r="AN35" s="1568"/>
      <c r="AO35" s="1568"/>
      <c r="AP35" s="1568"/>
      <c r="AQ35" s="1571" t="s">
        <v>2149</v>
      </c>
      <c r="AR35" s="1571" t="s">
        <v>2149</v>
      </c>
      <c r="AS35" s="1571" t="s">
        <v>2149</v>
      </c>
      <c r="AT35" s="1571" t="s">
        <v>2149</v>
      </c>
      <c r="AU35" s="1571" t="s">
        <v>2149</v>
      </c>
      <c r="AV35" s="1571" t="s">
        <v>2149</v>
      </c>
      <c r="AW35" s="1571" t="s">
        <v>2149</v>
      </c>
      <c r="AX35" s="1568"/>
      <c r="AY35" s="1568"/>
      <c r="AZ35" s="1568"/>
      <c r="BA35" s="1568"/>
      <c r="BB35" s="1568"/>
      <c r="BC35" s="1568"/>
      <c r="BD35" s="1568"/>
      <c r="BE35" s="1568"/>
      <c r="BF35" s="1568"/>
      <c r="BG35" s="1568"/>
      <c r="BH35" s="1571" t="s">
        <v>2149</v>
      </c>
      <c r="BI35" s="1568" t="s">
        <v>2763</v>
      </c>
      <c r="BJ35" s="1575" t="s">
        <v>2194</v>
      </c>
      <c r="BK35" s="1575" t="s">
        <v>620</v>
      </c>
      <c r="BL35" s="1568" t="s">
        <v>8207</v>
      </c>
      <c r="BM35" s="1220" t="s">
        <v>2149</v>
      </c>
      <c r="BN35" s="1587"/>
      <c r="BO35" s="1587"/>
      <c r="BP35" s="1575" t="s">
        <v>6819</v>
      </c>
      <c r="BQ35" s="1575" t="s">
        <v>6017</v>
      </c>
      <c r="BR35" s="1568" t="s">
        <v>6794</v>
      </c>
      <c r="BS35" s="1592" t="s">
        <v>5782</v>
      </c>
      <c r="BU35"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Bukit Mas ' ,'Jl. Dukuh Pakis' ,'SITEPLAN PERUMAHAN' ,'BAST FISIK' ,'' ,'32' ,'32' ,'PT. Inti Insan Lestari' ,'' ,'TIDAK ADA ALAMAT' ,'Dukuh Pakis ' ,'Dukuh Pakis' ,'556.4/66/402.5.11/95&lt;BR&gt;01.05.24-28.275/95/IV/D&lt;BR&gt;03.05.25-28.275/95/IV/D' ,'1995' ,'± 401' ,'Jalan : 46625 M2' ,'' ,'' ,'' ,'' ,' -' ,' -' ,'' ,'' ,'' ,'' ,'' ,'' ,' -' ,' -' ,' -' ,' -' ,' -' ,' -' ,'' ,'' ,'' ,'' ,'' ,'' ,'' ,'' ,'' ,'' ,' -' ,' -' ,' -' ,' -' ,' -' ,' -' ,' -' ,'' ,'' ,'' ,'' ,'' ,'' ,'' ,'' ,'' ,'' ,' -' ,'593.82/31.3/402.06.01/1998&lt;BR&gt;9 Juli 1998' ,'Sebagian' ,'FISIK PSU SEBAGIAN SUDAH DISERAHKAN' ,' -' ,'' ,'' ,'SUDAH DISERAHKAN SEBELUM 2020' ,'FISIK SUDAH DISERAHKAN' ,'SELATAN' ,'AR');</v>
      </c>
    </row>
    <row r="36" spans="1:75" s="6" customFormat="1" ht="238">
      <c r="A36" s="1570">
        <v>33</v>
      </c>
      <c r="B36" s="1570">
        <v>33</v>
      </c>
      <c r="C36" s="1568" t="s">
        <v>5273</v>
      </c>
      <c r="D36" s="1568" t="s">
        <v>5701</v>
      </c>
      <c r="E36" s="1568" t="s">
        <v>2150</v>
      </c>
      <c r="F36" s="1568" t="s">
        <v>1824</v>
      </c>
      <c r="G36" s="1568" t="s">
        <v>1684</v>
      </c>
      <c r="H36" s="1568" t="s">
        <v>1445</v>
      </c>
      <c r="I36" s="1568" t="s">
        <v>603</v>
      </c>
      <c r="J36" s="1568" t="s">
        <v>4280</v>
      </c>
      <c r="K36" s="1569" t="s">
        <v>1333</v>
      </c>
      <c r="L36" s="1570">
        <v>1988</v>
      </c>
      <c r="M36" s="1568" t="s">
        <v>1559</v>
      </c>
      <c r="N36" s="1706"/>
      <c r="O36" s="1752" t="s">
        <v>3012</v>
      </c>
      <c r="P36" s="1706"/>
      <c r="Q36" s="1568"/>
      <c r="R36" s="1571"/>
      <c r="S36" s="1571" t="s">
        <v>2149</v>
      </c>
      <c r="T36" s="1571" t="s">
        <v>2149</v>
      </c>
      <c r="U36" s="1571"/>
      <c r="V36" s="1571"/>
      <c r="W36" s="1571"/>
      <c r="X36" s="1568"/>
      <c r="Y36" s="1571"/>
      <c r="Z36" s="1571"/>
      <c r="AA36" s="1571" t="s">
        <v>2149</v>
      </c>
      <c r="AB36" s="1571" t="s">
        <v>2149</v>
      </c>
      <c r="AC36" s="1571" t="s">
        <v>2149</v>
      </c>
      <c r="AD36" s="1571" t="s">
        <v>2149</v>
      </c>
      <c r="AE36" s="1571" t="s">
        <v>2149</v>
      </c>
      <c r="AF36" s="1571" t="s">
        <v>2149</v>
      </c>
      <c r="AG36" s="1571"/>
      <c r="AH36" s="1568"/>
      <c r="AI36" s="1568"/>
      <c r="AJ36" s="1568"/>
      <c r="AK36" s="1568"/>
      <c r="AL36" s="1568"/>
      <c r="AM36" s="1568"/>
      <c r="AN36" s="1568"/>
      <c r="AO36" s="1568"/>
      <c r="AP36" s="1568"/>
      <c r="AQ36" s="1571" t="s">
        <v>2149</v>
      </c>
      <c r="AR36" s="1571" t="s">
        <v>2149</v>
      </c>
      <c r="AS36" s="1571" t="s">
        <v>2149</v>
      </c>
      <c r="AT36" s="1571" t="s">
        <v>2149</v>
      </c>
      <c r="AU36" s="1571" t="s">
        <v>2149</v>
      </c>
      <c r="AV36" s="1571" t="s">
        <v>2149</v>
      </c>
      <c r="AW36" s="1571" t="s">
        <v>2149</v>
      </c>
      <c r="AX36" s="1568"/>
      <c r="AY36" s="1568"/>
      <c r="AZ36" s="1568"/>
      <c r="BA36" s="1568"/>
      <c r="BB36" s="1568"/>
      <c r="BC36" s="1568"/>
      <c r="BD36" s="1568"/>
      <c r="BE36" s="1568"/>
      <c r="BF36" s="1568"/>
      <c r="BG36" s="1568"/>
      <c r="BH36" s="1571" t="s">
        <v>2149</v>
      </c>
      <c r="BI36" s="1568" t="s">
        <v>2764</v>
      </c>
      <c r="BJ36" s="1688" t="s">
        <v>2187</v>
      </c>
      <c r="BK36" s="1575" t="s">
        <v>620</v>
      </c>
      <c r="BL36" s="1568" t="s">
        <v>7981</v>
      </c>
      <c r="BM36" s="1220" t="s">
        <v>2149</v>
      </c>
      <c r="BN36" s="1587"/>
      <c r="BO36" s="1587"/>
      <c r="BP36" s="1575" t="s">
        <v>6819</v>
      </c>
      <c r="BQ36" s="1575" t="s">
        <v>6017</v>
      </c>
      <c r="BR36" s="1568" t="s">
        <v>6796</v>
      </c>
      <c r="BS36" s="1592" t="s">
        <v>6783</v>
      </c>
      <c r="BU36"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Rungkut Kidul' ,'Jl. Rungkut Kidul Surabaya' ,'SITEPLAN PERUMAHAN' ,'BAST FISIK' ,'' ,'33' ,'33' ,'YKP SURABAYA' ,'Jl. Sedap Malam No. 18' ,'√' ,'Rungkut Kidul ' ,'Rungkut' ,'146 / 88 / II / R' ,'1988' ,'± 594' ,'' ,'Lapangan : 6469 M2&lt;BR&gt;SLTP 35 : 5825 M2&lt;BR&gt;Masjid : 2796 M2&lt;BR&gt;Puskesmas : 500 M2&lt;BR&gt;Sanggar Pramuka : 300 M2&lt;BR&gt;Balai RW : 200 M2&lt;BR&gt;SMAN 17 : 7720,01 M2&lt;BR&gt;Kantor Catatan Sipil : 1520 M2&lt;BR&gt;Kantor Lurah : 1500M2&lt;BR&gt;Kantor P&amp;K : 612 M2&lt;BR&gt;Perpustakaan KMS : 2025,63 M2&lt;BR&gt;Balai RW : 408 M2&lt;BR&gt;TK : 800 M2&lt;BR&gt;Tanah Kosong : 3176,50 M2' ,'' ,'' ,'' ,' -' ,' -' ,'' ,'' ,'' ,'' ,'' ,'' ,' -' ,' -' ,' -' ,' -' ,' -' ,' -' ,'' ,'' ,'' ,'' ,'' ,'' ,'' ,'' ,'' ,'' ,' -' ,' -' ,' -' ,' -' ,' -' ,' -' ,' -' ,'' ,'' ,'' ,'' ,'' ,'' ,'' ,'' ,'' ,'' ,' -' ,'593/4060.2/402.06.01/1998&lt;BR&gt;19 Agustus 1998' ,'Sudah' ,'FISIK PSU SUDAH DISERAHKAN' ,' -' ,'' ,'' ,'SUDAH DISERAHKAN SEBELUM 2020' ,'FISIK SUDAH DISERAHKAN' ,'TIMUR' ,'HBB');</v>
      </c>
    </row>
    <row r="37" spans="1:75" s="6" customFormat="1" ht="187">
      <c r="A37" s="1570">
        <v>34</v>
      </c>
      <c r="B37" s="1570">
        <v>34</v>
      </c>
      <c r="C37" s="1568" t="s">
        <v>5273</v>
      </c>
      <c r="D37" s="1568" t="s">
        <v>5701</v>
      </c>
      <c r="E37" s="1568" t="s">
        <v>2150</v>
      </c>
      <c r="F37" s="1568" t="s">
        <v>1838</v>
      </c>
      <c r="G37" s="1568" t="s">
        <v>1690</v>
      </c>
      <c r="H37" s="1568" t="s">
        <v>1446</v>
      </c>
      <c r="I37" s="1568" t="s">
        <v>603</v>
      </c>
      <c r="J37" s="1568" t="s">
        <v>4280</v>
      </c>
      <c r="K37" s="1569" t="s">
        <v>1334</v>
      </c>
      <c r="L37" s="1570">
        <v>1996</v>
      </c>
      <c r="M37" s="1568" t="s">
        <v>1153</v>
      </c>
      <c r="N37" s="1706"/>
      <c r="O37" s="1706" t="s">
        <v>3013</v>
      </c>
      <c r="P37" s="1706"/>
      <c r="Q37" s="1568"/>
      <c r="R37" s="1571"/>
      <c r="S37" s="1571" t="s">
        <v>2149</v>
      </c>
      <c r="T37" s="1571" t="s">
        <v>2149</v>
      </c>
      <c r="U37" s="1571"/>
      <c r="V37" s="1571"/>
      <c r="W37" s="1571"/>
      <c r="X37" s="1568"/>
      <c r="Y37" s="1571"/>
      <c r="Z37" s="1571"/>
      <c r="AA37" s="1571" t="s">
        <v>2149</v>
      </c>
      <c r="AB37" s="1571" t="s">
        <v>2149</v>
      </c>
      <c r="AC37" s="1571" t="s">
        <v>2149</v>
      </c>
      <c r="AD37" s="1571" t="s">
        <v>2149</v>
      </c>
      <c r="AE37" s="1571" t="s">
        <v>2149</v>
      </c>
      <c r="AF37" s="1571" t="s">
        <v>2149</v>
      </c>
      <c r="AG37" s="1571"/>
      <c r="AH37" s="1568"/>
      <c r="AI37" s="1568"/>
      <c r="AJ37" s="1568"/>
      <c r="AK37" s="1568"/>
      <c r="AL37" s="1568"/>
      <c r="AM37" s="1568"/>
      <c r="AN37" s="1568"/>
      <c r="AO37" s="1568"/>
      <c r="AP37" s="1568"/>
      <c r="AQ37" s="1571" t="s">
        <v>2149</v>
      </c>
      <c r="AR37" s="1571" t="s">
        <v>2149</v>
      </c>
      <c r="AS37" s="1571" t="s">
        <v>2149</v>
      </c>
      <c r="AT37" s="1571" t="s">
        <v>2149</v>
      </c>
      <c r="AU37" s="1571" t="s">
        <v>2149</v>
      </c>
      <c r="AV37" s="1571" t="s">
        <v>2149</v>
      </c>
      <c r="AW37" s="1571" t="s">
        <v>2149</v>
      </c>
      <c r="AX37" s="1568"/>
      <c r="AY37" s="1568"/>
      <c r="AZ37" s="1568"/>
      <c r="BA37" s="1568"/>
      <c r="BB37" s="1568"/>
      <c r="BC37" s="1568"/>
      <c r="BD37" s="1568"/>
      <c r="BE37" s="1568"/>
      <c r="BF37" s="1568"/>
      <c r="BG37" s="1568"/>
      <c r="BH37" s="1571" t="s">
        <v>2149</v>
      </c>
      <c r="BI37" s="1568" t="s">
        <v>2765</v>
      </c>
      <c r="BJ37" s="1688" t="s">
        <v>2187</v>
      </c>
      <c r="BK37" s="1575" t="s">
        <v>620</v>
      </c>
      <c r="BL37" s="1568" t="s">
        <v>7981</v>
      </c>
      <c r="BM37" s="1220" t="s">
        <v>2149</v>
      </c>
      <c r="BN37" s="1587"/>
      <c r="BO37" s="1587"/>
      <c r="BP37" s="1575" t="s">
        <v>6819</v>
      </c>
      <c r="BQ37" s="1575" t="s">
        <v>6017</v>
      </c>
      <c r="BR37" s="1568" t="s">
        <v>6796</v>
      </c>
      <c r="BS37" s="1592" t="s">
        <v>5783</v>
      </c>
      <c r="BU37"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Kali Rungkut' ,'Jl. Kali Rungkut' ,'SITEPLAN PERUMAHAN' ,'BAST FISIK' ,'' ,'34' ,'34' ,'YKP SURABAYA' ,'Jl. Sedap Malam No. 18' ,'√' ,'Kali Rungkut' ,'Rungkut' ,'107 / 96 / V / P' ,'1996' ,'PADA BAST TIDAK ADA BOUWBLOCK' ,'' ,'Kantor Lurah : 934 M2&lt;BR&gt;Balai RW : 500 M2&lt;BR&gt;Pasar : 2407,20 M2&lt;BR&gt;Lapangan : 1366,63 M2' ,'' ,'' ,'' ,' -' ,' -' ,'' ,'' ,'' ,'' ,'' ,'' ,' -' ,' -' ,' -' ,' -' ,' -' ,' -' ,'' ,'' ,'' ,'' ,'' ,'' ,'' ,'' ,'' ,'' ,' -' ,' -' ,' -' ,' -' ,' -' ,' -' ,' -' ,'' ,'' ,'' ,'' ,'' ,'' ,'' ,'' ,'' ,'' ,' -' ,'593/4060.1/402.06.01/1998                                       19 Agustus 1998' ,'Sudah' ,'FISIK PSU SUDAH DISERAHKAN' ,' -' ,'' ,'' ,'SUDAH DISERAHKAN SEBELUM 2020' ,'FISIK SUDAH DISERAHKAN' ,'TIMUR' ,'DT');</v>
      </c>
    </row>
    <row r="38" spans="1:75" s="6" customFormat="1" ht="221">
      <c r="A38" s="1570">
        <v>35</v>
      </c>
      <c r="B38" s="1570">
        <v>35</v>
      </c>
      <c r="C38" s="1568" t="s">
        <v>5273</v>
      </c>
      <c r="D38" s="1568" t="s">
        <v>5701</v>
      </c>
      <c r="E38" s="1568" t="s">
        <v>2150</v>
      </c>
      <c r="F38" s="1568" t="s">
        <v>1839</v>
      </c>
      <c r="G38" s="1568" t="s">
        <v>1691</v>
      </c>
      <c r="H38" s="1568" t="s">
        <v>1447</v>
      </c>
      <c r="I38" s="1568" t="s">
        <v>609</v>
      </c>
      <c r="J38" s="1568" t="s">
        <v>4280</v>
      </c>
      <c r="K38" s="1569" t="s">
        <v>1335</v>
      </c>
      <c r="L38" s="1570">
        <v>1995</v>
      </c>
      <c r="M38" s="1568" t="s">
        <v>1560</v>
      </c>
      <c r="N38" s="1706" t="s">
        <v>3888</v>
      </c>
      <c r="O38" s="1706"/>
      <c r="P38" s="1706" t="s">
        <v>3889</v>
      </c>
      <c r="Q38" s="1568"/>
      <c r="R38" s="1571"/>
      <c r="S38" s="1571" t="s">
        <v>2149</v>
      </c>
      <c r="T38" s="1571" t="s">
        <v>2149</v>
      </c>
      <c r="U38" s="1571"/>
      <c r="V38" s="1571"/>
      <c r="W38" s="1571"/>
      <c r="X38" s="1568"/>
      <c r="Y38" s="1571"/>
      <c r="Z38" s="1571"/>
      <c r="AA38" s="1571" t="s">
        <v>2149</v>
      </c>
      <c r="AB38" s="1571" t="s">
        <v>2149</v>
      </c>
      <c r="AC38" s="1571" t="s">
        <v>2149</v>
      </c>
      <c r="AD38" s="1571" t="s">
        <v>2149</v>
      </c>
      <c r="AE38" s="1571" t="s">
        <v>2149</v>
      </c>
      <c r="AF38" s="1571" t="s">
        <v>2149</v>
      </c>
      <c r="AG38" s="1571"/>
      <c r="AH38" s="1568"/>
      <c r="AI38" s="1568"/>
      <c r="AJ38" s="1568"/>
      <c r="AK38" s="1568"/>
      <c r="AL38" s="1568"/>
      <c r="AM38" s="1568"/>
      <c r="AN38" s="1568"/>
      <c r="AO38" s="1568"/>
      <c r="AP38" s="1568"/>
      <c r="AQ38" s="1571" t="s">
        <v>2149</v>
      </c>
      <c r="AR38" s="1571" t="s">
        <v>2149</v>
      </c>
      <c r="AS38" s="1571" t="s">
        <v>2149</v>
      </c>
      <c r="AT38" s="1571" t="s">
        <v>2149</v>
      </c>
      <c r="AU38" s="1571" t="s">
        <v>2149</v>
      </c>
      <c r="AV38" s="1571" t="s">
        <v>2149</v>
      </c>
      <c r="AW38" s="1571" t="s">
        <v>2149</v>
      </c>
      <c r="AX38" s="1568"/>
      <c r="AY38" s="1568"/>
      <c r="AZ38" s="1568"/>
      <c r="BA38" s="1568"/>
      <c r="BB38" s="1568"/>
      <c r="BC38" s="1568"/>
      <c r="BD38" s="1568"/>
      <c r="BE38" s="1568"/>
      <c r="BF38" s="1568"/>
      <c r="BG38" s="1568"/>
      <c r="BH38" s="1571" t="s">
        <v>2149</v>
      </c>
      <c r="BI38" s="1568" t="s">
        <v>2766</v>
      </c>
      <c r="BJ38" s="1688" t="s">
        <v>2187</v>
      </c>
      <c r="BK38" s="1575" t="s">
        <v>620</v>
      </c>
      <c r="BL38" s="1568" t="s">
        <v>7981</v>
      </c>
      <c r="BM38" s="1220" t="s">
        <v>2149</v>
      </c>
      <c r="BN38" s="1587"/>
      <c r="BO38" s="1587"/>
      <c r="BP38" s="1575" t="s">
        <v>6819</v>
      </c>
      <c r="BQ38" s="1575" t="s">
        <v>6017</v>
      </c>
      <c r="BR38" s="1568" t="s">
        <v>6794</v>
      </c>
      <c r="BS38" s="1592" t="s">
        <v>5783</v>
      </c>
      <c r="BU38"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Kelurahan Gayungan, Kecamatan Gayungan, Kelurahan Siwalankerto, Kecamatan Wonocolo' ,'Jl. Gayungan Sari' ,'SITEPLAN PERUMAHAN' ,'BAST FISIK' ,'' ,'35' ,'35' ,'YKP SURABAYA' ,'Jl. Sedap Malam No. 18' ,'√' ,'Gayungan, Siwalankerto' ,'Gayungan, Wonocolo' ,'63 / 95 / IV / M' ,'1995' ,'± 1415' ,'Gayungan :&lt;BR&gt;Jalan : 49105 M2&lt;BR&gt;Saluran : 14542 M2&lt;BR&gt;Berm : 34313 M2&lt;BR&gt;Gorong-gorong : 60 M2&lt;BR&gt;Jembatan : 107&lt;BR&gt;&lt;BR&gt;Siwalankerto :&lt;BR&gt;Jalan : 22206&lt;BR&gt;Saluran : 7394&lt;BR&gt;Berm : 8100&lt;BR&gt;Gorong-gorong : 50.4&lt;BR&gt;' ,'' ,'Papan Nama Jalan : 83 buah' ,'' ,'' ,' -' ,' -' ,'' ,'' ,'' ,'' ,'' ,'' ,' -' ,' -' ,' -' ,' -' ,' -' ,' -' ,'' ,'' ,'' ,'' ,'' ,'' ,'' ,'' ,'' ,'' ,' -' ,' -' ,' -' ,' -' ,' -' ,' -' ,' -' ,'' ,'' ,'' ,'' ,'' ,'' ,'' ,'' ,'' ,'' ,' -' ,'593/4731.1/402.06.01/1998&lt;BR&gt;13 Oktober 1998' ,'Sudah' ,'FISIK PSU SUDAH DISERAHKAN' ,' -' ,'' ,'' ,'SUDAH DISERAHKAN SEBELUM 2020' ,'FISIK SUDAH DISERAHKAN' ,'SELATAN' ,'DT');</v>
      </c>
    </row>
    <row r="39" spans="1:75" s="6" customFormat="1" ht="187">
      <c r="A39" s="1570">
        <v>36</v>
      </c>
      <c r="B39" s="1570">
        <v>36</v>
      </c>
      <c r="C39" s="1568" t="s">
        <v>5273</v>
      </c>
      <c r="D39" s="1568" t="s">
        <v>5701</v>
      </c>
      <c r="E39" s="1568" t="s">
        <v>2150</v>
      </c>
      <c r="F39" s="1568" t="s">
        <v>1840</v>
      </c>
      <c r="G39" s="1568" t="s">
        <v>1692</v>
      </c>
      <c r="H39" s="1568" t="s">
        <v>1448</v>
      </c>
      <c r="I39" s="1568" t="s">
        <v>610</v>
      </c>
      <c r="J39" s="1568" t="s">
        <v>4280</v>
      </c>
      <c r="K39" s="1569" t="s">
        <v>2164</v>
      </c>
      <c r="L39" s="1570">
        <v>1997</v>
      </c>
      <c r="M39" s="1568" t="s">
        <v>1561</v>
      </c>
      <c r="N39" s="1706" t="s">
        <v>3014</v>
      </c>
      <c r="O39" s="1706" t="s">
        <v>3015</v>
      </c>
      <c r="P39" s="1706" t="s">
        <v>3016</v>
      </c>
      <c r="Q39" s="1568"/>
      <c r="R39" s="1571"/>
      <c r="S39" s="1571" t="s">
        <v>2149</v>
      </c>
      <c r="T39" s="1571" t="s">
        <v>2149</v>
      </c>
      <c r="U39" s="1571"/>
      <c r="V39" s="1571"/>
      <c r="W39" s="1571"/>
      <c r="X39" s="1568"/>
      <c r="Y39" s="1571"/>
      <c r="Z39" s="1571"/>
      <c r="AA39" s="1571" t="s">
        <v>2149</v>
      </c>
      <c r="AB39" s="1571" t="s">
        <v>2149</v>
      </c>
      <c r="AC39" s="1571" t="s">
        <v>2149</v>
      </c>
      <c r="AD39" s="1571" t="s">
        <v>2149</v>
      </c>
      <c r="AE39" s="1571" t="s">
        <v>2149</v>
      </c>
      <c r="AF39" s="1571" t="s">
        <v>2149</v>
      </c>
      <c r="AG39" s="1571"/>
      <c r="AH39" s="1568"/>
      <c r="AI39" s="1568"/>
      <c r="AJ39" s="1568"/>
      <c r="AK39" s="1568"/>
      <c r="AL39" s="1568"/>
      <c r="AM39" s="1568"/>
      <c r="AN39" s="1568"/>
      <c r="AO39" s="1568"/>
      <c r="AP39" s="1568"/>
      <c r="AQ39" s="1571" t="s">
        <v>2149</v>
      </c>
      <c r="AR39" s="1571" t="s">
        <v>2149</v>
      </c>
      <c r="AS39" s="1571" t="s">
        <v>2149</v>
      </c>
      <c r="AT39" s="1571" t="s">
        <v>2149</v>
      </c>
      <c r="AU39" s="1571" t="s">
        <v>2149</v>
      </c>
      <c r="AV39" s="1571" t="s">
        <v>2149</v>
      </c>
      <c r="AW39" s="1571" t="s">
        <v>2149</v>
      </c>
      <c r="AX39" s="1568"/>
      <c r="AY39" s="1568"/>
      <c r="AZ39" s="1568"/>
      <c r="BA39" s="1568"/>
      <c r="BB39" s="1568"/>
      <c r="BC39" s="1568"/>
      <c r="BD39" s="1568"/>
      <c r="BE39" s="1568"/>
      <c r="BF39" s="1568"/>
      <c r="BG39" s="1568"/>
      <c r="BH39" s="1571" t="s">
        <v>2149</v>
      </c>
      <c r="BI39" s="1568" t="s">
        <v>2767</v>
      </c>
      <c r="BJ39" s="1688" t="s">
        <v>2187</v>
      </c>
      <c r="BK39" s="1575" t="s">
        <v>620</v>
      </c>
      <c r="BL39" s="1568" t="s">
        <v>7981</v>
      </c>
      <c r="BM39" s="1220" t="s">
        <v>2149</v>
      </c>
      <c r="BN39" s="1587"/>
      <c r="BO39" s="1587"/>
      <c r="BP39" s="1575" t="s">
        <v>6819</v>
      </c>
      <c r="BQ39" s="1575" t="s">
        <v>6017</v>
      </c>
      <c r="BR39" s="1568" t="s">
        <v>6797</v>
      </c>
      <c r="BS39" s="1592" t="s">
        <v>5782</v>
      </c>
      <c r="BU39"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Jemur Wonosari , Kandangsari, Tenggilis Mejoyo, Kali Rungkut' ,'Jl. Raya Jemur Wonosari' ,'SITEPLAN PERUMAHAN' ,'BAST FISIK' ,'' ,'36' ,'36' ,'YKP SURABAYA' ,'Jl. Sedap Malam No. 18' ,'√' ,'Jemur Wonosari , Kandangsari, Tenggilis Mejoyo, Kali Rungkut' ,'Tenggilis Mejoyo, Wonocolo, Kali Rungkut' ,'17/PP/WT/83&lt;BR&gt;19/SSB/PTSK/97' ,'1997' ,'± 1753' ,'Jalan + Saluran + Gorong-Gorong : 174344,60 M2' ,'Berm : 88940 M2' ,'Papan Nama Jalan : 161  buah' ,'' ,'' ,' -' ,' -' ,'' ,'' ,'' ,'' ,'' ,'' ,' -' ,' -' ,' -' ,' -' ,' -' ,' -' ,'' ,'' ,'' ,'' ,'' ,'' ,'' ,'' ,'' ,'' ,' -' ,' -' ,' -' ,' -' ,' -' ,' -' ,' -' ,'' ,'' ,'' ,'' ,'' ,'' ,'' ,'' ,'' ,'' ,' -' ,'593/5052.1/402.6.01/1998&lt;BR&gt;5 Nopember 1998' ,'Sudah' ,'FISIK PSU SUDAH DISERAHKAN' ,' -' ,'' ,'' ,'SUDAH DISERAHKAN SEBELUM 2020' ,'FISIK SUDAH DISERAHKAN' ,'TIMUR, SELATAN' ,'AR');</v>
      </c>
    </row>
    <row r="40" spans="1:75" s="6" customFormat="1" ht="187">
      <c r="A40" s="1570">
        <v>37</v>
      </c>
      <c r="B40" s="1570">
        <v>37</v>
      </c>
      <c r="C40" s="1568" t="s">
        <v>5273</v>
      </c>
      <c r="D40" s="1568" t="s">
        <v>5701</v>
      </c>
      <c r="E40" s="1568" t="s">
        <v>2150</v>
      </c>
      <c r="F40" s="1568" t="s">
        <v>1841</v>
      </c>
      <c r="G40" s="1568" t="s">
        <v>1693</v>
      </c>
      <c r="H40" s="1568" t="s">
        <v>1841</v>
      </c>
      <c r="I40" s="1568" t="s">
        <v>603</v>
      </c>
      <c r="J40" s="1568" t="s">
        <v>4280</v>
      </c>
      <c r="K40" s="1569" t="s">
        <v>1336</v>
      </c>
      <c r="L40" s="1570">
        <v>1983</v>
      </c>
      <c r="M40" s="1568" t="s">
        <v>1153</v>
      </c>
      <c r="N40" s="1706" t="s">
        <v>3017</v>
      </c>
      <c r="O40" s="1706" t="s">
        <v>3018</v>
      </c>
      <c r="P40" s="1706" t="s">
        <v>3019</v>
      </c>
      <c r="Q40" s="1568"/>
      <c r="R40" s="1571"/>
      <c r="S40" s="1571" t="s">
        <v>2149</v>
      </c>
      <c r="T40" s="1571" t="s">
        <v>2149</v>
      </c>
      <c r="U40" s="1571"/>
      <c r="V40" s="1571"/>
      <c r="W40" s="1571"/>
      <c r="X40" s="1568"/>
      <c r="Y40" s="1571"/>
      <c r="Z40" s="1571"/>
      <c r="AA40" s="1571" t="s">
        <v>2149</v>
      </c>
      <c r="AB40" s="1571" t="s">
        <v>2149</v>
      </c>
      <c r="AC40" s="1571" t="s">
        <v>2149</v>
      </c>
      <c r="AD40" s="1571" t="s">
        <v>2149</v>
      </c>
      <c r="AE40" s="1571" t="s">
        <v>2149</v>
      </c>
      <c r="AF40" s="1571" t="s">
        <v>2149</v>
      </c>
      <c r="AG40" s="1571"/>
      <c r="AH40" s="1568"/>
      <c r="AI40" s="1568"/>
      <c r="AJ40" s="1568"/>
      <c r="AK40" s="1568"/>
      <c r="AL40" s="1568"/>
      <c r="AM40" s="1568"/>
      <c r="AN40" s="1568"/>
      <c r="AO40" s="1568"/>
      <c r="AP40" s="1568"/>
      <c r="AQ40" s="1571" t="s">
        <v>2149</v>
      </c>
      <c r="AR40" s="1571" t="s">
        <v>2149</v>
      </c>
      <c r="AS40" s="1571" t="s">
        <v>2149</v>
      </c>
      <c r="AT40" s="1571" t="s">
        <v>2149</v>
      </c>
      <c r="AU40" s="1571" t="s">
        <v>2149</v>
      </c>
      <c r="AV40" s="1571" t="s">
        <v>2149</v>
      </c>
      <c r="AW40" s="1571" t="s">
        <v>2149</v>
      </c>
      <c r="AX40" s="1568"/>
      <c r="AY40" s="1568"/>
      <c r="AZ40" s="1568"/>
      <c r="BA40" s="1568"/>
      <c r="BB40" s="1568"/>
      <c r="BC40" s="1568"/>
      <c r="BD40" s="1568"/>
      <c r="BE40" s="1568"/>
      <c r="BF40" s="1568"/>
      <c r="BG40" s="1568"/>
      <c r="BH40" s="1571" t="s">
        <v>2149</v>
      </c>
      <c r="BI40" s="1568" t="s">
        <v>2768</v>
      </c>
      <c r="BJ40" s="1688" t="s">
        <v>2187</v>
      </c>
      <c r="BK40" s="1575" t="s">
        <v>620</v>
      </c>
      <c r="BL40" s="1568" t="s">
        <v>7981</v>
      </c>
      <c r="BM40" s="1220" t="s">
        <v>2149</v>
      </c>
      <c r="BN40" s="1587"/>
      <c r="BO40" s="1587"/>
      <c r="BP40" s="1575" t="s">
        <v>6819</v>
      </c>
      <c r="BQ40" s="1575" t="s">
        <v>6017</v>
      </c>
      <c r="BR40" s="1568" t="s">
        <v>6796</v>
      </c>
      <c r="BS40" s="1592" t="s">
        <v>5782</v>
      </c>
      <c r="BU40"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('Rungkut Lor, Rungkut Kidul, Gayungan' ,'Jl. Rungkut Lor' ,'SITEPLAN PERUMAHAN' ,'BAST FISIK' ,'' ,'37' ,'37' ,'YKP SURABAYA' ,'Jl. Sedap Malam No. 18' ,'√' ,'Rungkut Lor, Rungkut Kidul, Gayungan' ,'Rungkut' ,'15/PR/WT/83' ,'1983' ,'PADA BAST TIDAK ADA BOUWBLOCK' ,'Jalan +Saluran + Gorong-Gorong : 97539,20 M2' ,'Berm : 39705 M2' ,'Papan Nama Jalan : 85 Buah&lt;BR&gt;PJU : 59 buah' ,'' ,'' ,' -' ,' -' ,'' ,'' ,'' ,'' ,'' ,'' ,' -' ,' -' ,' -' ,' -' ,' -' ,' -' ,'' ,'' ,'' ,'' ,'' ,'' ,'' ,'' ,'' ,'' ,' -' ,' -' ,' -' ,' -' ,' -' ,' -' ,' -' ,'' ,'' ,'' ,'' ,'' ,'' ,'' ,'' ,'' ,'' ,' -' ,'593/6446.1/402.06.01/1998&lt;BR&gt;22 Desember 1998' ,'Sudah' ,'FISIK PSU SUDAH DISERAHKAN' ,' -' ,'' ,'' ,'SUDAH DISERAHKAN SEBELUM 2020' ,'FISIK SUDAH DISERAHKAN' ,'TIMUR' ,'AR');</v>
      </c>
    </row>
    <row r="41" spans="1:75" s="6" customFormat="1" ht="187">
      <c r="A41" s="1570">
        <v>38</v>
      </c>
      <c r="B41" s="1570">
        <v>38</v>
      </c>
      <c r="C41" s="1568" t="s">
        <v>5273</v>
      </c>
      <c r="D41" s="1568" t="s">
        <v>5701</v>
      </c>
      <c r="E41" s="1568" t="s">
        <v>2150</v>
      </c>
      <c r="F41" s="1568" t="s">
        <v>1696</v>
      </c>
      <c r="G41" s="1568" t="s">
        <v>1695</v>
      </c>
      <c r="H41" s="1568" t="s">
        <v>1697</v>
      </c>
      <c r="I41" s="1568" t="s">
        <v>611</v>
      </c>
      <c r="J41" s="1568" t="s">
        <v>4280</v>
      </c>
      <c r="K41" s="1569" t="s">
        <v>2165</v>
      </c>
      <c r="L41" s="1570" t="s">
        <v>6984</v>
      </c>
      <c r="M41" s="1568" t="s">
        <v>1153</v>
      </c>
      <c r="N41" s="1706" t="s">
        <v>3020</v>
      </c>
      <c r="O41" s="1706" t="s">
        <v>3021</v>
      </c>
      <c r="P41" s="1706" t="s">
        <v>3022</v>
      </c>
      <c r="Q41" s="1568"/>
      <c r="R41" s="1571"/>
      <c r="S41" s="1571" t="s">
        <v>2149</v>
      </c>
      <c r="T41" s="1571" t="s">
        <v>2149</v>
      </c>
      <c r="U41" s="1571"/>
      <c r="V41" s="1571"/>
      <c r="W41" s="1571"/>
      <c r="X41" s="1568"/>
      <c r="Y41" s="1571"/>
      <c r="Z41" s="1571"/>
      <c r="AA41" s="1571" t="s">
        <v>2149</v>
      </c>
      <c r="AB41" s="1571" t="s">
        <v>2149</v>
      </c>
      <c r="AC41" s="1571" t="s">
        <v>2149</v>
      </c>
      <c r="AD41" s="1571" t="s">
        <v>2149</v>
      </c>
      <c r="AE41" s="1571" t="s">
        <v>2149</v>
      </c>
      <c r="AF41" s="1571" t="s">
        <v>2149</v>
      </c>
      <c r="AG41" s="1571"/>
      <c r="AH41" s="1568"/>
      <c r="AI41" s="1568"/>
      <c r="AJ41" s="1568"/>
      <c r="AK41" s="1568"/>
      <c r="AL41" s="1568"/>
      <c r="AM41" s="1568"/>
      <c r="AN41" s="1568"/>
      <c r="AO41" s="1568"/>
      <c r="AP41" s="1568"/>
      <c r="AQ41" s="1571" t="s">
        <v>2149</v>
      </c>
      <c r="AR41" s="1571" t="s">
        <v>2149</v>
      </c>
      <c r="AS41" s="1571" t="s">
        <v>2149</v>
      </c>
      <c r="AT41" s="1571" t="s">
        <v>2149</v>
      </c>
      <c r="AU41" s="1571" t="s">
        <v>2149</v>
      </c>
      <c r="AV41" s="1571" t="s">
        <v>2149</v>
      </c>
      <c r="AW41" s="1571" t="s">
        <v>2149</v>
      </c>
      <c r="AX41" s="1568"/>
      <c r="AY41" s="1568"/>
      <c r="AZ41" s="1568"/>
      <c r="BA41" s="1568"/>
      <c r="BB41" s="1568"/>
      <c r="BC41" s="1568"/>
      <c r="BD41" s="1568"/>
      <c r="BE41" s="1568"/>
      <c r="BF41" s="1568"/>
      <c r="BG41" s="1568"/>
      <c r="BH41" s="1571" t="s">
        <v>2149</v>
      </c>
      <c r="BI41" s="1568" t="s">
        <v>2769</v>
      </c>
      <c r="BJ41" s="1688" t="s">
        <v>2187</v>
      </c>
      <c r="BK41" s="1575" t="s">
        <v>620</v>
      </c>
      <c r="BL41" s="1568" t="s">
        <v>7981</v>
      </c>
      <c r="BM41" s="1220" t="s">
        <v>2149</v>
      </c>
      <c r="BN41" s="1587"/>
      <c r="BO41" s="1587"/>
      <c r="BP41" s="1575" t="s">
        <v>6819</v>
      </c>
      <c r="BQ41" s="1575" t="s">
        <v>6017</v>
      </c>
      <c r="BR41" s="1568" t="s">
        <v>6797</v>
      </c>
      <c r="BS41" s="1592" t="s">
        <v>6789</v>
      </c>
      <c r="BU41"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Rungkut Menanggal, Pandugo, Penjaringan Sari' ,'Jl. Rungkut Menanggal' ,'SITEPLAN PERUMAHAN' ,'BAST FISIK' ,'' ,'38' ,'38' ,'YKP SURABAYA' ,'Jl. Sedap Malam No. 18' ,'√' ,'Rungkut Menanggal, Penjaringan Sari' ,'Gayungan, Rungkut' ,'12.PPK - PRK - 94&lt;BR&gt;91/96/IV/P&lt;BR&gt;14-PPK-PRK-90' ,'1994,1996, 1990' ,'PADA BAST TIDAK ADA BOUWBLOCK' ,'Jalan +Saluran + Gorong-Gorong +Jembatan : 156319 M2' ,'Jalur Hijau : 14696 M2&lt;BR&gt;Berm : 74426 M2' ,'Papan Nama Jalan : 122 buah&lt;BR&gt;PJU : 231 buah' ,'' ,'' ,' -' ,' -' ,'' ,'' ,'' ,'' ,'' ,'' ,' -' ,' -' ,' -' ,' -' ,' -' ,' -' ,'' ,'' ,'' ,'' ,'' ,'' ,'' ,'' ,'' ,'' ,' -' ,' -' ,' -' ,' -' ,' -' ,' -' ,' -' ,'' ,'' ,'' ,'' ,'' ,'' ,'' ,'' ,'' ,'' ,' -' ,'593/1887/402.06.01/1999&lt;BR&gt;1 Maret 1999' ,'Sudah' ,'FISIK PSU SUDAH DISERAHKAN' ,' -' ,'' ,'' ,'SUDAH DISERAHKAN SEBELUM 2020' ,'FISIK SUDAH DISERAHKAN' ,'TIMUR, SELATAN' ,'AT');</v>
      </c>
    </row>
    <row r="42" spans="1:75" s="6" customFormat="1" ht="187">
      <c r="A42" s="1570">
        <v>39</v>
      </c>
      <c r="B42" s="1570">
        <v>39</v>
      </c>
      <c r="C42" s="1568" t="s">
        <v>5276</v>
      </c>
      <c r="D42" s="1568" t="s">
        <v>5708</v>
      </c>
      <c r="E42" s="1568" t="s">
        <v>2150</v>
      </c>
      <c r="F42" s="1568" t="s">
        <v>1842</v>
      </c>
      <c r="G42" s="1568" t="s">
        <v>1698</v>
      </c>
      <c r="H42" s="1568" t="s">
        <v>1449</v>
      </c>
      <c r="I42" s="1568" t="s">
        <v>622</v>
      </c>
      <c r="J42" s="1568" t="s">
        <v>4280</v>
      </c>
      <c r="K42" s="1569" t="s">
        <v>2167</v>
      </c>
      <c r="L42" s="1570" t="s">
        <v>6985</v>
      </c>
      <c r="M42" s="1568" t="s">
        <v>1153</v>
      </c>
      <c r="N42" s="1706" t="s">
        <v>3023</v>
      </c>
      <c r="O42" s="1706" t="s">
        <v>3024</v>
      </c>
      <c r="P42" s="1706" t="s">
        <v>4165</v>
      </c>
      <c r="Q42" s="1568"/>
      <c r="R42" s="1571"/>
      <c r="S42" s="1571" t="s">
        <v>2149</v>
      </c>
      <c r="T42" s="1571" t="s">
        <v>2149</v>
      </c>
      <c r="U42" s="1571"/>
      <c r="V42" s="1571"/>
      <c r="W42" s="1571"/>
      <c r="X42" s="1568"/>
      <c r="Y42" s="1571"/>
      <c r="Z42" s="1571"/>
      <c r="AA42" s="1571" t="s">
        <v>2149</v>
      </c>
      <c r="AB42" s="1571" t="s">
        <v>2149</v>
      </c>
      <c r="AC42" s="1571" t="s">
        <v>2149</v>
      </c>
      <c r="AD42" s="1571" t="s">
        <v>2149</v>
      </c>
      <c r="AE42" s="1571" t="s">
        <v>2149</v>
      </c>
      <c r="AF42" s="1571" t="s">
        <v>2149</v>
      </c>
      <c r="AG42" s="1571"/>
      <c r="AH42" s="1568"/>
      <c r="AI42" s="1568"/>
      <c r="AJ42" s="1568"/>
      <c r="AK42" s="1568"/>
      <c r="AL42" s="1568"/>
      <c r="AM42" s="1568"/>
      <c r="AN42" s="1568"/>
      <c r="AO42" s="1568"/>
      <c r="AP42" s="1568"/>
      <c r="AQ42" s="1571" t="s">
        <v>2149</v>
      </c>
      <c r="AR42" s="1571" t="s">
        <v>2149</v>
      </c>
      <c r="AS42" s="1571" t="s">
        <v>2149</v>
      </c>
      <c r="AT42" s="1571" t="s">
        <v>2149</v>
      </c>
      <c r="AU42" s="1571" t="s">
        <v>2149</v>
      </c>
      <c r="AV42" s="1571" t="s">
        <v>2149</v>
      </c>
      <c r="AW42" s="1571" t="s">
        <v>2149</v>
      </c>
      <c r="AX42" s="1568"/>
      <c r="AY42" s="1568"/>
      <c r="AZ42" s="1568"/>
      <c r="BA42" s="1568"/>
      <c r="BB42" s="1568"/>
      <c r="BC42" s="1568"/>
      <c r="BD42" s="1568"/>
      <c r="BE42" s="1568"/>
      <c r="BF42" s="1568"/>
      <c r="BG42" s="1568"/>
      <c r="BH42" s="1571" t="s">
        <v>2149</v>
      </c>
      <c r="BI42" s="1568" t="s">
        <v>2770</v>
      </c>
      <c r="BJ42" s="1688" t="s">
        <v>2187</v>
      </c>
      <c r="BK42" s="1575" t="s">
        <v>620</v>
      </c>
      <c r="BL42" s="1568" t="s">
        <v>7981</v>
      </c>
      <c r="BM42" s="1220" t="s">
        <v>2149</v>
      </c>
      <c r="BN42" s="1587"/>
      <c r="BO42" s="1587"/>
      <c r="BP42" s="1575" t="s">
        <v>6819</v>
      </c>
      <c r="BQ42" s="1575" t="s">
        <v>6017</v>
      </c>
      <c r="BR42" s="1568" t="s">
        <v>6795</v>
      </c>
      <c r="BS42" s="1592" t="s">
        <v>6789</v>
      </c>
      <c r="BU42"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('Pakuwon Indah' ,'Jl. Raya Lidah Wetan' ,'SITEPLAN PERUMAHAN' ,'BAST FISIK' ,'' ,'39' ,'39' ,'PT. ARTISAN SURYA KREASI&lt;BR&gt;PT. PAKUWON DARMA' ,'East Coast Center Lt. 5&lt;BR&gt;Pakuwon Town Square - Pakuwon City&lt;BR&gt;Jl. Kejawan Putih Mutiara No. 17' ,'√' ,'Lidah Wetan, Babatan, Lontar' ,'Sambikerep' ,'22/97/I/L&lt;BR&gt;148/SSB/PTSK/96&lt;BR&gt;84/98/I/L' ,'1997, 1996, 1998' ,'PADA BAST TIDAK ADA BOUWBLOCK' ,'Jalan +Saluran +Gorong-Gorong : 122845,02 M2' ,'Jalur Hijau : 68345 M2&lt;BR&gt;Berm : 40833, 27 M2' ,'Papan Nama Jalan : 57 buah &lt;BR&gt;PJU : 316 buah&lt;BR&gt;Rambu : 25 buah&lt;BR&gt;Pos Jaga : 3 buah&lt;BR&gt;Portal : 11  buah' ,'' ,'' ,' -' ,' -' ,'' ,'' ,'' ,'' ,'' ,'' ,' -' ,' -' ,' -' ,' -' ,' -' ,' -' ,'' ,'' ,'' ,'' ,'' ,'' ,'' ,'' ,'' ,'' ,' -' ,' -' ,' -' ,' -' ,' -' ,' -' ,' -' ,'' ,'' ,'' ,'' ,'' ,'' ,'' ,'' ,'' ,'' ,' -' ,'593/35/402.01.04/1999&lt;BR&gt;13 April 1999' ,'Sudah' ,'FISIK PSU SUDAH DISERAHKAN' ,' -' ,'' ,'' ,'SUDAH DISERAHKAN SEBELUM 2020' ,'FISIK SUDAH DISERAHKAN' ,'BARAT' ,'AT');</v>
      </c>
    </row>
    <row r="43" spans="1:75" s="6" customFormat="1" ht="238">
      <c r="A43" s="1570">
        <v>40</v>
      </c>
      <c r="B43" s="1570">
        <v>40</v>
      </c>
      <c r="C43" s="1568" t="s">
        <v>5273</v>
      </c>
      <c r="D43" s="1568" t="s">
        <v>5701</v>
      </c>
      <c r="E43" s="1568" t="s">
        <v>2150</v>
      </c>
      <c r="F43" s="1568" t="s">
        <v>1741</v>
      </c>
      <c r="G43" s="1568" t="s">
        <v>1690</v>
      </c>
      <c r="H43" s="1568" t="s">
        <v>1450</v>
      </c>
      <c r="I43" s="1568" t="s">
        <v>612</v>
      </c>
      <c r="J43" s="1568" t="s">
        <v>4280</v>
      </c>
      <c r="K43" s="1569" t="s">
        <v>1337</v>
      </c>
      <c r="L43" s="1570">
        <v>1984</v>
      </c>
      <c r="M43" s="1568" t="s">
        <v>1153</v>
      </c>
      <c r="N43" s="1706" t="s">
        <v>3026</v>
      </c>
      <c r="O43" s="1752" t="s">
        <v>3027</v>
      </c>
      <c r="P43" s="1706" t="s">
        <v>3028</v>
      </c>
      <c r="Q43" s="1568"/>
      <c r="R43" s="1571"/>
      <c r="S43" s="1571" t="s">
        <v>2149</v>
      </c>
      <c r="T43" s="1571" t="s">
        <v>2149</v>
      </c>
      <c r="U43" s="1571"/>
      <c r="V43" s="1571"/>
      <c r="W43" s="1571"/>
      <c r="X43" s="1568"/>
      <c r="Y43" s="1571"/>
      <c r="Z43" s="1571"/>
      <c r="AA43" s="1571" t="s">
        <v>2149</v>
      </c>
      <c r="AB43" s="1571" t="s">
        <v>2149</v>
      </c>
      <c r="AC43" s="1571" t="s">
        <v>2149</v>
      </c>
      <c r="AD43" s="1571" t="s">
        <v>2149</v>
      </c>
      <c r="AE43" s="1571" t="s">
        <v>2149</v>
      </c>
      <c r="AF43" s="1571" t="s">
        <v>2149</v>
      </c>
      <c r="AG43" s="1571"/>
      <c r="AH43" s="1568"/>
      <c r="AI43" s="1568"/>
      <c r="AJ43" s="1568"/>
      <c r="AK43" s="1568"/>
      <c r="AL43" s="1568"/>
      <c r="AM43" s="1568"/>
      <c r="AN43" s="1568"/>
      <c r="AO43" s="1568"/>
      <c r="AP43" s="1568"/>
      <c r="AQ43" s="1571" t="s">
        <v>2149</v>
      </c>
      <c r="AR43" s="1571" t="s">
        <v>2149</v>
      </c>
      <c r="AS43" s="1571" t="s">
        <v>2149</v>
      </c>
      <c r="AT43" s="1571" t="s">
        <v>2149</v>
      </c>
      <c r="AU43" s="1571" t="s">
        <v>2149</v>
      </c>
      <c r="AV43" s="1571" t="s">
        <v>2149</v>
      </c>
      <c r="AW43" s="1571" t="s">
        <v>2149</v>
      </c>
      <c r="AX43" s="1568"/>
      <c r="AY43" s="1568"/>
      <c r="AZ43" s="1568"/>
      <c r="BA43" s="1568"/>
      <c r="BB43" s="1568"/>
      <c r="BC43" s="1568"/>
      <c r="BD43" s="1568"/>
      <c r="BE43" s="1568"/>
      <c r="BF43" s="1568"/>
      <c r="BG43" s="1568"/>
      <c r="BH43" s="1571" t="s">
        <v>2149</v>
      </c>
      <c r="BI43" s="1568" t="s">
        <v>2771</v>
      </c>
      <c r="BJ43" s="1688" t="s">
        <v>2187</v>
      </c>
      <c r="BK43" s="1575" t="s">
        <v>620</v>
      </c>
      <c r="BL43" s="1568" t="s">
        <v>7981</v>
      </c>
      <c r="BM43" s="1220" t="s">
        <v>2149</v>
      </c>
      <c r="BN43" s="1587"/>
      <c r="BO43" s="1587"/>
      <c r="BP43" s="1575" t="s">
        <v>6819</v>
      </c>
      <c r="BQ43" s="1575" t="s">
        <v>6017</v>
      </c>
      <c r="BR43" s="1568" t="s">
        <v>6796</v>
      </c>
      <c r="BS43" s="1592" t="s">
        <v>5804</v>
      </c>
      <c r="BU43"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Rungkut' ,'Jl. Kali Rungkut' ,'SITEPLAN PERUMAHAN' ,'BAST FISIK' ,'' ,'40' ,'40' ,'YKP SURABAYA' ,'Jl. Sedap Malam No. 18' ,'√' ,'Kali Rungkut, Rungkut Kidul, Medokan Ayu, Kendang Sari' ,'Rungkut, Tenggilis Mejoyo' ,'588/PTR/X/84' ,'1984' ,'PADA BAST TIDAK ADA BOUWBLOCK' ,'Jalan +Saluran + Gorong-Gorong +Jembatan : 106326 M2' ,'Berm : 38999,5 M2&lt;BR&gt;Jalur Hijau : 21120,35 M2&lt;BR&gt;Fasum : 14737,7 M2&lt;BR&gt;SDN Kendangsari II : 3830 M2&lt;BR&gt;SMAN 14 : 6837 M2&lt;BR&gt;Gereja : 1977,50 M2&lt;BR&gt;Masjid : 3610 M2&lt;BR&gt;SDN : 4909 M2&lt;BR&gt;SMPN 17 : 6177, 70 M2&lt;BR&gt;Kantor Dagang : 551,40 M2&lt;BR&gt;Balai RW : 364, 60 M2&lt;BR&gt;Puskesmas : 1509,30 M2&lt;BR&gt;Kantor Lurah : 696 M2&lt;BR&gt;' ,'Papan Nama Jalan : 129 buah&lt;BR&gt;Depo Sampah : 1087,28 M2' ,'' ,'' ,' -' ,' -' ,'' ,'' ,'' ,'' ,'' ,'' ,' -' ,' -' ,' -' ,' -' ,' -' ,' -' ,'' ,'' ,'' ,'' ,'' ,'' ,'' ,'' ,'' ,'' ,' -' ,' -' ,' -' ,' -' ,' -' ,' -' ,' -' ,'' ,'' ,'' ,'' ,'' ,'' ,'' ,'' ,'' ,'' ,' -' ,'593/4438/402.06.01/1999&lt;BR&gt;1 Mei 1999' ,'Sudah' ,'FISIK PSU SUDAH DISERAHKAN' ,' -' ,'' ,'' ,'SUDAH DISERAHKAN SEBELUM 2020' ,'FISIK SUDAH DISERAHKAN' ,'TIMUR' ,'RN');</v>
      </c>
    </row>
    <row r="44" spans="1:75" s="6" customFormat="1" ht="187">
      <c r="A44" s="1570">
        <v>41</v>
      </c>
      <c r="B44" s="1570">
        <v>41</v>
      </c>
      <c r="C44" s="1568" t="s">
        <v>5273</v>
      </c>
      <c r="D44" s="1568" t="s">
        <v>5701</v>
      </c>
      <c r="E44" s="1568" t="s">
        <v>2150</v>
      </c>
      <c r="F44" s="1568" t="s">
        <v>1843</v>
      </c>
      <c r="G44" s="1568" t="s">
        <v>1084</v>
      </c>
      <c r="H44" s="1568" t="s">
        <v>1451</v>
      </c>
      <c r="I44" s="1568" t="s">
        <v>603</v>
      </c>
      <c r="J44" s="1568" t="s">
        <v>4280</v>
      </c>
      <c r="K44" s="1569" t="s">
        <v>6504</v>
      </c>
      <c r="L44" s="1570">
        <v>1998</v>
      </c>
      <c r="M44" s="1568" t="s">
        <v>1128</v>
      </c>
      <c r="N44" s="1706" t="s">
        <v>8081</v>
      </c>
      <c r="O44" s="1706" t="s">
        <v>3029</v>
      </c>
      <c r="P44" s="1706"/>
      <c r="Q44" s="1568"/>
      <c r="R44" s="1571"/>
      <c r="S44" s="1571" t="s">
        <v>2149</v>
      </c>
      <c r="T44" s="1571" t="s">
        <v>2149</v>
      </c>
      <c r="U44" s="1571"/>
      <c r="V44" s="1571"/>
      <c r="W44" s="1571"/>
      <c r="X44" s="1568"/>
      <c r="Y44" s="1571"/>
      <c r="Z44" s="1571"/>
      <c r="AA44" s="1571" t="s">
        <v>2149</v>
      </c>
      <c r="AB44" s="1571" t="s">
        <v>2149</v>
      </c>
      <c r="AC44" s="1571" t="s">
        <v>2149</v>
      </c>
      <c r="AD44" s="1571" t="s">
        <v>2149</v>
      </c>
      <c r="AE44" s="1571" t="s">
        <v>2149</v>
      </c>
      <c r="AF44" s="1571" t="s">
        <v>2149</v>
      </c>
      <c r="AG44" s="1571"/>
      <c r="AH44" s="1568"/>
      <c r="AI44" s="1568"/>
      <c r="AJ44" s="1568"/>
      <c r="AK44" s="1568"/>
      <c r="AL44" s="1568"/>
      <c r="AM44" s="1568"/>
      <c r="AN44" s="1568"/>
      <c r="AO44" s="1568"/>
      <c r="AP44" s="1568"/>
      <c r="AQ44" s="1571" t="s">
        <v>2149</v>
      </c>
      <c r="AR44" s="1571" t="s">
        <v>2149</v>
      </c>
      <c r="AS44" s="1571" t="s">
        <v>2149</v>
      </c>
      <c r="AT44" s="1571" t="s">
        <v>2149</v>
      </c>
      <c r="AU44" s="1571" t="s">
        <v>2149</v>
      </c>
      <c r="AV44" s="1571" t="s">
        <v>2149</v>
      </c>
      <c r="AW44" s="1571" t="s">
        <v>2149</v>
      </c>
      <c r="AX44" s="1568"/>
      <c r="AY44" s="1568"/>
      <c r="AZ44" s="1568"/>
      <c r="BA44" s="1568"/>
      <c r="BB44" s="1568"/>
      <c r="BC44" s="1568"/>
      <c r="BD44" s="1568"/>
      <c r="BE44" s="1568"/>
      <c r="BF44" s="1568"/>
      <c r="BG44" s="1568"/>
      <c r="BH44" s="1571" t="s">
        <v>2149</v>
      </c>
      <c r="BI44" s="1568" t="s">
        <v>2772</v>
      </c>
      <c r="BJ44" s="1688" t="s">
        <v>2187</v>
      </c>
      <c r="BK44" s="1575" t="s">
        <v>620</v>
      </c>
      <c r="BL44" s="1568" t="s">
        <v>7981</v>
      </c>
      <c r="BM44" s="1220" t="s">
        <v>2149</v>
      </c>
      <c r="BN44" s="1587"/>
      <c r="BO44" s="1587"/>
      <c r="BP44" s="1575" t="s">
        <v>6819</v>
      </c>
      <c r="BQ44" s="1575" t="s">
        <v>6017</v>
      </c>
      <c r="BR44" s="1568" t="s">
        <v>6796</v>
      </c>
      <c r="BS44" s="1592" t="s">
        <v>7379</v>
      </c>
      <c r="BU44"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Rungkut Kidul, Rungkut Lor, Medokan Ayu' ,'Jl. Medokan Ayu' ,'SITEPLAN PERUMAHAN' ,'BAST FISIK' ,'' ,'41' ,'41' ,'YKP SURABAYA' ,'Jl. Sedap Malam No. 18' ,'√' ,'Rungkut Kidul, Kali Rungkut, Medokan Ayu' ,'Rungkut' ,'14 - PPK - PRK - 98' ,'1998' ,'Gambar merupakan site plan bukan bouwblock' ,'Jalan +Saluran + Gorong-Gorong : 108735 M2' ,'Berm : 30473 M2' ,'' ,'' ,'' ,' -' ,' -' ,'' ,'' ,'' ,'' ,'' ,'' ,' -' ,' -' ,' -' ,' -' ,' -' ,' -' ,'' ,'' ,'' ,'' ,'' ,'' ,'' ,'' ,'' ,'' ,' -' ,' -' ,' -' ,' -' ,' -' ,' -' ,' -' ,'' ,'' ,'' ,'' ,'' ,'' ,'' ,'' ,'' ,'' ,' -' ,'593.82/1904.1/402.06.01/1999&lt;BR&gt;20 Maret 1999&lt;BR&gt;' ,'Sudah' ,'FISIK PSU SUDAH DISERAHKAN' ,' -' ,'' ,'' ,'SUDAH DISERAHKAN SEBELUM 2020' ,'FISIK SUDAH DISERAHKAN' ,'TIMUR' ,'SL');</v>
      </c>
    </row>
    <row r="45" spans="1:75" s="6" customFormat="1" ht="187">
      <c r="A45" s="1570">
        <v>42</v>
      </c>
      <c r="B45" s="1570">
        <v>42</v>
      </c>
      <c r="C45" s="1568" t="s">
        <v>7539</v>
      </c>
      <c r="D45" s="1568" t="s">
        <v>5708</v>
      </c>
      <c r="E45" s="1568" t="s">
        <v>2150</v>
      </c>
      <c r="F45" s="1568" t="s">
        <v>1844</v>
      </c>
      <c r="G45" s="1568" t="s">
        <v>1171</v>
      </c>
      <c r="H45" s="1568" t="s">
        <v>1452</v>
      </c>
      <c r="I45" s="1568" t="s">
        <v>595</v>
      </c>
      <c r="J45" s="1568" t="s">
        <v>4280</v>
      </c>
      <c r="K45" s="1569" t="s">
        <v>1339</v>
      </c>
      <c r="L45" s="1570">
        <v>1997</v>
      </c>
      <c r="M45" s="1568" t="s">
        <v>1153</v>
      </c>
      <c r="N45" s="1706" t="s">
        <v>3030</v>
      </c>
      <c r="O45" s="1706" t="s">
        <v>3031</v>
      </c>
      <c r="P45" s="1706" t="s">
        <v>3032</v>
      </c>
      <c r="Q45" s="1568"/>
      <c r="R45" s="1571"/>
      <c r="S45" s="1571" t="s">
        <v>2149</v>
      </c>
      <c r="T45" s="1571" t="s">
        <v>2149</v>
      </c>
      <c r="U45" s="1571"/>
      <c r="V45" s="1571"/>
      <c r="W45" s="1571"/>
      <c r="X45" s="1568"/>
      <c r="Y45" s="1571"/>
      <c r="Z45" s="1571"/>
      <c r="AA45" s="1571" t="s">
        <v>2149</v>
      </c>
      <c r="AB45" s="1571" t="s">
        <v>2149</v>
      </c>
      <c r="AC45" s="1571" t="s">
        <v>2149</v>
      </c>
      <c r="AD45" s="1571" t="s">
        <v>2149</v>
      </c>
      <c r="AE45" s="1571" t="s">
        <v>2149</v>
      </c>
      <c r="AF45" s="1571" t="s">
        <v>2149</v>
      </c>
      <c r="AG45" s="1571"/>
      <c r="AH45" s="1568"/>
      <c r="AI45" s="1568"/>
      <c r="AJ45" s="1568"/>
      <c r="AK45" s="1568"/>
      <c r="AL45" s="1568"/>
      <c r="AM45" s="1568"/>
      <c r="AN45" s="1568"/>
      <c r="AO45" s="1568"/>
      <c r="AP45" s="1568"/>
      <c r="AQ45" s="1571" t="s">
        <v>2149</v>
      </c>
      <c r="AR45" s="1571" t="s">
        <v>2149</v>
      </c>
      <c r="AS45" s="1571" t="s">
        <v>2149</v>
      </c>
      <c r="AT45" s="1571" t="s">
        <v>2149</v>
      </c>
      <c r="AU45" s="1571" t="s">
        <v>2149</v>
      </c>
      <c r="AV45" s="1571" t="s">
        <v>2149</v>
      </c>
      <c r="AW45" s="1571" t="s">
        <v>2149</v>
      </c>
      <c r="AX45" s="1568"/>
      <c r="AY45" s="1568"/>
      <c r="AZ45" s="1568"/>
      <c r="BA45" s="1568"/>
      <c r="BB45" s="1568"/>
      <c r="BC45" s="1568"/>
      <c r="BD45" s="1568"/>
      <c r="BE45" s="1568"/>
      <c r="BF45" s="1568"/>
      <c r="BG45" s="1568"/>
      <c r="BH45" s="1571" t="s">
        <v>2149</v>
      </c>
      <c r="BI45" s="1568" t="s">
        <v>2773</v>
      </c>
      <c r="BJ45" s="1688" t="s">
        <v>2187</v>
      </c>
      <c r="BK45" s="1575" t="s">
        <v>620</v>
      </c>
      <c r="BL45" s="1568" t="s">
        <v>7981</v>
      </c>
      <c r="BM45" s="1220" t="s">
        <v>2149</v>
      </c>
      <c r="BN45" s="1587"/>
      <c r="BO45" s="1587"/>
      <c r="BP45" s="1575" t="s">
        <v>6819</v>
      </c>
      <c r="BQ45" s="1575" t="s">
        <v>6017</v>
      </c>
      <c r="BR45" s="1568" t="s">
        <v>6798</v>
      </c>
      <c r="BS45" s="1592" t="s">
        <v>5804</v>
      </c>
      <c r="BU45"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('Laguna Indah' ,'Jl. Kejawen Putih Tambak' ,'SITEPLAN PERUMAHAN' ,'BAST FISIK' ,'' ,'42' ,'42' ,'PT. PAKUWON JATI, PT. PAKUWON DARMA' ,'East Coast Center Lt. 5&lt;BR&gt;Pakuwon Town Square - Pakuwon City&lt;BR&gt;Jl. Kejawan Putih Mutiara No. 17' ,'√' ,'Kejawan Putih Tambak, Kalisari' ,'Mulyorejo' ,'63 / 97 / V / K' ,'1997' ,'PADA BAST TIDAK ADA BOUWBLOCK' ,'Jalan +Saluran + Gorong-Gorong +Jembatan + Kanal : 158729,38 M2' ,'Jalur Hijau + Taman : 13196,33 M2&lt;BR&gt;Berm dan Median Jalan : 89127,46 M2&lt;BR&gt;Fasum : 4150 M2' ,'PJU : 482 buah &lt;BR&gt;Rambu : 34 buah &lt;BR&gt;Papan nama Jalan : 82 buah &lt;BR&gt;Pos Jaga : 16 buah&lt;BR&gt;Portal : 20 buah' ,'' ,'' ,' -' ,' -' ,'' ,'' ,'' ,'' ,'' ,'' ,' -' ,' -' ,' -' ,' -' ,' -' ,' -' ,'' ,'' ,'' ,'' ,'' ,'' ,'' ,'' ,'' ,'' ,' -' ,' -' ,' -' ,' -' ,' -' ,' -' ,' -' ,'' ,'' ,'' ,'' ,'' ,'' ,'' ,'' ,'' ,'' ,' -' ,'593/34.1/402.01.04/1999&lt;BR&gt;30 Maret 1999' ,'Sudah' ,'FISIK PSU SUDAH DISERAHKAN' ,' -' ,'' ,'' ,'SUDAH DISERAHKAN SEBELUM 2020' ,'FISIK SUDAH DISERAHKAN' ,'PUSURA' ,'RN');</v>
      </c>
      <c r="BV45" s="696"/>
      <c r="BW45" s="696"/>
    </row>
    <row r="46" spans="1:75" s="6" customFormat="1" ht="187">
      <c r="A46" s="1570">
        <v>43</v>
      </c>
      <c r="B46" s="1570">
        <v>43</v>
      </c>
      <c r="C46" s="1568" t="s">
        <v>1371</v>
      </c>
      <c r="D46" s="1568" t="s">
        <v>5366</v>
      </c>
      <c r="E46" s="1589" t="s">
        <v>8180</v>
      </c>
      <c r="F46" s="1568" t="s">
        <v>2830</v>
      </c>
      <c r="G46" s="1568" t="s">
        <v>1700</v>
      </c>
      <c r="H46" s="1568" t="s">
        <v>1453</v>
      </c>
      <c r="I46" s="1568" t="s">
        <v>596</v>
      </c>
      <c r="J46" s="1568" t="s">
        <v>4280</v>
      </c>
      <c r="K46" s="1569" t="s">
        <v>6505</v>
      </c>
      <c r="L46" s="1570" t="s">
        <v>6986</v>
      </c>
      <c r="M46" s="1568" t="s">
        <v>1562</v>
      </c>
      <c r="N46" s="1706"/>
      <c r="O46" s="1706" t="s">
        <v>3033</v>
      </c>
      <c r="P46" s="1706"/>
      <c r="Q46" s="1568" t="s">
        <v>7492</v>
      </c>
      <c r="R46" s="1571" t="s">
        <v>2510</v>
      </c>
      <c r="S46" s="1571" t="s">
        <v>2149</v>
      </c>
      <c r="T46" s="1571" t="s">
        <v>2149</v>
      </c>
      <c r="U46" s="1571" t="s">
        <v>626</v>
      </c>
      <c r="V46" s="1571" t="s">
        <v>626</v>
      </c>
      <c r="W46" s="1571" t="s">
        <v>7493</v>
      </c>
      <c r="X46" s="1568" t="s">
        <v>7098</v>
      </c>
      <c r="Y46" s="1571" t="s">
        <v>626</v>
      </c>
      <c r="Z46" s="1571" t="s">
        <v>7398</v>
      </c>
      <c r="AA46" s="1571" t="s">
        <v>2149</v>
      </c>
      <c r="AB46" s="1571" t="s">
        <v>2149</v>
      </c>
      <c r="AC46" s="1571" t="s">
        <v>2149</v>
      </c>
      <c r="AD46" s="1571" t="s">
        <v>2149</v>
      </c>
      <c r="AE46" s="1571" t="s">
        <v>2149</v>
      </c>
      <c r="AF46" s="1571" t="s">
        <v>2149</v>
      </c>
      <c r="AG46" s="1571"/>
      <c r="AH46" s="1568"/>
      <c r="AI46" s="1568"/>
      <c r="AJ46" s="1568"/>
      <c r="AK46" s="1568"/>
      <c r="AL46" s="1568"/>
      <c r="AM46" s="1568"/>
      <c r="AN46" s="1568"/>
      <c r="AO46" s="1568"/>
      <c r="AP46" s="1568"/>
      <c r="AQ46" s="1571" t="s">
        <v>2149</v>
      </c>
      <c r="AR46" s="1571" t="s">
        <v>2149</v>
      </c>
      <c r="AS46" s="1571" t="s">
        <v>2149</v>
      </c>
      <c r="AT46" s="1571" t="s">
        <v>2149</v>
      </c>
      <c r="AU46" s="1571" t="s">
        <v>2149</v>
      </c>
      <c r="AV46" s="1571" t="s">
        <v>2149</v>
      </c>
      <c r="AW46" s="1571" t="s">
        <v>2149</v>
      </c>
      <c r="AX46" s="1589" t="s">
        <v>626</v>
      </c>
      <c r="AY46" s="1568"/>
      <c r="AZ46" s="1568"/>
      <c r="BA46" s="1568"/>
      <c r="BB46" s="1568"/>
      <c r="BC46" s="1568"/>
      <c r="BD46" s="1568"/>
      <c r="BE46" s="1568"/>
      <c r="BF46" s="1568"/>
      <c r="BG46" s="1568"/>
      <c r="BH46" s="1571" t="s">
        <v>2149</v>
      </c>
      <c r="BI46" s="1568" t="s">
        <v>3780</v>
      </c>
      <c r="BJ46" s="1575" t="s">
        <v>2194</v>
      </c>
      <c r="BK46" s="1575" t="s">
        <v>620</v>
      </c>
      <c r="BL46" s="1568" t="s">
        <v>1351</v>
      </c>
      <c r="BM46" s="1220" t="s">
        <v>7549</v>
      </c>
      <c r="BN46" s="1587"/>
      <c r="BO46" s="1587"/>
      <c r="BP46" s="1575" t="s">
        <v>6819</v>
      </c>
      <c r="BQ46" s="1575" t="s">
        <v>6017</v>
      </c>
      <c r="BR46" s="1568" t="s">
        <v>6794</v>
      </c>
      <c r="BS46" s="1592" t="s">
        <v>6783</v>
      </c>
      <c r="BU46"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DARMO GOLF' ,'Jl. Bukit darmo Golf Boulevard' ,'SITEPLAN PERUMAHAN' ,'BAST FISIK' ,'± 1.258.868,85 m2&lt;BR&gt;&lt;BR&gt;± 137.500, m2' ,'43' ,'43' ,'PT. ADHIBALADIKA' ,'Jl. Bukit Darmo Golf Blok G/2' ,'Sesuai website PT. Bukit Darmo Property Tbk :&lt;BR&gt;Surabaya Office : Jl. Mayjen Yono Soewoyo No.9, Surabaya 60225&lt;BR&gt;(Mal Lenmarc Lt. 6)&lt;BR&gt;Jakarta Office : Jl. Tanah Abang III No. 6, Jakarta 10160' ,'Prada Kalikendal' ,'Dukuh Pakis' ,'648.3/247/402.5.11/93&lt;BR&gt;&lt;BR&gt;267/93/IV/P&lt;BR&gt;&lt;BR&gt;112/PTR/XI/03 (REPLANNING)' ,'1993, 1994, 2003' ,'± 356' ,'' ,'Kantor Kelurahan : 1395 M2&lt;BR&gt;Kantor Kadinda TK. I : 3395 M2' ,'' ,'± 1.258.868,85 m2&lt;BR&gt;&lt;BR&gt;± 137.500, m2' ,'SUDAH' ,' -' ,' -' ,'-' ,'-' ,'Tidak ada Data' ,'TIDAK ADA SOFTCOPY ALAS HAK' ,'-' ,'TIDAK' ,' -' ,' -' ,' -' ,' -' ,' -' ,' -' ,'' ,'' ,'' ,'' ,'' ,'' ,'' ,'' ,'' ,'' ,' -' ,' -' ,' -' ,' -' ,' -' ,' -' ,' -' ,'-' ,'' ,'' ,'' ,'' ,'' ,'' ,'' ,'' ,'' ,' -' ,'BAST FISIK&lt;BR&gt;2 Maret 1999' ,'Sebagian' ,'SEBAGIAN FISIK P.S.U SUDAH DISERAHKAN KEPADA PEMERINTAH KOTA SURABAYA&lt;BR&gt;(LAHAN FASUM UNTUK KANTOR KADIN &amp; KELURAHAN)' ,' - Telah diadakan rapat tanggal 2 Maret 2022 membahas tindak lanjut penyerahan Prasarana, Sarana, dan Utilitas, :2. Pengembang untuk melakukan pengajuan permohonan kembali penyerahan tanah makam (berupa uang) kepada DLH, 3. Setelah poin tsb terpenuhi pengembang untuk penajukan permohonan BAST penyerahan PSU ke DPRKPP' ,'' ,'' ,'SUDAH DISERAHKAN SEBELUM 2020' ,'FISIK SUDAH DISERAHKAN' ,'SELATAN' ,'HBB');</v>
      </c>
    </row>
    <row r="47" spans="1:75" s="6" customFormat="1" ht="187">
      <c r="A47" s="1570">
        <v>44</v>
      </c>
      <c r="B47" s="1570">
        <v>44</v>
      </c>
      <c r="C47" s="1568" t="s">
        <v>1032</v>
      </c>
      <c r="D47" s="1568" t="s">
        <v>5673</v>
      </c>
      <c r="E47" s="1568" t="s">
        <v>2150</v>
      </c>
      <c r="F47" s="1568" t="s">
        <v>1033</v>
      </c>
      <c r="G47" s="1568" t="s">
        <v>1699</v>
      </c>
      <c r="H47" s="1568" t="s">
        <v>595</v>
      </c>
      <c r="I47" s="1568" t="s">
        <v>595</v>
      </c>
      <c r="J47" s="1568" t="s">
        <v>4280</v>
      </c>
      <c r="K47" s="1569" t="s">
        <v>1340</v>
      </c>
      <c r="L47" s="1570">
        <v>1995</v>
      </c>
      <c r="M47" s="1568" t="s">
        <v>1563</v>
      </c>
      <c r="N47" s="1706"/>
      <c r="O47" s="1706" t="s">
        <v>3034</v>
      </c>
      <c r="P47" s="1706"/>
      <c r="Q47" s="1568"/>
      <c r="R47" s="1571"/>
      <c r="S47" s="1571" t="s">
        <v>2149</v>
      </c>
      <c r="T47" s="1571" t="s">
        <v>2149</v>
      </c>
      <c r="U47" s="1571"/>
      <c r="V47" s="1571"/>
      <c r="W47" s="1571"/>
      <c r="X47" s="1568"/>
      <c r="Y47" s="1571"/>
      <c r="Z47" s="1571"/>
      <c r="AA47" s="1571" t="s">
        <v>2149</v>
      </c>
      <c r="AB47" s="1571" t="s">
        <v>2149</v>
      </c>
      <c r="AC47" s="1571" t="s">
        <v>2149</v>
      </c>
      <c r="AD47" s="1571" t="s">
        <v>2149</v>
      </c>
      <c r="AE47" s="1571" t="s">
        <v>2149</v>
      </c>
      <c r="AF47" s="1571" t="s">
        <v>2149</v>
      </c>
      <c r="AG47" s="1571"/>
      <c r="AH47" s="1568"/>
      <c r="AI47" s="1568"/>
      <c r="AJ47" s="1568"/>
      <c r="AK47" s="1568"/>
      <c r="AL47" s="1568"/>
      <c r="AM47" s="1568"/>
      <c r="AN47" s="1568"/>
      <c r="AO47" s="1568"/>
      <c r="AP47" s="1568"/>
      <c r="AQ47" s="1571" t="s">
        <v>2149</v>
      </c>
      <c r="AR47" s="1571" t="s">
        <v>2149</v>
      </c>
      <c r="AS47" s="1571" t="s">
        <v>2149</v>
      </c>
      <c r="AT47" s="1571" t="s">
        <v>2149</v>
      </c>
      <c r="AU47" s="1571" t="s">
        <v>2149</v>
      </c>
      <c r="AV47" s="1571" t="s">
        <v>2149</v>
      </c>
      <c r="AW47" s="1571" t="s">
        <v>2149</v>
      </c>
      <c r="AX47" s="1568"/>
      <c r="AY47" s="1568"/>
      <c r="AZ47" s="1568"/>
      <c r="BA47" s="1568"/>
      <c r="BB47" s="1568"/>
      <c r="BC47" s="1568"/>
      <c r="BD47" s="1568"/>
      <c r="BE47" s="1568"/>
      <c r="BF47" s="1568"/>
      <c r="BG47" s="1568"/>
      <c r="BH47" s="1571" t="s">
        <v>2149</v>
      </c>
      <c r="BI47" s="1568" t="s">
        <v>6435</v>
      </c>
      <c r="BJ47" s="1575" t="s">
        <v>2194</v>
      </c>
      <c r="BK47" s="1575" t="s">
        <v>620</v>
      </c>
      <c r="BL47" s="1568" t="s">
        <v>8207</v>
      </c>
      <c r="BM47" s="1220" t="s">
        <v>2149</v>
      </c>
      <c r="BN47" s="1587"/>
      <c r="BO47" s="1587"/>
      <c r="BP47" s="1575" t="s">
        <v>2150</v>
      </c>
      <c r="BQ47" s="1575" t="s">
        <v>6017</v>
      </c>
      <c r="BR47" s="1568" t="s">
        <v>6798</v>
      </c>
      <c r="BS47" s="1592" t="s">
        <v>5804</v>
      </c>
      <c r="BU47"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('DHARMAHUSADA REGENCY' ,'Jl. Dharma Husada' ,'SITEPLAN PERUMAHAN' ,'BAST FISIK' ,'' ,'44' ,'44' ,'PT. BUANA GALA PERMAI' ,'Jl. Kertajaya Indah Timur No. 33' ,'√' ,'Mulyorejo' ,'Mulyorejo' ,'265 / 95 / V / M' ,'1995' ,'± 257' ,'' ,'Fasum : 4796 M2' ,'' ,'' ,'' ,' -' ,' -' ,'' ,'' ,'' ,'' ,'' ,'' ,' -' ,' -' ,' -' ,' -' ,' -' ,' -' ,'' ,'' ,'' ,'' ,'' ,'' ,'' ,'' ,'' ,'' ,' -' ,' -' ,' -' ,' -' ,' -' ,' -' ,' -' ,'' ,'' ,'' ,'' ,'' ,'' ,'' ,'' ,'' ,'' ,' -' ,'BAST FISIK TAHAP I&lt;BR&gt;593/4870.2/402.06.01/1999&lt;BR&gt;8 Juni 1999' ,'Sebagian' ,'FISIK PSU SEBAGIAN SUDAH DISERAHKAN' ,' -' ,'' ,'' ,'SUDAH DISERAHKAN SEBELUM 2020' ,'FISIK SUDAH DISERAHKAN' ,'PUSURA' ,'RN');</v>
      </c>
    </row>
    <row r="48" spans="1:75" s="6" customFormat="1" ht="187">
      <c r="A48" s="1570">
        <v>45</v>
      </c>
      <c r="B48" s="1570">
        <v>45</v>
      </c>
      <c r="C48" s="1568" t="s">
        <v>5278</v>
      </c>
      <c r="D48" s="1568" t="s">
        <v>5709</v>
      </c>
      <c r="E48" s="1568" t="s">
        <v>5707</v>
      </c>
      <c r="F48" s="1568" t="s">
        <v>1846</v>
      </c>
      <c r="G48" s="1568" t="s">
        <v>1701</v>
      </c>
      <c r="H48" s="1568" t="s">
        <v>1439</v>
      </c>
      <c r="I48" s="1568" t="s">
        <v>601</v>
      </c>
      <c r="J48" s="1568" t="s">
        <v>4280</v>
      </c>
      <c r="K48" s="1569" t="s">
        <v>1341</v>
      </c>
      <c r="L48" s="1570" t="s">
        <v>626</v>
      </c>
      <c r="M48" s="1568" t="s">
        <v>1564</v>
      </c>
      <c r="N48" s="1706"/>
      <c r="O48" s="1706" t="s">
        <v>3035</v>
      </c>
      <c r="P48" s="1706"/>
      <c r="Q48" s="1568"/>
      <c r="R48" s="1571"/>
      <c r="S48" s="1571" t="s">
        <v>2149</v>
      </c>
      <c r="T48" s="1571" t="s">
        <v>2149</v>
      </c>
      <c r="U48" s="1571"/>
      <c r="V48" s="1571"/>
      <c r="W48" s="1571"/>
      <c r="X48" s="1568"/>
      <c r="Y48" s="1571"/>
      <c r="Z48" s="1571"/>
      <c r="AA48" s="1571" t="s">
        <v>2149</v>
      </c>
      <c r="AB48" s="1571" t="s">
        <v>2149</v>
      </c>
      <c r="AC48" s="1571" t="s">
        <v>2149</v>
      </c>
      <c r="AD48" s="1571" t="s">
        <v>2149</v>
      </c>
      <c r="AE48" s="1571" t="s">
        <v>2149</v>
      </c>
      <c r="AF48" s="1571" t="s">
        <v>2149</v>
      </c>
      <c r="AG48" s="1571"/>
      <c r="AH48" s="1568"/>
      <c r="AI48" s="1568"/>
      <c r="AJ48" s="1568"/>
      <c r="AK48" s="1568"/>
      <c r="AL48" s="1568"/>
      <c r="AM48" s="1568"/>
      <c r="AN48" s="1568"/>
      <c r="AO48" s="1568"/>
      <c r="AP48" s="1568"/>
      <c r="AQ48" s="1571" t="s">
        <v>2149</v>
      </c>
      <c r="AR48" s="1571" t="s">
        <v>2149</v>
      </c>
      <c r="AS48" s="1571" t="s">
        <v>2149</v>
      </c>
      <c r="AT48" s="1571" t="s">
        <v>2149</v>
      </c>
      <c r="AU48" s="1571" t="s">
        <v>2149</v>
      </c>
      <c r="AV48" s="1571" t="s">
        <v>2149</v>
      </c>
      <c r="AW48" s="1571" t="s">
        <v>2149</v>
      </c>
      <c r="AX48" s="1568"/>
      <c r="AY48" s="1568"/>
      <c r="AZ48" s="1568"/>
      <c r="BA48" s="1568"/>
      <c r="BB48" s="1568"/>
      <c r="BC48" s="1568"/>
      <c r="BD48" s="1568"/>
      <c r="BE48" s="1568"/>
      <c r="BF48" s="1568"/>
      <c r="BG48" s="1568"/>
      <c r="BH48" s="1571" t="s">
        <v>2149</v>
      </c>
      <c r="BI48" s="1568" t="s">
        <v>2775</v>
      </c>
      <c r="BJ48" s="1575" t="s">
        <v>2194</v>
      </c>
      <c r="BK48" s="1575" t="s">
        <v>620</v>
      </c>
      <c r="BL48" s="1568" t="s">
        <v>8207</v>
      </c>
      <c r="BM48" s="1220" t="s">
        <v>2149</v>
      </c>
      <c r="BN48" s="1587"/>
      <c r="BO48" s="1587"/>
      <c r="BP48" s="1575" t="s">
        <v>6819</v>
      </c>
      <c r="BQ48" s="1575" t="s">
        <v>6017</v>
      </c>
      <c r="BR48" s="1568" t="s">
        <v>6794</v>
      </c>
      <c r="BS48" s="1592" t="s">
        <v>5782</v>
      </c>
      <c r="BU48"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Pegawai Industri Soda ' ,'Jl. Sidosermo Indah' ,'SITEPLAN PERUMAHAN' ,'BAST FISIK' ,'' ,'45' ,'45' ,'PT. INDUSTRI SODA INDONESIA' ,'Jl. Raya Waru No. 31' ,'BELUM DIKETAHUI' ,'Sidosermo&lt;BR&gt;' ,'Wonocolo' ,'II A 7' ,'-' ,'± 230' ,'' ,'Masjid dan SD : 4750 M2' ,'' ,'' ,'' ,' -' ,' -' ,'' ,'' ,'' ,'' ,'' ,'' ,' -' ,' -' ,' -' ,' -' ,' -' ,' -' ,'' ,'' ,'' ,'' ,'' ,'' ,'' ,'' ,'' ,'' ,' -' ,' -' ,' -' ,' -' ,' -' ,' -' ,' -' ,'' ,'' ,'' ,'' ,'' ,'' ,'' ,'' ,'' ,'' ,' -' ,'18/BA.YDP&amp;T/XI/1999&lt;BR&gt;11 Nopember 1999' ,'Sebagian' ,'FISIK PSU SEBAGIAN SUDAH DISERAHKAN' ,' -' ,'' ,'' ,'SUDAH DISERAHKAN SEBELUM 2020' ,'FISIK SUDAH DISERAHKAN' ,'SELATAN' ,'AR');</v>
      </c>
    </row>
    <row r="49" spans="1:73" s="6" customFormat="1" ht="187">
      <c r="A49" s="1570">
        <v>46</v>
      </c>
      <c r="B49" s="1570">
        <v>46</v>
      </c>
      <c r="C49" s="1568" t="s">
        <v>5273</v>
      </c>
      <c r="D49" s="1568" t="s">
        <v>5701</v>
      </c>
      <c r="E49" s="1568" t="s">
        <v>2150</v>
      </c>
      <c r="F49" s="1568" t="s">
        <v>1847</v>
      </c>
      <c r="G49" s="1568" t="s">
        <v>1686</v>
      </c>
      <c r="H49" s="1568" t="s">
        <v>1454</v>
      </c>
      <c r="I49" s="1568" t="s">
        <v>603</v>
      </c>
      <c r="J49" s="1568" t="s">
        <v>4280</v>
      </c>
      <c r="K49" s="1569" t="s">
        <v>1342</v>
      </c>
      <c r="L49" s="1570" t="s">
        <v>626</v>
      </c>
      <c r="M49" s="1568" t="s">
        <v>1153</v>
      </c>
      <c r="N49" s="1706"/>
      <c r="O49" s="1706" t="s">
        <v>3036</v>
      </c>
      <c r="P49" s="1706"/>
      <c r="Q49" s="1568"/>
      <c r="R49" s="1571"/>
      <c r="S49" s="1571" t="s">
        <v>2149</v>
      </c>
      <c r="T49" s="1571" t="s">
        <v>2149</v>
      </c>
      <c r="U49" s="1571"/>
      <c r="V49" s="1571"/>
      <c r="W49" s="1571"/>
      <c r="X49" s="1568"/>
      <c r="Y49" s="1571"/>
      <c r="Z49" s="1571"/>
      <c r="AA49" s="1571" t="s">
        <v>2149</v>
      </c>
      <c r="AB49" s="1571" t="s">
        <v>2149</v>
      </c>
      <c r="AC49" s="1571" t="s">
        <v>2149</v>
      </c>
      <c r="AD49" s="1571" t="s">
        <v>2149</v>
      </c>
      <c r="AE49" s="1571" t="s">
        <v>2149</v>
      </c>
      <c r="AF49" s="1571" t="s">
        <v>2149</v>
      </c>
      <c r="AG49" s="1571"/>
      <c r="AH49" s="1568"/>
      <c r="AI49" s="1568"/>
      <c r="AJ49" s="1568"/>
      <c r="AK49" s="1568"/>
      <c r="AL49" s="1568"/>
      <c r="AM49" s="1568"/>
      <c r="AN49" s="1568"/>
      <c r="AO49" s="1568"/>
      <c r="AP49" s="1568"/>
      <c r="AQ49" s="1571" t="s">
        <v>2149</v>
      </c>
      <c r="AR49" s="1571" t="s">
        <v>2149</v>
      </c>
      <c r="AS49" s="1571" t="s">
        <v>2149</v>
      </c>
      <c r="AT49" s="1571" t="s">
        <v>2149</v>
      </c>
      <c r="AU49" s="1571" t="s">
        <v>2149</v>
      </c>
      <c r="AV49" s="1571" t="s">
        <v>2149</v>
      </c>
      <c r="AW49" s="1571" t="s">
        <v>2149</v>
      </c>
      <c r="AX49" s="1568"/>
      <c r="AY49" s="1568"/>
      <c r="AZ49" s="1568"/>
      <c r="BA49" s="1568"/>
      <c r="BB49" s="1568"/>
      <c r="BC49" s="1568"/>
      <c r="BD49" s="1568"/>
      <c r="BE49" s="1568"/>
      <c r="BF49" s="1568"/>
      <c r="BG49" s="1568"/>
      <c r="BH49" s="1571" t="s">
        <v>2149</v>
      </c>
      <c r="BI49" s="1568" t="s">
        <v>2776</v>
      </c>
      <c r="BJ49" s="1688" t="s">
        <v>2187</v>
      </c>
      <c r="BK49" s="1575" t="s">
        <v>620</v>
      </c>
      <c r="BL49" s="1568" t="s">
        <v>7981</v>
      </c>
      <c r="BM49" s="1220" t="s">
        <v>2149</v>
      </c>
      <c r="BN49" s="1587"/>
      <c r="BO49" s="1587"/>
      <c r="BP49" s="1575" t="s">
        <v>6819</v>
      </c>
      <c r="BQ49" s="1575" t="s">
        <v>6017</v>
      </c>
      <c r="BR49" s="1568" t="s">
        <v>6796</v>
      </c>
      <c r="BS49" s="1592" t="s">
        <v>7378</v>
      </c>
      <c r="BU49"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Penjaringan' ,'Jl. Penjaringan Sari' ,'SITEPLAN PERUMAHAN' ,'BAST FISIK' ,'' ,'46' ,'46' ,'YKP SURABAYA' ,'Jl. Sedap Malam No. 18' ,'√' ,'Penjaringan' ,'Rungkut' ,'13 / 91 / II / P' ,'-' ,'PADA BAST TIDAK ADA BOUWBLOCK' ,'' ,'Jalur Hijau : 5509 M2&lt;BR&gt;Fasum : 9427 M2' ,'' ,'' ,'' ,' -' ,' -' ,'' ,'' ,'' ,'' ,'' ,'' ,' -' ,' -' ,' -' ,' -' ,' -' ,' -' ,'' ,'' ,'' ,'' ,'' ,'' ,'' ,'' ,'' ,'' ,' -' ,' -' ,' -' ,' -' ,' -' ,' -' ,' -' ,'' ,'' ,'' ,'' ,'' ,'' ,'' ,'' ,'' ,'' ,' -' ,'593/1260/402.06.01/2000&lt;BR&gt;30 Juni 2000' ,'Sudah' ,'FISIK PSU SUDAH DISERAHKAN' ,' -' ,'' ,'' ,'SUDAH DISERAHKAN SEBELUM 2020' ,'FISIK SUDAH DISERAHKAN' ,'TIMUR' ,'VIA');</v>
      </c>
    </row>
    <row r="50" spans="1:73" s="6" customFormat="1" ht="187">
      <c r="A50" s="1570">
        <v>47</v>
      </c>
      <c r="B50" s="1570">
        <v>47</v>
      </c>
      <c r="C50" s="1568" t="s">
        <v>5061</v>
      </c>
      <c r="D50" s="1568" t="s">
        <v>5710</v>
      </c>
      <c r="E50" s="1568" t="s">
        <v>5707</v>
      </c>
      <c r="F50" s="1568" t="s">
        <v>1319</v>
      </c>
      <c r="G50" s="1568" t="s">
        <v>1694</v>
      </c>
      <c r="H50" s="1568" t="s">
        <v>1455</v>
      </c>
      <c r="I50" s="1568" t="s">
        <v>603</v>
      </c>
      <c r="J50" s="1568" t="s">
        <v>4280</v>
      </c>
      <c r="K50" s="1569" t="s">
        <v>2169</v>
      </c>
      <c r="L50" s="1570">
        <v>1993</v>
      </c>
      <c r="M50" s="1568" t="s">
        <v>1153</v>
      </c>
      <c r="N50" s="1706" t="s">
        <v>3037</v>
      </c>
      <c r="O50" s="1706" t="s">
        <v>3038</v>
      </c>
      <c r="P50" s="1706" t="s">
        <v>3039</v>
      </c>
      <c r="Q50" s="1568"/>
      <c r="R50" s="1571"/>
      <c r="S50" s="1571" t="s">
        <v>2149</v>
      </c>
      <c r="T50" s="1571" t="s">
        <v>2149</v>
      </c>
      <c r="U50" s="1571"/>
      <c r="V50" s="1571"/>
      <c r="W50" s="1571"/>
      <c r="X50" s="1568"/>
      <c r="Y50" s="1571"/>
      <c r="Z50" s="1571"/>
      <c r="AA50" s="1571" t="s">
        <v>2149</v>
      </c>
      <c r="AB50" s="1571" t="s">
        <v>2149</v>
      </c>
      <c r="AC50" s="1571" t="s">
        <v>2149</v>
      </c>
      <c r="AD50" s="1571" t="s">
        <v>2149</v>
      </c>
      <c r="AE50" s="1571" t="s">
        <v>2149</v>
      </c>
      <c r="AF50" s="1571" t="s">
        <v>2149</v>
      </c>
      <c r="AG50" s="1571"/>
      <c r="AH50" s="1568"/>
      <c r="AI50" s="1568"/>
      <c r="AJ50" s="1568"/>
      <c r="AK50" s="1568"/>
      <c r="AL50" s="1568"/>
      <c r="AM50" s="1568"/>
      <c r="AN50" s="1568"/>
      <c r="AO50" s="1568"/>
      <c r="AP50" s="1568"/>
      <c r="AQ50" s="1571" t="s">
        <v>2149</v>
      </c>
      <c r="AR50" s="1571" t="s">
        <v>2149</v>
      </c>
      <c r="AS50" s="1571" t="s">
        <v>2149</v>
      </c>
      <c r="AT50" s="1571" t="s">
        <v>2149</v>
      </c>
      <c r="AU50" s="1571" t="s">
        <v>2149</v>
      </c>
      <c r="AV50" s="1571" t="s">
        <v>2149</v>
      </c>
      <c r="AW50" s="1571" t="s">
        <v>2149</v>
      </c>
      <c r="AX50" s="1568"/>
      <c r="AY50" s="1568"/>
      <c r="AZ50" s="1568"/>
      <c r="BA50" s="1568"/>
      <c r="BB50" s="1568"/>
      <c r="BC50" s="1568"/>
      <c r="BD50" s="1568"/>
      <c r="BE50" s="1568"/>
      <c r="BF50" s="1568"/>
      <c r="BG50" s="1568"/>
      <c r="BH50" s="1571" t="s">
        <v>2149</v>
      </c>
      <c r="BI50" s="1568" t="s">
        <v>2777</v>
      </c>
      <c r="BJ50" s="1688" t="s">
        <v>2187</v>
      </c>
      <c r="BK50" s="1575" t="s">
        <v>620</v>
      </c>
      <c r="BL50" s="1568" t="s">
        <v>7981</v>
      </c>
      <c r="BM50" s="1220" t="s">
        <v>2149</v>
      </c>
      <c r="BN50" s="1587"/>
      <c r="BO50" s="1587"/>
      <c r="BP50" s="1575" t="s">
        <v>6819</v>
      </c>
      <c r="BQ50" s="1575"/>
      <c r="BR50" s="1568" t="s">
        <v>6796</v>
      </c>
      <c r="BS50" s="1592" t="s">
        <v>6475</v>
      </c>
      <c r="BU50"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('Nirwana Eksekutif' ,'Jl. Pandugo' ,'SITEPLAN PERUMAHAN' ,'BAST FISIK' ,'' ,'47' ,'47' ,'PT. EKA TAMA MAKMUR' ,'Gedung Ekonomi (Jl. Embong Malang 61-65 Lt. 6)' ,'BELUM DIKETAHUI' ,'Wonorejo' ,'Rungkut' ,'426.21/23/402.5.11/93&lt;BR&gt;250/93/V/W' ,'1993' ,'PADA BAST TIDAK ADA BOUWBLOCK' ,'Jalan + Saluran +Gorong-Gorong : 194269,99 M2' ,'Jalur Hijau : 5277,65 M2&lt;BR&gt;Berm : 54015,97 M2' ,'Papan Nama Jalan : 137 buah&lt;BR&gt;PJU : 104 buah&lt;BR&gt;' ,'' ,'' ,' -' ,' -' ,'' ,'' ,'' ,'' ,'' ,'' ,' -' ,' -' ,' -' ,' -' ,' -' ,' -' ,'' ,'' ,'' ,'' ,'' ,'' ,'' ,'' ,'' ,'' ,' -' ,' -' ,' -' ,' -' ,' -' ,' -' ,' -' ,'' ,'' ,'' ,'' ,'' ,'' ,'' ,'' ,'' ,'' ,' -' ,'593/2662/402.06.01/2000&lt;BR&gt;25 Juli 2000' ,'Sudah' ,'FISIK PSU SUDAH DISERAHKAN' ,' -' ,'' ,'' ,'SUDAH DISERAHKAN SEBELUM 2020' ,'' ,'TIMUR' ,'AN');</v>
      </c>
    </row>
    <row r="51" spans="1:73" s="6" customFormat="1" ht="187">
      <c r="A51" s="1570">
        <v>48</v>
      </c>
      <c r="B51" s="1570">
        <v>48</v>
      </c>
      <c r="C51" s="1568" t="s">
        <v>5273</v>
      </c>
      <c r="D51" s="1568" t="s">
        <v>5701</v>
      </c>
      <c r="E51" s="1568" t="s">
        <v>2150</v>
      </c>
      <c r="F51" s="1568" t="s">
        <v>1741</v>
      </c>
      <c r="G51" s="1568" t="s">
        <v>1684</v>
      </c>
      <c r="H51" s="1568" t="s">
        <v>1450</v>
      </c>
      <c r="I51" s="1568" t="s">
        <v>612</v>
      </c>
      <c r="J51" s="1568" t="s">
        <v>4280</v>
      </c>
      <c r="K51" s="1569" t="s">
        <v>1336</v>
      </c>
      <c r="L51" s="1570">
        <v>1983</v>
      </c>
      <c r="M51" s="1568" t="s">
        <v>1153</v>
      </c>
      <c r="N51" s="1771" t="s">
        <v>3040</v>
      </c>
      <c r="O51" s="1771"/>
      <c r="P51" s="1771"/>
      <c r="Q51" s="1568"/>
      <c r="R51" s="1571"/>
      <c r="S51" s="1571" t="s">
        <v>2149</v>
      </c>
      <c r="T51" s="1571" t="s">
        <v>2149</v>
      </c>
      <c r="U51" s="1571"/>
      <c r="V51" s="1571"/>
      <c r="W51" s="1571"/>
      <c r="X51" s="1568"/>
      <c r="Y51" s="1571"/>
      <c r="Z51" s="1571"/>
      <c r="AA51" s="1571" t="s">
        <v>2149</v>
      </c>
      <c r="AB51" s="1571" t="s">
        <v>2149</v>
      </c>
      <c r="AC51" s="1571" t="s">
        <v>2149</v>
      </c>
      <c r="AD51" s="1571" t="s">
        <v>2149</v>
      </c>
      <c r="AE51" s="1571" t="s">
        <v>2149</v>
      </c>
      <c r="AF51" s="1571" t="s">
        <v>2149</v>
      </c>
      <c r="AG51" s="1571"/>
      <c r="AH51" s="1568"/>
      <c r="AI51" s="1568"/>
      <c r="AJ51" s="1568"/>
      <c r="AK51" s="1568"/>
      <c r="AL51" s="1568"/>
      <c r="AM51" s="1568"/>
      <c r="AN51" s="1568"/>
      <c r="AO51" s="1568"/>
      <c r="AP51" s="1568"/>
      <c r="AQ51" s="1571" t="s">
        <v>2149</v>
      </c>
      <c r="AR51" s="1571" t="s">
        <v>2149</v>
      </c>
      <c r="AS51" s="1571" t="s">
        <v>2149</v>
      </c>
      <c r="AT51" s="1571" t="s">
        <v>2149</v>
      </c>
      <c r="AU51" s="1571" t="s">
        <v>2149</v>
      </c>
      <c r="AV51" s="1571" t="s">
        <v>2149</v>
      </c>
      <c r="AW51" s="1571" t="s">
        <v>2149</v>
      </c>
      <c r="AX51" s="1568"/>
      <c r="AY51" s="1568"/>
      <c r="AZ51" s="1568"/>
      <c r="BA51" s="1568"/>
      <c r="BB51" s="1568"/>
      <c r="BC51" s="1568"/>
      <c r="BD51" s="1568"/>
      <c r="BE51" s="1568"/>
      <c r="BF51" s="1568"/>
      <c r="BG51" s="1568"/>
      <c r="BH51" s="1571" t="s">
        <v>2149</v>
      </c>
      <c r="BI51" s="1568" t="s">
        <v>2771</v>
      </c>
      <c r="BJ51" s="1688" t="s">
        <v>2187</v>
      </c>
      <c r="BK51" s="1575" t="s">
        <v>620</v>
      </c>
      <c r="BL51" s="1568" t="s">
        <v>7981</v>
      </c>
      <c r="BM51" s="1220" t="s">
        <v>2149</v>
      </c>
      <c r="BN51" s="1587"/>
      <c r="BO51" s="1587"/>
      <c r="BP51" s="1575" t="s">
        <v>6819</v>
      </c>
      <c r="BQ51" s="1575" t="s">
        <v>6017</v>
      </c>
      <c r="BR51" s="1568" t="s">
        <v>6796</v>
      </c>
      <c r="BS51" s="1592" t="s">
        <v>6789</v>
      </c>
      <c r="BU51"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Rungkut' ,'Jl. Rungkut Kidul Surabaya' ,'SITEPLAN PERUMAHAN' ,'BAST FISIK' ,'' ,'48' ,'48' ,'YKP SURABAYA' ,'Jl. Sedap Malam No. 18' ,'√' ,'Kali Rungkut, Rungkut Kidul, Medokan Ayu, Kendang Sari' ,'Rungkut, Tenggilis Mejoyo' ,'15/PR/WT/83' ,'1983' ,'PADA BAST TIDAK ADA BOUWBLOCK' ,'Sama dengan no. 40' ,'' ,'' ,'' ,'' ,' -' ,' -' ,'' ,'' ,'' ,'' ,'' ,'' ,' -' ,' -' ,' -' ,' -' ,' -' ,' -' ,'' ,'' ,'' ,'' ,'' ,'' ,'' ,'' ,'' ,'' ,' -' ,' -' ,' -' ,' -' ,' -' ,' -' ,' -' ,'' ,'' ,'' ,'' ,'' ,'' ,'' ,'' ,'' ,'' ,' -' ,'593/4438/402.06.01/1999&lt;BR&gt;1 Mei 1999' ,'Sudah' ,'FISIK PSU SUDAH DISERAHKAN' ,' -' ,'' ,'' ,'SUDAH DISERAHKAN SEBELUM 2020' ,'FISIK SUDAH DISERAHKAN' ,'TIMUR' ,'AT');</v>
      </c>
    </row>
    <row r="52" spans="1:73" s="6" customFormat="1" ht="187">
      <c r="A52" s="1570">
        <v>49</v>
      </c>
      <c r="B52" s="1570">
        <v>49</v>
      </c>
      <c r="C52" s="1568" t="s">
        <v>992</v>
      </c>
      <c r="D52" s="1575" t="s">
        <v>5728</v>
      </c>
      <c r="E52" s="1568" t="s">
        <v>2150</v>
      </c>
      <c r="F52" s="1568" t="s">
        <v>1848</v>
      </c>
      <c r="G52" s="1568" t="s">
        <v>1702</v>
      </c>
      <c r="H52" s="1568" t="s">
        <v>1456</v>
      </c>
      <c r="I52" s="1568" t="s">
        <v>613</v>
      </c>
      <c r="J52" s="1568" t="s">
        <v>4280</v>
      </c>
      <c r="K52" s="1569" t="s">
        <v>1244</v>
      </c>
      <c r="L52" s="1570">
        <v>1999</v>
      </c>
      <c r="M52" s="1568" t="s">
        <v>1153</v>
      </c>
      <c r="N52" s="1706" t="s">
        <v>3041</v>
      </c>
      <c r="O52" s="1706" t="s">
        <v>3042</v>
      </c>
      <c r="P52" s="1706"/>
      <c r="Q52" s="1568"/>
      <c r="R52" s="1571"/>
      <c r="S52" s="1571" t="s">
        <v>2149</v>
      </c>
      <c r="T52" s="1571" t="s">
        <v>2149</v>
      </c>
      <c r="U52" s="1571"/>
      <c r="V52" s="1571"/>
      <c r="W52" s="1571"/>
      <c r="X52" s="1568"/>
      <c r="Y52" s="1571"/>
      <c r="Z52" s="1571"/>
      <c r="AA52" s="1571" t="s">
        <v>2149</v>
      </c>
      <c r="AB52" s="1571" t="s">
        <v>2149</v>
      </c>
      <c r="AC52" s="1571" t="s">
        <v>2149</v>
      </c>
      <c r="AD52" s="1571" t="s">
        <v>2149</v>
      </c>
      <c r="AE52" s="1571" t="s">
        <v>2149</v>
      </c>
      <c r="AF52" s="1571" t="s">
        <v>2149</v>
      </c>
      <c r="AG52" s="1571"/>
      <c r="AH52" s="1568"/>
      <c r="AI52" s="1568"/>
      <c r="AJ52" s="1568"/>
      <c r="AK52" s="1568"/>
      <c r="AL52" s="1568"/>
      <c r="AM52" s="1568"/>
      <c r="AN52" s="1568"/>
      <c r="AO52" s="1568"/>
      <c r="AP52" s="1568"/>
      <c r="AQ52" s="1571" t="s">
        <v>2149</v>
      </c>
      <c r="AR52" s="1571" t="s">
        <v>2149</v>
      </c>
      <c r="AS52" s="1571" t="s">
        <v>2149</v>
      </c>
      <c r="AT52" s="1571" t="s">
        <v>2149</v>
      </c>
      <c r="AU52" s="1571" t="s">
        <v>2149</v>
      </c>
      <c r="AV52" s="1571" t="s">
        <v>2149</v>
      </c>
      <c r="AW52" s="1571" t="s">
        <v>2149</v>
      </c>
      <c r="AX52" s="1568"/>
      <c r="AY52" s="1568"/>
      <c r="AZ52" s="1568"/>
      <c r="BA52" s="1568"/>
      <c r="BB52" s="1568"/>
      <c r="BC52" s="1568"/>
      <c r="BD52" s="1568"/>
      <c r="BE52" s="1568"/>
      <c r="BF52" s="1568"/>
      <c r="BG52" s="1568"/>
      <c r="BH52" s="1571" t="s">
        <v>2149</v>
      </c>
      <c r="BI52" s="1568" t="s">
        <v>2778</v>
      </c>
      <c r="BJ52" s="1688" t="s">
        <v>2187</v>
      </c>
      <c r="BK52" s="1575" t="s">
        <v>620</v>
      </c>
      <c r="BL52" s="1568" t="s">
        <v>7981</v>
      </c>
      <c r="BM52" s="1220" t="s">
        <v>2149</v>
      </c>
      <c r="BN52" s="1587"/>
      <c r="BO52" s="1587"/>
      <c r="BP52" s="1575" t="s">
        <v>6819</v>
      </c>
      <c r="BQ52" s="1575" t="s">
        <v>6017</v>
      </c>
      <c r="BR52" s="1568" t="s">
        <v>6795</v>
      </c>
      <c r="BS52" s="1592" t="s">
        <v>7395</v>
      </c>
      <c r="BU52"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Indah dan Darmo Harapan' ,'Jl. Darmo Indah' ,'SITEPLAN PERUMAHAN' ,'BAST FISIK' ,'' ,'49' ,'49' ,'PT. DHARMALA LAND' ,'Spazio Lt. 8&lt;BR&gt;Jl. Mayjen Yono Soewoyo Kav. 3' ,'√' ,'Tanjung Sari , Tandes Lor, Tandes Kidul, Gadel, Karang Poh' ,'Sukomanunggal, Tandes' ,'648.3/56/402.05.11/93&lt;BR&gt;72/93/I/T' ,'1999' ,'PADA BAST TIDAK ADA BOUWBLOCK' ,'Jalan : 53440 m2&lt;BR&gt;Saluran : 11910 m2' ,'Berm : 17304,5 m2&lt;BR&gt;RTH : 16424,10 m2&lt;BR&gt;Masjid : 2350 m2&lt;BR&gt;Kantor Pajak : 869 m2&lt;BR&gt;Kantor Lurah : 1428 m2&lt;BR&gt;Fasum : 14274 m2' ,'' ,'' ,'' ,' -' ,' -' ,'' ,'' ,'' ,'' ,'' ,'' ,' -' ,' -' ,' -' ,' -' ,' -' ,' -' ,'' ,'' ,'' ,'' ,'' ,'' ,'' ,'' ,'' ,'' ,' -' ,' -' ,' -' ,' -' ,' -' ,' -' ,' -' ,'' ,'' ,'' ,'' ,'' ,'' ,'' ,'' ,'' ,'' ,'590/488/436.6.2/2010&lt;BR&gt;11 FEBRUARI 2010&lt;BR&gt;590/747.2/436.6.2/2010&lt;BR&gt;5 MARET 2010' ,'603/9702.2/402.02.04/2000&lt;BR&gt;15 September 2000' ,'Sudah' ,'FISIK PSU SUDAH DISERAHKAN' ,' -' ,'' ,'' ,'SUDAH DISERAHKAN SEBELUM 2020' ,'FISIK SUDAH DISERAHKAN' ,'BARAT' ,'JY');</v>
      </c>
    </row>
    <row r="53" spans="1:73" s="6" customFormat="1" ht="187">
      <c r="A53" s="1570">
        <v>50</v>
      </c>
      <c r="B53" s="1570" t="s">
        <v>7832</v>
      </c>
      <c r="C53" s="1568" t="s">
        <v>1749</v>
      </c>
      <c r="D53" s="1568" t="s">
        <v>5377</v>
      </c>
      <c r="E53" s="1568"/>
      <c r="F53" s="1568" t="s">
        <v>1850</v>
      </c>
      <c r="G53" s="1568" t="s">
        <v>1702</v>
      </c>
      <c r="H53" s="1568" t="s">
        <v>596</v>
      </c>
      <c r="I53" s="1568" t="s">
        <v>596</v>
      </c>
      <c r="J53" s="1568" t="s">
        <v>4280</v>
      </c>
      <c r="K53" s="1569" t="s">
        <v>1245</v>
      </c>
      <c r="L53" s="1570">
        <v>1999</v>
      </c>
      <c r="M53" s="1568" t="s">
        <v>1676</v>
      </c>
      <c r="N53" s="1706"/>
      <c r="O53" s="1706" t="s">
        <v>3043</v>
      </c>
      <c r="P53" s="1706" t="s">
        <v>3044</v>
      </c>
      <c r="Q53" s="1568"/>
      <c r="R53" s="1571"/>
      <c r="S53" s="1571" t="s">
        <v>2149</v>
      </c>
      <c r="T53" s="1571" t="s">
        <v>2149</v>
      </c>
      <c r="U53" s="1571"/>
      <c r="V53" s="1571"/>
      <c r="W53" s="1571"/>
      <c r="X53" s="1568"/>
      <c r="Y53" s="1571"/>
      <c r="Z53" s="1571"/>
      <c r="AA53" s="1571" t="s">
        <v>2175</v>
      </c>
      <c r="AB53" s="1571" t="s">
        <v>2175</v>
      </c>
      <c r="AC53" s="1571" t="s">
        <v>2175</v>
      </c>
      <c r="AD53" s="1571" t="s">
        <v>7745</v>
      </c>
      <c r="AE53" s="1571" t="s">
        <v>2149</v>
      </c>
      <c r="AF53" s="1571" t="s">
        <v>2149</v>
      </c>
      <c r="AG53" s="1571"/>
      <c r="AH53" s="1568"/>
      <c r="AI53" s="1568"/>
      <c r="AJ53" s="1568"/>
      <c r="AK53" s="1568"/>
      <c r="AL53" s="1568"/>
      <c r="AM53" s="1568"/>
      <c r="AN53" s="1568"/>
      <c r="AO53" s="1568"/>
      <c r="AP53" s="1568"/>
      <c r="AQ53" s="1571" t="s">
        <v>2149</v>
      </c>
      <c r="AR53" s="1571" t="s">
        <v>2149</v>
      </c>
      <c r="AS53" s="1571" t="s">
        <v>2149</v>
      </c>
      <c r="AT53" s="1571" t="s">
        <v>2149</v>
      </c>
      <c r="AU53" s="1571" t="s">
        <v>2149</v>
      </c>
      <c r="AV53" s="1571" t="s">
        <v>2149</v>
      </c>
      <c r="AW53" s="1571" t="s">
        <v>2149</v>
      </c>
      <c r="AX53" s="1568"/>
      <c r="AY53" s="1568"/>
      <c r="AZ53" s="1568"/>
      <c r="BA53" s="1568"/>
      <c r="BB53" s="1568"/>
      <c r="BC53" s="1568"/>
      <c r="BD53" s="1568"/>
      <c r="BE53" s="1568"/>
      <c r="BF53" s="1568"/>
      <c r="BG53" s="1568"/>
      <c r="BH53" s="1571" t="s">
        <v>2149</v>
      </c>
      <c r="BI53" s="1568" t="s">
        <v>7744</v>
      </c>
      <c r="BJ53" s="1575" t="s">
        <v>2194</v>
      </c>
      <c r="BK53" s="1575" t="s">
        <v>620</v>
      </c>
      <c r="BL53" s="1568" t="s">
        <v>8207</v>
      </c>
      <c r="BM53" s="1220" t="s">
        <v>7743</v>
      </c>
      <c r="BN53" s="1587" t="s">
        <v>7742</v>
      </c>
      <c r="BO53" s="1587" t="s">
        <v>7742</v>
      </c>
      <c r="BP53" s="1575" t="s">
        <v>6819</v>
      </c>
      <c r="BQ53" s="1575"/>
      <c r="BR53" s="1568" t="s">
        <v>6794</v>
      </c>
      <c r="BS53" s="1592" t="s">
        <v>7395</v>
      </c>
      <c r="BU53"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Hill' ,'Jl. Darmo Indah' ,'SITEPLAN PERUMAHAN' ,'BAST FISIK' ,'' ,'50' ,'50-51' ,'PT. Darma Bakti Adijaya' ,'Jl. Pakis Argosari No. 9' ,'' ,'Dukuh Pakis' ,'Dukuh Pakis' ,'648.3/448/402.511/99&lt;BR&gt;09/EV/PTR/IX/99' ,'1999' ,'±366' ,'' ,'Fasum : 1600 M2' ,'PJU : 95 Titik' ,'' ,'' ,' -' ,' -' ,'' ,'' ,'' ,'' ,'' ,'' ,'sudah' ,'sudah' ,'sudah' ,'Terdapat Surat Jawaban dari PT menunggu kejelasan tentang alas hak yang tidak berada di PT' ,' -' ,' -' ,'' ,'' ,'' ,'' ,'' ,'' ,'' ,'' ,'' ,'' ,' -' ,' -' ,' -' ,' -' ,' -' ,' -' ,' -' ,'' ,'' ,'' ,'' ,'' ,'' ,'' ,'' ,'' ,'' ,'&lt;BR&gt;590/3881/436.6.2/2009&lt;BR&gt;28 OKTOBER 2009' ,'600/1010.1/402.5.1/2002&lt;BR&gt;14 Juni 2002&lt;BR&gt;dan&lt;BR&gt;593/5957.2/402.6.01/2000' ,'Sebagian' ,'FISIK PSU SEBAGIAN SUDAH DISERAHKAN' ,'akan di rapatkan koordinasi penyerahan PSU dengan Tim Verif terkait penyerahan Tahap terakhirnya' ,'Jalan dan saluran termasuk RTH bel;um diserahkan. Warga meminta mediasi terkait Club House yang dijanjikan ke warga yang di siteplan merupakan lahan efektif' ,'Jalan dan saluran termasuk RTH bel;um diserahkan. Warga meminta mediasi terkait Club House yang dijanjikan ke warga yang di siteplan merupakan lahan efektif' ,'-' ,'' ,'SELATAN' ,'JY');</v>
      </c>
    </row>
    <row r="54" spans="1:73" s="6" customFormat="1" ht="187">
      <c r="A54" s="1570">
        <v>51</v>
      </c>
      <c r="B54" s="1570">
        <v>52</v>
      </c>
      <c r="C54" s="1568" t="s">
        <v>1750</v>
      </c>
      <c r="D54" s="1568" t="s">
        <v>5699</v>
      </c>
      <c r="E54" s="1568" t="s">
        <v>5663</v>
      </c>
      <c r="F54" s="1568" t="s">
        <v>1851</v>
      </c>
      <c r="G54" s="1568" t="s">
        <v>1703</v>
      </c>
      <c r="H54" s="1568" t="s">
        <v>1457</v>
      </c>
      <c r="I54" s="1568" t="s">
        <v>614</v>
      </c>
      <c r="J54" s="1568" t="s">
        <v>4280</v>
      </c>
      <c r="K54" s="1569" t="s">
        <v>1716</v>
      </c>
      <c r="L54" s="1570">
        <v>1982</v>
      </c>
      <c r="M54" s="1568">
        <v>189</v>
      </c>
      <c r="N54" s="1706"/>
      <c r="O54" s="1706" t="s">
        <v>3890</v>
      </c>
      <c r="P54" s="1706"/>
      <c r="Q54" s="1568"/>
      <c r="R54" s="1571"/>
      <c r="S54" s="1571" t="s">
        <v>2149</v>
      </c>
      <c r="T54" s="1571" t="s">
        <v>2149</v>
      </c>
      <c r="U54" s="1571"/>
      <c r="V54" s="1571"/>
      <c r="W54" s="1571"/>
      <c r="X54" s="1568"/>
      <c r="Y54" s="1571"/>
      <c r="Z54" s="1571"/>
      <c r="AA54" s="1571" t="s">
        <v>2149</v>
      </c>
      <c r="AB54" s="1571" t="s">
        <v>2149</v>
      </c>
      <c r="AC54" s="1571" t="s">
        <v>2149</v>
      </c>
      <c r="AD54" s="1571" t="s">
        <v>2149</v>
      </c>
      <c r="AE54" s="1571" t="s">
        <v>2149</v>
      </c>
      <c r="AF54" s="1571" t="s">
        <v>2149</v>
      </c>
      <c r="AG54" s="1571"/>
      <c r="AH54" s="1568"/>
      <c r="AI54" s="1568"/>
      <c r="AJ54" s="1568"/>
      <c r="AK54" s="1568"/>
      <c r="AL54" s="1568"/>
      <c r="AM54" s="1568"/>
      <c r="AN54" s="1568"/>
      <c r="AO54" s="1568"/>
      <c r="AP54" s="1568"/>
      <c r="AQ54" s="1571" t="s">
        <v>2149</v>
      </c>
      <c r="AR54" s="1571" t="s">
        <v>2149</v>
      </c>
      <c r="AS54" s="1571" t="s">
        <v>2149</v>
      </c>
      <c r="AT54" s="1571" t="s">
        <v>2149</v>
      </c>
      <c r="AU54" s="1571" t="s">
        <v>2149</v>
      </c>
      <c r="AV54" s="1571" t="s">
        <v>2149</v>
      </c>
      <c r="AW54" s="1571" t="s">
        <v>2149</v>
      </c>
      <c r="AX54" s="1568"/>
      <c r="AY54" s="1568"/>
      <c r="AZ54" s="1568"/>
      <c r="BA54" s="1568"/>
      <c r="BB54" s="1568"/>
      <c r="BC54" s="1568"/>
      <c r="BD54" s="1568"/>
      <c r="BE54" s="1568"/>
      <c r="BF54" s="1568"/>
      <c r="BG54" s="1568"/>
      <c r="BH54" s="1571" t="s">
        <v>2149</v>
      </c>
      <c r="BI54" s="1568" t="s">
        <v>2781</v>
      </c>
      <c r="BJ54" s="1575" t="s">
        <v>2194</v>
      </c>
      <c r="BK54" s="1575" t="s">
        <v>620</v>
      </c>
      <c r="BL54" s="1568" t="s">
        <v>8207</v>
      </c>
      <c r="BM54" s="1220" t="s">
        <v>2149</v>
      </c>
      <c r="BN54" s="1587"/>
      <c r="BO54" s="1587"/>
      <c r="BP54" s="1575" t="s">
        <v>6819</v>
      </c>
      <c r="BQ54" s="1575" t="s">
        <v>6017</v>
      </c>
      <c r="BR54" s="1568" t="s">
        <v>6795</v>
      </c>
      <c r="BS54" s="1592" t="s">
        <v>7395</v>
      </c>
      <c r="BU54"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REGIONAL VI' ,'Jl. Manukan Kulon' ,'SITEPLAN PERUMAHAN' ,'BAST FISIK' ,'' ,'51' ,'52' ,'Perumnas ' ,'Jl. Dukuh Menanggal III Surabaya' ,'ALAMAT TIDAK DITEMUKAN' ,'Manukan' ,'Tandes' ,'08/WC/WS/1982' ,'1982' ,'189' ,'' ,'RTH (LAPANGAN OLAHRAGA) : 1951 M2&lt;BR&gt;Mushola Baiturachman dan ' ,'' ,'' ,'' ,' -' ,' -' ,'' ,'' ,'' ,'' ,'' ,'' ,' -' ,' -' ,' -' ,' -' ,' -' ,' -' ,'' ,'' ,'' ,'' ,'' ,'' ,'' ,'' ,'' ,'' ,' -' ,' -' ,' -' ,' -' ,' -' ,' -' ,' -' ,'' ,'' ,'' ,'' ,'' ,'' ,'' ,'' ,'' ,'' ,'&lt;BR&gt;590/3883/436.6.2/2009                    &lt;BR&gt;  28 Oktober 2009' ,'593/1060.2/402.5.1/2002&lt;BR&gt;24 Juni 2002' ,'Sebagian' ,'FISIK PSU SEBAGIAN SUDAH DISERAHKAN' ,' -' ,'' ,'' ,'-' ,'FISIK SUDAH DISERAHKAN' ,'BARAT' ,'JY');</v>
      </c>
    </row>
    <row r="55" spans="1:73" s="6" customFormat="1" ht="187">
      <c r="A55" s="1570">
        <v>52</v>
      </c>
      <c r="B55" s="1570">
        <v>53</v>
      </c>
      <c r="C55" s="1568" t="s">
        <v>1412</v>
      </c>
      <c r="D55" s="1568" t="s">
        <v>5705</v>
      </c>
      <c r="E55" s="1568" t="s">
        <v>2150</v>
      </c>
      <c r="F55" s="1568" t="s">
        <v>1833</v>
      </c>
      <c r="G55" s="1568" t="s">
        <v>1172</v>
      </c>
      <c r="H55" s="1568" t="s">
        <v>1458</v>
      </c>
      <c r="I55" s="1568" t="s">
        <v>602</v>
      </c>
      <c r="J55" s="1568" t="s">
        <v>4280</v>
      </c>
      <c r="K55" s="1569" t="s">
        <v>1246</v>
      </c>
      <c r="L55" s="1570" t="s">
        <v>6987</v>
      </c>
      <c r="M55" s="1568" t="s">
        <v>1580</v>
      </c>
      <c r="N55" s="1706"/>
      <c r="O55" s="1706" t="s">
        <v>3046</v>
      </c>
      <c r="P55" s="1706"/>
      <c r="Q55" s="1568"/>
      <c r="R55" s="1571"/>
      <c r="S55" s="1571" t="s">
        <v>2149</v>
      </c>
      <c r="T55" s="1571" t="s">
        <v>2149</v>
      </c>
      <c r="U55" s="1571"/>
      <c r="V55" s="1571"/>
      <c r="W55" s="1571"/>
      <c r="X55" s="1568"/>
      <c r="Y55" s="1571"/>
      <c r="Z55" s="1571"/>
      <c r="AA55" s="1571" t="s">
        <v>2149</v>
      </c>
      <c r="AB55" s="1571" t="s">
        <v>2149</v>
      </c>
      <c r="AC55" s="1571" t="s">
        <v>2149</v>
      </c>
      <c r="AD55" s="1571" t="s">
        <v>2149</v>
      </c>
      <c r="AE55" s="1571" t="s">
        <v>2149</v>
      </c>
      <c r="AF55" s="1571" t="s">
        <v>2149</v>
      </c>
      <c r="AG55" s="1571"/>
      <c r="AH55" s="1568"/>
      <c r="AI55" s="1568"/>
      <c r="AJ55" s="1568"/>
      <c r="AK55" s="1568"/>
      <c r="AL55" s="1568"/>
      <c r="AM55" s="1568"/>
      <c r="AN55" s="1568"/>
      <c r="AO55" s="1568"/>
      <c r="AP55" s="1568"/>
      <c r="AQ55" s="1571" t="s">
        <v>2149</v>
      </c>
      <c r="AR55" s="1571" t="s">
        <v>2149</v>
      </c>
      <c r="AS55" s="1571" t="s">
        <v>2149</v>
      </c>
      <c r="AT55" s="1571" t="s">
        <v>2149</v>
      </c>
      <c r="AU55" s="1571" t="s">
        <v>2149</v>
      </c>
      <c r="AV55" s="1571" t="s">
        <v>2149</v>
      </c>
      <c r="AW55" s="1571" t="s">
        <v>2149</v>
      </c>
      <c r="AX55" s="1568"/>
      <c r="AY55" s="1568"/>
      <c r="AZ55" s="1568"/>
      <c r="BA55" s="1568"/>
      <c r="BB55" s="1568"/>
      <c r="BC55" s="1568"/>
      <c r="BD55" s="1568"/>
      <c r="BE55" s="1568"/>
      <c r="BF55" s="1568"/>
      <c r="BG55" s="1568"/>
      <c r="BH55" s="1571" t="s">
        <v>2149</v>
      </c>
      <c r="BI55" s="1568" t="s">
        <v>2733</v>
      </c>
      <c r="BJ55" s="1688" t="s">
        <v>2187</v>
      </c>
      <c r="BK55" s="1575" t="s">
        <v>620</v>
      </c>
      <c r="BL55" s="1568" t="s">
        <v>7981</v>
      </c>
      <c r="BM55" s="1220" t="s">
        <v>2149</v>
      </c>
      <c r="BN55" s="1587"/>
      <c r="BO55" s="1587"/>
      <c r="BP55" s="1575" t="s">
        <v>6819</v>
      </c>
      <c r="BQ55" s="1575" t="s">
        <v>6017</v>
      </c>
      <c r="BR55" s="1568" t="s">
        <v>6794</v>
      </c>
      <c r="BS55" s="1592" t="s">
        <v>7395</v>
      </c>
      <c r="BU55"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('Wisma Mukti' ,'Jl. Klampis Semolo' ,'SITEPLAN PERUMAHAN' ,'BAST FISIK' ,'' ,'52' ,'53' ,'PT. WISMA MUKTI' ,'Jl. Klampis Anom I-2&lt;BR&gt;Jl. Griya Babatan Mukti I-3' ,'√' ,'Semolowaru' ,'Sukolilo' ,'621.13/58/411.5.6/88&lt;BR&gt;15/94/V/S' ,'1988, 1994' ,'±483' ,'' ,'RTH : 8902,25 M2&lt;BR&gt;Balai RW : 1564,90 M2&lt;BR&gt;Gedung Pengawas : 4472,28 M2' ,'' ,'' ,'' ,' -' ,' -' ,'' ,'' ,'' ,'' ,'' ,'' ,' -' ,' -' ,' -' ,' -' ,' -' ,' -' ,'' ,'' ,'' ,'' ,'' ,'' ,'' ,'' ,'' ,'' ,' -' ,' -' ,' -' ,' -' ,' -' ,' -' ,' -' ,'' ,'' ,'' ,'' ,'' ,'' ,'' ,'' ,'' ,'' ,'' ,'600/1510.3/402.5.1/2002&lt;BR&gt;29 Agustus 2002' ,'Sudah' ,'FISIK PSU SUDAH DISERAHKAN' ,' -' ,'' ,'' ,'√' ,'FISIK SUDAH DISERAHKAN' ,'SELATAN' ,'JY');</v>
      </c>
    </row>
    <row r="56" spans="1:73" s="6" customFormat="1" ht="187">
      <c r="A56" s="1570">
        <v>53</v>
      </c>
      <c r="B56" s="1570">
        <v>54</v>
      </c>
      <c r="C56" s="1568" t="s">
        <v>1751</v>
      </c>
      <c r="D56" s="1568" t="s">
        <v>5711</v>
      </c>
      <c r="E56" s="1568" t="s">
        <v>5707</v>
      </c>
      <c r="F56" s="1568" t="s">
        <v>1852</v>
      </c>
      <c r="G56" s="1568" t="s">
        <v>1704</v>
      </c>
      <c r="H56" s="1568" t="s">
        <v>1459</v>
      </c>
      <c r="I56" s="1568" t="s">
        <v>603</v>
      </c>
      <c r="J56" s="1568" t="s">
        <v>4280</v>
      </c>
      <c r="K56" s="1569" t="s">
        <v>1247</v>
      </c>
      <c r="L56" s="1570" t="s">
        <v>6988</v>
      </c>
      <c r="M56" s="1568" t="s">
        <v>1682</v>
      </c>
      <c r="N56" s="1706"/>
      <c r="O56" s="1706" t="s">
        <v>3047</v>
      </c>
      <c r="P56" s="1706"/>
      <c r="Q56" s="1568"/>
      <c r="R56" s="1571"/>
      <c r="S56" s="1571" t="s">
        <v>2149</v>
      </c>
      <c r="T56" s="1571" t="s">
        <v>2149</v>
      </c>
      <c r="U56" s="1571"/>
      <c r="V56" s="1571"/>
      <c r="W56" s="1571"/>
      <c r="X56" s="1568"/>
      <c r="Y56" s="1571"/>
      <c r="Z56" s="1571"/>
      <c r="AA56" s="1571" t="s">
        <v>2149</v>
      </c>
      <c r="AB56" s="1571" t="s">
        <v>2149</v>
      </c>
      <c r="AC56" s="1571" t="s">
        <v>2149</v>
      </c>
      <c r="AD56" s="1571" t="s">
        <v>2149</v>
      </c>
      <c r="AE56" s="1571" t="s">
        <v>2149</v>
      </c>
      <c r="AF56" s="1571" t="s">
        <v>2149</v>
      </c>
      <c r="AG56" s="1571"/>
      <c r="AH56" s="1568"/>
      <c r="AI56" s="1568"/>
      <c r="AJ56" s="1568"/>
      <c r="AK56" s="1568"/>
      <c r="AL56" s="1568"/>
      <c r="AM56" s="1568"/>
      <c r="AN56" s="1568"/>
      <c r="AO56" s="1568"/>
      <c r="AP56" s="1568"/>
      <c r="AQ56" s="1571" t="s">
        <v>2149</v>
      </c>
      <c r="AR56" s="1571" t="s">
        <v>2149</v>
      </c>
      <c r="AS56" s="1571" t="s">
        <v>2149</v>
      </c>
      <c r="AT56" s="1571" t="s">
        <v>2149</v>
      </c>
      <c r="AU56" s="1571" t="s">
        <v>2149</v>
      </c>
      <c r="AV56" s="1571" t="s">
        <v>2149</v>
      </c>
      <c r="AW56" s="1571" t="s">
        <v>2149</v>
      </c>
      <c r="AX56" s="1568"/>
      <c r="AY56" s="1568"/>
      <c r="AZ56" s="1568"/>
      <c r="BA56" s="1568"/>
      <c r="BB56" s="1568"/>
      <c r="BC56" s="1568"/>
      <c r="BD56" s="1568"/>
      <c r="BE56" s="1568"/>
      <c r="BF56" s="1568"/>
      <c r="BG56" s="1568"/>
      <c r="BH56" s="1571" t="s">
        <v>2149</v>
      </c>
      <c r="BI56" s="1568" t="s">
        <v>2732</v>
      </c>
      <c r="BJ56" s="1575" t="s">
        <v>2194</v>
      </c>
      <c r="BK56" s="1575" t="s">
        <v>620</v>
      </c>
      <c r="BL56" s="1568" t="s">
        <v>8207</v>
      </c>
      <c r="BM56" s="1220" t="s">
        <v>2149</v>
      </c>
      <c r="BN56" s="1587"/>
      <c r="BO56" s="1587"/>
      <c r="BP56" s="1575" t="s">
        <v>6819</v>
      </c>
      <c r="BQ56" s="1575" t="s">
        <v>6017</v>
      </c>
      <c r="BR56" s="1568" t="s">
        <v>6796</v>
      </c>
      <c r="BS56" s="1592" t="s">
        <v>7378</v>
      </c>
      <c r="BU56"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Penjaringan' ,'Jl. Wisma Penjaringan Sari' ,'SITEPLAN PERUMAHAN' ,'BAST FISIK' ,'' ,'53' ,'54' ,'PT. Teja Sekawan Surabaya' ,'Jl Rajawali No. 86' ,'BELUM DIKETAHUI' ,'Penjaringansari' ,'Rungkut' ,'448.1/189/411.56/86&lt;BR&gt;26/87/II/P' ,'1986, 1987' ,'±770' ,'' ,'RTH : 3829,78 M2&lt;BR&gt;SDN Penjaringan Sari : 2182,30 M2&lt;BR&gt;Puskesmas Pembantu : 995,20 M2&lt;BR&gt;Masjid dan Kantor RW : 2182,30 M2&lt;BR&gt;Tanah Kosong : 1909,30 M2' ,'' ,'' ,'' ,' -' ,' -' ,'' ,'' ,'' ,'' ,'' ,'' ,' -' ,' -' ,' -' ,' -' ,' -' ,' -' ,'' ,'' ,'' ,'' ,'' ,'' ,'' ,'' ,'' ,'' ,' -' ,' -' ,' -' ,' -' ,' -' ,' -' ,' -' ,'' ,'' ,'' ,'' ,'' ,'' ,'' ,'' ,'' ,'' ,'&lt;BR&gt;590/4368/436.6.2/2009                     &lt;BR&gt;    10 Desember 2009&lt;BR&gt;' ,'648/1292.1/402.5.1/ 2003&lt;BR&gt;16 April 2003' ,'Sebagian' ,'FISIK PSU SEBAGIAN SUDAH DISERAHKAN' ,' -' ,'' ,'' ,'√&lt;BR&gt;TW 2 2021' ,'FISIK SUDAH DISERAHKAN' ,'TIMUR' ,'VIA');</v>
      </c>
    </row>
    <row r="57" spans="1:73" s="6" customFormat="1" ht="187">
      <c r="A57" s="1570">
        <v>54</v>
      </c>
      <c r="B57" s="1570">
        <v>55</v>
      </c>
      <c r="C57" s="1568" t="s">
        <v>1730</v>
      </c>
      <c r="D57" s="1568" t="s">
        <v>5699</v>
      </c>
      <c r="E57" s="1568" t="s">
        <v>5663</v>
      </c>
      <c r="F57" s="1568" t="s">
        <v>1853</v>
      </c>
      <c r="G57" s="1568" t="s">
        <v>1121</v>
      </c>
      <c r="H57" s="1568" t="s">
        <v>1460</v>
      </c>
      <c r="I57" s="1568" t="s">
        <v>614</v>
      </c>
      <c r="J57" s="1568" t="s">
        <v>4280</v>
      </c>
      <c r="K57" s="1569" t="s">
        <v>1344</v>
      </c>
      <c r="L57" s="1570">
        <v>1995</v>
      </c>
      <c r="M57" s="1568" t="s">
        <v>1153</v>
      </c>
      <c r="N57" s="1706"/>
      <c r="O57" s="1706" t="s">
        <v>3048</v>
      </c>
      <c r="P57" s="1706"/>
      <c r="Q57" s="1568"/>
      <c r="R57" s="1571"/>
      <c r="S57" s="1571" t="s">
        <v>2149</v>
      </c>
      <c r="T57" s="1571" t="s">
        <v>2149</v>
      </c>
      <c r="U57" s="1571"/>
      <c r="V57" s="1571"/>
      <c r="W57" s="1571"/>
      <c r="X57" s="1568"/>
      <c r="Y57" s="1571"/>
      <c r="Z57" s="1571"/>
      <c r="AA57" s="1571" t="s">
        <v>2149</v>
      </c>
      <c r="AB57" s="1571" t="s">
        <v>2149</v>
      </c>
      <c r="AC57" s="1571" t="s">
        <v>2149</v>
      </c>
      <c r="AD57" s="1571" t="s">
        <v>2149</v>
      </c>
      <c r="AE57" s="1571" t="s">
        <v>2149</v>
      </c>
      <c r="AF57" s="1571" t="s">
        <v>2149</v>
      </c>
      <c r="AG57" s="1571"/>
      <c r="AH57" s="1568"/>
      <c r="AI57" s="1568"/>
      <c r="AJ57" s="1568"/>
      <c r="AK57" s="1568"/>
      <c r="AL57" s="1568"/>
      <c r="AM57" s="1568"/>
      <c r="AN57" s="1568"/>
      <c r="AO57" s="1568"/>
      <c r="AP57" s="1568"/>
      <c r="AQ57" s="1571" t="s">
        <v>2149</v>
      </c>
      <c r="AR57" s="1571" t="s">
        <v>2149</v>
      </c>
      <c r="AS57" s="1571" t="s">
        <v>2149</v>
      </c>
      <c r="AT57" s="1571" t="s">
        <v>2149</v>
      </c>
      <c r="AU57" s="1571" t="s">
        <v>2149</v>
      </c>
      <c r="AV57" s="1571" t="s">
        <v>2149</v>
      </c>
      <c r="AW57" s="1571" t="s">
        <v>2149</v>
      </c>
      <c r="AX57" s="1568"/>
      <c r="AY57" s="1568"/>
      <c r="AZ57" s="1568"/>
      <c r="BA57" s="1568"/>
      <c r="BB57" s="1568"/>
      <c r="BC57" s="1568"/>
      <c r="BD57" s="1568"/>
      <c r="BE57" s="1568"/>
      <c r="BF57" s="1568"/>
      <c r="BG57" s="1568"/>
      <c r="BH57" s="1571" t="s">
        <v>2149</v>
      </c>
      <c r="BI57" s="1568" t="s">
        <v>2731</v>
      </c>
      <c r="BJ57" s="1575" t="s">
        <v>2194</v>
      </c>
      <c r="BK57" s="1575" t="s">
        <v>620</v>
      </c>
      <c r="BL57" s="1568" t="s">
        <v>2697</v>
      </c>
      <c r="BM57" s="1220" t="s">
        <v>2149</v>
      </c>
      <c r="BN57" s="1587"/>
      <c r="BO57" s="1587"/>
      <c r="BP57" s="1575" t="s">
        <v>6819</v>
      </c>
      <c r="BQ57" s="1575" t="s">
        <v>6017</v>
      </c>
      <c r="BR57" s="1568" t="s">
        <v>6795</v>
      </c>
      <c r="BS57" s="1592" t="s">
        <v>5828</v>
      </c>
      <c r="BU57"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Perumnas Manukan Tandes' ,'Jl. Manukan Tama ' ,'SITEPLAN PERUMAHAN' ,'BAST FISIK' ,'' ,'54' ,'55' ,'Perum Perumnas' ,'Jl. Dukuh Menanggal III Surabaya' ,'ALAMAT TIDAK DITEMUKAN' ,'Manukan Kulon' ,'Tandes' ,'56/RTL-PRK/95' ,'1995' ,'PADA BAST TIDAK ADA BOUWBLOCK' ,'' ,'Lapangan Bola Voli : 682,20 M2&lt;BR&gt;Masjid : 252 M2' ,'' ,'' ,'' ,' -' ,' -' ,'' ,'' ,'' ,'' ,'' ,'' ,' -' ,' -' ,' -' ,' -' ,' -' ,' -' ,'' ,'' ,'' ,'' ,'' ,'' ,'' ,'' ,'' ,'' ,' -' ,' -' ,' -' ,' -' ,' -' ,' -' ,' -' ,'' ,'' ,'' ,'' ,'' ,'' ,'' ,'' ,'' ,'' ,'590/4575/436.6.2/2009&lt;BR&gt;28 DESEMBER 2009' ,'548/2772/402.5.1/  2003&lt;BR&gt;16 Juli 2003' ,'Sebagian' ,'FISIK P.S.U SUDAH DISERAHKAN KEPADA PEMERINTAH KOTA SURABAYA&lt;BR&gt;(PENYERAHAN WARGA)' ,' -' ,'' ,'' ,'SUDAH DISERAHKAN SEBELUM 2020' ,'FISIK SUDAH DISERAHKAN' ,'BARAT' ,'LM');</v>
      </c>
    </row>
    <row r="58" spans="1:73" s="6" customFormat="1" ht="187">
      <c r="A58" s="1570">
        <v>55</v>
      </c>
      <c r="B58" s="1570">
        <v>56</v>
      </c>
      <c r="C58" s="1568" t="s">
        <v>1766</v>
      </c>
      <c r="D58" s="1568" t="s">
        <v>5381</v>
      </c>
      <c r="E58" s="1568" t="s">
        <v>2150</v>
      </c>
      <c r="F58" s="1568" t="s">
        <v>1854</v>
      </c>
      <c r="G58" s="1568" t="s">
        <v>1686</v>
      </c>
      <c r="H58" s="1568" t="s">
        <v>452</v>
      </c>
      <c r="I58" s="1568" t="s">
        <v>603</v>
      </c>
      <c r="J58" s="1568" t="s">
        <v>4280</v>
      </c>
      <c r="K58" s="1569" t="s">
        <v>2173</v>
      </c>
      <c r="L58" s="1570" t="s">
        <v>6989</v>
      </c>
      <c r="M58" s="1568" t="s">
        <v>1153</v>
      </c>
      <c r="N58" s="1706"/>
      <c r="O58" s="1706" t="s">
        <v>3049</v>
      </c>
      <c r="P58" s="1706"/>
      <c r="Q58" s="1568"/>
      <c r="R58" s="1568"/>
      <c r="S58" s="1571" t="s">
        <v>2172</v>
      </c>
      <c r="T58" s="1568" t="s">
        <v>2175</v>
      </c>
      <c r="U58" s="1568"/>
      <c r="V58" s="1568"/>
      <c r="W58" s="1568"/>
      <c r="X58" s="1568"/>
      <c r="Y58" s="1568"/>
      <c r="Z58" s="1568"/>
      <c r="AA58" s="1571" t="s">
        <v>2149</v>
      </c>
      <c r="AB58" s="1571" t="s">
        <v>2149</v>
      </c>
      <c r="AC58" s="1571" t="s">
        <v>2149</v>
      </c>
      <c r="AD58" s="1571" t="s">
        <v>2149</v>
      </c>
      <c r="AE58" s="1571" t="s">
        <v>2149</v>
      </c>
      <c r="AF58" s="1571" t="s">
        <v>2149</v>
      </c>
      <c r="AG58" s="1571"/>
      <c r="AH58" s="1568"/>
      <c r="AI58" s="1568"/>
      <c r="AJ58" s="1568"/>
      <c r="AK58" s="1568"/>
      <c r="AL58" s="1568"/>
      <c r="AM58" s="1568"/>
      <c r="AN58" s="1568"/>
      <c r="AO58" s="1568"/>
      <c r="AP58" s="1568"/>
      <c r="AQ58" s="1571" t="s">
        <v>2149</v>
      </c>
      <c r="AR58" s="1571" t="s">
        <v>2149</v>
      </c>
      <c r="AS58" s="1571" t="s">
        <v>2149</v>
      </c>
      <c r="AT58" s="1571" t="s">
        <v>2149</v>
      </c>
      <c r="AU58" s="1571" t="s">
        <v>2149</v>
      </c>
      <c r="AV58" s="1571" t="s">
        <v>2149</v>
      </c>
      <c r="AW58" s="1571" t="s">
        <v>2149</v>
      </c>
      <c r="AX58" s="1568"/>
      <c r="AY58" s="1568"/>
      <c r="AZ58" s="1568"/>
      <c r="BA58" s="1568"/>
      <c r="BB58" s="1568"/>
      <c r="BC58" s="1568"/>
      <c r="BD58" s="1568"/>
      <c r="BE58" s="1568"/>
      <c r="BF58" s="1568"/>
      <c r="BG58" s="1568"/>
      <c r="BH58" s="1571" t="s">
        <v>2149</v>
      </c>
      <c r="BI58" s="1568" t="s">
        <v>2730</v>
      </c>
      <c r="BJ58" s="1575" t="s">
        <v>2194</v>
      </c>
      <c r="BK58" s="1575" t="s">
        <v>620</v>
      </c>
      <c r="BL58" s="1568" t="s">
        <v>8207</v>
      </c>
      <c r="BM58" s="1220" t="s">
        <v>2149</v>
      </c>
      <c r="BN58" s="1587"/>
      <c r="BO58" s="1587"/>
      <c r="BP58" s="1575" t="s">
        <v>6819</v>
      </c>
      <c r="BQ58" s="1575" t="s">
        <v>6017</v>
      </c>
      <c r="BR58" s="1568" t="s">
        <v>6796</v>
      </c>
      <c r="BS58" s="1592" t="s">
        <v>6789</v>
      </c>
      <c r="BU58"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Penjaringansari dan Medokan Ayu' ,'Jl. Penjaringan Sari' ,'SITEPLAN PERUMAHAN' ,'BAST FISIK' ,'' ,'55' ,'56' ,'PT. YEKAPE SURABAYA' ,'Jl. Wijaya Kusuma No. 36' ,'√' ,'Penjaringan Sari' ,'Rungkut' ,'14-PPK-PRK-90&lt;BR&gt;21/SS/PSK/03' ,'1990, 2003' ,'PADA BAST TIDAK ADA BOUWBLOCK' ,'' ,'Jalur Hijau (Tanah Kosong ) : 2513,04 M2&lt;BR&gt;Makam : 18586,50 M2&lt;BR&gt;Fasum : 8255,84 M2' ,'' ,'' ,'' ,'18.586,50 M2&lt;BR&gt;' ,'sudah' ,'' ,'' ,'' ,'' ,'' ,'' ,' -' ,' -' ,' -' ,' -' ,' -' ,' -' ,'' ,'' ,'' ,'' ,'' ,'' ,'' ,'' ,'' ,'' ,' -' ,' -' ,' -' ,' -' ,' -' ,' -' ,' -' ,'' ,'' ,'' ,'' ,'' ,'' ,'' ,'' ,'' ,'' ,'590/199/436.6.2/2010&lt;BR&gt;12 JANUARI 2010' ,'548/2774/402.5.1/  2003&lt;BR&gt;16 Juli 2003' ,'Sebagian' ,'FISIK PSU SEBAGIAN SUDAH DISERAHKAN' ,' -' ,'' ,'' ,'-' ,'FISIK SUDAH DISERAHKAN' ,'TIMUR' ,'AT');</v>
      </c>
    </row>
    <row r="59" spans="1:73" s="6" customFormat="1" ht="187">
      <c r="A59" s="1570">
        <v>56</v>
      </c>
      <c r="B59" s="1570">
        <v>57</v>
      </c>
      <c r="C59" s="1568" t="s">
        <v>5281</v>
      </c>
      <c r="D59" s="1568" t="s">
        <v>5383</v>
      </c>
      <c r="E59" s="1568" t="s">
        <v>2150</v>
      </c>
      <c r="F59" s="1568" t="s">
        <v>1855</v>
      </c>
      <c r="G59" s="1568" t="s">
        <v>1525</v>
      </c>
      <c r="H59" s="1568" t="s">
        <v>1461</v>
      </c>
      <c r="I59" s="1568" t="s">
        <v>595</v>
      </c>
      <c r="J59" s="1568" t="s">
        <v>4280</v>
      </c>
      <c r="K59" s="1569" t="s">
        <v>2176</v>
      </c>
      <c r="L59" s="1570">
        <v>1999</v>
      </c>
      <c r="M59" s="1568" t="s">
        <v>1683</v>
      </c>
      <c r="N59" s="1706"/>
      <c r="O59" s="1706"/>
      <c r="P59" s="1706" t="s">
        <v>628</v>
      </c>
      <c r="Q59" s="1568"/>
      <c r="R59" s="1571"/>
      <c r="S59" s="1571" t="s">
        <v>2149</v>
      </c>
      <c r="T59" s="1571" t="s">
        <v>2149</v>
      </c>
      <c r="U59" s="1571"/>
      <c r="V59" s="1571"/>
      <c r="W59" s="1571"/>
      <c r="X59" s="1568"/>
      <c r="Y59" s="1571"/>
      <c r="Z59" s="1571"/>
      <c r="AA59" s="1571" t="s">
        <v>2149</v>
      </c>
      <c r="AB59" s="1571" t="s">
        <v>2149</v>
      </c>
      <c r="AC59" s="1571" t="s">
        <v>2149</v>
      </c>
      <c r="AD59" s="1571" t="s">
        <v>2149</v>
      </c>
      <c r="AE59" s="1571" t="s">
        <v>2149</v>
      </c>
      <c r="AF59" s="1571" t="s">
        <v>2149</v>
      </c>
      <c r="AG59" s="1571"/>
      <c r="AH59" s="1568"/>
      <c r="AI59" s="1568"/>
      <c r="AJ59" s="1568"/>
      <c r="AK59" s="1568"/>
      <c r="AL59" s="1568"/>
      <c r="AM59" s="1568"/>
      <c r="AN59" s="1568"/>
      <c r="AO59" s="1568"/>
      <c r="AP59" s="1568"/>
      <c r="AQ59" s="1571" t="s">
        <v>2149</v>
      </c>
      <c r="AR59" s="1571" t="s">
        <v>2149</v>
      </c>
      <c r="AS59" s="1571" t="s">
        <v>2149</v>
      </c>
      <c r="AT59" s="1571" t="s">
        <v>2149</v>
      </c>
      <c r="AU59" s="1571" t="s">
        <v>2149</v>
      </c>
      <c r="AV59" s="1571" t="s">
        <v>2149</v>
      </c>
      <c r="AW59" s="1571" t="s">
        <v>2149</v>
      </c>
      <c r="AX59" s="1568"/>
      <c r="AY59" s="1568"/>
      <c r="AZ59" s="1568"/>
      <c r="BA59" s="1568"/>
      <c r="BB59" s="1568"/>
      <c r="BC59" s="1568"/>
      <c r="BD59" s="1568"/>
      <c r="BE59" s="1568"/>
      <c r="BF59" s="1568"/>
      <c r="BG59" s="1568"/>
      <c r="BH59" s="1571" t="s">
        <v>2149</v>
      </c>
      <c r="BI59" s="1568" t="s">
        <v>2729</v>
      </c>
      <c r="BJ59" s="1575" t="s">
        <v>2194</v>
      </c>
      <c r="BK59" s="1575" t="s">
        <v>620</v>
      </c>
      <c r="BL59" s="1568" t="s">
        <v>8207</v>
      </c>
      <c r="BM59" s="1220" t="s">
        <v>2149</v>
      </c>
      <c r="BN59" s="1587"/>
      <c r="BO59" s="1587"/>
      <c r="BP59" s="1575" t="s">
        <v>6819</v>
      </c>
      <c r="BQ59" s="1575"/>
      <c r="BR59" s="1568" t="s">
        <v>6798</v>
      </c>
      <c r="BS59" s="1592" t="s">
        <v>5794</v>
      </c>
      <c r="BU59"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('Central Park Mulyosari' ,'Jl. Kel. Kalisari, Kec. Mulyorejo' ,'SITEPLAN PERUMAHAN' ,'BAST FISIK' ,'' ,'56' ,'57' ,'PT. SURYA GRIYO MAPAN' ,'Jl. Sumatra No. 108' ,'√' ,'Kalisari' ,'Mulyorejo' ,'50/PETR/PI/99' ,'1999' ,'± 144' ,'' ,'' ,'PJU : 76 Titik' ,'' ,'' ,' -' ,' -' ,'' ,'' ,'' ,'' ,'' ,'' ,' -' ,' -' ,' -' ,' -' ,' -' ,' -' ,'' ,'' ,'' ,'' ,'' ,'' ,'' ,'' ,'' ,'' ,' -' ,' -' ,' -' ,' -' ,' -' ,' -' ,' -' ,'' ,'' ,'' ,'' ,'' ,'' ,'' ,'' ,'' ,'' ,'590/213/436.6.2/2010&lt;BR&gt;7 DESEMBER 2009' ,'671/2727/402.5.1/03&lt;BR&gt;16 Juli 2003' ,'Sebagian' ,'FISIK PSU SEBAGIAN SUDAH DISERAHKAN' ,' -' ,'' ,'' ,'-' ,'' ,'PUSURA' ,'QQ');</v>
      </c>
    </row>
    <row r="60" spans="1:73" s="6" customFormat="1" ht="187">
      <c r="A60" s="1570">
        <v>57</v>
      </c>
      <c r="B60" s="1570">
        <v>58</v>
      </c>
      <c r="C60" s="1568" t="s">
        <v>1732</v>
      </c>
      <c r="D60" s="1568" t="s">
        <v>5703</v>
      </c>
      <c r="E60" s="1568" t="s">
        <v>5664</v>
      </c>
      <c r="F60" s="1568" t="s">
        <v>1856</v>
      </c>
      <c r="G60" s="1568" t="s">
        <v>1120</v>
      </c>
      <c r="H60" s="1568" t="s">
        <v>594</v>
      </c>
      <c r="I60" s="1568" t="s">
        <v>594</v>
      </c>
      <c r="J60" s="1568" t="s">
        <v>4280</v>
      </c>
      <c r="K60" s="1569" t="s">
        <v>2177</v>
      </c>
      <c r="L60" s="1570" t="s">
        <v>6990</v>
      </c>
      <c r="M60" s="1568" t="s">
        <v>1565</v>
      </c>
      <c r="N60" s="1706"/>
      <c r="O60" s="1706" t="s">
        <v>3050</v>
      </c>
      <c r="P60" s="1706" t="s">
        <v>629</v>
      </c>
      <c r="Q60" s="1568"/>
      <c r="R60" s="1568"/>
      <c r="S60" s="1571">
        <v>1827</v>
      </c>
      <c r="T60" s="1568" t="s">
        <v>2175</v>
      </c>
      <c r="U60" s="1568"/>
      <c r="V60" s="1568"/>
      <c r="W60" s="1568"/>
      <c r="X60" s="1568"/>
      <c r="Y60" s="1568"/>
      <c r="Z60" s="1568"/>
      <c r="AA60" s="1571" t="s">
        <v>2149</v>
      </c>
      <c r="AB60" s="1571" t="s">
        <v>2149</v>
      </c>
      <c r="AC60" s="1571" t="s">
        <v>2149</v>
      </c>
      <c r="AD60" s="1571" t="s">
        <v>2149</v>
      </c>
      <c r="AE60" s="1571" t="s">
        <v>2149</v>
      </c>
      <c r="AF60" s="1571" t="s">
        <v>2149</v>
      </c>
      <c r="AG60" s="1571"/>
      <c r="AH60" s="1568"/>
      <c r="AI60" s="1568"/>
      <c r="AJ60" s="1568"/>
      <c r="AK60" s="1568"/>
      <c r="AL60" s="1568"/>
      <c r="AM60" s="1568"/>
      <c r="AN60" s="1568"/>
      <c r="AO60" s="1568"/>
      <c r="AP60" s="1568"/>
      <c r="AQ60" s="1571" t="s">
        <v>2149</v>
      </c>
      <c r="AR60" s="1571" t="s">
        <v>2149</v>
      </c>
      <c r="AS60" s="1571" t="s">
        <v>2149</v>
      </c>
      <c r="AT60" s="1571" t="s">
        <v>2149</v>
      </c>
      <c r="AU60" s="1571" t="s">
        <v>2149</v>
      </c>
      <c r="AV60" s="1571" t="s">
        <v>2149</v>
      </c>
      <c r="AW60" s="1571" t="s">
        <v>2149</v>
      </c>
      <c r="AX60" s="1568"/>
      <c r="AY60" s="1568"/>
      <c r="AZ60" s="1568"/>
      <c r="BA60" s="1568"/>
      <c r="BB60" s="1568"/>
      <c r="BC60" s="1568"/>
      <c r="BD60" s="1568"/>
      <c r="BE60" s="1568"/>
      <c r="BF60" s="1568"/>
      <c r="BG60" s="1568"/>
      <c r="BH60" s="1571" t="s">
        <v>2149</v>
      </c>
      <c r="BI60" s="1568" t="s">
        <v>2728</v>
      </c>
      <c r="BJ60" s="1688" t="s">
        <v>2187</v>
      </c>
      <c r="BK60" s="1575" t="s">
        <v>620</v>
      </c>
      <c r="BL60" s="1568" t="s">
        <v>7981</v>
      </c>
      <c r="BM60" s="1220" t="s">
        <v>2149</v>
      </c>
      <c r="BN60" s="1587"/>
      <c r="BO60" s="1587"/>
      <c r="BP60" s="1575" t="s">
        <v>6819</v>
      </c>
      <c r="BQ60" s="1575" t="s">
        <v>6017</v>
      </c>
      <c r="BR60" s="1568" t="s">
        <v>6794</v>
      </c>
      <c r="BS60" s="1592" t="s">
        <v>7378</v>
      </c>
      <c r="BU60"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Taman Pondok Indah' ,'JL. WIYUNG' ,'SITEPLAN PERUMAHAN' ,'BAST FISIK' ,'' ,'57' ,'58' ,'PT. Setia Tamara' ,'Jl. Ambengan No. 1 D' ,'SUDAH PINDAH' ,'Wiyung' ,'Wiyung' ,'648.3/20/402.5.11/99&lt;BR&gt;113-TRTL-PRK/98&lt;BR&gt;23/SS/PSK/03' ,'1998, 2003' ,'± 233' ,'' ,'RTH : 1334,69 M2&lt;BR&gt;Lapangan OR : 360 M2&lt;BR&gt;Gedung OR : 3074,10 M2&lt;BR&gt;Mushola : 497,20 M2' ,'PJU : 160 Titik' ,'' ,'' ,'1827' ,'sudah' ,'' ,'' ,'' ,'' ,'' ,'' ,' -' ,' -' ,' -' ,' -' ,' -' ,' -' ,'' ,'' ,'' ,'' ,'' ,'' ,'' ,'' ,'' ,'' ,' -' ,' -' ,' -' ,' -' ,' -' ,' -' ,' -' ,'' ,'' ,'' ,'' ,'' ,'' ,'' ,'' ,'' ,'' ,'590/205/436.6.2/2010&lt;BR&gt;19 JANUARI 2010&lt;BR&gt;&lt;BR&gt;ADDENDUM&lt;BR&gt;30/MBS/VIII/2021 DAN 590/12921/436.7.5/2021&lt;BR&gt;10 AGUSTUS 2021' ,'640/4734/436.5.1/  2003&lt;BR&gt;11 Nopember 2003' ,'Sudah' ,'FISIK PSU SUDAH DISERAHKAN' ,' -' ,'' ,'' ,'√&lt;BR&gt;TW 1 2022' ,'FISIK SUDAH DISERAHKAN' ,'SELATAN' ,'VIA');</v>
      </c>
    </row>
    <row r="61" spans="1:73" s="6" customFormat="1" ht="187">
      <c r="A61" s="1570">
        <v>58</v>
      </c>
      <c r="B61" s="1570">
        <v>59</v>
      </c>
      <c r="C61" s="1568" t="s">
        <v>5284</v>
      </c>
      <c r="D61" s="1568" t="s">
        <v>5389</v>
      </c>
      <c r="E61" s="1568" t="s">
        <v>5662</v>
      </c>
      <c r="F61" s="1575" t="s">
        <v>1883</v>
      </c>
      <c r="G61" s="1568" t="s">
        <v>1196</v>
      </c>
      <c r="H61" s="1568" t="s">
        <v>1462</v>
      </c>
      <c r="I61" s="1568" t="s">
        <v>594</v>
      </c>
      <c r="J61" s="1568" t="s">
        <v>4280</v>
      </c>
      <c r="K61" s="1569" t="s">
        <v>1249</v>
      </c>
      <c r="L61" s="1570">
        <v>2005</v>
      </c>
      <c r="M61" s="1568" t="s">
        <v>1581</v>
      </c>
      <c r="N61" s="1706"/>
      <c r="O61" s="1706" t="s">
        <v>3051</v>
      </c>
      <c r="P61" s="1706"/>
      <c r="Q61" s="1568"/>
      <c r="R61" s="1568"/>
      <c r="S61" s="1571">
        <v>1912.58</v>
      </c>
      <c r="T61" s="1568" t="s">
        <v>2175</v>
      </c>
      <c r="U61" s="1568"/>
      <c r="V61" s="1568"/>
      <c r="W61" s="1568"/>
      <c r="X61" s="1568"/>
      <c r="Y61" s="1568"/>
      <c r="Z61" s="1568"/>
      <c r="AA61" s="1571" t="s">
        <v>2149</v>
      </c>
      <c r="AB61" s="1571" t="s">
        <v>2149</v>
      </c>
      <c r="AC61" s="1571" t="s">
        <v>2149</v>
      </c>
      <c r="AD61" s="1571" t="s">
        <v>2149</v>
      </c>
      <c r="AE61" s="1571" t="s">
        <v>2149</v>
      </c>
      <c r="AF61" s="1571" t="s">
        <v>2149</v>
      </c>
      <c r="AG61" s="1571"/>
      <c r="AH61" s="1568"/>
      <c r="AI61" s="1568"/>
      <c r="AJ61" s="1568"/>
      <c r="AK61" s="1568"/>
      <c r="AL61" s="1568"/>
      <c r="AM61" s="1568"/>
      <c r="AN61" s="1568"/>
      <c r="AO61" s="1568"/>
      <c r="AP61" s="1568"/>
      <c r="AQ61" s="1571" t="s">
        <v>2149</v>
      </c>
      <c r="AR61" s="1571" t="s">
        <v>2149</v>
      </c>
      <c r="AS61" s="1571" t="s">
        <v>2149</v>
      </c>
      <c r="AT61" s="1571" t="s">
        <v>2149</v>
      </c>
      <c r="AU61" s="1571" t="s">
        <v>2149</v>
      </c>
      <c r="AV61" s="1571" t="s">
        <v>2149</v>
      </c>
      <c r="AW61" s="1571" t="s">
        <v>2149</v>
      </c>
      <c r="AX61" s="1568"/>
      <c r="AY61" s="1568"/>
      <c r="AZ61" s="1568"/>
      <c r="BA61" s="1568"/>
      <c r="BB61" s="1568"/>
      <c r="BC61" s="1568"/>
      <c r="BD61" s="1568"/>
      <c r="BE61" s="1568"/>
      <c r="BF61" s="1568"/>
      <c r="BG61" s="1568"/>
      <c r="BH61" s="1571" t="s">
        <v>2149</v>
      </c>
      <c r="BI61" s="1568" t="s">
        <v>2603</v>
      </c>
      <c r="BJ61" s="1575" t="s">
        <v>2194</v>
      </c>
      <c r="BK61" s="1575" t="s">
        <v>620</v>
      </c>
      <c r="BL61" s="1568" t="s">
        <v>8207</v>
      </c>
      <c r="BM61" s="1220" t="s">
        <v>2149</v>
      </c>
      <c r="BN61" s="1587"/>
      <c r="BO61" s="1587"/>
      <c r="BP61" s="1575" t="s">
        <v>6819</v>
      </c>
      <c r="BQ61" s="1575" t="s">
        <v>6017</v>
      </c>
      <c r="BR61" s="1568" t="s">
        <v>6794</v>
      </c>
      <c r="BS61" s="1592" t="s">
        <v>7379</v>
      </c>
      <c r="BU61"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Maritim' ,'Jl. Raya Karang Klumprik' ,'SITEPLAN PERUMAHAN' ,'BAST FISIK' ,'' ,'58' ,'59' ,'PT. PRIMA CITRA BUANA' ,'Jl. Ngagel No. 179-183' ,'TIDAK SESUAI' ,'Balas Klumprik' ,'Wiyung' ,'648.3/06/436.4.5/05&lt;BR&gt;65/SP/05&lt;BR&gt;' ,'2005' ,'±666' ,'' ,'Makam : 1912,58 M2&lt;BR&gt;Balai RT : 1945,88 M2&lt;BR&gt;Masjid dan Balai RW : 12801,30 M2' ,'' ,'' ,'' ,'1912.58' ,'sudah' ,'' ,'' ,'' ,'' ,'' ,'' ,' -' ,' -' ,' -' ,' -' ,' -' ,' -' ,'' ,'' ,'' ,'' ,'' ,'' ,'' ,'' ,'' ,'' ,' -' ,' -' ,' -' ,' -' ,' -' ,' -' ,' -' ,'' ,'' ,'' ,'' ,'' ,'' ,'' ,'' ,'' ,'' ,'590/203.3/436.6.2/2010&lt;BR&gt;19 JANUARI 2010             ' ,'640/2027/436.5.1/2004&lt;BR&gt;2 Juni 2004' ,'Sebagian' ,'FISIK PSU SEBAGIAN SUDAH DISERAHKAN' ,' -' ,'' ,'' ,'√&lt;BR&gt;TW 1 2021' ,'FISIK SUDAH DISERAHKAN' ,'SELATAN' ,'SL');</v>
      </c>
    </row>
    <row r="62" spans="1:73" s="6" customFormat="1" ht="187">
      <c r="A62" s="1570">
        <v>59</v>
      </c>
      <c r="B62" s="1570">
        <v>60</v>
      </c>
      <c r="C62" s="1568" t="s">
        <v>7552</v>
      </c>
      <c r="D62" s="1568" t="s">
        <v>5712</v>
      </c>
      <c r="E62" s="1568" t="s">
        <v>2150</v>
      </c>
      <c r="F62" s="1568" t="s">
        <v>1858</v>
      </c>
      <c r="G62" s="1568" t="s">
        <v>1515</v>
      </c>
      <c r="H62" s="1568" t="s">
        <v>1463</v>
      </c>
      <c r="I62" s="1568" t="s">
        <v>615</v>
      </c>
      <c r="J62" s="1568" t="s">
        <v>4280</v>
      </c>
      <c r="K62" s="1569" t="s">
        <v>1522</v>
      </c>
      <c r="L62" s="1570">
        <v>1989</v>
      </c>
      <c r="M62" s="1568" t="s">
        <v>1566</v>
      </c>
      <c r="N62" s="1706"/>
      <c r="O62" s="1706" t="s">
        <v>3052</v>
      </c>
      <c r="P62" s="1706"/>
      <c r="Q62" s="1568"/>
      <c r="R62" s="1589" t="s">
        <v>626</v>
      </c>
      <c r="S62" s="1571">
        <v>7561</v>
      </c>
      <c r="T62" s="1568" t="s">
        <v>2175</v>
      </c>
      <c r="U62" s="1568" t="s">
        <v>2150</v>
      </c>
      <c r="V62" s="1589" t="s">
        <v>626</v>
      </c>
      <c r="W62" s="1589" t="s">
        <v>626</v>
      </c>
      <c r="X62" s="1589" t="s">
        <v>7058</v>
      </c>
      <c r="Y62" s="1589" t="s">
        <v>626</v>
      </c>
      <c r="Z62" s="1589" t="s">
        <v>626</v>
      </c>
      <c r="AA62" s="1571" t="s">
        <v>2149</v>
      </c>
      <c r="AB62" s="1571" t="s">
        <v>2149</v>
      </c>
      <c r="AC62" s="1571" t="s">
        <v>2149</v>
      </c>
      <c r="AD62" s="1571" t="s">
        <v>2149</v>
      </c>
      <c r="AE62" s="1571" t="s">
        <v>2149</v>
      </c>
      <c r="AF62" s="1571" t="s">
        <v>2149</v>
      </c>
      <c r="AG62" s="1571"/>
      <c r="AH62" s="1568"/>
      <c r="AI62" s="1568"/>
      <c r="AJ62" s="1568"/>
      <c r="AK62" s="1568"/>
      <c r="AL62" s="1568"/>
      <c r="AM62" s="1568"/>
      <c r="AN62" s="1568"/>
      <c r="AO62" s="1568"/>
      <c r="AP62" s="1568"/>
      <c r="AQ62" s="1571" t="s">
        <v>2149</v>
      </c>
      <c r="AR62" s="1571" t="s">
        <v>2149</v>
      </c>
      <c r="AS62" s="1571" t="s">
        <v>2149</v>
      </c>
      <c r="AT62" s="1571" t="s">
        <v>2149</v>
      </c>
      <c r="AU62" s="1571" t="s">
        <v>2149</v>
      </c>
      <c r="AV62" s="1571" t="s">
        <v>2149</v>
      </c>
      <c r="AW62" s="1571" t="s">
        <v>2149</v>
      </c>
      <c r="AX62" s="1568"/>
      <c r="AY62" s="1568"/>
      <c r="AZ62" s="1568"/>
      <c r="BA62" s="1568"/>
      <c r="BB62" s="1568"/>
      <c r="BC62" s="1568"/>
      <c r="BD62" s="1568"/>
      <c r="BE62" s="1568"/>
      <c r="BF62" s="1568"/>
      <c r="BG62" s="1568"/>
      <c r="BH62" s="1571" t="s">
        <v>2149</v>
      </c>
      <c r="BI62" s="1568" t="s">
        <v>2727</v>
      </c>
      <c r="BJ62" s="1575" t="s">
        <v>2194</v>
      </c>
      <c r="BK62" s="1575" t="s">
        <v>620</v>
      </c>
      <c r="BL62" s="1568" t="s">
        <v>8207</v>
      </c>
      <c r="BM62" s="1220" t="s">
        <v>7578</v>
      </c>
      <c r="BN62" s="1587" t="s">
        <v>7579</v>
      </c>
      <c r="BO62" s="1587" t="s">
        <v>7579</v>
      </c>
      <c r="BP62" s="1575" t="s">
        <v>6819</v>
      </c>
      <c r="BQ62" s="1575"/>
      <c r="BR62" s="1568" t="s">
        <v>6794</v>
      </c>
      <c r="BS62" s="1592" t="s">
        <v>5794</v>
      </c>
      <c r="BU62"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Gunung Sari Indah' ,'Jl. Raya Griya Kedurus' ,'SITEPLAN PERUMAHAN' ,'BAST FISIK' ,'' ,'59' ,'60' ,'PT. AGRA PARIPURNA&lt;BR&gt;(Forum Komunikasi Rukun Warga)' ,'Jl. Raya Darmo No. 113-115' ,'√' ,'Kedurus' ,'Karang Pilang' ,'648.3/250/402.5.11/89' ,'1989' ,'±1746' ,'' ,'Makam : 7561 M2' ,'' ,'' ,'-' ,'7561' ,'sudah' ,'√' ,'-' ,'-' ,'INDUK' ,'-' ,'-' ,' -' ,' -' ,' -' ,' -' ,' -' ,' -' ,'' ,'' ,'' ,'' ,'' ,'' ,'' ,'' ,'' ,'' ,' -' ,' -' ,' -' ,' -' ,' -' ,' -' ,' -' ,'' ,'' ,'' ,'' ,'' ,'' ,'' ,'' ,'' ,'' ,'003/EXT/SBS/I/2010&lt;BR&gt;590/388/436.6.2/2010                                       28 Januari 2010' ,'593/3070/436.1.2/2004&lt;BR&gt;6 Agustus 2004' ,'Sebagian' ,'FISIK PSU SEBAGIAN SUDAH DISERAHKAN' ,' - Terdapat Surat dari Forum Komunikasi Rukun Warga Perumahan Gunung Sari Indah No. 08/03.12.FK.RW-GSI/VI/2022 tanggal 29 Juni 2022&lt;BR&gt;- Terdapat Resume tanggal 12 Juni 2014, Permohonan Penyerahan PSU Secara Fisik Tahap II akan di tindaklanjuti setelah dokumen penguasaan hak atas tanah telah dilengkapi' ,'- Alas hak yang dipunya tidak lengkap&lt;BR&gt;' ,'- Alas hak yang dipunya tidak lengkap&lt;BR&gt;' ,'√' ,'' ,'SELATAN' ,'QQ');</v>
      </c>
    </row>
    <row r="63" spans="1:73" s="6" customFormat="1" ht="289">
      <c r="A63" s="1570">
        <v>60</v>
      </c>
      <c r="B63" s="1570">
        <v>61</v>
      </c>
      <c r="C63" s="1568" t="s">
        <v>1755</v>
      </c>
      <c r="D63" s="1568" t="s">
        <v>5713</v>
      </c>
      <c r="E63" s="1568" t="s">
        <v>2150</v>
      </c>
      <c r="F63" s="1568" t="s">
        <v>2804</v>
      </c>
      <c r="G63" s="1568" t="s">
        <v>1516</v>
      </c>
      <c r="H63" s="1568" t="s">
        <v>597</v>
      </c>
      <c r="I63" s="1568" t="s">
        <v>597</v>
      </c>
      <c r="J63" s="1568" t="s">
        <v>4280</v>
      </c>
      <c r="K63" s="1569" t="s">
        <v>1250</v>
      </c>
      <c r="L63" s="1570">
        <v>2008</v>
      </c>
      <c r="M63" s="1568" t="s">
        <v>1596</v>
      </c>
      <c r="N63" s="1706"/>
      <c r="O63" s="1706" t="s">
        <v>3053</v>
      </c>
      <c r="P63" s="1706"/>
      <c r="Q63" s="1568"/>
      <c r="R63" s="1568"/>
      <c r="S63" s="1571" t="s">
        <v>2180</v>
      </c>
      <c r="T63" s="1568" t="s">
        <v>2175</v>
      </c>
      <c r="U63" s="1568"/>
      <c r="V63" s="1568"/>
      <c r="W63" s="1568"/>
      <c r="X63" s="1568"/>
      <c r="Y63" s="1568"/>
      <c r="Z63" s="1568"/>
      <c r="AA63" s="1571" t="s">
        <v>2149</v>
      </c>
      <c r="AB63" s="1571" t="s">
        <v>2149</v>
      </c>
      <c r="AC63" s="1571" t="s">
        <v>2149</v>
      </c>
      <c r="AD63" s="1571" t="s">
        <v>2149</v>
      </c>
      <c r="AE63" s="1571" t="s">
        <v>2149</v>
      </c>
      <c r="AF63" s="1571" t="s">
        <v>2149</v>
      </c>
      <c r="AG63" s="1571"/>
      <c r="AH63" s="1575"/>
      <c r="AI63" s="1575"/>
      <c r="AJ63" s="1575"/>
      <c r="AK63" s="1575"/>
      <c r="AL63" s="1575"/>
      <c r="AM63" s="1575"/>
      <c r="AN63" s="1575"/>
      <c r="AO63" s="1575"/>
      <c r="AP63" s="1575"/>
      <c r="AQ63" s="1571" t="s">
        <v>5642</v>
      </c>
      <c r="AR63" s="1571" t="s">
        <v>2149</v>
      </c>
      <c r="AS63" s="1571" t="s">
        <v>2149</v>
      </c>
      <c r="AT63" s="1571" t="s">
        <v>2149</v>
      </c>
      <c r="AU63" s="1571" t="s">
        <v>2149</v>
      </c>
      <c r="AV63" s="1571" t="s">
        <v>2149</v>
      </c>
      <c r="AW63" s="1571" t="s">
        <v>2149</v>
      </c>
      <c r="AX63" s="1568" t="s">
        <v>626</v>
      </c>
      <c r="AY63" s="1568" t="s">
        <v>6216</v>
      </c>
      <c r="AZ63" s="1568"/>
      <c r="BA63" s="1568" t="s">
        <v>6216</v>
      </c>
      <c r="BB63" s="1568" t="s">
        <v>6216</v>
      </c>
      <c r="BC63" s="1568"/>
      <c r="BD63" s="1568"/>
      <c r="BE63" s="1568"/>
      <c r="BF63" s="1568"/>
      <c r="BG63" s="1568"/>
      <c r="BH63" s="1568" t="s">
        <v>2782</v>
      </c>
      <c r="BI63" s="1568" t="s">
        <v>2783</v>
      </c>
      <c r="BJ63" s="1575" t="s">
        <v>2181</v>
      </c>
      <c r="BK63" s="1575" t="s">
        <v>620</v>
      </c>
      <c r="BL63" s="1568" t="s">
        <v>8204</v>
      </c>
      <c r="BM63" s="1220" t="s">
        <v>8233</v>
      </c>
      <c r="BN63" s="1587"/>
      <c r="BO63" s="1587"/>
      <c r="BP63" s="1575" t="s">
        <v>6819</v>
      </c>
      <c r="BQ63" s="1575" t="s">
        <v>6017</v>
      </c>
      <c r="BR63" s="1568" t="s">
        <v>6796</v>
      </c>
      <c r="BS63" s="1592" t="s">
        <v>5794</v>
      </c>
      <c r="BU63"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Purimas' ,'JL. Medokan Ayu' ,'SITEPLAN PERUMAHAN' ,'BAST FISIK' ,'' ,'60' ,'61' ,'PT. Mahkota Berlian Cemerlang' ,'Jl I Gusti Ngurah Rai No. 95' ,'√' ,'Gunung Anyar' ,'Gunung Anyar' ,'648.3/32/436.6.2/2008&lt;BR&gt;42A/V/KK/PRK/1997' ,'2008' ,'±1379' ,'' ,'Masjid As-salam : 4337,75 M2' ,'' ,'' ,'' ,'STS No. 000783/KAS/X/2013 berdasarkan BA No, 900/11536/436.6.5/2013' ,'sudah' ,'' ,'' ,'' ,'' ,'' ,'' ,' -' ,' -' ,' -' ,' -' ,' -' ,' -' ,'' ,'' ,'' ,'' ,'' ,'' ,'' ,'' ,'' ,'' ,'FISIK TAHAP II&lt;BR&gt;590/13673/436.7.5/2020&lt;BR&gt;03/08/2020' ,' -' ,' -' ,' -' ,' -' ,' -' ,' -' ,'-' ,'Survei Lapangan Tanggal 20 Oktober 2020' ,'' ,'Survei Lapangan Tanggal 20 Oktober 2020' ,'Survei Lapangan Tanggal 20 Oktober 2020' ,'' ,'' ,'' ,'' ,'' ,'004/EXT/SBS/I/2010&lt;BR&gt;590/387/436.6.2/2010&lt;BR&gt;19 JANUARI 2010' ,'640/3426/436.5.1/2004&lt;BR&gt;25 Agustus 2004&lt;BR&gt;' ,'sebagian' ,'Akan dikirimkan surat Teguran' ,'TANGGAL 03/08/2020 TELAH BERSURAT DALAM PERIHAL PENAGIHAN FISIK DENGAN NO. FISIK TAHAP II&lt;BR&gt;590/13673/436.7.5/2020&lt;BR&gt;AKAN DIBUAT SURAT TEGURAN FISIK &lt;BR&gt;Resume Rapat Tanggal 07 Oktober  2020 &lt;BR&gt;1. Pengembang untuk :&lt;BR&gt;- Melengkapi Fotocopy Surat Pemberitahuan Pajak Terutang Pajak Bumi dan Bangunan (SPPT PBB) dan Tanda Lunas Pajak Bumi dan Bangunan (PBB) Tahun Terakhir Sesuai Ketentuan yang Berlaku.&lt;BR&gt;- Melakukan cek Plotting Alas Hak dan Sertifikat Tanah Atas Nama Pengembang yang Peruntukkannya Sebagai Prasarana, Sarana dan Utilitas yang akan Diserahkan Kepada Pemerintah Daerah&lt;BR&gt;2. Perlu dilakukan koordinasi terkait Peta Bidang NIB  12392101 11291&lt;BR&gt;3. DPRKPCKTR melakukan cek luas PSU yang diserahkan pada siteplan.&lt;BR&gt;4. Tim PSU melakukan cek terhadap BAST Fisik Masjid.&lt;BR&gt;5. Akan diadakan survei lapangan sehubungan dengan proses penyerahan PSU Secara Fisik Perumahan Purimas Pada tanggal 13 Oktober 2020.' ,'' ,'' ,'√' ,'FISIK SUDAH DISERAHKAN' ,'TIMUR' ,'QQ');</v>
      </c>
    </row>
    <row r="64" spans="1:73" s="6" customFormat="1" ht="187">
      <c r="A64" s="1570">
        <v>61</v>
      </c>
      <c r="B64" s="1570">
        <v>62</v>
      </c>
      <c r="C64" s="1568" t="s">
        <v>641</v>
      </c>
      <c r="D64" s="1568" t="s">
        <v>5708</v>
      </c>
      <c r="E64" s="1568" t="s">
        <v>2150</v>
      </c>
      <c r="F64" s="1568" t="s">
        <v>1859</v>
      </c>
      <c r="G64" s="1568" t="s">
        <v>176</v>
      </c>
      <c r="H64" s="1568" t="s">
        <v>1461</v>
      </c>
      <c r="I64" s="1568" t="s">
        <v>595</v>
      </c>
      <c r="J64" s="1568" t="s">
        <v>4280</v>
      </c>
      <c r="K64" s="1569" t="s">
        <v>177</v>
      </c>
      <c r="L64" s="1570">
        <v>2004</v>
      </c>
      <c r="M64" s="1568" t="s">
        <v>1567</v>
      </c>
      <c r="N64" s="1706"/>
      <c r="O64" s="1706" t="s">
        <v>3054</v>
      </c>
      <c r="P64" s="1706"/>
      <c r="Q64" s="1568"/>
      <c r="R64" s="1571"/>
      <c r="S64" s="1571" t="s">
        <v>2149</v>
      </c>
      <c r="T64" s="1571" t="s">
        <v>2149</v>
      </c>
      <c r="U64" s="1571"/>
      <c r="V64" s="1571"/>
      <c r="W64" s="1571"/>
      <c r="X64" s="1568"/>
      <c r="Y64" s="1571"/>
      <c r="Z64" s="1571"/>
      <c r="AA64" s="1571" t="s">
        <v>2149</v>
      </c>
      <c r="AB64" s="1571" t="s">
        <v>2149</v>
      </c>
      <c r="AC64" s="1571" t="s">
        <v>2149</v>
      </c>
      <c r="AD64" s="1571" t="s">
        <v>2149</v>
      </c>
      <c r="AE64" s="1571" t="s">
        <v>2149</v>
      </c>
      <c r="AF64" s="1571" t="s">
        <v>2149</v>
      </c>
      <c r="AG64" s="1571"/>
      <c r="AH64" s="1568"/>
      <c r="AI64" s="1568"/>
      <c r="AJ64" s="1568"/>
      <c r="AK64" s="1568"/>
      <c r="AL64" s="1568"/>
      <c r="AM64" s="1568"/>
      <c r="AN64" s="1568"/>
      <c r="AO64" s="1568"/>
      <c r="AP64" s="1568"/>
      <c r="AQ64" s="1571" t="s">
        <v>2149</v>
      </c>
      <c r="AR64" s="1571" t="s">
        <v>2149</v>
      </c>
      <c r="AS64" s="1571" t="s">
        <v>2149</v>
      </c>
      <c r="AT64" s="1571" t="s">
        <v>2149</v>
      </c>
      <c r="AU64" s="1571" t="s">
        <v>2149</v>
      </c>
      <c r="AV64" s="1571" t="s">
        <v>2149</v>
      </c>
      <c r="AW64" s="1571" t="s">
        <v>2149</v>
      </c>
      <c r="AX64" s="1568"/>
      <c r="AY64" s="1568"/>
      <c r="AZ64" s="1568"/>
      <c r="BA64" s="1568"/>
      <c r="BB64" s="1568"/>
      <c r="BC64" s="1568"/>
      <c r="BD64" s="1568"/>
      <c r="BE64" s="1568"/>
      <c r="BF64" s="1568"/>
      <c r="BG64" s="1568"/>
      <c r="BH64" s="1571" t="s">
        <v>2149</v>
      </c>
      <c r="BI64" s="1568" t="s">
        <v>2726</v>
      </c>
      <c r="BJ64" s="1575" t="s">
        <v>2194</v>
      </c>
      <c r="BK64" s="1575" t="s">
        <v>620</v>
      </c>
      <c r="BL64" s="1568" t="s">
        <v>8207</v>
      </c>
      <c r="BM64" s="1220" t="s">
        <v>2149</v>
      </c>
      <c r="BN64" s="1587"/>
      <c r="BO64" s="1587"/>
      <c r="BP64" s="1575" t="s">
        <v>6819</v>
      </c>
      <c r="BQ64" s="1575" t="s">
        <v>6017</v>
      </c>
      <c r="BR64" s="1568" t="s">
        <v>6798</v>
      </c>
      <c r="BS64" s="1592" t="s">
        <v>5804</v>
      </c>
      <c r="BU64"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Pakuwon' ,'Jl. Kalisari Indah III' ,'SITEPLAN PERUMAHAN' ,'BAST FISIK' ,'' ,'61' ,'62' ,'PT. PAKUWON DARMA' ,'East Coast Center Lt. 5&lt;BR&gt;Pakuwon Town Square - Pakuwon City&lt;BR&gt;Jl. Kejawan Putih Mutiara No. 17' ,'√' ,'Kalisari' ,'Mulyorejo' ,'40/SS/PSK/04' ,'2004' ,'± 319' ,'' ,'Sekolah Al-Azar : 4411,50 M2' ,'' ,'' ,'' ,' -' ,' -' ,'' ,'' ,'' ,'' ,'' ,'' ,' -' ,' -' ,' -' ,' -' ,' -' ,' -' ,'' ,'' ,'' ,'' ,'' ,'' ,'' ,'' ,'' ,'' ,' -' ,' -' ,' -' ,' -' ,' -' ,' -' ,' -' ,'' ,'' ,'' ,'' ,'' ,'' ,'' ,'' ,'' ,'' ,'590/391.2/436.6.2/2010&lt;BR&gt;011/WHC/II/2010&lt;BR&gt;4 FEBRUARI 2010&lt;BR&gt;' ,'640/4553/436.5.1/2004&lt;BR&gt;28 Oktober 2004' ,'Sebagian' ,'FISIK PSU SEBAGIAN SUDAH DISERAHKAN' ,' -' ,'' ,'' ,'-' ,'FISIK SUDAH DISERAHKAN' ,'PUSURA' ,'RN');</v>
      </c>
    </row>
    <row r="65" spans="1:73" s="6" customFormat="1" ht="187">
      <c r="A65" s="1570">
        <v>62</v>
      </c>
      <c r="B65" s="1570">
        <v>63</v>
      </c>
      <c r="C65" s="1568" t="s">
        <v>1757</v>
      </c>
      <c r="D65" s="1568"/>
      <c r="E65" s="1568" t="s">
        <v>5714</v>
      </c>
      <c r="F65" s="1568"/>
      <c r="G65" s="1568" t="s">
        <v>1714</v>
      </c>
      <c r="H65" s="1568" t="s">
        <v>1461</v>
      </c>
      <c r="I65" s="1568" t="s">
        <v>595</v>
      </c>
      <c r="J65" s="1568" t="s">
        <v>4280</v>
      </c>
      <c r="K65" s="1569" t="s">
        <v>1350</v>
      </c>
      <c r="L65" s="1570" t="s">
        <v>2149</v>
      </c>
      <c r="M65" s="1568" t="s">
        <v>1153</v>
      </c>
      <c r="N65" s="1706" t="s">
        <v>3055</v>
      </c>
      <c r="O65" s="1706"/>
      <c r="P65" s="1706"/>
      <c r="Q65" s="1568"/>
      <c r="R65" s="1571"/>
      <c r="S65" s="1571" t="s">
        <v>2149</v>
      </c>
      <c r="T65" s="1571" t="s">
        <v>2149</v>
      </c>
      <c r="U65" s="1571"/>
      <c r="V65" s="1571"/>
      <c r="W65" s="1571"/>
      <c r="X65" s="1568"/>
      <c r="Y65" s="1571"/>
      <c r="Z65" s="1571"/>
      <c r="AA65" s="1571" t="s">
        <v>2149</v>
      </c>
      <c r="AB65" s="1571" t="s">
        <v>2149</v>
      </c>
      <c r="AC65" s="1571" t="s">
        <v>2149</v>
      </c>
      <c r="AD65" s="1571" t="s">
        <v>2149</v>
      </c>
      <c r="AE65" s="1571" t="s">
        <v>2149</v>
      </c>
      <c r="AF65" s="1571" t="s">
        <v>2149</v>
      </c>
      <c r="AG65" s="1571"/>
      <c r="AH65" s="1568"/>
      <c r="AI65" s="1568"/>
      <c r="AJ65" s="1568"/>
      <c r="AK65" s="1568"/>
      <c r="AL65" s="1568"/>
      <c r="AM65" s="1568"/>
      <c r="AN65" s="1568"/>
      <c r="AO65" s="1568"/>
      <c r="AP65" s="1568"/>
      <c r="AQ65" s="1571" t="s">
        <v>2149</v>
      </c>
      <c r="AR65" s="1571" t="s">
        <v>2149</v>
      </c>
      <c r="AS65" s="1571" t="s">
        <v>2149</v>
      </c>
      <c r="AT65" s="1571" t="s">
        <v>2149</v>
      </c>
      <c r="AU65" s="1571" t="s">
        <v>2149</v>
      </c>
      <c r="AV65" s="1571" t="s">
        <v>2149</v>
      </c>
      <c r="AW65" s="1571" t="s">
        <v>2149</v>
      </c>
      <c r="AX65" s="1568"/>
      <c r="AY65" s="1568"/>
      <c r="AZ65" s="1568"/>
      <c r="BA65" s="1568"/>
      <c r="BB65" s="1568"/>
      <c r="BC65" s="1568"/>
      <c r="BD65" s="1568"/>
      <c r="BE65" s="1568"/>
      <c r="BF65" s="1568"/>
      <c r="BG65" s="1568"/>
      <c r="BH65" s="1571" t="s">
        <v>2149</v>
      </c>
      <c r="BI65" s="1568" t="s">
        <v>2725</v>
      </c>
      <c r="BJ65" s="1575" t="s">
        <v>2194</v>
      </c>
      <c r="BK65" s="1575" t="s">
        <v>620</v>
      </c>
      <c r="BL65" s="1568" t="s">
        <v>8207</v>
      </c>
      <c r="BM65" s="1220" t="s">
        <v>2149</v>
      </c>
      <c r="BN65" s="1587"/>
      <c r="BO65" s="1587"/>
      <c r="BP65" s="1575" t="s">
        <v>6819</v>
      </c>
      <c r="BQ65" s="1575" t="s">
        <v>6017</v>
      </c>
      <c r="BR65" s="1568" t="s">
        <v>6798</v>
      </c>
      <c r="BS65" s="1592" t="s">
        <v>6475</v>
      </c>
      <c r="BU65"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,'Sekitar PTC' ,'SITEPLAN PERUMAHAN' ,'BAST FISIK' ,'' ,'62' ,'63' ,'Soektjo Gunawan / Alaikan Horyanto' ,'' ,'TIDAK ADA ALAMAT' ,'Kalisari' ,'Mulyorejo' ,'PADA LAMPIRAN BAST TIDAK ADA SKRK DAN LAMPIRAN GAMBAR' ,' -' ,'PADA BAST TIDAK ADA BOUWBLOCK' ,'Jalan : 1564 M2' ,'' ,'' ,'' ,'' ,' -' ,' -' ,'' ,'' ,'' ,'' ,'' ,'' ,' -' ,' -' ,' -' ,' -' ,' -' ,' -' ,'' ,'' ,'' ,'' ,'' ,'' ,'' ,'' ,'' ,'' ,' -' ,' -' ,' -' ,' -' ,' -' ,' -' ,' -' ,'' ,'' ,'' ,'' ,'' ,'' ,'' ,'' ,'' ,'' ,'011/I/CPT/21−1/2010 dan 590/207/436.6.2/2010&lt;BR&gt;Tanggal 19 Januari 2010' ,'029/PER/SG/VIII/2005&lt;BR&gt;594.3/3563/436.4.1/2005&lt;BR&gt;29 Agustus 2005' ,'Sebagian' ,'FISIK PSU SEBAGIAN SUDAH DISERAHKAN' ,' -' ,'' ,'' ,'-' ,'FISIK SUDAH DISERAHKAN' ,'PUSURA' ,'AN');</v>
      </c>
    </row>
    <row r="66" spans="1:73" s="6" customFormat="1" ht="187">
      <c r="A66" s="1570">
        <v>63</v>
      </c>
      <c r="B66" s="1570" t="s">
        <v>7833</v>
      </c>
      <c r="C66" s="1568" t="s">
        <v>1758</v>
      </c>
      <c r="D66" s="1568" t="s">
        <v>5715</v>
      </c>
      <c r="E66" s="1568" t="s">
        <v>2150</v>
      </c>
      <c r="F66" s="1568" t="s">
        <v>1860</v>
      </c>
      <c r="G66" s="1568" t="s">
        <v>1517</v>
      </c>
      <c r="H66" s="1568" t="s">
        <v>1464</v>
      </c>
      <c r="I66" s="1568" t="s">
        <v>595</v>
      </c>
      <c r="J66" s="1568" t="s">
        <v>4280</v>
      </c>
      <c r="K66" s="1569" t="s">
        <v>1251</v>
      </c>
      <c r="L66" s="1570">
        <v>1983</v>
      </c>
      <c r="M66" s="1568" t="s">
        <v>1568</v>
      </c>
      <c r="N66" s="1706"/>
      <c r="O66" s="1706" t="s">
        <v>7734</v>
      </c>
      <c r="P66" s="1706" t="s">
        <v>3057</v>
      </c>
      <c r="Q66" s="1568"/>
      <c r="R66" s="1575"/>
      <c r="S66" s="1689"/>
      <c r="T66" s="1575" t="s">
        <v>2175</v>
      </c>
      <c r="U66" s="1575"/>
      <c r="V66" s="1575"/>
      <c r="W66" s="1575"/>
      <c r="X66" s="1568"/>
      <c r="Y66" s="1575"/>
      <c r="Z66" s="1575"/>
      <c r="AA66" s="1571" t="s">
        <v>2149</v>
      </c>
      <c r="AB66" s="1571" t="s">
        <v>2149</v>
      </c>
      <c r="AC66" s="1571" t="s">
        <v>2149</v>
      </c>
      <c r="AD66" s="1571" t="s">
        <v>2149</v>
      </c>
      <c r="AE66" s="1571" t="s">
        <v>2149</v>
      </c>
      <c r="AF66" s="1571" t="s">
        <v>2149</v>
      </c>
      <c r="AG66" s="1571"/>
      <c r="AH66" s="1568"/>
      <c r="AI66" s="1568"/>
      <c r="AJ66" s="1568"/>
      <c r="AK66" s="1568"/>
      <c r="AL66" s="1568"/>
      <c r="AM66" s="1568"/>
      <c r="AN66" s="1568"/>
      <c r="AO66" s="1568"/>
      <c r="AP66" s="1568"/>
      <c r="AQ66" s="1571" t="s">
        <v>2149</v>
      </c>
      <c r="AR66" s="1571" t="s">
        <v>2149</v>
      </c>
      <c r="AS66" s="1571" t="s">
        <v>2149</v>
      </c>
      <c r="AT66" s="1571" t="s">
        <v>2149</v>
      </c>
      <c r="AU66" s="1571" t="s">
        <v>2149</v>
      </c>
      <c r="AV66" s="1571" t="s">
        <v>2149</v>
      </c>
      <c r="AW66" s="1571" t="s">
        <v>2149</v>
      </c>
      <c r="AX66" s="1568"/>
      <c r="AY66" s="1568"/>
      <c r="AZ66" s="1568"/>
      <c r="BA66" s="1568"/>
      <c r="BB66" s="1568"/>
      <c r="BC66" s="1568"/>
      <c r="BD66" s="1568"/>
      <c r="BE66" s="1568"/>
      <c r="BF66" s="1568"/>
      <c r="BG66" s="1568"/>
      <c r="BH66" s="1571" t="s">
        <v>2149</v>
      </c>
      <c r="BI66" s="1568" t="s">
        <v>7735</v>
      </c>
      <c r="BJ66" s="1575" t="s">
        <v>2194</v>
      </c>
      <c r="BK66" s="1575" t="s">
        <v>620</v>
      </c>
      <c r="BL66" s="1568" t="s">
        <v>1352</v>
      </c>
      <c r="BM66" s="1220" t="s">
        <v>2149</v>
      </c>
      <c r="BN66" s="1587"/>
      <c r="BO66" s="1587"/>
      <c r="BP66" s="1575" t="s">
        <v>6819</v>
      </c>
      <c r="BQ66" s="1575" t="s">
        <v>6017</v>
      </c>
      <c r="BR66" s="1568" t="s">
        <v>6798</v>
      </c>
      <c r="BS66" s="1592" t="s">
        <v>6789</v>
      </c>
      <c r="BU66"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Kenjeran Indah' ,'JL. Kenjeran' ,'SITEPLAN PERUMAHAN' ,'BAST FISIK' ,'' ,'63' ,'64-65' ,'PT. Babatan Kusuma Jaya' ,'Jl. Babatan Pantai No. 7' ,'√' ,'Sutorejo' ,'Mulyorejo' ,'16/SK/WT/83' ,'1983' ,'±769' ,'' ,'Makam : 322 M2&lt;BR&gt;Fasum : 3246,10 M2' ,'Depo Sampah : 1483,15 M2' ,'' ,'' ,'' ,'sudah' ,'' ,'' ,'' ,'' ,'' ,'' ,' -' ,' -' ,' -' ,' -' ,' -' ,' -' ,'' ,'' ,'' ,'' ,'' ,'' ,'' ,'' ,'' ,'' ,' -' ,' -' ,' -' ,' -' ,' -' ,' -' ,' -' ,'' ,'' ,'' ,'' ,'' ,'' ,'' ,'' ,'' ,'' ,'22/139/12.PT.A.C.H/2010&lt;BR&gt;590/208/436.6.2/2010                                19 Januari 2010' ,'07 / BKS / II / 2005&lt;BR&gt;640/578/436.5.1/2005&lt;BR&gt;16 Februari 2005&lt;BR&gt;&lt;BR&gt;27 / B KJ / X / 2005&lt;BR&gt;640/4451/436.1.2/2005&lt;BR&gt; 20 Oktober 2005' ,'Sebagian' ,'SEBAGIAN FISIK P.S.U SUDAH DISERAHKAN KEPADA PEMERINTAH KOTA SURABAYA&lt;BR&gt;(LAHAN MAKAM &amp; DEPO SAMPAH)' ,' -' ,'' ,'' ,'√' ,'FISIK SUDAH DISERAHKAN' ,'PUSURA' ,'AT');</v>
      </c>
    </row>
    <row r="67" spans="1:73" s="6" customFormat="1" ht="187">
      <c r="A67" s="1570">
        <v>64</v>
      </c>
      <c r="B67" s="1570">
        <v>66</v>
      </c>
      <c r="C67" s="1568" t="s">
        <v>1759</v>
      </c>
      <c r="D67" s="1568" t="s">
        <v>5716</v>
      </c>
      <c r="E67" s="1568" t="s">
        <v>5707</v>
      </c>
      <c r="F67" s="1568" t="s">
        <v>1861</v>
      </c>
      <c r="G67" s="1568" t="s">
        <v>1689</v>
      </c>
      <c r="H67" s="1568" t="s">
        <v>1465</v>
      </c>
      <c r="I67" s="1568" t="s">
        <v>599</v>
      </c>
      <c r="J67" s="1568" t="s">
        <v>4280</v>
      </c>
      <c r="K67" s="1569" t="s">
        <v>2182</v>
      </c>
      <c r="L67" s="1570">
        <v>2005</v>
      </c>
      <c r="M67" s="1568" t="s">
        <v>1153</v>
      </c>
      <c r="N67" s="1706"/>
      <c r="O67" s="1706" t="s">
        <v>3059</v>
      </c>
      <c r="P67" s="1706"/>
      <c r="Q67" s="1568"/>
      <c r="R67" s="1568"/>
      <c r="S67" s="1568" t="s">
        <v>2149</v>
      </c>
      <c r="T67" s="1568" t="s">
        <v>2149</v>
      </c>
      <c r="U67" s="1568"/>
      <c r="V67" s="1568"/>
      <c r="W67" s="1568"/>
      <c r="X67" s="1568"/>
      <c r="Y67" s="1568"/>
      <c r="Z67" s="1568"/>
      <c r="AA67" s="1571" t="s">
        <v>2149</v>
      </c>
      <c r="AB67" s="1571" t="s">
        <v>2149</v>
      </c>
      <c r="AC67" s="1571" t="s">
        <v>2149</v>
      </c>
      <c r="AD67" s="1571" t="s">
        <v>2149</v>
      </c>
      <c r="AE67" s="1571" t="s">
        <v>2149</v>
      </c>
      <c r="AF67" s="1571" t="s">
        <v>2149</v>
      </c>
      <c r="AG67" s="1571"/>
      <c r="AH67" s="1568"/>
      <c r="AI67" s="1568"/>
      <c r="AJ67" s="1568"/>
      <c r="AK67" s="1568"/>
      <c r="AL67" s="1568"/>
      <c r="AM67" s="1568"/>
      <c r="AN67" s="1568"/>
      <c r="AO67" s="1568"/>
      <c r="AP67" s="1568"/>
      <c r="AQ67" s="1571" t="s">
        <v>2149</v>
      </c>
      <c r="AR67" s="1571" t="s">
        <v>2149</v>
      </c>
      <c r="AS67" s="1571" t="s">
        <v>2149</v>
      </c>
      <c r="AT67" s="1571" t="s">
        <v>2149</v>
      </c>
      <c r="AU67" s="1571" t="s">
        <v>2149</v>
      </c>
      <c r="AV67" s="1571" t="s">
        <v>2149</v>
      </c>
      <c r="AW67" s="1571" t="s">
        <v>2149</v>
      </c>
      <c r="AX67" s="1568"/>
      <c r="AY67" s="1568"/>
      <c r="AZ67" s="1568"/>
      <c r="BA67" s="1568"/>
      <c r="BB67" s="1568"/>
      <c r="BC67" s="1568"/>
      <c r="BD67" s="1568"/>
      <c r="BE67" s="1568"/>
      <c r="BF67" s="1568"/>
      <c r="BG67" s="1568"/>
      <c r="BH67" s="1568" t="s">
        <v>2149</v>
      </c>
      <c r="BI67" s="1568" t="s">
        <v>2722</v>
      </c>
      <c r="BJ67" s="1575" t="s">
        <v>2194</v>
      </c>
      <c r="BK67" s="1575" t="s">
        <v>620</v>
      </c>
      <c r="BL67" s="1568" t="s">
        <v>8207</v>
      </c>
      <c r="BM67" s="1220" t="s">
        <v>2149</v>
      </c>
      <c r="BN67" s="1587"/>
      <c r="BO67" s="1587"/>
      <c r="BP67" s="1575" t="s">
        <v>6819</v>
      </c>
      <c r="BQ67" s="1575" t="s">
        <v>6017</v>
      </c>
      <c r="BR67" s="1568" t="s">
        <v>6794</v>
      </c>
      <c r="BS67" s="1592" t="s">
        <v>6475</v>
      </c>
      <c r="BU67"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Injoko' ,'Jl. Gayungan' ,'SITEPLAN PERUMAHAN' ,'BAST FISIK' ,'' ,'64' ,'66' ,'PT. Injoko' ,'Jl. Gayung Kebonsari II/ 16-18' ,'BELUM DIKETAHUI' ,'Ketintang' ,'Gayungan' ,'34/SS/PSK/2005' ,'2005' ,'PADA BAST TIDAK ADA BOUWBLOCK' ,'' ,'Taman Bermain : 1179,30 M2&lt;BR&gt;SDN : 1688,90 M2&lt;BR&gt;Masjid : 1109,30 M2' ,'' ,'' ,'' ,' -' ,' -' ,'' ,'' ,'' ,'' ,'' ,'' ,' -' ,' -' ,' -' ,' -' ,' -' ,' -' ,'' ,'' ,'' ,'' ,'' ,'' ,'' ,'' ,'' ,'' ,' -' ,' -' ,' -' ,' -' ,' -' ,' -' ,' -' ,'' ,'' ,'' ,'' ,'' ,'' ,'' ,'' ,'' ,'' ,'014/IMB/II/2010&lt;BR&gt;590/392.2/436.6.2/2010' ,'INJ.21/202/XII/2005&lt;BR&gt;640/5376.1/436.5.1/2005 &lt;BR&gt;15 Desember 2005' ,'Sebagian' ,'FISIK PSU SEBAGIAN SUDAH DISERAHKAN' ,' -' ,'' ,'' ,'√' ,'FISIK SUDAH DISERAHKAN' ,'SELATAN' ,'AN');</v>
      </c>
    </row>
    <row r="68" spans="1:73" s="6" customFormat="1" ht="187">
      <c r="A68" s="1570">
        <v>65</v>
      </c>
      <c r="B68" s="1570">
        <v>67</v>
      </c>
      <c r="C68" s="1568" t="s">
        <v>1760</v>
      </c>
      <c r="D68" s="1568" t="s">
        <v>5399</v>
      </c>
      <c r="E68" s="1568" t="s">
        <v>5707</v>
      </c>
      <c r="F68" s="1568" t="s">
        <v>1862</v>
      </c>
      <c r="G68" s="1568" t="s">
        <v>1519</v>
      </c>
      <c r="H68" s="1568" t="s">
        <v>1465</v>
      </c>
      <c r="I68" s="1568" t="s">
        <v>599</v>
      </c>
      <c r="J68" s="1568" t="s">
        <v>4280</v>
      </c>
      <c r="K68" s="1569" t="s">
        <v>626</v>
      </c>
      <c r="L68" s="1570" t="s">
        <v>2149</v>
      </c>
      <c r="M68" s="1568" t="s">
        <v>1153</v>
      </c>
      <c r="N68" s="1706" t="s">
        <v>6815</v>
      </c>
      <c r="O68" s="1706"/>
      <c r="P68" s="1706"/>
      <c r="Q68" s="1568"/>
      <c r="R68" s="1571"/>
      <c r="S68" s="1568" t="s">
        <v>2149</v>
      </c>
      <c r="T68" s="1571" t="s">
        <v>2149</v>
      </c>
      <c r="U68" s="1571"/>
      <c r="V68" s="1571"/>
      <c r="W68" s="1571"/>
      <c r="X68" s="1568"/>
      <c r="Y68" s="1571"/>
      <c r="Z68" s="1571"/>
      <c r="AA68" s="1571" t="s">
        <v>2149</v>
      </c>
      <c r="AB68" s="1571" t="s">
        <v>2149</v>
      </c>
      <c r="AC68" s="1571" t="s">
        <v>2149</v>
      </c>
      <c r="AD68" s="1571" t="s">
        <v>2149</v>
      </c>
      <c r="AE68" s="1571" t="s">
        <v>2149</v>
      </c>
      <c r="AF68" s="1571" t="s">
        <v>2149</v>
      </c>
      <c r="AG68" s="1571"/>
      <c r="AH68" s="1568"/>
      <c r="AI68" s="1568"/>
      <c r="AJ68" s="1568"/>
      <c r="AK68" s="1568"/>
      <c r="AL68" s="1568"/>
      <c r="AM68" s="1568"/>
      <c r="AN68" s="1568"/>
      <c r="AO68" s="1568"/>
      <c r="AP68" s="1568"/>
      <c r="AQ68" s="1571" t="s">
        <v>2149</v>
      </c>
      <c r="AR68" s="1571" t="s">
        <v>2149</v>
      </c>
      <c r="AS68" s="1571" t="s">
        <v>2149</v>
      </c>
      <c r="AT68" s="1571" t="s">
        <v>2149</v>
      </c>
      <c r="AU68" s="1571" t="s">
        <v>2149</v>
      </c>
      <c r="AV68" s="1571" t="s">
        <v>2149</v>
      </c>
      <c r="AW68" s="1571" t="s">
        <v>2149</v>
      </c>
      <c r="AX68" s="1568"/>
      <c r="AY68" s="1568"/>
      <c r="AZ68" s="1568"/>
      <c r="BA68" s="1568"/>
      <c r="BB68" s="1568"/>
      <c r="BC68" s="1568"/>
      <c r="BD68" s="1568"/>
      <c r="BE68" s="1568"/>
      <c r="BF68" s="1568"/>
      <c r="BG68" s="1568"/>
      <c r="BH68" s="1571" t="s">
        <v>2149</v>
      </c>
      <c r="BI68" s="1568" t="s">
        <v>2721</v>
      </c>
      <c r="BJ68" s="1688" t="s">
        <v>2187</v>
      </c>
      <c r="BK68" s="1575" t="s">
        <v>620</v>
      </c>
      <c r="BL68" s="1568" t="s">
        <v>7981</v>
      </c>
      <c r="BM68" s="1220" t="s">
        <v>2149</v>
      </c>
      <c r="BN68" s="1587"/>
      <c r="BO68" s="1587"/>
      <c r="BP68" s="1575" t="s">
        <v>6819</v>
      </c>
      <c r="BQ68" s="1575" t="s">
        <v>6017</v>
      </c>
      <c r="BR68" s="1568" t="s">
        <v>6794</v>
      </c>
      <c r="BS68" s="1592" t="s">
        <v>7395</v>
      </c>
      <c r="BU68"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Ketintang Baru' ,'Jl. Ketintang Baru I No 1,3,5,7' ,'SITEPLAN PERUMAHAN' ,'BAST FISIK' ,'' ,'65' ,'67' ,'PT. PLN' ,'Jl. Ketintang Baru I' ,'BELUM DIKETAHUI' ,'Ketintang' ,'Gayungan' ,'-' ,' -' ,'PADA BAST TIDAK ADA BOUWBLOCK' ,'Jalan : 1.550 M2' ,'' ,'' ,'' ,'' ,' -' ,' -' ,'' ,'' ,'' ,'' ,'' ,'' ,' -' ,' -' ,' -' ,' -' ,' -' ,' -' ,'' ,'' ,'' ,'' ,'' ,'' ,'' ,'' ,'' ,'' ,' -' ,' -' ,' -' ,' -' ,' -' ,' -' ,' -' ,'' ,'' ,'' ,'' ,'' ,'' ,'' ,'' ,'' ,'' ,'09/SP−GSR/GAK/III/2010  590/1031.1/436.6.2/2010.                          &lt;BR&gt;30 Maret 2010' ,'953.BA/659/PI&lt;BR&gt;KITRING JBN/2005&lt;BR&gt;620/5427.1/436.5.1/2005&lt;BR&gt;19 Desember 2005' ,'Sudah' ,'FISIK PSU SUDAH DISERAHKAN' ,' -' ,'' ,'' ,'√' ,'FISIK SUDAH DISERAHKAN' ,'SELATAN' ,'JY');</v>
      </c>
    </row>
    <row r="69" spans="1:73" s="6" customFormat="1" ht="187">
      <c r="A69" s="1570">
        <v>66</v>
      </c>
      <c r="B69" s="1570">
        <v>68</v>
      </c>
      <c r="C69" s="1568" t="s">
        <v>1761</v>
      </c>
      <c r="D69" s="1568" t="s">
        <v>5708</v>
      </c>
      <c r="E69" s="1568" t="s">
        <v>2150</v>
      </c>
      <c r="F69" s="1568" t="s">
        <v>1863</v>
      </c>
      <c r="G69" s="1568" t="s">
        <v>1520</v>
      </c>
      <c r="H69" s="1568" t="s">
        <v>1466</v>
      </c>
      <c r="I69" s="1568" t="s">
        <v>616</v>
      </c>
      <c r="J69" s="1568" t="s">
        <v>4532</v>
      </c>
      <c r="K69" s="1569" t="s">
        <v>1520</v>
      </c>
      <c r="L69" s="1570" t="s">
        <v>2149</v>
      </c>
      <c r="M69" s="1568" t="s">
        <v>1523</v>
      </c>
      <c r="N69" s="1706" t="s">
        <v>3060</v>
      </c>
      <c r="O69" s="1706"/>
      <c r="P69" s="1706"/>
      <c r="Q69" s="1568"/>
      <c r="R69" s="1571"/>
      <c r="S69" s="1571" t="s">
        <v>2149</v>
      </c>
      <c r="T69" s="1571" t="s">
        <v>2149</v>
      </c>
      <c r="U69" s="1571"/>
      <c r="V69" s="1571"/>
      <c r="W69" s="1571"/>
      <c r="X69" s="1568"/>
      <c r="Y69" s="1571"/>
      <c r="Z69" s="1571"/>
      <c r="AA69" s="1571" t="s">
        <v>2149</v>
      </c>
      <c r="AB69" s="1571" t="s">
        <v>2149</v>
      </c>
      <c r="AC69" s="1571" t="s">
        <v>2149</v>
      </c>
      <c r="AD69" s="1571" t="s">
        <v>2149</v>
      </c>
      <c r="AE69" s="1571" t="s">
        <v>2149</v>
      </c>
      <c r="AF69" s="1571" t="s">
        <v>2149</v>
      </c>
      <c r="AG69" s="1571"/>
      <c r="AH69" s="1568"/>
      <c r="AI69" s="1568"/>
      <c r="AJ69" s="1568"/>
      <c r="AK69" s="1568"/>
      <c r="AL69" s="1568"/>
      <c r="AM69" s="1568"/>
      <c r="AN69" s="1568"/>
      <c r="AO69" s="1568"/>
      <c r="AP69" s="1568"/>
      <c r="AQ69" s="1571" t="s">
        <v>2149</v>
      </c>
      <c r="AR69" s="1571" t="s">
        <v>2149</v>
      </c>
      <c r="AS69" s="1571" t="s">
        <v>2149</v>
      </c>
      <c r="AT69" s="1571" t="s">
        <v>2149</v>
      </c>
      <c r="AU69" s="1571" t="s">
        <v>2149</v>
      </c>
      <c r="AV69" s="1571" t="s">
        <v>2149</v>
      </c>
      <c r="AW69" s="1571" t="s">
        <v>2149</v>
      </c>
      <c r="AX69" s="1568"/>
      <c r="AY69" s="1568"/>
      <c r="AZ69" s="1568"/>
      <c r="BA69" s="1568"/>
      <c r="BB69" s="1568"/>
      <c r="BC69" s="1568"/>
      <c r="BD69" s="1568"/>
      <c r="BE69" s="1568"/>
      <c r="BF69" s="1568"/>
      <c r="BG69" s="1568"/>
      <c r="BH69" s="1571" t="s">
        <v>2149</v>
      </c>
      <c r="BI69" s="1568" t="s">
        <v>2720</v>
      </c>
      <c r="BJ69" s="1688" t="s">
        <v>2187</v>
      </c>
      <c r="BK69" s="1575" t="s">
        <v>620</v>
      </c>
      <c r="BL69" s="1568" t="s">
        <v>1354</v>
      </c>
      <c r="BM69" s="1220" t="s">
        <v>2149</v>
      </c>
      <c r="BN69" s="1587"/>
      <c r="BO69" s="1587"/>
      <c r="BP69" s="1575" t="s">
        <v>6819</v>
      </c>
      <c r="BQ69" s="1575" t="s">
        <v>6017</v>
      </c>
      <c r="BR69" s="1568" t="s">
        <v>6799</v>
      </c>
      <c r="BS69" s="1592" t="s">
        <v>5828</v>
      </c>
      <c r="BU69" s="2040" t="str">
        <f t="shared" ref="BU69:BU132" si="1">"INSERT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&amp;SUBSTITUTE(F69,CHAR(10),"&lt;BR&gt;")  &amp; "' ,'" &amp; SUBSTITUTE(G69,CHAR(10),"&lt;BR&gt;")  &amp; "' ,'" &amp; SUBSTITUTE(J69,CHAR(10),"&lt;BR&gt;")   &amp; "' ,'" &amp;  SUBSTITUTE(BK69,CHAR(10),"&lt;BR&gt;")   &amp; "' ,'" &amp; SUBSTITUTE(Q69,CHAR(10),"&lt;BR&gt;")  &amp; "' ,'" &amp;  A69  &amp; "' ,'" &amp;  B69  &amp; "' ,'" &amp; SUBSTITUTE(C69,CHAR(10),"&lt;BR&gt;")   &amp; "' ,'" &amp;  SUBSTITUTE(D69,CHAR(10),"&lt;BR&gt;")  &amp; "' ,'" &amp;  SUBSTITUTE(E69,CHAR(10),"&lt;BR&gt;")   &amp; "' ,'" &amp; SUBSTITUTE(H69,CHAR(10),"&lt;BR&gt;")   &amp; "' ,'" &amp; I69  &amp; "' ,'" &amp; SUBSTITUTE(K69,CHAR(10),"&lt;BR&gt;")  &amp; "' ,'" &amp; SUBSTITUTE(L69,CHAR(10),"&lt;BR&gt;")  &amp; "' ,'" &amp; SUBSTITUTE(M69,CHAR(10),"&lt;BR&gt;") &amp; "' ,'" &amp; SUBSTITUTE(N69,CHAR(10),"&lt;BR&gt;")  &amp; "' ,'" &amp;  SUBSTITUTE(O69,CHAR(10),"&lt;BR&gt;")   &amp; "' ,'" &amp; SUBSTITUTE(P69,CHAR(10),"&lt;BR&gt;")   &amp; "' ,'" &amp;  SUBSTITUTE(Q69,CHAR(10),"&lt;BR&gt;")   &amp; "' ,'" &amp; SUBSTITUTE(R69,CHAR(10),"&lt;BR&gt;")  &amp; "' ,'" &amp; SUBSTITUTE(S69,CHAR(10),"&lt;BR&gt;")  &amp; "' ,'" &amp; SUBSTITUTE(T69,CHAR(10),"&lt;BR&gt;")  &amp; "' ,'" &amp; SUBSTITUTE(U69,CHAR(10),"&lt;BR&gt;")  &amp; "' ,'" &amp; SUBSTITUTE(V69,CHAR(10),"&lt;BR&gt;") &amp; "' ,'" &amp; SUBSTITUTE(W69,CHAR(10),"&lt;BR&gt;")  &amp; "' ,'" &amp;SUBSTITUTE(X69,CHAR(10),"&lt;BR&gt;")  &amp; "' ,'" &amp; SUBSTITUTE(Y69,CHAR(10),"&lt;BR&gt;") &amp; "' ,'" &amp;  SUBSTITUTE(Z69,CHAR(10),"&lt;BR&gt;")  &amp; "' ,'" &amp; SUBSTITUTE(AA69,CHAR(10),"&lt;BR&gt;")   &amp; "' ,'" &amp;  SUBSTITUTE(AB69,CHAR(10),"&lt;BR&gt;")   &amp; "' ,'" &amp;  SUBSTITUTE(AC69,CHAR(10),"&lt;BR&gt;")   &amp; "' ,'" &amp;   SUBSTITUTE(AD69,CHAR(10),"&lt;BR&gt;")   &amp; "' ,'" &amp;  SUBSTITUTE(AE69,CHAR(10),"&lt;BR&gt;")  &amp; "' ,'" &amp;  SUBSTITUTE(AF69,CHAR(10),"&lt;BR&gt;")  &amp; "' ,'" &amp;  SUBSTITUTE(AG69,CHAR(10),"&lt;BR&gt;")   &amp; "' ,'" &amp;  SUBSTITUTE(AH69,CHAR(10),"&lt;BR&gt;")   &amp; "' ,'" &amp;  SUBSTITUTE(AI69,CHAR(10),"&lt;BR&gt;")   &amp; "' ,'" &amp;  SUBSTITUTE(AJ69,CHAR(10),"&lt;BR&gt;")   &amp; "' ,'" &amp;   SUBSTITUTE(AK69,CHAR(10),"&lt;BR&gt;")   &amp; "' ,'" &amp;  SUBSTITUTE(AL69,CHAR(10),"&lt;BR&gt;")   &amp; "' ,'" &amp;  SUBSTITUTE(AM69,CHAR(10),"&lt;BR&gt;")   &amp; "' ,'" &amp;   SUBSTITUTE(AN69,CHAR(10),"&lt;BR&gt;")   &amp; "' ,'" &amp;  SUBSTITUTE(AO69,CHAR(10),"&lt;BR&gt;")   &amp; "' ,'" &amp;  SUBSTITUTE(AP69,CHAR(10),"&lt;BR&gt;")   &amp; "' ,'" &amp;  SUBSTITUTE(AQ69,CHAR(10),"&lt;BR&gt;")   &amp; "' ,'" &amp;   SUBSTITUTE(AR69,CHAR(10),"&lt;BR&gt;")   &amp; "' ,'" &amp;  SUBSTITUTE(AS69,CHAR(10),"&lt;BR&gt;")   &amp; "' ,'" &amp;  SUBSTITUTE(AT69,CHAR(10),"&lt;BR&gt;")   &amp; "' ,'" &amp;  SUBSTITUTE(AU69,CHAR(10),"&lt;BR&gt;")   &amp; "' ,'" &amp;  SUBSTITUTE(AV69,CHAR(10),"&lt;BR&gt;")   &amp; "' ,'" &amp;  SUBSTITUTE(AW69,CHAR(10),"&lt;BR&gt;")   &amp; "' ,'" &amp;   SUBSTITUTE(AX69,CHAR(10),"&lt;BR&gt;")   &amp; "' ,'" &amp;  SUBSTITUTE(AY69,CHAR(10),"&lt;BR&gt;")   &amp; "' ,'" &amp;  SUBSTITUTE(AZ69,CHAR(10),"&lt;BR&gt;")   &amp; "' ,'" &amp;   SUBSTITUTE(BA69,CHAR(10),"&lt;BR&gt;")   &amp; "' ,'" &amp;   SUBSTITUTE(BB69,CHAR(10),"&lt;BR&gt;")    &amp; "' ,'" &amp;    SUBSTITUTE(BC69,CHAR(10),"&lt;BR&gt;")    &amp; "' ,'" &amp;   SUBSTITUTE(BD69,CHAR(10),"&lt;BR&gt;")    &amp; "' ,'" &amp;   SUBSTITUTE(BE69,CHAR(10),"&lt;BR&gt;")    &amp; "' ,'" &amp;   SUBSTITUTE(BF69,CHAR(10),"&lt;BR&gt;")    &amp; "' ,'" &amp;   SUBSTITUTE(BG69,CHAR(10),"&lt;BR&gt;")    &amp; "' ,'" &amp; SUBSTITUTE(BH109,CHAR(10),"&lt;BR&gt;")   &amp; "' ,'" &amp; SUBSTITUTE(BI69,CHAR(10),"&lt;BR&gt;")   &amp; "' ,'" &amp; SUBSTITUTE(BJ69,CHAR(10),"&lt;BR&gt;")  &amp; "' ,'" &amp; SUBSTITUTE(BL69,CHAR(10),"&lt;BR&gt;")   &amp; "' ,'" &amp; SUBSTITUTE(BM69,CHAR(10),"&lt;BR&gt;")   &amp; "' ,'" &amp; SUBSTITUTE(BN69,CHAR(10),"&lt;BR&gt;")   &amp; "' ,'" &amp;  SUBSTITUTE(BO69,CHAR(10),"&lt;BR&gt;")   &amp; "' ,'" &amp; SUBSTITUTE(BP109,CHAR(10),"&lt;BR&gt;")  &amp; "' ,'" &amp; SUBSTITUTE(BQ69,CHAR(10),"&lt;BR&gt;")  &amp; "' ,'" &amp; SUBSTITUTE(BR69,CHAR(10),"&lt;BR&gt;")  &amp; "' ,'" &amp; SUBSTITUTE(BS69,CHAR(10),"&lt;BR&gt;")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('Konsorsium Surabaya' ,'Konsorsium' ,'KONSORSIUM' ,'BAST FISIK' ,'' ,'66' ,'68' ,'PT. Artisan Surya Kreasi, PT. Bhakti Tamara, PT. Karya Multikarsa, PT. Binamaju Mitra Sejati, PT. Sanggar Asri   ' ,'East Coast Center Lt. 5&lt;BR&gt;Pakuwon Town Square - Pakuwon City&lt;BR&gt;Jl. Kejawan Putih Mutiara No. 17' ,'√' ,'Lidah Wetan, Babatan' ,'Lakarsantri, Wiyung' ,'Konsorsium' ,' -' ,'konsorsium' ,'Jalan : 11996,21 M2' ,'' ,'' ,'' ,'' ,' -' ,' -' ,'' ,'' ,'' ,'' ,'' ,'' ,' -' ,' -' ,' -' ,' -' ,' -' ,' -' ,'' ,'' ,'' ,'' ,'' ,'' ,'' ,'' ,'' ,'' ,' -' ,' -' ,' -' ,' -' ,' -' ,' -' ,' -' ,'' ,'' ,'' ,'' ,'' ,'' ,'' ,'' ,'' ,'' ,'12/BAST−Pemkot/ST/IV/2010&lt;BR&gt;590/1172.1/436.6.2/2010&lt;BR&gt;12 April 2010' ,'ASK/DIR-RA/KONS/01/06&lt;BR&gt;620/412/436.5.1/2006&lt;BR&gt;13 FEBRUARI 2006' ,'Sudah' ,'PENYERAHAN SEBAGIAN LAHAN UNTUK PENINGKATAN / PELEBARAN JALAN DEPAN UNESA (WADUK) LIDAH WETAN KEPADA PEMERINTAH KOTA SURABAYA' ,' -' ,'' ,'' ,'√' ,'FISIK SUDAH DISERAHKAN' ,'BARAT, SELATAN' ,'LM');</v>
      </c>
    </row>
    <row r="70" spans="1:73" s="6" customFormat="1" ht="187">
      <c r="A70" s="1570">
        <v>67</v>
      </c>
      <c r="B70" s="1570">
        <v>69</v>
      </c>
      <c r="C70" s="1568" t="s">
        <v>5286</v>
      </c>
      <c r="D70" s="1568"/>
      <c r="E70" s="1568" t="s">
        <v>5714</v>
      </c>
      <c r="F70" s="1568" t="s">
        <v>5287</v>
      </c>
      <c r="G70" s="1568" t="s">
        <v>1705</v>
      </c>
      <c r="H70" s="1568" t="s">
        <v>1467</v>
      </c>
      <c r="I70" s="1568" t="s">
        <v>617</v>
      </c>
      <c r="J70" s="1568" t="s">
        <v>4280</v>
      </c>
      <c r="K70" s="1569" t="s">
        <v>1381</v>
      </c>
      <c r="L70" s="1570">
        <v>1985</v>
      </c>
      <c r="M70" s="1568" t="s">
        <v>1569</v>
      </c>
      <c r="N70" s="1706" t="s">
        <v>3314</v>
      </c>
      <c r="O70" s="1706" t="s">
        <v>3061</v>
      </c>
      <c r="P70" s="1706"/>
      <c r="Q70" s="1568"/>
      <c r="R70" s="1571"/>
      <c r="S70" s="1571" t="s">
        <v>2149</v>
      </c>
      <c r="T70" s="1571" t="s">
        <v>2149</v>
      </c>
      <c r="U70" s="1571"/>
      <c r="V70" s="1571"/>
      <c r="W70" s="1571"/>
      <c r="X70" s="1568"/>
      <c r="Y70" s="1571"/>
      <c r="Z70" s="1571"/>
      <c r="AA70" s="1571" t="s">
        <v>2149</v>
      </c>
      <c r="AB70" s="1571" t="s">
        <v>2149</v>
      </c>
      <c r="AC70" s="1571" t="s">
        <v>2149</v>
      </c>
      <c r="AD70" s="1571" t="s">
        <v>2149</v>
      </c>
      <c r="AE70" s="1571" t="s">
        <v>2149</v>
      </c>
      <c r="AF70" s="1571" t="s">
        <v>2149</v>
      </c>
      <c r="AG70" s="1571"/>
      <c r="AH70" s="1568"/>
      <c r="AI70" s="1568"/>
      <c r="AJ70" s="1568"/>
      <c r="AK70" s="1568"/>
      <c r="AL70" s="1568"/>
      <c r="AM70" s="1568"/>
      <c r="AN70" s="1568"/>
      <c r="AO70" s="1568"/>
      <c r="AP70" s="1568"/>
      <c r="AQ70" s="1571" t="s">
        <v>2149</v>
      </c>
      <c r="AR70" s="1571" t="s">
        <v>2149</v>
      </c>
      <c r="AS70" s="1571" t="s">
        <v>2149</v>
      </c>
      <c r="AT70" s="1571" t="s">
        <v>2149</v>
      </c>
      <c r="AU70" s="1571" t="s">
        <v>2149</v>
      </c>
      <c r="AV70" s="1571" t="s">
        <v>2149</v>
      </c>
      <c r="AW70" s="1571" t="s">
        <v>2149</v>
      </c>
      <c r="AX70" s="1568"/>
      <c r="AY70" s="1568"/>
      <c r="AZ70" s="1568"/>
      <c r="BA70" s="1568"/>
      <c r="BB70" s="1568"/>
      <c r="BC70" s="1568"/>
      <c r="BD70" s="1568"/>
      <c r="BE70" s="1568"/>
      <c r="BF70" s="1568"/>
      <c r="BG70" s="1568"/>
      <c r="BH70" s="1571" t="s">
        <v>2149</v>
      </c>
      <c r="BI70" s="1568" t="s">
        <v>2719</v>
      </c>
      <c r="BJ70" s="1575" t="s">
        <v>2194</v>
      </c>
      <c r="BK70" s="1575" t="s">
        <v>620</v>
      </c>
      <c r="BL70" s="1568" t="s">
        <v>8207</v>
      </c>
      <c r="BM70" s="1220" t="s">
        <v>2149</v>
      </c>
      <c r="BN70" s="1587"/>
      <c r="BO70" s="1587"/>
      <c r="BP70" s="1575" t="s">
        <v>6819</v>
      </c>
      <c r="BQ70" s="1575" t="s">
        <v>6017</v>
      </c>
      <c r="BR70" s="1568" t="s">
        <v>6794</v>
      </c>
      <c r="BS70" s="1592" t="s">
        <v>5804</v>
      </c>
      <c r="BU70"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('KETINTANG PERMAI' ,'Jl. Ketintang' ,'SITEPLAN PERUMAHAN' ,'BAST FISIK' ,'' ,'67' ,'69' ,'PT. ELMI PERDANA' ,'' ,'TIDAK ADA ALAMAT' ,'Karah' ,'Jambangan' ,'12-PSK-PP-85' ,'1985' ,'±253' ,'Jalan dan Saluran  Tepi : 40094,55 M2' ,'RTH : 6289,14 M2&lt;BR&gt;Masjid : 889,28 M2&lt;BR&gt;Taman Pendidikan Al-Quran : 786,78 M2' ,'' ,'' ,'' ,' -' ,' -' ,'' ,'' ,'' ,'' ,'' ,'' ,' -' ,' -' ,' -' ,' -' ,' -' ,' -' ,'' ,'' ,'' ,'' ,'' ,'' ,'' ,'' ,'' ,'' ,' -' ,' -' ,' -' ,' -' ,' -' ,' -' ,' -' ,'' ,'' ,'' ,'' ,'' ,'' ,'' ,'' ,'' ,'' ,'029/EXT/SBS/VI/2010 &lt;BR&gt;590/1805/436.6.2/2010&lt;BR&gt;4 Juni 2010' ,'2006 II.17/GA&lt;BR&gt;590/2071/436.6.1/2006&lt;BR&gt;20 JUNI 2006' ,'Sebagian' ,'FISIK PSU SEBAGIAN SUDAH DISERAHKAN' ,' -' ,'' ,'' ,'√' ,'FISIK SUDAH DISERAHKAN' ,'SELATAN' ,'RN');</v>
      </c>
    </row>
    <row r="71" spans="1:73" s="6" customFormat="1" ht="187">
      <c r="A71" s="1570">
        <v>68</v>
      </c>
      <c r="B71" s="1570">
        <v>70</v>
      </c>
      <c r="C71" s="1568" t="s">
        <v>5290</v>
      </c>
      <c r="D71" s="1568" t="s">
        <v>5403</v>
      </c>
      <c r="E71" s="1568" t="s">
        <v>5664</v>
      </c>
      <c r="F71" s="1568" t="s">
        <v>1865</v>
      </c>
      <c r="G71" s="1568" t="s">
        <v>1521</v>
      </c>
      <c r="H71" s="1568" t="s">
        <v>1468</v>
      </c>
      <c r="I71" s="1568" t="s">
        <v>618</v>
      </c>
      <c r="J71" s="1568" t="s">
        <v>4280</v>
      </c>
      <c r="K71" s="1569" t="s">
        <v>1252</v>
      </c>
      <c r="L71" s="1570">
        <v>1992</v>
      </c>
      <c r="M71" s="1568" t="s">
        <v>1153</v>
      </c>
      <c r="N71" s="1706" t="s">
        <v>3062</v>
      </c>
      <c r="O71" s="1706" t="s">
        <v>3063</v>
      </c>
      <c r="P71" s="1706" t="s">
        <v>630</v>
      </c>
      <c r="Q71" s="1568"/>
      <c r="R71" s="1571"/>
      <c r="S71" s="1571" t="s">
        <v>2149</v>
      </c>
      <c r="T71" s="1571" t="s">
        <v>2149</v>
      </c>
      <c r="U71" s="1571"/>
      <c r="V71" s="1571"/>
      <c r="W71" s="1571"/>
      <c r="X71" s="1568"/>
      <c r="Y71" s="1571"/>
      <c r="Z71" s="1571"/>
      <c r="AA71" s="1571" t="s">
        <v>2149</v>
      </c>
      <c r="AB71" s="1571" t="s">
        <v>2149</v>
      </c>
      <c r="AC71" s="1571" t="s">
        <v>2149</v>
      </c>
      <c r="AD71" s="1571" t="s">
        <v>2149</v>
      </c>
      <c r="AE71" s="1571" t="s">
        <v>2149</v>
      </c>
      <c r="AF71" s="1571" t="s">
        <v>2149</v>
      </c>
      <c r="AG71" s="1571"/>
      <c r="AH71" s="1568"/>
      <c r="AI71" s="1568"/>
      <c r="AJ71" s="1568"/>
      <c r="AK71" s="1568"/>
      <c r="AL71" s="1568"/>
      <c r="AM71" s="1568"/>
      <c r="AN71" s="1568"/>
      <c r="AO71" s="1568"/>
      <c r="AP71" s="1568"/>
      <c r="AQ71" s="1571" t="s">
        <v>2149</v>
      </c>
      <c r="AR71" s="1571" t="s">
        <v>2149</v>
      </c>
      <c r="AS71" s="1571" t="s">
        <v>2149</v>
      </c>
      <c r="AT71" s="1571" t="s">
        <v>2149</v>
      </c>
      <c r="AU71" s="1571" t="s">
        <v>2149</v>
      </c>
      <c r="AV71" s="1571" t="s">
        <v>2149</v>
      </c>
      <c r="AW71" s="1571" t="s">
        <v>2149</v>
      </c>
      <c r="AX71" s="1568"/>
      <c r="AY71" s="1568"/>
      <c r="AZ71" s="1568"/>
      <c r="BA71" s="1568"/>
      <c r="BB71" s="1568"/>
      <c r="BC71" s="1568"/>
      <c r="BD71" s="1568"/>
      <c r="BE71" s="1568"/>
      <c r="BF71" s="1568"/>
      <c r="BG71" s="1568"/>
      <c r="BH71" s="1571" t="s">
        <v>2149</v>
      </c>
      <c r="BI71" s="1568" t="s">
        <v>2718</v>
      </c>
      <c r="BJ71" s="1688" t="s">
        <v>2187</v>
      </c>
      <c r="BK71" s="1575" t="s">
        <v>620</v>
      </c>
      <c r="BL71" s="1568" t="s">
        <v>7981</v>
      </c>
      <c r="BM71" s="1220" t="s">
        <v>2149</v>
      </c>
      <c r="BN71" s="1587"/>
      <c r="BO71" s="1587"/>
      <c r="BP71" s="1575" t="s">
        <v>6819</v>
      </c>
      <c r="BQ71" s="1575"/>
      <c r="BR71" s="1568" t="s">
        <v>6794</v>
      </c>
      <c r="BS71" s="1592" t="s">
        <v>5783</v>
      </c>
      <c r="BU71"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('Regency Kuda Dua' ,'Jl. Bendul Merisi' ,'SITEPLAN PERUMAHAN' ,'BAST FISIK' ,'' ,'68' ,'70' ,'PT. HEKSA MITRA GRAHA INVESTAMA' ,'Jl. Jagir Wonokromo Blok A No. 12' ,'SUDAH PINDAH' ,'Jagir' ,'Wonokromo' ,'71/TRTK-PRK/92' ,'1992' ,'PADA BAST TIDAK ADA BOUWBLOCK' ,'Jalan : 3064,50 M2' ,'RTH : 164,50 M2' ,'PJU : 11 Titik' ,'' ,'' ,' -' ,' -' ,'' ,'' ,'' ,'' ,'' ,'' ,' -' ,' -' ,' -' ,' -' ,' -' ,' -' ,'' ,'' ,'' ,'' ,'' ,'' ,'' ,'' ,'' ,'' ,' -' ,' -' ,' -' ,' -' ,' -' ,' -' ,' -' ,'' ,'' ,'' ,'' ,'' ,'' ,'' ,'' ,'' ,'' ,'019/U/TPI/V/2010&lt;BR&gt;590/1520/436.6.2/2010                           &lt;BR&gt;   10 Mei 2010' ,'015/SK. VII/HMGI/2006&lt;BR&gt;640/2782/436.6.1/06&lt;BR&gt;26 Juli  2006' ,'Sudah' ,'FISIK PSU SUDAH DISERAHKAN' ,' -' ,'' ,'' ,'√' ,'' ,'SELATAN' ,'DT');</v>
      </c>
    </row>
    <row r="72" spans="1:73" s="6" customFormat="1" ht="187">
      <c r="A72" s="1570">
        <v>69</v>
      </c>
      <c r="B72" s="1570">
        <v>71</v>
      </c>
      <c r="C72" s="1568" t="s">
        <v>5292</v>
      </c>
      <c r="D72" s="1568" t="s">
        <v>5717</v>
      </c>
      <c r="E72" s="1568" t="s">
        <v>2150</v>
      </c>
      <c r="F72" s="1568" t="s">
        <v>1866</v>
      </c>
      <c r="G72" s="1568" t="s">
        <v>1512</v>
      </c>
      <c r="H72" s="1568" t="s">
        <v>1469</v>
      </c>
      <c r="I72" s="1568" t="s">
        <v>605</v>
      </c>
      <c r="J72" s="1568" t="s">
        <v>4280</v>
      </c>
      <c r="K72" s="1569" t="s">
        <v>1253</v>
      </c>
      <c r="L72" s="1570">
        <v>2008</v>
      </c>
      <c r="M72" s="1568" t="s">
        <v>1570</v>
      </c>
      <c r="N72" s="1706"/>
      <c r="O72" s="1706" t="s">
        <v>3064</v>
      </c>
      <c r="P72" s="1706"/>
      <c r="Q72" s="1568"/>
      <c r="R72" s="1571"/>
      <c r="S72" s="1571" t="s">
        <v>2149</v>
      </c>
      <c r="T72" s="1571" t="s">
        <v>2149</v>
      </c>
      <c r="U72" s="1571"/>
      <c r="V72" s="1571"/>
      <c r="W72" s="1571"/>
      <c r="X72" s="1568"/>
      <c r="Y72" s="1571"/>
      <c r="Z72" s="1571"/>
      <c r="AA72" s="1571" t="s">
        <v>2149</v>
      </c>
      <c r="AB72" s="1571" t="s">
        <v>2149</v>
      </c>
      <c r="AC72" s="1571" t="s">
        <v>2149</v>
      </c>
      <c r="AD72" s="1571" t="s">
        <v>2149</v>
      </c>
      <c r="AE72" s="1571" t="s">
        <v>2149</v>
      </c>
      <c r="AF72" s="1571" t="s">
        <v>2149</v>
      </c>
      <c r="AG72" s="1571"/>
      <c r="AH72" s="1568"/>
      <c r="AI72" s="1568"/>
      <c r="AJ72" s="1568"/>
      <c r="AK72" s="1568"/>
      <c r="AL72" s="1568"/>
      <c r="AM72" s="1568"/>
      <c r="AN72" s="1568"/>
      <c r="AO72" s="1568"/>
      <c r="AP72" s="1568"/>
      <c r="AQ72" s="1571" t="s">
        <v>2149</v>
      </c>
      <c r="AR72" s="1571" t="s">
        <v>2149</v>
      </c>
      <c r="AS72" s="1571" t="s">
        <v>2149</v>
      </c>
      <c r="AT72" s="1571" t="s">
        <v>2149</v>
      </c>
      <c r="AU72" s="1571" t="s">
        <v>2149</v>
      </c>
      <c r="AV72" s="1571" t="s">
        <v>2149</v>
      </c>
      <c r="AW72" s="1571" t="s">
        <v>2149</v>
      </c>
      <c r="AX72" s="1568"/>
      <c r="AY72" s="1568"/>
      <c r="AZ72" s="1568"/>
      <c r="BA72" s="1568"/>
      <c r="BB72" s="1568"/>
      <c r="BC72" s="1568"/>
      <c r="BD72" s="1568"/>
      <c r="BE72" s="1568"/>
      <c r="BF72" s="1568"/>
      <c r="BG72" s="1568"/>
      <c r="BH72" s="1571" t="s">
        <v>2149</v>
      </c>
      <c r="BI72" s="1568" t="s">
        <v>2717</v>
      </c>
      <c r="BJ72" s="1575" t="s">
        <v>2194</v>
      </c>
      <c r="BK72" s="1575" t="s">
        <v>620</v>
      </c>
      <c r="BL72" s="1568" t="s">
        <v>8207</v>
      </c>
      <c r="BM72" s="1220" t="s">
        <v>2149</v>
      </c>
      <c r="BN72" s="1587"/>
      <c r="BO72" s="1587"/>
      <c r="BP72" s="1575" t="s">
        <v>6819</v>
      </c>
      <c r="BQ72" s="1575" t="s">
        <v>6017</v>
      </c>
      <c r="BR72" s="1568" t="s">
        <v>6795</v>
      </c>
      <c r="BS72" s="1592" t="s">
        <v>6475</v>
      </c>
      <c r="BU72"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Griya Citra Asri' ,'Jl. Klakah Rejo' ,'SITEPLAN PERUMAHAN' ,'BAST FISIK' ,'' ,'69' ,'71' ,'PT. CIPUTRA SURYA, TBK' ,'Citraland Office Park #1&lt;BR&gt;Citraland Utama Rd Surabaya' ,'√' ,'Sememi' ,'Benowo' ,'511.3/190/C/436.5.2/08&lt;BR&gt;516/P8P/X/08' ,'2008' ,'±73' ,'' ,'Masjid : 890,50 M2&lt;BR&gt;RSU : 15056 M2' ,'' ,'' ,'' ,' -' ,' -' ,'' ,'' ,'' ,'' ,'' ,'' ,' -' ,' -' ,' -' ,' -' ,' -' ,' -' ,'' ,'' ,'' ,'' ,'' ,'' ,'' ,'' ,'' ,'' ,' -' ,' -' ,' -' ,' -' ,' -' ,' -' ,' -' ,'' ,'' ,'' ,'' ,'' ,'' ,'' ,'' ,'' ,'' ,'014/JP/V/2010&lt;BR&gt;590/1621.1/436.6.2/2010&lt;BR&gt;17 Mei 2010' ,'002/SY/nha/I/2007-CPS&lt;BR&gt;640/99/436.6.1/2007&lt;BR&gt;10 Januari 2007' ,'Sebagian' ,'FISIK PSU SEBAGIAN SUDAH DISERAHKAN' ,' -' ,'' ,'' ,'-' ,'FISIK SUDAH DISERAHKAN' ,'BARAT' ,'AN');</v>
      </c>
    </row>
    <row r="73" spans="1:73" s="6" customFormat="1" ht="187">
      <c r="A73" s="1570">
        <v>70</v>
      </c>
      <c r="B73" s="1570">
        <v>72</v>
      </c>
      <c r="C73" s="1568" t="s">
        <v>737</v>
      </c>
      <c r="D73" s="1568" t="s">
        <v>5418</v>
      </c>
      <c r="E73" s="1568" t="s">
        <v>5707</v>
      </c>
      <c r="F73" s="1568" t="s">
        <v>1867</v>
      </c>
      <c r="G73" s="1568" t="s">
        <v>1513</v>
      </c>
      <c r="H73" s="1568" t="s">
        <v>1470</v>
      </c>
      <c r="I73" s="1568" t="s">
        <v>603</v>
      </c>
      <c r="J73" s="1568" t="s">
        <v>4280</v>
      </c>
      <c r="K73" s="1569" t="s">
        <v>1254</v>
      </c>
      <c r="L73" s="1570">
        <v>1981</v>
      </c>
      <c r="M73" s="1568" t="s">
        <v>1571</v>
      </c>
      <c r="N73" s="1706" t="s">
        <v>3065</v>
      </c>
      <c r="O73" s="1706" t="s">
        <v>3066</v>
      </c>
      <c r="P73" s="1706"/>
      <c r="Q73" s="1568"/>
      <c r="R73" s="1571"/>
      <c r="S73" s="1571" t="s">
        <v>2149</v>
      </c>
      <c r="T73" s="1571" t="s">
        <v>2149</v>
      </c>
      <c r="U73" s="1571"/>
      <c r="V73" s="1571"/>
      <c r="W73" s="1571"/>
      <c r="X73" s="1568"/>
      <c r="Y73" s="1571"/>
      <c r="Z73" s="1571"/>
      <c r="AA73" s="1571" t="s">
        <v>2149</v>
      </c>
      <c r="AB73" s="1571" t="s">
        <v>2149</v>
      </c>
      <c r="AC73" s="1571" t="s">
        <v>2149</v>
      </c>
      <c r="AD73" s="1571" t="s">
        <v>2149</v>
      </c>
      <c r="AE73" s="1571" t="s">
        <v>2149</v>
      </c>
      <c r="AF73" s="1571" t="s">
        <v>2149</v>
      </c>
      <c r="AG73" s="1571"/>
      <c r="AH73" s="1568"/>
      <c r="AI73" s="1568"/>
      <c r="AJ73" s="1568"/>
      <c r="AK73" s="1568"/>
      <c r="AL73" s="1568"/>
      <c r="AM73" s="1568"/>
      <c r="AN73" s="1568"/>
      <c r="AO73" s="1568"/>
      <c r="AP73" s="1568"/>
      <c r="AQ73" s="1571" t="s">
        <v>2149</v>
      </c>
      <c r="AR73" s="1571" t="s">
        <v>2149</v>
      </c>
      <c r="AS73" s="1571" t="s">
        <v>2149</v>
      </c>
      <c r="AT73" s="1571" t="s">
        <v>2149</v>
      </c>
      <c r="AU73" s="1571" t="s">
        <v>2149</v>
      </c>
      <c r="AV73" s="1571" t="s">
        <v>2149</v>
      </c>
      <c r="AW73" s="1571" t="s">
        <v>2149</v>
      </c>
      <c r="AX73" s="1568"/>
      <c r="AY73" s="1568"/>
      <c r="AZ73" s="1568"/>
      <c r="BA73" s="1568"/>
      <c r="BB73" s="1568"/>
      <c r="BC73" s="1568"/>
      <c r="BD73" s="1568"/>
      <c r="BE73" s="1568"/>
      <c r="BF73" s="1568"/>
      <c r="BG73" s="1568"/>
      <c r="BH73" s="1571" t="s">
        <v>2149</v>
      </c>
      <c r="BI73" s="1568" t="s">
        <v>2716</v>
      </c>
      <c r="BJ73" s="1688" t="s">
        <v>2187</v>
      </c>
      <c r="BK73" s="1575" t="s">
        <v>620</v>
      </c>
      <c r="BL73" s="1568" t="s">
        <v>7981</v>
      </c>
      <c r="BM73" s="1220" t="s">
        <v>2149</v>
      </c>
      <c r="BN73" s="1587"/>
      <c r="BO73" s="1587"/>
      <c r="BP73" s="1575" t="s">
        <v>6819</v>
      </c>
      <c r="BQ73" s="1575" t="s">
        <v>6017</v>
      </c>
      <c r="BR73" s="1568" t="s">
        <v>6796</v>
      </c>
      <c r="BS73" s="1592" t="s">
        <v>7733</v>
      </c>
      <c r="BU73"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Rungkut Harapan' ,'Desa Rungkut Lor' ,'SITEPLAN PERUMAHAN' ,'BAST FISIK' ,'' ,'70' ,'72' ,'PT. TULUS HARAPAN' ,'Jl. Rungkut Menanggal Harapan Blok GA/21' ,'BELUM DIKETAHUI' ,'Kalirungkut' ,'Rungkut' ,'001/R/81' ,'1981' ,'±522' ,'Jalan Beraspal dan Paving : 37957,60 M2&lt;BR&gt;Saluran Sekunder : 4290 m2' ,'RTH (Jalur Hijau dan Taman): 2988,45 M2&lt;BR&gt;Masjid, Gedung SD, dan Balai RW : 4361,80 M2' ,'' ,'' ,'' ,' -' ,' -' ,'' ,'' ,'' ,'' ,'' ,'' ,' -' ,' -' ,' -' ,' -' ,' -' ,' -' ,'' ,'' ,'' ,'' ,'' ,'' ,'' ,'' ,'' ,'' ,' -' ,' -' ,' -' ,' -' ,' -' ,' -' ,' -' ,'' ,'' ,'' ,'' ,'' ,'' ,'' ,'' ,'' ,'' ,'590/3520/436.6.2/2010                               3 Agustus 2010' ,'0003/TH/I/2008 &lt;BR&gt; 640/384/436.6.1/2008                                             tgl. 31 Januari 2008' ,'Sudah' ,'FISIK PSU SUDAH DISERAHKAN' ,' -' ,'' ,'' ,'-' ,'FISIK SUDAH DISERAHKAN' ,'TIMUR' ,'QQ, JY');</v>
      </c>
    </row>
    <row r="74" spans="1:73" s="6" customFormat="1" ht="187">
      <c r="A74" s="1570">
        <v>71</v>
      </c>
      <c r="B74" s="1570">
        <v>73</v>
      </c>
      <c r="C74" s="1568" t="s">
        <v>1766</v>
      </c>
      <c r="D74" s="1568" t="s">
        <v>5381</v>
      </c>
      <c r="E74" s="1568" t="s">
        <v>2150</v>
      </c>
      <c r="F74" s="1568" t="s">
        <v>4758</v>
      </c>
      <c r="G74" s="1568" t="s">
        <v>4760</v>
      </c>
      <c r="H74" s="1568" t="s">
        <v>4759</v>
      </c>
      <c r="I74" s="1568" t="s">
        <v>603</v>
      </c>
      <c r="J74" s="1568" t="s">
        <v>4280</v>
      </c>
      <c r="K74" s="1569" t="s">
        <v>4757</v>
      </c>
      <c r="L74" s="1570">
        <v>2004</v>
      </c>
      <c r="M74" s="1568" t="s">
        <v>1385</v>
      </c>
      <c r="N74" s="1706" t="s">
        <v>3856</v>
      </c>
      <c r="O74" s="1706" t="s">
        <v>3857</v>
      </c>
      <c r="P74" s="1706" t="s">
        <v>3854</v>
      </c>
      <c r="Q74" s="1568"/>
      <c r="R74" s="1571"/>
      <c r="S74" s="1571" t="s">
        <v>2149</v>
      </c>
      <c r="T74" s="1571" t="s">
        <v>2149</v>
      </c>
      <c r="U74" s="1571"/>
      <c r="V74" s="1571"/>
      <c r="W74" s="1571"/>
      <c r="X74" s="1568"/>
      <c r="Y74" s="1571"/>
      <c r="Z74" s="1571"/>
      <c r="AA74" s="1571" t="s">
        <v>2149</v>
      </c>
      <c r="AB74" s="1571" t="s">
        <v>2149</v>
      </c>
      <c r="AC74" s="1571" t="s">
        <v>2149</v>
      </c>
      <c r="AD74" s="1571" t="s">
        <v>2149</v>
      </c>
      <c r="AE74" s="1571" t="s">
        <v>2149</v>
      </c>
      <c r="AF74" s="1571" t="s">
        <v>2149</v>
      </c>
      <c r="AG74" s="1571"/>
      <c r="AH74" s="1568"/>
      <c r="AI74" s="1568"/>
      <c r="AJ74" s="1568"/>
      <c r="AK74" s="1568"/>
      <c r="AL74" s="1568"/>
      <c r="AM74" s="1568"/>
      <c r="AN74" s="1568"/>
      <c r="AO74" s="1568"/>
      <c r="AP74" s="1568"/>
      <c r="AQ74" s="1571" t="s">
        <v>2149</v>
      </c>
      <c r="AR74" s="1571" t="s">
        <v>2149</v>
      </c>
      <c r="AS74" s="1571" t="s">
        <v>2149</v>
      </c>
      <c r="AT74" s="1571" t="s">
        <v>2149</v>
      </c>
      <c r="AU74" s="1571" t="s">
        <v>2149</v>
      </c>
      <c r="AV74" s="1571" t="s">
        <v>2149</v>
      </c>
      <c r="AW74" s="1571" t="s">
        <v>2149</v>
      </c>
      <c r="AX74" s="1568"/>
      <c r="AY74" s="1568"/>
      <c r="AZ74" s="1568"/>
      <c r="BA74" s="1568"/>
      <c r="BB74" s="1568"/>
      <c r="BC74" s="1568"/>
      <c r="BD74" s="1568"/>
      <c r="BE74" s="1568"/>
      <c r="BF74" s="1568"/>
      <c r="BG74" s="1568"/>
      <c r="BH74" s="1571" t="s">
        <v>2149</v>
      </c>
      <c r="BI74" s="1568" t="s">
        <v>2715</v>
      </c>
      <c r="BJ74" s="1688" t="s">
        <v>2187</v>
      </c>
      <c r="BK74" s="1575" t="s">
        <v>620</v>
      </c>
      <c r="BL74" s="1568" t="s">
        <v>7981</v>
      </c>
      <c r="BM74" s="1220" t="s">
        <v>2149</v>
      </c>
      <c r="BN74" s="1587"/>
      <c r="BO74" s="1587"/>
      <c r="BP74" s="1575" t="s">
        <v>6819</v>
      </c>
      <c r="BQ74" s="1575" t="s">
        <v>6017</v>
      </c>
      <c r="BR74" s="1568" t="s">
        <v>6796</v>
      </c>
      <c r="BS74" s="1592" t="s">
        <v>6783</v>
      </c>
      <c r="BU74"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Griya Pesona Asri dan Griya Kencana Asri ' ,'Griya Pesona Asri :&lt;BR&gt;Jl. Medokan Ayu&lt;BR&gt;Griya Kencana Asri :&lt;BR&gt;Jl. Wonorejo' ,'SITEPLAN PERUMAHAN' ,'BAST FISIK' ,'' ,'71' ,'73' ,'PT. YEKAPE SURABAYA' ,'Jl. Wijaya Kusuma No. 36' ,'√' ,'Medokan Ayu&lt;BR&gt;Wonorejo' ,'Rungkut' ,'648.3/64/436.4.5/04&lt;BR&gt;974/SP/04&lt;BR&gt;(SITEPLAN GABUNGAN GPA TAHAP I DAN II)&lt;BR&gt;648.3 / 63 C / 436.4.5 / 04&lt;BR&gt;744/SP/04' ,'2004' ,'±541' ,'Jalan Paving  : 13.521,26 M2 &lt;BR&gt;Saluran Sekunder : 389 M2' ,'RTH Berupa Jalur Hijau dan Taman : 1.787,30 M2&lt;BR&gt;Lapangan Voli : 2723,63 M2' ,'PJU : 41 Titik' ,'' ,'' ,' -' ,' -' ,'' ,'' ,'' ,'' ,'' ,'' ,' -' ,' -' ,' -' ,' -' ,' -' ,' -' ,'' ,'' ,'' ,'' ,'' ,'' ,'' ,'' ,'' ,'' ,' -' ,' -' ,' -' ,' -' ,' -' ,' -' ,' -' ,'' ,'' ,'' ,'' ,'' ,'' ,'' ,'' ,'' ,'' ,'044/DIRUT/X/2010 &lt;BR&gt;590/4163/436.6.2/2010&lt;BR&gt;5 OKTOBER 2010&lt;BR&gt;&lt;BR&gt;ADDENDUM&lt;BR&gt;28/DIR/XI/2019&lt;BR&gt;590/24167.5/436.7.5/2019&lt;BR&gt;6 NOVEMBER 2019&lt;BR&gt;&lt;BR&gt;PROSES ADDENDUM (2021)' ,'334/YEKAPE/IV/08&lt;BR&gt;  640/1645/436.6.1/2008                                  tgl. 14 April  2008 &lt;BR&gt;Ket : Sama Dengan Perumahan Griya Kencana Asri' ,'Sudah' ,'FISIK PSU SUDAH DISERAHKAN' ,' -' ,'' ,'' ,'√' ,'FISIK SUDAH DISERAHKAN' ,'TIMUR' ,'HBB');</v>
      </c>
    </row>
    <row r="75" spans="1:73" s="6" customFormat="1" ht="187">
      <c r="A75" s="1570">
        <v>72</v>
      </c>
      <c r="B75" s="1570">
        <v>74</v>
      </c>
      <c r="C75" s="1568" t="s">
        <v>5296</v>
      </c>
      <c r="D75" s="1568" t="s">
        <v>5718</v>
      </c>
      <c r="E75" s="1568" t="s">
        <v>5707</v>
      </c>
      <c r="F75" s="1568" t="s">
        <v>1869</v>
      </c>
      <c r="G75" s="1568" t="s">
        <v>1514</v>
      </c>
      <c r="H75" s="1568" t="s">
        <v>595</v>
      </c>
      <c r="I75" s="1568" t="s">
        <v>595</v>
      </c>
      <c r="J75" s="1568" t="s">
        <v>4280</v>
      </c>
      <c r="K75" s="1569" t="s">
        <v>2184</v>
      </c>
      <c r="L75" s="1570">
        <v>2006</v>
      </c>
      <c r="M75" s="1568" t="s">
        <v>1572</v>
      </c>
      <c r="N75" s="1706" t="s">
        <v>3067</v>
      </c>
      <c r="O75" s="1706" t="s">
        <v>3068</v>
      </c>
      <c r="P75" s="1706"/>
      <c r="Q75" s="1568"/>
      <c r="R75" s="1571"/>
      <c r="S75" s="1575" t="s">
        <v>2149</v>
      </c>
      <c r="T75" s="1571" t="s">
        <v>2149</v>
      </c>
      <c r="U75" s="1571"/>
      <c r="V75" s="1571"/>
      <c r="W75" s="1571"/>
      <c r="X75" s="1568"/>
      <c r="Y75" s="1571"/>
      <c r="Z75" s="1571"/>
      <c r="AA75" s="1571" t="s">
        <v>2149</v>
      </c>
      <c r="AB75" s="1571" t="s">
        <v>2149</v>
      </c>
      <c r="AC75" s="1571" t="s">
        <v>2149</v>
      </c>
      <c r="AD75" s="1571" t="s">
        <v>2149</v>
      </c>
      <c r="AE75" s="1571" t="s">
        <v>2149</v>
      </c>
      <c r="AF75" s="1571" t="s">
        <v>2149</v>
      </c>
      <c r="AG75" s="1571"/>
      <c r="AH75" s="1568"/>
      <c r="AI75" s="1568"/>
      <c r="AJ75" s="1568"/>
      <c r="AK75" s="1568"/>
      <c r="AL75" s="1568"/>
      <c r="AM75" s="1568"/>
      <c r="AN75" s="1568"/>
      <c r="AO75" s="1568"/>
      <c r="AP75" s="1568"/>
      <c r="AQ75" s="1571" t="s">
        <v>2149</v>
      </c>
      <c r="AR75" s="1571" t="s">
        <v>2149</v>
      </c>
      <c r="AS75" s="1571" t="s">
        <v>2149</v>
      </c>
      <c r="AT75" s="1571" t="s">
        <v>2149</v>
      </c>
      <c r="AU75" s="1571" t="s">
        <v>2149</v>
      </c>
      <c r="AV75" s="1571" t="s">
        <v>2149</v>
      </c>
      <c r="AW75" s="1571" t="s">
        <v>2149</v>
      </c>
      <c r="AX75" s="1568"/>
      <c r="AY75" s="1568"/>
      <c r="AZ75" s="1568"/>
      <c r="BA75" s="1568"/>
      <c r="BB75" s="1568"/>
      <c r="BC75" s="1568"/>
      <c r="BD75" s="1568"/>
      <c r="BE75" s="1568"/>
      <c r="BF75" s="1568"/>
      <c r="BG75" s="1568"/>
      <c r="BH75" s="1571" t="s">
        <v>2149</v>
      </c>
      <c r="BI75" s="1568" t="s">
        <v>2714</v>
      </c>
      <c r="BJ75" s="1688" t="s">
        <v>2187</v>
      </c>
      <c r="BK75" s="1575" t="s">
        <v>620</v>
      </c>
      <c r="BL75" s="1568" t="s">
        <v>7981</v>
      </c>
      <c r="BM75" s="1220" t="s">
        <v>2149</v>
      </c>
      <c r="BN75" s="1587"/>
      <c r="BO75" s="1587"/>
      <c r="BP75" s="1575" t="s">
        <v>6819</v>
      </c>
      <c r="BQ75" s="1575" t="s">
        <v>6017</v>
      </c>
      <c r="BR75" s="1568" t="s">
        <v>6798</v>
      </c>
      <c r="BS75" s="1592" t="s">
        <v>5804</v>
      </c>
      <c r="BU75"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Wisma Permai' ,'Jl. Kalisari ' ,'SITEPLAN PERUMAHAN' ,'BAST FISIK' ,'' ,'72' ,'74' ,'PT. SARANA WISMA PERMAI' ,'Jl Johar No. 6-8' ,'BELUM DIKETAHUI' ,'Mulyorejo' ,'Mulyorejo' ,'59/TR/II/06&lt;BR&gt;416/TR/X/07' ,'2006' ,'±1075' ,'Jalan Beraspal dan Paving : 85484,10 M2&lt;BR&gt;Saluran Sekunder Konstruksi Batu : 2450 M2&lt;BR&gt;Jembatan Konstruksi : 242,40 M2' ,'RTH Taman : 1045,70 M2&lt;BR&gt;Lapangan OR : 3046,24 M2&lt;BR&gt;RTH : 2247,48 M2&lt;BR&gt;Puskesmas, Mushola , Balai RW, KUA, Depo Sampah : 6947,40' ,'' ,'' ,'' ,' -' ,' -' ,'' ,'' ,'' ,'' ,'' ,'' ,' -' ,' -' ,' -' ,' -' ,' -' ,' -' ,'' ,'' ,'' ,'' ,'' ,'' ,'' ,'' ,'' ,'' ,' -' ,' -' ,' -' ,' -' ,' -' ,' -' ,' -' ,'' ,'' ,'' ,'' ,'' ,'' ,'' ,'' ,'' ,'' ,'590/4326.1/436.6.2/2010                       &lt;BR&gt;  22 Oktober 2010' ,'004/ID/SWP/ V/08 &lt;BR&gt; 593/2590/436.6.1/2008                           &lt;BR&gt;   tgl. 12 Juni 2008' ,'Sudah' ,'FISIK PSU SUDAH DISERAHKAN' ,' -' ,'' ,'' ,'-' ,'FISIK SUDAH DISERAHKAN' ,'PUSURA' ,'RN');</v>
      </c>
    </row>
    <row r="76" spans="1:73" s="6" customFormat="1" ht="187">
      <c r="A76" s="1570">
        <v>73</v>
      </c>
      <c r="B76" s="1570">
        <v>75</v>
      </c>
      <c r="C76" s="1568" t="s">
        <v>5274</v>
      </c>
      <c r="D76" s="1568" t="s">
        <v>5348</v>
      </c>
      <c r="E76" s="1568" t="s">
        <v>5707</v>
      </c>
      <c r="F76" s="1568" t="s">
        <v>739</v>
      </c>
      <c r="G76" s="1568" t="s">
        <v>740</v>
      </c>
      <c r="H76" s="1568" t="s">
        <v>1426</v>
      </c>
      <c r="I76" s="1568" t="s">
        <v>603</v>
      </c>
      <c r="J76" s="1568" t="s">
        <v>4280</v>
      </c>
      <c r="K76" s="1569" t="s">
        <v>2185</v>
      </c>
      <c r="L76" s="1570">
        <v>1984</v>
      </c>
      <c r="M76" s="1568" t="s">
        <v>1578</v>
      </c>
      <c r="N76" s="1706" t="s">
        <v>3069</v>
      </c>
      <c r="O76" s="1706"/>
      <c r="P76" s="1706"/>
      <c r="Q76" s="1568"/>
      <c r="R76" s="1571"/>
      <c r="S76" s="1568" t="s">
        <v>2149</v>
      </c>
      <c r="T76" s="1571" t="s">
        <v>2149</v>
      </c>
      <c r="U76" s="1571"/>
      <c r="V76" s="1571"/>
      <c r="W76" s="1571"/>
      <c r="X76" s="1568"/>
      <c r="Y76" s="1571"/>
      <c r="Z76" s="1571"/>
      <c r="AA76" s="1571" t="s">
        <v>2149</v>
      </c>
      <c r="AB76" s="1571" t="s">
        <v>2149</v>
      </c>
      <c r="AC76" s="1571" t="s">
        <v>2149</v>
      </c>
      <c r="AD76" s="1571" t="s">
        <v>2149</v>
      </c>
      <c r="AE76" s="1571" t="s">
        <v>2149</v>
      </c>
      <c r="AF76" s="1571" t="s">
        <v>2149</v>
      </c>
      <c r="AG76" s="1571"/>
      <c r="AH76" s="1568"/>
      <c r="AI76" s="1568"/>
      <c r="AJ76" s="1568"/>
      <c r="AK76" s="1568"/>
      <c r="AL76" s="1568"/>
      <c r="AM76" s="1568"/>
      <c r="AN76" s="1568"/>
      <c r="AO76" s="1568"/>
      <c r="AP76" s="1568"/>
      <c r="AQ76" s="1571" t="s">
        <v>2149</v>
      </c>
      <c r="AR76" s="1571" t="s">
        <v>2149</v>
      </c>
      <c r="AS76" s="1571" t="s">
        <v>2149</v>
      </c>
      <c r="AT76" s="1571" t="s">
        <v>2149</v>
      </c>
      <c r="AU76" s="1571" t="s">
        <v>2149</v>
      </c>
      <c r="AV76" s="1571" t="s">
        <v>2149</v>
      </c>
      <c r="AW76" s="1571" t="s">
        <v>2149</v>
      </c>
      <c r="AX76" s="1568"/>
      <c r="AY76" s="1568"/>
      <c r="AZ76" s="1568"/>
      <c r="BA76" s="1568"/>
      <c r="BB76" s="1568"/>
      <c r="BC76" s="1568"/>
      <c r="BD76" s="1568"/>
      <c r="BE76" s="1568"/>
      <c r="BF76" s="1568"/>
      <c r="BG76" s="1568"/>
      <c r="BH76" s="1571" t="s">
        <v>2149</v>
      </c>
      <c r="BI76" s="1568" t="s">
        <v>2713</v>
      </c>
      <c r="BJ76" s="1688" t="s">
        <v>2187</v>
      </c>
      <c r="BK76" s="1575" t="s">
        <v>620</v>
      </c>
      <c r="BL76" s="1568"/>
      <c r="BM76" s="1220" t="s">
        <v>2149</v>
      </c>
      <c r="BN76" s="1587"/>
      <c r="BO76" s="1587"/>
      <c r="BP76" s="1575" t="s">
        <v>6819</v>
      </c>
      <c r="BQ76" s="1575" t="s">
        <v>6017</v>
      </c>
      <c r="BR76" s="1568" t="s">
        <v>6796</v>
      </c>
      <c r="BS76" s="1592" t="s">
        <v>6783</v>
      </c>
      <c r="BU76"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Wisma Kedung Asem' ,'Jl. Baruk timur' ,'SITEPLAN PERUMAHAN' ,'BAST FISIK' ,'' ,'73' ,'75' ,'PT. WISMA KEDUNG ASEM' ,'Jl. Raya Kedung Asem No. 72' ,'BELUM DIKETAHUI' ,'Kedung Baruk' ,'Rungkut' ,'593/12408/402.5.11/94&lt;BR&gt;28/95/V/K&lt;BR&gt;DAN&lt;BR&gt;02-RT-WT-84&lt;BR&gt;648.3/146/411.54/84&lt;BR&gt;181/TR/IV/08' ,'1984' ,'±421' ,'Konstruksi Jalan Beraspal : 22620 M2&lt;BR&gt;Konstruksi Jalan Berpaving : 18775 M2&lt;BR&gt;Saluran Sekunder : 2194 M2' ,'' ,'' ,'' ,'' ,' -' ,' -' ,'' ,'' ,'' ,'' ,'' ,'' ,' -' ,' -' ,' -' ,' -' ,' -' ,' -' ,'' ,'' ,'' ,'' ,'' ,'' ,'' ,'' ,'' ,'' ,' -' ,' -' ,' -' ,' -' ,' -' ,' -' ,' -' ,'' ,'' ,'' ,'' ,'' ,'' ,'' ,'' ,'' ,'' ,'524/WWP/WS/2010&lt;BR&gt;590/4249.1/436.6.2/2010&lt;BR&gt;14 oktober 2010' ,'01/WKA/04/VI/08 &lt;BR&gt;640/2454/436.6.1/2008  &lt;BR&gt;  tgl. 4 Juni 2008' ,'Sudah' ,'' ,' -' ,'' ,'' ,'-' ,'FISIK SUDAH DISERAHKAN' ,'TIMUR' ,'HBB');</v>
      </c>
    </row>
    <row r="77" spans="1:73" s="6" customFormat="1" ht="187">
      <c r="A77" s="1570">
        <v>74</v>
      </c>
      <c r="B77" s="1570">
        <v>76</v>
      </c>
      <c r="C77" s="1568" t="s">
        <v>1735</v>
      </c>
      <c r="D77" s="1568" t="s">
        <v>5704</v>
      </c>
      <c r="E77" s="1568" t="s">
        <v>5707</v>
      </c>
      <c r="F77" s="1568" t="s">
        <v>1870</v>
      </c>
      <c r="G77" s="1568" t="s">
        <v>1131</v>
      </c>
      <c r="H77" s="1568" t="s">
        <v>1426</v>
      </c>
      <c r="I77" s="1568" t="s">
        <v>603</v>
      </c>
      <c r="J77" s="1568" t="s">
        <v>4280</v>
      </c>
      <c r="K77" s="1569" t="s">
        <v>1255</v>
      </c>
      <c r="L77" s="1570">
        <v>1986</v>
      </c>
      <c r="M77" s="1568" t="s">
        <v>1573</v>
      </c>
      <c r="N77" s="1706" t="s">
        <v>3070</v>
      </c>
      <c r="O77" s="1706"/>
      <c r="P77" s="1706"/>
      <c r="Q77" s="1568"/>
      <c r="R77" s="1571"/>
      <c r="S77" s="1568" t="s">
        <v>2149</v>
      </c>
      <c r="T77" s="1571" t="s">
        <v>2149</v>
      </c>
      <c r="U77" s="1571"/>
      <c r="V77" s="1571"/>
      <c r="W77" s="1571"/>
      <c r="X77" s="1568"/>
      <c r="Y77" s="1571"/>
      <c r="Z77" s="1571"/>
      <c r="AA77" s="1568" t="s">
        <v>2149</v>
      </c>
      <c r="AB77" s="1568" t="s">
        <v>2188</v>
      </c>
      <c r="AC77" s="1575" t="s">
        <v>2149</v>
      </c>
      <c r="AD77" s="1575" t="s">
        <v>2149</v>
      </c>
      <c r="AE77" s="1575" t="s">
        <v>2149</v>
      </c>
      <c r="AF77" s="1575" t="s">
        <v>2149</v>
      </c>
      <c r="AG77" s="1575"/>
      <c r="AH77" s="1568"/>
      <c r="AI77" s="1568"/>
      <c r="AJ77" s="1568"/>
      <c r="AK77" s="1568"/>
      <c r="AL77" s="1568"/>
      <c r="AM77" s="1568"/>
      <c r="AN77" s="1568"/>
      <c r="AO77" s="1568"/>
      <c r="AP77" s="1568"/>
      <c r="AQ77" s="1568" t="s">
        <v>2149</v>
      </c>
      <c r="AR77" s="1568" t="s">
        <v>2188</v>
      </c>
      <c r="AS77" s="1575" t="s">
        <v>2149</v>
      </c>
      <c r="AT77" s="1575" t="s">
        <v>2149</v>
      </c>
      <c r="AU77" s="1575" t="s">
        <v>2149</v>
      </c>
      <c r="AV77" s="1571" t="s">
        <v>2149</v>
      </c>
      <c r="AW77" s="1575" t="s">
        <v>2149</v>
      </c>
      <c r="AX77" s="1568"/>
      <c r="AY77" s="1568"/>
      <c r="AZ77" s="1568"/>
      <c r="BA77" s="1568"/>
      <c r="BB77" s="1568"/>
      <c r="BC77" s="1568"/>
      <c r="BD77" s="1568"/>
      <c r="BE77" s="1568"/>
      <c r="BF77" s="1568"/>
      <c r="BG77" s="1568"/>
      <c r="BH77" s="1568" t="s">
        <v>2149</v>
      </c>
      <c r="BI77" s="1568" t="s">
        <v>2712</v>
      </c>
      <c r="BJ77" s="1688" t="s">
        <v>2187</v>
      </c>
      <c r="BK77" s="1575" t="s">
        <v>620</v>
      </c>
      <c r="BL77" s="1568" t="s">
        <v>7981</v>
      </c>
      <c r="BM77" s="1220" t="s">
        <v>2149</v>
      </c>
      <c r="BN77" s="1587"/>
      <c r="BO77" s="1587"/>
      <c r="BP77" s="1575" t="s">
        <v>6819</v>
      </c>
      <c r="BQ77" s="1575" t="s">
        <v>6017</v>
      </c>
      <c r="BR77" s="1568" t="s">
        <v>6796</v>
      </c>
      <c r="BS77" s="1592" t="s">
        <v>5783</v>
      </c>
      <c r="BU77"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Pondok Nirwana' ,'JL. BARUK UTARA' ,'SITEPLAN PERUMAHAN' ,'BAST FISIK' ,'' ,'74' ,'76' ,'PT. Bumi Nirwana' ,'Jl. Jemursari No. 256' ,'BELUM DIKETAHUI' ,'Kedung Baruk' ,'Rungkut' ,'648.3/172/411.54/86&lt;BR&gt;213/86/II/K' ,'1986' ,'±501' ,'Konstruksi Jalan Beraspal : 32530 M2&lt;BR&gt;Konstruksi Jalan Berpaving : 6020 M2&lt;BR&gt;Saluran Tersier Konstruksi : 3300 M2' ,'' ,'' ,'' ,'' ,' -' ,' -' ,'' ,'' ,'' ,'' ,'' ,'' ,' -' ,' --' ,' -' ,' -' ,' -' ,' -' ,'' ,'' ,'' ,'' ,'' ,'' ,'' ,'' ,'' ,'' ,' -' ,' --' ,' -' ,' -' ,' -' ,' -' ,' -' ,'' ,'' ,'' ,'' ,'' ,'' ,'' ,'' ,'' ,'' ,'56/AMT/XII       &lt;BR&gt;590/4806.1/436.6.2/2010                              2 Desember 2010' ,'08/VII/BN/08&lt;BR&gt;640/3215/436.6.1/08&lt;BR&gt;10 JULI 2008' ,'Sudah' ,'FISIK PSU SUDAH DISERAHKAN' ,' -' ,'' ,'' ,'-' ,'FISIK SUDAH DISERAHKAN' ,'TIMUR' ,'DT');</v>
      </c>
    </row>
    <row r="78" spans="1:73" s="6" customFormat="1" ht="187">
      <c r="A78" s="1570">
        <v>75</v>
      </c>
      <c r="B78" s="1570">
        <v>77</v>
      </c>
      <c r="C78" s="1568" t="s">
        <v>5275</v>
      </c>
      <c r="D78" s="1568"/>
      <c r="E78" s="1568" t="s">
        <v>5707</v>
      </c>
      <c r="F78" s="1568" t="s">
        <v>1871</v>
      </c>
      <c r="G78" s="1568" t="s">
        <v>1130</v>
      </c>
      <c r="H78" s="1568" t="s">
        <v>1428</v>
      </c>
      <c r="I78" s="1568" t="s">
        <v>594</v>
      </c>
      <c r="J78" s="1568" t="s">
        <v>4280</v>
      </c>
      <c r="K78" s="1569" t="s">
        <v>2189</v>
      </c>
      <c r="L78" s="1570">
        <v>1996</v>
      </c>
      <c r="M78" s="1568" t="s">
        <v>1574</v>
      </c>
      <c r="N78" s="1706" t="s">
        <v>3071</v>
      </c>
      <c r="O78" s="1706" t="s">
        <v>3072</v>
      </c>
      <c r="P78" s="1706" t="s">
        <v>3073</v>
      </c>
      <c r="Q78" s="1568"/>
      <c r="R78" s="1571"/>
      <c r="S78" s="1571" t="s">
        <v>2149</v>
      </c>
      <c r="T78" s="1571" t="s">
        <v>2149</v>
      </c>
      <c r="U78" s="1571"/>
      <c r="V78" s="1571"/>
      <c r="W78" s="1571"/>
      <c r="X78" s="1568"/>
      <c r="Y78" s="1571"/>
      <c r="Z78" s="1571"/>
      <c r="AA78" s="1568" t="s">
        <v>2149</v>
      </c>
      <c r="AB78" s="1568" t="s">
        <v>2188</v>
      </c>
      <c r="AC78" s="1575" t="s">
        <v>2149</v>
      </c>
      <c r="AD78" s="1575" t="s">
        <v>2149</v>
      </c>
      <c r="AE78" s="1575" t="s">
        <v>2149</v>
      </c>
      <c r="AF78" s="1575" t="s">
        <v>2149</v>
      </c>
      <c r="AG78" s="1575"/>
      <c r="AH78" s="1568"/>
      <c r="AI78" s="1568"/>
      <c r="AJ78" s="1568"/>
      <c r="AK78" s="1568"/>
      <c r="AL78" s="1568"/>
      <c r="AM78" s="1568"/>
      <c r="AN78" s="1568"/>
      <c r="AO78" s="1568"/>
      <c r="AP78" s="1568"/>
      <c r="AQ78" s="1568" t="s">
        <v>2149</v>
      </c>
      <c r="AR78" s="1568" t="s">
        <v>2188</v>
      </c>
      <c r="AS78" s="1575" t="s">
        <v>2149</v>
      </c>
      <c r="AT78" s="1575" t="s">
        <v>2149</v>
      </c>
      <c r="AU78" s="1575" t="s">
        <v>2149</v>
      </c>
      <c r="AV78" s="1571" t="s">
        <v>2149</v>
      </c>
      <c r="AW78" s="1575" t="s">
        <v>2149</v>
      </c>
      <c r="AX78" s="1568"/>
      <c r="AY78" s="1568"/>
      <c r="AZ78" s="1568"/>
      <c r="BA78" s="1568"/>
      <c r="BB78" s="1568"/>
      <c r="BC78" s="1568"/>
      <c r="BD78" s="1568"/>
      <c r="BE78" s="1568"/>
      <c r="BF78" s="1568"/>
      <c r="BG78" s="1568"/>
      <c r="BH78" s="1568" t="s">
        <v>2149</v>
      </c>
      <c r="BI78" s="1568" t="s">
        <v>2711</v>
      </c>
      <c r="BJ78" s="1688" t="s">
        <v>2187</v>
      </c>
      <c r="BK78" s="1575" t="s">
        <v>620</v>
      </c>
      <c r="BL78" s="1568" t="s">
        <v>7981</v>
      </c>
      <c r="BM78" s="1220" t="s">
        <v>2149</v>
      </c>
      <c r="BN78" s="1587"/>
      <c r="BO78" s="1587"/>
      <c r="BP78" s="1575" t="s">
        <v>6819</v>
      </c>
      <c r="BQ78" s="1575" t="s">
        <v>6017</v>
      </c>
      <c r="BR78" s="1568" t="s">
        <v>6794</v>
      </c>
      <c r="BS78" s="1592" t="s">
        <v>5783</v>
      </c>
      <c r="BU78"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Pratama' ,'JL. BABADAN' ,'SITEPLAN PERUMAHAN' ,'BAST FISIK' ,'' ,'75' ,'77' ,'PT. ARTHA WAHANA PRATAMA DINAMIKA' ,'' ,'BELUM DIKETAHUI' ,'Babatan&lt;BR&gt;' ,'Wiyung' ,'648.3/99/402.5.11/96                          199/96/IV/W' ,'1996' ,'±1149' ,'Jalan Paving : 86336 M2&lt;BR&gt;Jalan Aspal : 1952 M2&lt;BR&gt;Saluran : 3067,40 M2' ,'Jalur Hijau : 16355,62 M2&lt;BR&gt;Fasum (Masjid, TK, Lapangan Tenis) : 3838 M2' ,'PJU : 2 Panel' ,'' ,'' ,' -' ,' -' ,'' ,'' ,'' ,'' ,'' ,'' ,' -' ,' --' ,' -' ,' -' ,' -' ,' -' ,'' ,'' ,'' ,'' ,'' ,'' ,'' ,'' ,'' ,'' ,' -' ,' --' ,' -' ,' -' ,' -' ,' -' ,' -' ,'' ,'' ,'' ,'' ,'' ,'' ,'' ,'' ,'' ,'' ,'036/Um/I/2011&lt;BR&gt;590/40.2/436.6.2/2011                            &lt;BR&gt;    6 Januari 2011' ,'245/25/Pratama/2008&lt;BR&gt;640/4842/436.6.1/2008                     &lt;BR&gt; tgl. 27 Oktober 2008' ,'Sudah' ,'FISIK PSU SUDAH DISERAHKAN' ,' -' ,'' ,'' ,'-' ,'FISIK SUDAH DISERAHKAN' ,'SELATAN' ,'DT');</v>
      </c>
    </row>
    <row r="79" spans="1:73" s="6" customFormat="1" ht="187">
      <c r="A79" s="1570">
        <v>76</v>
      </c>
      <c r="B79" s="1570">
        <v>78</v>
      </c>
      <c r="C79" s="1568" t="s">
        <v>5297</v>
      </c>
      <c r="D79" s="1568" t="s">
        <v>5719</v>
      </c>
      <c r="E79" s="1568" t="s">
        <v>2150</v>
      </c>
      <c r="F79" s="1568" t="s">
        <v>1872</v>
      </c>
      <c r="G79" s="1568" t="s">
        <v>1068</v>
      </c>
      <c r="H79" s="1568" t="s">
        <v>1471</v>
      </c>
      <c r="I79" s="1568" t="s">
        <v>619</v>
      </c>
      <c r="J79" s="1568" t="s">
        <v>4280</v>
      </c>
      <c r="K79" s="1569" t="s">
        <v>1256</v>
      </c>
      <c r="L79" s="1570">
        <v>2004</v>
      </c>
      <c r="M79" s="1568" t="s">
        <v>1575</v>
      </c>
      <c r="N79" s="1706" t="s">
        <v>3074</v>
      </c>
      <c r="O79" s="1706"/>
      <c r="P79" s="1706"/>
      <c r="Q79" s="1568"/>
      <c r="R79" s="1571"/>
      <c r="S79" s="1568" t="s">
        <v>2149</v>
      </c>
      <c r="T79" s="1571" t="s">
        <v>2149</v>
      </c>
      <c r="U79" s="1571"/>
      <c r="V79" s="1571"/>
      <c r="W79" s="1571"/>
      <c r="X79" s="1568"/>
      <c r="Y79" s="1571"/>
      <c r="Z79" s="1571"/>
      <c r="AA79" s="1568" t="s">
        <v>2149</v>
      </c>
      <c r="AB79" s="1568" t="s">
        <v>2188</v>
      </c>
      <c r="AC79" s="1575" t="s">
        <v>2149</v>
      </c>
      <c r="AD79" s="1575" t="s">
        <v>2149</v>
      </c>
      <c r="AE79" s="1575" t="s">
        <v>2149</v>
      </c>
      <c r="AF79" s="1575" t="s">
        <v>2149</v>
      </c>
      <c r="AG79" s="1575"/>
      <c r="AH79" s="1568"/>
      <c r="AI79" s="1568"/>
      <c r="AJ79" s="1568"/>
      <c r="AK79" s="1568"/>
      <c r="AL79" s="1568"/>
      <c r="AM79" s="1568"/>
      <c r="AN79" s="1568"/>
      <c r="AO79" s="1568"/>
      <c r="AP79" s="1568"/>
      <c r="AQ79" s="1568" t="s">
        <v>2149</v>
      </c>
      <c r="AR79" s="1568" t="s">
        <v>2188</v>
      </c>
      <c r="AS79" s="1575" t="s">
        <v>2149</v>
      </c>
      <c r="AT79" s="1575" t="s">
        <v>2149</v>
      </c>
      <c r="AU79" s="1575" t="s">
        <v>2149</v>
      </c>
      <c r="AV79" s="1571" t="s">
        <v>2149</v>
      </c>
      <c r="AW79" s="1575" t="s">
        <v>2149</v>
      </c>
      <c r="AX79" s="1568"/>
      <c r="AY79" s="1568"/>
      <c r="AZ79" s="1568"/>
      <c r="BA79" s="1568"/>
      <c r="BB79" s="1568"/>
      <c r="BC79" s="1568"/>
      <c r="BD79" s="1568"/>
      <c r="BE79" s="1568"/>
      <c r="BF79" s="1568"/>
      <c r="BG79" s="1568"/>
      <c r="BH79" s="1568" t="s">
        <v>2149</v>
      </c>
      <c r="BI79" s="1568" t="s">
        <v>4647</v>
      </c>
      <c r="BJ79" s="1568" t="s">
        <v>2194</v>
      </c>
      <c r="BK79" s="1575" t="s">
        <v>620</v>
      </c>
      <c r="BL79" s="1568" t="s">
        <v>8207</v>
      </c>
      <c r="BM79" s="1220" t="s">
        <v>2149</v>
      </c>
      <c r="BN79" s="1587"/>
      <c r="BO79" s="1587"/>
      <c r="BP79" s="1575" t="s">
        <v>6819</v>
      </c>
      <c r="BQ79" s="1575" t="s">
        <v>6017</v>
      </c>
      <c r="BR79" s="1568" t="s">
        <v>6795</v>
      </c>
      <c r="BS79" s="1592" t="s">
        <v>5804</v>
      </c>
      <c r="BU79"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Wisata Bukit Mas' ,'JL. LIDAH WETAN' ,'SITEPLAN PERUMAHAN' ,'BAST FISIK' ,'' ,'76' ,'78' ,'PT. BINAMAJU MITRA SEJATI' ,'Komplek Ruko Villa Bukit Mas Blok RC-36, Jl. Abdul Wahab Siamin ' ,'√' ,'Lidah Wetan' ,'Lakarsantri' ,'648.3/09.C/436.4.5/04&lt;BR&gt;680/SP/04' ,'2004' ,'±1152' ,'Jalan : 1280 M2' ,'' ,'' ,'' ,'' ,' -' ,' -' ,'' ,'' ,'' ,'' ,'' ,'' ,' -' ,' --' ,' -' ,' -' ,' -' ,' -' ,'' ,'' ,'' ,'' ,'' ,'' ,'' ,'' ,'' ,'' ,' -' ,' --' ,' -' ,' -' ,' -' ,' -' ,' -' ,'' ,'' ,'' ,'' ,'' ,'' ,'' ,'' ,'' ,'' ,'05/Peny/JBI/I/2011&lt;BR&gt;590/379.1/436.6.2/2011' ,'75/Bms-Pemkot/DP/XII/2008&lt;BR&gt;640 / 6096 / 436.6.1 / 2008&lt;BR&gt;30 Desember 2008' ,'Sebagian' ,'FISIK PSU SEBAGIAN SUDAH DISERAHKAN' ,' -' ,'' ,'' ,'√' ,'FISIK SUDAH DISERAHKAN' ,'BARAT' ,'RN');</v>
      </c>
    </row>
    <row r="80" spans="1:73" s="6" customFormat="1" ht="187">
      <c r="A80" s="1570">
        <v>77</v>
      </c>
      <c r="B80" s="1570">
        <v>79</v>
      </c>
      <c r="C80" s="1568" t="s">
        <v>1770</v>
      </c>
      <c r="D80" s="1568" t="s">
        <v>5720</v>
      </c>
      <c r="E80" s="1568" t="s">
        <v>5707</v>
      </c>
      <c r="F80" s="1568" t="s">
        <v>1873</v>
      </c>
      <c r="G80" s="1568" t="s">
        <v>1132</v>
      </c>
      <c r="H80" s="1568" t="s">
        <v>1472</v>
      </c>
      <c r="I80" s="1568" t="s">
        <v>619</v>
      </c>
      <c r="J80" s="1568" t="s">
        <v>4280</v>
      </c>
      <c r="K80" s="1569" t="s">
        <v>1152</v>
      </c>
      <c r="L80" s="1570">
        <v>2005</v>
      </c>
      <c r="M80" s="1568" t="s">
        <v>1576</v>
      </c>
      <c r="N80" s="682" t="s">
        <v>3298</v>
      </c>
      <c r="O80" s="682" t="s">
        <v>2837</v>
      </c>
      <c r="P80" s="1706"/>
      <c r="Q80" s="1568"/>
      <c r="R80" s="1571"/>
      <c r="S80" s="1571" t="s">
        <v>2149</v>
      </c>
      <c r="T80" s="1571" t="s">
        <v>2149</v>
      </c>
      <c r="U80" s="1571"/>
      <c r="V80" s="1571"/>
      <c r="W80" s="1571"/>
      <c r="X80" s="1568"/>
      <c r="Y80" s="1571"/>
      <c r="Z80" s="1571"/>
      <c r="AA80" s="1568" t="s">
        <v>2149</v>
      </c>
      <c r="AB80" s="1568" t="s">
        <v>2188</v>
      </c>
      <c r="AC80" s="1575" t="s">
        <v>2149</v>
      </c>
      <c r="AD80" s="1575" t="s">
        <v>2149</v>
      </c>
      <c r="AE80" s="1575" t="s">
        <v>2149</v>
      </c>
      <c r="AF80" s="1575" t="s">
        <v>2149</v>
      </c>
      <c r="AG80" s="1575"/>
      <c r="AH80" s="1568"/>
      <c r="AI80" s="1568"/>
      <c r="AJ80" s="1568"/>
      <c r="AK80" s="1568"/>
      <c r="AL80" s="1568"/>
      <c r="AM80" s="1568"/>
      <c r="AN80" s="1568"/>
      <c r="AO80" s="1568"/>
      <c r="AP80" s="1568"/>
      <c r="AQ80" s="1568" t="s">
        <v>2149</v>
      </c>
      <c r="AR80" s="1568" t="s">
        <v>2188</v>
      </c>
      <c r="AS80" s="1575" t="s">
        <v>2149</v>
      </c>
      <c r="AT80" s="1575" t="s">
        <v>2149</v>
      </c>
      <c r="AU80" s="1575" t="s">
        <v>2149</v>
      </c>
      <c r="AV80" s="1571" t="s">
        <v>2149</v>
      </c>
      <c r="AW80" s="1575" t="s">
        <v>2149</v>
      </c>
      <c r="AX80" s="1568"/>
      <c r="AY80" s="1568"/>
      <c r="AZ80" s="1568"/>
      <c r="BA80" s="1568"/>
      <c r="BB80" s="1568"/>
      <c r="BC80" s="1568"/>
      <c r="BD80" s="1568"/>
      <c r="BE80" s="1568"/>
      <c r="BF80" s="1568"/>
      <c r="BG80" s="1568"/>
      <c r="BH80" s="1568" t="s">
        <v>2149</v>
      </c>
      <c r="BI80" s="1568" t="s">
        <v>2639</v>
      </c>
      <c r="BJ80" s="1568" t="s">
        <v>2194</v>
      </c>
      <c r="BK80" s="1575" t="s">
        <v>620</v>
      </c>
      <c r="BL80" s="1568" t="s">
        <v>8207</v>
      </c>
      <c r="BM80" s="1220" t="s">
        <v>2149</v>
      </c>
      <c r="BN80" s="1587"/>
      <c r="BO80" s="1587"/>
      <c r="BP80" s="1575" t="s">
        <v>6819</v>
      </c>
      <c r="BQ80" s="1575" t="s">
        <v>6017</v>
      </c>
      <c r="BR80" s="1568" t="s">
        <v>6795</v>
      </c>
      <c r="BS80" s="1592" t="s">
        <v>7379</v>
      </c>
      <c r="BU80"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('Prambanan Residence' ,'JL. LIDAH KULON' ,'SITEPLAN PERUMAHAN' ,'BAST FISIK' ,'' ,'77' ,'79' ,'PT. Karya Multikarsa' ,'Jl. Raya Prambanan Lidah Kulon No. 60-62' ,'BELUM DIKETAHUI' ,'Lidah Kulon' ,'Lakarsantri' ,'648.3/23C/436.4.5/05' ,'2005' ,'±756' ,' Jalan : 68.100,60&lt;BR&gt;Saluran : 502,20' ,' ' ,'' ,'' ,'' ,' -' ,' -' ,'' ,'' ,'' ,'' ,'' ,'' ,' -' ,' --' ,' -' ,' -' ,' -' ,' -' ,'' ,'' ,'' ,'' ,'' ,'' ,'' ,'' ,'' ,'' ,' -' ,' --' ,' -' ,' -' ,' -' ,' -' ,' -' ,'' ,'' ,'' ,'' ,'' ,'' ,'' ,'' ,'' ,'' ,'05/PENY/JBI/I/2011 590/379.1/436.6.2/2011&lt;BR&gt;20 Januari 2011' ,'640 / 6097 / 436.6.1 / 08                      &lt;BR&gt;30 Desember 2008' ,'Sebagian' ,'FISIK PSU SEBAGIAN SUDAH DISERAHKAN' ,' -' ,'' ,'' ,'√' ,'FISIK SUDAH DISERAHKAN' ,'BARAT' ,'SL');</v>
      </c>
    </row>
    <row r="81" spans="1:73" s="6" customFormat="1" ht="187">
      <c r="A81" s="1570">
        <v>78</v>
      </c>
      <c r="B81" s="1570">
        <v>80</v>
      </c>
      <c r="C81" s="1568" t="s">
        <v>5274</v>
      </c>
      <c r="D81" s="1568" t="s">
        <v>5348</v>
      </c>
      <c r="E81" s="1568" t="s">
        <v>5707</v>
      </c>
      <c r="F81" s="1568" t="s">
        <v>1711</v>
      </c>
      <c r="G81" s="1568" t="s">
        <v>1712</v>
      </c>
      <c r="H81" s="1568" t="s">
        <v>1473</v>
      </c>
      <c r="I81" s="1568" t="s">
        <v>603</v>
      </c>
      <c r="J81" s="1568" t="s">
        <v>4280</v>
      </c>
      <c r="K81" s="1569" t="s">
        <v>1257</v>
      </c>
      <c r="L81" s="1570">
        <v>1984</v>
      </c>
      <c r="M81" s="1568" t="s">
        <v>1577</v>
      </c>
      <c r="N81" s="1706" t="s">
        <v>3075</v>
      </c>
      <c r="O81" s="1706"/>
      <c r="P81" s="1706"/>
      <c r="Q81" s="1568"/>
      <c r="R81" s="1571"/>
      <c r="S81" s="1568" t="s">
        <v>2191</v>
      </c>
      <c r="T81" s="1571" t="s">
        <v>2149</v>
      </c>
      <c r="U81" s="1571"/>
      <c r="V81" s="1571"/>
      <c r="W81" s="1571"/>
      <c r="X81" s="1568"/>
      <c r="Y81" s="1571"/>
      <c r="Z81" s="1571"/>
      <c r="AA81" s="1568" t="s">
        <v>2149</v>
      </c>
      <c r="AB81" s="1568" t="s">
        <v>2188</v>
      </c>
      <c r="AC81" s="1575" t="s">
        <v>2149</v>
      </c>
      <c r="AD81" s="1575" t="s">
        <v>2149</v>
      </c>
      <c r="AE81" s="1575" t="s">
        <v>2149</v>
      </c>
      <c r="AF81" s="1575" t="s">
        <v>2149</v>
      </c>
      <c r="AG81" s="1575"/>
      <c r="AH81" s="1568"/>
      <c r="AI81" s="1568"/>
      <c r="AJ81" s="1568"/>
      <c r="AK81" s="1568"/>
      <c r="AL81" s="1568"/>
      <c r="AM81" s="1568"/>
      <c r="AN81" s="1568"/>
      <c r="AO81" s="1568"/>
      <c r="AP81" s="1568"/>
      <c r="AQ81" s="1568" t="s">
        <v>2149</v>
      </c>
      <c r="AR81" s="1568" t="s">
        <v>2188</v>
      </c>
      <c r="AS81" s="1575" t="s">
        <v>2149</v>
      </c>
      <c r="AT81" s="1575" t="s">
        <v>2149</v>
      </c>
      <c r="AU81" s="1575" t="s">
        <v>2149</v>
      </c>
      <c r="AV81" s="1571" t="s">
        <v>2149</v>
      </c>
      <c r="AW81" s="1575" t="s">
        <v>2149</v>
      </c>
      <c r="AX81" s="1568"/>
      <c r="AY81" s="1568"/>
      <c r="AZ81" s="1568"/>
      <c r="BA81" s="1568"/>
      <c r="BB81" s="1568"/>
      <c r="BC81" s="1568"/>
      <c r="BD81" s="1568"/>
      <c r="BE81" s="1568"/>
      <c r="BF81" s="1568"/>
      <c r="BG81" s="1568"/>
      <c r="BH81" s="1568" t="s">
        <v>2149</v>
      </c>
      <c r="BI81" s="1568" t="s">
        <v>2709</v>
      </c>
      <c r="BJ81" s="1688" t="s">
        <v>2187</v>
      </c>
      <c r="BK81" s="1575" t="s">
        <v>620</v>
      </c>
      <c r="BL81" s="1568" t="s">
        <v>7981</v>
      </c>
      <c r="BM81" s="1220" t="s">
        <v>2192</v>
      </c>
      <c r="BN81" s="1587"/>
      <c r="BO81" s="1587"/>
      <c r="BP81" s="1575" t="s">
        <v>6819</v>
      </c>
      <c r="BQ81" s="1575" t="s">
        <v>6017</v>
      </c>
      <c r="BR81" s="1568" t="s">
        <v>6796</v>
      </c>
      <c r="BS81" s="1592" t="s">
        <v>6783</v>
      </c>
      <c r="BU81"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Wisma Kedung asem' ,'Jl. Raya Kedung Asem' ,'SITEPLAN PERUMAHAN' ,'BAST FISIK' ,'' ,'78' ,'80' ,'PT. WISMA KEDUNG ASEM' ,'Jl. Raya Kedung Asem No. 72' ,'BELUM DIKETAHUI' ,'Kedung Baruk ' ,'Rungkut' ,'648.3/146/411.54/84&lt;BR&gt;62-RT-WT-84' ,'1984' ,'±450' ,'Konstruksi Jalan Beraspal : 14782,25 M2&lt;BR&gt;Konstruksi Jalan Berpaving : 18775 M2&lt;BR&gt;Brand Gang : 264 M2&lt;BR&gt;Saluran Tepi Konstruksi Batu  : 200 M2' ,'' ,'' ,'' ,'' ,'  -' ,' -' ,'' ,'' ,'' ,'' ,'' ,'' ,' -' ,' --' ,' -' ,' -' ,' -' ,' -' ,'' ,'' ,'' ,'' ,'' ,'' ,'' ,'' ,'' ,'' ,' -' ,' --' ,' -' ,' -' ,' -' ,' -' ,' -' ,'' ,'' ,'' ,'' ,'' ,'' ,'' ,'' ,'' ,'' ,'18/BAST.PEMKOT/SMD/II/2011&lt;BR&gt;590/873.1/436.6.2/2011              &lt;BR&gt;      17 Februari 2011   ' ,'640/2163/436.7.1/2009                   &lt;BR&gt;20 Mei 2009' ,'Sudah' ,'FISIK PSU SUDAH DISERAHKAN' ,'Perubahan Berita acara tahum 2008 ke tahun 2009' ,'' ,'' ,'-' ,'FISIK SUDAH DISERAHKAN' ,'TIMUR' ,'HBB');</v>
      </c>
    </row>
    <row r="82" spans="1:73" s="6" customFormat="1" ht="187">
      <c r="A82" s="1570">
        <v>79</v>
      </c>
      <c r="B82" s="1570">
        <v>81</v>
      </c>
      <c r="C82" s="1568" t="s">
        <v>1725</v>
      </c>
      <c r="D82" s="1568" t="s">
        <v>5332</v>
      </c>
      <c r="E82" s="1568" t="s">
        <v>2150</v>
      </c>
      <c r="F82" s="1568" t="s">
        <v>1874</v>
      </c>
      <c r="G82" s="1568" t="s">
        <v>1081</v>
      </c>
      <c r="H82" s="1568" t="s">
        <v>1538</v>
      </c>
      <c r="I82" s="1568" t="s">
        <v>602</v>
      </c>
      <c r="J82" s="1568" t="s">
        <v>4280</v>
      </c>
      <c r="K82" s="1569" t="s">
        <v>1258</v>
      </c>
      <c r="L82" s="1570">
        <v>1993</v>
      </c>
      <c r="M82" s="1568" t="s">
        <v>1578</v>
      </c>
      <c r="N82" s="1706" t="s">
        <v>3076</v>
      </c>
      <c r="O82" s="1706"/>
      <c r="P82" s="1706"/>
      <c r="Q82" s="1568"/>
      <c r="R82" s="1571"/>
      <c r="S82" s="1568" t="s">
        <v>2149</v>
      </c>
      <c r="T82" s="1571" t="s">
        <v>2149</v>
      </c>
      <c r="U82" s="1571"/>
      <c r="V82" s="1571"/>
      <c r="W82" s="1571"/>
      <c r="X82" s="1568"/>
      <c r="Y82" s="1571"/>
      <c r="Z82" s="1571"/>
      <c r="AA82" s="1568" t="s">
        <v>2149</v>
      </c>
      <c r="AB82" s="1568" t="s">
        <v>2188</v>
      </c>
      <c r="AC82" s="1575" t="s">
        <v>2149</v>
      </c>
      <c r="AD82" s="1575" t="s">
        <v>2149</v>
      </c>
      <c r="AE82" s="1575" t="s">
        <v>2149</v>
      </c>
      <c r="AF82" s="1575" t="s">
        <v>2149</v>
      </c>
      <c r="AG82" s="1575"/>
      <c r="AH82" s="1568"/>
      <c r="AI82" s="1568"/>
      <c r="AJ82" s="1568"/>
      <c r="AK82" s="1568"/>
      <c r="AL82" s="1568"/>
      <c r="AM82" s="1568"/>
      <c r="AN82" s="1568"/>
      <c r="AO82" s="1568"/>
      <c r="AP82" s="1568"/>
      <c r="AQ82" s="1568" t="s">
        <v>2149</v>
      </c>
      <c r="AR82" s="1568" t="s">
        <v>2188</v>
      </c>
      <c r="AS82" s="1575" t="s">
        <v>2149</v>
      </c>
      <c r="AT82" s="1575" t="s">
        <v>2149</v>
      </c>
      <c r="AU82" s="1575" t="s">
        <v>2149</v>
      </c>
      <c r="AV82" s="1571" t="s">
        <v>2149</v>
      </c>
      <c r="AW82" s="1575" t="s">
        <v>2149</v>
      </c>
      <c r="AX82" s="1568"/>
      <c r="AY82" s="1568"/>
      <c r="AZ82" s="1568"/>
      <c r="BA82" s="1568"/>
      <c r="BB82" s="1568"/>
      <c r="BC82" s="1568"/>
      <c r="BD82" s="1568"/>
      <c r="BE82" s="1568"/>
      <c r="BF82" s="1568"/>
      <c r="BG82" s="1568"/>
      <c r="BH82" s="1568" t="s">
        <v>2149</v>
      </c>
      <c r="BI82" s="1568" t="s">
        <v>2708</v>
      </c>
      <c r="BJ82" s="1688" t="s">
        <v>2187</v>
      </c>
      <c r="BK82" s="1575" t="s">
        <v>620</v>
      </c>
      <c r="BL82" s="1568" t="s">
        <v>7981</v>
      </c>
      <c r="BM82" s="1220" t="s">
        <v>2149</v>
      </c>
      <c r="BN82" s="1587"/>
      <c r="BO82" s="1587"/>
      <c r="BP82" s="1575" t="s">
        <v>6819</v>
      </c>
      <c r="BQ82" s="1575" t="s">
        <v>6017</v>
      </c>
      <c r="BR82" s="1568" t="s">
        <v>6794</v>
      </c>
      <c r="BS82" s="1592" t="s">
        <v>6475</v>
      </c>
      <c r="BU82"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Galaxi Bumi Permai' ,'Jl. Arif Rahman Hakim' ,'SITEPLAN PERUMAHAN' ,'BAST FISIK' ,'' ,'79' ,'81' ,'PT. Araya Bumi Megah' ,'Jl. Residen Sudirman 36' ,'√' ,'Keputih, Medokan Semampir' ,'Sukolilo' ,'648.3/175/402.5.11/93&lt;BR&gt;202/93/V/A' ,'1993' ,'±421' ,'Jalan Beraspal : 5850 M2 &lt;BR&gt;Saluran Sekunder : 24673 M2&lt;BR&gt;Jembatan Beton : 660 M2' ,'' ,'' ,'' ,'' ,' -' ,' -' ,'' ,'' ,'' ,'' ,'' ,'' ,' -' ,' --' ,' -' ,' -' ,' -' ,' -' ,'' ,'' ,'' ,'' ,'' ,'' ,'' ,'' ,'' ,'' ,' -' ,' --' ,' -' ,' -' ,' -' ,' -' ,' -' ,'' ,'' ,'' ,'' ,'' ,'' ,'' ,'' ,'' ,'' ,'044/PJ/D−RA/II/2011&lt;BR&gt;590/876.1/436.6.2/2011                    &lt;BR&gt;   17 Februari 2011  ' ,'0246/ABM-GBP/Sekr/VI/2009&lt;BR&gt;640/2421/436.7.1/2009                    04 Juni 2009' ,'Sudah' ,'FISIK PSU SUDAH DISERAHKAN' ,' -' ,'' ,'' ,'√&lt;BR&gt;(sama dengan san antonio dll)' ,'FISIK SUDAH DISERAHKAN' ,'SELATAN' ,'AN');</v>
      </c>
    </row>
    <row r="83" spans="1:73" s="6" customFormat="1" ht="187">
      <c r="A83" s="1570">
        <v>80</v>
      </c>
      <c r="B83" s="1570">
        <v>82</v>
      </c>
      <c r="C83" s="1568" t="s">
        <v>1766</v>
      </c>
      <c r="D83" s="1568" t="s">
        <v>5381</v>
      </c>
      <c r="E83" s="1568" t="s">
        <v>2150</v>
      </c>
      <c r="F83" s="1568" t="s">
        <v>1875</v>
      </c>
      <c r="G83" s="1568" t="s">
        <v>1706</v>
      </c>
      <c r="H83" s="1568" t="s">
        <v>1423</v>
      </c>
      <c r="I83" s="1568" t="s">
        <v>603</v>
      </c>
      <c r="J83" s="1568" t="s">
        <v>4280</v>
      </c>
      <c r="K83" s="1569" t="s">
        <v>1259</v>
      </c>
      <c r="L83" s="1570" t="s">
        <v>6991</v>
      </c>
      <c r="M83" s="1568" t="s">
        <v>1579</v>
      </c>
      <c r="N83" s="1706" t="s">
        <v>3866</v>
      </c>
      <c r="O83" s="1706" t="s">
        <v>3867</v>
      </c>
      <c r="P83" s="1706" t="s">
        <v>631</v>
      </c>
      <c r="Q83" s="1568"/>
      <c r="R83" s="1571"/>
      <c r="S83" s="1568" t="s">
        <v>2149</v>
      </c>
      <c r="T83" s="1571" t="s">
        <v>2149</v>
      </c>
      <c r="U83" s="1571"/>
      <c r="V83" s="1571"/>
      <c r="W83" s="1571"/>
      <c r="X83" s="1568"/>
      <c r="Y83" s="1571"/>
      <c r="Z83" s="1571"/>
      <c r="AA83" s="1568" t="s">
        <v>2149</v>
      </c>
      <c r="AB83" s="1568" t="s">
        <v>2149</v>
      </c>
      <c r="AC83" s="1575" t="s">
        <v>2149</v>
      </c>
      <c r="AD83" s="1575" t="s">
        <v>2149</v>
      </c>
      <c r="AE83" s="1575" t="s">
        <v>2149</v>
      </c>
      <c r="AF83" s="1575" t="s">
        <v>2149</v>
      </c>
      <c r="AG83" s="1575"/>
      <c r="AH83" s="1568"/>
      <c r="AI83" s="1568"/>
      <c r="AJ83" s="1568"/>
      <c r="AK83" s="1568"/>
      <c r="AL83" s="1568"/>
      <c r="AM83" s="1568"/>
      <c r="AN83" s="1568"/>
      <c r="AO83" s="1568"/>
      <c r="AP83" s="1568"/>
      <c r="AQ83" s="1568" t="s">
        <v>2149</v>
      </c>
      <c r="AR83" s="1568" t="s">
        <v>2149</v>
      </c>
      <c r="AS83" s="1575" t="s">
        <v>2149</v>
      </c>
      <c r="AT83" s="1575" t="s">
        <v>2149</v>
      </c>
      <c r="AU83" s="1575" t="s">
        <v>2149</v>
      </c>
      <c r="AV83" s="1571" t="s">
        <v>2149</v>
      </c>
      <c r="AW83" s="1575" t="s">
        <v>2149</v>
      </c>
      <c r="AX83" s="1568"/>
      <c r="AY83" s="1568"/>
      <c r="AZ83" s="1568"/>
      <c r="BA83" s="1568"/>
      <c r="BB83" s="1568"/>
      <c r="BC83" s="1568"/>
      <c r="BD83" s="1568"/>
      <c r="BE83" s="1568"/>
      <c r="BF83" s="1568"/>
      <c r="BG83" s="1568"/>
      <c r="BH83" s="1568" t="s">
        <v>2149</v>
      </c>
      <c r="BI83" s="1568" t="s">
        <v>2707</v>
      </c>
      <c r="BJ83" s="1688" t="s">
        <v>2187</v>
      </c>
      <c r="BK83" s="1575" t="s">
        <v>620</v>
      </c>
      <c r="BL83" s="1568" t="s">
        <v>7981</v>
      </c>
      <c r="BM83" s="1220" t="s">
        <v>2149</v>
      </c>
      <c r="BN83" s="1587"/>
      <c r="BO83" s="1587"/>
      <c r="BP83" s="1575" t="s">
        <v>6819</v>
      </c>
      <c r="BQ83" s="1575" t="s">
        <v>6017</v>
      </c>
      <c r="BR83" s="1568" t="s">
        <v>6796</v>
      </c>
      <c r="BS83" s="1592" t="s">
        <v>5782</v>
      </c>
      <c r="BU83"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('Wisma Medokan Asri/Medokan Asri' ,'Jl. Medokan Asri' ,'SITEPLAN PERUMAHAN' ,'BAST FISIK' ,'' ,'80' ,'82' ,'PT. YEKAPE SURABAYA' ,'Jl. Wijaya Kusuma No. 36' ,'√' ,'Medokan Ayu' ,'Rungkut' ,'43/III/KK/PRK/98&lt;BR&gt;2727/SP/2002' ,'1998, 2002' ,'±350' ,'Perumahan Wisma Medokan&lt;BR&gt;Jalan Aspal dan Saluran : 7272 M2&lt;BR&gt;Jalan Paving dan Saluran : 7.672 M2&lt;BR&gt;&lt;BR&gt;Perumahan Medokan Asri&lt;BR&gt;Jalan Paving dan Saluran : 8.584 M2' ,'Perumahan Wisma Medokan&lt;BR&gt;Jalur Hijau : 1.104,50 M2&lt;BR&gt;&lt;BR&gt;Perumahan Medokan Asri&lt;BR&gt;Lapangan Tenis : 518 M2&lt;BR&gt;RTH : 518 M2' ,'PJU : 54 Titik' ,'' ,'' ,' -' ,' -' ,'' ,'' ,'' ,'' ,'' ,'' ,' -' ,' -' ,' -' ,' -' ,' -' ,' -' ,'' ,'' ,'' ,'' ,'' ,'' ,'' ,'' ,'' ,'' ,' -' ,' -' ,' -' ,' -' ,' -' ,' -' ,' -' ,'' ,'' ,'' ,'' ,'' ,'' ,'' ,'' ,'' ,'' ,'002/DIR/JNW−RE/III/2011&lt;BR&gt;590/1360/436.6.2/2011                    &lt;BR&gt;       15 Maret 2011 &lt;BR&gt;  &lt;BR&gt;ATAU&lt;BR&gt;&lt;BR&gt;590/3584.1/436.6.2/2015&lt;BR&gt;001/ST-ADM.PSU/DIR/JNW-RE/III/2015&lt;BR&gt;20 MARET 2015' ,'331/Um.FASUM/VIII/2009                         &lt;BR&gt;648 /3980 / 436.7.1 / 2009&lt;BR&gt;21 Agustus 2009' ,'Sudah' ,'FISIK PSU SUDAH DISERAHKAN' ,' -' ,'' ,'' ,'√' ,'FISIK SUDAH DISERAHKAN' ,'TIMUR' ,'AR');</v>
      </c>
    </row>
    <row r="84" spans="1:73" s="6" customFormat="1" ht="187">
      <c r="A84" s="1570">
        <v>81</v>
      </c>
      <c r="B84" s="1570">
        <v>83</v>
      </c>
      <c r="C84" s="1568" t="s">
        <v>1732</v>
      </c>
      <c r="D84" s="1568" t="s">
        <v>5703</v>
      </c>
      <c r="E84" s="1568" t="s">
        <v>5664</v>
      </c>
      <c r="F84" s="1568" t="s">
        <v>1856</v>
      </c>
      <c r="G84" s="1568" t="s">
        <v>1120</v>
      </c>
      <c r="H84" s="1568" t="s">
        <v>594</v>
      </c>
      <c r="I84" s="1568" t="s">
        <v>594</v>
      </c>
      <c r="J84" s="1568" t="s">
        <v>4280</v>
      </c>
      <c r="K84" s="1569" t="s">
        <v>1260</v>
      </c>
      <c r="L84" s="1570">
        <v>1993</v>
      </c>
      <c r="M84" s="1568" t="s">
        <v>1579</v>
      </c>
      <c r="N84" s="1706" t="s">
        <v>3077</v>
      </c>
      <c r="O84" s="1706" t="s">
        <v>3078</v>
      </c>
      <c r="P84" s="1706"/>
      <c r="Q84" s="1568"/>
      <c r="R84" s="1571"/>
      <c r="S84" s="1568" t="s">
        <v>2149</v>
      </c>
      <c r="T84" s="1571" t="s">
        <v>2149</v>
      </c>
      <c r="U84" s="1571"/>
      <c r="V84" s="1571"/>
      <c r="W84" s="1571"/>
      <c r="X84" s="1568"/>
      <c r="Y84" s="1571"/>
      <c r="Z84" s="1571"/>
      <c r="AA84" s="1568" t="s">
        <v>2149</v>
      </c>
      <c r="AB84" s="1568" t="s">
        <v>2149</v>
      </c>
      <c r="AC84" s="1575" t="s">
        <v>2149</v>
      </c>
      <c r="AD84" s="1575" t="s">
        <v>2149</v>
      </c>
      <c r="AE84" s="1575" t="s">
        <v>2149</v>
      </c>
      <c r="AF84" s="1575" t="s">
        <v>2149</v>
      </c>
      <c r="AG84" s="1575"/>
      <c r="AH84" s="1568"/>
      <c r="AI84" s="1568"/>
      <c r="AJ84" s="1568"/>
      <c r="AK84" s="1568"/>
      <c r="AL84" s="1568"/>
      <c r="AM84" s="1568"/>
      <c r="AN84" s="1568"/>
      <c r="AO84" s="1568"/>
      <c r="AP84" s="1568"/>
      <c r="AQ84" s="1568" t="s">
        <v>2149</v>
      </c>
      <c r="AR84" s="1568" t="s">
        <v>2149</v>
      </c>
      <c r="AS84" s="1575" t="s">
        <v>2149</v>
      </c>
      <c r="AT84" s="1575" t="s">
        <v>2149</v>
      </c>
      <c r="AU84" s="1575" t="s">
        <v>2149</v>
      </c>
      <c r="AV84" s="1571" t="s">
        <v>2149</v>
      </c>
      <c r="AW84" s="1575" t="s">
        <v>2149</v>
      </c>
      <c r="AX84" s="1568"/>
      <c r="AY84" s="1568"/>
      <c r="AZ84" s="1568"/>
      <c r="BA84" s="1568"/>
      <c r="BB84" s="1568"/>
      <c r="BC84" s="1568"/>
      <c r="BD84" s="1568"/>
      <c r="BE84" s="1568"/>
      <c r="BF84" s="1568"/>
      <c r="BG84" s="1568"/>
      <c r="BH84" s="1568" t="s">
        <v>2149</v>
      </c>
      <c r="BI84" s="1568" t="s">
        <v>4815</v>
      </c>
      <c r="BJ84" s="1688" t="s">
        <v>2187</v>
      </c>
      <c r="BK84" s="1575" t="s">
        <v>620</v>
      </c>
      <c r="BL84" s="1568" t="s">
        <v>7981</v>
      </c>
      <c r="BM84" s="1220" t="s">
        <v>2149</v>
      </c>
      <c r="BN84" s="1587"/>
      <c r="BO84" s="1587"/>
      <c r="BP84" s="1575" t="s">
        <v>6819</v>
      </c>
      <c r="BQ84" s="1575" t="s">
        <v>6017</v>
      </c>
      <c r="BR84" s="1568" t="s">
        <v>6796</v>
      </c>
      <c r="BS84" s="1592" t="s">
        <v>5782</v>
      </c>
      <c r="BU84"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Taman Pondok Indah' ,'JL. WIYUNG' ,'SITEPLAN PERUMAHAN' ,'BAST FISIK' ,'' ,'81' ,'83' ,'PT. Setia Tamara' ,'Jl. Ambengan No. 1 D' ,'SUDAH PINDAH' ,'Wiyung' ,'Wiyung' ,'648.3/75/402.5.11/93&lt;BR&gt;329/93/III/W' ,'1993' ,'±350' ,'Jalan dan Jembatan : 88176 M2' ,'Lapangan Tenis : 3000 M2' ,'' ,'' ,'' ,' -' ,' -' ,'' ,'' ,'' ,'' ,'' ,'' ,' -' ,' -' ,' -' ,' -' ,' -' ,' -' ,'' ,'' ,'' ,'' ,'' ,'' ,'' ,'' ,'' ,'' ,' -' ,' -' ,' -' ,' -' ,' -' ,' -' ,' -' ,'' ,'' ,'' ,'' ,'' ,'' ,'' ,'' ,'' ,'' ,'12/BAST−Pemkot/ST/IV/2010&lt;BR&gt;590/1172.1/436.6.2/2010&lt;BR&gt;12 April 2010&lt;BR&gt;(Sudah tidak berlaku)&lt;BR&gt;&lt;BR&gt;590/1775.1/436.6.2/2016&lt;BR&gt;5 FEBRUARI 2016' ,'Tahap 1 :050.2/85/402.6.01/1997&lt;BR&gt;21 Agustus 1996&lt;BR&gt;Tahap 2 : 640/4734/436.5.1/2003&lt;BR&gt;11 November 2003&lt;BR&gt;Tahap 3: 3640/5322/436.7.1/2009&lt;BR&gt;08/Dirut/XI/2009&lt;BR&gt;6 NOVEMBER 2009' ,'Sudah' ,'FISIK PSU SUDAH DISERAHKAN' ,' -' ,'' ,'' ,'√' ,'FISIK SUDAH DISERAHKAN' ,'TIMUR' ,'AR');</v>
      </c>
    </row>
    <row r="85" spans="1:73" s="6" customFormat="1" ht="187">
      <c r="A85" s="1570">
        <v>82</v>
      </c>
      <c r="B85" s="1570">
        <v>84</v>
      </c>
      <c r="C85" s="1568" t="s">
        <v>1412</v>
      </c>
      <c r="D85" s="1568" t="s">
        <v>5705</v>
      </c>
      <c r="E85" s="1568" t="s">
        <v>2150</v>
      </c>
      <c r="F85" s="1568" t="s">
        <v>1876</v>
      </c>
      <c r="G85" s="1568" t="s">
        <v>1133</v>
      </c>
      <c r="H85" s="1568" t="s">
        <v>1474</v>
      </c>
      <c r="I85" s="1568" t="s">
        <v>602</v>
      </c>
      <c r="J85" s="1568" t="s">
        <v>4280</v>
      </c>
      <c r="K85" s="1569" t="s">
        <v>1198</v>
      </c>
      <c r="L85" s="1570">
        <v>1987</v>
      </c>
      <c r="M85" s="1568" t="s">
        <v>1580</v>
      </c>
      <c r="N85" s="1706"/>
      <c r="O85" s="1706"/>
      <c r="P85" s="1706" t="s">
        <v>632</v>
      </c>
      <c r="Q85" s="1568"/>
      <c r="R85" s="1568"/>
      <c r="S85" s="1568" t="s">
        <v>2149</v>
      </c>
      <c r="T85" s="1568" t="s">
        <v>2149</v>
      </c>
      <c r="U85" s="1568"/>
      <c r="V85" s="1568"/>
      <c r="W85" s="1568"/>
      <c r="X85" s="1568"/>
      <c r="Y85" s="1568"/>
      <c r="Z85" s="1568"/>
      <c r="AA85" s="1568" t="s">
        <v>2149</v>
      </c>
      <c r="AB85" s="1568" t="s">
        <v>2149</v>
      </c>
      <c r="AC85" s="1575" t="s">
        <v>2149</v>
      </c>
      <c r="AD85" s="1575" t="s">
        <v>2149</v>
      </c>
      <c r="AE85" s="1575" t="s">
        <v>2149</v>
      </c>
      <c r="AF85" s="1575" t="s">
        <v>2149</v>
      </c>
      <c r="AG85" s="1575"/>
      <c r="AH85" s="1568"/>
      <c r="AI85" s="1568"/>
      <c r="AJ85" s="1568"/>
      <c r="AK85" s="1568"/>
      <c r="AL85" s="1568"/>
      <c r="AM85" s="1568"/>
      <c r="AN85" s="1568"/>
      <c r="AO85" s="1568"/>
      <c r="AP85" s="1568"/>
      <c r="AQ85" s="1568" t="s">
        <v>2149</v>
      </c>
      <c r="AR85" s="1568" t="s">
        <v>2149</v>
      </c>
      <c r="AS85" s="1575" t="s">
        <v>2149</v>
      </c>
      <c r="AT85" s="1575" t="s">
        <v>2149</v>
      </c>
      <c r="AU85" s="1575" t="s">
        <v>2149</v>
      </c>
      <c r="AV85" s="1571" t="s">
        <v>2149</v>
      </c>
      <c r="AW85" s="1575" t="s">
        <v>2149</v>
      </c>
      <c r="AX85" s="1568"/>
      <c r="AY85" s="1568"/>
      <c r="AZ85" s="1568"/>
      <c r="BA85" s="1568"/>
      <c r="BB85" s="1568"/>
      <c r="BC85" s="1568"/>
      <c r="BD85" s="1568"/>
      <c r="BE85" s="1568"/>
      <c r="BF85" s="1568"/>
      <c r="BG85" s="1568"/>
      <c r="BH85" s="1568" t="s">
        <v>2149</v>
      </c>
      <c r="BI85" s="1568" t="s">
        <v>4816</v>
      </c>
      <c r="BJ85" s="1688" t="s">
        <v>2187</v>
      </c>
      <c r="BK85" s="1575" t="s">
        <v>620</v>
      </c>
      <c r="BL85" s="1568" t="s">
        <v>7981</v>
      </c>
      <c r="BM85" s="1220" t="s">
        <v>2149</v>
      </c>
      <c r="BN85" s="1587"/>
      <c r="BO85" s="1587"/>
      <c r="BP85" s="1575" t="s">
        <v>6819</v>
      </c>
      <c r="BQ85" s="1575" t="s">
        <v>6017</v>
      </c>
      <c r="BR85" s="1568" t="s">
        <v>6794</v>
      </c>
      <c r="BS85" s="1592" t="s">
        <v>5828</v>
      </c>
      <c r="BU85"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Wisma Mukti' ,'JL. KLAMPIS' ,'SITEPLAN PERUMAHAN' ,'BAST FISIK' ,'' ,'82' ,'84' ,'PT. WISMA MUKTI' ,'Jl. Klampis Anom I-2&lt;BR&gt;Jl. Griya Babatan Mukti I-3' ,'√' ,'Klampis Ngasem, Semolowaru' ,'Sukolilo' ,'621.13/58/411.5.6/88 221/77P/PP/87' ,'1987' ,'±483' ,'' ,'' ,'PJU : 173 Titik' ,'' ,'' ,' -' ,' -' ,'' ,'' ,'' ,'' ,'' ,'' ,' -' ,' -' ,' -' ,' -' ,' -' ,' -' ,'' ,'' ,'' ,'' ,'' ,'' ,'' ,'' ,'' ,'' ,' -' ,' -' ,' -' ,' -' ,' -' ,' -' ,' -' ,'' ,'' ,'' ,'' ,'' ,'' ,'' ,'' ,'' ,'' ,'030/SY/nha/III.2011−TSCH&lt;BR&gt;590/1522.1/436.6.2/2011               &lt;BR&gt;   25 MARET 2011  ' ,'Tahap 1 : 593/4033.2/402.6.01/1997&lt;BR&gt;9 Desember 1997&lt;BR&gt;Tahap 2 : 600/1510.3/402.5.1/2002&lt;BR&gt;29 Agustus 2002  &lt;BR&gt;Tahap 3: 648/4425/436.7.1/2010&lt;BR&gt;10/IP/VIII/2010&lt;BR&gt;24 AGUSTUS 2010' ,'Sudah' ,'FISIK PSU SUDAH DISERAHKAN' ,' -' ,'' ,'' ,'√&lt;BR&gt;TW 2 2021' ,'FISIK SUDAH DISERAHKAN' ,'SELATAN' ,'LM');</v>
      </c>
    </row>
    <row r="86" spans="1:73" s="6" customFormat="1" ht="187">
      <c r="A86" s="1570">
        <v>83</v>
      </c>
      <c r="B86" s="1570">
        <v>85</v>
      </c>
      <c r="C86" s="1568" t="s">
        <v>5284</v>
      </c>
      <c r="D86" s="1568" t="s">
        <v>5389</v>
      </c>
      <c r="E86" s="1568" t="s">
        <v>5662</v>
      </c>
      <c r="F86" s="1568" t="s">
        <v>1857</v>
      </c>
      <c r="G86" s="1568" t="s">
        <v>1417</v>
      </c>
      <c r="H86" s="1568" t="s">
        <v>1462</v>
      </c>
      <c r="I86" s="1568" t="s">
        <v>594</v>
      </c>
      <c r="J86" s="1568" t="s">
        <v>4280</v>
      </c>
      <c r="K86" s="1569" t="s">
        <v>1199</v>
      </c>
      <c r="L86" s="1570">
        <v>2005</v>
      </c>
      <c r="M86" s="1568" t="s">
        <v>1581</v>
      </c>
      <c r="N86" s="1706" t="s">
        <v>3079</v>
      </c>
      <c r="O86" s="1706" t="s">
        <v>3080</v>
      </c>
      <c r="P86" s="1706" t="s">
        <v>3081</v>
      </c>
      <c r="Q86" s="1568"/>
      <c r="R86" s="1568"/>
      <c r="S86" s="1571" t="s">
        <v>2149</v>
      </c>
      <c r="T86" s="1568" t="s">
        <v>2149</v>
      </c>
      <c r="U86" s="1568"/>
      <c r="V86" s="1568"/>
      <c r="W86" s="1568"/>
      <c r="X86" s="1568"/>
      <c r="Y86" s="1568"/>
      <c r="Z86" s="1568"/>
      <c r="AA86" s="1568" t="s">
        <v>2149</v>
      </c>
      <c r="AB86" s="1568" t="s">
        <v>2149</v>
      </c>
      <c r="AC86" s="1575" t="s">
        <v>2149</v>
      </c>
      <c r="AD86" s="1575" t="s">
        <v>2149</v>
      </c>
      <c r="AE86" s="1575" t="s">
        <v>2149</v>
      </c>
      <c r="AF86" s="1575" t="s">
        <v>2149</v>
      </c>
      <c r="AG86" s="1575"/>
      <c r="AH86" s="1568"/>
      <c r="AI86" s="1568"/>
      <c r="AJ86" s="1568"/>
      <c r="AK86" s="1568"/>
      <c r="AL86" s="1568"/>
      <c r="AM86" s="1568"/>
      <c r="AN86" s="1568"/>
      <c r="AO86" s="1568"/>
      <c r="AP86" s="1568"/>
      <c r="AQ86" s="1568" t="s">
        <v>2149</v>
      </c>
      <c r="AR86" s="1568" t="s">
        <v>2149</v>
      </c>
      <c r="AS86" s="1575" t="s">
        <v>2149</v>
      </c>
      <c r="AT86" s="1575" t="s">
        <v>2149</v>
      </c>
      <c r="AU86" s="1575" t="s">
        <v>2149</v>
      </c>
      <c r="AV86" s="1571" t="s">
        <v>2149</v>
      </c>
      <c r="AW86" s="1575" t="s">
        <v>2149</v>
      </c>
      <c r="AX86" s="1568"/>
      <c r="AY86" s="1568"/>
      <c r="AZ86" s="1568"/>
      <c r="BA86" s="1568"/>
      <c r="BB86" s="1568"/>
      <c r="BC86" s="1568"/>
      <c r="BD86" s="1568"/>
      <c r="BE86" s="1568"/>
      <c r="BF86" s="1568"/>
      <c r="BG86" s="1568"/>
      <c r="BH86" s="1568" t="s">
        <v>2149</v>
      </c>
      <c r="BI86" s="1568" t="s">
        <v>2704</v>
      </c>
      <c r="BJ86" s="1688" t="s">
        <v>2187</v>
      </c>
      <c r="BK86" s="1575" t="s">
        <v>620</v>
      </c>
      <c r="BL86" s="1568" t="s">
        <v>7981</v>
      </c>
      <c r="BM86" s="1220" t="s">
        <v>2149</v>
      </c>
      <c r="BN86" s="1587"/>
      <c r="BO86" s="1587"/>
      <c r="BP86" s="1575" t="s">
        <v>6819</v>
      </c>
      <c r="BQ86" s="1575" t="s">
        <v>6017</v>
      </c>
      <c r="BR86" s="1568" t="s">
        <v>6796</v>
      </c>
      <c r="BS86" s="1592" t="s">
        <v>5783</v>
      </c>
      <c r="BU86"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Pondok Maritim' ,'Jl. Karang Klumprik' ,'SITEPLAN PERUMAHAN' ,'BAST FISIK' ,'' ,'83' ,'85' ,'PT. PRIMA CITRA BUANA' ,'Jl. Ngagel No. 179-183' ,'TIDAK SESUAI' ,'Balas Klumprik' ,'Wiyung' ,'648.3/06D/436.4.5/05 (65/SP/05)         (05/TR/I/10)' ,'2005' ,'±666' ,'Konstruksi Jalan Berpaving : 56886 M2&lt;BR&gt;Saluran Sekunder : 3920 M2&lt;BR&gt;' ,'Fasum : 4877,70 M2&lt;BR&gt;RTH : 24336,75 M2' ,'PJU : 45 TItik' ,'' ,'' ,' -' ,' -' ,'' ,'' ,'' ,'' ,'' ,'' ,' -' ,' -' ,' -' ,' -' ,' -' ,' -' ,'' ,'' ,'' ,'' ,'' ,'' ,'' ,'' ,'' ,'' ,' -' ,' -' ,' -' ,' -' ,' -' ,' -' ,' -' ,'' ,'' ,'' ,'' ,'' ,'' ,'' ,'' ,'' ,'' ,'' ,'640/4564/436.7.1/2010            062/PCB/VIII/2010 &lt;BR&gt;30 Agustus 2010' ,'Sudah' ,'FISIK PSU SUDAH DISERAHKAN' ,' -' ,'' ,'' ,'-' ,'FISIK SUDAH DISERAHKAN' ,'TIMUR' ,'DT');</v>
      </c>
    </row>
    <row r="87" spans="1:73" s="6" customFormat="1" ht="187">
      <c r="A87" s="1570">
        <v>84</v>
      </c>
      <c r="B87" s="1570">
        <v>86</v>
      </c>
      <c r="C87" s="1568" t="s">
        <v>1773</v>
      </c>
      <c r="D87" s="1568" t="s">
        <v>5699</v>
      </c>
      <c r="E87" s="1568" t="s">
        <v>5663</v>
      </c>
      <c r="F87" s="1568" t="s">
        <v>1877</v>
      </c>
      <c r="G87" s="1568" t="s">
        <v>1707</v>
      </c>
      <c r="H87" s="1568" t="s">
        <v>1475</v>
      </c>
      <c r="I87" s="1568" t="s">
        <v>614</v>
      </c>
      <c r="J87" s="1568" t="s">
        <v>4280</v>
      </c>
      <c r="K87" s="1569" t="s">
        <v>1348</v>
      </c>
      <c r="L87" s="1570">
        <v>2010</v>
      </c>
      <c r="M87" s="1568" t="s">
        <v>1582</v>
      </c>
      <c r="N87" s="1706" t="s">
        <v>3082</v>
      </c>
      <c r="O87" s="1706" t="s">
        <v>3083</v>
      </c>
      <c r="P87" s="1706" t="s">
        <v>3084</v>
      </c>
      <c r="Q87" s="1568"/>
      <c r="R87" s="1568"/>
      <c r="S87" s="1571" t="s">
        <v>2149</v>
      </c>
      <c r="T87" s="1568" t="s">
        <v>2149</v>
      </c>
      <c r="U87" s="1568"/>
      <c r="V87" s="1568"/>
      <c r="W87" s="1568"/>
      <c r="X87" s="1568"/>
      <c r="Y87" s="1568"/>
      <c r="Z87" s="1568"/>
      <c r="AA87" s="1568" t="s">
        <v>2149</v>
      </c>
      <c r="AB87" s="1568" t="s">
        <v>2149</v>
      </c>
      <c r="AC87" s="1575" t="s">
        <v>2149</v>
      </c>
      <c r="AD87" s="1575" t="s">
        <v>2149</v>
      </c>
      <c r="AE87" s="1575" t="s">
        <v>2149</v>
      </c>
      <c r="AF87" s="1575" t="s">
        <v>2149</v>
      </c>
      <c r="AG87" s="1575"/>
      <c r="AH87" s="1568"/>
      <c r="AI87" s="1568"/>
      <c r="AJ87" s="1568"/>
      <c r="AK87" s="1568"/>
      <c r="AL87" s="1568"/>
      <c r="AM87" s="1568"/>
      <c r="AN87" s="1568"/>
      <c r="AO87" s="1568"/>
      <c r="AP87" s="1568"/>
      <c r="AQ87" s="1568" t="s">
        <v>2149</v>
      </c>
      <c r="AR87" s="1568" t="s">
        <v>2149</v>
      </c>
      <c r="AS87" s="1575" t="s">
        <v>2149</v>
      </c>
      <c r="AT87" s="1575" t="s">
        <v>2149</v>
      </c>
      <c r="AU87" s="1575" t="s">
        <v>2149</v>
      </c>
      <c r="AV87" s="1571" t="s">
        <v>2149</v>
      </c>
      <c r="AW87" s="1575" t="s">
        <v>2149</v>
      </c>
      <c r="AX87" s="1568"/>
      <c r="AY87" s="1568"/>
      <c r="AZ87" s="1568"/>
      <c r="BA87" s="1568"/>
      <c r="BB87" s="1568"/>
      <c r="BC87" s="1568"/>
      <c r="BD87" s="1568"/>
      <c r="BE87" s="1568"/>
      <c r="BF87" s="1568"/>
      <c r="BG87" s="1568"/>
      <c r="BH87" s="1568" t="s">
        <v>2149</v>
      </c>
      <c r="BI87" s="1568" t="s">
        <v>4817</v>
      </c>
      <c r="BJ87" s="1688" t="s">
        <v>2187</v>
      </c>
      <c r="BK87" s="1575" t="s">
        <v>620</v>
      </c>
      <c r="BL87" s="1568" t="s">
        <v>7981</v>
      </c>
      <c r="BM87" s="1220" t="s">
        <v>2149</v>
      </c>
      <c r="BN87" s="1587"/>
      <c r="BO87" s="1587"/>
      <c r="BP87" s="1575" t="s">
        <v>6819</v>
      </c>
      <c r="BQ87" s="1575" t="s">
        <v>6017</v>
      </c>
      <c r="BR87" s="1568" t="s">
        <v>6795</v>
      </c>
      <c r="BS87" s="1592" t="s">
        <v>5828</v>
      </c>
      <c r="BU87"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Perumnas Balongsari' ,'Jl. Balongsari' ,'SITEPLAN PERUMAHAN' ,'BAST FISIK' ,'' ,'84' ,'86' ,'Perum Perumnas Cabang VI Surabaya (sidomulyo 1)' ,'Jl. Dukuh Menanggal III Surabaya' ,'ALAMAT TIDAK DITEMUKAN' ,'Balongsari' ,'Tandes' ,'12/TR/I/10' ,'2010' ,'±1297' ,'Jalan Aspal : 18193,16 M2&lt;BR&gt;Jalan Beton : 5022,26 M2&lt;BR&gt;Saluran : 9157,10 M2&lt;BR&gt;Brand Gang : 630,48 M2&lt;BR&gt;Jembatan : 2 Buah' ,'Berm : 13276.91 M2&lt;BR&gt;Open Space dan Fasilitas lain-lain : 7703,72 M2&lt;BR&gt;Jalur Hijau : 6740,03 M2&lt;BR&gt;Pohon Pelindung : 485 Buah &lt;BR&gt;Fasilitas Pendidikan : 2730,60 M2&lt;BR&gt;Fasos : 8127,97 M2' ,'Depo Sampah : 300 M2&lt;BR&gt;PJU : 171 Titik&lt;BR&gt;Papan Nama Jalan : 156 Buah&lt;BR&gt;Portal  : 4 Buah' ,'' ,'' ,' -' ,' -' ,'' ,'' ,'' ,'' ,'' ,'' ,' -' ,' -' ,' -' ,' -' ,' -' ,' -' ,'' ,'' ,'' ,'' ,'' ,'' ,'' ,'' ,'' ,'' ,' -' ,' -' ,' -' ,' -' ,' -' ,' -' ,' -' ,'' ,'' ,'' ,'' ,'' ,'' ,'' ,'' ,'' ,'' ,'04/CP.GAT/IV/2011&lt;BR&gt;590/1882.3/436.6.2/2011                              11 April 2011' ,'Cab.VI/1841/8/86&lt;BR&gt;13 Agustus 1986' ,'Sudah' ,'FISIK PSU SUDAH DISERAHKAN' ,' -' ,'' ,'' ,'-' ,'FISIK SUDAH DISERAHKAN' ,'BARAT' ,'LM');</v>
      </c>
    </row>
    <row r="88" spans="1:73" s="6" customFormat="1" ht="187">
      <c r="A88" s="1570">
        <v>85</v>
      </c>
      <c r="B88" s="1570">
        <v>87</v>
      </c>
      <c r="C88" s="1568" t="s">
        <v>1774</v>
      </c>
      <c r="D88" s="1568" t="s">
        <v>5699</v>
      </c>
      <c r="E88" s="1568" t="s">
        <v>5663</v>
      </c>
      <c r="F88" s="1568" t="s">
        <v>1877</v>
      </c>
      <c r="G88" s="1568" t="s">
        <v>1707</v>
      </c>
      <c r="H88" s="1568" t="s">
        <v>1475</v>
      </c>
      <c r="I88" s="1568" t="s">
        <v>614</v>
      </c>
      <c r="J88" s="1568" t="s">
        <v>4280</v>
      </c>
      <c r="K88" s="1569" t="s">
        <v>1348</v>
      </c>
      <c r="L88" s="1570">
        <v>2010</v>
      </c>
      <c r="M88" s="1568" t="s">
        <v>1582</v>
      </c>
      <c r="N88" s="1706" t="s">
        <v>3085</v>
      </c>
      <c r="O88" s="1706" t="s">
        <v>3086</v>
      </c>
      <c r="P88" s="1706" t="s">
        <v>3087</v>
      </c>
      <c r="Q88" s="1568"/>
      <c r="R88" s="1568"/>
      <c r="S88" s="1571" t="s">
        <v>2149</v>
      </c>
      <c r="T88" s="1568" t="s">
        <v>2149</v>
      </c>
      <c r="U88" s="1568"/>
      <c r="V88" s="1568"/>
      <c r="W88" s="1568"/>
      <c r="X88" s="1568"/>
      <c r="Y88" s="1568"/>
      <c r="Z88" s="1568"/>
      <c r="AA88" s="1568" t="s">
        <v>2149</v>
      </c>
      <c r="AB88" s="1568" t="s">
        <v>2149</v>
      </c>
      <c r="AC88" s="1575" t="s">
        <v>2149</v>
      </c>
      <c r="AD88" s="1575" t="s">
        <v>2149</v>
      </c>
      <c r="AE88" s="1575" t="s">
        <v>2149</v>
      </c>
      <c r="AF88" s="1575" t="s">
        <v>2149</v>
      </c>
      <c r="AG88" s="1575"/>
      <c r="AH88" s="1568"/>
      <c r="AI88" s="1568"/>
      <c r="AJ88" s="1568"/>
      <c r="AK88" s="1568"/>
      <c r="AL88" s="1568"/>
      <c r="AM88" s="1568"/>
      <c r="AN88" s="1568"/>
      <c r="AO88" s="1568"/>
      <c r="AP88" s="1568"/>
      <c r="AQ88" s="1568" t="s">
        <v>2149</v>
      </c>
      <c r="AR88" s="1568" t="s">
        <v>2149</v>
      </c>
      <c r="AS88" s="1575" t="s">
        <v>2149</v>
      </c>
      <c r="AT88" s="1575" t="s">
        <v>2149</v>
      </c>
      <c r="AU88" s="1575" t="s">
        <v>2149</v>
      </c>
      <c r="AV88" s="1571" t="s">
        <v>2149</v>
      </c>
      <c r="AW88" s="1575" t="s">
        <v>2149</v>
      </c>
      <c r="AX88" s="1568"/>
      <c r="AY88" s="1568"/>
      <c r="AZ88" s="1568"/>
      <c r="BA88" s="1568"/>
      <c r="BB88" s="1568"/>
      <c r="BC88" s="1568"/>
      <c r="BD88" s="1568"/>
      <c r="BE88" s="1568"/>
      <c r="BF88" s="1568"/>
      <c r="BG88" s="1568"/>
      <c r="BH88" s="1568" t="s">
        <v>2149</v>
      </c>
      <c r="BI88" s="1568" t="s">
        <v>4817</v>
      </c>
      <c r="BJ88" s="1688" t="s">
        <v>2187</v>
      </c>
      <c r="BK88" s="1575" t="s">
        <v>620</v>
      </c>
      <c r="BL88" s="1568" t="s">
        <v>7981</v>
      </c>
      <c r="BM88" s="1220" t="s">
        <v>2149</v>
      </c>
      <c r="BN88" s="1587"/>
      <c r="BO88" s="1587"/>
      <c r="BP88" s="1575" t="s">
        <v>6819</v>
      </c>
      <c r="BQ88" s="1575" t="s">
        <v>6017</v>
      </c>
      <c r="BR88" s="1568" t="s">
        <v>6795</v>
      </c>
      <c r="BS88" s="1592" t="s">
        <v>5828</v>
      </c>
      <c r="BU88"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Perumnas Balongsari' ,'Jl. Balongsari' ,'SITEPLAN PERUMAHAN' ,'BAST FISIK' ,'' ,'85' ,'87' ,'Perum Perumnas Cabang VI Surabaya (sidomulyo 2' ,'Jl. Dukuh Menanggal III Surabaya' ,'ALAMAT TIDAK DITEMUKAN' ,'Balongsari' ,'Tandes' ,'12/TR/I/10' ,'2010' ,'±1297' ,'Jalan : 19474,20 M2&lt;BR&gt;Saluran : 11191,20 M2' ,'Berm : 11887,63 M2&lt;BR&gt;Jalur Hijau : 8237 M2&lt;BR&gt;Lapangan Bermain : 645 M2 &lt;BR&gt;Lapangan OR : 2947 M2&lt;BR&gt;Open Space : 768 M2&lt;BR&gt;Fasilitas Pendidikan : 1500 M2&lt;BR&gt;Mushola (dan Mushola) : 4813 M2' ,'Depo Sampah : 300 M2' ,'' ,'' ,' -' ,' -' ,'' ,'' ,'' ,'' ,'' ,'' ,' -' ,' -' ,' -' ,' -' ,' -' ,' -' ,'' ,'' ,'' ,'' ,'' ,'' ,'' ,'' ,'' ,'' ,' -' ,' -' ,' -' ,' -' ,' -' ,' -' ,' -' ,'' ,'' ,'' ,'' ,'' ,'' ,'' ,'' ,'' ,'' ,'184/MBS/III/2011&lt;BR&gt;590/1677.1/436.6.2/2011&lt;BR&gt;31 MARET 2011' ,'Cab.VI/1841/8/86&lt;BR&gt;13 Agustus 1986' ,'Sudah' ,'FISIK PSU SUDAH DISERAHKAN' ,' -' ,'' ,'' ,'√&lt;BR&gt;TW 1 2021' ,'FISIK SUDAH DISERAHKAN' ,'BARAT' ,'LM');</v>
      </c>
    </row>
    <row r="89" spans="1:73" s="6" customFormat="1" ht="187">
      <c r="A89" s="1570">
        <v>86</v>
      </c>
      <c r="B89" s="1570">
        <v>88</v>
      </c>
      <c r="C89" s="1568" t="s">
        <v>1775</v>
      </c>
      <c r="D89" s="1568" t="s">
        <v>5699</v>
      </c>
      <c r="E89" s="1568" t="s">
        <v>5663</v>
      </c>
      <c r="F89" s="1568" t="s">
        <v>1878</v>
      </c>
      <c r="G89" s="1568" t="s">
        <v>1134</v>
      </c>
      <c r="H89" s="1568" t="s">
        <v>1475</v>
      </c>
      <c r="I89" s="1568" t="s">
        <v>614</v>
      </c>
      <c r="J89" s="1568" t="s">
        <v>4280</v>
      </c>
      <c r="K89" s="1569" t="s">
        <v>1349</v>
      </c>
      <c r="L89" s="1570">
        <v>2010</v>
      </c>
      <c r="M89" s="1568" t="s">
        <v>1153</v>
      </c>
      <c r="N89" s="1706"/>
      <c r="O89" s="1706" t="s">
        <v>3088</v>
      </c>
      <c r="P89" s="1706"/>
      <c r="Q89" s="1568"/>
      <c r="R89" s="1568"/>
      <c r="S89" s="1571" t="s">
        <v>2149</v>
      </c>
      <c r="T89" s="1568" t="s">
        <v>2149</v>
      </c>
      <c r="U89" s="1568"/>
      <c r="V89" s="1568"/>
      <c r="W89" s="1568"/>
      <c r="X89" s="1568"/>
      <c r="Y89" s="1568"/>
      <c r="Z89" s="1568"/>
      <c r="AA89" s="1568" t="s">
        <v>2149</v>
      </c>
      <c r="AB89" s="1568" t="s">
        <v>2149</v>
      </c>
      <c r="AC89" s="1575" t="s">
        <v>2149</v>
      </c>
      <c r="AD89" s="1575" t="s">
        <v>2149</v>
      </c>
      <c r="AE89" s="1575" t="s">
        <v>2149</v>
      </c>
      <c r="AF89" s="1575" t="s">
        <v>2149</v>
      </c>
      <c r="AG89" s="1575"/>
      <c r="AH89" s="1568"/>
      <c r="AI89" s="1568"/>
      <c r="AJ89" s="1568"/>
      <c r="AK89" s="1568"/>
      <c r="AL89" s="1568"/>
      <c r="AM89" s="1568"/>
      <c r="AN89" s="1568"/>
      <c r="AO89" s="1568"/>
      <c r="AP89" s="1568"/>
      <c r="AQ89" s="1568" t="s">
        <v>2149</v>
      </c>
      <c r="AR89" s="1568" t="s">
        <v>2149</v>
      </c>
      <c r="AS89" s="1575" t="s">
        <v>2149</v>
      </c>
      <c r="AT89" s="1575" t="s">
        <v>2149</v>
      </c>
      <c r="AU89" s="1575" t="s">
        <v>2149</v>
      </c>
      <c r="AV89" s="1571" t="s">
        <v>2149</v>
      </c>
      <c r="AW89" s="1575" t="s">
        <v>2149</v>
      </c>
      <c r="AX89" s="1568"/>
      <c r="AY89" s="1568"/>
      <c r="AZ89" s="1568"/>
      <c r="BA89" s="1568"/>
      <c r="BB89" s="1568"/>
      <c r="BC89" s="1568"/>
      <c r="BD89" s="1568"/>
      <c r="BE89" s="1568"/>
      <c r="BF89" s="1568"/>
      <c r="BG89" s="1568"/>
      <c r="BH89" s="1568" t="s">
        <v>2149</v>
      </c>
      <c r="BI89" s="1568" t="s">
        <v>2703</v>
      </c>
      <c r="BJ89" s="1688" t="s">
        <v>2187</v>
      </c>
      <c r="BK89" s="1575" t="s">
        <v>620</v>
      </c>
      <c r="BL89" s="1568" t="s">
        <v>7981</v>
      </c>
      <c r="BM89" s="1220" t="s">
        <v>2149</v>
      </c>
      <c r="BN89" s="1587"/>
      <c r="BO89" s="1587"/>
      <c r="BP89" s="1575" t="s">
        <v>6819</v>
      </c>
      <c r="BQ89" s="1575" t="s">
        <v>6017</v>
      </c>
      <c r="BR89" s="1568" t="s">
        <v>6795</v>
      </c>
      <c r="BS89" s="1592" t="s">
        <v>5828</v>
      </c>
      <c r="BU89"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Perumnas Balongsari ' ,'JL. BALONSARI TAMA' ,'SITEPLAN PERUMAHAN' ,'BAST FISIK' ,'' ,'86' ,'88' ,'Perum Perumnas Cabang VI ' ,'Jl. Dukuh Menanggal III Surabaya' ,'ALAMAT TIDAK DITEMUKAN' ,'Balongsari' ,'Tandes' ,'12/TR/I/10 ' ,'2010' ,'PADA BAST TIDAK ADA BOUWBLOCK' ,'' ,'Kantor Kecamatan dan Makam : 2044,70 M2&lt;BR&gt;Kantor Koramil : 989,21 M2' ,'' ,'' ,'' ,' -' ,' -' ,'' ,'' ,'' ,'' ,'' ,'' ,' -' ,' -' ,' -' ,' -' ,' -' ,' -' ,'' ,'' ,'' ,'' ,'' ,'' ,'' ,'' ,'' ,'' ,' -' ,' -' ,' -' ,' -' ,' -' ,' -' ,' -' ,'' ,'' ,'' ,'' ,'' ,'' ,'' ,'' ,'' ,'' ,'022/Perijinan/IV/2011&lt;BR&gt;590/1909.1/436.6.2/2011                 &lt;BR&gt; 12 April 2011' ,'648/6760/436.7.1/2010 &lt;BR&gt;Reg. VI/Cab.sby.626/12/2010&lt;BR&gt;16 Desember 2010' ,'Sudah' ,'FISIK PSU SUDAH DISERAHKAN' ,' -' ,'' ,'' ,'√' ,'FISIK SUDAH DISERAHKAN' ,'BARAT' ,'LM');</v>
      </c>
    </row>
    <row r="90" spans="1:73" s="6" customFormat="1" ht="187">
      <c r="A90" s="1570">
        <v>87</v>
      </c>
      <c r="B90" s="1570">
        <v>89</v>
      </c>
      <c r="C90" s="1568" t="s">
        <v>5298</v>
      </c>
      <c r="D90" s="1568"/>
      <c r="E90" s="1568" t="s">
        <v>5714</v>
      </c>
      <c r="F90" s="1568" t="s">
        <v>5299</v>
      </c>
      <c r="G90" s="1568" t="s">
        <v>775</v>
      </c>
      <c r="H90" s="1568" t="s">
        <v>617</v>
      </c>
      <c r="I90" s="1568" t="s">
        <v>617</v>
      </c>
      <c r="J90" s="1568" t="s">
        <v>4280</v>
      </c>
      <c r="K90" s="1569" t="s">
        <v>2193</v>
      </c>
      <c r="L90" s="1570">
        <v>2005</v>
      </c>
      <c r="M90" s="1568" t="s">
        <v>2149</v>
      </c>
      <c r="N90" s="1706" t="s">
        <v>3089</v>
      </c>
      <c r="O90" s="1706" t="s">
        <v>3090</v>
      </c>
      <c r="P90" s="1706" t="s">
        <v>3091</v>
      </c>
      <c r="Q90" s="1568"/>
      <c r="R90" s="1568"/>
      <c r="S90" s="1571" t="s">
        <v>2149</v>
      </c>
      <c r="T90" s="1568" t="s">
        <v>2149</v>
      </c>
      <c r="U90" s="1568"/>
      <c r="V90" s="1568"/>
      <c r="W90" s="1568"/>
      <c r="X90" s="1568"/>
      <c r="Y90" s="1568"/>
      <c r="Z90" s="1568"/>
      <c r="AA90" s="1568" t="s">
        <v>2149</v>
      </c>
      <c r="AB90" s="1568" t="s">
        <v>2149</v>
      </c>
      <c r="AC90" s="1575" t="s">
        <v>2149</v>
      </c>
      <c r="AD90" s="1575" t="s">
        <v>2149</v>
      </c>
      <c r="AE90" s="1575" t="s">
        <v>2149</v>
      </c>
      <c r="AF90" s="1575" t="s">
        <v>2149</v>
      </c>
      <c r="AG90" s="1575"/>
      <c r="AH90" s="1568"/>
      <c r="AI90" s="1568"/>
      <c r="AJ90" s="1568"/>
      <c r="AK90" s="1568"/>
      <c r="AL90" s="1568"/>
      <c r="AM90" s="1568"/>
      <c r="AN90" s="1568"/>
      <c r="AO90" s="1568"/>
      <c r="AP90" s="1568"/>
      <c r="AQ90" s="1568" t="s">
        <v>2149</v>
      </c>
      <c r="AR90" s="1568" t="s">
        <v>2149</v>
      </c>
      <c r="AS90" s="1575" t="s">
        <v>2149</v>
      </c>
      <c r="AT90" s="1575" t="s">
        <v>2149</v>
      </c>
      <c r="AU90" s="1575" t="s">
        <v>2149</v>
      </c>
      <c r="AV90" s="1571" t="s">
        <v>2149</v>
      </c>
      <c r="AW90" s="1575" t="s">
        <v>2149</v>
      </c>
      <c r="AX90" s="1568"/>
      <c r="AY90" s="1568"/>
      <c r="AZ90" s="1568"/>
      <c r="BA90" s="1568"/>
      <c r="BB90" s="1568"/>
      <c r="BC90" s="1568"/>
      <c r="BD90" s="1568"/>
      <c r="BE90" s="1568"/>
      <c r="BF90" s="1568"/>
      <c r="BG90" s="1568"/>
      <c r="BH90" s="1568" t="s">
        <v>2149</v>
      </c>
      <c r="BI90" s="1568" t="s">
        <v>5994</v>
      </c>
      <c r="BJ90" s="1568" t="s">
        <v>2194</v>
      </c>
      <c r="BK90" s="1575" t="s">
        <v>620</v>
      </c>
      <c r="BL90" s="1568" t="s">
        <v>8207</v>
      </c>
      <c r="BM90" s="1220"/>
      <c r="BN90" s="1587"/>
      <c r="BO90" s="1587"/>
      <c r="BP90" s="1575" t="s">
        <v>6819</v>
      </c>
      <c r="BQ90" s="1575" t="s">
        <v>6017</v>
      </c>
      <c r="BR90" s="1568" t="s">
        <v>6794</v>
      </c>
      <c r="BS90" s="1592" t="s">
        <v>6783</v>
      </c>
      <c r="BU90"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 SPRING REGENCY' ,'Jl. Jambangan Kebon Agung' ,'SITEPLAN PERUMAHAN' ,'BAST FISIK' ,'' ,'87' ,'89' ,'PT. SOLID GOLD PRIMA' ,'' ,'TIDAK ADA ALAMAT' ,'Jambangan' ,'Jambangan' ,'648.3/70/436.4.5/2005' ,'2005' ,' -' ,'Konstruksi Jalan Berpaving : 7950 M2&lt;BR&gt;Jembatan Beton : 101.25 M2' ,'RTH dan Lapangan Tenis : 1871,3 M2' ,'PJU : 24 Titik' ,'' ,'' ,' -' ,' -' ,'' ,'' ,'' ,'' ,'' ,'' ,' -' ,' -' ,' -' ,' -' ,' -' ,' -' ,'' ,'' ,'' ,'' ,'' ,'' ,'' ,'' ,'' ,'' ,' -' ,' -' ,' -' ,' -' ,' -' ,' -' ,' -' ,'' ,'' ,'' ,'' ,'' ,'' ,'' ,'' ,'' ,'' ,'050/SY/nha/prj/IV/2011-CBE &lt;BR&gt;590/2326.1/436.6.2/2011                 &lt;BR&gt;      29 April 2011            ' ,'&lt;BR&gt;660/5866/436.7.1/2012&lt;BR&gt;015/SGP/EKS/XI/2012&lt;BR&gt;25 OKTOBER 2012' ,'Sebagian' ,'FISIK PSU SEBAGIAN SUDAH DISERAHKAN' ,'' ,'' ,'' ,'√&lt;BR&gt;TW 2 2021' ,'FISIK SUDAH DISERAHKAN' ,'SELATAN' ,'HBB');</v>
      </c>
    </row>
    <row r="91" spans="1:73" s="6" customFormat="1" ht="272">
      <c r="A91" s="1570">
        <v>88</v>
      </c>
      <c r="B91" s="1570">
        <v>90</v>
      </c>
      <c r="C91" s="1568" t="s">
        <v>114</v>
      </c>
      <c r="D91" s="1568" t="s">
        <v>6461</v>
      </c>
      <c r="E91" s="1568" t="s">
        <v>2150</v>
      </c>
      <c r="F91" s="1568" t="s">
        <v>6041</v>
      </c>
      <c r="G91" s="1568" t="s">
        <v>707</v>
      </c>
      <c r="H91" s="1568" t="s">
        <v>1424</v>
      </c>
      <c r="I91" s="1568" t="s">
        <v>602</v>
      </c>
      <c r="J91" s="1568" t="s">
        <v>4280</v>
      </c>
      <c r="K91" s="1569" t="s">
        <v>6186</v>
      </c>
      <c r="L91" s="1570">
        <v>2009</v>
      </c>
      <c r="M91" s="1568" t="s">
        <v>1583</v>
      </c>
      <c r="N91" s="1706" t="s">
        <v>3315</v>
      </c>
      <c r="O91" s="1752" t="s">
        <v>3092</v>
      </c>
      <c r="P91" s="1706" t="s">
        <v>3093</v>
      </c>
      <c r="Q91" s="1568"/>
      <c r="R91" s="1575"/>
      <c r="S91" s="1571"/>
      <c r="T91" s="1575" t="s">
        <v>2150</v>
      </c>
      <c r="U91" s="1575"/>
      <c r="V91" s="1575"/>
      <c r="W91" s="1575"/>
      <c r="X91" s="1568"/>
      <c r="Y91" s="1575"/>
      <c r="Z91" s="1575"/>
      <c r="AA91" s="1568" t="s">
        <v>2149</v>
      </c>
      <c r="AB91" s="1568" t="s">
        <v>2149</v>
      </c>
      <c r="AC91" s="1575" t="s">
        <v>2149</v>
      </c>
      <c r="AD91" s="1575" t="s">
        <v>2149</v>
      </c>
      <c r="AE91" s="1575" t="s">
        <v>2149</v>
      </c>
      <c r="AF91" s="1575" t="s">
        <v>2149</v>
      </c>
      <c r="AG91" s="1575"/>
      <c r="AH91" s="1568"/>
      <c r="AI91" s="1568"/>
      <c r="AJ91" s="1568"/>
      <c r="AK91" s="1568"/>
      <c r="AL91" s="1568"/>
      <c r="AM91" s="1568"/>
      <c r="AN91" s="1568"/>
      <c r="AO91" s="1568"/>
      <c r="AP91" s="1568"/>
      <c r="AQ91" s="1568" t="s">
        <v>2149</v>
      </c>
      <c r="AR91" s="1568" t="s">
        <v>2149</v>
      </c>
      <c r="AS91" s="1575" t="s">
        <v>2149</v>
      </c>
      <c r="AT91" s="1575" t="s">
        <v>2149</v>
      </c>
      <c r="AU91" s="1575" t="s">
        <v>2149</v>
      </c>
      <c r="AV91" s="1571" t="s">
        <v>2149</v>
      </c>
      <c r="AW91" s="1575" t="s">
        <v>2149</v>
      </c>
      <c r="AX91" s="1568"/>
      <c r="AY91" s="1568"/>
      <c r="AZ91" s="1568"/>
      <c r="BA91" s="1568"/>
      <c r="BB91" s="1568"/>
      <c r="BC91" s="1568"/>
      <c r="BD91" s="1568"/>
      <c r="BE91" s="1568"/>
      <c r="BF91" s="1568"/>
      <c r="BG91" s="1568"/>
      <c r="BH91" s="1568" t="s">
        <v>2149</v>
      </c>
      <c r="BI91" s="1568" t="s">
        <v>5979</v>
      </c>
      <c r="BJ91" s="1568" t="s">
        <v>2194</v>
      </c>
      <c r="BK91" s="1575" t="s">
        <v>620</v>
      </c>
      <c r="BL91" s="1571" t="s">
        <v>626</v>
      </c>
      <c r="BM91" s="1220"/>
      <c r="BN91" s="1587"/>
      <c r="BO91" s="1587"/>
      <c r="BP91" s="1575" t="s">
        <v>6819</v>
      </c>
      <c r="BQ91" s="1575"/>
      <c r="BR91" s="1568" t="s">
        <v>6794</v>
      </c>
      <c r="BS91" s="1592" t="s">
        <v>5828</v>
      </c>
      <c r="BU91"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('Sukolilo Dian Regency I (Tahap I)' ,'JL. KEPUTIH' ,'SITEPLAN PERUMAHAN' ,'BAST FISIK' ,'' ,'88' ,'90' ,'PT. DIPARANU RUCITRA' ,'Jl. Kutisari XII No. 41' ,'√' ,'Keputih' ,'Sukolilo' ,'648.3/24/436.6.2/2010&lt;BR&gt;871/P&amp;P/IV/2009' ,'2009' ,'±327' ,'Jalan dan Saluran  : 16150,50 M2' ,'RTH  I: 160 M2&lt;BR&gt;RTH II : 171 M2&lt;BR&gt;RTH III : 163 M2&lt;BR&gt;RTH IV  : 158,45 M2&lt;BR&gt;RTH V : 157,30 M2&lt;BR&gt;RTH VI : 95 M2&lt;BR&gt;RTH VII : 210 M2&lt;BR&gt;RTH VIII : 217 M2&lt;BR&gt;RTH IX : 158 M2&lt;BR&gt;RTH X : 517,85 M2&lt;BR&gt;RTH XI : 120,25 M2&lt;BR&gt;RTH XII : 135 M2 &lt;BR&gt;RTH XIII : 44 M2&lt;BR&gt;Makam : 2421 M2&lt;BR&gt;Fasum I : 1625,20 M2&lt;BR&gt;Fasum II : 537,90 M2' ,'PJU : 115 Titik &lt;BR&gt;yang terdiri dari panel 1 meliputi :&lt;BR&gt;12 Titik SL 80 WL dan 11 Titik HPLN 250 W, Panel 2 Meliputi : 42 Titik HPLN 250 W, Panel 3 Meliputi : 50 Titik HPS 150 W' ,'' ,'' ,'' ,'√' ,'' ,'' ,'' ,'' ,'' ,'' ,' -' ,' -' ,' -' ,' -' ,' -' ,' -' ,'' ,'' ,'' ,'' ,'' ,'' ,'' ,'' ,'' ,'' ,' -' ,' -' ,' -' ,' -' ,' -' ,' -' ,' -' ,'' ,'' ,'' ,'' ,'' ,'' ,'' ,'' ,'' ,'' ,'055/SY/nha/prj/IV/2011-CGP &lt;BR&gt;590/2332.1/436.6.2/2011                             29 April 2011' ,'640/120/436.6.2/2016&lt;BR&gt;13 Januari 2016' ,'Sebagian' ,'-' ,'' ,'' ,'' ,'-' ,'' ,'SELATAN' ,'LM');</v>
      </c>
    </row>
    <row r="92" spans="1:73" s="6" customFormat="1" ht="204">
      <c r="A92" s="1570">
        <v>89</v>
      </c>
      <c r="B92" s="1570">
        <v>91</v>
      </c>
      <c r="C92" s="1568" t="s">
        <v>114</v>
      </c>
      <c r="D92" s="1568" t="s">
        <v>6461</v>
      </c>
      <c r="E92" s="1568" t="s">
        <v>2150</v>
      </c>
      <c r="F92" s="1568" t="s">
        <v>6040</v>
      </c>
      <c r="G92" s="1568" t="s">
        <v>707</v>
      </c>
      <c r="H92" s="1568" t="s">
        <v>1424</v>
      </c>
      <c r="I92" s="1568" t="s">
        <v>602</v>
      </c>
      <c r="J92" s="1568" t="s">
        <v>4280</v>
      </c>
      <c r="K92" s="1569" t="s">
        <v>6187</v>
      </c>
      <c r="L92" s="1570">
        <v>2010</v>
      </c>
      <c r="M92" s="1575" t="s">
        <v>1584</v>
      </c>
      <c r="N92" s="1706" t="s">
        <v>3316</v>
      </c>
      <c r="O92" s="1706" t="s">
        <v>3094</v>
      </c>
      <c r="P92" s="1706"/>
      <c r="Q92" s="1568"/>
      <c r="R92" s="1575"/>
      <c r="S92" s="1571"/>
      <c r="T92" s="1575" t="s">
        <v>2150</v>
      </c>
      <c r="U92" s="1575"/>
      <c r="V92" s="1575"/>
      <c r="W92" s="1575"/>
      <c r="X92" s="1568"/>
      <c r="Y92" s="1575"/>
      <c r="Z92" s="1575"/>
      <c r="AA92" s="1568" t="s">
        <v>2149</v>
      </c>
      <c r="AB92" s="1568" t="s">
        <v>2149</v>
      </c>
      <c r="AC92" s="1575" t="s">
        <v>2149</v>
      </c>
      <c r="AD92" s="1575" t="s">
        <v>2149</v>
      </c>
      <c r="AE92" s="1575" t="s">
        <v>2149</v>
      </c>
      <c r="AF92" s="1575" t="s">
        <v>2149</v>
      </c>
      <c r="AG92" s="1575"/>
      <c r="AH92" s="1568"/>
      <c r="AI92" s="1568"/>
      <c r="AJ92" s="1568"/>
      <c r="AK92" s="1568"/>
      <c r="AL92" s="1568"/>
      <c r="AM92" s="1568"/>
      <c r="AN92" s="1568"/>
      <c r="AO92" s="1568"/>
      <c r="AP92" s="1568"/>
      <c r="AQ92" s="1568" t="s">
        <v>2149</v>
      </c>
      <c r="AR92" s="1568" t="s">
        <v>2149</v>
      </c>
      <c r="AS92" s="1575" t="s">
        <v>2149</v>
      </c>
      <c r="AT92" s="1575" t="s">
        <v>2149</v>
      </c>
      <c r="AU92" s="1575" t="s">
        <v>2149</v>
      </c>
      <c r="AV92" s="1571" t="s">
        <v>2149</v>
      </c>
      <c r="AW92" s="1575" t="s">
        <v>2149</v>
      </c>
      <c r="AX92" s="1568"/>
      <c r="AY92" s="1568"/>
      <c r="AZ92" s="1568"/>
      <c r="BA92" s="1568"/>
      <c r="BB92" s="1568"/>
      <c r="BC92" s="1568"/>
      <c r="BD92" s="1568"/>
      <c r="BE92" s="1568"/>
      <c r="BF92" s="1568"/>
      <c r="BG92" s="1568"/>
      <c r="BH92" s="1575" t="s">
        <v>2785</v>
      </c>
      <c r="BI92" s="1568" t="s">
        <v>5980</v>
      </c>
      <c r="BJ92" s="1568" t="s">
        <v>2194</v>
      </c>
      <c r="BK92" s="1575" t="s">
        <v>620</v>
      </c>
      <c r="BL92" s="1571" t="s">
        <v>626</v>
      </c>
      <c r="BM92" s="1220"/>
      <c r="BN92" s="1587"/>
      <c r="BO92" s="1587"/>
      <c r="BP92" s="1575" t="s">
        <v>6819</v>
      </c>
      <c r="BQ92" s="1575"/>
      <c r="BR92" s="1568" t="s">
        <v>6794</v>
      </c>
      <c r="BS92" s="1592" t="s">
        <v>5828</v>
      </c>
      <c r="BU92"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('Sukolilo Dian Regency II (Tahap I)' ,'JL. KEPUTIH' ,'SITEPLAN PERUMAHAN' ,'BAST FISIK' ,'' ,'89' ,'91' ,'PT. DIPARANU RUCITRA' ,'Jl. Kutisari XII No. 41' ,'√' ,'Keputih' ,'Sukolilo' ,'648.3/06/436.6.2/2009&lt;BR&gt;2760/P&amp;P/I/2010' ,'2010' ,'±307' ,'Jalan dan Saluran  : 11533 M2&lt;BR&gt;' ,'RTH XIV : 376,64 M2&lt;BR&gt;RTH XV : 59 M2&lt;BR&gt;RTH XVI : 102,25 M2&lt;BR&gt;RTH XVII : 214, 75 M2&lt;BR&gt;RTH XVIII : 140,63 M2&lt;BR&gt;RTH XIX : 175,16 M2&lt;BR&gt;RTH XX : 97,50 M2&lt;BR&gt;RTH XXI : 43,17 M2&lt;BR&gt;RTH XXII : 86,15 M2&lt;BR&gt;RTH : XXIII: 46,35 M2&lt;BR&gt;Fasum III : 533,80 M2&lt;BR&gt;Fasum IV : 1208,60 M2' ,'' ,'' ,'' ,'' ,'√' ,'' ,'' ,'' ,'' ,'' ,'' ,' -' ,' -' ,' -' ,' -' ,' -' ,' -' ,'' ,'' ,'' ,'' ,'' ,'' ,'' ,'' ,'' ,'' ,' -' ,' -' ,' -' ,' -' ,' -' ,' -' ,' -' ,'' ,'' ,'' ,'' ,'' ,'' ,'' ,'' ,'' ,'' ,'031/SY/nha/prj/IV/2011/TCSH&lt;BR&gt;590/2329.1/436.6.2/2011                             29 April 2011  ' ,' 640/121/436.6.2/2016&lt;BR&gt;13 Januari 2016' ,'Sebagian' ,'-' ,'' ,'' ,'' ,'√' ,'' ,'SELATAN' ,'LM');</v>
      </c>
    </row>
    <row r="93" spans="1:73" s="6" customFormat="1" ht="187">
      <c r="A93" s="1570">
        <v>90</v>
      </c>
      <c r="B93" s="1570">
        <v>92</v>
      </c>
      <c r="C93" s="1568" t="s">
        <v>5300</v>
      </c>
      <c r="D93" s="1568"/>
      <c r="E93" s="1568" t="s">
        <v>5707</v>
      </c>
      <c r="F93" s="1568" t="s">
        <v>5301</v>
      </c>
      <c r="G93" s="1568" t="s">
        <v>1135</v>
      </c>
      <c r="H93" s="1568" t="s">
        <v>597</v>
      </c>
      <c r="I93" s="1568" t="s">
        <v>597</v>
      </c>
      <c r="J93" s="1568" t="s">
        <v>4280</v>
      </c>
      <c r="K93" s="1569" t="s">
        <v>1200</v>
      </c>
      <c r="L93" s="1570">
        <v>2008</v>
      </c>
      <c r="M93" s="1568" t="s">
        <v>1585</v>
      </c>
      <c r="N93" s="1753" t="s">
        <v>2278</v>
      </c>
      <c r="O93" s="1753" t="s">
        <v>3150</v>
      </c>
      <c r="P93" s="682"/>
      <c r="Q93" s="1568"/>
      <c r="R93" s="1575" t="s">
        <v>2510</v>
      </c>
      <c r="S93" s="1571" t="s">
        <v>2279</v>
      </c>
      <c r="T93" s="1575" t="s">
        <v>2150</v>
      </c>
      <c r="U93" s="1575"/>
      <c r="V93" s="1575"/>
      <c r="W93" s="1575" t="s">
        <v>2511</v>
      </c>
      <c r="X93" s="1568" t="s">
        <v>7053</v>
      </c>
      <c r="Y93" s="1575" t="s">
        <v>7398</v>
      </c>
      <c r="Z93" s="1575" t="s">
        <v>7398</v>
      </c>
      <c r="AA93" s="1568" t="s">
        <v>2149</v>
      </c>
      <c r="AB93" s="1568" t="s">
        <v>2149</v>
      </c>
      <c r="AC93" s="1575" t="s">
        <v>2787</v>
      </c>
      <c r="AD93" s="1575"/>
      <c r="AE93" s="1575"/>
      <c r="AF93" s="1575"/>
      <c r="AG93" s="1575"/>
      <c r="AH93" s="1568"/>
      <c r="AI93" s="1568"/>
      <c r="AJ93" s="1568"/>
      <c r="AK93" s="1568"/>
      <c r="AL93" s="1568"/>
      <c r="AM93" s="1568"/>
      <c r="AN93" s="1568"/>
      <c r="AO93" s="1568"/>
      <c r="AP93" s="1568"/>
      <c r="AQ93" s="1568"/>
      <c r="AR93" s="1568"/>
      <c r="AS93" s="1575"/>
      <c r="AT93" s="1575"/>
      <c r="AU93" s="1575"/>
      <c r="AV93" s="1575"/>
      <c r="AW93" s="1575"/>
      <c r="AX93" s="1568"/>
      <c r="AY93" s="1568"/>
      <c r="AZ93" s="1568"/>
      <c r="BA93" s="1568"/>
      <c r="BB93" s="1568"/>
      <c r="BC93" s="1568"/>
      <c r="BD93" s="1568"/>
      <c r="BE93" s="1568"/>
      <c r="BF93" s="1568"/>
      <c r="BG93" s="1568"/>
      <c r="BH93" s="1568" t="s">
        <v>2786</v>
      </c>
      <c r="BI93" s="1568"/>
      <c r="BJ93" s="1568" t="s">
        <v>2186</v>
      </c>
      <c r="BK93" s="1575" t="s">
        <v>8165</v>
      </c>
      <c r="BL93" s="1568" t="s">
        <v>5245</v>
      </c>
      <c r="BM93" s="1220" t="s">
        <v>5244</v>
      </c>
      <c r="BN93" s="1587" t="s">
        <v>8126</v>
      </c>
      <c r="BO93" s="1587" t="s">
        <v>8126</v>
      </c>
      <c r="BP93" s="1575" t="s">
        <v>626</v>
      </c>
      <c r="BQ93" s="1575"/>
      <c r="BR93" s="1568" t="s">
        <v>6796</v>
      </c>
      <c r="BS93" s="1575" t="s">
        <v>5794</v>
      </c>
      <c r="BU93"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('SENTRA POINT RUNGKUT' ,'Jl. Gunung Anyar' ,'SITEPLAN PERUMAHAN' ,'PENGEMBALIAN BERKAS FISIK' ,'' ,'90' ,'92' ,'TEE TEGUH KINARTO' ,'' ,'BELUM DIKETAHUI' ,'Gunung Anyar' ,'Gunung Anyar' ,'648.3/45/436.5.2/2008 (23/TR/SP/XI/08)' ,'2008' ,'±122' ,'Jalan / Saluran :  23.332,94' ,'RTH : 2699.2&lt;BR&gt;Fasum : 4144.46' ,'' ,'' ,'SUDAH' ,'No. 3234/RET.XI/2014' ,'√' ,'' ,'' ,'BELUM' ,'INDUK (SHM)' ,'TIDAK' ,'TIDAK' ,' -' ,' -' ,'650/2328/436.6.2/2014&lt;BR&gt;3 APRIL 2014' ,'' ,'' ,'' ,'' ,'' ,'' ,'' ,'' ,'' ,'' ,'' ,'' ,'' ,'' ,'' ,'' ,'' ,'' ,'' ,'' ,'' ,'' ,'' ,'' ,'' ,'' ,'' ,'' ,'' ,'' ,'07/ABMJ/XII/2011&lt;BR&gt;590/6072/436.6.2/2011&lt;BR&gt;20 Desember 2011&lt;BR&gt;&lt;BR&gt;ADDENDUM BAST&lt;BR&gt;08 / ABMJ / VI / 2021&lt;BR&gt;590 / 10811 / 436.7.5 / 2021&lt;BR&gt;22 Juni 2021' ,'' ,'Belum' ,'PENGEMBALIAN BERKAS' ,'Resume rapat 2 Maret 2016 : 1. Pengembang agar membuat akta notaris pernyataan pelepasan hak atas tanah/bangunan PSU oleh pengembang ke pemkot, 2. Untuk PSU yang akan diserahkan harus sesuai dengan perencanaan/siteplan serta berkoordinasi dengan SKPD terkait, 3. Pengembang telah berkoodinasi dengan BPN II namun dibutuhkan koordinasi lebih lanjut guna memperoleh kejelasan luas tanah sisa sertifikat yang peruntukannya jalan/saluran, 4. Pengembang untuk memenuhi syarat-syarat zoning sebagaimana tercantum dalam SKRK No. 648.3/45/436.6.2/2008, 5. Pemkot akan berkoordinasi dengan BPN II terkait dengan penerbitan sertifikat yang peruntukannya jalan/saluran' ,'- SKRK atas nama perorangan (Tee Teguh Kinarto), kondisi jalan dilapangan berbeda dengan siteplan&lt;BR&gt;&lt;BR&gt;- Mohon arahan apakah dapat diserahkan hibah?' ,'- SKRK atas nama perorangan (Tee Teguh Kinarto), kondisi jalan dilapangan berbeda dengan siteplan&lt;BR&gt;&lt;BR&gt;- Mohon arahan apakah dapat diserahkan hibah?' ,'√' ,'' ,'TIMUR' ,'QQ');</v>
      </c>
    </row>
    <row r="94" spans="1:73" s="6" customFormat="1" ht="187">
      <c r="A94" s="1570">
        <v>91</v>
      </c>
      <c r="B94" s="1570">
        <v>93</v>
      </c>
      <c r="C94" s="1568" t="s">
        <v>1777</v>
      </c>
      <c r="D94" s="1568" t="s">
        <v>1136</v>
      </c>
      <c r="E94" s="1568" t="s">
        <v>5707</v>
      </c>
      <c r="F94" s="1568" t="s">
        <v>1880</v>
      </c>
      <c r="G94" s="1568" t="s">
        <v>1136</v>
      </c>
      <c r="H94" s="1568" t="s">
        <v>597</v>
      </c>
      <c r="I94" s="1568" t="s">
        <v>597</v>
      </c>
      <c r="J94" s="1568" t="s">
        <v>4280</v>
      </c>
      <c r="K94" s="1569" t="s">
        <v>1201</v>
      </c>
      <c r="L94" s="1570">
        <v>2009</v>
      </c>
      <c r="M94" s="1568" t="s">
        <v>1586</v>
      </c>
      <c r="N94" s="682" t="s">
        <v>3658</v>
      </c>
      <c r="O94" s="682" t="s">
        <v>3099</v>
      </c>
      <c r="P94" s="682"/>
      <c r="Q94" s="1568"/>
      <c r="R94" s="1575" t="s">
        <v>2510</v>
      </c>
      <c r="S94" s="1568" t="s">
        <v>2196</v>
      </c>
      <c r="T94" s="1575" t="s">
        <v>2150</v>
      </c>
      <c r="U94" s="1575"/>
      <c r="V94" s="1575"/>
      <c r="W94" s="1575" t="s">
        <v>2511</v>
      </c>
      <c r="X94" s="1568" t="s">
        <v>7054</v>
      </c>
      <c r="Y94" s="1575" t="s">
        <v>7398</v>
      </c>
      <c r="Z94" s="1575" t="s">
        <v>7398</v>
      </c>
      <c r="AA94" s="1575" t="s">
        <v>2788</v>
      </c>
      <c r="AB94" s="1575" t="s">
        <v>2789</v>
      </c>
      <c r="AC94" s="1575" t="s">
        <v>2790</v>
      </c>
      <c r="AD94" s="1575" t="s">
        <v>2791</v>
      </c>
      <c r="AE94" s="1575" t="s">
        <v>2792</v>
      </c>
      <c r="AF94" s="1575"/>
      <c r="AG94" s="1575"/>
      <c r="AH94" s="1568"/>
      <c r="AI94" s="1568"/>
      <c r="AJ94" s="1568"/>
      <c r="AK94" s="1568"/>
      <c r="AL94" s="1568"/>
      <c r="AM94" s="1568"/>
      <c r="AN94" s="1568"/>
      <c r="AO94" s="1568"/>
      <c r="AP94" s="1568"/>
      <c r="AQ94" s="1575"/>
      <c r="AR94" s="1575"/>
      <c r="AS94" s="1575"/>
      <c r="AT94" s="1575"/>
      <c r="AU94" s="1575"/>
      <c r="AV94" s="1575"/>
      <c r="AW94" s="1575"/>
      <c r="AX94" s="1568"/>
      <c r="AY94" s="1568"/>
      <c r="AZ94" s="1568"/>
      <c r="BA94" s="1568"/>
      <c r="BB94" s="1568"/>
      <c r="BC94" s="1568"/>
      <c r="BD94" s="1568"/>
      <c r="BE94" s="1568"/>
      <c r="BF94" s="1568"/>
      <c r="BG94" s="1568"/>
      <c r="BH94" s="1568" t="s">
        <v>3605</v>
      </c>
      <c r="BI94" s="1575"/>
      <c r="BJ94" s="1568" t="s">
        <v>2186</v>
      </c>
      <c r="BK94" s="1575" t="s">
        <v>2916</v>
      </c>
      <c r="BL94" s="1568" t="s">
        <v>5234</v>
      </c>
      <c r="BM94" s="1220" t="s">
        <v>7640</v>
      </c>
      <c r="BN94" s="1587" t="s">
        <v>8127</v>
      </c>
      <c r="BO94" s="1587" t="s">
        <v>8127</v>
      </c>
      <c r="BP94" s="1575" t="s">
        <v>626</v>
      </c>
      <c r="BQ94" s="1575"/>
      <c r="BR94" s="1568" t="s">
        <v>6796</v>
      </c>
      <c r="BS94" s="1575" t="s">
        <v>5794</v>
      </c>
      <c r="BU94"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Gunung Anyar' ,'Jl. Gunung Anyar Tambak' ,'SITEPLAN PERUMAHAN' ,'PROSES FISIK' ,'' ,'91' ,'93' ,'Pauline Irawan' ,'Jl. Gunung Anyar Tambak' ,'BELUM DIKETAHUI' ,'Gunung Anyar' ,'Gunung Anyar' ,'653/709.C/436.6.2/2009 (2325/P&amp;P/I/09)' ,'2009' ,'±226' ,'JALAN DAN SALURAN : 16.038.49' ,'RTH : 417.86&lt;BR&gt;Fasum : 804.80' ,'' ,'' ,'SUDAH' ,'08/RETI/2014' ,'√' ,'' ,'' ,'BELUM' ,'INDUK (SHGB &amp; SHM)' ,'TIDAK' ,'TIDAK' ,'590/8005/436.6.2/2015&lt;BR&gt;15 JUNI 2016' ,'590/9772/436.6.2/2015&lt;BR&gt;13 JULI 2015' ,'590/11143/436.6.2/2015&lt;BR&gt;12 AGUSTUS 2015' ,'590/12603/436.6.2/2015&lt;BR&gt;3 SEPTEMBER 2015' ,'590/14500/436.6.2/2015&lt;BR&gt;30 SEPTEMBER 2015' ,'' ,'' ,'' ,'' ,'' ,'' ,'' ,'' ,'' ,'' ,'' ,'' ,'' ,'' ,'' ,'' ,'' ,'' ,'' ,'' ,'' ,'' ,'' ,'' ,'' ,'' ,'' ,'' ,'BAST ADMINISTRASI&lt;BR&gt;013/DIR-PG/V/2011&lt;BR&gt;590/2688.2/436.6.2/2011            &lt;BR&gt;          20 Mei 2011&lt;BR&gt;&lt;BR&gt;ADDENDUM BAST ADMIN&lt;BR&gt;082 / DIR-PG / VIII / 2019&lt;BR&gt;590 / 20355 / 436.7.5 / 2019&lt;BR&gt;30 SEPTEMBER 2019' ,'' ,'Belum' ,'PENAGIHAN TL RESUME RAPAT HASIL KOORDINASI DENGAN OPD TERKAIT (DKRTH DAN DPUBMP)' ,'resume rapat terkait permohonan penyerahan PSU secara Fisik, Pengembang Pauline Irawan akan memenuhi kelengkapan persyaratan sesuai dengan ketentuan yang berlaku dan Pengembang Pauline Irawan akan berkoordinasi dengan: DKRTH terkait penyediaan LPS, DPUBMP terkait kewajiban jalan. ' ,'- SKRK atas nama perorangan (Pauline Irawan)&lt;BR&gt;- Terdapat Surat dari Sdr. Maria Juliana Octaviany dan Oktaviolin Putri tanggal 11 Maret 2022 dengan isi surat bahwa pemohon mengajukan pembangunan pagar batas antara fasilitas umum dengan persil &lt;BR&gt;- Mohon arahan apakah dapat diserahkan hibah?' ,'- SKRK atas nama perorangan (Pauline Irawan)&lt;BR&gt;- Terdapat Surat dari Sdr. Maria Juliana Octaviany dan Oktaviolin Putri tanggal 11 Maret 2022 dengan isi surat bahwa pemohon mengajukan pembangunan pagar batas antara fasilitas umum dengan persil &lt;BR&gt;- Mohon arahan apakah dapat diserahkan hibah?' ,'√' ,'' ,'TIMUR' ,'QQ');</v>
      </c>
    </row>
    <row r="95" spans="1:73" s="6" customFormat="1" ht="187">
      <c r="A95" s="1570">
        <v>92</v>
      </c>
      <c r="B95" s="1570">
        <v>94</v>
      </c>
      <c r="C95" s="1568" t="s">
        <v>5302</v>
      </c>
      <c r="D95" s="1568" t="s">
        <v>5721</v>
      </c>
      <c r="E95" s="1568" t="s">
        <v>2150</v>
      </c>
      <c r="F95" s="1568" t="s">
        <v>3271</v>
      </c>
      <c r="G95" s="1568" t="s">
        <v>1135</v>
      </c>
      <c r="H95" s="1568" t="s">
        <v>1476</v>
      </c>
      <c r="I95" s="1568" t="s">
        <v>597</v>
      </c>
      <c r="J95" s="1568" t="s">
        <v>4280</v>
      </c>
      <c r="K95" s="1569" t="s">
        <v>6509</v>
      </c>
      <c r="L95" s="1570">
        <v>2009</v>
      </c>
      <c r="M95" s="1568" t="s">
        <v>1569</v>
      </c>
      <c r="N95" s="682" t="s">
        <v>6161</v>
      </c>
      <c r="O95" s="1753" t="s">
        <v>6162</v>
      </c>
      <c r="P95" s="682"/>
      <c r="Q95" s="1568" t="s">
        <v>6160</v>
      </c>
      <c r="R95" s="1575" t="s">
        <v>2510</v>
      </c>
      <c r="S95" s="1689" t="s">
        <v>626</v>
      </c>
      <c r="T95" s="1575" t="s">
        <v>2511</v>
      </c>
      <c r="U95" s="1575" t="s">
        <v>626</v>
      </c>
      <c r="V95" s="1575" t="s">
        <v>626</v>
      </c>
      <c r="W95" s="1575" t="s">
        <v>2511</v>
      </c>
      <c r="X95" s="1568" t="s">
        <v>7198</v>
      </c>
      <c r="Y95" s="1575" t="s">
        <v>626</v>
      </c>
      <c r="Z95" s="1575" t="s">
        <v>7398</v>
      </c>
      <c r="AA95" s="1568" t="s">
        <v>6398</v>
      </c>
      <c r="AB95" s="1568" t="s">
        <v>6399</v>
      </c>
      <c r="AC95" s="1568" t="s">
        <v>7690</v>
      </c>
      <c r="AD95" s="1568" t="s">
        <v>7691</v>
      </c>
      <c r="AE95" s="1568" t="s">
        <v>7692</v>
      </c>
      <c r="AF95" s="1575"/>
      <c r="AG95" s="1575"/>
      <c r="AH95" s="1589"/>
      <c r="AI95" s="1589"/>
      <c r="AJ95" s="1589"/>
      <c r="AK95" s="1589"/>
      <c r="AL95" s="1589"/>
      <c r="AM95" s="1589"/>
      <c r="AN95" s="1589"/>
      <c r="AO95" s="1589"/>
      <c r="AP95" s="1589"/>
      <c r="AQ95" s="1568"/>
      <c r="AR95" s="1568"/>
      <c r="AS95" s="1575"/>
      <c r="AT95" s="1575"/>
      <c r="AU95" s="1575"/>
      <c r="AV95" s="1575"/>
      <c r="AW95" s="1575"/>
      <c r="AX95" s="1589"/>
      <c r="AY95" s="1589"/>
      <c r="AZ95" s="1589"/>
      <c r="BA95" s="1589"/>
      <c r="BB95" s="1589"/>
      <c r="BC95" s="1589"/>
      <c r="BD95" s="1589"/>
      <c r="BE95" s="1589"/>
      <c r="BF95" s="1589"/>
      <c r="BG95" s="1589"/>
      <c r="BH95" s="1568"/>
      <c r="BI95" s="1568" t="s">
        <v>626</v>
      </c>
      <c r="BJ95" s="1568" t="s">
        <v>2186</v>
      </c>
      <c r="BK95" s="1575" t="s">
        <v>8166</v>
      </c>
      <c r="BL95" s="1568" t="s">
        <v>2698</v>
      </c>
      <c r="BM95" s="1587" t="s">
        <v>7553</v>
      </c>
      <c r="BN95" s="1587" t="s">
        <v>7553</v>
      </c>
      <c r="BO95" s="1587" t="s">
        <v>8077</v>
      </c>
      <c r="BP95" s="1575" t="s">
        <v>2150</v>
      </c>
      <c r="BQ95" s="1575"/>
      <c r="BR95" s="1568" t="s">
        <v>6796</v>
      </c>
      <c r="BS95" s="1575" t="s">
        <v>5782</v>
      </c>
      <c r="BU95"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gunung Anyar Regency' ,'Jl. Gunung Anyar' ,'SITEPLAN PERUMAHAN' ,'PENAGIHAN ADMINISTRASI' ,'±  41.006,30 M2' ,'92' ,'94' ,'PT. GRAHA INDAH' ,'Jl. Merapi No. 8 Prigen, Pasuruan' ,'√' ,'Gunung Anyar Tambak' ,'Gunung Anyar' ,'648.3/09/436.6.2/2009 &lt;BR&gt;LAMP. GAMBAR NO. 176/P&amp;P/I/09' ,'2009' ,'±253' ,'JALAN : 12.818,86' ,'Fasum : 1558,15&lt;BR&gt;RTH : 2076,89' ,'' ,'±  41.006,30 M2' ,'SUDAH' ,'-' ,'BELUM' ,'-' ,'-' ,'BELUM' ,'Petok (Induk)' ,'-' ,'TIDAK' ,'PENAGIHAN&lt;BR&gt;590/15238/436.7.5/2020&lt;BR&gt;31 AGUSTUS 2020&lt;BR&gt;TGL DITERIMA&lt;BR&gt;2 SEPTEMBER 2020' ,'TEGURAN&lt;BR&gt;590/16314/436.7.5/2020&lt;BR&gt;15 SEPTEMBER 2020&lt;BR&gt;TGL DITERIMA&lt;BR&gt;17 SEPTEMBER 2020' ,'PERINGATAN KE- 1&lt;BR&gt;590/17563/436.7.5/2020&lt;BR&gt;01 OKTOBER 2020&lt;BR&gt;TGL DITERIMA&lt;BR&gt;05 OKTOBER 2020' ,'PERINGATAN KE-2&lt;BR&gt;590/18577/436.7.5/2020&lt;BR&gt;16 OKTOBER 2020&lt;BR&gt;TGL DITERIMA&lt;BR&gt;23 OKTOBER 2020' ,'PERINGATAN IKE-3&lt;BR&gt;590/19452/436.7.5/2020&lt;BR&gt;04 NOVEMBER 2020&lt;BR&gt;TGL DITERIMA&lt;BR&gt;06 NOVEMBER 2020' ,'' ,'' ,'' ,'' ,'' ,'' ,'' ,'' ,'' ,'' ,'' ,'' ,'' ,'' ,'' ,'' ,'' ,'' ,'' ,'' ,'' ,'' ,'' ,'' ,'' ,'' ,'' ,'' ,' 596/UM/VII/2021&lt;BR&gt;590/1252.3/436.7.5/2021                &lt;BR&gt; 30 Juli 2021' ,'-' ,'Belum' ,'MEDIA MASSA' ,' - SK Penundaan Perijinan Nomor :  188.4/19610/436.7.5/2021, tanggal 12 Oktober 2021' ,' - SK Penundaan Perijinan Nomor :  188.4/19610/436.7.5/2021, tanggal 12 Oktober 2021' ,' PENGEMBANG TIDAK RESPON' ,'√&lt;BR&gt;TW 4 2021' ,'' ,'TIMUR' ,'AR');</v>
      </c>
    </row>
    <row r="96" spans="1:73" s="6" customFormat="1" ht="187">
      <c r="A96" s="1570">
        <v>93</v>
      </c>
      <c r="B96" s="1570">
        <v>95</v>
      </c>
      <c r="C96" s="1568" t="s">
        <v>5303</v>
      </c>
      <c r="D96" s="1568" t="s">
        <v>5674</v>
      </c>
      <c r="E96" s="1568" t="s">
        <v>2150</v>
      </c>
      <c r="F96" s="1568" t="s">
        <v>5304</v>
      </c>
      <c r="G96" s="1568" t="s">
        <v>1067</v>
      </c>
      <c r="H96" s="1568" t="s">
        <v>1477</v>
      </c>
      <c r="I96" s="1568" t="s">
        <v>1066</v>
      </c>
      <c r="J96" s="1568" t="s">
        <v>4280</v>
      </c>
      <c r="K96" s="1569" t="s">
        <v>1379</v>
      </c>
      <c r="L96" s="1570">
        <v>2004</v>
      </c>
      <c r="M96" s="1568" t="s">
        <v>1570</v>
      </c>
      <c r="N96" s="682" t="s">
        <v>7643</v>
      </c>
      <c r="O96" s="1753" t="s">
        <v>7644</v>
      </c>
      <c r="P96" s="682"/>
      <c r="Q96" s="1568"/>
      <c r="R96" s="1568" t="s">
        <v>2510</v>
      </c>
      <c r="S96" s="1568"/>
      <c r="T96" s="1568" t="s">
        <v>7641</v>
      </c>
      <c r="U96" s="1568" t="s">
        <v>2150</v>
      </c>
      <c r="V96" s="1568" t="s">
        <v>2511</v>
      </c>
      <c r="W96" s="1568" t="s">
        <v>2511</v>
      </c>
      <c r="X96" s="1568" t="s">
        <v>7399</v>
      </c>
      <c r="Y96" s="1568" t="s">
        <v>7398</v>
      </c>
      <c r="Z96" s="1568" t="s">
        <v>7398</v>
      </c>
      <c r="AA96" s="1568"/>
      <c r="AB96" s="1568"/>
      <c r="AC96" s="1568"/>
      <c r="AD96" s="1568"/>
      <c r="AE96" s="1568"/>
      <c r="AF96" s="1568"/>
      <c r="AG96" s="1568"/>
      <c r="AH96" s="1568"/>
      <c r="AI96" s="1568"/>
      <c r="AJ96" s="1568"/>
      <c r="AK96" s="1568"/>
      <c r="AL96" s="1568"/>
      <c r="AM96" s="1568"/>
      <c r="AN96" s="1568"/>
      <c r="AO96" s="1568"/>
      <c r="AP96" s="1568"/>
      <c r="AQ96" s="1568" t="s">
        <v>6074</v>
      </c>
      <c r="AR96" s="1568" t="s">
        <v>6232</v>
      </c>
      <c r="AS96" s="1568"/>
      <c r="AT96" s="1568"/>
      <c r="AU96" s="1568"/>
      <c r="AV96" s="1568"/>
      <c r="AW96" s="1568"/>
      <c r="AX96" s="1568"/>
      <c r="AY96" s="1568"/>
      <c r="AZ96" s="1568"/>
      <c r="BA96" s="1568"/>
      <c r="BB96" s="1568"/>
      <c r="BC96" s="1568"/>
      <c r="BD96" s="1568"/>
      <c r="BE96" s="1568"/>
      <c r="BF96" s="1568"/>
      <c r="BG96" s="1568"/>
      <c r="BH96" s="1568" t="s">
        <v>3733</v>
      </c>
      <c r="BI96" s="1568" t="s">
        <v>7642</v>
      </c>
      <c r="BJ96" s="1568" t="s">
        <v>2194</v>
      </c>
      <c r="BK96" s="1575" t="s">
        <v>620</v>
      </c>
      <c r="BL96" s="1568" t="s">
        <v>626</v>
      </c>
      <c r="BM96" s="1220" t="s">
        <v>7225</v>
      </c>
      <c r="BN96" s="1220" t="s">
        <v>7226</v>
      </c>
      <c r="BO96" s="1220" t="s">
        <v>7226</v>
      </c>
      <c r="BP96" s="1575" t="s">
        <v>8171</v>
      </c>
      <c r="BQ96" s="1575"/>
      <c r="BR96" s="1568" t="s">
        <v>6795</v>
      </c>
      <c r="BS96" s="1575" t="s">
        <v>5794</v>
      </c>
      <c r="BU96"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SURYANATA' ,'Jl. Sumber Rejo' ,'SITEPLAN PERUMAHAN' ,'BAST FISIK' ,'' ,'93' ,'95' ,'PT. SURYA KARSA UTAMA' ,'Jl. Ngagel Madya I No. 28' ,'√' ,'Sumber Rejo' ,'Pakal' ,'570/PTR/XII/04&lt;BR&gt;705/SP/2004 (BOUWBLOCK)' ,'2004' ,'±73' ,'JALAN : 37.715,15&lt;BR&gt;SALURAN : 545,25&lt;BR&gt;&lt;BR&gt;' ,'Fasum : 3.883,24&lt;BR&gt;RTH : 7.530,07&lt;BR&gt;&lt;BR&gt;&lt;BR&gt;FISIK TAHAP I&lt;BR&gt;FASUM :&lt;BR&gt;3.024,91 m2&lt;BR&gt;RTH :&lt;BR&gt;1.737,70 m2' ,'' ,'' ,'SUDAH' ,'' ,'Makam di dalam siteplan' ,'√' ,'BELUM' ,'BELUM' ,'SEBAGIAN INDUK, SEBAGIAN SPLITZING' ,'TIDAK' ,'TIDAK' ,'' ,'' ,'' ,'' ,'' ,'' ,'' ,'' ,'' ,'' ,'' ,'' ,'' ,'' ,'' ,'' ,'590/16658/436.7.5/2020&lt;BR&gt;18 SEPTEMBER 2020&lt;BR&gt;TGL DITERIMA&lt;BR&gt;22 SEPTEMBER 2020' ,'Pengembang sudah berkirim surat ke DPRKPCKTR' ,'' ,'' ,'' ,'' ,'' ,'' ,'' ,'' ,'' ,'' ,'' ,'' ,'' ,'' ,'' ,'BAST ADMINISTRASI&lt;BR&gt;7/BAST-Pemkot/ST/VI/2011&lt;BR&gt;590/3035.1/436.6.2/2011&lt;BR&gt;14 JUNI 2011' ,'TAHAP I&lt;BR&gt;062/KU-DIR/XII/2021 dan 640/14685/436.7.5/2021&lt;BR&gt;tanggal&lt;BR&gt;01 Desember 2021' ,'Sebagian' ,'-' ,'28 September 2020 &lt;BR&gt;Pengembang berkirim surat kepada DPRKPCKTR&lt;BR&gt;dan sedang mempersiapkan kelengkapan persyaratan untuk penyerahan PSU Secara Fisik' ,'Pengolahan data hasil survey oleh Pengembang ' ,'Pengolahan data hasil survey oleh Pengembang ' ,'√' ,'' ,'BARAT' ,'QQ');</v>
      </c>
    </row>
    <row r="97" spans="1:75" s="6" customFormat="1" ht="187">
      <c r="A97" s="1570">
        <v>94</v>
      </c>
      <c r="B97" s="1570">
        <v>96</v>
      </c>
      <c r="C97" s="1568" t="s">
        <v>5284</v>
      </c>
      <c r="D97" s="1568" t="s">
        <v>5389</v>
      </c>
      <c r="E97" s="1568" t="s">
        <v>5662</v>
      </c>
      <c r="F97" s="1568" t="s">
        <v>1883</v>
      </c>
      <c r="G97" s="1568" t="s">
        <v>1417</v>
      </c>
      <c r="H97" s="1568" t="s">
        <v>1478</v>
      </c>
      <c r="I97" s="1568" t="s">
        <v>621</v>
      </c>
      <c r="J97" s="1568" t="s">
        <v>4280</v>
      </c>
      <c r="K97" s="1569" t="s">
        <v>1202</v>
      </c>
      <c r="L97" s="1570">
        <v>2005</v>
      </c>
      <c r="M97" s="1568" t="s">
        <v>1587</v>
      </c>
      <c r="N97" s="682" t="s">
        <v>633</v>
      </c>
      <c r="O97" s="1753" t="s">
        <v>3659</v>
      </c>
      <c r="P97" s="682"/>
      <c r="Q97" s="1568"/>
      <c r="R97" s="1568" t="s">
        <v>2510</v>
      </c>
      <c r="S97" s="1571" t="s">
        <v>2149</v>
      </c>
      <c r="T97" s="1568" t="s">
        <v>2511</v>
      </c>
      <c r="U97" s="1568" t="s">
        <v>2150</v>
      </c>
      <c r="V97" s="1568" t="s">
        <v>2510</v>
      </c>
      <c r="W97" s="1568" t="s">
        <v>2510</v>
      </c>
      <c r="X97" s="1568" t="s">
        <v>7094</v>
      </c>
      <c r="Y97" s="1568" t="s">
        <v>7398</v>
      </c>
      <c r="Z97" s="1568" t="s">
        <v>7398</v>
      </c>
      <c r="AA97" s="1571" t="s">
        <v>2191</v>
      </c>
      <c r="AB97" s="1571" t="s">
        <v>2149</v>
      </c>
      <c r="AC97" s="1575" t="s">
        <v>2149</v>
      </c>
      <c r="AD97" s="1575" t="s">
        <v>2149</v>
      </c>
      <c r="AE97" s="1575" t="s">
        <v>2149</v>
      </c>
      <c r="AF97" s="1575" t="s">
        <v>2149</v>
      </c>
      <c r="AG97" s="1575"/>
      <c r="AH97" s="1568"/>
      <c r="AI97" s="1568"/>
      <c r="AJ97" s="1568"/>
      <c r="AK97" s="1568"/>
      <c r="AL97" s="1568"/>
      <c r="AM97" s="1568"/>
      <c r="AN97" s="1568"/>
      <c r="AO97" s="1568"/>
      <c r="AP97" s="1568"/>
      <c r="AQ97" s="1571"/>
      <c r="AR97" s="1571"/>
      <c r="AS97" s="1575"/>
      <c r="AT97" s="1575"/>
      <c r="AU97" s="1575"/>
      <c r="AV97" s="1575"/>
      <c r="AW97" s="1575"/>
      <c r="AX97" s="1568"/>
      <c r="AY97" s="1568"/>
      <c r="AZ97" s="1568"/>
      <c r="BA97" s="1568"/>
      <c r="BB97" s="1568"/>
      <c r="BC97" s="1568"/>
      <c r="BD97" s="1568"/>
      <c r="BE97" s="1568"/>
      <c r="BF97" s="1568"/>
      <c r="BG97" s="1568"/>
      <c r="BH97" s="1568" t="s">
        <v>3275</v>
      </c>
      <c r="BI97" s="1575"/>
      <c r="BJ97" s="1575"/>
      <c r="BK97" s="1575" t="s">
        <v>2916</v>
      </c>
      <c r="BL97" s="1571" t="s">
        <v>5235</v>
      </c>
      <c r="BM97" s="1220" t="s">
        <v>5236</v>
      </c>
      <c r="BN97" s="1220"/>
      <c r="BO97" s="1220"/>
      <c r="BP97" s="1575" t="s">
        <v>6819</v>
      </c>
      <c r="BQ97" s="1575"/>
      <c r="BR97" s="1568" t="s">
        <v>6794</v>
      </c>
      <c r="BS97" s="1575" t="s">
        <v>6783</v>
      </c>
      <c r="BU97"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Maritim' ,'Jl. Karang Klumprik' ,'SITEPLAN PERUMAHAN' ,'PROSES FISIK' ,'' ,'94' ,'96' ,'PT. PRIMA CITRA BUANA' ,'Jl. Ngagel No. 179-183' ,'TIDAK SESUAI' ,'Kebraon dan Balas Klumprik' ,'Karang Pilang dan Wiyung' ,'648.3/062/436.4.5/05 (65/SP/05)' ,'2005' ,'±1754' ,'Jalan : 113.817,80 dan Saluran : 1.554,00' ,'FASUM : 8.930.37&lt;BR&gt;RTH :  34.229.09' ,'' ,'' ,'SUDAH' ,' -' ,'BELUM' ,'√' ,'SUDAH' ,'SUDAH' ,'SISA INDUK' ,'TIDAK' ,'TIDAK' ,'  -' ,' -' ,' -' ,' -' ,' -' ,' -' ,'' ,'' ,'' ,'' ,'' ,'' ,'' ,'' ,'' ,'' ,'' ,'' ,'' ,'' ,'' ,'' ,'' ,'' ,'' ,'' ,'' ,'' ,'' ,'' ,'' ,'' ,'' ,'090/SY/nha/VII/2011-CPS &lt;BR&gt;590/3571.1/436.6.2/2011&lt;BR&gt;15 JULI 2011' ,'' ,'' ,'PENAGIHAN TL REPLANNING SITEPLAN DAN PSU YANG BELUM DISERAHKAN' ,'Telah dilakukan rapat verivikasi kelayakan terhadap standar dan persyaratan teknis PSU perumahan Pondok maritim PT. Prima Citra Buana ada 4 Maret 2015&lt;BR&gt;&lt;BR&gt;Masih terdapat replanning sebagian siteplan' ,'' ,'' ,'√&lt;BR&gt;TW 3 2021' ,'' ,'SELATAN' ,'HBB');</v>
      </c>
    </row>
    <row r="98" spans="1:75" s="6" customFormat="1" ht="187">
      <c r="A98" s="1570">
        <v>95</v>
      </c>
      <c r="B98" s="1570">
        <v>97</v>
      </c>
      <c r="C98" s="1568" t="s">
        <v>1780</v>
      </c>
      <c r="D98" s="1575" t="s">
        <v>5673</v>
      </c>
      <c r="E98" s="1575" t="s">
        <v>2150</v>
      </c>
      <c r="F98" s="1568" t="s">
        <v>1884</v>
      </c>
      <c r="G98" s="1568" t="s">
        <v>1137</v>
      </c>
      <c r="H98" s="1568" t="s">
        <v>1479</v>
      </c>
      <c r="I98" s="1568" t="s">
        <v>622</v>
      </c>
      <c r="J98" s="1568" t="s">
        <v>4280</v>
      </c>
      <c r="K98" s="1576" t="s">
        <v>1223</v>
      </c>
      <c r="L98" s="1577">
        <v>2005</v>
      </c>
      <c r="M98" s="1575" t="s">
        <v>1648</v>
      </c>
      <c r="N98" s="682" t="s">
        <v>2197</v>
      </c>
      <c r="O98" s="1753" t="s">
        <v>3100</v>
      </c>
      <c r="P98" s="682"/>
      <c r="Q98" s="1568" t="s">
        <v>7654</v>
      </c>
      <c r="R98" s="1575" t="s">
        <v>2510</v>
      </c>
      <c r="S98" s="1571" t="s">
        <v>7656</v>
      </c>
      <c r="T98" s="1575" t="s">
        <v>2150</v>
      </c>
      <c r="U98" s="1592" t="s">
        <v>626</v>
      </c>
      <c r="V98" s="1592" t="s">
        <v>626</v>
      </c>
      <c r="W98" s="1575" t="s">
        <v>2511</v>
      </c>
      <c r="X98" s="1568" t="s">
        <v>7094</v>
      </c>
      <c r="Y98" s="1575" t="s">
        <v>7398</v>
      </c>
      <c r="Z98" s="1575" t="s">
        <v>7398</v>
      </c>
      <c r="AA98" s="1568"/>
      <c r="AB98" s="1568"/>
      <c r="AC98" s="1575"/>
      <c r="AD98" s="1575"/>
      <c r="AE98" s="1575"/>
      <c r="AF98" s="1575"/>
      <c r="AG98" s="1575"/>
      <c r="AH98" s="1568"/>
      <c r="AI98" s="1568"/>
      <c r="AJ98" s="1568"/>
      <c r="AK98" s="1568"/>
      <c r="AL98" s="1568"/>
      <c r="AM98" s="1568"/>
      <c r="AN98" s="1568"/>
      <c r="AO98" s="1568"/>
      <c r="AP98" s="1568"/>
      <c r="AQ98" s="1568"/>
      <c r="AR98" s="1568"/>
      <c r="AS98" s="1575"/>
      <c r="AT98" s="1575"/>
      <c r="AU98" s="1575"/>
      <c r="AV98" s="1575"/>
      <c r="AW98" s="1575"/>
      <c r="AX98" s="1568"/>
      <c r="AY98" s="1568"/>
      <c r="AZ98" s="1568"/>
      <c r="BA98" s="1568"/>
      <c r="BB98" s="1568"/>
      <c r="BC98" s="1568"/>
      <c r="BD98" s="1568"/>
      <c r="BE98" s="1568"/>
      <c r="BF98" s="1568"/>
      <c r="BG98" s="1568"/>
      <c r="BH98" s="1575" t="s">
        <v>3276</v>
      </c>
      <c r="BI98" s="1575" t="s">
        <v>2149</v>
      </c>
      <c r="BJ98" s="1575" t="s">
        <v>2186</v>
      </c>
      <c r="BK98" s="1575" t="s">
        <v>2515</v>
      </c>
      <c r="BL98" s="1568" t="s">
        <v>626</v>
      </c>
      <c r="BM98" s="1587" t="s">
        <v>7662</v>
      </c>
      <c r="BN98" s="1220" t="s">
        <v>7227</v>
      </c>
      <c r="BO98" s="1220" t="s">
        <v>7227</v>
      </c>
      <c r="BP98" s="1575" t="s">
        <v>626</v>
      </c>
      <c r="BQ98" s="1575"/>
      <c r="BR98" s="1568" t="s">
        <v>6795</v>
      </c>
      <c r="BS98" s="1575" t="s">
        <v>5794</v>
      </c>
      <c r="BU98"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('Alam Galaxy' ,'Jl. Sambikerep,  Jl. Raya Kuwukan' ,'SITEPLAN PERUMAHAN' ,'PENAGIHAN FISIK' ,'324.322,60' ,'95' ,'97' ,'PT. Alam Galaxy' ,'Jl. Kertajaya Indah Timur No. 33' ,'√' ,'Sambikerep ' ,'Sambikerep' ,'648.3/65C/436.4.5/2005  / 1772/SP/2005' ,'2005' ,'±1983' ,'Jalan : 118.239,55 dan Saluran : 6.122,00' ,'RTH : 15376.35&lt;BR&gt;Fasum : 8590' ,'' ,'324.322,60' ,'SUDAH' ,'3238/RET.XII/2013&lt;BR&gt;Rp. 830.265.856,-' ,'√' ,'-' ,'-' ,'BELUM' ,'SISA INDUK' ,'TIDAK' ,'TIDAK' ,'' ,'' ,'' ,'' ,'' ,'' ,'' ,'' ,'' ,'' ,'' ,'' ,'' ,'' ,'' ,'' ,'' ,'' ,'' ,'' ,'' ,'' ,'' ,'' ,'' ,'' ,'' ,'' ,'' ,'' ,'' ,'' ,'' ,'09/CPG/VII/2011&lt;BR&gt;590/3480.1/436.6.2/2011             &lt;BR&gt;         11 Juli 2011' ,' -' ,'Belum' ,'-' ,'- PENGEMBANG BERSURAT KE DPRKPCKTR NO. 042/DIR-AG/IX/2013 TANGGAL 10 SEPTEMBER 2013 PERIHAL PENYERAHAN FASILITAS UMUM LAHAN MAKAM&lt;BR&gt;' ,'Belum ada perhomohan penyerahan PSU secara fisik' ,'Belum ada perhomohan penyerahan PSU secara fisik' ,'√&lt;BR&gt;TW 4 2021' ,'' ,'BARAT' ,'QQ');</v>
      </c>
    </row>
    <row r="99" spans="1:75" s="6" customFormat="1" ht="238">
      <c r="A99" s="1570">
        <v>96</v>
      </c>
      <c r="B99" s="1570">
        <v>98</v>
      </c>
      <c r="C99" s="1568" t="s">
        <v>1061</v>
      </c>
      <c r="D99" s="1568" t="s">
        <v>6308</v>
      </c>
      <c r="E99" s="1575" t="s">
        <v>2150</v>
      </c>
      <c r="F99" s="1568" t="s">
        <v>5306</v>
      </c>
      <c r="G99" s="1568" t="s">
        <v>1138</v>
      </c>
      <c r="H99" s="1568" t="s">
        <v>1467</v>
      </c>
      <c r="I99" s="1568" t="s">
        <v>617</v>
      </c>
      <c r="J99" s="1568" t="s">
        <v>4280</v>
      </c>
      <c r="K99" s="1569" t="s">
        <v>1203</v>
      </c>
      <c r="L99" s="1570">
        <v>2009</v>
      </c>
      <c r="M99" s="1568" t="s">
        <v>1588</v>
      </c>
      <c r="N99" s="682" t="s">
        <v>3317</v>
      </c>
      <c r="O99" s="682" t="s">
        <v>3278</v>
      </c>
      <c r="P99" s="682"/>
      <c r="Q99" s="1568"/>
      <c r="R99" s="1568" t="s">
        <v>2510</v>
      </c>
      <c r="S99" s="1571" t="s">
        <v>2149</v>
      </c>
      <c r="T99" s="1568" t="s">
        <v>2149</v>
      </c>
      <c r="U99" s="1568" t="s">
        <v>2149</v>
      </c>
      <c r="V99" s="1568" t="s">
        <v>2149</v>
      </c>
      <c r="W99" s="1568" t="s">
        <v>2149</v>
      </c>
      <c r="X99" s="1690" t="s">
        <v>7058</v>
      </c>
      <c r="Y99" s="1568" t="s">
        <v>7398</v>
      </c>
      <c r="Z99" s="1568" t="s">
        <v>7398</v>
      </c>
      <c r="AA99" s="1568" t="s">
        <v>2793</v>
      </c>
      <c r="AB99" s="1568" t="s">
        <v>2794</v>
      </c>
      <c r="AC99" s="1568" t="s">
        <v>2795</v>
      </c>
      <c r="AD99" s="1575" t="s">
        <v>2796</v>
      </c>
      <c r="AE99" s="1575" t="s">
        <v>2797</v>
      </c>
      <c r="AF99" s="1575"/>
      <c r="AG99" s="1575"/>
      <c r="AH99" s="1568"/>
      <c r="AI99" s="1568"/>
      <c r="AJ99" s="1568"/>
      <c r="AK99" s="1568"/>
      <c r="AL99" s="1568"/>
      <c r="AM99" s="1568"/>
      <c r="AN99" s="1568"/>
      <c r="AO99" s="1568"/>
      <c r="AP99" s="1568"/>
      <c r="AQ99" s="1568"/>
      <c r="AR99" s="1568"/>
      <c r="AS99" s="1568"/>
      <c r="AT99" s="1575"/>
      <c r="AU99" s="1575"/>
      <c r="AV99" s="1575"/>
      <c r="AW99" s="1575"/>
      <c r="AX99" s="1568"/>
      <c r="AY99" s="1568"/>
      <c r="AZ99" s="1568"/>
      <c r="BA99" s="1568"/>
      <c r="BB99" s="1568"/>
      <c r="BC99" s="1568"/>
      <c r="BD99" s="1568"/>
      <c r="BE99" s="1568"/>
      <c r="BF99" s="1568"/>
      <c r="BG99" s="1568"/>
      <c r="BH99" s="1568" t="s">
        <v>3277</v>
      </c>
      <c r="BI99" s="1568" t="s">
        <v>2149</v>
      </c>
      <c r="BJ99" s="1568" t="s">
        <v>2186</v>
      </c>
      <c r="BK99" s="1575" t="s">
        <v>2916</v>
      </c>
      <c r="BL99" s="1568" t="s">
        <v>5248</v>
      </c>
      <c r="BM99" s="1220" t="s">
        <v>5247</v>
      </c>
      <c r="BN99" s="1220" t="s">
        <v>7093</v>
      </c>
      <c r="BO99" s="1220" t="s">
        <v>7093</v>
      </c>
      <c r="BP99" s="1575" t="s">
        <v>626</v>
      </c>
      <c r="BQ99" s="1575"/>
      <c r="BR99" s="1568" t="s">
        <v>6794</v>
      </c>
      <c r="BS99" s="1575" t="s">
        <v>5794</v>
      </c>
      <c r="BU99"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('KETINTANG RESIDENCE' ,'Jl. Ketintang Madya UNMER VII' ,'SITEPLAN PERUMAHAN' ,'PROSES FISIK' ,'' ,'96' ,'98' ,'PT. GRAHA AGUNG KENCANA' ,'Jl. Raya Margorejo Indah A-202' ,'√' ,'Karah' ,'Jambangan' ,'648.3/13/436.6.2/09 (19/P&amp;P/I/09)' ,'2009' ,'±68' ,'Jalan dan Saluran  : 3.797,18' ,'RTH : 471,33&lt;BR&gt;Fasum  :419,88' ,'' ,'' ,'SUDAH' ,' -' ,' -' ,' -' ,' -' ,' -' ,'INDUK' ,'TIDAK' ,'TIDAK' ,'590/10804/436.6.2/2015&lt;BR&gt;6 AGUSTUS 2015' ,'590/12067.2/436.6.2/2015&lt;BR&gt;28 AGUSTUS 2015' ,'590/12644.1/436.6.2/2015&lt;BR&gt;4 SEPTEMBER 2015' ,'590/13165.1/436.6.2/2015&lt;BR&gt;11 SEPTEMBER 2015' ,'590/13727.1/436.6.2/2015&lt;BR&gt;18 SEPTEMBER 2015' ,'' ,'' ,'' ,'' ,'' ,'' ,'' ,'' ,'' ,'' ,'' ,'' ,'' ,'' ,'' ,'' ,'' ,'' ,'' ,'' ,'' ,'' ,'' ,'' ,'' ,'' ,'' ,'' ,'590/4005.1/436.6.2/2011' ,' -' ,'Belum' ,'TL RESUME RAPAT' ,'RESUME RAPAT 22 NOVEMBER 2016 : 1. Pengembang agar melengkapi syarat-syarat zoning sebagaimana tercantum di dalam SKRK, 2. Melakukan plotting sisa sertifikat atas PSU diatas siteplan, 3. Berkoordinasi dengan BPN I terkait pemecahan dan penerbitan sisa sertifikat induk yang berupa PSU dan menyampaikan hasilnya kepada DCKTR selaku sekretaris Tim Verifikasi, 4. Melengkapi kewajiban penyediaan lahan makam, akta notaris pelepasan hak atas tanah pada PSU dari pengembang ke pemkot, asli sertifikat tanah atas nama pengembang yang peruntukannya sebagai PSU yang akan disampaikan ke pemkot, 5. Nilai perolehan PSU yang akan diserahkan pada pemkot dan dilengkapi dengan SPPT serta bukti lunas PBB, 6. DPUBMP akan melakukan pengecekan lapangan dan hasil akan dilaporkan pada CKTR paling lambat 30 November 2016, 7. DKP akan melakukan pengecekan lapangan terhadap PJU dan taman serta melaporkan hasilnya ke CKTR 30 November 2016, 8. CKTR akan melakukan pengecekan dan pengukuran terhadap PU dan RTH yang akan diserahkan paling lambat 30 November 2016' ,' Berkoordinasi dengan BPN I terkait pemecahan dan penerbitan sisa sertifikat induk yang berupa PSU dan menyampaikan hasilnya kepada DCKTR selaku sekretaris Tim Verifikasi (didalam fotokopi sertifikat sisa yang dilampirkan tidak tercantum luasan sisa sertifikat) ' ,' Berkoordinasi dengan BPN I terkait pemecahan dan penerbitan sisa sertifikat induk yang berupa PSU dan menyampaikan hasilnya kepada DCKTR selaku sekretaris Tim Verifikasi (didalam fotokopi sertifikat sisa yang dilampirkan tidak tercantum luasan sisa sertifikat) ' ,'√' ,'' ,'SELATAN' ,'QQ');</v>
      </c>
    </row>
    <row r="100" spans="1:75" s="744" customFormat="1" ht="409.6">
      <c r="A100" s="1570">
        <v>97</v>
      </c>
      <c r="B100" s="1570">
        <v>99</v>
      </c>
      <c r="C100" s="1568" t="s">
        <v>1782</v>
      </c>
      <c r="D100" s="1568" t="s">
        <v>6791</v>
      </c>
      <c r="E100" s="1575" t="s">
        <v>2150</v>
      </c>
      <c r="F100" s="1568" t="s">
        <v>1886</v>
      </c>
      <c r="G100" s="1568" t="s">
        <v>1139</v>
      </c>
      <c r="H100" s="1568" t="s">
        <v>1480</v>
      </c>
      <c r="I100" s="1568" t="s">
        <v>605</v>
      </c>
      <c r="J100" s="1568" t="s">
        <v>4280</v>
      </c>
      <c r="K100" s="1569" t="s">
        <v>7669</v>
      </c>
      <c r="L100" s="1570" t="s">
        <v>7670</v>
      </c>
      <c r="M100" s="1568" t="s">
        <v>1589</v>
      </c>
      <c r="N100" s="682" t="s">
        <v>7889</v>
      </c>
      <c r="O100" s="1753" t="s">
        <v>7890</v>
      </c>
      <c r="P100" s="682"/>
      <c r="Q100" s="1568">
        <v>43710</v>
      </c>
      <c r="R100" s="1568" t="s">
        <v>2510</v>
      </c>
      <c r="S100" s="1571" t="s">
        <v>7668</v>
      </c>
      <c r="T100" s="1568" t="s">
        <v>2149</v>
      </c>
      <c r="U100" s="1568" t="s">
        <v>2149</v>
      </c>
      <c r="V100" s="1568" t="s">
        <v>2149</v>
      </c>
      <c r="W100" s="1568" t="s">
        <v>2149</v>
      </c>
      <c r="X100" s="1690" t="s">
        <v>7094</v>
      </c>
      <c r="Y100" s="1568" t="s">
        <v>7398</v>
      </c>
      <c r="Z100" s="1568" t="s">
        <v>7398</v>
      </c>
      <c r="AA100" s="1569" t="s">
        <v>7211</v>
      </c>
      <c r="AB100" s="1569" t="s">
        <v>2149</v>
      </c>
      <c r="AC100" s="1576" t="s">
        <v>2149</v>
      </c>
      <c r="AD100" s="1576" t="s">
        <v>2149</v>
      </c>
      <c r="AE100" s="1576" t="s">
        <v>2149</v>
      </c>
      <c r="AF100" s="1576" t="s">
        <v>2149</v>
      </c>
      <c r="AG100" s="1691"/>
      <c r="AH100" s="1574"/>
      <c r="AI100" s="1574"/>
      <c r="AJ100" s="1574"/>
      <c r="AK100" s="1574"/>
      <c r="AL100" s="1574"/>
      <c r="AM100" s="1574"/>
      <c r="AN100" s="1574"/>
      <c r="AO100" s="1574"/>
      <c r="AP100" s="1574"/>
      <c r="AQ100" s="1568" t="s">
        <v>6073</v>
      </c>
      <c r="AR100" s="1568" t="s">
        <v>6011</v>
      </c>
      <c r="AS100" s="1575"/>
      <c r="AT100" s="1575"/>
      <c r="AU100" s="1575"/>
      <c r="AV100" s="1575"/>
      <c r="AW100" s="1575"/>
      <c r="AX100" s="1568"/>
      <c r="AY100" s="1568"/>
      <c r="AZ100" s="1568"/>
      <c r="BA100" s="1568"/>
      <c r="BB100" s="1568"/>
      <c r="BC100" s="1568"/>
      <c r="BD100" s="1568"/>
      <c r="BE100" s="1568"/>
      <c r="BF100" s="1568"/>
      <c r="BG100" s="1568"/>
      <c r="BH100" s="1569" t="s">
        <v>7212</v>
      </c>
      <c r="BI100" s="1568" t="s">
        <v>7888</v>
      </c>
      <c r="BJ100" s="1568" t="s">
        <v>2194</v>
      </c>
      <c r="BK100" s="1575" t="s">
        <v>620</v>
      </c>
      <c r="BL100" s="1568" t="s">
        <v>7891</v>
      </c>
      <c r="BM100" s="1587" t="s">
        <v>8249</v>
      </c>
      <c r="BN100" s="1587" t="s">
        <v>7892</v>
      </c>
      <c r="BO100" s="1587" t="s">
        <v>7893</v>
      </c>
      <c r="BP100" s="1575" t="s">
        <v>7503</v>
      </c>
      <c r="BQ100" s="1575" t="s">
        <v>7887</v>
      </c>
      <c r="BR100" s="1568" t="s">
        <v>6795</v>
      </c>
      <c r="BS100" s="1575" t="s">
        <v>5794</v>
      </c>
      <c r="BU100"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 Residence' ,'Jl. Sememi' ,'SITEPLAN PERUMAHAN' ,'BAST FISIK' ,'43710' ,'97' ,'99' ,'PT. Multi Bangun Sarana' ,'Jl. Raya Darmo No. 54-56 Blok B-16, Bank Yudha Bhakti Building Lt. 3' ,'√' ,'Sememi ' ,'Benowo' ,'648.3/12/436.5.2/2007 (309/TR/VI/2007)&lt;BR&gt;511.3/3668.c/436.6.2/2011&lt;BR&gt;(628/TR/NRT/IX/2011)' ,'2007&lt;BR&gt;2011' ,'±178' ,'Jalan dan Saluran  : 14.475,50 &lt;BR&gt;&lt;BR&gt;Penyerahan Tahap I&lt;BR&gt;9566,34' ,'RTH : 1.331&lt;BR&gt;Fasum : 1.730&lt;BR&gt;&lt;BR&gt;Tahap I&lt;BR&gt;RTH&lt;BR&gt;1851,04&lt;BR&gt;Fasum&lt;BR&gt;1211,25' ,'' ,'43710' ,'SUDAH' ,'2603/RET.V/2021&lt;BR&gt;Rp. 55.948.800,00' ,' -' ,' -' ,' -' ,' -' ,'SISA INDUK' ,'TIDAK' ,'TIDAK' ,'18 SEPTEMBER 2020' ,' -' ,' -' ,' -' ,' -' ,' -' ,'' ,'' ,'' ,'' ,'' ,'' ,'' ,'' ,'' ,'' ,'590/16657/436.7.5/2020&lt;BR&gt;18 SEPTEMBER 2020&lt;BR&gt;TGL DITERIMA&lt;BR&gt;22 SEPTEMBER 2020' ,'PENGEMBANG SUDAH MENGAJUKAN PERMOHONAN BAST FISIK' ,'' ,'' ,'' ,'' ,'' ,'' ,'' ,'' ,'' ,'' ,'' ,'' ,'' ,'' ,'' ,'139/SY/nha/IX/2011-SHJM &lt;BR&gt;590/4134.1/436.6.2/2011                &lt;BR&gt;            9 September 2011' ,'02/MBS/III/2022 &lt;BR&gt;640/5751/436.7.4/222&lt;BR&gt;tanggal 31 Maret 2022' ,'Sebagian' ,'Pengembang telah menyerahakan PSU Secara Fisik Tahap I' ,'- Penagihan  tanggal 18 September 2020&lt;BR&gt;- Pengembang bersurat tanggal 28 September 2020&lt;BR&gt;- Surat Pemberitahuan tanggal 10 November 2020 &lt;BR&gt;- Resume Rapat membahas Addendum BAST Administrasi tanggal 5 Januari 2021&lt;BR&gt;- Pengembang bersurat  tanggal 7 Januari 2021&lt;BR&gt;-  Surat TL Penyerahan PSU tanggal  9 Februari 2021&lt;BR&gt;-  Hadir zoom dengan KPK tanggal 26 Februari 2021 dan hadir desk tanggal 1 Maret 2021&lt;BR&gt;-Hasil BA Monitoring 1 Maret 2021 :&lt;BR&gt;-Pengembang telah menyampaikan fotocopy SHGB No.1043 Kel. Sememi, dimana berdasarkan informasi pengembang bahwa sertifikat tersebut merupakan bidang PSU (sisa efektif) dan memiliki asli sertifikat&lt;BR&gt;-BPN I untuk klarifikasi surat tanah berupa PSU sebagaimana dimaksud pada poin 1 paling lambat tanggal 15 Maret 2021&lt;BR&gt;-Pengembang belum bisa memastikan penyelesaian kewajiban tunggakan PBB dan kompensasi makam&lt;BR&gt;-Pengembang berkoordinasi dengan DPBT terkait berkas untuk proses akta notariil pernyataan pelepasan hak atas tanah dan/atau bangunan yang akan diserahkan kepada Pemerintah Kota Surabaya&lt;BR&gt;- Konsep Draft Addendum BAST Administrasi sedang dalam proses koreksi di Bagian Hukum&lt;BR&gt;- Hasil BA Monitoring 28 Mei 2021 :&lt;BR&gt;1. Pengembang untuk berkoordinasi secara tertulis kepada Kantor Pertanahan Surabaya I (BPN I) terkait surat tanah SHGB No. 1043 Kel. Sememi yang merupakan bidang PSU (sisa efektif) paling lambat 4 Juni 2021&lt;BR&gt;2. Pengembang telah menyelesaikan kewajiban tunggakan dan pembatalan PBB serta kompensasi lahan makam&lt;BR&gt;3. Terbit Addendum  BAST Administrasi &lt;BR&gt;-Pengembang keberatan terkait kekurangan alas hak sisa induk seluas  186,96 m2 (kewajiban PSU seluas : 18.264 m2 dan sisa induk pada lahan PSU seluas : 18.078 m2 )&lt;BR&gt;-Akan diagendakan Rapat Pendahuluan Penyerahan PSU Secara Fisik&lt;BR&gt; -Konsep Rapat Hasil Survey&lt;BR&gt;- Terdapat penyerahan fisik tahap 1 No : 02/MBS/III/2022  dan 640/5751/436.7.4/222 tanggal 31 Maret 2022' ,'Terdapat penyerahan fisik tahap 1 No : 02/MBS/III/2022  dan 640/5751/436.7.4/222 tanggal 31 Maret 2022' ,'Terdapat sebagian jalan yang belum diserahkan karena kondisi dilapangan terbangun RTH' ,'√&lt;BR&gt;TW 2 2021' ,'Pengembang telah menyerahkan PSU secara fisik tahap 1' ,'BARAT' ,'QQ');</v>
      </c>
    </row>
    <row r="101" spans="1:75" s="6" customFormat="1" ht="187">
      <c r="A101" s="1570">
        <v>98</v>
      </c>
      <c r="B101" s="1570">
        <v>100</v>
      </c>
      <c r="C101" s="1568" t="s">
        <v>1782</v>
      </c>
      <c r="D101" s="1569" t="s">
        <v>6792</v>
      </c>
      <c r="E101" s="1575" t="s">
        <v>2150</v>
      </c>
      <c r="F101" s="1568" t="s">
        <v>1887</v>
      </c>
      <c r="G101" s="1568" t="s">
        <v>1140</v>
      </c>
      <c r="H101" s="1568" t="s">
        <v>1480</v>
      </c>
      <c r="I101" s="1568" t="s">
        <v>605</v>
      </c>
      <c r="J101" s="1568" t="s">
        <v>4280</v>
      </c>
      <c r="K101" s="1569" t="s">
        <v>1205</v>
      </c>
      <c r="L101" s="1570">
        <v>2011</v>
      </c>
      <c r="M101" s="1568" t="s">
        <v>1590</v>
      </c>
      <c r="N101" s="682" t="s">
        <v>634</v>
      </c>
      <c r="O101" s="1753" t="s">
        <v>3281</v>
      </c>
      <c r="P101" s="682" t="s">
        <v>7758</v>
      </c>
      <c r="Q101" s="1568" t="s">
        <v>7638</v>
      </c>
      <c r="R101" s="1575" t="s">
        <v>2510</v>
      </c>
      <c r="S101" s="1568" t="s">
        <v>3282</v>
      </c>
      <c r="T101" s="1575" t="s">
        <v>2510</v>
      </c>
      <c r="U101" s="1575" t="s">
        <v>626</v>
      </c>
      <c r="V101" s="1575" t="s">
        <v>626</v>
      </c>
      <c r="W101" s="1575" t="s">
        <v>2510</v>
      </c>
      <c r="X101" s="1690" t="s">
        <v>7094</v>
      </c>
      <c r="Y101" s="1575" t="s">
        <v>7398</v>
      </c>
      <c r="Z101" s="1575" t="s">
        <v>7398</v>
      </c>
      <c r="AA101" s="1568" t="s">
        <v>2149</v>
      </c>
      <c r="AB101" s="1568" t="s">
        <v>2149</v>
      </c>
      <c r="AC101" s="1575" t="s">
        <v>2149</v>
      </c>
      <c r="AD101" s="1575" t="s">
        <v>2149</v>
      </c>
      <c r="AE101" s="1575" t="s">
        <v>2149</v>
      </c>
      <c r="AF101" s="1575" t="s">
        <v>2149</v>
      </c>
      <c r="AG101" s="1575"/>
      <c r="AH101" s="1589"/>
      <c r="AI101" s="1568"/>
      <c r="AJ101" s="1568"/>
      <c r="AK101" s="1568"/>
      <c r="AL101" s="1568"/>
      <c r="AM101" s="1568"/>
      <c r="AN101" s="1568"/>
      <c r="AO101" s="1568"/>
      <c r="AP101" s="1568"/>
      <c r="AQ101" s="1568" t="s">
        <v>626</v>
      </c>
      <c r="AR101" s="1568" t="s">
        <v>626</v>
      </c>
      <c r="AS101" s="1575" t="s">
        <v>626</v>
      </c>
      <c r="AT101" s="1575" t="s">
        <v>626</v>
      </c>
      <c r="AU101" s="1575" t="s">
        <v>626</v>
      </c>
      <c r="AV101" s="1575" t="s">
        <v>626</v>
      </c>
      <c r="AW101" s="1575" t="s">
        <v>626</v>
      </c>
      <c r="AX101" s="1568" t="s">
        <v>626</v>
      </c>
      <c r="AY101" s="1568" t="s">
        <v>7646</v>
      </c>
      <c r="AZ101" s="1568"/>
      <c r="BA101" s="1568" t="s">
        <v>7646</v>
      </c>
      <c r="BB101" s="1568" t="s">
        <v>7646</v>
      </c>
      <c r="BC101" s="1568" t="s">
        <v>7647</v>
      </c>
      <c r="BD101" s="1589" t="s">
        <v>7648</v>
      </c>
      <c r="BE101" s="1589" t="s">
        <v>7648</v>
      </c>
      <c r="BF101" s="1568" t="s">
        <v>7661</v>
      </c>
      <c r="BG101" s="1589" t="s">
        <v>7660</v>
      </c>
      <c r="BH101" s="1568" t="s">
        <v>3280</v>
      </c>
      <c r="BI101" s="1568" t="s">
        <v>7494</v>
      </c>
      <c r="BJ101" s="1688" t="s">
        <v>2187</v>
      </c>
      <c r="BK101" s="1575" t="s">
        <v>620</v>
      </c>
      <c r="BL101" s="1568" t="s">
        <v>626</v>
      </c>
      <c r="BM101" s="1220" t="s">
        <v>7751</v>
      </c>
      <c r="BN101" s="1220" t="s">
        <v>626</v>
      </c>
      <c r="BO101" s="1220" t="s">
        <v>626</v>
      </c>
      <c r="BP101" s="1575" t="s">
        <v>8169</v>
      </c>
      <c r="BQ101" s="1692" t="s">
        <v>626</v>
      </c>
      <c r="BR101" s="1568" t="s">
        <v>6795</v>
      </c>
      <c r="BS101" s="1575" t="s">
        <v>6475</v>
      </c>
      <c r="BU101"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 Ville' ,'Jl. Palem Sememi Tengah' ,'SITEPLAN PERUMAHAN' ,'BAST FISIK' ,'± 31.524,20' ,'98' ,'100' ,'PT. Multi Bangun Sarana' ,'Jl. Raya Darmo No. 54-56 Blok B-16, Bank Yudha Bhakti Building Lt. 3                                                                                                                                                                                                                                                                                                                                                                                                                                                                                                             ' ,'√' ,'Sememi ' ,'Benowo' ,'648.3/3333.C/436.6.2/2011 (791/P&amp;P/III/2011)' ,'2011' ,'±185' ,'Jalan dan Saluran : 23.685,85' ,'RTH : 4.096,43&lt;BR&gt;Fasum : 3.175,51' ,'50 titik lampu, 5 unit KWH' ,'± 31.524,20' ,'SUDAH' ,'2321/RET.VIII/2014&lt;BR&gt;25 AGUSTUS 2014' ,'SUDAH' ,'-' ,'-' ,'SUDAH' ,'SISA INDUK' ,'TIDAK' ,'TIDAK' ,' -' ,' -' ,' -' ,' -' ,' -' ,' -' ,'' ,'' ,'' ,'' ,'' ,'' ,'' ,'' ,'' ,'' ,'-' ,'-' ,'-' ,'-' ,'-' ,'-' ,'-' ,'-' ,'8 Desember 2020' ,'' ,'8 Desember 2020' ,'8 Desember 2020' ,'5 Maret 2021' ,'27 April 2021' ,'27 April 2021' ,'10 Agustus 2021' ,'3 November 2021' ,' -' ,'19/MBS/XI/2021 640/13204/436.7.5/2021 tgl 5 November 2021' ,'Sudah' ,'-' ,'TTD WALIKOTA BAST Fisik dan BA Verifikasi Tahap I' ,'-' ,'-' ,'-' ,'-' ,'BARAT' ,'AN');</v>
      </c>
      <c r="BV101" s="696"/>
      <c r="BW101" s="696"/>
    </row>
    <row r="102" spans="1:75" s="744" customFormat="1" ht="187">
      <c r="A102" s="1570">
        <v>99</v>
      </c>
      <c r="B102" s="1570">
        <v>101</v>
      </c>
      <c r="C102" s="1568" t="s">
        <v>1783</v>
      </c>
      <c r="D102" s="1568" t="s">
        <v>6311</v>
      </c>
      <c r="E102" s="1568" t="s">
        <v>2150</v>
      </c>
      <c r="F102" s="1568" t="s">
        <v>2839</v>
      </c>
      <c r="G102" s="1568" t="s">
        <v>2840</v>
      </c>
      <c r="H102" s="1568" t="s">
        <v>1481</v>
      </c>
      <c r="I102" s="1568" t="s">
        <v>623</v>
      </c>
      <c r="J102" s="1568" t="s">
        <v>4280</v>
      </c>
      <c r="K102" s="1569" t="s">
        <v>1206</v>
      </c>
      <c r="L102" s="1570">
        <v>2009</v>
      </c>
      <c r="M102" s="1568" t="s">
        <v>1207</v>
      </c>
      <c r="N102" s="682" t="s">
        <v>3283</v>
      </c>
      <c r="O102" s="1753" t="s">
        <v>3285</v>
      </c>
      <c r="P102" s="682" t="s">
        <v>3284</v>
      </c>
      <c r="Q102" s="1568"/>
      <c r="R102" s="1568" t="s">
        <v>2510</v>
      </c>
      <c r="S102" s="1571" t="s">
        <v>2149</v>
      </c>
      <c r="T102" s="1568" t="s">
        <v>2186</v>
      </c>
      <c r="U102" s="1589" t="s">
        <v>2149</v>
      </c>
      <c r="V102" s="1589" t="s">
        <v>2149</v>
      </c>
      <c r="W102" s="1589" t="s">
        <v>2149</v>
      </c>
      <c r="X102" s="1690" t="s">
        <v>7412</v>
      </c>
      <c r="Y102" s="1568" t="s">
        <v>7398</v>
      </c>
      <c r="Z102" s="1568" t="s">
        <v>7398</v>
      </c>
      <c r="AA102" s="1575"/>
      <c r="AB102" s="1575"/>
      <c r="AC102" s="1575"/>
      <c r="AD102" s="1575"/>
      <c r="AE102" s="1575"/>
      <c r="AF102" s="1575" t="s">
        <v>2149</v>
      </c>
      <c r="AG102" s="1575"/>
      <c r="AH102" s="1568"/>
      <c r="AI102" s="1568"/>
      <c r="AJ102" s="1568"/>
      <c r="AK102" s="1568"/>
      <c r="AL102" s="1568"/>
      <c r="AM102" s="1568"/>
      <c r="AN102" s="1568"/>
      <c r="AO102" s="1568"/>
      <c r="AP102" s="1568"/>
      <c r="AQ102" s="1568" t="s">
        <v>7663</v>
      </c>
      <c r="AR102" s="1568" t="s">
        <v>7664</v>
      </c>
      <c r="AS102" s="1575" t="s">
        <v>7665</v>
      </c>
      <c r="AT102" s="1575" t="s">
        <v>7666</v>
      </c>
      <c r="AU102" s="1575" t="s">
        <v>7667</v>
      </c>
      <c r="AV102" s="1575"/>
      <c r="AW102" s="1575"/>
      <c r="AX102" s="1568"/>
      <c r="AY102" s="1568" t="s">
        <v>8156</v>
      </c>
      <c r="AZ102" s="1568"/>
      <c r="BA102" s="1568" t="s">
        <v>8156</v>
      </c>
      <c r="BB102" s="1568" t="s">
        <v>8156</v>
      </c>
      <c r="BC102" s="1568"/>
      <c r="BD102" s="1568"/>
      <c r="BE102" s="1568"/>
      <c r="BF102" s="1568"/>
      <c r="BG102" s="1568"/>
      <c r="BH102" s="1568" t="s">
        <v>2604</v>
      </c>
      <c r="BI102" s="1568" t="s">
        <v>2149</v>
      </c>
      <c r="BJ102" s="1568" t="s">
        <v>2186</v>
      </c>
      <c r="BK102" s="1575" t="s">
        <v>5255</v>
      </c>
      <c r="BL102" s="1568" t="s">
        <v>626</v>
      </c>
      <c r="BM102" s="1220"/>
      <c r="BN102" s="1220" t="s">
        <v>7894</v>
      </c>
      <c r="BO102" s="1220" t="s">
        <v>7895</v>
      </c>
      <c r="BP102" s="1575" t="s">
        <v>2150</v>
      </c>
      <c r="BQ102" s="1575"/>
      <c r="BR102" s="1568" t="s">
        <v>6798</v>
      </c>
      <c r="BS102" s="1575" t="s">
        <v>5794</v>
      </c>
      <c r="BU102"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('Bogorami Indah Regency' ,'Jl. Bogorami I' ,'SITEPLAN PERUMAHAN' ,'BELUM TERBANGUN' ,'' ,'99' ,'101' ,'PT. Sumber Bina Setia' ,'Jl. Kenjeran No. 300&lt;BR&gt;Ruko Centre Point Blok A No. 18' ,'√' ,'Bulak ' ,'Bulak' ,'648.3/14/436.6.2/2009 (13/TR/RPL/IV/09)' ,'2009' ,'±5' ,'Jalan : 6.638,97&lt;BR&gt;Saluran pembuangan air hujan : 350 ' ,'Fasum : 427.24&lt;BR&gt;RTH : 341.80' ,'PJU : 10 titik&lt;BR&gt;. Jaringan air bersih : 150 m&lt;BR&gt;Jaringan Listrik dan PJU 120 m' ,'' ,'SUDAH' ,' -' ,'Belum' ,' -' ,' -' ,' -' ,'SPLITZIING' ,'TIDAK' ,'TIDAK' ,'' ,'' ,'' ,'' ,'' ,' -' ,'' ,'' ,'' ,'' ,'' ,'' ,'' ,'' ,'' ,'' ,'590/2052/436.7.5/2021&lt;BR&gt;02 MEI 2021' ,'590/2927/436.7.5/2021&lt;BR&gt;2/22/2021' ,'590/8244/436.7.5/2021&lt;BR&gt;5/7/2021' ,'590/15270/436.7.5/2021&lt;BR&gt;9/29/2021' ,'590/24068/436.7.5/2021&lt;BR&gt;10/26/2021' ,'' ,'' ,'' ,'590/24068/436.7.5/2021&lt;BR&gt;Tanggal 25 Oktober 2021' ,'' ,'590/24068/436.7.5/2021&lt;BR&gt;Tanggal 25 Oktober 2021' ,'590/24068/436.7.5/2021&lt;BR&gt;Tanggal 25 Oktober 2021' ,'' ,'' ,'' ,'' ,'' ,'590/6873.3/436.6.2/2013&lt;BR&gt;28 NOPEMBER 2013' ,' -' ,'Belum' ,'-' ,'' ,'Pengembang belum menyediakan kewajiban makam' ,'terdapat alas hak yang tidak dipunya pengembang' ,'√&lt;BR&gt;TW 4 2021' ,'' ,'PUSURA' ,'QQ');</v>
      </c>
    </row>
    <row r="103" spans="1:75" s="1584" customFormat="1" ht="187">
      <c r="A103" s="1570">
        <v>100</v>
      </c>
      <c r="B103" s="1570">
        <v>102</v>
      </c>
      <c r="C103" s="1575" t="s">
        <v>2030</v>
      </c>
      <c r="D103" s="1575" t="s">
        <v>5676</v>
      </c>
      <c r="E103" s="1568" t="s">
        <v>2150</v>
      </c>
      <c r="F103" s="1568" t="s">
        <v>5307</v>
      </c>
      <c r="G103" s="1568" t="s">
        <v>1141</v>
      </c>
      <c r="H103" s="1568" t="s">
        <v>1482</v>
      </c>
      <c r="I103" s="1568" t="s">
        <v>603</v>
      </c>
      <c r="J103" s="1568" t="s">
        <v>4280</v>
      </c>
      <c r="K103" s="1569" t="s">
        <v>1380</v>
      </c>
      <c r="L103" s="1570">
        <v>2009</v>
      </c>
      <c r="M103" s="1568" t="s">
        <v>1655</v>
      </c>
      <c r="N103" s="1753" t="s">
        <v>2199</v>
      </c>
      <c r="O103" s="1753" t="s">
        <v>3101</v>
      </c>
      <c r="P103" s="682"/>
      <c r="Q103" s="1568"/>
      <c r="R103" s="1575" t="s">
        <v>2510</v>
      </c>
      <c r="S103" s="1571" t="s">
        <v>2149</v>
      </c>
      <c r="T103" s="1575" t="s">
        <v>2149</v>
      </c>
      <c r="U103" s="1575" t="s">
        <v>2150</v>
      </c>
      <c r="V103" s="1575" t="s">
        <v>2511</v>
      </c>
      <c r="W103" s="1575" t="s">
        <v>2149</v>
      </c>
      <c r="X103" s="1690" t="s">
        <v>7058</v>
      </c>
      <c r="Y103" s="1575" t="s">
        <v>7398</v>
      </c>
      <c r="Z103" s="1575" t="s">
        <v>7398</v>
      </c>
      <c r="AA103" s="1568" t="s">
        <v>2201</v>
      </c>
      <c r="AB103" s="1568" t="s">
        <v>2202</v>
      </c>
      <c r="AC103" s="1568" t="s">
        <v>2203</v>
      </c>
      <c r="AD103" s="1568" t="s">
        <v>2204</v>
      </c>
      <c r="AE103" s="1568" t="s">
        <v>2205</v>
      </c>
      <c r="AF103" s="1575"/>
      <c r="AG103" s="1575"/>
      <c r="AH103" s="1571"/>
      <c r="AI103" s="1571"/>
      <c r="AJ103" s="1571"/>
      <c r="AK103" s="1571"/>
      <c r="AL103" s="1571"/>
      <c r="AM103" s="1571"/>
      <c r="AN103" s="1571"/>
      <c r="AO103" s="1571"/>
      <c r="AP103" s="1571"/>
      <c r="AQ103" s="1568" t="s">
        <v>6072</v>
      </c>
      <c r="AR103" s="1568" t="s">
        <v>6203</v>
      </c>
      <c r="AS103" s="1568" t="s">
        <v>7896</v>
      </c>
      <c r="AT103" s="1568" t="s">
        <v>7897</v>
      </c>
      <c r="AU103" s="1568" t="s">
        <v>7898</v>
      </c>
      <c r="AV103" s="1568"/>
      <c r="AW103" s="1575"/>
      <c r="AX103" s="1571"/>
      <c r="AY103" s="1571"/>
      <c r="AZ103" s="1571"/>
      <c r="BA103" s="1571"/>
      <c r="BB103" s="1571"/>
      <c r="BC103" s="1571"/>
      <c r="BD103" s="1571"/>
      <c r="BE103" s="1571"/>
      <c r="BF103" s="1571"/>
      <c r="BG103" s="1571"/>
      <c r="BH103" s="1568" t="s">
        <v>4779</v>
      </c>
      <c r="BI103" s="1568"/>
      <c r="BJ103" s="1568" t="s">
        <v>2186</v>
      </c>
      <c r="BK103" s="1575" t="s">
        <v>2515</v>
      </c>
      <c r="BL103" s="1568" t="s">
        <v>5234</v>
      </c>
      <c r="BM103" s="1220" t="s">
        <v>7899</v>
      </c>
      <c r="BN103" s="1220" t="s">
        <v>7210</v>
      </c>
      <c r="BO103" s="1587" t="s">
        <v>7900</v>
      </c>
      <c r="BP103" s="1575" t="s">
        <v>2150</v>
      </c>
      <c r="BQ103" s="1692"/>
      <c r="BR103" s="1568" t="s">
        <v>6796</v>
      </c>
      <c r="BS103" s="1575" t="s">
        <v>5794</v>
      </c>
      <c r="BU103"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AMERTA' ,'Medayu Utara Tambak' ,'SITEPLAN PERUMAHAN' ,'PENAGIHAN FISIK' ,'' ,'100' ,'102' ,'PT. AMERTA DIRJA PUTRA' ,'Jl. Raya Pandugo No. 210' ,'√' ,'Medokan Ayu ' ,'Rungkut' ,'648.3/15/436.6.2/2009&lt;BR&gt;27/TR/SP/XI/2008 ' ,'2009' ,'±212' ,'Jalan : 6.603.38' ,'RTH : 620.52&lt;BR&gt;Fasum : 619.23' ,'' ,'' ,'SUDAH' ,' -' ,' -' ,'√' ,'BELUM' ,' -' ,'INDUK' ,'TIDAK' ,'TIDAK' ,'590/10746.4/436.6.2/2015' ,'590/11915.5/436.6.2/2015' ,'590/12495.3/436.6.2/2015' ,'590/13071.4/436.6.2/2015' ,'590/13670.3/436.6.2/2015' ,'' ,'' ,'' ,'' ,'' ,'' ,'' ,'' ,'' ,'' ,'' ,'590/16656/436.7.5/2020&lt;BR&gt;18 SEPTEMBER 2020&lt;BR&gt;TGL DITERIMA&lt;BR&gt;22 SEPTEMBER 2020' ,'590/17753/436.7.5/2020&lt;BR&gt;05 OKTOBER 2020                         TGL DITERIMA                                  08 OKTOBER 2020&lt;BR&gt;' ,'590/3344/436.7.5/2021 tanggal 23 Februari 2021 2020 ' ,'590/14085/436.7.5/2021 tanggal 06 September 2021' ,'590/18015/436.7.5/2021 tanggal 06 Oktober 2021' ,'' ,'' ,'' ,'' ,'' ,'' ,'' ,'' ,'' ,'' ,'' ,'' ,'' ,'' ,'Belum' ,'PENAGIHAN TL RESUME RAPAT HASIL KOORDINASI DENGAN OPD TERKAIT (DKRTH DAN DPUBMP)' ,'Berkas Dikembalikan&lt;BR&gt;karena diperlukan hasil koordinasi dari pengembang terkait gorong-gorong, saluran air yang ada dibawah PSU, dan kewajiban makam' ,'Berkas Dikembalikan karena diperlukan hasil koordinasi dari pengembang terkait gorong-gorong, saluran air yang ada dibawah PSU, dan kewajiban makam' ,'- Belum terdapat respon dari pengembang terkait surat penagihan penyerahan PSU ' ,'√' ,'' ,'TIMUR' ,'QQ');</v>
      </c>
    </row>
    <row r="104" spans="1:75" s="744" customFormat="1" ht="187">
      <c r="A104" s="1570">
        <v>101</v>
      </c>
      <c r="B104" s="1570">
        <v>103</v>
      </c>
      <c r="C104" s="1568" t="s">
        <v>5308</v>
      </c>
      <c r="D104" s="1568" t="s">
        <v>6338</v>
      </c>
      <c r="E104" s="1575" t="s">
        <v>2150</v>
      </c>
      <c r="F104" s="1568" t="s">
        <v>5309</v>
      </c>
      <c r="G104" s="1568" t="s">
        <v>1142</v>
      </c>
      <c r="H104" s="1568" t="s">
        <v>1480</v>
      </c>
      <c r="I104" s="1568" t="s">
        <v>605</v>
      </c>
      <c r="J104" s="1568" t="s">
        <v>4280</v>
      </c>
      <c r="K104" s="1569" t="s">
        <v>742</v>
      </c>
      <c r="L104" s="1570">
        <v>2006</v>
      </c>
      <c r="M104" s="1568" t="s">
        <v>1591</v>
      </c>
      <c r="N104" s="1753" t="s">
        <v>3660</v>
      </c>
      <c r="O104" s="1753" t="s">
        <v>3287</v>
      </c>
      <c r="P104" s="682"/>
      <c r="Q104" s="1568"/>
      <c r="R104" s="1568" t="s">
        <v>2510</v>
      </c>
      <c r="S104" s="1571"/>
      <c r="T104" s="1568"/>
      <c r="U104" s="1568" t="s">
        <v>2150</v>
      </c>
      <c r="V104" s="1568" t="s">
        <v>2511</v>
      </c>
      <c r="W104" s="1568" t="s">
        <v>2149</v>
      </c>
      <c r="X104" s="1690" t="s">
        <v>7055</v>
      </c>
      <c r="Y104" s="1568" t="s">
        <v>7398</v>
      </c>
      <c r="Z104" s="1568" t="s">
        <v>7398</v>
      </c>
      <c r="AA104" s="1575" t="s">
        <v>5995</v>
      </c>
      <c r="AB104" s="1575" t="s">
        <v>916</v>
      </c>
      <c r="AC104" s="1575" t="s">
        <v>917</v>
      </c>
      <c r="AD104" s="1575"/>
      <c r="AE104" s="1575"/>
      <c r="AF104" s="1575"/>
      <c r="AG104" s="1575"/>
      <c r="AH104" s="1568"/>
      <c r="AI104" s="1568"/>
      <c r="AJ104" s="1568"/>
      <c r="AK104" s="1568"/>
      <c r="AL104" s="1568"/>
      <c r="AM104" s="1568"/>
      <c r="AN104" s="1568"/>
      <c r="AO104" s="1568"/>
      <c r="AP104" s="1568"/>
      <c r="AQ104" s="1568" t="s">
        <v>6196</v>
      </c>
      <c r="AR104" s="1575"/>
      <c r="AS104" s="1575"/>
      <c r="AT104" s="1575"/>
      <c r="AU104" s="1575"/>
      <c r="AV104" s="1575"/>
      <c r="AW104" s="1575"/>
      <c r="AX104" s="1568"/>
      <c r="AY104" s="1568"/>
      <c r="AZ104" s="1568"/>
      <c r="BA104" s="1568"/>
      <c r="BB104" s="1568"/>
      <c r="BC104" s="1568"/>
      <c r="BD104" s="1568"/>
      <c r="BE104" s="1568"/>
      <c r="BF104" s="1568"/>
      <c r="BG104" s="1568"/>
      <c r="BH104" s="1568" t="s">
        <v>4798</v>
      </c>
      <c r="BI104" s="1568"/>
      <c r="BJ104" s="1568" t="s">
        <v>2186</v>
      </c>
      <c r="BK104" s="1575" t="s">
        <v>2916</v>
      </c>
      <c r="BL104" s="1568" t="s">
        <v>626</v>
      </c>
      <c r="BM104" s="1220" t="s">
        <v>7901</v>
      </c>
      <c r="BN104" s="1220" t="s">
        <v>7903</v>
      </c>
      <c r="BO104" s="1220" t="s">
        <v>7902</v>
      </c>
      <c r="BP104" s="1575" t="s">
        <v>626</v>
      </c>
      <c r="BQ104" s="1575"/>
      <c r="BR104" s="1568" t="s">
        <v>6795</v>
      </c>
      <c r="BS104" s="1575" t="s">
        <v>5794</v>
      </c>
      <c r="BU104"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('WESTERN REGENCY' ,'Jl. Raya Sememi' ,'SITEPLAN PERUMAHAN' ,'PROSES FISIK' ,'' ,'101' ,'103' ,'PT. WELHAP CAHAYA' ,'Jl. Raya Pakal No. 1&lt;BR&gt;JALAN DUPAK NOMOR 140 (baru)' ,'√' ,'Sememi ' ,'Benowo' ,'648.3/11/436.5.2/06&lt;BR&gt; (231/TR/III/2006)' ,'2006' ,'±150' ,'Jalan dan Saluran : 11.553,77' ,'Fasum : 1.342,81&lt;BR&gt;RTH : 1.306,48' ,'' ,'' ,'SUDAH' ,'' ,'' ,'√' ,'BELUM' ,' -' ,'SPLITZING SEMPURNA' ,'TIDAK' ,'TIDAK' ,'KONSEP PENAGIHAN' ,'TEGURAN&lt;BR&gt;590/9770/436.6.2/2015&lt;BR&gt;13 JULI 2015' ,'PERINGATAN KE-1&lt;BR&gt;590/11135/436.6.2/2015&lt;BR&gt;12 AGUSTUS 2015' ,'' ,'' ,'' ,'' ,'' ,'' ,'' ,'' ,'' ,'' ,'' ,'' ,'' ,'590/17655/436.7.5/2020&lt;BR&gt;02 OKTOBER 2020&lt;BR&gt;TGL DITERIMA 06 OKTOBER 2020' ,'' ,'' ,'' ,'' ,'' ,'' ,'' ,'' ,'' ,'' ,'' ,'' ,'' ,'' ,'' ,'' ,'590/7486.1/436.6.2/2013&lt;BR&gt;060/PD/D-RA/XII/2013&lt;BR&gt;19 DESEMBER 2013.' ,'' ,'Belum' ,'-' ,'14 Oktober 2014 : 1. telah dilakukan survey lapangan untuk perumahan western regency terkait hasil replanning siteplan, 2. DPUBMP dan DKP akan melakukan pengecekan ulang terkait PSU yang akan diserahkan dan mengirimkan hasilnya paling lambat 31 Oktober 2014 ke DCKTR, 3. Akan dilakukan rapat lanjutan setelah poin diatas terpenuhi&lt;BR&gt;terdapat surat dari DKP pada Desember 2014 perihal hasil peninjauan lapangan&lt;BR&gt;- Pengembang memohon untuk perpanjangan waktu dalam penyerahan fisik' ,'Pengembang memohon untuk perpanjangan waktu dalam penyerahan fisik karena berencana replanning steplan ' ,'Terdapat perbedaan anatara kondisi eksisting dengan siteplan' ,'√' ,'' ,'BARAT' ,'QQ');</v>
      </c>
    </row>
    <row r="105" spans="1:75" s="744" customFormat="1" ht="187">
      <c r="A105" s="1570">
        <v>102</v>
      </c>
      <c r="B105" s="1570">
        <v>104</v>
      </c>
      <c r="C105" s="1568" t="s">
        <v>5859</v>
      </c>
      <c r="D105" s="1568" t="s">
        <v>5845</v>
      </c>
      <c r="E105" s="1568" t="s">
        <v>2150</v>
      </c>
      <c r="F105" s="1568" t="s">
        <v>5311</v>
      </c>
      <c r="G105" s="1568" t="s">
        <v>1084</v>
      </c>
      <c r="H105" s="1568" t="s">
        <v>1482</v>
      </c>
      <c r="I105" s="1568" t="s">
        <v>603</v>
      </c>
      <c r="J105" s="1568" t="s">
        <v>4280</v>
      </c>
      <c r="K105" s="1569" t="s">
        <v>1208</v>
      </c>
      <c r="L105" s="1570">
        <v>2009</v>
      </c>
      <c r="M105" s="1568" t="s">
        <v>1592</v>
      </c>
      <c r="N105" s="682" t="s">
        <v>3319</v>
      </c>
      <c r="O105" s="1753" t="s">
        <v>3288</v>
      </c>
      <c r="P105" s="682"/>
      <c r="Q105" s="1568"/>
      <c r="R105" s="1568" t="s">
        <v>2510</v>
      </c>
      <c r="S105" s="1571" t="s">
        <v>7416</v>
      </c>
      <c r="T105" s="1568" t="s">
        <v>2187</v>
      </c>
      <c r="U105" s="1568" t="s">
        <v>2149</v>
      </c>
      <c r="V105" s="1568" t="s">
        <v>2149</v>
      </c>
      <c r="W105" s="1568" t="s">
        <v>2149</v>
      </c>
      <c r="X105" s="1690" t="s">
        <v>7058</v>
      </c>
      <c r="Y105" s="1568" t="s">
        <v>7417</v>
      </c>
      <c r="Z105" s="1568" t="s">
        <v>7398</v>
      </c>
      <c r="AA105" s="1575" t="s">
        <v>924</v>
      </c>
      <c r="AB105" s="1575" t="s">
        <v>925</v>
      </c>
      <c r="AC105" s="1575" t="s">
        <v>926</v>
      </c>
      <c r="AD105" s="1575"/>
      <c r="AE105" s="1575"/>
      <c r="AF105" s="1575"/>
      <c r="AG105" s="1575"/>
      <c r="AH105" s="1589"/>
      <c r="AI105" s="1589"/>
      <c r="AJ105" s="1589"/>
      <c r="AK105" s="1589"/>
      <c r="AL105" s="1589"/>
      <c r="AM105" s="1589"/>
      <c r="AN105" s="1589"/>
      <c r="AO105" s="1589"/>
      <c r="AP105" s="1589"/>
      <c r="AQ105" s="1575"/>
      <c r="AR105" s="1575"/>
      <c r="AS105" s="1575"/>
      <c r="AT105" s="1575"/>
      <c r="AU105" s="1575"/>
      <c r="AV105" s="1575"/>
      <c r="AW105" s="1575"/>
      <c r="AX105" s="1589"/>
      <c r="AY105" s="1589"/>
      <c r="AZ105" s="1589"/>
      <c r="BA105" s="1589"/>
      <c r="BB105" s="1589"/>
      <c r="BC105" s="1589"/>
      <c r="BD105" s="1589"/>
      <c r="BE105" s="1589"/>
      <c r="BF105" s="1589"/>
      <c r="BG105" s="1589"/>
      <c r="BH105" s="1568" t="s">
        <v>7537</v>
      </c>
      <c r="BI105" s="1568" t="s">
        <v>2149</v>
      </c>
      <c r="BJ105" s="1568" t="s">
        <v>2186</v>
      </c>
      <c r="BK105" s="1575" t="s">
        <v>3531</v>
      </c>
      <c r="BL105" s="1568" t="s">
        <v>626</v>
      </c>
      <c r="BM105" s="1587" t="s">
        <v>7125</v>
      </c>
      <c r="BN105" s="1587" t="s">
        <v>7218</v>
      </c>
      <c r="BO105" s="1587" t="s">
        <v>7904</v>
      </c>
      <c r="BP105" s="1575" t="s">
        <v>626</v>
      </c>
      <c r="BQ105" s="1575"/>
      <c r="BR105" s="1568" t="s">
        <v>6796</v>
      </c>
      <c r="BS105" s="1575" t="s">
        <v>5794</v>
      </c>
      <c r="BU105"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('CITRA MEDAYU RESIDENCE' ,'Jl. Medokan Ayu' ,'SITEPLAN PERUMAHAN' ,'HIBAH' ,'' ,'102' ,'104' ,'HJ. PUDJI LESTARI, SE., MM.&lt;BR&gt;(PT. CITRA PERSADA PERMAI)' ,'Jl. Sidosermo II Kav. 324 Surabaya' ,'√' ,'Medokan Ayu ' ,'Rungkut' ,'648.3/22/436.6.2/2009 (1498/P&amp;P/VII/09)' ,'2009' ,'±92' ,'Jalan dan Saluran  : 3.367,65' ,'RTH : 964&lt;BR&gt;Fasum : 1257,35' ,'' ,'' ,'SUDAH' ,'260/RET.I/2015' ,'Sudah' ,' -' ,' -' ,' -' ,'INDUK' ,'ADA&lt;BR&gt;BELUM CLEAR' ,'TIDAK' ,'PENAGIHAN&lt;BR&gt;590/7999/436.6.2/2015&lt;BR&gt;15 JUNI 2015' ,'TEGURAN&lt;BR&gt;590/9773/436.6.2/2015&lt;BR&gt;13 JULI 2015' ,'PERINGATAN KE-1&lt;BR&gt;590/11142/436.6.2/2015&lt;BR&gt;12 AGUSTUS 2015' ,'' ,'' ,'' ,'' ,'' ,'' ,'' ,'' ,'' ,'' ,'' ,'' ,'' ,'' ,'' ,'' ,'' ,'' ,'' ,'' ,'' ,'' ,'' ,'' ,'' ,'' ,'' ,'' ,'' ,'' ,'590/7486.3/436.6.2/2013&lt;BR&gt;059/PD/D.RA/XII/2014&lt;BR&gt;19 DESEMBER 2013.&lt;BR&gt;' ,' -' ,'Belum' ,'-' ,'- Terbit BA Admin Tahun 2009&lt;BR&gt;- Terbit Replanning siteplan tahun 2013,pengembang terkendala pada addendum BA Admin karena terdapat perbedaan subjek antara Alas Hak Dan Penyediaan Makam &lt;BR&gt;- Surat Pengembalian Berkas No. 590/13151/436.7.5/2020 tanggal 23 Juli 2020&lt;BR&gt;' ,'-Terdapat kendala pada addendum BA Admin karena terdapat perbedaan subjek antara Alas Hak dan Penyediaan Makam ' ,'-Terdapat kendala pada addendum BA Admin karena terdapat perbedaan subjek antara Alas Hak dan Penyediaan Makam  (SKKRK perorangan dan kewajiban makam atas nama PT)' ,'√' ,'' ,'TIMUR' ,'QQ');</v>
      </c>
    </row>
    <row r="106" spans="1:75" s="744" customFormat="1" ht="187">
      <c r="A106" s="1570">
        <v>103</v>
      </c>
      <c r="B106" s="1570">
        <v>105</v>
      </c>
      <c r="C106" s="1568" t="s">
        <v>1787</v>
      </c>
      <c r="D106" s="1568" t="s">
        <v>5795</v>
      </c>
      <c r="E106" s="1568" t="s">
        <v>2150</v>
      </c>
      <c r="F106" s="1568" t="s">
        <v>1881</v>
      </c>
      <c r="G106" s="1568" t="s">
        <v>1135</v>
      </c>
      <c r="H106" s="1568" t="s">
        <v>597</v>
      </c>
      <c r="I106" s="1568" t="s">
        <v>597</v>
      </c>
      <c r="J106" s="1568" t="s">
        <v>4280</v>
      </c>
      <c r="K106" s="1569" t="s">
        <v>1209</v>
      </c>
      <c r="L106" s="1570">
        <v>2008</v>
      </c>
      <c r="M106" s="1568" t="s">
        <v>1593</v>
      </c>
      <c r="N106" s="682" t="s">
        <v>3289</v>
      </c>
      <c r="O106" s="1753" t="s">
        <v>3363</v>
      </c>
      <c r="P106" s="682"/>
      <c r="Q106" s="1568" t="s">
        <v>6643</v>
      </c>
      <c r="R106" s="1568" t="s">
        <v>2510</v>
      </c>
      <c r="S106" s="1571" t="s">
        <v>2149</v>
      </c>
      <c r="T106" s="1568" t="s">
        <v>2187</v>
      </c>
      <c r="U106" s="1568" t="s">
        <v>2149</v>
      </c>
      <c r="V106" s="1568" t="s">
        <v>2149</v>
      </c>
      <c r="W106" s="1568"/>
      <c r="X106" s="1690" t="s">
        <v>2149</v>
      </c>
      <c r="Y106" s="1568" t="s">
        <v>7398</v>
      </c>
      <c r="Z106" s="1568" t="s">
        <v>7398</v>
      </c>
      <c r="AA106" s="1575" t="s">
        <v>626</v>
      </c>
      <c r="AB106" s="1575" t="s">
        <v>626</v>
      </c>
      <c r="AC106" s="1575" t="s">
        <v>626</v>
      </c>
      <c r="AD106" s="1575" t="s">
        <v>626</v>
      </c>
      <c r="AE106" s="1575" t="s">
        <v>2149</v>
      </c>
      <c r="AF106" s="1575"/>
      <c r="AG106" s="1575"/>
      <c r="AH106" s="1568"/>
      <c r="AI106" s="1568"/>
      <c r="AJ106" s="1568"/>
      <c r="AK106" s="1568"/>
      <c r="AL106" s="1568"/>
      <c r="AM106" s="1568"/>
      <c r="AN106" s="1568"/>
      <c r="AO106" s="1568"/>
      <c r="AP106" s="1568"/>
      <c r="AQ106" s="1568" t="s">
        <v>6645</v>
      </c>
      <c r="AR106" s="1568" t="s">
        <v>6644</v>
      </c>
      <c r="AS106" s="1575" t="s">
        <v>6646</v>
      </c>
      <c r="AT106" s="1575" t="s">
        <v>6647</v>
      </c>
      <c r="AU106" s="1575"/>
      <c r="AV106" s="1575"/>
      <c r="AW106" s="1575"/>
      <c r="AX106" s="1568"/>
      <c r="AY106" s="1568"/>
      <c r="AZ106" s="1568"/>
      <c r="BA106" s="1568"/>
      <c r="BB106" s="1568"/>
      <c r="BC106" s="1568"/>
      <c r="BD106" s="1568"/>
      <c r="BE106" s="1568"/>
      <c r="BF106" s="1568"/>
      <c r="BG106" s="1568"/>
      <c r="BH106" s="1568" t="s">
        <v>2606</v>
      </c>
      <c r="BI106" s="1568" t="s">
        <v>2149</v>
      </c>
      <c r="BJ106" s="1568" t="s">
        <v>2186</v>
      </c>
      <c r="BK106" s="1575" t="s">
        <v>2515</v>
      </c>
      <c r="BL106" s="1568" t="s">
        <v>6649</v>
      </c>
      <c r="BM106" s="1587" t="s">
        <v>6648</v>
      </c>
      <c r="BN106" s="1220"/>
      <c r="BO106" s="1220"/>
      <c r="BP106" s="1575" t="s">
        <v>2150</v>
      </c>
      <c r="BQ106" s="1575" t="s">
        <v>5750</v>
      </c>
      <c r="BR106" s="1568" t="s">
        <v>6796</v>
      </c>
      <c r="BS106" s="1575" t="s">
        <v>5794</v>
      </c>
      <c r="BU106"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('Gunung Anyar Regency' ,'Jl. Gunung Anyar' ,'SITEPLAN PERUMAHAN' ,'PENAGIHAN FISIK' ,'± 8.090,00 m2' ,'103' ,'105' ,'PT. Anyar Citra Huni' ,'Jl. Raya Wadung Asri No. 46, Sidoarjo' ,'√' ,'Gunung Anyar' ,'Gunung Anyar' ,'648.3/46/436.6.2/08 (28/TR/SP/XI/08)' ,'2008' ,'±74' ,'Jalan : 2.645,50' ,'Fasum : 252,00&lt;BR&gt;RTH : 338,50' ,'' ,'± 8.090,00 m2' ,'SUDAH' ,' -' ,'Sudah' ,' -' ,' -' ,'' ,' -' ,'TIDAK' ,'TIDAK' ,'-' ,'-' ,'-' ,'-' ,' -' ,'' ,'' ,'' ,'' ,'' ,'' ,'' ,'' ,'' ,'' ,'' ,'PENAGIHAN&lt;BR&gt;590/16149/436.7.5/2020 &lt;BR&gt;11 SEPTEMBER 2020' ,' TEGURAN&lt;BR&gt;590/17256/436.7.5/2020&lt;BR&gt;28 SEPTEMBER 2020' ,' PERINGATAN KE-1&lt;BR&gt;590/18162/436.7.5/2020 &lt;BR&gt;12 OKTOBER 2020' ,'PERINGATAN KE-2&lt;BR&gt;590/22070/436.7.5/2020&lt;BR&gt;8 DESEMBER 2020' ,'' ,'' ,'' ,'' ,'' ,'' ,'' ,'' ,'' ,'' ,'' ,'' ,'' ,'590/3056.2/436.6.2/2014&lt;BR&gt;310/PTKP/5/2014&lt;BR&gt;02 MEI 2014' ,' -' ,'Belum' ,'SURAT KE PENGEMBANG UNTUK MELENGKAPI BERKAS' ,'-Terdapat Surat PT. Anyar Citra Huni No. 01/I/ACH/2021 tanggal 05 Januari 2021 perihal Permohonan Berita Acara Serah Terima Fisik Penyerahan Prasarana, Sarana dan Utilitas Umum dan Fasilitas Umum (PSU) Perumahan/Proyek Gunung Anyar Permai Regency tanggal 5 Januari 2021' ,'' ,'' ,'√&lt;BR&gt;TW 4 2021' ,'FISIK BELUM DISERAHKAN' ,'TIMUR' ,'QQ');</v>
      </c>
    </row>
    <row r="107" spans="1:75" s="744" customFormat="1" ht="409.6">
      <c r="A107" s="1570">
        <v>104</v>
      </c>
      <c r="B107" s="1570">
        <v>106</v>
      </c>
      <c r="C107" s="1568" t="s">
        <v>5312</v>
      </c>
      <c r="D107" s="1568" t="s">
        <v>5677</v>
      </c>
      <c r="E107" s="1568" t="s">
        <v>2150</v>
      </c>
      <c r="F107" s="1568" t="s">
        <v>5313</v>
      </c>
      <c r="G107" s="1568" t="s">
        <v>1143</v>
      </c>
      <c r="H107" s="1568" t="s">
        <v>1480</v>
      </c>
      <c r="I107" s="1568" t="s">
        <v>605</v>
      </c>
      <c r="J107" s="1568" t="s">
        <v>4280</v>
      </c>
      <c r="K107" s="1569" t="s">
        <v>1210</v>
      </c>
      <c r="L107" s="1570">
        <v>2008</v>
      </c>
      <c r="M107" s="1568" t="s">
        <v>1595</v>
      </c>
      <c r="N107" s="682" t="s">
        <v>3290</v>
      </c>
      <c r="O107" s="1753" t="s">
        <v>3102</v>
      </c>
      <c r="P107" s="682"/>
      <c r="Q107" s="1568"/>
      <c r="R107" s="1568" t="s">
        <v>2510</v>
      </c>
      <c r="S107" s="1571" t="s">
        <v>2149</v>
      </c>
      <c r="T107" s="1568" t="s">
        <v>2186</v>
      </c>
      <c r="U107" s="1568" t="s">
        <v>2150</v>
      </c>
      <c r="V107" s="1568" t="s">
        <v>2149</v>
      </c>
      <c r="W107" s="1568" t="s">
        <v>2149</v>
      </c>
      <c r="X107" s="1690" t="s">
        <v>7113</v>
      </c>
      <c r="Y107" s="1568" t="s">
        <v>2149</v>
      </c>
      <c r="Z107" s="1568" t="s">
        <v>2149</v>
      </c>
      <c r="AA107" s="1576" t="s">
        <v>918</v>
      </c>
      <c r="AB107" s="1576" t="s">
        <v>919</v>
      </c>
      <c r="AC107" s="1576" t="s">
        <v>920</v>
      </c>
      <c r="AD107" s="1576"/>
      <c r="AE107" s="1576"/>
      <c r="AF107" s="1576"/>
      <c r="AG107" s="1691"/>
      <c r="AH107" s="1693"/>
      <c r="AI107" s="1693"/>
      <c r="AJ107" s="1693"/>
      <c r="AK107" s="1693"/>
      <c r="AL107" s="1693"/>
      <c r="AM107" s="1693"/>
      <c r="AN107" s="1693"/>
      <c r="AO107" s="1693"/>
      <c r="AP107" s="1693"/>
      <c r="AQ107" s="1575" t="s">
        <v>6039</v>
      </c>
      <c r="AR107" s="1575" t="s">
        <v>6578</v>
      </c>
      <c r="AS107" s="1575" t="s">
        <v>7213</v>
      </c>
      <c r="AT107" s="1575"/>
      <c r="AU107" s="1575"/>
      <c r="AV107" s="1575"/>
      <c r="AW107" s="1575"/>
      <c r="AX107" s="1589"/>
      <c r="AY107" s="1589"/>
      <c r="AZ107" s="1589"/>
      <c r="BA107" s="1589"/>
      <c r="BB107" s="1589"/>
      <c r="BC107" s="1589"/>
      <c r="BD107" s="1589"/>
      <c r="BE107" s="1589"/>
      <c r="BF107" s="1589"/>
      <c r="BG107" s="1589"/>
      <c r="BH107" s="1569" t="s">
        <v>2607</v>
      </c>
      <c r="BI107" s="1568" t="s">
        <v>2149</v>
      </c>
      <c r="BJ107" s="1568" t="s">
        <v>2186</v>
      </c>
      <c r="BK107" s="1575" t="s">
        <v>2515</v>
      </c>
      <c r="BL107" s="1568" t="s">
        <v>7919</v>
      </c>
      <c r="BM107" s="1587" t="s">
        <v>7925</v>
      </c>
      <c r="BN107" s="1587" t="s">
        <v>7214</v>
      </c>
      <c r="BO107" s="1587" t="s">
        <v>7918</v>
      </c>
      <c r="BP107" s="1575" t="s">
        <v>2150</v>
      </c>
      <c r="BQ107" s="1575"/>
      <c r="BR107" s="1568" t="s">
        <v>6795</v>
      </c>
      <c r="BS107" s="1575" t="s">
        <v>5794</v>
      </c>
      <c r="BU107"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('WESTERN VILLAGE' ,'Perum Western Village' ,'SITEPLAN PERUMAHAN' ,'PENAGIHAN FISIK' ,'' ,'104' ,'106' ,'PT. INTEGRITAS MITRA BERSATU' ,'Jl. Raya Pakal No. 1' ,'√' ,'Sememi ' ,'Benowo' ,'648.3/25/436.6.2/2008 (2906/P&amp;P/IV/08)' ,'2008' ,'±314' ,'Jalan, Saluran dan Median : 16.907,84' ,'RTH : 1544.89&lt;BR&gt;Fasum : 1598.93' ,'' ,'' ,'SUDAH' ,' -' ,'Belum' ,'√' ,' -' ,' -' ,'SPLITZING SEBAGIAN' ,' -' ,' -' ,'PENAGIHAN&lt;BR&gt;590/8003/436.6.2/2015&lt;BR&gt;15 JUNI 2015' ,'TEGURAN&lt;BR&gt;590/9767/436.6.2/2015&lt;BR&gt;13 JULI 2015' ,'PERINGATAN KE-1&lt;BR&gt;590/11138/436.6.2/2015&lt;BR&gt;12 AGUSTUS 2015' ,'' ,'' ,'' ,'' ,'' ,'' ,'' ,'' ,'' ,'' ,'' ,'' ,'' ,'590/15880/436.7.5/2020                                     8 SEPTEMBER 2020&lt;BR&gt;TGL TERIMA 10 SEPTEMBER 2020' ,'590/17276/436.7.5/2020&lt;BR&gt;28 SEPTEMBER 2020&lt;BR&gt;TGL DITERIMA 1 OKTOBER 2020' ,'(AKAN DIKIRIM SURAT PENRINGATAN KE-1)' ,'' ,'' ,'' ,'' ,'' ,'' ,'' ,'' ,'' ,'' ,'' ,'' ,'' ,'' ,'590/3057.1/436.6.2/2014&lt;BR&gt;306/PTKP/5/2014&lt;BR&gt;02 MEI 2014' ,' -' ,'Belum' ,'Akan dilakukan proses Peringatan Ke-2' ,'- Resume rapat 25 September 2019 :&lt;BR&gt;1. Terdapat perbedaan kondisi eksisting PSU dengan Siteplan; 2. Proses tindaklanjut BAST Administrasi dilakukan setelah dilakukan replanning&lt;BR&gt;- Surat Penagihan No. 590/15880/436.7.5/2020 tanggal 8 September 2020&lt;BR&gt;- Surat Tindaklanjut Resume rapat Penyerahan PSU 25 September 2019, tanggal 22 Juli 2020&lt;BR&gt;- Surat Penagihan PSU tgl 9 agustus 2020&lt;BR&gt; - Surat dari pengembang penjelasan permasalahan penyerahan PSU &lt;BR&gt;tgl 15 september 2020&lt;BR&gt;- Surat Teguran tanggal 28 September 2020&lt;BR&gt;-surat dari pengembang tindaklanjut penyerahan PSU, terkait permohonan audiensi  tgl 6 november 2020&lt;BR&gt;- Akan dikirimkan surat pemberitahuan terkait audiensi dengan warga perumahan&lt;BR&gt;-  Hadir zoom dengan KPK tanggal 29 Maret 2021 dan hadir desk tanggal 31 Maret 2021&lt;BR&gt;- Hasil BA Monitoring 31 Maret 2021 :&lt;BR&gt;- Pengembang telah menyampaikan fotocopy splitzing SHGB 1983, 1984, 1985, 1986, 1987, 1988, 1989, 1990, 1991, 1992 Kel. Sememi&lt;BR&gt;- Pengembang untuk menyampaikan asli SHGB dimaksud pada poin 1 paling lambat tanggal 7 April 2021&lt;BR&gt;- Pengembang untuk berkoordinasi dengan BPKPD untuk kewajiban PBB paling lambat tanggal 5 April 2021&lt;BR&gt;- Akan diadakan koordinasi lanjutan terkait kewajiban penyediaan makam paling lambat minggu kedua bulan April 2021&lt;BR&gt;- Pengembang telah menyerahkan sertifikat asli tanggal 6 April 2021 namun belum menyelesaikan kewajiban makam dan PBB&lt;BR&gt;- Bahwa hasil BA Monitoring belum ditindaklanjuti oleh pengembang sehingga  dikirimkan surat Tindak Lanjut BA Monitoring 14 september 2021, di terima 22 September  2021&lt;BR&gt;- Proses Peringatan ke-1&lt;BR&gt;- 07 Juli 2022 terdapat surat permohonan kompensasi lahan makam&lt;BR&gt;- 08 Juli 2022 terdapat surat DPRKPP perihal TL Penyerahan PSU Perumahan Western Village&lt;BR&gt;&lt;BR&gt;' ,'- Kondisi lapangan tidak sesuai dengan siteplan dan terdapat permohonan replanning terkait penyediaan lahan makam di dalam siteplan&lt;BR&gt;- Kewajiban penyediaan makam belum terpenuhi&lt;BR&gt;-Surat tanah masih berupa Petok atas nama pengembang' ,'- Kewajiban penyediaan makam belum terpenuhi&lt;BR&gt;' ,'√&lt;BR&gt;TW 4 2021' ,'' ,'BARAT' ,'QQ');</v>
      </c>
    </row>
    <row r="108" spans="1:75" s="6" customFormat="1" ht="323">
      <c r="A108" s="1570">
        <v>105</v>
      </c>
      <c r="B108" s="1570">
        <v>107</v>
      </c>
      <c r="C108" s="1568" t="s">
        <v>5305</v>
      </c>
      <c r="D108" s="1568" t="s">
        <v>6308</v>
      </c>
      <c r="E108" s="1568" t="s">
        <v>2150</v>
      </c>
      <c r="F108" s="1568" t="s">
        <v>41</v>
      </c>
      <c r="G108" s="1568" t="s">
        <v>1078</v>
      </c>
      <c r="H108" s="1568" t="s">
        <v>1455</v>
      </c>
      <c r="I108" s="1568" t="s">
        <v>603</v>
      </c>
      <c r="J108" s="1568" t="s">
        <v>4280</v>
      </c>
      <c r="K108" s="1569" t="s">
        <v>1211</v>
      </c>
      <c r="L108" s="1570">
        <v>2009</v>
      </c>
      <c r="M108" s="1568" t="s">
        <v>1597</v>
      </c>
      <c r="N108" s="682" t="s">
        <v>2207</v>
      </c>
      <c r="O108" s="1753" t="s">
        <v>3103</v>
      </c>
      <c r="P108" s="682"/>
      <c r="Q108" s="1568"/>
      <c r="R108" s="1568" t="s">
        <v>2510</v>
      </c>
      <c r="S108" s="1571" t="s">
        <v>7418</v>
      </c>
      <c r="T108" s="1568" t="s">
        <v>2187</v>
      </c>
      <c r="U108" s="1568" t="s">
        <v>2149</v>
      </c>
      <c r="V108" s="1568" t="s">
        <v>2149</v>
      </c>
      <c r="W108" s="1568" t="s">
        <v>2149</v>
      </c>
      <c r="X108" s="1568" t="s">
        <v>7058</v>
      </c>
      <c r="Y108" s="1568" t="s">
        <v>7417</v>
      </c>
      <c r="Z108" s="1568" t="s">
        <v>7398</v>
      </c>
      <c r="AA108" s="1568" t="s">
        <v>2149</v>
      </c>
      <c r="AB108" s="1568" t="s">
        <v>2149</v>
      </c>
      <c r="AC108" s="1575" t="s">
        <v>2149</v>
      </c>
      <c r="AD108" s="1575" t="s">
        <v>2149</v>
      </c>
      <c r="AE108" s="1575" t="s">
        <v>2149</v>
      </c>
      <c r="AF108" s="1575"/>
      <c r="AG108" s="1575"/>
      <c r="AH108" s="1568"/>
      <c r="AI108" s="1568"/>
      <c r="AJ108" s="1568"/>
      <c r="AK108" s="1568"/>
      <c r="AL108" s="1568"/>
      <c r="AM108" s="1568"/>
      <c r="AN108" s="1568"/>
      <c r="AO108" s="1568"/>
      <c r="AP108" s="1568"/>
      <c r="AQ108" s="1568" t="s">
        <v>5996</v>
      </c>
      <c r="AR108" s="1568" t="s">
        <v>6003</v>
      </c>
      <c r="AS108" s="1568" t="s">
        <v>6011</v>
      </c>
      <c r="AT108" s="1575"/>
      <c r="AU108" s="1575"/>
      <c r="AV108" s="1575"/>
      <c r="AW108" s="1575"/>
      <c r="AX108" s="1568"/>
      <c r="AY108" s="1568"/>
      <c r="AZ108" s="1568"/>
      <c r="BA108" s="1568"/>
      <c r="BB108" s="1568"/>
      <c r="BC108" s="1568"/>
      <c r="BD108" s="1568"/>
      <c r="BE108" s="1568"/>
      <c r="BF108" s="1568"/>
      <c r="BG108" s="1568"/>
      <c r="BH108" s="1568" t="s">
        <v>3725</v>
      </c>
      <c r="BI108" s="1568" t="s">
        <v>2149</v>
      </c>
      <c r="BJ108" s="1568" t="s">
        <v>2186</v>
      </c>
      <c r="BK108" s="1575" t="s">
        <v>2916</v>
      </c>
      <c r="BL108" s="1568" t="s">
        <v>626</v>
      </c>
      <c r="BM108" s="1587" t="s">
        <v>8082</v>
      </c>
      <c r="BN108" s="1220" t="s">
        <v>7209</v>
      </c>
      <c r="BO108" s="1220" t="s">
        <v>7209</v>
      </c>
      <c r="BP108" s="1592" t="s">
        <v>2150</v>
      </c>
      <c r="BQ108" s="1575" t="s">
        <v>5750</v>
      </c>
      <c r="BR108" s="1568" t="s">
        <v>6796</v>
      </c>
      <c r="BS108" s="1575" t="s">
        <v>5794</v>
      </c>
      <c r="BU108"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SEMANGGI RESIDENCE' ,'JL. WONOREJO SEMANGGI III-32' ,'SITEPLAN PERUMAHAN' ,'PROSES FISIK' ,'' ,'105' ,'107' ,'NURHADI, SE' ,'Jl. Raya Margorejo Indah A-202' ,'√' ,'Wonorejo' ,'Rungkut' ,'648.3/01/436.6.2/2010 (936/P&amp;P/V/09)' ,'2009' ,'±298' ,'Jalan : 13.710,27' ,'RTH : 3337.25&lt;BR&gt;Fasum : 2080.04' ,'' ,'' ,'SUDAH' ,'930/RETIV/2014' ,'Sudah' ,' -' ,' -' ,' -' ,'INDUK' ,'ADA&lt;BR&gt;BELUM CLEAR' ,'TIDAK' ,' -' ,' -' ,' -' ,' -' ,' -' ,'' ,'' ,'' ,'' ,'' ,'' ,'' ,'' ,'' ,'' ,'' ,'590/16150/436.7.5/2020&lt;BR&gt;11 SEPTEMBER 2020&lt;BR&gt;TGL TERIMA &lt;BR&gt;15 SEPTEMBER 2020' ,'590/16988/436.7.5/2020&lt;BR&gt;24 SEPTEMBER 2020&lt;BR&gt;TGL TERIMA &lt;BR&gt;25 SEPTEMBER 2020' ,'PENGEMBANG SUDAH MENGAJUKAN PERMOHONAN BAST FISIK' ,'' ,'' ,'' ,'' ,'' ,'' ,'' ,'' ,'' ,'' ,'' ,'' ,'' ,'' ,'590/3057.3/436.6.2/2014&lt;BR&gt;308/PTKP/5/2014&lt;BR&gt;02 MEI 2014' ,' -' ,'Belum' ,'-' ,'- Resume Rapat 17 Juni 2016&lt;BR&gt;- Surat TL proses penyerahan PSU tanggal 30 september 2020&lt;BR&gt;- Hasil BA Monitoring Percepatan PSU tanggal 2 Maret 2021 :&lt;BR&gt;-  Pengembang telah melengkapi persyaratan BAST Administrasi berupa : KTP a.n Nurhadi, SE dan a.n. Anna Josefah; Akta Turunan Perseroan Terbatas PT.Kopatas Niaga Kencana No. 34 tanggal 08 Mei 2002; Akta Turunan Berita Acara Rapat No. 59 tanggal 12 Mei 2003; Akta Berita Acara Rapat Umum Pemegang Saham Luar Biasa PT. Graha Agung Kencana No. 67 tanggal 11 Desember 2019 ;HGB 04503 Kel. Wonorejo, HGB No. 04502 Kel. Wonorejo, HGB No. 04501 Kel. Wonorejo, HGB 04500 Kel. Wonorejo, HGB 04499 Kel. Wonorejo, HGB 4498 Kel. Wonorejo ; akta pelepasan hak atas tanah No.5 tanggal 1 Februari &lt;BR&gt;- Pengembang untuk melengkapi kekurangan persyaratan BAST Administrasi berupa surat Permohonan Penyerahan PSU Secara Administrasi, jadwal/waktu penyelesaian pembangunan dan ploting alas hak diatas siteplan paling lambat tanggal 5 Maret 2021&lt;BR&gt;- Informasi pengembang kondisi di lapangan belum terbangun dan surat tanah masih berupa induk.&lt;BR&gt;- Pengembang belum dapat memastikan penyelesaian kewajiban makam (kompensasi uang), tunggakan PBB dan Rencana balik nama surat tanah serta splitzing.&lt;BR&gt;' ,'1). Terdapat 2 subjek pada  alas hak yaitu. a.n. Anna Joesefah dan Nurhadi, SE. &lt;BR&gt;-  Anna Joesefah sebanyak 4 SHGB dengan luas total 44.000 m2&lt;BR&gt;-  Nurhadi, SE sebanyak 2 SHGB dengan luas total 33.550 m2&lt;BR&gt;- Luas Total SHGB 77.550 m2&lt;BR&gt;2). Terdapat Akta Pelepasan Hak atas tanah No. 05 tanggal 1 Februari 2016&lt;BR&gt;3). Pengembang untuk melengkapi kekurangan BAST Administrasi berupa Surat Permohonan, &lt;BR&gt;- Jadwal/waktu penyelesaian, ploting alas hak, &lt;BR&gt;- kondisi dilapangan belum terbangun,&lt;BR&gt;- pengembang belum bisa memastikan penyelesaian kewajiban makam dan PBB' ,'1). Terdapat 2 subjek pada  alas hak yaitu. a.n. Anna Joesefah dan Nurhadi, SE. &lt;BR&gt;-  Anna Joesefah sebanyak 4 SHGB dengan luas total 44.000 m2&lt;BR&gt;-  Nurhadi, SE sebanyak 2 SHGB dengan luas total 33.550 m2&lt;BR&gt;- Luas Total SHGB 77.550 m2&lt;BR&gt;2). Terdapat Akta Pelepasan Hak atas tanah No. 05 tanggal 1 Februari 2016&lt;BR&gt;3). Pengembang untuk melengkapi kekurangan BAST Administrasi berupa Surat Permohonan, &lt;BR&gt;- Jadwal/waktu penyelesaian, ploting alas hak, &lt;BR&gt;- kondisi dilapangan belum terbangun,&lt;BR&gt;- pengembang belum bisa memastikan penyelesaian kewajiban makam dan PBB' ,'√&lt;BR&gt;TW 4 2021' ,'FISIK BELUM DISERAHKAN' ,'TIMUR' ,'QQ');</v>
      </c>
    </row>
    <row r="109" spans="1:75" ht="187">
      <c r="A109" s="1570">
        <v>106</v>
      </c>
      <c r="B109" s="1570">
        <v>108</v>
      </c>
      <c r="C109" s="1694" t="s">
        <v>5297</v>
      </c>
      <c r="D109" s="1568" t="s">
        <v>5681</v>
      </c>
      <c r="E109" s="1568" t="s">
        <v>2150</v>
      </c>
      <c r="F109" s="1568" t="s">
        <v>7689</v>
      </c>
      <c r="G109" s="1568" t="s">
        <v>1144</v>
      </c>
      <c r="H109" s="1694"/>
      <c r="I109" s="1694"/>
      <c r="J109" s="1568" t="s">
        <v>4280</v>
      </c>
      <c r="K109" s="1569" t="s">
        <v>1222</v>
      </c>
      <c r="L109" s="1570">
        <v>2011</v>
      </c>
      <c r="M109" s="1568" t="s">
        <v>1611</v>
      </c>
      <c r="N109" s="682" t="s">
        <v>3331</v>
      </c>
      <c r="O109" s="1753" t="s">
        <v>3125</v>
      </c>
      <c r="P109" s="682"/>
      <c r="Q109" s="1568"/>
      <c r="R109" s="1568"/>
      <c r="S109" s="1695"/>
      <c r="T109" s="1694"/>
      <c r="U109" s="1568"/>
      <c r="V109" s="1568"/>
      <c r="W109" s="1568"/>
      <c r="X109" s="1568"/>
      <c r="Y109" s="1568"/>
      <c r="Z109" s="1568"/>
      <c r="AA109" s="1572" t="s">
        <v>626</v>
      </c>
      <c r="AB109" s="1572" t="s">
        <v>626</v>
      </c>
      <c r="AC109" s="1572" t="s">
        <v>626</v>
      </c>
      <c r="AD109" s="1572" t="s">
        <v>626</v>
      </c>
      <c r="AE109" s="1572" t="s">
        <v>626</v>
      </c>
      <c r="AF109" s="1572" t="s">
        <v>626</v>
      </c>
      <c r="AG109" s="1573"/>
      <c r="AH109" s="1574"/>
      <c r="AI109" s="1574"/>
      <c r="AJ109" s="1574"/>
      <c r="AK109" s="1574"/>
      <c r="AL109" s="1574"/>
      <c r="AM109" s="1574"/>
      <c r="AN109" s="1574"/>
      <c r="AO109" s="1574"/>
      <c r="AP109" s="1574"/>
      <c r="AQ109" s="1568" t="s">
        <v>5805</v>
      </c>
      <c r="AR109" s="1568" t="s">
        <v>6004</v>
      </c>
      <c r="AS109" s="1575" t="s">
        <v>6008</v>
      </c>
      <c r="AT109" s="1575" t="s">
        <v>5806</v>
      </c>
      <c r="AU109" s="1575" t="s">
        <v>6210</v>
      </c>
      <c r="AV109" s="1575" t="s">
        <v>626</v>
      </c>
      <c r="AW109" s="1575"/>
      <c r="AX109" s="1568" t="s">
        <v>8153</v>
      </c>
      <c r="AY109" s="1568"/>
      <c r="AZ109" s="1568"/>
      <c r="BA109" s="1568"/>
      <c r="BB109" s="1568"/>
      <c r="BC109" s="1568"/>
      <c r="BD109" s="1568"/>
      <c r="BE109" s="1568"/>
      <c r="BF109" s="1568"/>
      <c r="BG109" s="1568"/>
      <c r="BH109" s="1569" t="s">
        <v>7220</v>
      </c>
      <c r="BI109" s="1568"/>
      <c r="BJ109" s="1568" t="s">
        <v>2186</v>
      </c>
      <c r="BK109" s="1575" t="s">
        <v>2515</v>
      </c>
      <c r="BL109" s="1568"/>
      <c r="BM109" s="1587"/>
      <c r="BN109" s="1587"/>
      <c r="BO109" s="1587"/>
      <c r="BP109" s="1575" t="s">
        <v>2150</v>
      </c>
      <c r="BQ109" s="1575" t="s">
        <v>5750</v>
      </c>
      <c r="BR109" s="1568" t="s">
        <v>6795</v>
      </c>
      <c r="BS109" s="1692" t="s">
        <v>5794</v>
      </c>
      <c r="BU109"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('Wisata Bukit Mas 1' ,'Jl. Lidah Wisata Mas Selatan' ,'SITEPLAN PERUMAHAN' ,'PENAGIHAN FISIK' ,'' ,'106' ,'108' ,'PT. BINAMAJU MITRA SEJATI' ,'Kompleks Ruko Villa Bukit Mas Blok RC-36, Jl. Abdul Wahab Siamin' ,'√' ,'' ,'' ,'648.3/230.C/436.6.2/2011 (1841/P&amp;P/XII/10)' ,'2011' ,'±136' ,'Jalan dan Saluran  : 7.702,98' ,'RTH : 1873.58&lt;BR&gt;Fasum : 318.63' ,'' ,'' ,'' ,'' ,'' ,'' ,'' ,'' ,'' ,'' ,'' ,'-' ,'-' ,'-' ,'-' ,'-' ,'-' ,'' ,'' ,'' ,'' ,'' ,'' ,'' ,'' ,'' ,'' ,'590/9501/436.7.5/2019&lt;BR&gt;10 JUNI 2019' ,'590/11272/436.7.5/2020&lt;BR&gt;23 JUNI 2020&lt;BR&gt;TGL TERIMA 23 JUNI 2020' ,'590/11498/436.7.5/2020&lt;BR&gt;26 JUNI 2020&lt;BR&gt;TGL DITERIMA 6 JULI 2020' ,'590/12291/436.7.5/2020&lt;BR&gt;10 JULI 2020 &lt;BR&gt;TGL DITERIMA 13 JULI 2020' ,' 590/13560/436.7.5/2020     &lt;BR&gt;30 JULI 2020&lt;BR&gt;TGL DITERIMA 10 AGUSTUS 2020' ,'-' ,'' ,'188.4/19622/436.7.5/2021 tanggal 12 Oktober 2021' ,'' ,'' ,'' ,'' ,'' ,'' ,'' ,'' ,'' ,'009/PD/D-SL/X/2019&lt;BR&gt;590/22640/436.7.5/2019&lt;BR&gt;21 OKTOBER 2019' ,'' ,'Belum' ,'' ,'' ,'' ,'' ,'√' ,'FISIK BELUM DISERAHKAN' ,'BARAT' ,'QQ');</v>
      </c>
    </row>
    <row r="110" spans="1:75" s="6" customFormat="1" ht="187">
      <c r="A110" s="1570">
        <v>107</v>
      </c>
      <c r="B110" s="1570">
        <v>109</v>
      </c>
      <c r="C110" s="1568" t="s">
        <v>1783</v>
      </c>
      <c r="D110" s="1568" t="s">
        <v>6311</v>
      </c>
      <c r="E110" s="1568" t="s">
        <v>2150</v>
      </c>
      <c r="F110" s="1568" t="s">
        <v>1894</v>
      </c>
      <c r="G110" s="1568" t="s">
        <v>2841</v>
      </c>
      <c r="H110" s="1568" t="s">
        <v>1481</v>
      </c>
      <c r="I110" s="1568" t="s">
        <v>623</v>
      </c>
      <c r="J110" s="1568" t="s">
        <v>4280</v>
      </c>
      <c r="K110" s="1569" t="s">
        <v>2211</v>
      </c>
      <c r="L110" s="1570">
        <v>2012</v>
      </c>
      <c r="M110" s="1568" t="s">
        <v>1599</v>
      </c>
      <c r="N110" s="1753" t="s">
        <v>3320</v>
      </c>
      <c r="O110" s="1753" t="s">
        <v>3292</v>
      </c>
      <c r="P110" s="682"/>
      <c r="Q110" s="1568"/>
      <c r="R110" s="1568" t="s">
        <v>2510</v>
      </c>
      <c r="S110" s="1571" t="s">
        <v>7419</v>
      </c>
      <c r="T110" s="1568" t="s">
        <v>2187</v>
      </c>
      <c r="U110" s="1568" t="s">
        <v>2149</v>
      </c>
      <c r="V110" s="1568" t="s">
        <v>2149</v>
      </c>
      <c r="W110" s="1568" t="s">
        <v>2149</v>
      </c>
      <c r="X110" s="1568" t="s">
        <v>7058</v>
      </c>
      <c r="Y110" s="1568" t="s">
        <v>2149</v>
      </c>
      <c r="Z110" s="1568" t="s">
        <v>2149</v>
      </c>
      <c r="AA110" s="1568" t="s">
        <v>2149</v>
      </c>
      <c r="AB110" s="1568" t="s">
        <v>2149</v>
      </c>
      <c r="AC110" s="1575" t="s">
        <v>2149</v>
      </c>
      <c r="AD110" s="1575" t="s">
        <v>2149</v>
      </c>
      <c r="AE110" s="1575" t="s">
        <v>2149</v>
      </c>
      <c r="AF110" s="1575"/>
      <c r="AG110" s="1575"/>
      <c r="AH110" s="1571"/>
      <c r="AI110" s="1571"/>
      <c r="AJ110" s="1571"/>
      <c r="AK110" s="1571"/>
      <c r="AL110" s="1571"/>
      <c r="AM110" s="1571"/>
      <c r="AN110" s="1571"/>
      <c r="AO110" s="1571"/>
      <c r="AP110" s="1571"/>
      <c r="AQ110" s="1568" t="s">
        <v>5809</v>
      </c>
      <c r="AR110" s="1568" t="s">
        <v>6235</v>
      </c>
      <c r="AS110" s="1575"/>
      <c r="AT110" s="1575"/>
      <c r="AU110" s="1575"/>
      <c r="AV110" s="1575"/>
      <c r="AW110" s="1575"/>
      <c r="AX110" s="1571"/>
      <c r="AY110" s="1571"/>
      <c r="AZ110" s="1571"/>
      <c r="BA110" s="1571"/>
      <c r="BB110" s="1571"/>
      <c r="BC110" s="1571"/>
      <c r="BD110" s="1571"/>
      <c r="BE110" s="1571"/>
      <c r="BF110" s="1571"/>
      <c r="BG110" s="1571"/>
      <c r="BH110" s="1568" t="s">
        <v>4780</v>
      </c>
      <c r="BI110" s="1568" t="s">
        <v>2149</v>
      </c>
      <c r="BJ110" s="1568" t="s">
        <v>2186</v>
      </c>
      <c r="BK110" s="1575" t="s">
        <v>2515</v>
      </c>
      <c r="BL110" s="1568" t="s">
        <v>626</v>
      </c>
      <c r="BM110" s="1587" t="s">
        <v>6236</v>
      </c>
      <c r="BN110" s="1220"/>
      <c r="BO110" s="1220"/>
      <c r="BP110" s="1575" t="s">
        <v>2150</v>
      </c>
      <c r="BQ110" s="1575"/>
      <c r="BR110" s="1568" t="s">
        <v>6798</v>
      </c>
      <c r="BS110" s="1575" t="s">
        <v>5794</v>
      </c>
      <c r="BU110"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('Gading Indah Regency' ,'Jl. Gading Indah Utara' ,'SITEPLAN PERUMAHAN' ,'PENAGIHAN FISIK' ,'' ,'107' ,'109' ,'PT. Sumber Bina Setia' ,'Jl. Kenjeran No. 300&lt;BR&gt;Ruko Centre Point Blok A No. 18' ,'√' ,'Bulak ' ,'Bulak' ,'648.3/3746.C/46.6.2/2012 (597/P&amp;P/II/2012)' ,'2012' ,'±57' ,'Jalan dan Saluran  : 4.030,00' ,'RTH : 496,50&lt;BR&gt;Fasum : 871,00' ,'' ,'' ,'SUDAH' ,'3915/RET.XI/2016' ,'Sudah' ,' -' ,' -' ,' -' ,'INDUK' ,' -' ,' -' ,' -' ,' -' ,' -' ,' -' ,' -' ,'' ,'' ,'' ,'' ,'' ,'' ,'' ,'' ,'' ,'' ,'' ,'590/16564/436.7.5/2020&lt;BR&gt;17 SEPTEMBER 2020&lt;BR&gt;TGL TERIMA 17 SEPTEMBER 2020' ,'Konsep Surat&lt;BR&gt;14 Oktober 2020' ,'' ,'' ,'' ,'' ,'' ,'' ,'' ,'' ,'' ,'' ,'' ,'' ,'' ,'' ,'' ,'' ,' -' ,'Belum' ,'-' ,'- 24 SEPTEMBER 2020 : Pengembang datang ke MP untuk mengkonfirmasi terkait penyerahan PSU secara fisik&lt;BR&gt;- Konsep surat teguran dikarenakan pengembang belum mengajukan permohonan penyerahan psu secara fisik' ,'' ,'' ,'-' ,'' ,'PUSURA' ,'QQ');</v>
      </c>
    </row>
    <row r="111" spans="1:75" s="6" customFormat="1" ht="187">
      <c r="A111" s="1570">
        <v>108</v>
      </c>
      <c r="B111" s="1570">
        <v>110</v>
      </c>
      <c r="C111" s="1568" t="s">
        <v>5314</v>
      </c>
      <c r="D111" s="1568" t="s">
        <v>6661</v>
      </c>
      <c r="E111" s="1568" t="s">
        <v>6662</v>
      </c>
      <c r="F111" s="1568" t="s">
        <v>5315</v>
      </c>
      <c r="G111" s="1568" t="s">
        <v>1145</v>
      </c>
      <c r="H111" s="1568" t="s">
        <v>1483</v>
      </c>
      <c r="I111" s="1568" t="s">
        <v>602</v>
      </c>
      <c r="J111" s="1568" t="s">
        <v>4280</v>
      </c>
      <c r="K111" s="1569" t="s">
        <v>1213</v>
      </c>
      <c r="L111" s="1570">
        <v>2007</v>
      </c>
      <c r="M111" s="1568" t="s">
        <v>1600</v>
      </c>
      <c r="N111" s="682" t="s">
        <v>3321</v>
      </c>
      <c r="O111" s="1753" t="s">
        <v>3293</v>
      </c>
      <c r="P111" s="682"/>
      <c r="Q111" s="1568"/>
      <c r="R111" s="1568" t="s">
        <v>2510</v>
      </c>
      <c r="S111" s="1571" t="s">
        <v>2212</v>
      </c>
      <c r="T111" s="1568" t="s">
        <v>2212</v>
      </c>
      <c r="U111" s="1568" t="s">
        <v>2212</v>
      </c>
      <c r="V111" s="1568" t="s">
        <v>2212</v>
      </c>
      <c r="W111" s="1568" t="s">
        <v>2212</v>
      </c>
      <c r="X111" s="1568" t="s">
        <v>7058</v>
      </c>
      <c r="Y111" s="1568" t="s">
        <v>7398</v>
      </c>
      <c r="Z111" s="1568" t="s">
        <v>7398</v>
      </c>
      <c r="AA111" s="1568" t="s">
        <v>958</v>
      </c>
      <c r="AB111" s="1568" t="s">
        <v>959</v>
      </c>
      <c r="AC111" s="1575" t="s">
        <v>960</v>
      </c>
      <c r="AD111" s="1575" t="s">
        <v>961</v>
      </c>
      <c r="AE111" s="1575"/>
      <c r="AF111" s="1575"/>
      <c r="AG111" s="1575"/>
      <c r="AH111" s="1568"/>
      <c r="AI111" s="1568"/>
      <c r="AJ111" s="1568"/>
      <c r="AK111" s="1568"/>
      <c r="AL111" s="1568"/>
      <c r="AM111" s="1568"/>
      <c r="AN111" s="1568"/>
      <c r="AO111" s="1568"/>
      <c r="AP111" s="1568"/>
      <c r="AQ111" s="1568"/>
      <c r="AR111" s="1568"/>
      <c r="AS111" s="1575"/>
      <c r="AT111" s="1575"/>
      <c r="AU111" s="1575"/>
      <c r="AV111" s="1575"/>
      <c r="AW111" s="1575"/>
      <c r="AX111" s="1568"/>
      <c r="AY111" s="1568"/>
      <c r="AZ111" s="1568"/>
      <c r="BA111" s="1568"/>
      <c r="BB111" s="1568"/>
      <c r="BC111" s="1568"/>
      <c r="BD111" s="1568"/>
      <c r="BE111" s="1568"/>
      <c r="BF111" s="1568"/>
      <c r="BG111" s="1568"/>
      <c r="BH111" s="1568" t="s">
        <v>3726</v>
      </c>
      <c r="BI111" s="1568" t="s">
        <v>2212</v>
      </c>
      <c r="BJ111" s="1568" t="s">
        <v>2186</v>
      </c>
      <c r="BK111" s="1575" t="s">
        <v>2515</v>
      </c>
      <c r="BL111" s="1568" t="s">
        <v>626</v>
      </c>
      <c r="BM111" s="1587" t="s">
        <v>6237</v>
      </c>
      <c r="BN111" s="1220"/>
      <c r="BO111" s="1220"/>
      <c r="BP111" s="1575" t="s">
        <v>2150</v>
      </c>
      <c r="BQ111" s="1575"/>
      <c r="BR111" s="1568" t="s">
        <v>6794</v>
      </c>
      <c r="BS111" s="1575" t="s">
        <v>5794</v>
      </c>
      <c r="BU111"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('KERTAJAYA INDAH REGENCY' ,'Jl. Gebang Putih' ,'SITEPLAN PERUMAHAN' ,'PENAGIHAN FISIK' ,'' ,'108' ,'110' ,'PT. TAMAN PERMAI INDAH' ,'Apartemen Puncak Marina Tower 1 Lt. 2, JL. MARGOREJO INDAH XVII/2-4&lt;BR&gt;&lt;BR&gt;KEL SIDOSERMO, KEC. WONOCOLO.' ,'(konfirmasi dari Lurah Sidosermo)' ,'Gebang Putih' ,'Sukolilo' ,'648.3/08/436.6.2/07 (113/P&amp;P/I/07)' ,'2007' ,'±348' ,'Jalan dan Saluran  : 69,306' ,'RTH : 8282&lt;BR&gt;Fasum : 10.703' ,'' ,'' ,'SUDAH' ,' - ' ,' - ' ,' - ' ,' - ' ,' - ' ,'INDUK' ,'TIDAK' ,'TIDAK' ,'PENAGIHAN&lt;BR&gt;590/7548/436.6.2/2014&lt;BR&gt;19 SEPTEMBER 2014' ,'TEGURAN&lt;BR&gt;590/8877/436.6.2/2014&lt;BR&gt;17 OKTOBER 2014' ,'PERINGATAN KE-1&lt;BR&gt;590/491/436.6.2/2015&lt;BR&gt;14 JANUARI 2015' ,'PERINGATAN KE-2&lt;BR&gt;593/1349/436.6.2/2015&lt;BR&gt;2 FEBRUARI 2015' ,'' ,'' ,'' ,'' ,'' ,'' ,'' ,'' ,'' ,'' ,'' ,'' ,'' ,'' ,'' ,'' ,'' ,'' ,'' ,'' ,'' ,'' ,'' ,'' ,'' ,'' ,'' ,'' ,'' ,'590/6078.2/436.6.2/2014&lt;BR&gt;22 AGUSTUS 2014' ,' - ' ,'Belum' ,'-' ,'-Peringatan 2 No. 593/1349/436.6.2/2015 Tanggal 2 Februari 2015&lt;BR&gt;- Masih terdapat permasalahan jalan akses' ,'' ,'' ,'√' ,'' ,'SELATAN' ,'QQ');</v>
      </c>
    </row>
    <row r="112" spans="1:75" s="6" customFormat="1" ht="187">
      <c r="A112" s="1570">
        <v>109</v>
      </c>
      <c r="B112" s="1570">
        <v>111</v>
      </c>
      <c r="C112" s="1568" t="s">
        <v>5316</v>
      </c>
      <c r="D112" s="1568" t="s">
        <v>6661</v>
      </c>
      <c r="E112" s="1568" t="s">
        <v>6662</v>
      </c>
      <c r="F112" s="1568" t="s">
        <v>5317</v>
      </c>
      <c r="G112" s="1568" t="s">
        <v>1146</v>
      </c>
      <c r="H112" s="1568" t="s">
        <v>1465</v>
      </c>
      <c r="I112" s="1568" t="s">
        <v>599</v>
      </c>
      <c r="J112" s="1568" t="s">
        <v>4280</v>
      </c>
      <c r="K112" s="1569" t="s">
        <v>1214</v>
      </c>
      <c r="L112" s="1570">
        <v>2005</v>
      </c>
      <c r="M112" s="1568" t="s">
        <v>1601</v>
      </c>
      <c r="N112" s="682" t="s">
        <v>636</v>
      </c>
      <c r="O112" s="1753" t="s">
        <v>3294</v>
      </c>
      <c r="P112" s="682"/>
      <c r="Q112" s="1568"/>
      <c r="R112" s="1568" t="s">
        <v>2510</v>
      </c>
      <c r="S112" s="1571" t="s">
        <v>2212</v>
      </c>
      <c r="T112" s="1568" t="s">
        <v>2186</v>
      </c>
      <c r="U112" s="1568" t="s">
        <v>2212</v>
      </c>
      <c r="V112" s="1568" t="s">
        <v>2212</v>
      </c>
      <c r="W112" s="1568" t="s">
        <v>2212</v>
      </c>
      <c r="X112" s="1690" t="s">
        <v>7094</v>
      </c>
      <c r="Y112" s="1568" t="s">
        <v>7398</v>
      </c>
      <c r="Z112" s="1568" t="s">
        <v>7398</v>
      </c>
      <c r="AA112" s="1575" t="s">
        <v>921</v>
      </c>
      <c r="AB112" s="1575" t="s">
        <v>922</v>
      </c>
      <c r="AC112" s="1575" t="s">
        <v>923</v>
      </c>
      <c r="AD112" s="1575"/>
      <c r="AE112" s="1575"/>
      <c r="AF112" s="1575"/>
      <c r="AG112" s="1575"/>
      <c r="AH112" s="1568"/>
      <c r="AI112" s="1568"/>
      <c r="AJ112" s="1568"/>
      <c r="AK112" s="1568"/>
      <c r="AL112" s="1568"/>
      <c r="AM112" s="1568"/>
      <c r="AN112" s="1568"/>
      <c r="AO112" s="1568"/>
      <c r="AP112" s="1568"/>
      <c r="AQ112" s="1568" t="s">
        <v>6195</v>
      </c>
      <c r="AR112" s="1575" t="s">
        <v>6238</v>
      </c>
      <c r="AS112" s="1575" t="s">
        <v>6238</v>
      </c>
      <c r="AT112" s="1575" t="s">
        <v>6238</v>
      </c>
      <c r="AU112" s="1575" t="s">
        <v>6238</v>
      </c>
      <c r="AV112" s="1575"/>
      <c r="AW112" s="1575"/>
      <c r="AX112" s="1568"/>
      <c r="AY112" s="1568"/>
      <c r="AZ112" s="1568"/>
      <c r="BA112" s="1568"/>
      <c r="BB112" s="1568"/>
      <c r="BC112" s="1568"/>
      <c r="BD112" s="1568"/>
      <c r="BE112" s="1568"/>
      <c r="BF112" s="1568"/>
      <c r="BG112" s="1568"/>
      <c r="BH112" s="1575" t="s">
        <v>2610</v>
      </c>
      <c r="BI112" s="1568" t="s">
        <v>2149</v>
      </c>
      <c r="BJ112" s="1568" t="s">
        <v>2186</v>
      </c>
      <c r="BK112" s="1575" t="s">
        <v>2916</v>
      </c>
      <c r="BL112" s="1568" t="s">
        <v>626</v>
      </c>
      <c r="BM112" s="1220" t="s">
        <v>6239</v>
      </c>
      <c r="BN112" s="1220"/>
      <c r="BO112" s="1220"/>
      <c r="BP112" s="1575" t="s">
        <v>626</v>
      </c>
      <c r="BQ112" s="1575"/>
      <c r="BR112" s="1568" t="s">
        <v>6794</v>
      </c>
      <c r="BS112" s="1575" t="s">
        <v>5794</v>
      </c>
      <c r="BU112"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KETINTANG REGENCY' ,'Jl. Ketintang Selatan' ,'SITEPLAN PERUMAHAN' ,'PROSES FISIK' ,'' ,'109' ,'111' ,'PT. JAWAMEGA PROPERTINDO' ,'Apartemen Puncak Marina Tower 1 Lt. 2, JL. MARGOREJO INDAH XVII/2-4&lt;BR&gt;&lt;BR&gt;KEL SIDOSERMO, KEC. WONOCOLO.' ,'(konfirmasi dari Lurah Sidosermo)' ,'Ketintang' ,'Gayungan' ,'648.3/55C/436.4.5/05 (353/PTR/V/05)' ,'2005' ,'±228' ,'Jalan dan Saluran : 19.281,90' ,'RTH : 2.135.99&lt;BR&gt;Fasum : 1.592.07' ,'' ,'' ,'SUDAH' ,' - ' ,'Belum' ,' - ' ,' - ' ,' - ' ,'SISA INDUK' ,'TIDAK' ,'TIDAK' ,'PENAGIHAN&lt;BR&gt;590/7997/436.6.2/2015&lt;BR&gt;15 JUNI 2015' ,'TEGURAN&lt;BR&gt;590/9769/436.6.2/2015&lt;BR&gt;13 JULI 2015' ,'PERINGATAN KE-1&lt;BR&gt;590/11137/436.6.2/2015&lt;BR&gt;12 AGUSTUS 2015' ,'' ,'' ,'' ,'' ,'' ,'' ,'' ,'' ,'' ,'' ,'' ,'' ,'' ,'590/17654/436.7.5/2020&lt;BR&gt;02 OKTOBER 2020                                           alamat tidak ditemukan&lt;BR&gt;' ,'alamat tidak ditemukan' ,'alamat tidak ditemukan' ,'alamat tidak ditemukan' ,'alamat tidak ditemukan' ,'' ,'' ,'' ,'' ,'' ,'' ,'' ,'' ,'' ,'' ,'' ,'' ,'590/8242.1/436.6.2/2014&lt;BR&gt;17/ID/DP/X/2014&lt;BR&gt;06-10-2014' ,' -' ,'Belum' ,'-' ,'Surat Peringatan No. 590/11137/436.6.2/2015  pada 12 Agustus 2015 tapi alamat surat tidak ditemukan' ,'' ,'' ,'-' ,'' ,'SELATAN' ,'QQ');</v>
      </c>
    </row>
    <row r="113" spans="1:73" ht="50" customHeight="1">
      <c r="A113" s="1570">
        <v>110</v>
      </c>
      <c r="B113" s="1570" t="s">
        <v>5272</v>
      </c>
      <c r="C113" s="1568" t="s">
        <v>5318</v>
      </c>
      <c r="D113" s="1568"/>
      <c r="E113" s="1568" t="s">
        <v>5714</v>
      </c>
      <c r="F113" s="1568" t="s">
        <v>577</v>
      </c>
      <c r="G113" s="1568" t="s">
        <v>1147</v>
      </c>
      <c r="H113" s="1568" t="s">
        <v>1215</v>
      </c>
      <c r="I113" s="1568" t="s">
        <v>1216</v>
      </c>
      <c r="J113" s="1568" t="s">
        <v>2814</v>
      </c>
      <c r="K113" s="1569" t="s">
        <v>1217</v>
      </c>
      <c r="L113" s="1570">
        <v>2010</v>
      </c>
      <c r="M113" s="1568" t="s">
        <v>1153</v>
      </c>
      <c r="N113" s="682" t="s">
        <v>3322</v>
      </c>
      <c r="O113" s="1753" t="s">
        <v>3104</v>
      </c>
      <c r="P113" s="682"/>
      <c r="Q113" s="1568"/>
      <c r="R113" s="1568" t="s">
        <v>2510</v>
      </c>
      <c r="S113" s="1696" t="s">
        <v>2212</v>
      </c>
      <c r="T113" s="1568" t="s">
        <v>2212</v>
      </c>
      <c r="U113" s="1568" t="s">
        <v>2212</v>
      </c>
      <c r="V113" s="1568" t="s">
        <v>2212</v>
      </c>
      <c r="W113" s="1568" t="s">
        <v>2212</v>
      </c>
      <c r="X113" s="1568" t="s">
        <v>2212</v>
      </c>
      <c r="Y113" s="1568" t="s">
        <v>2212</v>
      </c>
      <c r="Z113" s="1568" t="s">
        <v>2212</v>
      </c>
      <c r="AA113" s="1568" t="s">
        <v>2149</v>
      </c>
      <c r="AB113" s="1568" t="s">
        <v>2149</v>
      </c>
      <c r="AC113" s="1575" t="s">
        <v>2149</v>
      </c>
      <c r="AD113" s="1575" t="s">
        <v>2149</v>
      </c>
      <c r="AE113" s="1575" t="s">
        <v>2149</v>
      </c>
      <c r="AF113" s="1575" t="s">
        <v>2149</v>
      </c>
      <c r="AG113" s="1575"/>
      <c r="AH113" s="1568"/>
      <c r="AI113" s="1568"/>
      <c r="AJ113" s="1568"/>
      <c r="AK113" s="1568"/>
      <c r="AL113" s="1568"/>
      <c r="AM113" s="1568"/>
      <c r="AN113" s="1568"/>
      <c r="AO113" s="1568"/>
      <c r="AP113" s="1568"/>
      <c r="AQ113" s="1568"/>
      <c r="AR113" s="1568"/>
      <c r="AS113" s="1575"/>
      <c r="AT113" s="1575"/>
      <c r="AU113" s="1575"/>
      <c r="AV113" s="1575"/>
      <c r="AW113" s="1575"/>
      <c r="AX113" s="1568"/>
      <c r="AY113" s="1568"/>
      <c r="AZ113" s="1568"/>
      <c r="BA113" s="1568"/>
      <c r="BB113" s="1568"/>
      <c r="BC113" s="1568"/>
      <c r="BD113" s="1568"/>
      <c r="BE113" s="1568"/>
      <c r="BF113" s="1568"/>
      <c r="BG113" s="1568"/>
      <c r="BH113" s="1568" t="s">
        <v>2611</v>
      </c>
      <c r="BI113" s="1568" t="s">
        <v>2149</v>
      </c>
      <c r="BJ113" s="1568" t="s">
        <v>2186</v>
      </c>
      <c r="BK113" s="1575" t="s">
        <v>2560</v>
      </c>
      <c r="BL113" s="1568" t="s">
        <v>626</v>
      </c>
      <c r="BM113" s="1587" t="s">
        <v>7926</v>
      </c>
      <c r="BN113" s="1220" t="s">
        <v>8005</v>
      </c>
      <c r="BO113" s="1220" t="s">
        <v>7051</v>
      </c>
      <c r="BP113" s="1575" t="s">
        <v>626</v>
      </c>
      <c r="BQ113" s="1575"/>
      <c r="BR113" s="1568" t="s">
        <v>6795</v>
      </c>
      <c r="BS113" s="1575" t="s">
        <v>5794</v>
      </c>
      <c r="BU113"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Mutiara Tambak Langon' ,'Jl. Mutiara Tambak Langon' ,'PERGUDANGAN' ,'TIDAK ADA KEWAJIBAN' ,'' ,'110' ,'112 (G)' ,'LENNY LAKSMONO' ,'' ,'TIDAK ADA ALAMAT' ,'Tambak Langon' ,'Asemrowo' ,'516/17/436.6.2/2010 (88/TR/NRT/II/2010)' ,'2010' ,'PADA BAST TIDAK ADA BOUWBLOCK' ,'Jalan dan Saluran  : 2.431,45' ,'RTH : 1141.6' ,'' ,'' ,'SUDAH' ,' - ' ,' - ' ,' - ' ,' - ' ,' - ' ,' - ' ,' - ' ,' - ' ,' -' ,' -' ,' -' ,' -' ,' -' ,' -' ,'' ,'' ,'' ,'' ,'' ,'' ,'' ,'' ,'' ,'' ,'' ,'' ,'' ,'' ,'' ,'' ,'' ,'' ,'' ,'' ,'' ,'' ,'' ,'' ,'' ,'' ,'' ,'-' ,' -' ,'Belum' ,'-' ,'- Tanggal 16 Februari 2021 telah dikirimkan surat kepada Kemenkumham, DPD Apersi, Lurah Tambak Langon, dan Camat Asemrowo perihal permohonan informasi keberadaan pengembangdengan No. 590/2808/436.7.5/2021&lt;BR&gt;-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aktif&lt;BR&gt;- Surat Permohonan Informasi ke LUrah Tambak Langon tanggal 16 Februari 2021' ,'Surat Permohonan Informasi ke LUrah Tambak Langon tanggal 16 Februari 2021' ,'alamat pengembang tidak diketahui' ,'√' ,'' ,'BARAT' ,'QQ');</v>
      </c>
    </row>
    <row r="114" spans="1:73" s="6" customFormat="1" ht="409.6">
      <c r="A114" s="1570">
        <v>111</v>
      </c>
      <c r="B114" s="1570">
        <v>113</v>
      </c>
      <c r="C114" s="1694" t="s">
        <v>3585</v>
      </c>
      <c r="D114" s="1568" t="s">
        <v>5678</v>
      </c>
      <c r="E114" s="1575" t="s">
        <v>2150</v>
      </c>
      <c r="F114" s="1568" t="s">
        <v>7188</v>
      </c>
      <c r="G114" s="1568" t="s">
        <v>4603</v>
      </c>
      <c r="H114" s="1694" t="s">
        <v>1484</v>
      </c>
      <c r="I114" s="1694" t="s">
        <v>619</v>
      </c>
      <c r="J114" s="1568" t="s">
        <v>4481</v>
      </c>
      <c r="K114" s="1697" t="s">
        <v>6981</v>
      </c>
      <c r="L114" s="1570" t="s">
        <v>7006</v>
      </c>
      <c r="M114" s="1568">
        <f>899866.39*2%</f>
        <v>17997.327799999999</v>
      </c>
      <c r="N114" s="1753" t="s">
        <v>4174</v>
      </c>
      <c r="O114" s="1753" t="s">
        <v>4175</v>
      </c>
      <c r="P114" s="682" t="s">
        <v>626</v>
      </c>
      <c r="Q114" s="1568" t="s">
        <v>4482</v>
      </c>
      <c r="R114" s="1568" t="s">
        <v>2510</v>
      </c>
      <c r="S114" s="1695" t="s">
        <v>4184</v>
      </c>
      <c r="T114" s="1694" t="s">
        <v>2510</v>
      </c>
      <c r="U114" s="1568" t="s">
        <v>626</v>
      </c>
      <c r="V114" s="1568" t="s">
        <v>626</v>
      </c>
      <c r="W114" s="1568" t="s">
        <v>7424</v>
      </c>
      <c r="X114" s="1568" t="s">
        <v>7113</v>
      </c>
      <c r="Y114" s="1568" t="s">
        <v>7398</v>
      </c>
      <c r="Z114" s="1568" t="s">
        <v>7398</v>
      </c>
      <c r="AA114" s="1572" t="s">
        <v>7780</v>
      </c>
      <c r="AB114" s="1572" t="s">
        <v>626</v>
      </c>
      <c r="AC114" s="1572" t="s">
        <v>626</v>
      </c>
      <c r="AD114" s="1572" t="s">
        <v>626</v>
      </c>
      <c r="AE114" s="1572" t="s">
        <v>626</v>
      </c>
      <c r="AF114" s="1572" t="s">
        <v>626</v>
      </c>
      <c r="AG114" s="1573"/>
      <c r="AH114" s="1693" t="s">
        <v>626</v>
      </c>
      <c r="AI114" s="1693" t="s">
        <v>626</v>
      </c>
      <c r="AJ114" s="1693" t="s">
        <v>626</v>
      </c>
      <c r="AK114" s="1693" t="s">
        <v>626</v>
      </c>
      <c r="AL114" s="1693" t="s">
        <v>626</v>
      </c>
      <c r="AM114" s="1693" t="s">
        <v>626</v>
      </c>
      <c r="AN114" s="1693" t="s">
        <v>626</v>
      </c>
      <c r="AO114" s="1693" t="s">
        <v>626</v>
      </c>
      <c r="AP114" s="1693" t="s">
        <v>626</v>
      </c>
      <c r="AQ114" s="1568" t="s">
        <v>626</v>
      </c>
      <c r="AR114" s="1568" t="s">
        <v>626</v>
      </c>
      <c r="AS114" s="1568" t="s">
        <v>626</v>
      </c>
      <c r="AT114" s="1568" t="s">
        <v>626</v>
      </c>
      <c r="AU114" s="1568" t="s">
        <v>626</v>
      </c>
      <c r="AV114" s="1568" t="s">
        <v>626</v>
      </c>
      <c r="AW114" s="1568" t="s">
        <v>626</v>
      </c>
      <c r="AX114" s="1589" t="s">
        <v>626</v>
      </c>
      <c r="AY114" s="1589" t="s">
        <v>7752</v>
      </c>
      <c r="AZ114" s="1589"/>
      <c r="BA114" s="1589" t="s">
        <v>7752</v>
      </c>
      <c r="BB114" s="1589" t="s">
        <v>7752</v>
      </c>
      <c r="BC114" s="1589" t="s">
        <v>7754</v>
      </c>
      <c r="BD114" s="1589" t="s">
        <v>626</v>
      </c>
      <c r="BE114" s="1589" t="s">
        <v>626</v>
      </c>
      <c r="BF114" s="1589" t="s">
        <v>7753</v>
      </c>
      <c r="BG114" s="1589" t="s">
        <v>626</v>
      </c>
      <c r="BH114" s="1569" t="s">
        <v>7217</v>
      </c>
      <c r="BI114" s="1568" t="s">
        <v>626</v>
      </c>
      <c r="BJ114" s="1568" t="s">
        <v>2511</v>
      </c>
      <c r="BK114" s="1575" t="s">
        <v>8166</v>
      </c>
      <c r="BL114" s="1568" t="s">
        <v>626</v>
      </c>
      <c r="BM114" s="1587" t="s">
        <v>8231</v>
      </c>
      <c r="BN114" s="1587" t="s">
        <v>7760</v>
      </c>
      <c r="BO114" s="1587" t="s">
        <v>7760</v>
      </c>
      <c r="BP114" s="1575" t="s">
        <v>2150</v>
      </c>
      <c r="BQ114" s="1692" t="s">
        <v>5750</v>
      </c>
      <c r="BR114" s="1568" t="s">
        <v>6795</v>
      </c>
      <c r="BS114" s="1692" t="s">
        <v>6475</v>
      </c>
      <c r="BU114"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RESIDENCE&lt;BR&gt;(SUMUR WELUT)' ,'PERUMAHAN &lt;BR&gt;Jl. SUMUR WELUT&lt;BR&gt;APARTEMEN&lt;BR&gt;ROYAL RESIDENCE BS12 No. 19-53' ,'SITEPLAN PERUMAHAN&lt;BR&gt;TERMASUK THE ROYAL 55 APARTMENT' ,'PENAGIHAN ADMINISTRASI' ,'± 899.866,39' ,'111' ,'113' ,'PT. BHAKTI TAMARA' ,'Jl. Raya Menganti No. 479, Gedung Royal Square Lt. 3' ,'√' ,'Sumur Welut' ,'Lakarsantri' ,'648.3/11/436.6.2/08 (2458/P&amp;P/IX/07)&lt;BR&gt;BERTALIAN DENGAN :&lt;BR&gt;653/4936/436.6.2/2013 (No. 130410-15)&lt;BR&gt;653/3701/436.6.2/2014 (140508-40/TR/RPL/VII/2014)&lt;BR&gt;653/5739/436.6.2/2015 (150430-44/SKRK/TR/RT/X/2015) &lt;BR&gt;648.3/6373/436.7.5/2018 (180912-41/SKRK/P&amp;TR/NRT/IX/2018)&lt;BR&gt;648.3/6367/436.7.5/2018 (180430-7/SKRK/P&amp;TR/SP/X/2018)&lt;BR&gt;APARTEMEN : 648.3/1447/436.7.5/2019 (181217-11.2/SKRK/P&amp;TR/NRT/XII/2018)&lt;BR&gt;648.3/5419/436.7.5/2019 (190824-4.3/SKRK/P&amp;TR/RT/VIII/2019) ' ,'2008, 2013, 2014, 2015, 2018, 2019' ,'17997.3278' ,'Jalan : 260.045,38 dan Bozem : 40.083,67' ,'RTH : 74.088,41&lt;BR&gt;Fasum : 4.592,76' ,'-' ,'± 899.866,39' ,'SUDAH' ,'RP 2.303.964.134,40&lt;BR&gt;BA MAKAM NO. 900/5957/436.6.5/2014&lt;BR&gt;13 MEI 2014' ,'SUDAH' ,'-' ,'-' ,'SUDAH (PERIBADATAN)' ,'SPLITZING SEBAGIAN' ,'TIDAK' ,'TIDAK' ,'590/11088/436.7.5/2021 tanggal 24 Juni 2021' ,'-' ,'-' ,'-' ,'-' ,'-' ,'' ,'-' ,'-' ,'-' ,'-' ,'-' ,'-' ,'-' ,'-' ,'-' ,'-' ,'-' ,'-' ,'-' ,'-' ,'-' ,'-' ,'-' ,'24 November 2021' ,'' ,'24 November 2021' ,'24 November 2021' ,'24 Januari 2022' ,'-' ,'-' ,'15 Februari 2022' ,'-' ,'-' ,'-' ,'BELUM' ,'-' ,'-DPRKPCKTR bersurat ke PT. Bhakti Tamara No.590/14715/436.7.5/2021 tanggal 17 September 2021 hal Tindak Lanjut Addendum Penyerahan PSU secara Administrasi PT. Bhakti Tamara - Perumahan Royal Residence (Sumur Welut)&lt;BR&gt;-DPRKPCKTR menemui perwakilan pengembang PT. Bhakti Tamara tanggal 21  September 2021 di MP koordinasi terkait kekurangan berkas penyerahan PSU&lt;BR&gt;-PT. Bhakti Tamara bersurat ke DPRKPCKTR No.050/DIR/IX/2021 tanggal 27 September 2021 perihal Permohonan Addendum Penyerahan PSU Secara Administrasi Perumahan Royal Residence Jl. Sumur Welut Kecamatan Lakarsantri&lt;BR&gt;-Telah dilakukan survey lapangan tgl 24 November 2021&lt;BR&gt;-Resume Rapat hasil survey tgl 23 Desember 2021&lt;BR&gt;-DPRKPP bersurat ke PT.Bhakti Tamara  tgl 15 Februari 2022  No.590/1878/436.7.4/2022 hal Tindak Lanjut Penyerahan PSU Secara Fisik&lt;BR&gt;-DPRKPP bersurat ke PT.Bhakti Tamara  tgl 25 April 2022  No.590/5051/436.7.4/2022 hal Tindak Lanjut Penyerahan PSU Perumahan Royal Residence Kel.Sumur Welut Kec.Lakarsantri&lt;BR&gt;-tanda bukti pengukuran SKRK parsial tgl 21 Maret 2022 sehingga proses penyerahan PSU dihold&lt;BR&gt;-Telah terbit SKRK parsial No. 648.3/2052/436.7.4/2022 tanggal 14 April 202 (rumah ibadah)&lt;BR&gt;-DPRKPP bersurat ke PT. Bhakti Tamara No.590/5051/436.7.4/2022 tanggal 25 April 2022 hal Tindak Lanjut Penyerahan PSU Perumahan Royal Residence Kelurahan Sumur Welut Kecamatan Lakarsantri&lt;BR&gt;-DPRKPP bersurat ke PT. Bhakti Tamara No.590/10017/436.7.4/2022 tanggal 11 Juli 2022 hal Penagihan Addendum Penyerahan PSU Perumahan Royal Residence Kelurahan Sumur Welut Kecamatan Lakarsantri&lt;BR&gt;-Akan ditindaklanjuti surat teguran ke PT' ,'- Pengembang belum melengkapi Tanda Lunas Pajak Bumi dan Bangunan (PBB) Tahun Terakhir  dan terdapat tunggakan sejak tahun 2017.&lt;BR&gt;- sebagian sertifikat sudah dilakukan splitzing sebagian belum&lt;BR&gt;-Terdapat replanning sebagian (perubahan peruntukan dari RTH ke Fasum)' ,'- Pengembang belum melengkapi Tanda Lunas Pajak Bumi dan Bangunan (PBB) Tahun Terakhir  dan terdapat tunggakan sejak tahun 2017.&lt;BR&gt;- sebagian sertifikat sudah dilakukan splitzing sebagian belum&lt;BR&gt;-Terdapat replanning sebagian (perubahan peruntukan dari RTH ke Fasum)' ,'-' ,'FISIK BELUM DISERAHKAN' ,'BARAT' ,'AN');</v>
      </c>
    </row>
    <row r="115" spans="1:73" s="6" customFormat="1" ht="187">
      <c r="A115" s="1570">
        <v>112</v>
      </c>
      <c r="B115" s="1570">
        <v>114</v>
      </c>
      <c r="C115" s="1694" t="s">
        <v>5319</v>
      </c>
      <c r="D115" s="1568" t="s">
        <v>5810</v>
      </c>
      <c r="E115" s="1575" t="s">
        <v>2150</v>
      </c>
      <c r="F115" s="1568" t="s">
        <v>578</v>
      </c>
      <c r="G115" s="1568" t="s">
        <v>1149</v>
      </c>
      <c r="H115" s="1694"/>
      <c r="I115" s="1694"/>
      <c r="J115" s="1568" t="s">
        <v>4280</v>
      </c>
      <c r="K115" s="1569" t="s">
        <v>2214</v>
      </c>
      <c r="L115" s="1570">
        <v>2010</v>
      </c>
      <c r="M115" s="1568" t="s">
        <v>1603</v>
      </c>
      <c r="N115" s="1753" t="s">
        <v>3323</v>
      </c>
      <c r="O115" s="1753" t="s">
        <v>3106</v>
      </c>
      <c r="P115" s="682"/>
      <c r="Q115" s="1568"/>
      <c r="R115" s="1568"/>
      <c r="S115" s="1695"/>
      <c r="T115" s="1694"/>
      <c r="U115" s="1568"/>
      <c r="V115" s="1568"/>
      <c r="W115" s="1568"/>
      <c r="X115" s="1690" t="s">
        <v>7113</v>
      </c>
      <c r="Y115" s="1568"/>
      <c r="Z115" s="1568"/>
      <c r="AA115" s="1568" t="s">
        <v>2149</v>
      </c>
      <c r="AB115" s="1568" t="s">
        <v>2149</v>
      </c>
      <c r="AC115" s="1575" t="s">
        <v>2149</v>
      </c>
      <c r="AD115" s="1575" t="s">
        <v>2149</v>
      </c>
      <c r="AE115" s="1575" t="s">
        <v>2149</v>
      </c>
      <c r="AF115" s="1575" t="s">
        <v>2149</v>
      </c>
      <c r="AG115" s="1575"/>
      <c r="AH115" s="1568"/>
      <c r="AI115" s="1568"/>
      <c r="AJ115" s="1568"/>
      <c r="AK115" s="1568"/>
      <c r="AL115" s="1568"/>
      <c r="AM115" s="1568"/>
      <c r="AN115" s="1568"/>
      <c r="AO115" s="1568"/>
      <c r="AP115" s="1568"/>
      <c r="AQ115" s="1568" t="s">
        <v>5896</v>
      </c>
      <c r="AR115" s="1568" t="s">
        <v>6242</v>
      </c>
      <c r="AS115" s="1575"/>
      <c r="AT115" s="1575"/>
      <c r="AU115" s="1575"/>
      <c r="AV115" s="1575"/>
      <c r="AW115" s="1575"/>
      <c r="AX115" s="1568"/>
      <c r="AY115" s="1568"/>
      <c r="AZ115" s="1568"/>
      <c r="BA115" s="1568"/>
      <c r="BB115" s="1568"/>
      <c r="BC115" s="1568"/>
      <c r="BD115" s="1568"/>
      <c r="BE115" s="1568"/>
      <c r="BF115" s="1568"/>
      <c r="BG115" s="1568"/>
      <c r="BH115" s="1568" t="s">
        <v>3727</v>
      </c>
      <c r="BI115" s="1568" t="s">
        <v>2149</v>
      </c>
      <c r="BJ115" s="1568" t="s">
        <v>2186</v>
      </c>
      <c r="BK115" s="1575" t="s">
        <v>2515</v>
      </c>
      <c r="BL115" s="1568" t="s">
        <v>8204</v>
      </c>
      <c r="BM115" s="1587"/>
      <c r="BN115" s="1587"/>
      <c r="BO115" s="1587"/>
      <c r="BP115" s="1575" t="s">
        <v>626</v>
      </c>
      <c r="BQ115" s="1575"/>
      <c r="BR115" s="1568" t="s">
        <v>6794</v>
      </c>
      <c r="BS115" s="1692" t="s">
        <v>5794</v>
      </c>
      <c r="BU115"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('Alamuda Jl. Balas Klumprik' ,'Jl. Balas Klumprik' ,'SITEPLAN PERUMAHAN' ,'PENAGIHAN FISIK' ,'' ,'112' ,'114' ,'HENDRO ANDRI YUWONO' ,'JL. Graha Famili Blok N No. 97 Surabaya' ,'√' ,'' ,'' ,'648.3/29/436.6.2/2010 (27/TR/SP/X/09)' ,'2010' ,'±46' ,'Jalan dan Saluran  : 1.662,27' ,'RTH : 104.95&lt;BR&gt;Fasum : 83.97' ,'' ,'' ,'' ,'' ,'' ,'' ,'' ,'' ,'SPLITZING SEBAGIAN' ,'' ,'' ,' -' ,' -' ,' -' ,' -' ,' -' ,' -' ,'' ,'' ,'' ,'' ,'' ,'' ,'' ,'' ,'' ,'' ,'590/11735/436.7.5/2020&lt;BR&gt;30 JUNI 2020&lt;BR&gt;(tt lurah/camat ada, tt pengembang tidak ada)' ,'konsep surat 10 Oktober 2020' ,'' ,'' ,'' ,'' ,'' ,'' ,'' ,'' ,'' ,'' ,'' ,'' ,'' ,'' ,'' ,'590/173.1/436.6.2/2014&lt;BR&gt;05/GIJ/II/04&lt;BR&gt;9 JANUARI 2014' ,' -' ,'Belum' ,'Akan dikirimkan surat Teguran' ,'' ,'' ,'' ,'-' ,'' ,'SELATAN' ,'QQ');</v>
      </c>
    </row>
    <row r="116" spans="1:73" s="6" customFormat="1" ht="187">
      <c r="A116" s="1570">
        <v>113</v>
      </c>
      <c r="B116" s="1570">
        <v>115</v>
      </c>
      <c r="C116" s="1694" t="s">
        <v>2087</v>
      </c>
      <c r="D116" s="1568" t="s">
        <v>5722</v>
      </c>
      <c r="E116" s="1575" t="s">
        <v>2150</v>
      </c>
      <c r="F116" s="1568" t="s">
        <v>579</v>
      </c>
      <c r="G116" s="1568" t="s">
        <v>1150</v>
      </c>
      <c r="H116" s="1694"/>
      <c r="I116" s="1694"/>
      <c r="J116" s="1568" t="s">
        <v>4280</v>
      </c>
      <c r="K116" s="1569" t="s">
        <v>1402</v>
      </c>
      <c r="L116" s="1570">
        <v>2005</v>
      </c>
      <c r="M116" s="1568" t="s">
        <v>1604</v>
      </c>
      <c r="N116" s="682" t="s">
        <v>3324</v>
      </c>
      <c r="O116" s="1753" t="s">
        <v>3295</v>
      </c>
      <c r="P116" s="682"/>
      <c r="Q116" s="1568"/>
      <c r="R116" s="1568"/>
      <c r="S116" s="1695"/>
      <c r="T116" s="1694"/>
      <c r="U116" s="1568"/>
      <c r="V116" s="1568"/>
      <c r="W116" s="1568"/>
      <c r="X116" s="1690" t="s">
        <v>7113</v>
      </c>
      <c r="Y116" s="1568"/>
      <c r="Z116" s="1568"/>
      <c r="AA116" s="1568" t="s">
        <v>2149</v>
      </c>
      <c r="AB116" s="1568" t="s">
        <v>2149</v>
      </c>
      <c r="AC116" s="1575" t="s">
        <v>2149</v>
      </c>
      <c r="AD116" s="1575" t="s">
        <v>2149</v>
      </c>
      <c r="AE116" s="1575" t="s">
        <v>2149</v>
      </c>
      <c r="AF116" s="1575" t="s">
        <v>2149</v>
      </c>
      <c r="AG116" s="1575"/>
      <c r="AH116" s="1568"/>
      <c r="AI116" s="1568"/>
      <c r="AJ116" s="1568"/>
      <c r="AK116" s="1568"/>
      <c r="AL116" s="1568"/>
      <c r="AM116" s="1568"/>
      <c r="AN116" s="1568"/>
      <c r="AO116" s="1568"/>
      <c r="AP116" s="1568"/>
      <c r="AQ116" s="1568" t="s">
        <v>6244</v>
      </c>
      <c r="AR116" s="1568"/>
      <c r="AS116" s="1575"/>
      <c r="AT116" s="1575"/>
      <c r="AU116" s="1575"/>
      <c r="AV116" s="1575"/>
      <c r="AW116" s="1575"/>
      <c r="AX116" s="1568"/>
      <c r="AY116" s="1568"/>
      <c r="AZ116" s="1568"/>
      <c r="BA116" s="1568"/>
      <c r="BB116" s="1568"/>
      <c r="BC116" s="1568"/>
      <c r="BD116" s="1568"/>
      <c r="BE116" s="1568"/>
      <c r="BF116" s="1568"/>
      <c r="BG116" s="1568"/>
      <c r="BH116" s="1568" t="s">
        <v>2613</v>
      </c>
      <c r="BI116" s="1568" t="s">
        <v>2149</v>
      </c>
      <c r="BJ116" s="1568" t="s">
        <v>2186</v>
      </c>
      <c r="BK116" s="1575" t="s">
        <v>2916</v>
      </c>
      <c r="BL116" s="1568"/>
      <c r="BM116" s="1587"/>
      <c r="BN116" s="1587"/>
      <c r="BO116" s="1587"/>
      <c r="BP116" s="1575" t="s">
        <v>626</v>
      </c>
      <c r="BQ116" s="1575"/>
      <c r="BR116" s="1568" t="s">
        <v>6794</v>
      </c>
      <c r="BS116" s="1692" t="s">
        <v>5794</v>
      </c>
      <c r="BU116"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('Manyar Jaya Praja' ,'Jl. Manyar Jaya Praja/ Jl. Nginden Semolo' ,'SITEPLAN PERUMAHAN' ,'PROSES FISIK' ,'' ,'113' ,'115' ,'PT. WAHANA WISMA PERMAI' ,'Jl. Manyar Jaya I No. 1' ,'√' ,'' ,'' ,'648.3/44D/436.4.5/05 (1337/SP/2005)&lt;BR&gt;' ,'2005' ,'±143' ,'Jalan dan Saluran  : 12.770,50' ,'RTH : 3.382.39&lt;BR&gt;Fasum : 796.76' ,'' ,'' ,'' ,'' ,'' ,'' ,'' ,'' ,'SPLITZING SEBAGIAN' ,'' ,'' ,' -' ,' -' ,' -' ,' -' ,' -' ,' -' ,'' ,'' ,'' ,'' ,'' ,'' ,'' ,'' ,'' ,'' ,'Proses Konsep Surat 14 OKtober 2020' ,'' ,'' ,'' ,'' ,'' ,'' ,'' ,'' ,'' ,'' ,'' ,'' ,'' ,'' ,'' ,'' ,'590/6050.1/436.6.2/2016&lt;BR&gt;15 April 2016&lt;BR&gt;addendum &lt;BR&gt;593/13099/436.7.5/2021&lt;BR&gt;16 agustus 2021' ,' -' ,'Belum' ,'' ,'' ,'' ,'' ,'√&lt;BR&gt;TW 4 2021' ,'' ,'SELATAN' ,'QQ');</v>
      </c>
    </row>
    <row r="117" spans="1:73" s="6" customFormat="1" ht="187">
      <c r="A117" s="1570">
        <v>114</v>
      </c>
      <c r="B117" s="1570">
        <v>116</v>
      </c>
      <c r="C117" s="1694" t="s">
        <v>648</v>
      </c>
      <c r="D117" s="1568" t="s">
        <v>5439</v>
      </c>
      <c r="E117" s="1568" t="s">
        <v>5663</v>
      </c>
      <c r="F117" s="1568" t="s">
        <v>1110</v>
      </c>
      <c r="G117" s="1568" t="s">
        <v>1068</v>
      </c>
      <c r="H117" s="1694"/>
      <c r="I117" s="1694"/>
      <c r="J117" s="1568" t="s">
        <v>4280</v>
      </c>
      <c r="K117" s="1569" t="s">
        <v>1219</v>
      </c>
      <c r="L117" s="1570">
        <v>2010</v>
      </c>
      <c r="M117" s="1568" t="s">
        <v>1605</v>
      </c>
      <c r="N117" s="682" t="s">
        <v>3325</v>
      </c>
      <c r="O117" s="1753" t="s">
        <v>3107</v>
      </c>
      <c r="P117" s="682"/>
      <c r="Q117" s="1568"/>
      <c r="R117" s="1568"/>
      <c r="S117" s="1695"/>
      <c r="T117" s="1694"/>
      <c r="U117" s="1568"/>
      <c r="V117" s="1568"/>
      <c r="W117" s="1568"/>
      <c r="X117" s="1568" t="s">
        <v>7058</v>
      </c>
      <c r="Y117" s="1568"/>
      <c r="Z117" s="1568"/>
      <c r="AA117" s="1568" t="s">
        <v>2149</v>
      </c>
      <c r="AB117" s="1568" t="s">
        <v>2149</v>
      </c>
      <c r="AC117" s="1575" t="s">
        <v>2149</v>
      </c>
      <c r="AD117" s="1575" t="s">
        <v>2149</v>
      </c>
      <c r="AE117" s="1575" t="s">
        <v>2149</v>
      </c>
      <c r="AF117" s="1575" t="s">
        <v>2149</v>
      </c>
      <c r="AG117" s="1575"/>
      <c r="AH117" s="1568"/>
      <c r="AI117" s="1568"/>
      <c r="AJ117" s="1568"/>
      <c r="AK117" s="1568"/>
      <c r="AL117" s="1568"/>
      <c r="AM117" s="1568"/>
      <c r="AN117" s="1568"/>
      <c r="AO117" s="1568"/>
      <c r="AP117" s="1568"/>
      <c r="AQ117" s="1568"/>
      <c r="AR117" s="1568"/>
      <c r="AS117" s="1575"/>
      <c r="AT117" s="1575"/>
      <c r="AU117" s="1575"/>
      <c r="AV117" s="1575"/>
      <c r="AW117" s="1575"/>
      <c r="AX117" s="1568"/>
      <c r="AY117" s="1568"/>
      <c r="AZ117" s="1568"/>
      <c r="BA117" s="1568"/>
      <c r="BB117" s="1568"/>
      <c r="BC117" s="1568"/>
      <c r="BD117" s="1568"/>
      <c r="BE117" s="1568"/>
      <c r="BF117" s="1568"/>
      <c r="BG117" s="1568"/>
      <c r="BH117" s="1568" t="s">
        <v>2614</v>
      </c>
      <c r="BI117" s="1568" t="s">
        <v>2212</v>
      </c>
      <c r="BJ117" s="1568" t="s">
        <v>2186</v>
      </c>
      <c r="BK117" s="1575" t="s">
        <v>2515</v>
      </c>
      <c r="BL117" s="1568" t="s">
        <v>626</v>
      </c>
      <c r="BM117" s="1587"/>
      <c r="BN117" s="1587"/>
      <c r="BO117" s="1587"/>
      <c r="BP117" s="1575" t="s">
        <v>626</v>
      </c>
      <c r="BQ117" s="1575"/>
      <c r="BR117" s="1568" t="s">
        <v>6795</v>
      </c>
      <c r="BS117" s="1692" t="s">
        <v>5804</v>
      </c>
      <c r="BU117"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('TROPICAL FOREST' ,'JL. LIDAH WETAN' ,'SITEPLAN PERUMAHAN' ,'PENAGIHAN FISIK' ,'' ,'114' ,'116' ,'PT. ALAM MAHA TEDUH' ,'Jl. Raya Menganti Lidah Wetan No. 27 C' ,'ALAMAT TIDAK DITEMUKAN' ,'' ,'' ,'648.3/44/436.6.2/2010 (1433/P&amp;P/X/10)' ,'2010' ,'±81' ,'Jalan dan Saluran  : 5.799,00' ,'RTH : 806.7&lt;BR&gt;Fasum : 541.7' ,'' ,'' ,'' ,'' ,'' ,'' ,'' ,'' ,'INDUK' ,'' ,'' ,' -' ,' -' ,' -' ,' -' ,' -' ,' -' ,'' ,'' ,'' ,'' ,'' ,'' ,'' ,'' ,'' ,'' ,'' ,'' ,'' ,'' ,'' ,'' ,'' ,'' ,'' ,'' ,'' ,'' ,'' ,'' ,'' ,'' ,'' ,'590/7531.1/436.6.2/2013&lt;BR&gt;20 DESEMBER 2013' ,' - ' ,'Belum' ,'-' ,'' ,'' ,'' ,'-' ,'' ,'BARAT' ,'RN');</v>
      </c>
    </row>
    <row r="118" spans="1:73" s="584" customFormat="1" ht="187">
      <c r="A118" s="1570">
        <v>115</v>
      </c>
      <c r="B118" s="1570">
        <v>117</v>
      </c>
      <c r="C118" s="1694" t="s">
        <v>1766</v>
      </c>
      <c r="D118" s="1568" t="s">
        <v>5381</v>
      </c>
      <c r="E118" s="1568" t="s">
        <v>2150</v>
      </c>
      <c r="F118" s="1568" t="s">
        <v>2802</v>
      </c>
      <c r="G118" s="1568" t="s">
        <v>2803</v>
      </c>
      <c r="H118" s="1694"/>
      <c r="I118" s="1694"/>
      <c r="J118" s="1568" t="s">
        <v>4280</v>
      </c>
      <c r="K118" s="1569" t="s">
        <v>1220</v>
      </c>
      <c r="L118" s="1570">
        <v>2010</v>
      </c>
      <c r="M118" s="1568" t="s">
        <v>1606</v>
      </c>
      <c r="N118" s="682" t="s">
        <v>3326</v>
      </c>
      <c r="O118" s="1753" t="s">
        <v>3108</v>
      </c>
      <c r="P118" s="682"/>
      <c r="Q118" s="1568"/>
      <c r="R118" s="1568"/>
      <c r="S118" s="1695"/>
      <c r="T118" s="1694"/>
      <c r="U118" s="1568"/>
      <c r="V118" s="1568"/>
      <c r="W118" s="1568"/>
      <c r="X118" s="1568" t="s">
        <v>7124</v>
      </c>
      <c r="Y118" s="1568"/>
      <c r="Z118" s="1568"/>
      <c r="AA118" s="1568" t="s">
        <v>2149</v>
      </c>
      <c r="AB118" s="1568" t="s">
        <v>2149</v>
      </c>
      <c r="AC118" s="1575" t="s">
        <v>2149</v>
      </c>
      <c r="AD118" s="1575" t="s">
        <v>2149</v>
      </c>
      <c r="AE118" s="1575" t="s">
        <v>2149</v>
      </c>
      <c r="AF118" s="1575" t="s">
        <v>2149</v>
      </c>
      <c r="AG118" s="1575"/>
      <c r="AH118" s="1568"/>
      <c r="AI118" s="1568"/>
      <c r="AJ118" s="1568"/>
      <c r="AK118" s="1568"/>
      <c r="AL118" s="1568"/>
      <c r="AM118" s="1568"/>
      <c r="AN118" s="1568"/>
      <c r="AO118" s="1568"/>
      <c r="AP118" s="1568"/>
      <c r="AQ118" s="1568" t="s">
        <v>6180</v>
      </c>
      <c r="AR118" s="1568"/>
      <c r="AS118" s="1575"/>
      <c r="AT118" s="1575"/>
      <c r="AU118" s="1575"/>
      <c r="AV118" s="1575"/>
      <c r="AW118" s="1575"/>
      <c r="AX118" s="1568" t="s">
        <v>626</v>
      </c>
      <c r="AY118" s="1568"/>
      <c r="AZ118" s="1568"/>
      <c r="BA118" s="1568"/>
      <c r="BB118" s="1568"/>
      <c r="BC118" s="1568"/>
      <c r="BD118" s="1568"/>
      <c r="BE118" s="1568"/>
      <c r="BF118" s="1568"/>
      <c r="BG118" s="1568"/>
      <c r="BH118" s="1568" t="s">
        <v>3728</v>
      </c>
      <c r="BI118" s="1568" t="s">
        <v>2149</v>
      </c>
      <c r="BJ118" s="1568" t="s">
        <v>2186</v>
      </c>
      <c r="BK118" s="1575" t="s">
        <v>2515</v>
      </c>
      <c r="BL118" s="1568" t="s">
        <v>626</v>
      </c>
      <c r="BM118" s="1587"/>
      <c r="BN118" s="1587"/>
      <c r="BO118" s="1587"/>
      <c r="BP118" s="1575" t="s">
        <v>626</v>
      </c>
      <c r="BQ118" s="1575"/>
      <c r="BR118" s="1568" t="s">
        <v>6796</v>
      </c>
      <c r="BS118" s="1692" t="s">
        <v>5804</v>
      </c>
      <c r="BU118"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Wonorejo Asri' ,'JL. Griya Wonorejo Asri' ,'SITEPLAN PERUMAHAN' ,'PENAGIHAN FISIK' ,'' ,'115' ,'117' ,'PT. YEKAPE SURABAYA' ,'Jl. Wijaya Kusuma No. 36' ,'√' ,'' ,'' ,'648.3/07/436.6.2/2010 (351/P&amp;P/II/10)' ,'2010' ,'±64' ,'Jalan dan Saluran  : 3.454,86' ,'RTH : 267.3&lt;BR&gt;Fasum : 413.17' ,'' ,'' ,'' ,'' ,'' ,'' ,'' ,'' ,'INDUK (SHGB)' ,'' ,'' ,' -' ,' -' ,' -' ,' -' ,' -' ,' -' ,'' ,'' ,'' ,'' ,'' ,'' ,'' ,'' ,'' ,'' ,'590/17170/436.7.5/2020&lt;BR&gt;25 September 2020                                          TGL DITERIMA &lt;BR&gt;30 SEPTEMBER 2020' ,'' ,'' ,'' ,'' ,'' ,'' ,'-' ,'' ,'' ,'' ,'' ,'' ,'' ,'' ,'' ,'' ,'590/2484.1/436.6.2/2013&lt;BR&gt;161/KING-L/BAST/XI/2013&lt;BR&gt;11 APRIL 2013' ,' -' ,'Belum' ,'-' ,'' ,'' ,'' ,'-' ,'' ,'TIMUR' ,'RN');</v>
      </c>
    </row>
    <row r="119" spans="1:73" s="6" customFormat="1" ht="187">
      <c r="A119" s="1570">
        <v>116</v>
      </c>
      <c r="B119" s="1570">
        <v>118</v>
      </c>
      <c r="C119" s="1694" t="s">
        <v>1799</v>
      </c>
      <c r="D119" s="1568" t="s">
        <v>5688</v>
      </c>
      <c r="E119" s="1568" t="s">
        <v>2150</v>
      </c>
      <c r="F119" s="1568" t="s">
        <v>580</v>
      </c>
      <c r="G119" s="1568" t="s">
        <v>1135</v>
      </c>
      <c r="H119" s="1694"/>
      <c r="I119" s="1694"/>
      <c r="J119" s="1568" t="s">
        <v>4280</v>
      </c>
      <c r="K119" s="1569" t="s">
        <v>1382</v>
      </c>
      <c r="L119" s="1570">
        <v>1985</v>
      </c>
      <c r="M119" s="1568" t="s">
        <v>1607</v>
      </c>
      <c r="N119" s="682"/>
      <c r="O119" s="682"/>
      <c r="P119" s="682"/>
      <c r="Q119" s="1568"/>
      <c r="R119" s="1568"/>
      <c r="S119" s="1695"/>
      <c r="T119" s="1694"/>
      <c r="U119" s="1568"/>
      <c r="V119" s="1568"/>
      <c r="W119" s="1568"/>
      <c r="X119" s="1568"/>
      <c r="Y119" s="1568"/>
      <c r="Z119" s="1568"/>
      <c r="AA119" s="1568"/>
      <c r="AB119" s="1568"/>
      <c r="AC119" s="1575"/>
      <c r="AD119" s="1575"/>
      <c r="AE119" s="1575"/>
      <c r="AF119" s="1575"/>
      <c r="AG119" s="1575"/>
      <c r="AH119" s="1568"/>
      <c r="AI119" s="1568"/>
      <c r="AJ119" s="1568"/>
      <c r="AK119" s="1568"/>
      <c r="AL119" s="1568"/>
      <c r="AM119" s="1568"/>
      <c r="AN119" s="1568"/>
      <c r="AO119" s="1568"/>
      <c r="AP119" s="1568"/>
      <c r="AQ119" s="1568"/>
      <c r="AR119" s="1568"/>
      <c r="AS119" s="1575"/>
      <c r="AT119" s="1575"/>
      <c r="AU119" s="1575"/>
      <c r="AV119" s="1575"/>
      <c r="AW119" s="1575"/>
      <c r="AX119" s="1568"/>
      <c r="AY119" s="1568"/>
      <c r="AZ119" s="1568"/>
      <c r="BA119" s="1568"/>
      <c r="BB119" s="1568"/>
      <c r="BC119" s="1568"/>
      <c r="BD119" s="1568"/>
      <c r="BE119" s="1568"/>
      <c r="BF119" s="1568"/>
      <c r="BG119" s="1568"/>
      <c r="BH119" s="1568" t="s">
        <v>2615</v>
      </c>
      <c r="BI119" s="1568"/>
      <c r="BJ119" s="1568"/>
      <c r="BK119" s="1575" t="s">
        <v>2916</v>
      </c>
      <c r="BL119" s="1568" t="s">
        <v>5248</v>
      </c>
      <c r="BM119" s="1587"/>
      <c r="BN119" s="1587"/>
      <c r="BO119" s="1587"/>
      <c r="BP119" s="1575" t="s">
        <v>2150</v>
      </c>
      <c r="BQ119" s="1575"/>
      <c r="BR119" s="1568" t="s">
        <v>6796</v>
      </c>
      <c r="BS119" s="1692" t="s">
        <v>5794</v>
      </c>
      <c r="BU119"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('Wisma Gunung Anyar (Wiguna)' ,'Jl. Gunung Anyar' ,'SITEPLAN PERUMAHAN' ,'PROSES FISIK' ,'' ,'116' ,'118' ,'PT. Joyo Bekti Indah' ,'Komplek Ruko Delta Permai, Jl. Raya Panjang Jiwo Permai I-A1' ,'√' ,'' ,'' ,'09 -SK-WT-85' ,'1985' ,'±1276' ,'' ,'' ,'' ,'' ,'' ,'' ,'' ,'' ,'' ,'' ,'' ,'' ,'' ,'' ,'' ,'' ,'' ,'' ,'' ,'' ,'' ,'' ,'' ,'' ,'' ,'' ,'' ,'' ,'' ,'' ,'' ,'' ,'' ,'' ,'' ,'' ,'' ,'' ,'' ,'' ,'' ,'' ,'' ,'' ,'' ,'' ,'590/6211.2/436.6.2/2015&lt;BR&gt;12 MEI 2015' ,'' ,'' ,'TL RESUME RAPAT' ,'' ,'' ,'' ,'SUDAH DISERAHKAN SEBELUM 2020' ,'' ,'TIMUR' ,'QQ');</v>
      </c>
    </row>
    <row r="120" spans="1:73" s="6" customFormat="1" ht="272">
      <c r="A120" s="1570">
        <v>117</v>
      </c>
      <c r="B120" s="1570">
        <v>119</v>
      </c>
      <c r="C120" s="1568" t="s">
        <v>1799</v>
      </c>
      <c r="D120" s="1568" t="s">
        <v>5688</v>
      </c>
      <c r="E120" s="1568" t="s">
        <v>2150</v>
      </c>
      <c r="F120" s="1568" t="s">
        <v>1321</v>
      </c>
      <c r="G120" s="1568" t="s">
        <v>597</v>
      </c>
      <c r="H120" s="1694"/>
      <c r="I120" s="1694"/>
      <c r="J120" s="1568" t="s">
        <v>4280</v>
      </c>
      <c r="K120" s="1569" t="s">
        <v>1392</v>
      </c>
      <c r="L120" s="1570">
        <v>2010</v>
      </c>
      <c r="M120" s="1575" t="s">
        <v>1322</v>
      </c>
      <c r="N120" s="682" t="s">
        <v>4516</v>
      </c>
      <c r="O120" s="1753" t="s">
        <v>4517</v>
      </c>
      <c r="P120" s="682"/>
      <c r="Q120" s="1568" t="s">
        <v>4515</v>
      </c>
      <c r="R120" s="1568" t="s">
        <v>2510</v>
      </c>
      <c r="S120" s="1695" t="s">
        <v>626</v>
      </c>
      <c r="T120" s="1694" t="s">
        <v>626</v>
      </c>
      <c r="U120" s="1568" t="s">
        <v>2150</v>
      </c>
      <c r="V120" s="1568" t="s">
        <v>2511</v>
      </c>
      <c r="W120" s="1568" t="s">
        <v>2511</v>
      </c>
      <c r="X120" s="1568" t="s">
        <v>7058</v>
      </c>
      <c r="Y120" s="1568"/>
      <c r="Z120" s="1568" t="s">
        <v>7401</v>
      </c>
      <c r="AA120" s="1568"/>
      <c r="AB120" s="1568"/>
      <c r="AC120" s="1575"/>
      <c r="AD120" s="1575"/>
      <c r="AE120" s="1575"/>
      <c r="AF120" s="1575"/>
      <c r="AG120" s="1575"/>
      <c r="AH120" s="1568"/>
      <c r="AI120" s="1568"/>
      <c r="AJ120" s="1568"/>
      <c r="AK120" s="1568"/>
      <c r="AL120" s="1568"/>
      <c r="AM120" s="1568"/>
      <c r="AN120" s="1568"/>
      <c r="AO120" s="1568"/>
      <c r="AP120" s="1568"/>
      <c r="AQ120" s="1568"/>
      <c r="AR120" s="1568"/>
      <c r="AS120" s="1575"/>
      <c r="AT120" s="1575"/>
      <c r="AU120" s="1575"/>
      <c r="AV120" s="1575"/>
      <c r="AW120" s="1575"/>
      <c r="AX120" s="1568"/>
      <c r="AY120" s="1568"/>
      <c r="AZ120" s="1568"/>
      <c r="BA120" s="1568"/>
      <c r="BB120" s="1568"/>
      <c r="BC120" s="1568"/>
      <c r="BD120" s="1568"/>
      <c r="BE120" s="1568"/>
      <c r="BF120" s="1568"/>
      <c r="BG120" s="1568"/>
      <c r="BH120" s="1575" t="s">
        <v>4518</v>
      </c>
      <c r="BI120" s="1575"/>
      <c r="BJ120" s="1575"/>
      <c r="BK120" s="1575" t="s">
        <v>4806</v>
      </c>
      <c r="BL120" s="1568"/>
      <c r="BM120" s="1587" t="s">
        <v>7755</v>
      </c>
      <c r="BN120" s="1587" t="s">
        <v>7756</v>
      </c>
      <c r="BO120" s="1587" t="s">
        <v>7756</v>
      </c>
      <c r="BP120" s="1575" t="s">
        <v>2150</v>
      </c>
      <c r="BQ120" s="1575"/>
      <c r="BR120" s="1568" t="s">
        <v>6796</v>
      </c>
      <c r="BS120" s="1575" t="s">
        <v>5783</v>
      </c>
      <c r="BU120"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Wiguna Selatan' ,'Gunung Anyar' ,'SITEPLAN PERUMAHAN' ,'PROSES ADMINISTRASI' ,'± 65.272' ,'117' ,'119' ,'PT. Joyo Bekti Indah' ,'Komplek Ruko Delta Permai, Jl. Raya Panjang Jiwo Permai I-A1' ,'√' ,'' ,'' ,'648.3/18/436.6.2/2010&lt;BR&gt;(922/P&amp;P/V/10)' ,'2010' ,'±340' ,'Jalan dan Saluran  : 19.254,09' ,'RTH :&lt;BR&gt;2.225,01&lt;BR&gt;MAKAM : 1.895,00&lt;BR&gt;Fasum : 3.322,72' ,'' ,'± 65.272' ,'SUDAH' ,'-' ,'-' ,'√' ,'BELUM' ,'BELUM' ,'INDUK' ,'' ,'TIDAK ' ,'' ,'' ,'' ,'' ,'' ,'' ,'' ,'' ,'' ,'' ,'' ,'' ,'' ,'' ,'' ,'' ,'' ,'' ,'' ,'' ,'' ,'' ,'' ,'' ,'' ,'' ,'' ,'' ,'' ,'' ,'' ,'' ,'' ,'590/2028.1/436.6.2/2015&lt;BR&gt;16 FEBRUARI 2015' ,'' ,'' ,'' ,'- Hasil BA Monitoring 31 Maret 2021 Pengembang untuk menyampaikan :&lt;BR&gt;a. Surat pernyataan terkait sertifikat sisa berupa PSU yang saat ini terdapat di Kantor Pertanahan Surabaya II paling lambat 5 April 2021&lt;BR&gt;b. Surat kepada Kantor Pertanahan Surabaya II dengan tembusan kepada DPRKPCKTR terkait sisa sertifikat yang berupa PSU yang akan diserahkan  kepada Pemerintah Kota Surabaya yang menyampaikan pada intinyta :&lt;BR&gt;(-) Agar dapat diterbitkan sertifikat berupa PSU pada 3 SHM (SHM 1780, 2575 Kel. Gununganyar dan SHM 850 Kel. Gununganyar Tambak)&lt;BR&gt;(-) Asli sertifikat sisa agar dapat diserahkan kembali yang diperlukan untuk proses penyerahan PSU secara Fisik (dibutuhkan untuk proses peralihan dari SHM mejadi atas nama pengembang atau Pemerintah Kota Surabaya) paling lambat tanggal 12 April 2021&lt;BR&gt;- telah dikirimkan surat Tindak Lanjut Hasil BA Monitoring tanggal 15 April 2021&lt;BR&gt;- Proses Koordinasi dengan BPN terkait alas hak&lt;BR&gt;- Pengembang bersurat (tembusan) terkait meminta tindak lanjut kepada BPN terhadap alas hak milik pengembang yang masih ditahan di BPN tanggal 16 September 2021' ,'Terdapat alas hak masih berupa SHM atas nama salah satu direksi pengembang' ,'Terdapat alas hak masih berupa SHM atas nama salah satu direksi pengembang' ,'-' ,'' ,'TIMUR' ,'DT');</v>
      </c>
    </row>
    <row r="121" spans="1:73" s="6" customFormat="1" ht="221">
      <c r="A121" s="1570">
        <v>118</v>
      </c>
      <c r="B121" s="1570">
        <v>120</v>
      </c>
      <c r="C121" s="1568" t="s">
        <v>1800</v>
      </c>
      <c r="D121" s="1568" t="s">
        <v>6341</v>
      </c>
      <c r="E121" s="1568" t="s">
        <v>5707</v>
      </c>
      <c r="F121" s="1568" t="s">
        <v>581</v>
      </c>
      <c r="G121" s="1568" t="s">
        <v>1156</v>
      </c>
      <c r="H121" s="1568" t="s">
        <v>1486</v>
      </c>
      <c r="I121" s="1568" t="s">
        <v>624</v>
      </c>
      <c r="J121" s="1568" t="s">
        <v>4280</v>
      </c>
      <c r="K121" s="1569" t="s">
        <v>1221</v>
      </c>
      <c r="L121" s="1570">
        <v>2010</v>
      </c>
      <c r="M121" s="1568" t="s">
        <v>1608</v>
      </c>
      <c r="N121" s="682" t="s">
        <v>3328</v>
      </c>
      <c r="O121" s="682" t="s">
        <v>3123</v>
      </c>
      <c r="P121" s="682"/>
      <c r="Q121" s="1568"/>
      <c r="R121" s="1568"/>
      <c r="S121" s="1695" t="s">
        <v>626</v>
      </c>
      <c r="T121" s="1694" t="s">
        <v>2511</v>
      </c>
      <c r="U121" s="1568"/>
      <c r="V121" s="1568"/>
      <c r="W121" s="1568"/>
      <c r="X121" s="1568" t="s">
        <v>7058</v>
      </c>
      <c r="Y121" s="1568"/>
      <c r="Z121" s="1568"/>
      <c r="AA121" s="1575" t="s">
        <v>557</v>
      </c>
      <c r="AB121" s="1575" t="s">
        <v>558</v>
      </c>
      <c r="AC121" s="1575" t="s">
        <v>559</v>
      </c>
      <c r="AD121" s="1575" t="s">
        <v>560</v>
      </c>
      <c r="AE121" s="1575" t="s">
        <v>561</v>
      </c>
      <c r="AF121" s="1575"/>
      <c r="AG121" s="1575"/>
      <c r="AH121" s="1568"/>
      <c r="AI121" s="1568"/>
      <c r="AJ121" s="1568"/>
      <c r="AK121" s="1568"/>
      <c r="AL121" s="1568"/>
      <c r="AM121" s="1568"/>
      <c r="AN121" s="1568"/>
      <c r="AO121" s="1568"/>
      <c r="AP121" s="1568"/>
      <c r="AQ121" s="1568"/>
      <c r="AR121" s="1568"/>
      <c r="AS121" s="1575"/>
      <c r="AT121" s="1575"/>
      <c r="AU121" s="1575"/>
      <c r="AV121" s="1575"/>
      <c r="AW121" s="1575"/>
      <c r="AX121" s="1568"/>
      <c r="AY121" s="1568"/>
      <c r="AZ121" s="1568"/>
      <c r="BA121" s="1568"/>
      <c r="BB121" s="1568"/>
      <c r="BC121" s="1568"/>
      <c r="BD121" s="1568"/>
      <c r="BE121" s="1568"/>
      <c r="BF121" s="1568"/>
      <c r="BG121" s="1568"/>
      <c r="BH121" s="1568" t="s">
        <v>3591</v>
      </c>
      <c r="BI121" s="1575"/>
      <c r="BJ121" s="1568" t="s">
        <v>2186</v>
      </c>
      <c r="BK121" s="1575" t="s">
        <v>2515</v>
      </c>
      <c r="BL121" s="1568" t="s">
        <v>5248</v>
      </c>
      <c r="BM121" s="1587" t="s">
        <v>7823</v>
      </c>
      <c r="BN121" s="1220" t="s">
        <v>7824</v>
      </c>
      <c r="BO121" s="1220" t="s">
        <v>7824</v>
      </c>
      <c r="BP121" s="1575" t="s">
        <v>626</v>
      </c>
      <c r="BQ121" s="1575" t="s">
        <v>626</v>
      </c>
      <c r="BR121" s="1568" t="s">
        <v>6796</v>
      </c>
      <c r="BS121" s="1575" t="s">
        <v>5804</v>
      </c>
      <c r="BU121"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Dharma Indah Regency' ,'Jl. Jojoran I' ,'SITEPLAN PERUMAHAN' ,'PENAGIHAN FISIK' ,'' ,'118' ,'120' ,'PT. Sinar Megah Development' ,'TEUKU UMAR BARAT NO.99 X, DUSUN BR.BUAGAN, DESA PEMECUTAN KELOD&lt;BR&gt;Kota Denpasar, Bali' ,'BELUM DIKETAHUI' ,'Mojo' ,'Gubeng' ,'648.3/37/436.6.2/2010 (31/TR/RT/VII/2010)' ,'2010' ,'±139' ,'Jalan dan Saluran  : 9.426,21' ,'RTH : 1.229.36&lt;BR&gt;Fasum : 851.2' ,'' ,'' ,'' ,'-' ,'BELUM' ,'' ,'' ,'' ,'INDUK' ,'' ,'' ,'PENAGIHAN&lt;BR&gt;590/2477/436.6.2/2016&lt;BR&gt;19 FEBRUARI 2016' ,'TEGURAN&lt;BR&gt;590/3242/436.6.2/2016&lt;BR&gt;03 MARET 2016' ,'PERINGATAN KE-1&lt;BR&gt;590/3626/436.6.2/2016&lt;BR&gt;15 MARET 2016' ,'PERINGATAN KE-2&lt;BR&gt;590/4594/436.6.2/2016&lt;BR&gt;28 MARET 2016' ,'PERINGATAN KE-3&lt;BR&gt;590/8211/436.6.2/2016&lt;BR&gt;24 MEI 2016' ,'' ,'' ,'' ,'' ,'' ,'' ,'' ,'' ,'' ,'' ,'' ,'' ,'' ,'' ,'' ,'' ,'' ,'' ,'' ,'' ,'' ,'' ,'' ,'' ,'' ,'' ,'' ,'' ,'590/516.3/436.6.2/2011' ,'' ,'Belum' ,'TL RESUME RAPAT' ,'-Terdapat BA Admin Tahun 2011&lt;BR&gt;-RESUME RAPAT 24 AGUSTUS 2016 : 1. Terkait dengan proses penyerahan fisik PSU pengembang agar melengkapi kewajiban penyediaan dan penyerahan makam, akte notaris pernyataan pelepasan hak atas tanah / bangunan PSU oleh pengembang pada pemda, pengembang agar berkoordinasi dengan DPBT sertifikat asli tanah atas nama pengembang yang peruntukkannya sebagai PSU yang akan diserahkan kepada Pemkot Surabaya, nilai peroleh atas PSU yang akan diserahkan kepada pemkot Surabaya dan dilengkapi dengan SPPT PBB, plotting alas hak induk diatas siteplan serta Surat keterangan dari BPN 2 terkait luas tanah sisa SHGB 2488 yang akan digunakan sebagai prasarana jalan&lt;BR&gt;-  Telah dikirim Surat Permohonan Informasi Kepada Lurah dan Camat mengenai keberadaan Pengembang, tetapi belum ada tanggapan dan Jawaban. Surat Nomor 590/2804/436.7.5/2021 tanggal 18 Februari 2021' ,'Belum memenuhi kewajiban makam' ,'Belum memenuhi kewajiban makam' ,'-' ,'-' ,'TIMUR' ,'RN');</v>
      </c>
    </row>
    <row r="122" spans="1:73" s="6" customFormat="1" ht="187">
      <c r="A122" s="1570">
        <v>119</v>
      </c>
      <c r="B122" s="1570">
        <v>121</v>
      </c>
      <c r="C122" s="1568" t="s">
        <v>1801</v>
      </c>
      <c r="D122" s="1568" t="s">
        <v>5708</v>
      </c>
      <c r="E122" s="1568" t="s">
        <v>2150</v>
      </c>
      <c r="F122" s="1568" t="s">
        <v>582</v>
      </c>
      <c r="G122" s="1568" t="s">
        <v>1157</v>
      </c>
      <c r="H122" s="1568" t="s">
        <v>1461</v>
      </c>
      <c r="I122" s="1568" t="s">
        <v>595</v>
      </c>
      <c r="J122" s="1568" t="s">
        <v>4280</v>
      </c>
      <c r="K122" s="1569" t="s">
        <v>1391</v>
      </c>
      <c r="L122" s="1570">
        <v>2010</v>
      </c>
      <c r="M122" s="1568" t="s">
        <v>1609</v>
      </c>
      <c r="N122" s="682" t="s">
        <v>3329</v>
      </c>
      <c r="O122" s="1753" t="s">
        <v>3124</v>
      </c>
      <c r="P122" s="682"/>
      <c r="Q122" s="1568"/>
      <c r="R122" s="1568"/>
      <c r="S122" s="1695" t="s">
        <v>626</v>
      </c>
      <c r="T122" s="1694" t="s">
        <v>2511</v>
      </c>
      <c r="U122" s="1568"/>
      <c r="V122" s="1568"/>
      <c r="W122" s="1568"/>
      <c r="X122" s="1568"/>
      <c r="Y122" s="1568"/>
      <c r="Z122" s="1568"/>
      <c r="AA122" s="1568"/>
      <c r="AB122" s="1568"/>
      <c r="AC122" s="1575"/>
      <c r="AD122" s="1575"/>
      <c r="AE122" s="1575"/>
      <c r="AF122" s="1575"/>
      <c r="AG122" s="1575"/>
      <c r="AH122" s="1568"/>
      <c r="AI122" s="1568"/>
      <c r="AJ122" s="1568"/>
      <c r="AK122" s="1568"/>
      <c r="AL122" s="1568"/>
      <c r="AM122" s="1568"/>
      <c r="AN122" s="1568"/>
      <c r="AO122" s="1568"/>
      <c r="AP122" s="1568"/>
      <c r="AQ122" s="1568" t="s">
        <v>7827</v>
      </c>
      <c r="AR122" s="1568" t="s">
        <v>7828</v>
      </c>
      <c r="AS122" s="1575" t="s">
        <v>7829</v>
      </c>
      <c r="AT122" s="1575" t="s">
        <v>7830</v>
      </c>
      <c r="AU122" s="1575"/>
      <c r="AV122" s="1575"/>
      <c r="AW122" s="1575"/>
      <c r="AX122" s="1568"/>
      <c r="AY122" s="1568"/>
      <c r="AZ122" s="1568"/>
      <c r="BA122" s="1568"/>
      <c r="BB122" s="1568"/>
      <c r="BC122" s="1568"/>
      <c r="BD122" s="1568"/>
      <c r="BE122" s="1568"/>
      <c r="BF122" s="1568"/>
      <c r="BG122" s="1568"/>
      <c r="BH122" s="1568" t="s">
        <v>3592</v>
      </c>
      <c r="BI122" s="1568"/>
      <c r="BJ122" s="1568" t="s">
        <v>2186</v>
      </c>
      <c r="BK122" s="1575" t="s">
        <v>2515</v>
      </c>
      <c r="BL122" s="1568" t="s">
        <v>626</v>
      </c>
      <c r="BM122" s="1220" t="s">
        <v>7826</v>
      </c>
      <c r="BN122" s="1220"/>
      <c r="BO122" s="1220"/>
      <c r="BP122" s="1575" t="s">
        <v>7825</v>
      </c>
      <c r="BQ122" s="1575" t="s">
        <v>5750</v>
      </c>
      <c r="BR122" s="1568" t="s">
        <v>6798</v>
      </c>
      <c r="BS122" s="1575" t="s">
        <v>5804</v>
      </c>
      <c r="BU122"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('East Coast Park' ,'Jl. Kalisari Timur' ,'SITEPLAN PERUMAHAN' ,'PENAGIHAN FISIK' ,'' ,'119' ,'121' ,'PT. Pakuwon Jati' ,'East Coast Center Lt. 5&lt;BR&gt;Pakuwon Town Square - Pakuwon City&lt;BR&gt;Jl. Kejawan Putih Mutiara No. 17' ,'√' ,'Kalisari' ,'Mulyorejo' ,'648.3/31/436.6.2/2010&lt;BR&gt;(1630/P&amp;P/IX/10)' ,'2010' ,'±183' ,'Jalan dan Saluran  : 15.555,75' ,'RTH : 1683.33&lt;BR&gt;Fasum : 2119.45' ,'' ,'' ,'' ,'-' ,'BELUM' ,'' ,'' ,'' ,'' ,'' ,'' ,'' ,'' ,'' ,'' ,'' ,'' ,'' ,'' ,'' ,'' ,'' ,'' ,'' ,'' ,'' ,'' ,'590/2846/436.7.5/2021&lt;BR&gt;18 Februari 2021' ,'590/3253/436.7.5/2021&lt;BR&gt;24 Februari 2021' ,'590/12852/436.7.5/2021&lt;BR&gt;9 Agustus 2021' ,'590/14025/436.7.5/2021&lt;BR&gt;6 September 2021' ,'' ,'' ,'' ,'' ,'' ,'' ,'' ,'' ,'' ,'' ,'' ,'' ,'' ,'50/7002.1/436.6.2/2013&lt;BR&gt;06/GIJ/II/04&lt;BR&gt;3 DESEMBER 2013' ,'' ,'Belum' ,'-' ,'Telah mengirimkan Permohonan Penyerahan Fisik, akan ditindaklanjuti' ,'' ,'' ,'-' ,'FISIK BELUM DISERAHKAN' ,'PUSURA' ,'RN');</v>
      </c>
    </row>
    <row r="123" spans="1:73" s="6" customFormat="1" ht="204">
      <c r="A123" s="1570">
        <v>120</v>
      </c>
      <c r="B123" s="1570">
        <v>122</v>
      </c>
      <c r="C123" s="1568" t="s">
        <v>467</v>
      </c>
      <c r="D123" s="1575" t="s">
        <v>468</v>
      </c>
      <c r="E123" s="1568" t="s">
        <v>2150</v>
      </c>
      <c r="F123" s="1568" t="s">
        <v>5320</v>
      </c>
      <c r="G123" s="1568" t="s">
        <v>1174</v>
      </c>
      <c r="H123" s="1568" t="s">
        <v>1487</v>
      </c>
      <c r="I123" s="1568" t="s">
        <v>623</v>
      </c>
      <c r="J123" s="1568" t="s">
        <v>4280</v>
      </c>
      <c r="K123" s="1569" t="s">
        <v>6218</v>
      </c>
      <c r="L123" s="1570" t="s">
        <v>7831</v>
      </c>
      <c r="M123" s="1568" t="s">
        <v>1610</v>
      </c>
      <c r="N123" s="682" t="s">
        <v>6220</v>
      </c>
      <c r="O123" s="1753" t="s">
        <v>6221</v>
      </c>
      <c r="P123" s="682"/>
      <c r="Q123" s="1568" t="s">
        <v>6673</v>
      </c>
      <c r="R123" s="1568"/>
      <c r="S123" s="1695"/>
      <c r="T123" s="1694" t="s">
        <v>2510</v>
      </c>
      <c r="U123" s="1568"/>
      <c r="V123" s="1568"/>
      <c r="W123" s="1568"/>
      <c r="X123" s="1568" t="s">
        <v>7094</v>
      </c>
      <c r="Y123" s="1568"/>
      <c r="Z123" s="1568"/>
      <c r="AA123" s="1568"/>
      <c r="AB123" s="1568"/>
      <c r="AC123" s="1575"/>
      <c r="AD123" s="1575"/>
      <c r="AE123" s="1575"/>
      <c r="AF123" s="1575"/>
      <c r="AG123" s="1575"/>
      <c r="AH123" s="1568"/>
      <c r="AI123" s="1568"/>
      <c r="AJ123" s="1568"/>
      <c r="AK123" s="1568"/>
      <c r="AL123" s="1568"/>
      <c r="AM123" s="1568"/>
      <c r="AN123" s="1568"/>
      <c r="AO123" s="1568"/>
      <c r="AP123" s="1568"/>
      <c r="AQ123" s="1568"/>
      <c r="AR123" s="1568"/>
      <c r="AS123" s="1575"/>
      <c r="AT123" s="1575"/>
      <c r="AU123" s="1575"/>
      <c r="AV123" s="1575"/>
      <c r="AW123" s="1575"/>
      <c r="AX123" s="1568"/>
      <c r="AY123" s="1568"/>
      <c r="AZ123" s="1568"/>
      <c r="BA123" s="1568"/>
      <c r="BB123" s="1568"/>
      <c r="BC123" s="1568"/>
      <c r="BD123" s="1568"/>
      <c r="BE123" s="1568"/>
      <c r="BF123" s="1568"/>
      <c r="BG123" s="1568"/>
      <c r="BH123" s="1568" t="s">
        <v>6217</v>
      </c>
      <c r="BI123" s="1568" t="s">
        <v>626</v>
      </c>
      <c r="BJ123" s="1568" t="s">
        <v>2186</v>
      </c>
      <c r="BK123" s="1575" t="s">
        <v>4806</v>
      </c>
      <c r="BL123" s="1589" t="s">
        <v>2917</v>
      </c>
      <c r="BM123" s="1587" t="s">
        <v>8075</v>
      </c>
      <c r="BN123" s="1587" t="s">
        <v>8076</v>
      </c>
      <c r="BO123" s="1587" t="s">
        <v>8076</v>
      </c>
      <c r="BP123" s="1575" t="s">
        <v>2150</v>
      </c>
      <c r="BQ123" s="1575"/>
      <c r="BR123" s="1568" t="s">
        <v>6798</v>
      </c>
      <c r="BS123" s="1575" t="s">
        <v>5782</v>
      </c>
      <c r="BU123"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('PANTAI MENTARI' ,'Jl. Hampton Pantai Mentari' ,'SITEPLAN PERUMAHAN' ,'PROSES ADMINISTRASI' ,'±  482.363,90 M2' ,'120' ,'122' ,'PT. JAWA NUSA WAHANA' ,'JL. ABDUL LATIEF NO. 2' ,'√' ,'Kenjeran' ,'Bulak' ,'648.3/13/436.6.2/2007&lt;BR&gt;(884/P&amp;P/VIII/07)&lt;BR&gt;648.3/28/436.2/2009&lt;BR&gt;(22/TR/RPL/VII/2009)&lt;BR&gt;&lt;BR&gt;ATAU&lt;BR&gt;&lt;BR&gt;NO.34/VIII/PTR/00' ,'2007, 2009 ATAU 2001' ,'±151' ,'BAST 2011&lt;BR&gt;Jalan dan Saluran  : 16.529.28&lt;BR&gt;&lt;BR&gt;ATAU&lt;BR&gt;&lt;BR&gt;BAST 2015&lt;BR&gt;Jalan dan Saluran  : 116.332,43' ,'BAST 2011&lt;BR&gt;RTH : 1967.4&lt;BR&gt;&lt;BR&gt;ATAU&lt;BR&gt;&lt;BR&gt;BAST 2015&lt;BR&gt;FASUM : 10203,31&lt;BR&gt;RTH : 42.417,96' ,'' ,'±  482.363,90 M2' ,'' ,'' ,'SUDAH' ,'' ,'' ,'' ,'SISA INDUK' ,'' ,'' ,'' ,'' ,'' ,'' ,'' ,'' ,'' ,'' ,'' ,'' ,'' ,'' ,'' ,'' ,'' ,'' ,'' ,'' ,'' ,'' ,'' ,'' ,'' ,'' ,'' ,'' ,'' ,'' ,'' ,'' ,'' ,'' ,'' ,'590/7142.3/436.6.2/2013&lt;BR&gt;124/DBP/PST/III/2013&lt;BR&gt;6 DESEMBER 2013' ,'-' ,'Belum' ,'PROSES ADMIN' ,'- Resume Rapat Permohonan Penyerahan PSU secara Fisik, tanggal 10 Maret 2021 &lt;BR&gt;- Resume Rapat Lanjutan Permohonan Penyerahan PSU secara Fisik, tanggal 29 Juni 2021&lt;BR&gt;- Resume Survey Lapangan, tanggal 05 Juli 2021&lt;BR&gt;- DKRTH bersurat Hal lap. Peninjauan RTH, tanggal 26 Juli 2021&lt;BR&gt;- DPUBMP bersurat Hal Lap. Evaluasi dab Verifikasi PSU, tanggal 13 September 2021&lt;BR&gt;- DPBT bersurat Hal Lap. Hasil evaluasi dan verifikasi PSU, tanggal 16 September 2021&lt;BR&gt;- Pengembang bersurat ke DPRKPCKTR hal Permohonan Addendum BAST Administrasi, tanggal 12 November 2021&lt;BR&gt;- NOTA DINAS INTERNAL, TANGGAL 12 JULI 2022&lt;BR&gt;' ,'- Terdapat perbedaan kondisi Eksisting dan Siteplan&lt;BR&gt;- Terdapat ketidaksesuain antara SKRK dan Lamp. Gambar' ,'- Terdapat perbedaan kondisi Eksisting dan Siteplan&lt;BR&gt;- Terdapat ketidaksesuain antara SKRK dan Lamp. Gambar' ,'-' ,'' ,'PUSURA' ,'AR');</v>
      </c>
    </row>
    <row r="124" spans="1:73" s="6" customFormat="1" ht="289">
      <c r="A124" s="1570">
        <v>121</v>
      </c>
      <c r="B124" s="1570">
        <v>123</v>
      </c>
      <c r="C124" s="1568" t="s">
        <v>5297</v>
      </c>
      <c r="D124" s="1568" t="s">
        <v>5681</v>
      </c>
      <c r="E124" s="1568" t="s">
        <v>2150</v>
      </c>
      <c r="F124" s="1568" t="s">
        <v>776</v>
      </c>
      <c r="G124" s="1568" t="s">
        <v>1144</v>
      </c>
      <c r="H124" s="1568" t="s">
        <v>1471</v>
      </c>
      <c r="I124" s="1568" t="s">
        <v>619</v>
      </c>
      <c r="J124" s="1568" t="s">
        <v>4280</v>
      </c>
      <c r="K124" s="1569" t="s">
        <v>1212</v>
      </c>
      <c r="L124" s="1570">
        <v>2008</v>
      </c>
      <c r="M124" s="1568" t="s">
        <v>1598</v>
      </c>
      <c r="N124" s="1753" t="s">
        <v>635</v>
      </c>
      <c r="O124" s="1753" t="s">
        <v>3291</v>
      </c>
      <c r="P124" s="682"/>
      <c r="Q124" s="1568"/>
      <c r="R124" s="1568"/>
      <c r="S124" s="1571" t="s">
        <v>2209</v>
      </c>
      <c r="T124" s="1568" t="s">
        <v>2187</v>
      </c>
      <c r="U124" s="1568"/>
      <c r="V124" s="1568"/>
      <c r="W124" s="1568"/>
      <c r="X124" s="1568" t="s">
        <v>7058</v>
      </c>
      <c r="Y124" s="1568"/>
      <c r="Z124" s="1568"/>
      <c r="AA124" s="1569" t="s">
        <v>2149</v>
      </c>
      <c r="AB124" s="1569" t="s">
        <v>2149</v>
      </c>
      <c r="AC124" s="1576" t="s">
        <v>2149</v>
      </c>
      <c r="AD124" s="1576" t="s">
        <v>2149</v>
      </c>
      <c r="AE124" s="1576" t="s">
        <v>2149</v>
      </c>
      <c r="AF124" s="1576"/>
      <c r="AG124" s="1691"/>
      <c r="AH124" s="1693"/>
      <c r="AI124" s="1693"/>
      <c r="AJ124" s="1693"/>
      <c r="AK124" s="1693"/>
      <c r="AL124" s="1693"/>
      <c r="AM124" s="1693"/>
      <c r="AN124" s="1693"/>
      <c r="AO124" s="1693"/>
      <c r="AP124" s="1693"/>
      <c r="AQ124" s="1568" t="s">
        <v>5798</v>
      </c>
      <c r="AR124" s="1568" t="s">
        <v>5799</v>
      </c>
      <c r="AS124" s="1568" t="s">
        <v>5800</v>
      </c>
      <c r="AT124" s="1575" t="s">
        <v>5801</v>
      </c>
      <c r="AU124" s="1575" t="s">
        <v>5802</v>
      </c>
      <c r="AV124" s="1575" t="s">
        <v>626</v>
      </c>
      <c r="AW124" s="1575"/>
      <c r="AX124" s="1589" t="s">
        <v>8154</v>
      </c>
      <c r="AY124" s="1589"/>
      <c r="AZ124" s="1589"/>
      <c r="BA124" s="1589"/>
      <c r="BB124" s="1589"/>
      <c r="BC124" s="1589"/>
      <c r="BD124" s="1589"/>
      <c r="BE124" s="1589"/>
      <c r="BF124" s="1589"/>
      <c r="BG124" s="1589"/>
      <c r="BH124" s="1569" t="s">
        <v>6545</v>
      </c>
      <c r="BI124" s="1568" t="s">
        <v>2149</v>
      </c>
      <c r="BJ124" s="1568" t="s">
        <v>2186</v>
      </c>
      <c r="BK124" s="1575" t="s">
        <v>2515</v>
      </c>
      <c r="BL124" s="1568"/>
      <c r="BM124" s="1587" t="s">
        <v>7216</v>
      </c>
      <c r="BN124" s="1220" t="s">
        <v>7215</v>
      </c>
      <c r="BO124" s="1220" t="s">
        <v>7215</v>
      </c>
      <c r="BP124" s="1575" t="s">
        <v>2150</v>
      </c>
      <c r="BQ124" s="1575" t="s">
        <v>5750</v>
      </c>
      <c r="BR124" s="1568" t="s">
        <v>6795</v>
      </c>
      <c r="BS124" s="1575" t="s">
        <v>5804</v>
      </c>
      <c r="BU124"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('Wisata Bukit Mas 2' ,'Jl. Lidah Wisata Mas Selatan' ,'SITEPLAN PERUMAHAN' ,'PENAGIHAN FISIK' ,'' ,'121' ,'123' ,'PT. BINAMAJU MITRA SEJATI' ,'Kompleks Ruko Villa Bukit Mas Blok RC-36, Jl. Abdul Wahab Siamin' ,'√' ,'Lidah Wetan' ,'Lakarsantri' ,'648.3/47/436.6.2/2008 (1269/P&amp;P/XII/08)' ,'2008' ,'±146' ,'Jalan : 26.903,83 dan Saluran : 576,08' ,'RTH : 11.673.85' ,'' ,'' ,'' ,'000083/1 08 0200/II/2016' ,'Sudah' ,'' ,'' ,'' ,'INDUK' ,'' ,'' ,' -' ,' -' ,' -' ,' -' ,' -' ,'' ,'' ,'' ,'' ,'' ,'' ,'' ,'' ,'' ,'' ,'' ,'590/9500/436.7.5/2019&lt;BR&gt;10 JUNI 2019' ,'590/11272/436.7.5/2020      &lt;BR&gt;23 JUNI 2020 &lt;BR&gt;TGL DITERIMA 23 JUNI 2020' ,'590/11498/436.7.5/2020   &lt;BR&gt;26 JUNI 2020&lt;BR&gt;TGL DITERIMA 6 JULI 2020' ,'590/12292/436.7.5/2020     &lt;BR&gt;10 JULI 2020&lt;BR&gt;TGL DITERIMA 13 JULI 2020' ,'590/13559/436.7.5/2020      &lt;BR&gt;30 JULI 2020&lt;BR&gt;TGL DITERIMA 10 AGUSTUS 2020' ,'-' ,'' ,'188.4/19620/436.7.5/2021 TANGGAL 12 OKTOBER 2021' ,'' ,'' ,'' ,'' ,'' ,'' ,'' ,'' ,'' ,'590/4160.2/436.6.2/2011&lt;BR&gt;001.1/GOJ.LL/02.2002/12/IX/2011/BSTF&lt;BR&gt;12 SEPTEMBER 2011' ,' -' ,'Belum' ,'' ,'- Penagihan tanggal 10 Juni 2019&lt;BR&gt;- Teguran tanggal 23 Juni 2020&lt;BR&gt;- Peringatan ke-1 tanggal 26 Juni 2020&lt;BR&gt;- Peringatan 2 tanggal 10 Juli 2020&lt;BR&gt;- Terdapat surat pengembang Tanggal 26 Juli 2020 bahwa proses pembangunan sebesar 80% dan pihak pengembang masih akan melakukan pengelolaan lingkungan perumahan&lt;BR&gt;- Peringatan Ke-3  tanggal 30 Juli 2020&lt;BR&gt;- Hadir Zoom dengan KPK tanggal 24 Februari 2021 namun tidak hadir desk tanggal 25 Februari 2021&lt;BR&gt;- 8 September 2021  Tito Suprianto Law Firm bersurat kepada DPRKPCKTR dengan Nomor 240/SP-TSLF/IX/2021  hal Surat Permohonan Penyerahan Prasarana, Sarana dan Utilitas umum Perumahan Wisata Bukit Mas I dan Wisata Bukit Mas II &lt;BR&gt;- 17 September 2021  DPRKPCKTR menindaklanjuti Surat 8 September 2021  Tito Suprianto Law Firm  dengan Nomor  590/14696/436.7.5/2021  hal Jawaban Surat &lt;BR&gt;- Proses sanksi Media Massa dengan SK Kepala Dinas No. 188.4/19620/436.7.5/2021 tanggal 12 Oktober 2021' ,'Pengembang belum melengkapi persyaratan administrasi &lt;BR&gt;- sesuai resume rapat desk 3 pengembang untuk melengkapi seluruh persyaratan administrasi termasuk copy sertifikat induk dan tanda lunas PBB pada tanggal 25 feb 2021' ,'Pengembang belum melengkapi persyaratan administrasi &lt;BR&gt;- sesuai resume rapat desk 3 pengembang untuk melengkapi seluruh persyaratan administrasi termasuk copy sertifikat induk dan tanda lunas PBB pada tanggal 25 feb 2021' ,'√&lt;BR&gt;TW 1 2021' ,'FISIK BELUM DISERAHKAN' ,'BARAT' ,'RN');</v>
      </c>
    </row>
    <row r="125" spans="1:73" s="6" customFormat="1" ht="187">
      <c r="A125" s="1570">
        <v>122</v>
      </c>
      <c r="B125" s="1570">
        <v>124</v>
      </c>
      <c r="C125" s="1568" t="s">
        <v>4237</v>
      </c>
      <c r="D125" s="1568" t="s">
        <v>5717</v>
      </c>
      <c r="E125" s="1575" t="s">
        <v>2150</v>
      </c>
      <c r="F125" s="1568" t="s">
        <v>7189</v>
      </c>
      <c r="G125" s="1568" t="s">
        <v>1158</v>
      </c>
      <c r="H125" s="1568" t="s">
        <v>1488</v>
      </c>
      <c r="I125" s="1568" t="s">
        <v>622</v>
      </c>
      <c r="J125" s="1568" t="s">
        <v>4280</v>
      </c>
      <c r="K125" s="1569" t="s">
        <v>1389</v>
      </c>
      <c r="L125" s="1570">
        <v>2010</v>
      </c>
      <c r="M125" s="1568" t="s">
        <v>1612</v>
      </c>
      <c r="N125" s="1753" t="s">
        <v>3332</v>
      </c>
      <c r="O125" s="1753" t="s">
        <v>3126</v>
      </c>
      <c r="P125" s="682"/>
      <c r="Q125" s="1568"/>
      <c r="R125" s="1568"/>
      <c r="S125" s="1571" t="s">
        <v>2212</v>
      </c>
      <c r="T125" s="1568" t="s">
        <v>2186</v>
      </c>
      <c r="U125" s="1568" t="s">
        <v>2150</v>
      </c>
      <c r="V125" s="1568" t="s">
        <v>2510</v>
      </c>
      <c r="W125" s="1568" t="s">
        <v>2212</v>
      </c>
      <c r="X125" s="1568" t="s">
        <v>7094</v>
      </c>
      <c r="Y125" s="1568"/>
      <c r="Z125" s="1568"/>
      <c r="AA125" s="1568" t="s">
        <v>2149</v>
      </c>
      <c r="AB125" s="1568" t="s">
        <v>2149</v>
      </c>
      <c r="AC125" s="1575" t="s">
        <v>2149</v>
      </c>
      <c r="AD125" s="1575" t="s">
        <v>2149</v>
      </c>
      <c r="AE125" s="1575" t="s">
        <v>2149</v>
      </c>
      <c r="AF125" s="1575" t="s">
        <v>2149</v>
      </c>
      <c r="AG125" s="1575"/>
      <c r="AH125" s="1568"/>
      <c r="AI125" s="1568"/>
      <c r="AJ125" s="1568"/>
      <c r="AK125" s="1568"/>
      <c r="AL125" s="1568"/>
      <c r="AM125" s="1568"/>
      <c r="AN125" s="1568"/>
      <c r="AO125" s="1568"/>
      <c r="AP125" s="1568"/>
      <c r="AQ125" s="1568" t="s">
        <v>5914</v>
      </c>
      <c r="AR125" s="1568"/>
      <c r="AS125" s="1575"/>
      <c r="AT125" s="1575"/>
      <c r="AU125" s="1575"/>
      <c r="AV125" s="1575"/>
      <c r="AW125" s="1575"/>
      <c r="AX125" s="1568"/>
      <c r="AY125" s="1568"/>
      <c r="AZ125" s="1568"/>
      <c r="BA125" s="1568"/>
      <c r="BB125" s="1568"/>
      <c r="BC125" s="1568"/>
      <c r="BD125" s="1568"/>
      <c r="BE125" s="1568"/>
      <c r="BF125" s="1568"/>
      <c r="BG125" s="1568"/>
      <c r="BH125" s="1568" t="s">
        <v>3593</v>
      </c>
      <c r="BI125" s="1568"/>
      <c r="BJ125" s="1568" t="s">
        <v>2186</v>
      </c>
      <c r="BK125" s="1575" t="s">
        <v>620</v>
      </c>
      <c r="BL125" s="1568" t="s">
        <v>1241</v>
      </c>
      <c r="BM125" s="1587" t="s">
        <v>7228</v>
      </c>
      <c r="BN125" s="1220"/>
      <c r="BO125" s="1220"/>
      <c r="BP125" s="1575" t="s">
        <v>8171</v>
      </c>
      <c r="BQ125" s="1575" t="s">
        <v>5750</v>
      </c>
      <c r="BR125" s="1568" t="s">
        <v>6795</v>
      </c>
      <c r="BS125" s="1575" t="s">
        <v>5794</v>
      </c>
      <c r="BU125"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('Woodland Externsion' ,'Jl. Woodland Extention Citraland' ,'SITEPLAN PERUMAHAN' ,'BAST FISIK' ,'' ,'122' ,'124' ,'PT. TAMANCITRA SURYAHIJAU' ,'Citraland Office Park #1&lt;BR&gt;Citraland Utama Rd Surabaya' ,'√' ,'Made' ,'Sambikerep' ,'648.3/43/436.6.2/2010&lt;BR&gt;(2425/P&amp;P/X/10)' ,'2010' ,'±107' ,'Jalan dan Saluran  : 11.392,65' ,'RTH : 2511.96&lt;BR&gt;Fasum : 1401.8' ,'' ,'' ,'' ,' - ' ,'Belum' ,'√' ,'SUDAH' ,' - ' ,'SISA INDUK' ,'' ,'' ,' -' ,' -' ,' -' ,' -' ,' -' ,' -' ,'' ,'' ,'' ,'' ,'' ,'' ,'' ,'' ,'' ,'' ,'590/17042/436.7.5/2020&lt;BR&gt;24 SEPTEMBER 2020' ,'' ,'' ,'' ,'' ,'' ,'' ,'' ,'' ,'' ,'' ,'' ,'' ,'' ,'' ,'' ,'' ,'018/DIR/IV/2021&lt;BR&gt;590/8460/436.7.5/2021&lt;BR&gt;11 MEI 2021' ,'' ,'Belum' ,'SUDAH ADA PENYERAHAN P.S.U SECARA ADMINISTRASI' ,'-TTD BAST fisik No.' ,'' ,'' ,'√' ,'FISIK BELUM DISERAHKAN' ,'BARAT' ,'QQ');</v>
      </c>
    </row>
    <row r="126" spans="1:73" s="6" customFormat="1" ht="238">
      <c r="A126" s="1570">
        <v>123</v>
      </c>
      <c r="B126" s="1570">
        <v>125</v>
      </c>
      <c r="C126" s="1568" t="s">
        <v>5292</v>
      </c>
      <c r="D126" s="1568" t="s">
        <v>5717</v>
      </c>
      <c r="E126" s="1568" t="s">
        <v>2150</v>
      </c>
      <c r="F126" s="1568" t="s">
        <v>755</v>
      </c>
      <c r="G126" s="1568" t="s">
        <v>778</v>
      </c>
      <c r="H126" s="1568" t="s">
        <v>1488</v>
      </c>
      <c r="I126" s="1568" t="s">
        <v>622</v>
      </c>
      <c r="J126" s="1568" t="s">
        <v>4280</v>
      </c>
      <c r="K126" s="1569" t="s">
        <v>743</v>
      </c>
      <c r="L126" s="1570">
        <v>2006</v>
      </c>
      <c r="M126" s="1568" t="s">
        <v>770</v>
      </c>
      <c r="N126" s="1753" t="s">
        <v>3301</v>
      </c>
      <c r="O126" s="1753" t="s">
        <v>3302</v>
      </c>
      <c r="P126" s="682"/>
      <c r="Q126" s="1568"/>
      <c r="R126" s="1568" t="s">
        <v>2510</v>
      </c>
      <c r="S126" s="1571"/>
      <c r="T126" s="1568" t="s">
        <v>2511</v>
      </c>
      <c r="U126" s="1568"/>
      <c r="V126" s="1568"/>
      <c r="W126" s="1568" t="s">
        <v>2511</v>
      </c>
      <c r="X126" s="1568" t="s">
        <v>7058</v>
      </c>
      <c r="Y126" s="1568" t="s">
        <v>7425</v>
      </c>
      <c r="Z126" s="1568" t="s">
        <v>7398</v>
      </c>
      <c r="AA126" s="1568"/>
      <c r="AB126" s="1568"/>
      <c r="AC126" s="1575"/>
      <c r="AD126" s="1575"/>
      <c r="AE126" s="1575"/>
      <c r="AF126" s="1575"/>
      <c r="AG126" s="1575"/>
      <c r="AH126" s="1568"/>
      <c r="AI126" s="1568"/>
      <c r="AJ126" s="1568"/>
      <c r="AK126" s="1568"/>
      <c r="AL126" s="1568"/>
      <c r="AM126" s="1568"/>
      <c r="AN126" s="1568"/>
      <c r="AO126" s="1568"/>
      <c r="AP126" s="1568"/>
      <c r="AQ126" s="1568"/>
      <c r="AR126" s="1568"/>
      <c r="AS126" s="1575"/>
      <c r="AT126" s="1575"/>
      <c r="AU126" s="1575"/>
      <c r="AV126" s="1575"/>
      <c r="AW126" s="1575"/>
      <c r="AX126" s="1568"/>
      <c r="AY126" s="1568"/>
      <c r="AZ126" s="1568"/>
      <c r="BA126" s="1568"/>
      <c r="BB126" s="1568"/>
      <c r="BC126" s="1568"/>
      <c r="BD126" s="1568"/>
      <c r="BE126" s="1568"/>
      <c r="BF126" s="1568"/>
      <c r="BG126" s="1568"/>
      <c r="BH126" s="1568"/>
      <c r="BI126" s="1568"/>
      <c r="BJ126" s="1568"/>
      <c r="BK126" s="1575" t="s">
        <v>8166</v>
      </c>
      <c r="BL126" s="1568" t="s">
        <v>626</v>
      </c>
      <c r="BM126" s="1587" t="s">
        <v>7343</v>
      </c>
      <c r="BN126" s="1220" t="s">
        <v>7289</v>
      </c>
      <c r="BO126" s="1220" t="s">
        <v>7289</v>
      </c>
      <c r="BP126" s="1575" t="s">
        <v>626</v>
      </c>
      <c r="BQ126" s="1575"/>
      <c r="BR126" s="1568" t="s">
        <v>6795</v>
      </c>
      <c r="BS126" s="1575" t="s">
        <v>7378</v>
      </c>
      <c r="BU126"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('Woodland' ,'Jl. Woodland' ,'SITEPLAN PERUMAHAN' ,'PENAGIHAN ADMINISTRASI' ,'' ,'123' ,'125' ,'PT. CIPUTRA SURYA, TBK' ,'Citraland Office Park #1&lt;BR&gt;Citraland Utama Rd Surabaya' ,'√' ,'Made' ,'Sambikerep' ,'648.3/34/436.5.2/06&lt;BR&gt;1957/P&amp;P/VII/06' ,'2006' ,'±552' ,'Jalan : 64.239,80&lt;BR&gt;Saluran : 4.020' ,'RTH : 8.164,10&lt;BR&gt;Fasum : 1.319,60' ,'' ,'' ,'SUDAH' ,'' ,'BELUM' ,'' ,'' ,'BELUM' ,'INDUK' ,'ADA (BELUM CLEAR)' ,'TIDAK' ,'' ,'' ,'' ,'' ,'' ,'' ,'' ,'' ,'' ,'' ,'' ,'' ,'' ,'' ,'' ,'' ,'' ,'' ,'' ,'' ,'' ,'' ,'' ,'' ,'' ,'' ,'' ,'' ,'' ,'' ,'' ,'' ,'' ,'-' ,'' ,'' ,'-' ,'-SURAT PENAGIHAN NO. 590/19097.4/436.7.5/2019 TANGGAL 19 SEPTEMBER 2019&lt;BR&gt;(fiktif)&lt;BR&gt;-12 Maret 2020, pengembang melengkapi via email berupa &lt;BR&gt;a) Akta Pernyataan Keputusan Pemegang Saham PT. Tamancitra Suryahijau No. 166 tanggal 28 Maret 2018&lt;BR&gt;b) Surat Kemenkumham No. AHU-AH.01.03-0144473 perihal Penerimaan Pemberitahuan Perubahan Data Perseroan PT. Tamancitra Suryahijau tanggal 12 April 2018&lt;BR&gt;Kekurangan persyaratan berkas penyerahan Administrasi berupa : -bukti alas hak atas tanah &lt;BR&gt;-rincian, jenis, jumlah  dan ukuran objek yang akan diserahkan -jadwal/waktu penyelsaian, pembangunan, masa pemeliharaan dan -bukti setor/pembayaran kompensasi berupa uang&lt;BR&gt;- akan dikirimkan surat penagihan penyerahan PSU secara administrasi' ,'Kekurangan persyaratan berkas penyerahan Administrasi ' ,'Kekurangan persyaratan berkas penyerahan Administrasi ' ,'-' ,'' ,'BARAT' ,'VIA');</v>
      </c>
    </row>
    <row r="127" spans="1:73" s="6" customFormat="1" ht="187">
      <c r="A127" s="1570">
        <v>124</v>
      </c>
      <c r="B127" s="1570">
        <v>126</v>
      </c>
      <c r="C127" s="1568" t="s">
        <v>5282</v>
      </c>
      <c r="D127" s="1568" t="s">
        <v>5383</v>
      </c>
      <c r="E127" s="1568" t="s">
        <v>2150</v>
      </c>
      <c r="F127" s="1568" t="s">
        <v>2219</v>
      </c>
      <c r="G127" s="1568" t="s">
        <v>1175</v>
      </c>
      <c r="H127" s="1568" t="s">
        <v>1465</v>
      </c>
      <c r="I127" s="1568" t="s">
        <v>599</v>
      </c>
      <c r="J127" s="1568" t="s">
        <v>4280</v>
      </c>
      <c r="K127" s="1569" t="s">
        <v>2221</v>
      </c>
      <c r="L127" s="1570">
        <v>2006</v>
      </c>
      <c r="M127" s="1568" t="s">
        <v>2220</v>
      </c>
      <c r="N127" s="1753" t="s">
        <v>3333</v>
      </c>
      <c r="O127" s="1754" t="s">
        <v>3127</v>
      </c>
      <c r="P127" s="682"/>
      <c r="Q127" s="1568"/>
      <c r="R127" s="1568" t="s">
        <v>2510</v>
      </c>
      <c r="S127" s="1575" t="s">
        <v>2212</v>
      </c>
      <c r="T127" s="1568" t="s">
        <v>2186</v>
      </c>
      <c r="U127" s="1568"/>
      <c r="V127" s="1568" t="s">
        <v>2510</v>
      </c>
      <c r="W127" s="1568" t="s">
        <v>2511</v>
      </c>
      <c r="X127" s="1690" t="s">
        <v>7055</v>
      </c>
      <c r="Y127" s="1568" t="s">
        <v>7402</v>
      </c>
      <c r="Z127" s="1568" t="s">
        <v>7401</v>
      </c>
      <c r="AA127" s="1568" t="s">
        <v>2149</v>
      </c>
      <c r="AB127" s="1568" t="s">
        <v>2149</v>
      </c>
      <c r="AC127" s="1575" t="s">
        <v>2149</v>
      </c>
      <c r="AD127" s="1575" t="s">
        <v>2149</v>
      </c>
      <c r="AE127" s="1575" t="s">
        <v>2149</v>
      </c>
      <c r="AF127" s="1575" t="s">
        <v>2149</v>
      </c>
      <c r="AG127" s="1575"/>
      <c r="AH127" s="1568"/>
      <c r="AI127" s="1568"/>
      <c r="AJ127" s="1568"/>
      <c r="AK127" s="1568"/>
      <c r="AL127" s="1568"/>
      <c r="AM127" s="1568"/>
      <c r="AN127" s="1568"/>
      <c r="AO127" s="1568"/>
      <c r="AP127" s="1568"/>
      <c r="AQ127" s="1568"/>
      <c r="AR127" s="1568"/>
      <c r="AS127" s="1575"/>
      <c r="AT127" s="1575"/>
      <c r="AU127" s="1575"/>
      <c r="AV127" s="1575"/>
      <c r="AW127" s="1575"/>
      <c r="AX127" s="1568"/>
      <c r="AY127" s="1568"/>
      <c r="AZ127" s="1568"/>
      <c r="BA127" s="1568"/>
      <c r="BB127" s="1568"/>
      <c r="BC127" s="1568"/>
      <c r="BD127" s="1568"/>
      <c r="BE127" s="1568"/>
      <c r="BF127" s="1568"/>
      <c r="BG127" s="1568"/>
      <c r="BH127" s="1568" t="s">
        <v>2616</v>
      </c>
      <c r="BI127" s="1568" t="s">
        <v>2149</v>
      </c>
      <c r="BJ127" s="1568" t="s">
        <v>2186</v>
      </c>
      <c r="BK127" s="1575" t="s">
        <v>2515</v>
      </c>
      <c r="BL127" s="1568" t="s">
        <v>626</v>
      </c>
      <c r="BM127" s="1220" t="s">
        <v>6233</v>
      </c>
      <c r="BN127" s="1220"/>
      <c r="BO127" s="1220"/>
      <c r="BP127" s="1575" t="s">
        <v>626</v>
      </c>
      <c r="BQ127" s="1575"/>
      <c r="BR127" s="1568" t="s">
        <v>6794</v>
      </c>
      <c r="BS127" s="1575" t="s">
        <v>5804</v>
      </c>
      <c r="BU127"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('Central Park ahmad yani' ,'Jl. Ahmad Yani' ,'SITEPLAN PERUMAHAN' ,'PENAGIHAN FISIK' ,'' ,'124' ,'126' ,'PT. SINAR GRIYO MAPAN' ,'Jl. Sumatra No. 108' ,'√' ,'Ketintang' ,'Gayungan' ,'&lt;BR&gt;648.3/06/436.5.2/06&lt;BR&gt;764/P&amp;P/III/06&lt;BR&gt;' ,'2006' ,'&lt;BR&gt;±64&lt;BR&gt;' ,'Jalan dan Saluran  : 28.469.82' ,'RTH : 2.171.58&lt;BR&gt;Fasum : 670.97' ,'' ,'' ,'SUDAH' ,' - ' ,'Belum' ,'' ,'SUDAH' ,'BELUM' ,'SPLITZING SEMPURNA' ,'TIDAK ADA ' ,'TIDAK ' ,' -' ,' -' ,' -' ,' -' ,' -' ,' -' ,'' ,'' ,'' ,'' ,'' ,'' ,'' ,'' ,'' ,'' ,'' ,'' ,'' ,'' ,'' ,'' ,'' ,'' ,'' ,'' ,'' ,'' ,'' ,'' ,'' ,'' ,'' ,'-' ,' -' ,'Belum' ,'-' ,'Ditemukan beberapa SKRK Replanning sebagian yang terbit setelah  BAST Administrasi, sehingga diperlukan Addendum BAST Administrasi' ,'' ,'' ,'-' ,'' ,'SELATAN' ,'RN');</v>
      </c>
    </row>
    <row r="128" spans="1:73" s="6" customFormat="1" ht="187">
      <c r="A128" s="1570">
        <v>125</v>
      </c>
      <c r="B128" s="1570">
        <v>127</v>
      </c>
      <c r="C128" s="1568" t="s">
        <v>1782</v>
      </c>
      <c r="D128" s="1568" t="s">
        <v>6791</v>
      </c>
      <c r="E128" s="1575" t="s">
        <v>2150</v>
      </c>
      <c r="F128" s="1568" t="s">
        <v>585</v>
      </c>
      <c r="G128" s="1568" t="s">
        <v>1139</v>
      </c>
      <c r="H128" s="1568" t="s">
        <v>1480</v>
      </c>
      <c r="I128" s="1568" t="s">
        <v>605</v>
      </c>
      <c r="J128" s="1568" t="s">
        <v>4280</v>
      </c>
      <c r="K128" s="1569" t="s">
        <v>1388</v>
      </c>
      <c r="L128" s="1570" t="s">
        <v>7007</v>
      </c>
      <c r="M128" s="1568" t="s">
        <v>1613</v>
      </c>
      <c r="N128" s="682" t="s">
        <v>3334</v>
      </c>
      <c r="O128" s="1753" t="s">
        <v>3128</v>
      </c>
      <c r="P128" s="682" t="s">
        <v>7757</v>
      </c>
      <c r="Q128" s="1568" t="s">
        <v>4482</v>
      </c>
      <c r="R128" s="1568" t="s">
        <v>2510</v>
      </c>
      <c r="S128" s="1571" t="s">
        <v>7426</v>
      </c>
      <c r="T128" s="1568" t="s">
        <v>2510</v>
      </c>
      <c r="U128" s="1568" t="s">
        <v>626</v>
      </c>
      <c r="V128" s="1568" t="s">
        <v>626</v>
      </c>
      <c r="W128" s="1568" t="s">
        <v>2510</v>
      </c>
      <c r="X128" s="1568" t="s">
        <v>7094</v>
      </c>
      <c r="Y128" s="1568" t="s">
        <v>7398</v>
      </c>
      <c r="Z128" s="1568" t="s">
        <v>7398</v>
      </c>
      <c r="AA128" s="1568" t="s">
        <v>5838</v>
      </c>
      <c r="AB128" s="1568" t="s">
        <v>5839</v>
      </c>
      <c r="AC128" s="1575" t="s">
        <v>6043</v>
      </c>
      <c r="AD128" s="1575" t="s">
        <v>626</v>
      </c>
      <c r="AE128" s="1575" t="s">
        <v>626</v>
      </c>
      <c r="AF128" s="1575" t="s">
        <v>626</v>
      </c>
      <c r="AG128" s="1575" t="s">
        <v>626</v>
      </c>
      <c r="AH128" s="1568" t="s">
        <v>626</v>
      </c>
      <c r="AI128" s="1568" t="s">
        <v>626</v>
      </c>
      <c r="AJ128" s="1568" t="s">
        <v>626</v>
      </c>
      <c r="AK128" s="1568" t="s">
        <v>626</v>
      </c>
      <c r="AL128" s="1568" t="s">
        <v>626</v>
      </c>
      <c r="AM128" s="1568" t="s">
        <v>626</v>
      </c>
      <c r="AN128" s="1568" t="s">
        <v>626</v>
      </c>
      <c r="AO128" s="1568" t="s">
        <v>626</v>
      </c>
      <c r="AP128" s="1568" t="s">
        <v>626</v>
      </c>
      <c r="AQ128" s="1568" t="s">
        <v>626</v>
      </c>
      <c r="AR128" s="1568" t="s">
        <v>626</v>
      </c>
      <c r="AS128" s="1575" t="s">
        <v>626</v>
      </c>
      <c r="AT128" s="1575" t="s">
        <v>626</v>
      </c>
      <c r="AU128" s="1575" t="s">
        <v>626</v>
      </c>
      <c r="AV128" s="1575" t="s">
        <v>626</v>
      </c>
      <c r="AW128" s="1575" t="s">
        <v>626</v>
      </c>
      <c r="AX128" s="1568" t="s">
        <v>626</v>
      </c>
      <c r="AY128" s="1568" t="s">
        <v>7646</v>
      </c>
      <c r="AZ128" s="1568"/>
      <c r="BA128" s="1568" t="s">
        <v>7646</v>
      </c>
      <c r="BB128" s="1568" t="s">
        <v>7646</v>
      </c>
      <c r="BC128" s="1568" t="s">
        <v>7647</v>
      </c>
      <c r="BD128" s="1589" t="s">
        <v>7648</v>
      </c>
      <c r="BE128" s="1589" t="s">
        <v>7648</v>
      </c>
      <c r="BF128" s="1568" t="s">
        <v>7661</v>
      </c>
      <c r="BG128" s="1589" t="s">
        <v>7660</v>
      </c>
      <c r="BH128" s="1568" t="s">
        <v>5551</v>
      </c>
      <c r="BI128" s="1568" t="s">
        <v>7495</v>
      </c>
      <c r="BJ128" s="1688" t="s">
        <v>2187</v>
      </c>
      <c r="BK128" s="1575" t="s">
        <v>620</v>
      </c>
      <c r="BL128" s="1568" t="s">
        <v>626</v>
      </c>
      <c r="BM128" s="1220" t="s">
        <v>7751</v>
      </c>
      <c r="BN128" s="1220" t="s">
        <v>626</v>
      </c>
      <c r="BO128" s="1220" t="s">
        <v>626</v>
      </c>
      <c r="BP128" s="1575" t="s">
        <v>8169</v>
      </c>
      <c r="BQ128" s="1692" t="s">
        <v>626</v>
      </c>
      <c r="BR128" s="1568" t="s">
        <v>6795</v>
      </c>
      <c r="BS128" s="1575" t="s">
        <v>6475</v>
      </c>
      <c r="BU128"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 Oasis' ,'Jl. Sememi' ,'SITEPLAN PERUMAHAN' ,'BAST FISIK' ,'± 899.866,39' ,'125' ,'127' ,'PT. Multi Bangun Sarana' ,'Jl. Raya Darmo No. 54-56 Blok B-16, Bank Yudha Bhakti Building Lt. 3' ,'√' ,'Sememi ' ,'Benowo' ,'648.3/856.C/436.6.2/2011&lt;BR&gt;(3039/P&amp;P/X/10)' ,'2010, 2011' ,'±328' ,'Jalan dan Saluran  : 14.059,40' ,'RTH : 2428.56&lt;BR&gt;Fasum : 2147.9' ,'33 titik lampu, 1 unit KWH' ,'± 899.866,39' ,'SUDAH' ,'RP 114.403.120,00&lt;BR&gt;TANDA BUKTI NO. 2321/RET.VIII/2014' ,'SUDAH' ,'-' ,'-' ,'SUDAH' ,'SISA INDUK' ,'TIDAK' ,'TIDAK' ,'590/11725/436.7.5/2020&lt;BR&gt;30 JUNI 2020&lt;BR&gt;TGL DITERIMA&lt;BR&gt;2 JULI 2020' ,'590/13158/436.7.5/2020&lt;BR&gt;23 JULI 2020&lt;BR&gt;TGL DITERIMA&lt;BR&gt;27 JULI 2020&lt;BR&gt;' ,'590/16556/436.7.5/2020&lt;BR&gt;17 SEPTEMBER 2020&lt;BR&gt;TGL DITERIMA                           22 SEPTEMBER 2020' ,'-' ,'-' ,'-' ,'-' ,'-' ,'-' ,'-' ,'-' ,'-' ,'-' ,'-' ,'-' ,'-' ,'-' ,'-' ,'-' ,'-' ,'-' ,'-' ,'-' ,'-' ,'8 Desember 2020' ,'' ,'8 Desember 2020' ,'8 Desember 2020' ,'5 Maret 2021' ,'27 April 2021' ,'27 April 2021' ,'10 Agustus 2021' ,'3 November 2021' ,'&lt;BR&gt;590/18059.1/436.6.2/2015&lt;BR&gt;25 NOVEMBER 2015' ,'15/MBS/X/2021 602/12101/436.7.5/2021 tgl 14 Oktober 2021' ,'Sudah' ,'-' ,'TTD WALIKOTA BAST Fisik dan BA Verifikasi Tahap I' ,'-' ,'-' ,'-' ,'-' ,'BARAT' ,'AN');</v>
      </c>
    </row>
    <row r="129" spans="1:73" s="6" customFormat="1" ht="221">
      <c r="A129" s="1570">
        <v>126</v>
      </c>
      <c r="B129" s="1570">
        <v>128</v>
      </c>
      <c r="C129" s="1568" t="s">
        <v>3585</v>
      </c>
      <c r="D129" s="1568" t="s">
        <v>5678</v>
      </c>
      <c r="E129" s="1568" t="s">
        <v>2150</v>
      </c>
      <c r="F129" s="1568" t="s">
        <v>1049</v>
      </c>
      <c r="G129" s="1568" t="s">
        <v>4777</v>
      </c>
      <c r="H129" s="1568" t="s">
        <v>1489</v>
      </c>
      <c r="I129" s="1568" t="s">
        <v>594</v>
      </c>
      <c r="J129" s="1568" t="s">
        <v>4280</v>
      </c>
      <c r="K129" s="1569" t="s">
        <v>5744</v>
      </c>
      <c r="L129" s="1570">
        <v>2004</v>
      </c>
      <c r="M129" s="1568">
        <v>64</v>
      </c>
      <c r="N129" s="1753" t="s">
        <v>8120</v>
      </c>
      <c r="O129" s="1753" t="s">
        <v>3265</v>
      </c>
      <c r="P129" s="682" t="s">
        <v>626</v>
      </c>
      <c r="Q129" s="1568" t="s">
        <v>4482</v>
      </c>
      <c r="R129" s="1568" t="s">
        <v>2510</v>
      </c>
      <c r="S129" s="1571" t="s">
        <v>7501</v>
      </c>
      <c r="T129" s="1568" t="s">
        <v>2187</v>
      </c>
      <c r="U129" s="1568" t="s">
        <v>626</v>
      </c>
      <c r="V129" s="1568" t="s">
        <v>626</v>
      </c>
      <c r="W129" s="1568" t="s">
        <v>2511</v>
      </c>
      <c r="X129" s="1568" t="s">
        <v>7094</v>
      </c>
      <c r="Y129" s="1568" t="s">
        <v>7398</v>
      </c>
      <c r="Z129" s="1568" t="s">
        <v>7398</v>
      </c>
      <c r="AA129" s="1568" t="s">
        <v>7759</v>
      </c>
      <c r="AB129" s="1568" t="s">
        <v>626</v>
      </c>
      <c r="AC129" s="1575" t="s">
        <v>626</v>
      </c>
      <c r="AD129" s="1575" t="s">
        <v>626</v>
      </c>
      <c r="AE129" s="1575" t="s">
        <v>626</v>
      </c>
      <c r="AF129" s="1575" t="s">
        <v>626</v>
      </c>
      <c r="AG129" s="1575"/>
      <c r="AH129" s="1568"/>
      <c r="AI129" s="1568"/>
      <c r="AJ129" s="1568"/>
      <c r="AK129" s="1568"/>
      <c r="AL129" s="1568"/>
      <c r="AM129" s="1568"/>
      <c r="AN129" s="1568"/>
      <c r="AO129" s="1568"/>
      <c r="AP129" s="1568"/>
      <c r="AQ129" s="1568" t="s">
        <v>626</v>
      </c>
      <c r="AR129" s="1568" t="s">
        <v>626</v>
      </c>
      <c r="AS129" s="1575" t="s">
        <v>626</v>
      </c>
      <c r="AT129" s="1575" t="s">
        <v>626</v>
      </c>
      <c r="AU129" s="1575" t="s">
        <v>626</v>
      </c>
      <c r="AV129" s="1575" t="s">
        <v>626</v>
      </c>
      <c r="AW129" s="1575" t="s">
        <v>626</v>
      </c>
      <c r="AX129" s="1568" t="s">
        <v>626</v>
      </c>
      <c r="AY129" s="1568" t="s">
        <v>626</v>
      </c>
      <c r="AZ129" s="1568"/>
      <c r="BA129" s="1568" t="s">
        <v>626</v>
      </c>
      <c r="BB129" s="1568" t="s">
        <v>626</v>
      </c>
      <c r="BC129" s="1568" t="s">
        <v>626</v>
      </c>
      <c r="BD129" s="1568" t="s">
        <v>626</v>
      </c>
      <c r="BE129" s="1568" t="s">
        <v>626</v>
      </c>
      <c r="BF129" s="1568" t="s">
        <v>626</v>
      </c>
      <c r="BG129" s="1568" t="s">
        <v>626</v>
      </c>
      <c r="BH129" s="1568" t="s">
        <v>3594</v>
      </c>
      <c r="BI129" s="1568" t="s">
        <v>2212</v>
      </c>
      <c r="BJ129" s="1568" t="s">
        <v>2511</v>
      </c>
      <c r="BK129" s="1575" t="s">
        <v>8166</v>
      </c>
      <c r="BL129" s="1568" t="s">
        <v>5773</v>
      </c>
      <c r="BM129" s="1220" t="s">
        <v>8250</v>
      </c>
      <c r="BN129" s="1587" t="s">
        <v>7761</v>
      </c>
      <c r="BO129" s="1587" t="s">
        <v>7761</v>
      </c>
      <c r="BP129" s="1575" t="s">
        <v>2150</v>
      </c>
      <c r="BQ129" s="1692" t="s">
        <v>5748</v>
      </c>
      <c r="BR129" s="1568" t="s">
        <v>6794</v>
      </c>
      <c r="BS129" s="1575" t="s">
        <v>6475</v>
      </c>
      <c r="BU129" s="2040" t="str">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&amp;SUBSTITUTE(F129,CHAR(10),"&lt;BR&gt;")  &amp; "' ,'" &amp; SUBSTITUTE(G129,CHAR(10),"&lt;BR&gt;")  &amp; "' ,'" &amp; SUBSTITUTE(J129,CHAR(10),"&lt;BR&gt;")   &amp; "' ,'" &amp;  SUBSTITUTE(BK129,CHAR(10),"&lt;BR&gt;")   &amp; "' ,'" &amp; SUBSTITUTE(Q129,CHAR(10),"&lt;BR&gt;")  &amp; "' ,'" &amp;  A129  &amp; "' ,'" &amp;  B129  &amp; "' ,'" &amp; SUBSTITUTE(C129,CHAR(10),"&lt;BR&gt;")   &amp; "' ,'" &amp;  SUBSTITUTE(D129,CHAR(10),"&lt;BR&gt;")  &amp; "' ,'" &amp;  SUBSTITUTE(E129,CHAR(10),"&lt;BR&gt;")   &amp; "' ,'" &amp; SUBSTITUTE(H129,CHAR(10),"&lt;BR&gt;")   &amp; "' ,'" &amp; I129  &amp; "' ,'" &amp; SUBSTITUTE(K129,CHAR(10),"&lt;BR&gt;")  &amp; "' ,'" &amp; SUBSTITUTE(L129,CHAR(10),"&lt;BR&gt;")  &amp; "' ,'" &amp; SUBSTITUTE(M129,CHAR(10),"&lt;BR&gt;") &amp; "' ,'" &amp; SUBSTITUTE(N129,CHAR(10),"&lt;BR&gt;")  &amp; "' ,'" &amp;  SUBSTITUTE(O129,CHAR(10),"&lt;BR&gt;")   &amp; "' ,'" &amp; SUBSTITUTE(P129,CHAR(10),"&lt;BR&gt;")   &amp; "' ,'" &amp;  SUBSTITUTE(Q129,CHAR(10),"&lt;BR&gt;")   &amp; "' ,'" &amp; SUBSTITUTE(R129,CHAR(10),"&lt;BR&gt;")  &amp; "' ,'" &amp; SUBSTITUTE(S129,CHAR(10),"&lt;BR&gt;")  &amp; "' ,'" &amp; SUBSTITUTE(T129,CHAR(10),"&lt;BR&gt;")  &amp; "' ,'" &amp; SUBSTITUTE(U129,CHAR(10),"&lt;BR&gt;")  &amp; "' ,'" &amp; SUBSTITUTE(V129,CHAR(10),"&lt;BR&gt;") &amp; "' ,'" &amp; SUBSTITUTE(W129,CHAR(10),"&lt;BR&gt;")  &amp; "' ,'" &amp;SUBSTITUTE(X129,CHAR(10),"&lt;BR&gt;")  &amp; "' ,'" &amp; SUBSTITUTE(Y129,CHAR(10),"&lt;BR&gt;") &amp; "' ,'" &amp;  SUBSTITUTE(Z129,CHAR(10),"&lt;BR&gt;")  &amp; "' ,'" &amp; SUBSTITUTE(AA129,CHAR(10),"&lt;BR&gt;")   &amp; "' ,'" &amp;  SUBSTITUTE(AB129,CHAR(10),"&lt;BR&gt;")   &amp; "' ,'" &amp;  SUBSTITUTE(AC129,CHAR(10),"&lt;BR&gt;")   &amp; "' ,'" &amp;   SUBSTITUTE(AD129,CHAR(10),"&lt;BR&gt;")   &amp; "' ,'" &amp;  SUBSTITUTE(AE129,CHAR(10),"&lt;BR&gt;")  &amp; "' ,'" &amp;  SUBSTITUTE(AF129,CHAR(10),"&lt;BR&gt;")  &amp; "' ,'" &amp;  SUBSTITUTE(AG129,CHAR(10),"&lt;BR&gt;")   &amp; "' ,'" &amp;  SUBSTITUTE(AH129,CHAR(10),"&lt;BR&gt;")   &amp; "' ,'" &amp;  SUBSTITUTE(AI129,CHAR(10),"&lt;BR&gt;")   &amp; "' ,'" &amp;  SUBSTITUTE(AJ129,CHAR(10),"&lt;BR&gt;")   &amp; "' ,'" &amp;   SUBSTITUTE(AK129,CHAR(10),"&lt;BR&gt;")   &amp; "' ,'" &amp;  SUBSTITUTE(AL129,CHAR(10),"&lt;BR&gt;")   &amp; "' ,'" &amp;  SUBSTITUTE(AM129,CHAR(10),"&lt;BR&gt;")   &amp; "' ,'" &amp;   SUBSTITUTE(AN129,CHAR(10),"&lt;BR&gt;")   &amp; "' ,'" &amp;  SUBSTITUTE(AO129,CHAR(10),"&lt;BR&gt;")   &amp; "' ,'" &amp;  SUBSTITUTE(AP129,CHAR(10),"&lt;BR&gt;")   &amp; "' ,'" &amp;  SUBSTITUTE(AQ129,CHAR(10),"&lt;BR&gt;")   &amp; "' ,'" &amp;   SUBSTITUTE(AR129,CHAR(10),"&lt;BR&gt;")   &amp; "' ,'" &amp;  SUBSTITUTE(AS129,CHAR(10),"&lt;BR&gt;")   &amp; "' ,'" &amp;  SUBSTITUTE(AT129,CHAR(10),"&lt;BR&gt;")   &amp; "' ,'" &amp;  SUBSTITUTE(AU129,CHAR(10),"&lt;BR&gt;")   &amp; "' ,'" &amp;  SUBSTITUTE(AV129,CHAR(10),"&lt;BR&gt;")   &amp; "' ,'" &amp;  SUBSTITUTE(AW129,CHAR(10),"&lt;BR&gt;")   &amp; "' ,'" &amp;   SUBSTITUTE(AX129,CHAR(10),"&lt;BR&gt;")   &amp; "' ,'" &amp;  SUBSTITUTE(AY129,CHAR(10),"&lt;BR&gt;")   &amp; "' ,'" &amp;  SUBSTITUTE(AZ129,CHAR(10),"&lt;BR&gt;")   &amp; "' ,'" &amp;   SUBSTITUTE(BA129,CHAR(10),"&lt;BR&gt;")   &amp; "' ,'" &amp;   SUBSTITUTE(BB129,CHAR(10),"&lt;BR&gt;")    &amp; "' ,'" &amp;    SUBSTITUTE(BC129,CHAR(10),"&lt;BR&gt;")    &amp; "' ,'" &amp;   SUBSTITUTE(BD129,CHAR(10),"&lt;BR&gt;")    &amp; "' ,'" &amp;   SUBSTITUTE(BE129,CHAR(10),"&lt;BR&gt;")    &amp; "' ,'" &amp;   SUBSTITUTE(BF129,CHAR(10),"&lt;BR&gt;")    &amp; "' ,'" &amp;   SUBSTITUTE(BG129,CHAR(10),"&lt;BR&gt;")    &amp; "' ,'" &amp; SUBSTITUTE(BH169,CHAR(10),"&lt;BR&gt;")   &amp; "' ,'" &amp; SUBSTITUTE(BI129,CHAR(10),"&lt;BR&gt;")   &amp; "' ,'" &amp; SUBSTITUTE(BJ129,CHAR(10),"&lt;BR&gt;")  &amp; "' ,'" &amp; SUBSTITUTE(BL129,CHAR(10),"&lt;BR&gt;")   &amp; "' ,'" &amp; SUBSTITUTE(BM129,CHAR(10),"&lt;BR&gt;")   &amp; "' ,'" &amp; SUBSTITUTE(BN129,CHAR(10),"&lt;BR&gt;")   &amp; "' ,'" &amp;  SUBSTITUTE(BO129,CHAR(10),"&lt;BR&gt;")   &amp; "' ,'" &amp; SUBSTITUTE(BP169,CHAR(10),"&lt;BR&gt;")  &amp; "' ,'" &amp; SUBSTITUTE(BQ129,CHAR(10),"&lt;BR&gt;")  &amp; "' ,'" &amp; SUBSTITUTE(BR129,CHAR(10),"&lt;BR&gt;")  &amp; "' ,'" &amp; SUBSTITUTE(BS129,CHAR(10),"&lt;BR&gt;")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RESIDENCE' ,'Jl. Royal Babatan' ,'SITEPLAN PERUMAHAN' ,'PENAGIHAN ADMINISTRASI' ,'± 899.866,39' ,'126' ,'128' ,'PT. BHAKTI TAMARA' ,'Jl. Raya Menganti No. 479, Gedung Royal Square Lt. 3' ,'√' ,'Babatan' ,'Wiyung' ,'648.3/20 UPT/436.4.5/2004&lt;BR&gt;2998/SP/03&lt;BR&gt;23 APRIL 2004&lt;BR&gt;&lt;BR&gt;REPLANNING SEBAGIAN : 648.3/01/436.5.2/2006&lt;BR&gt;217/P&amp;P/XII/05&lt;BR&gt;24 JANUARI 2006&lt;BR&gt;&lt;BR&gt;REPLANNING SEBAGIAN :&lt;BR&gt;510/1639/436.6.2/2015&lt;BR&gt;141003-14/SKRK/TR/NRT/III/2015&lt;BR&gt;31 Maret 2015' ,'2004' ,'64' ,'Jalan : 64.414.80  Saluran : 4.465.90&lt;BR&gt;&lt;BR&gt;REPLANNING :&lt;BR&gt;JALAN : 11.594,50&lt;BR&gt;SALURAN : 5.440,00' ,'RTH : 23030.4&lt;BR&gt;Fasum : 2626.6&lt;BR&gt;&lt;BR&gt;REPLANNING :&lt;BR&gt;RTH : 1591.45&lt;BR&gt;Fasum : 15705' ,'-' ,'± 899.866,39' ,'SUDAH' ,'RP. 604.216.576,00&lt;BR&gt;TANDA BUKTI PENERIMAAN NO. 606/RET.III/2015&lt;BR&gt;09 Maret 2015' ,'Sudah' ,'-' ,'-' ,'BELUM' ,'SISA INDUK' ,'TIDAK' ,'TIDAK' ,'590/14140/436.7.5/2021&lt;BR&gt;7 September 2021&lt;BR&gt;TGL DITERIMA&lt;BR&gt;14 September 2021' ,'-' ,'-' ,'-' ,'-' ,'-' ,'' ,'' ,'' ,'' ,'' ,'' ,'' ,'' ,'' ,'' ,'-' ,'-' ,'-' ,'-' ,'-' ,'-' ,'-' ,'-' ,'-' ,'' ,'-' ,'-' ,'-' ,'-' ,'-' ,'-' ,'-' ,'-' ,' - ' ,'BELUM' ,'MEMBUAT KONSEP SURAT KETERANGAN TERKAIT WILAYAH KELURAHAN DAN KECAMATAN PADA SKRK PERUMAHAN ROYAL RESIDENCE KARENA TERDAPAT SHGB NO. 10 YANG TERLETAK DI KEL SUMURWELUT, KEC. LAKARSANTRI, TERDAPAT PERBEDAAN SITEPLAN DENGAN KONDISI DI LAPANGAN' ,'PROSES ADDENDUM BAST ADMINISTRASI&lt;BR&gt; -DPRKPCKTR bersurat ke PT.Bhakti Tamara tanggal 7 September 2021  No.590/14140/436.7.5/2021 hal Penagihan Addendum Penyerahan PSU&lt;BR&gt;-BA Desk Monitoring tgl 4 November 2021, kesimpulan : 1.Pengembang menyampaikan : - fc sisa induk SHGB 2225, SHGB 4676,SHGB 7733, SHGB 5753 dan SHGB 5752/Kel.Babatan; &lt;BR&gt;2.Bahwa pengembang bersedia menyerahkan kewajiban PSU berdasarkan siteplan.&lt;BR&gt;-Akan ditindaklanjuti surat penagihan' ,'-Terdapat sisa alas hak yang tidak diketahui ' ,'-Terdapat sisa alas hak yang tidak diketahui ' ,'-' ,'ADMIN BELUM DISERAHKAN' ,'SELATAN' ,'AN');</v>
      </c>
    </row>
    <row r="130" spans="1:73" s="6" customFormat="1" ht="187">
      <c r="A130" s="1570">
        <v>127</v>
      </c>
      <c r="B130" s="1570">
        <v>129</v>
      </c>
      <c r="C130" s="1568" t="s">
        <v>568</v>
      </c>
      <c r="D130" s="1568" t="s">
        <v>5717</v>
      </c>
      <c r="E130" s="1575" t="s">
        <v>2150</v>
      </c>
      <c r="F130" s="1568" t="s">
        <v>7190</v>
      </c>
      <c r="G130" s="1568" t="s">
        <v>1160</v>
      </c>
      <c r="H130" s="1568" t="s">
        <v>1469</v>
      </c>
      <c r="I130" s="1568" t="s">
        <v>605</v>
      </c>
      <c r="J130" s="1568" t="s">
        <v>4280</v>
      </c>
      <c r="K130" s="1569" t="s">
        <v>1191</v>
      </c>
      <c r="L130" s="1570">
        <v>2010</v>
      </c>
      <c r="M130" s="1568" t="s">
        <v>1614</v>
      </c>
      <c r="N130" s="1753" t="s">
        <v>3335</v>
      </c>
      <c r="O130" s="1753" t="s">
        <v>3129</v>
      </c>
      <c r="P130" s="682"/>
      <c r="Q130" s="1568"/>
      <c r="R130" s="1568"/>
      <c r="S130" s="1571" t="s">
        <v>2212</v>
      </c>
      <c r="T130" s="1568" t="s">
        <v>2186</v>
      </c>
      <c r="U130" s="1568"/>
      <c r="V130" s="1568"/>
      <c r="W130" s="1568"/>
      <c r="X130" s="1568"/>
      <c r="Y130" s="1568"/>
      <c r="Z130" s="1568"/>
      <c r="AA130" s="1568" t="s">
        <v>2149</v>
      </c>
      <c r="AB130" s="1568" t="s">
        <v>2149</v>
      </c>
      <c r="AC130" s="1575" t="s">
        <v>2149</v>
      </c>
      <c r="AD130" s="1575" t="s">
        <v>2149</v>
      </c>
      <c r="AE130" s="1575" t="s">
        <v>2149</v>
      </c>
      <c r="AF130" s="1575" t="s">
        <v>2149</v>
      </c>
      <c r="AG130" s="1575"/>
      <c r="AH130" s="1568"/>
      <c r="AI130" s="1568"/>
      <c r="AJ130" s="1568"/>
      <c r="AK130" s="1568"/>
      <c r="AL130" s="1568"/>
      <c r="AM130" s="1568"/>
      <c r="AN130" s="1568"/>
      <c r="AO130" s="1568"/>
      <c r="AP130" s="1568"/>
      <c r="AQ130" s="1568" t="s">
        <v>5912</v>
      </c>
      <c r="AR130" s="1568"/>
      <c r="AS130" s="1575"/>
      <c r="AT130" s="1575"/>
      <c r="AU130" s="1575"/>
      <c r="AV130" s="1575"/>
      <c r="AW130" s="1575"/>
      <c r="AX130" s="1568"/>
      <c r="AY130" s="1568"/>
      <c r="AZ130" s="1568"/>
      <c r="BA130" s="1568"/>
      <c r="BB130" s="1568"/>
      <c r="BC130" s="1568"/>
      <c r="BD130" s="1568"/>
      <c r="BE130" s="1568"/>
      <c r="BF130" s="1568"/>
      <c r="BG130" s="1568"/>
      <c r="BH130" s="1568" t="s">
        <v>3730</v>
      </c>
      <c r="BI130" s="1568" t="s">
        <v>2212</v>
      </c>
      <c r="BJ130" s="1568" t="s">
        <v>2186</v>
      </c>
      <c r="BK130" s="1575" t="s">
        <v>620</v>
      </c>
      <c r="BL130" s="1568"/>
      <c r="BM130" s="1220" t="s">
        <v>7208</v>
      </c>
      <c r="BN130" s="1220"/>
      <c r="BO130" s="1220"/>
      <c r="BP130" s="1575" t="s">
        <v>8171</v>
      </c>
      <c r="BQ130" s="1575" t="s">
        <v>5750</v>
      </c>
      <c r="BR130" s="1568" t="s">
        <v>6795</v>
      </c>
      <c r="BS130" s="1575" t="s">
        <v>5794</v>
      </c>
      <c r="BU130"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('Rosewood' ,'Jl. Rosewood/Made-Bukit Palma' ,'SITEPLAN PERUMAHAN' ,'BAST FISIK' ,'' ,'127' ,'129' ,'PT. CITRA BAHAGIA ELOK' ,'Citraland Office Park #1&lt;BR&gt;Citraland Utama Rd Surabaya' ,'√' ,'Sememi' ,'Benowo' ,'648.3/27/436.6.2/2010&lt;BR&gt;417/P&amp;P/VI/10' ,'2010' ,'±63' ,'Jalan dan Saluran  : 4.159,45' ,'RTH : 416.56&lt;BR&gt;Fasum : 452.86' ,'' ,'' ,'' ,' - ' ,'Belum' ,'' ,'' ,'' ,'' ,'' ,'' ,' -' ,' -' ,' -' ,' -' ,' -' ,' -' ,'' ,'' ,'' ,'' ,'' ,'' ,'' ,'' ,'' ,'' ,'590/17004/436.7.5/2020&lt;BR&gt;24 SEPTEMBER 2020' ,'' ,'' ,'' ,'' ,'' ,'' ,'' ,'' ,'' ,'' ,'' ,'' ,'' ,'' ,'' ,'' ,'penyerahan PSU (selesai tanpa BAST)' ,' - ' ,'Belum' ,'' ,'Proses penandatanganan BAST Fisik serta BA Verifikasi dan Evaluasi hasil survey di Ass 2' ,'' ,'' ,'-' ,'FISIK BELUM DISERAHKAN' ,'BARAT' ,'QQ');</v>
      </c>
    </row>
    <row r="131" spans="1:73" s="6" customFormat="1" ht="340">
      <c r="A131" s="1570">
        <v>128</v>
      </c>
      <c r="B131" s="1570">
        <v>130</v>
      </c>
      <c r="C131" s="1568" t="s">
        <v>5291</v>
      </c>
      <c r="D131" s="1568" t="s">
        <v>5717</v>
      </c>
      <c r="E131" s="1568" t="s">
        <v>2150</v>
      </c>
      <c r="F131" s="1568" t="s">
        <v>587</v>
      </c>
      <c r="G131" s="1568" t="s">
        <v>1161</v>
      </c>
      <c r="H131" s="1568" t="s">
        <v>1490</v>
      </c>
      <c r="I131" s="1568" t="s">
        <v>619</v>
      </c>
      <c r="J131" s="1568" t="s">
        <v>4280</v>
      </c>
      <c r="K131" s="1569" t="s">
        <v>4646</v>
      </c>
      <c r="L131" s="1570">
        <v>2010</v>
      </c>
      <c r="M131" s="1568" t="s">
        <v>1593</v>
      </c>
      <c r="N131" s="682" t="s">
        <v>3336</v>
      </c>
      <c r="O131" s="1753" t="s">
        <v>3130</v>
      </c>
      <c r="P131" s="682" t="s">
        <v>626</v>
      </c>
      <c r="Q131" s="1568" t="s">
        <v>4482</v>
      </c>
      <c r="R131" s="1568" t="s">
        <v>2510</v>
      </c>
      <c r="S131" s="1571" t="s">
        <v>626</v>
      </c>
      <c r="T131" s="1568" t="s">
        <v>2511</v>
      </c>
      <c r="U131" s="1568" t="s">
        <v>7862</v>
      </c>
      <c r="V131" s="1568" t="s">
        <v>2511</v>
      </c>
      <c r="W131" s="1568" t="s">
        <v>2511</v>
      </c>
      <c r="X131" s="1568" t="s">
        <v>7147</v>
      </c>
      <c r="Y131" s="1568" t="s">
        <v>7425</v>
      </c>
      <c r="Z131" s="1568" t="s">
        <v>7398</v>
      </c>
      <c r="AA131" s="1568" t="s">
        <v>2149</v>
      </c>
      <c r="AB131" s="1568" t="s">
        <v>2149</v>
      </c>
      <c r="AC131" s="1575" t="s">
        <v>2149</v>
      </c>
      <c r="AD131" s="1575" t="s">
        <v>2149</v>
      </c>
      <c r="AE131" s="1575" t="s">
        <v>2149</v>
      </c>
      <c r="AF131" s="1575" t="s">
        <v>626</v>
      </c>
      <c r="AG131" s="1575"/>
      <c r="AH131" s="1568" t="s">
        <v>626</v>
      </c>
      <c r="AI131" s="1568" t="s">
        <v>626</v>
      </c>
      <c r="AJ131" s="1568" t="s">
        <v>626</v>
      </c>
      <c r="AK131" s="1568" t="s">
        <v>626</v>
      </c>
      <c r="AL131" s="1568" t="s">
        <v>626</v>
      </c>
      <c r="AM131" s="1568" t="s">
        <v>626</v>
      </c>
      <c r="AN131" s="1568" t="s">
        <v>626</v>
      </c>
      <c r="AO131" s="1568" t="s">
        <v>626</v>
      </c>
      <c r="AP131" s="1568" t="s">
        <v>626</v>
      </c>
      <c r="AQ131" s="1568" t="s">
        <v>626</v>
      </c>
      <c r="AR131" s="1568" t="s">
        <v>626</v>
      </c>
      <c r="AS131" s="1575" t="s">
        <v>626</v>
      </c>
      <c r="AT131" s="1575" t="s">
        <v>626</v>
      </c>
      <c r="AU131" s="1575" t="s">
        <v>626</v>
      </c>
      <c r="AV131" s="1575" t="s">
        <v>626</v>
      </c>
      <c r="AW131" s="1575" t="s">
        <v>626</v>
      </c>
      <c r="AX131" s="1568" t="s">
        <v>626</v>
      </c>
      <c r="AY131" s="1568" t="s">
        <v>626</v>
      </c>
      <c r="AZ131" s="1568"/>
      <c r="BA131" s="1568" t="s">
        <v>626</v>
      </c>
      <c r="BB131" s="1568" t="s">
        <v>626</v>
      </c>
      <c r="BC131" s="1568" t="s">
        <v>626</v>
      </c>
      <c r="BD131" s="1568" t="s">
        <v>626</v>
      </c>
      <c r="BE131" s="1568" t="s">
        <v>626</v>
      </c>
      <c r="BF131" s="1568" t="s">
        <v>626</v>
      </c>
      <c r="BG131" s="1568" t="s">
        <v>626</v>
      </c>
      <c r="BH131" s="1568" t="s">
        <v>2618</v>
      </c>
      <c r="BI131" s="1568" t="s">
        <v>2212</v>
      </c>
      <c r="BJ131" s="1568" t="s">
        <v>2186</v>
      </c>
      <c r="BK131" s="1575" t="s">
        <v>5256</v>
      </c>
      <c r="BL131" s="1568" t="s">
        <v>626</v>
      </c>
      <c r="BM131" s="1587" t="s">
        <v>8251</v>
      </c>
      <c r="BN131" s="1587" t="s">
        <v>7766</v>
      </c>
      <c r="BO131" s="1587" t="s">
        <v>7766</v>
      </c>
      <c r="BP131" s="1575" t="s">
        <v>626</v>
      </c>
      <c r="BQ131" s="1692" t="s">
        <v>626</v>
      </c>
      <c r="BR131" s="1568" t="s">
        <v>6795</v>
      </c>
      <c r="BS131" s="1575" t="s">
        <v>6475</v>
      </c>
      <c r="BU131"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('Vila Taman Telaga Citraland' ,'Jl. Villa Taman Telaga Citraland' ,'SITEPLAN PERUMAHAN' ,'PERLU PEMBAHASAN DENGAN NARASUMBER' ,'± 899.866,39' ,'128' ,'130' ,'PT. BIPT-PERUMNAS' ,'Citraland Office Park #1&lt;BR&gt;Citraland Utama Rd Surabaya' ,'√' ,'Lidah Kulon ' ,'Lakarsantri' ,'648.3/31D/436.4.5/2005&lt;BR&gt;2998/SP/03&lt;BR&gt;REPLANNING SEBAGIAN :&lt;BR&gt;648.3/25/436.6.2/2010&lt;BR&gt;308/P&amp;P/VI/10' ,'2010' ,'±74' ,'Jalan dan Saluran  : 4.273,60' ,'RTH : 961&lt;BR&gt;Fasum : 1159.8' ,'-' ,'± 899.866,39' ,'SUDAH' ,'-' ,'BELUM' ,'√&lt;BR&gt;JURANGKUPING' ,'BELUM' ,'BELUM' ,'INDUK DAN HPL' ,'ADA (BELUM CLEAR)' ,'TIDAK' ,' -' ,' -' ,' -' ,' -' ,' -' ,'-' ,'' ,'-' ,'-' ,'-' ,'-' ,'-' ,'-' ,'-' ,'-' ,'-' ,'-' ,'-' ,'-' ,'-' ,'-' ,'-' ,'-' ,'-' ,'-' ,'' ,'-' ,'-' ,'-' ,'-' ,'-' ,'-' ,'-' ,'-' ,' - ' ,'Belum' ,'-' ,'PROSES ADMIN&lt;BR&gt; - Tanggal 30 September 2021 rapat dengan Narasumber (pakar hukum Dr. Agus Sekarmaji) membahas Permasalahan Perbedaan Subjek Penyerahan PSU, kesimpulan : dapat dilakukan perubahan (penambahan) subjek SKRK sesuai pemegang Hak Atas Tanah.&lt;BR&gt;- Tanggal 1 Oktober 2021 Pukul 09.00 dan 13.00 rapat dengan Narasumber (Kejari dan Dr. Rusdianto Sesung), kesimpulan : diperlukan kuasa pelepasan hak atas tanah dan penegasan/komitmen dari Kantor Pertanahan Kota Surabaya serta dimungkinkan adanya perubahan (penambahan) subjek SKRK sesuai Pemegang Hak Atas Tanah.&lt;BR&gt;-Tanggal 8 Maret 2022 rapat pembahasan penyerahan PSU BIPT-Perumnas,  kesimpulan : perlu dibuat pernyataan pelepasan hak atas tanah dari Perumnas ke BIPT dalam bentuk akta notariil.&lt;BR&gt;-Tanggal 11 Maret 2022 rapat koordinasi BPN 1, kesimpulan : 1) Tanah beralas HPL Perumnas dikelola Citraland dan terdapat PSU perlu ditinjau perjanjian untuk pihak yang menyerahkan PSU kepada Pemkot Surabaya. 2) Hak Prioritas kembali pada pemegang haknya. 3) PSU harus diserahkan ke Pemkot Surabaya, untuk sisa dari HGB Pengembang dimatikan sebagian untuk Fasum.&lt;BR&gt;- Tanggal 23 Maret 2022 rapat koordinasi BPN 1, kesimpulan : PSU yang masih berstatus HPL dilakukan pelepasan hak kepada Pemkot Surabaya oleh pemegang HPL (atau kepada pihak yang sudah diperjanjikan).' ,'-BIPT-Perumnas terdapat HPL di atas HGB&lt;BR&gt;-Kewajiban penyediaan makam berupa lahan makam di Jurang Kuping' ,'-BIPT-Perumnas terdapat HPL di atas HGB&lt;BR&gt;-Kewajiban penyediaan makam berupa lahan makam di Jurang Kuping' ,'-' ,'-' ,'BARAT' ,'AN');</v>
      </c>
    </row>
    <row r="132" spans="1:73" s="6" customFormat="1" ht="323">
      <c r="A132" s="1570">
        <v>129</v>
      </c>
      <c r="B132" s="1570">
        <v>131</v>
      </c>
      <c r="C132" s="1568" t="s">
        <v>4237</v>
      </c>
      <c r="D132" s="1568" t="s">
        <v>5717</v>
      </c>
      <c r="E132" s="1575" t="s">
        <v>2150</v>
      </c>
      <c r="F132" s="1568" t="s">
        <v>588</v>
      </c>
      <c r="G132" s="1568" t="s">
        <v>1162</v>
      </c>
      <c r="H132" s="1568" t="s">
        <v>1488</v>
      </c>
      <c r="I132" s="1568" t="s">
        <v>622</v>
      </c>
      <c r="J132" s="1568" t="s">
        <v>4280</v>
      </c>
      <c r="K132" s="1569" t="s">
        <v>1193</v>
      </c>
      <c r="L132" s="1570">
        <v>2010</v>
      </c>
      <c r="M132" s="1568" t="s">
        <v>1615</v>
      </c>
      <c r="N132" s="682" t="s">
        <v>3337</v>
      </c>
      <c r="O132" s="1753" t="s">
        <v>3131</v>
      </c>
      <c r="P132" s="682"/>
      <c r="Q132" s="1568"/>
      <c r="R132" s="1568"/>
      <c r="S132" s="1571" t="s">
        <v>2212</v>
      </c>
      <c r="T132" s="1568" t="s">
        <v>2186</v>
      </c>
      <c r="U132" s="1568"/>
      <c r="V132" s="1568"/>
      <c r="W132" s="1568"/>
      <c r="X132" s="1568"/>
      <c r="Y132" s="1568"/>
      <c r="Z132" s="1568"/>
      <c r="AA132" s="1568" t="s">
        <v>2149</v>
      </c>
      <c r="AB132" s="1568" t="s">
        <v>2149</v>
      </c>
      <c r="AC132" s="1575" t="s">
        <v>2149</v>
      </c>
      <c r="AD132" s="1575" t="s">
        <v>2149</v>
      </c>
      <c r="AE132" s="1575" t="s">
        <v>2149</v>
      </c>
      <c r="AF132" s="1575" t="s">
        <v>2149</v>
      </c>
      <c r="AG132" s="1575"/>
      <c r="AH132" s="1568"/>
      <c r="AI132" s="1568"/>
      <c r="AJ132" s="1568"/>
      <c r="AK132" s="1568"/>
      <c r="AL132" s="1568"/>
      <c r="AM132" s="1568"/>
      <c r="AN132" s="1568"/>
      <c r="AO132" s="1568"/>
      <c r="AP132" s="1568"/>
      <c r="AQ132" s="1568" t="s">
        <v>5915</v>
      </c>
      <c r="AR132" s="1568"/>
      <c r="AS132" s="1575"/>
      <c r="AT132" s="1575"/>
      <c r="AU132" s="1575"/>
      <c r="AV132" s="1575"/>
      <c r="AW132" s="1575"/>
      <c r="AX132" s="1568"/>
      <c r="AY132" s="1568"/>
      <c r="AZ132" s="1568"/>
      <c r="BA132" s="1568"/>
      <c r="BB132" s="1568"/>
      <c r="BC132" s="1568"/>
      <c r="BD132" s="1568"/>
      <c r="BE132" s="1568"/>
      <c r="BF132" s="1568"/>
      <c r="BG132" s="1568"/>
      <c r="BH132" s="1568" t="s">
        <v>2619</v>
      </c>
      <c r="BI132" s="1568" t="s">
        <v>2212</v>
      </c>
      <c r="BJ132" s="1568" t="s">
        <v>2186</v>
      </c>
      <c r="BK132" s="1575" t="s">
        <v>2916</v>
      </c>
      <c r="BL132" s="1568" t="s">
        <v>1241</v>
      </c>
      <c r="BM132" s="1587" t="s">
        <v>8083</v>
      </c>
      <c r="BN132" s="1220" t="s">
        <v>7229</v>
      </c>
      <c r="BO132" s="1220" t="s">
        <v>7229</v>
      </c>
      <c r="BP132" s="1575" t="s">
        <v>2150</v>
      </c>
      <c r="BQ132" s="1575" t="s">
        <v>5750</v>
      </c>
      <c r="BR132" s="1568" t="s">
        <v>6795</v>
      </c>
      <c r="BS132" s="1575" t="s">
        <v>5794</v>
      </c>
      <c r="BU132"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('Greenwood Citraland' ,'JL. Greenwood Citraland' ,'SITEPLAN PERUMAHAN' ,'PROSES FISIK' ,'' ,'129' ,'131' ,'PT. TAMANCITRA SURYAHIJAU' ,'Citraland Office Park #1&lt;BR&gt;Citraland Utama Rd Surabaya' ,'√' ,'Made' ,'Sambikerep' ,'648.3/42/436.6.2/2010&lt;BR&gt;2423/P&amp;P/X/10' ,'2010' ,'±62' ,'Jalan dan Saluran  : 7.328,04' ,'RTH : 2633.49&lt;BR&gt;Fasum : 643.92' ,'' ,'' ,'' ,' - ' ,'Belum' ,'' ,'' ,'' ,'' ,'' ,'' ,' -' ,' -' ,' -' ,' -' ,' -' ,' -' ,'' ,'' ,'' ,'' ,'' ,'' ,'' ,'' ,'' ,'' ,'590/16996/436.7.5/2020&lt;BR&gt;24 SEPTEMBER 2020' ,'' ,'' ,'' ,'' ,'' ,'' ,'' ,'' ,'' ,'' ,'' ,'' ,'' ,'' ,'' ,'' ,'-' ,' - ' ,'Belum' ,'SUDAH ADA PENYERAHAN P.S.U SECARA ADMINISTRASI' ,'- Hasil BA Monitoring 30 Maret 2021 :&lt;BR&gt;- Akan diadakan koordinasi lanjutan terkait kewajiban penyediaan sarana pemakaman dan data terkait  PBB pada bidang PSU perumahan tanggal 31 Maret 2021&lt;BR&gt;- Pengembang untuk segera menyelesaikan kewajiban PBB pada lahan makam ke BPKPD paling lambat tanggal 5 April 2021&lt;BR&gt;- Pengembang untuk mengajukan splitzing alas hak pada bidang PSU yang akan diserahkan ke Kantor Pertanahan Surabaya I paling lambat 13 April 2021&lt;BR&gt;- Pengembang untuk mengajukan permohonan penyerahan BAST Fisik Perumahan Greenwood Citraland pada tanggal 1 April 2021&lt;BR&gt;- Hasil BA Monitoring 31 Maret 2021 :&lt;BR&gt;- Pengembang untuk menyampaikan asli alas hak makam perumahan Greenwood paling lambat 5 April 2021&lt;BR&gt;- Pengembang telah melengkapi sertifikat asli untuk lahan Makam namun kewajiban PBB dan splitzing alas hak untuk PSU belum ditindaklanjuti &lt;BR&gt;- Pengembang dalam proses menyiapkan kelengkapan berkas untuk proses penyusunan BAST Fisik Tahap I untuk Penyerahan lahan Makam&lt;BR&gt;- Telah dikirimkan surat Tindak Lanjut Penyerahan PSU tanggal 25 Agustus 2021&lt;BR&gt;- Proses konsep penundaan perizinan &lt;BR&gt;' ,'Terdapat perbedaan subjek antara SKRK Perumahan dan kewajiban makam' ,'Terdapat perbedaan subjek antara SKRK Perumahan dan kewajiban makam' ,'-' ,'FISIK BELUM DISERAHKAN' ,'BARAT' ,'QQ');</v>
      </c>
    </row>
    <row r="133" spans="1:73" s="6" customFormat="1" ht="187">
      <c r="A133" s="1570">
        <v>130</v>
      </c>
      <c r="B133" s="1570">
        <v>132</v>
      </c>
      <c r="C133" s="1568" t="s">
        <v>5321</v>
      </c>
      <c r="D133" s="1568" t="s">
        <v>5723</v>
      </c>
      <c r="E133" s="1568" t="s">
        <v>2150</v>
      </c>
      <c r="F133" s="1568" t="s">
        <v>589</v>
      </c>
      <c r="G133" s="1568" t="s">
        <v>1176</v>
      </c>
      <c r="H133" s="1568" t="s">
        <v>595</v>
      </c>
      <c r="I133" s="1568" t="s">
        <v>595</v>
      </c>
      <c r="J133" s="1568" t="s">
        <v>4280</v>
      </c>
      <c r="K133" s="1697" t="s">
        <v>6966</v>
      </c>
      <c r="L133" s="1570" t="s">
        <v>7767</v>
      </c>
      <c r="M133" s="1568" t="s">
        <v>1616</v>
      </c>
      <c r="N133" s="682" t="s">
        <v>6213</v>
      </c>
      <c r="O133" s="1753" t="s">
        <v>6214</v>
      </c>
      <c r="P133" s="682" t="s">
        <v>7768</v>
      </c>
      <c r="Q133" s="1568" t="s">
        <v>4482</v>
      </c>
      <c r="R133" s="1568" t="s">
        <v>2510</v>
      </c>
      <c r="S133" s="1568" t="s">
        <v>7428</v>
      </c>
      <c r="T133" s="1568" t="s">
        <v>2187</v>
      </c>
      <c r="U133" s="1568" t="s">
        <v>626</v>
      </c>
      <c r="V133" s="1568" t="s">
        <v>626</v>
      </c>
      <c r="W133" s="1589" t="s">
        <v>7769</v>
      </c>
      <c r="X133" s="1568" t="s">
        <v>7058</v>
      </c>
      <c r="Y133" s="1568" t="s">
        <v>7398</v>
      </c>
      <c r="Z133" s="1568" t="s">
        <v>7398</v>
      </c>
      <c r="AA133" s="1568" t="s">
        <v>626</v>
      </c>
      <c r="AB133" s="1568" t="s">
        <v>626</v>
      </c>
      <c r="AC133" s="1575" t="s">
        <v>626</v>
      </c>
      <c r="AD133" s="1575" t="s">
        <v>626</v>
      </c>
      <c r="AE133" s="1575" t="s">
        <v>626</v>
      </c>
      <c r="AF133" s="1575" t="s">
        <v>626</v>
      </c>
      <c r="AG133" s="1575"/>
      <c r="AH133" s="1696" t="s">
        <v>626</v>
      </c>
      <c r="AI133" s="1589" t="s">
        <v>626</v>
      </c>
      <c r="AJ133" s="1589" t="s">
        <v>626</v>
      </c>
      <c r="AK133" s="1589" t="s">
        <v>626</v>
      </c>
      <c r="AL133" s="1589" t="s">
        <v>626</v>
      </c>
      <c r="AM133" s="1589" t="s">
        <v>626</v>
      </c>
      <c r="AN133" s="1589" t="s">
        <v>626</v>
      </c>
      <c r="AO133" s="1589" t="s">
        <v>626</v>
      </c>
      <c r="AP133" s="1589" t="s">
        <v>626</v>
      </c>
      <c r="AQ133" s="1568" t="s">
        <v>7771</v>
      </c>
      <c r="AR133" s="1568" t="s">
        <v>7772</v>
      </c>
      <c r="AS133" s="1575" t="s">
        <v>626</v>
      </c>
      <c r="AT133" s="1575" t="s">
        <v>626</v>
      </c>
      <c r="AU133" s="1575" t="s">
        <v>626</v>
      </c>
      <c r="AV133" s="1575" t="s">
        <v>626</v>
      </c>
      <c r="AW133" s="1575" t="s">
        <v>626</v>
      </c>
      <c r="AX133" s="1589" t="s">
        <v>626</v>
      </c>
      <c r="AY133" s="1589" t="s">
        <v>7773</v>
      </c>
      <c r="AZ133" s="1589"/>
      <c r="BA133" s="1589" t="s">
        <v>7773</v>
      </c>
      <c r="BB133" s="1589" t="s">
        <v>7773</v>
      </c>
      <c r="BC133" s="1589" t="s">
        <v>626</v>
      </c>
      <c r="BD133" s="1589" t="s">
        <v>626</v>
      </c>
      <c r="BE133" s="1589" t="s">
        <v>626</v>
      </c>
      <c r="BF133" s="1589" t="s">
        <v>626</v>
      </c>
      <c r="BG133" s="1589" t="s">
        <v>626</v>
      </c>
      <c r="BH133" s="1568" t="s">
        <v>7770</v>
      </c>
      <c r="BI133" s="1568" t="s">
        <v>2212</v>
      </c>
      <c r="BJ133" s="1568" t="s">
        <v>2186</v>
      </c>
      <c r="BK133" s="1575" t="s">
        <v>4806</v>
      </c>
      <c r="BL133" s="1568" t="s">
        <v>7774</v>
      </c>
      <c r="BM133" s="1587" t="s">
        <v>8252</v>
      </c>
      <c r="BN133" s="1587" t="s">
        <v>626</v>
      </c>
      <c r="BO133" s="1587" t="s">
        <v>626</v>
      </c>
      <c r="BP133" s="1575" t="s">
        <v>2150</v>
      </c>
      <c r="BQ133" s="1692" t="s">
        <v>5750</v>
      </c>
      <c r="BR133" s="1568" t="s">
        <v>6798</v>
      </c>
      <c r="BS133" s="1575" t="s">
        <v>6475</v>
      </c>
      <c r="BU133" s="2040" t="str">
        <f t="shared" ref="BU133:BU196" si="2">"INSERT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&amp;SUBSTITUTE(F133,CHAR(10),"&lt;BR&gt;")  &amp; "' ,'" &amp; SUBSTITUTE(G133,CHAR(10),"&lt;BR&gt;")  &amp; "' ,'" &amp; SUBSTITUTE(J133,CHAR(10),"&lt;BR&gt;")   &amp; "' ,'" &amp;  SUBSTITUTE(BK133,CHAR(10),"&lt;BR&gt;")   &amp; "' ,'" &amp; SUBSTITUTE(Q133,CHAR(10),"&lt;BR&gt;")  &amp; "' ,'" &amp;  A133  &amp; "' ,'" &amp;  B133  &amp; "' ,'" &amp; SUBSTITUTE(C133,CHAR(10),"&lt;BR&gt;")   &amp; "' ,'" &amp;  SUBSTITUTE(D133,CHAR(10),"&lt;BR&gt;")  &amp; "' ,'" &amp;  SUBSTITUTE(E133,CHAR(10),"&lt;BR&gt;")   &amp; "' ,'" &amp; SUBSTITUTE(H133,CHAR(10),"&lt;BR&gt;")   &amp; "' ,'" &amp; I133  &amp; "' ,'" &amp; SUBSTITUTE(K133,CHAR(10),"&lt;BR&gt;")  &amp; "' ,'" &amp; SUBSTITUTE(L133,CHAR(10),"&lt;BR&gt;")  &amp; "' ,'" &amp; SUBSTITUTE(M133,CHAR(10),"&lt;BR&gt;") &amp; "' ,'" &amp; SUBSTITUTE(N133,CHAR(10),"&lt;BR&gt;")  &amp; "' ,'" &amp;  SUBSTITUTE(O133,CHAR(10),"&lt;BR&gt;")   &amp; "' ,'" &amp; SUBSTITUTE(P133,CHAR(10),"&lt;BR&gt;")   &amp; "' ,'" &amp;  SUBSTITUTE(Q133,CHAR(10),"&lt;BR&gt;")   &amp; "' ,'" &amp; SUBSTITUTE(R133,CHAR(10),"&lt;BR&gt;")  &amp; "' ,'" &amp; SUBSTITUTE(S133,CHAR(10),"&lt;BR&gt;")  &amp; "' ,'" &amp; SUBSTITUTE(T133,CHAR(10),"&lt;BR&gt;")  &amp; "' ,'" &amp; SUBSTITUTE(U133,CHAR(10),"&lt;BR&gt;")  &amp; "' ,'" &amp; SUBSTITUTE(V133,CHAR(10),"&lt;BR&gt;") &amp; "' ,'" &amp; SUBSTITUTE(W133,CHAR(10),"&lt;BR&gt;")  &amp; "' ,'" &amp;SUBSTITUTE(X133,CHAR(10),"&lt;BR&gt;")  &amp; "' ,'" &amp; SUBSTITUTE(Y133,CHAR(10),"&lt;BR&gt;") &amp; "' ,'" &amp;  SUBSTITUTE(Z133,CHAR(10),"&lt;BR&gt;")  &amp; "' ,'" &amp; SUBSTITUTE(AA133,CHAR(10),"&lt;BR&gt;")   &amp; "' ,'" &amp;  SUBSTITUTE(AB133,CHAR(10),"&lt;BR&gt;")   &amp; "' ,'" &amp;  SUBSTITUTE(AC133,CHAR(10),"&lt;BR&gt;")   &amp; "' ,'" &amp;   SUBSTITUTE(AD133,CHAR(10),"&lt;BR&gt;")   &amp; "' ,'" &amp;  SUBSTITUTE(AE133,CHAR(10),"&lt;BR&gt;")  &amp; "' ,'" &amp;  SUBSTITUTE(AF133,CHAR(10),"&lt;BR&gt;")  &amp; "' ,'" &amp;  SUBSTITUTE(AG133,CHAR(10),"&lt;BR&gt;")   &amp; "' ,'" &amp;  SUBSTITUTE(AH133,CHAR(10),"&lt;BR&gt;")   &amp; "' ,'" &amp;  SUBSTITUTE(AI133,CHAR(10),"&lt;BR&gt;")   &amp; "' ,'" &amp;  SUBSTITUTE(AJ133,CHAR(10),"&lt;BR&gt;")   &amp; "' ,'" &amp;   SUBSTITUTE(AK133,CHAR(10),"&lt;BR&gt;")   &amp; "' ,'" &amp;  SUBSTITUTE(AL133,CHAR(10),"&lt;BR&gt;")   &amp; "' ,'" &amp;  SUBSTITUTE(AM133,CHAR(10),"&lt;BR&gt;")   &amp; "' ,'" &amp;   SUBSTITUTE(AN133,CHAR(10),"&lt;BR&gt;")   &amp; "' ,'" &amp;  SUBSTITUTE(AO133,CHAR(10),"&lt;BR&gt;")   &amp; "' ,'" &amp;  SUBSTITUTE(AP133,CHAR(10),"&lt;BR&gt;")   &amp; "' ,'" &amp;  SUBSTITUTE(AQ133,CHAR(10),"&lt;BR&gt;")   &amp; "' ,'" &amp;   SUBSTITUTE(AR133,CHAR(10),"&lt;BR&gt;")   &amp; "' ,'" &amp;  SUBSTITUTE(AS133,CHAR(10),"&lt;BR&gt;")   &amp; "' ,'" &amp;  SUBSTITUTE(AT133,CHAR(10),"&lt;BR&gt;")   &amp; "' ,'" &amp;  SUBSTITUTE(AU133,CHAR(10),"&lt;BR&gt;")   &amp; "' ,'" &amp;  SUBSTITUTE(AV133,CHAR(10),"&lt;BR&gt;")   &amp; "' ,'" &amp;  SUBSTITUTE(AW133,CHAR(10),"&lt;BR&gt;")   &amp; "' ,'" &amp;   SUBSTITUTE(AX133,CHAR(10),"&lt;BR&gt;")   &amp; "' ,'" &amp;  SUBSTITUTE(AY133,CHAR(10),"&lt;BR&gt;")   &amp; "' ,'" &amp;  SUBSTITUTE(AZ133,CHAR(10),"&lt;BR&gt;")   &amp; "' ,'" &amp;   SUBSTITUTE(BA133,CHAR(10),"&lt;BR&gt;")   &amp; "' ,'" &amp;   SUBSTITUTE(BB133,CHAR(10),"&lt;BR&gt;")    &amp; "' ,'" &amp;    SUBSTITUTE(BC133,CHAR(10),"&lt;BR&gt;")    &amp; "' ,'" &amp;   SUBSTITUTE(BD133,CHAR(10),"&lt;BR&gt;")    &amp; "' ,'" &amp;   SUBSTITUTE(BE133,CHAR(10),"&lt;BR&gt;")    &amp; "' ,'" &amp;   SUBSTITUTE(BF133,CHAR(10),"&lt;BR&gt;")    &amp; "' ,'" &amp;   SUBSTITUTE(BG133,CHAR(10),"&lt;BR&gt;")    &amp; "' ,'" &amp; SUBSTITUTE(BH173,CHAR(10),"&lt;BR&gt;")   &amp; "' ,'" &amp; SUBSTITUTE(BI133,CHAR(10),"&lt;BR&gt;")   &amp; "' ,'" &amp; SUBSTITUTE(BJ133,CHAR(10),"&lt;BR&gt;")  &amp; "' ,'" &amp; SUBSTITUTE(BL133,CHAR(10),"&lt;BR&gt;")   &amp; "' ,'" &amp; SUBSTITUTE(BM133,CHAR(10),"&lt;BR&gt;")   &amp; "' ,'" &amp; SUBSTITUTE(BN133,CHAR(10),"&lt;BR&gt;")   &amp; "' ,'" &amp;  SUBSTITUTE(BO133,CHAR(10),"&lt;BR&gt;")   &amp; "' ,'" &amp; SUBSTITUTE(BP173,CHAR(10),"&lt;BR&gt;")  &amp; "' ,'" &amp; SUBSTITUTE(BQ133,CHAR(10),"&lt;BR&gt;")  &amp; "' ,'" &amp; SUBSTITUTE(BR133,CHAR(10),"&lt;BR&gt;")  &amp; "' ,'" &amp; SUBSTITUTE(BS133,CHAR(10),"&lt;BR&gt;")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('Dharmahusada Mas' ,'Jl. Raya Mulyosari' ,'SITEPLAN PERUMAHAN' ,'PROSES ADMINISTRASI' ,'± 899.866,39' ,'130' ,'132' ,'PT. ANEKA BANGUNAN MULIA JAYA' ,'Jl. Kusuma Bangsa No. 38' ,'√' ,'Mulyorejo' ,'Mulyorejo' ,'-620/309/402.05.09/2001&lt;BR&gt;14/PI/PETR/2000&lt;BR&gt;-653/6539/436.6.2/2016 &lt;BR&gt;150625-58.8/SKRK/P&amp;P/BB/XI/2016' ,'2001, 2016' ,'±449' ,'Jalan dan Saluran  : 38.244,80 ' ,'Fasum : 3.084,80&lt;BR&gt;RTH : 1.595,91 ' ,'133 titik lampu, 4 unit KWH' ,'± 899.866,39' ,'SUDAH' ,'8413/RET.XII/2019&lt;BR&gt;Rp 1.107.646.800,00' ,'Sudah' ,'-' ,'-' ,'0' ,'INDUK' ,'TIDAK' ,'TIDAK' ,'-' ,'-' ,'-' ,'-' ,'-' ,'-' ,'' ,'-' ,'-' ,'-' ,'-' ,'-' ,'-' ,'-' ,'-' ,'-' ,'590/799/436.7.4/2022 tgl 25 Januari 2022' ,'590/2474/436.7.4/2022 tgl 25 Februari 2022' ,'-' ,'-' ,'-' ,'-' ,'-' ,'-' ,'13 April 2022' ,'' ,'13 April 2022' ,'13 April 2022' ,'-' ,'-' ,'-' ,'-' ,'-' ,'-' ,' - ' ,'Belum' ,'KOREKSI BAST FISIK DAN BA VERIFIKASI TAHAP 1' ,'- DPRKPP bersurat ke PT.ABMJ No. 590/799/436.7.4/2022 tgl 25 Januari 2022 hal Penagihan  Penyerahan PSU secara Fisik&lt;BR&gt; - DPRKPP bersurat ke PT.ABMJ No. 590/2474/436.7.4/2022 tgl 25 Februari 2022 hal Teguran  Penyerahan PSU secara Fisik&lt;BR&gt;-Resume Rapat Pendahuluan Fisik tanggal 30 Maret 2022&lt;BR&gt;-Survei lapangan tanggal 13 April 2022&lt;BR&gt;- Resume Rapat Hasil Survei tanggal 22 Juni 2022 ' ,'-' ,'-' ,'√' ,'FISIK BELUM DISERAHKAN' ,'PUSURA' ,'AN');</v>
      </c>
    </row>
    <row r="134" spans="1:73" s="6" customFormat="1" ht="238">
      <c r="A134" s="1570">
        <v>131</v>
      </c>
      <c r="B134" s="1570">
        <v>133</v>
      </c>
      <c r="C134" s="1568" t="s">
        <v>1808</v>
      </c>
      <c r="D134" s="1568" t="s">
        <v>5673</v>
      </c>
      <c r="E134" s="1568" t="s">
        <v>2150</v>
      </c>
      <c r="F134" s="1568" t="s">
        <v>2223</v>
      </c>
      <c r="G134" s="1568" t="s">
        <v>1177</v>
      </c>
      <c r="H134" s="1568" t="s">
        <v>598</v>
      </c>
      <c r="I134" s="1568" t="s">
        <v>625</v>
      </c>
      <c r="J134" s="1568" t="s">
        <v>4280</v>
      </c>
      <c r="K134" s="1569" t="s">
        <v>4188</v>
      </c>
      <c r="L134" s="1570" t="s">
        <v>6992</v>
      </c>
      <c r="M134" s="1568" t="s">
        <v>1617</v>
      </c>
      <c r="N134" s="682" t="s">
        <v>4185</v>
      </c>
      <c r="O134" s="1753" t="s">
        <v>4186</v>
      </c>
      <c r="P134" s="682"/>
      <c r="Q134" s="1568"/>
      <c r="R134" s="1568" t="s">
        <v>2510</v>
      </c>
      <c r="S134" s="1575" t="s">
        <v>4187</v>
      </c>
      <c r="T134" s="1568" t="s">
        <v>2510</v>
      </c>
      <c r="U134" s="1568"/>
      <c r="V134" s="1568" t="s">
        <v>2510</v>
      </c>
      <c r="W134" s="1568" t="s">
        <v>2511</v>
      </c>
      <c r="X134" s="1568" t="s">
        <v>7148</v>
      </c>
      <c r="Y134" s="1568" t="s">
        <v>7400</v>
      </c>
      <c r="Z134" s="1568" t="s">
        <v>7398</v>
      </c>
      <c r="AA134" s="1568" t="s">
        <v>2149</v>
      </c>
      <c r="AB134" s="1568" t="s">
        <v>2149</v>
      </c>
      <c r="AC134" s="1575" t="s">
        <v>2149</v>
      </c>
      <c r="AD134" s="1575" t="s">
        <v>2149</v>
      </c>
      <c r="AE134" s="1575" t="s">
        <v>2149</v>
      </c>
      <c r="AF134" s="1575" t="s">
        <v>2149</v>
      </c>
      <c r="AG134" s="1575"/>
      <c r="AH134" s="1568"/>
      <c r="AI134" s="1568"/>
      <c r="AJ134" s="1568"/>
      <c r="AK134" s="1568"/>
      <c r="AL134" s="1568"/>
      <c r="AM134" s="1568"/>
      <c r="AN134" s="1568"/>
      <c r="AO134" s="1568"/>
      <c r="AP134" s="1568"/>
      <c r="AQ134" s="1568" t="s">
        <v>6042</v>
      </c>
      <c r="AR134" s="1568"/>
      <c r="AS134" s="1575"/>
      <c r="AT134" s="1575"/>
      <c r="AU134" s="1575"/>
      <c r="AV134" s="1575"/>
      <c r="AW134" s="1575"/>
      <c r="AX134" s="1568"/>
      <c r="AY134" s="1568"/>
      <c r="AZ134" s="1568"/>
      <c r="BA134" s="1568"/>
      <c r="BB134" s="1568"/>
      <c r="BC134" s="1568"/>
      <c r="BD134" s="1568"/>
      <c r="BE134" s="1568"/>
      <c r="BF134" s="1568"/>
      <c r="BG134" s="1568"/>
      <c r="BH134" s="1568" t="s">
        <v>8121</v>
      </c>
      <c r="BI134" s="1568" t="s">
        <v>2212</v>
      </c>
      <c r="BJ134" s="1568" t="s">
        <v>2186</v>
      </c>
      <c r="BK134" s="1575" t="s">
        <v>2515</v>
      </c>
      <c r="BL134" s="1568" t="s">
        <v>626</v>
      </c>
      <c r="BM134" s="1220" t="s">
        <v>6976</v>
      </c>
      <c r="BN134" s="1220"/>
      <c r="BO134" s="1220"/>
      <c r="BP134" s="1575" t="s">
        <v>2150</v>
      </c>
      <c r="BQ134" s="1575" t="s">
        <v>5750</v>
      </c>
      <c r="BR134" s="1568" t="s">
        <v>6794</v>
      </c>
      <c r="BS134" s="1575" t="s">
        <v>5804</v>
      </c>
      <c r="BU134"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PT. Puri Galaxy' ,'Puri Sukolilo Utara' ,'SITEPLAN PERUMAHAN' ,'PENAGIHAN FISIK' ,'' ,'131' ,'133' ,'PT. Puri Galaxy' ,'Jl. Kertajaya Indah Timur No. 33' ,'√' ,'Keputih dan Medokan Semampir' ,'sukolilo' ,'648.3/29C/436.4.5/2005 (895/SP/2005)&lt;BR&gt;648.3/22/436.5.2/2007 (132/TR/IV/2007)&lt;BR&gt;648.3/06/436.5.2/2008 (1169/P&amp;P/V/2007)&lt;BR&gt;648.3/2715.C/436.6.2/2012 (1957/P&amp;P/VI/2012)&lt;BR&gt;648.3/3195/436.7.5/2017 (170316-8/SKRK/P&amp;TR/SP/IV/2007)&lt;BR&gt;648.3/52/436.7.5/2018 (171204-12/SKRK/P&amp;TR/SP/XII/2017)&lt;BR&gt;648.3/2134/436.7.5/2019 (181001-20.3/ SKRK/P&amp;TR/RT/III/2019)' ,'2005, 2007, 2008, 2012, 2017, 2018, 2019' ,'±1312' ,'Jalan dan Saluran  : 271.875,79' ,'RTH : 45.189,77&lt;BR&gt;Fasum : 9.483,8    ' ,'' ,'' ,'SUDAH' ,'RP 6.700.804.000,00&lt;BR&gt;BA MAKAM NO. 900/17309/436.6.5/2013&lt;BR&gt;3 DESEMBER 2013' ,'SUDAH' ,'' ,'SUDAH' ,'BELUM' ,'INDUK DAN SISA INDUK' ,'TIDAK ADA' ,'TIDAK' ,' -' ,' -' ,' -' ,' -' ,' -' ,' -' ,'' ,'' ,'' ,'' ,'' ,'' ,'' ,'' ,'' ,'' ,'590/16372/436.7.5/2020&lt;BR&gt;16 SEPTEMBER 2020&lt;BR&gt;TGL DITERIMA 17 SEPTEMBER 2020' ,'' ,'' ,'' ,'' ,'' ,'' ,'' ,'' ,'' ,'' ,'' ,'' ,'' ,'' ,'' ,'' ,'590/11513.3/436.6.2/2015&lt;BR&gt;005/BNI/08/2015&lt;BR&gt;21 AGUSTUS 2015' ,' - ' ,'Belum' ,'-' ,'Berdasarkan eksisting sudah terbangun&lt;BR&gt;&lt;BR&gt;PENGEMBANG BERSURAT KEPADA DPRKPCKTR TANGGAL 23 SEPT 2020 TERKAIT PERMOHONAN SARAN PENYERAHAN PSU FISIK DAN DPRKPCKTR TELAH MENJAWAB SURAT TERSEBUT PADA TANGGAL 30 SEPT 2020&lt;BR&gt;(SURAT DI HOLD PENGEMBANG BESAR)' ,'' ,'' ,'√&lt;BR&gt;TW 1 2021' ,'FISIK BELUM DISERAHKAN' ,'SELATAN' ,'RN');</v>
      </c>
    </row>
    <row r="135" spans="1:73" s="6" customFormat="1" ht="187">
      <c r="A135" s="1570">
        <v>132</v>
      </c>
      <c r="B135" s="1570">
        <v>134</v>
      </c>
      <c r="C135" s="1568" t="s">
        <v>1766</v>
      </c>
      <c r="D135" s="1568" t="s">
        <v>5381</v>
      </c>
      <c r="E135" s="1568" t="s">
        <v>2150</v>
      </c>
      <c r="F135" s="1568" t="s">
        <v>590</v>
      </c>
      <c r="G135" s="1568" t="s">
        <v>1084</v>
      </c>
      <c r="H135" s="1568" t="s">
        <v>1482</v>
      </c>
      <c r="I135" s="1568" t="s">
        <v>603</v>
      </c>
      <c r="J135" s="1568" t="s">
        <v>4280</v>
      </c>
      <c r="K135" s="1569" t="s">
        <v>6680</v>
      </c>
      <c r="L135" s="1570" t="s">
        <v>6993</v>
      </c>
      <c r="M135" s="1568" t="s">
        <v>1618</v>
      </c>
      <c r="N135" s="682" t="s">
        <v>6678</v>
      </c>
      <c r="O135" s="1753" t="s">
        <v>6679</v>
      </c>
      <c r="P135" s="682"/>
      <c r="Q135" s="1568" t="s">
        <v>6677</v>
      </c>
      <c r="R135" s="1568" t="s">
        <v>2510</v>
      </c>
      <c r="S135" s="1571" t="s">
        <v>7452</v>
      </c>
      <c r="T135" s="1568" t="s">
        <v>2510</v>
      </c>
      <c r="U135" s="1568" t="s">
        <v>626</v>
      </c>
      <c r="V135" s="1568" t="s">
        <v>626</v>
      </c>
      <c r="W135" s="1568" t="s">
        <v>2510</v>
      </c>
      <c r="X135" s="1568" t="s">
        <v>7094</v>
      </c>
      <c r="Y135" s="1568" t="s">
        <v>626</v>
      </c>
      <c r="Z135" s="1568" t="s">
        <v>7398</v>
      </c>
      <c r="AA135" s="1571"/>
      <c r="AB135" s="1698"/>
      <c r="AC135" s="1575"/>
      <c r="AD135" s="1575"/>
      <c r="AE135" s="1575"/>
      <c r="AF135" s="1575"/>
      <c r="AG135" s="1575"/>
      <c r="AH135" s="1571" t="s">
        <v>626</v>
      </c>
      <c r="AI135" s="1568" t="s">
        <v>626</v>
      </c>
      <c r="AJ135" s="1568" t="s">
        <v>626</v>
      </c>
      <c r="AK135" s="1568" t="s">
        <v>626</v>
      </c>
      <c r="AL135" s="1568" t="s">
        <v>626</v>
      </c>
      <c r="AM135" s="1568" t="s">
        <v>626</v>
      </c>
      <c r="AN135" s="1568" t="s">
        <v>626</v>
      </c>
      <c r="AO135" s="1568" t="s">
        <v>626</v>
      </c>
      <c r="AP135" s="1568" t="s">
        <v>626</v>
      </c>
      <c r="AQ135" s="1571" t="s">
        <v>7699</v>
      </c>
      <c r="AR135" s="1575" t="s">
        <v>7700</v>
      </c>
      <c r="AS135" s="1575"/>
      <c r="AT135" s="1575"/>
      <c r="AU135" s="1575"/>
      <c r="AV135" s="1575"/>
      <c r="AW135" s="1575"/>
      <c r="AX135" s="1589" t="s">
        <v>626</v>
      </c>
      <c r="AY135" s="1589" t="s">
        <v>7483</v>
      </c>
      <c r="AZ135" s="1589"/>
      <c r="BA135" s="1589" t="s">
        <v>7483</v>
      </c>
      <c r="BB135" s="1589" t="s">
        <v>7483</v>
      </c>
      <c r="BC135" s="1589" t="s">
        <v>7484</v>
      </c>
      <c r="BD135" s="1589" t="s">
        <v>7485</v>
      </c>
      <c r="BE135" s="1589" t="s">
        <v>7485</v>
      </c>
      <c r="BF135" s="1568"/>
      <c r="BG135" s="1568"/>
      <c r="BH135" s="1568" t="s">
        <v>7420</v>
      </c>
      <c r="BI135" s="1568" t="s">
        <v>7482</v>
      </c>
      <c r="BJ135" s="1688" t="s">
        <v>2187</v>
      </c>
      <c r="BK135" s="1575" t="s">
        <v>620</v>
      </c>
      <c r="BL135" s="1568" t="s">
        <v>7981</v>
      </c>
      <c r="BM135" s="1587" t="s">
        <v>7762</v>
      </c>
      <c r="BN135" s="1587" t="s">
        <v>7762</v>
      </c>
      <c r="BO135" s="1587" t="s">
        <v>626</v>
      </c>
      <c r="BP135" s="1575" t="s">
        <v>8172</v>
      </c>
      <c r="BQ135" s="1575" t="s">
        <v>5750</v>
      </c>
      <c r="BR135" s="1568" t="s">
        <v>6796</v>
      </c>
      <c r="BS135" s="1575" t="s">
        <v>5782</v>
      </c>
      <c r="BU135"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Rivera Regency' ,'Jl. Medokan Ayu' ,'SITEPLAN PERUMAHAN' ,'BAST FISIK' ,'±  60.569,00 M2' ,'132' ,'134' ,'PT. YEKAPE SURABAYA' ,'Jl. Wijaya Kusuma No. 36' ,'√' ,'Medokan Ayu ' ,'Rungkut' ,'648.3/01/436.5.2/2007;&lt;BR&gt;648.3/06/436.5.2/2007;  653/149/436.6.2/2010  ; 648.3/1342.C/436.6.2/2012' ,'2007, 2010, 2012' ,'±245' ,'Jalan dan Saluran : 23.614,32 M2' ,'RTH : 2341.69 M2&lt;BR&gt;Fasum : 1110.37 M2' ,'' ,'±  60.569,00 M2' ,'SUDAH' ,'1600/RET.III/2021&lt;BR&gt;25 Maret 2021' ,'SUDAH' ,'-' ,'-' ,'SUDAH' ,'SISA INDUK' ,'-' ,'TIDAK' ,'' ,'' ,'' ,'' ,'' ,'' ,'' ,'-' ,'-' ,'-' ,'-' ,'-' ,'-' ,'-' ,'-' ,'-' ,'PENAGIHAN&lt;BR&gt;590/15237/436.7.5/2020&lt;BR&gt;31 AGUSTUS 2020&lt;BR&gt;TGL DITERIMA &lt;BR&gt;2 SEPTEMBER 2020' ,'TEGURAN&lt;BR&gt;590/16148/436.7.5/2020&lt;BR&gt;11 SEPTEMBER 2020&lt;BR&gt;TGL DITERIMA&lt;BR&gt;15 SEPTEMBER 2020' ,'' ,'' ,'' ,'' ,'' ,'-' ,' 20 september 2021' ,'' ,' 20 september 2021' ,' 20 september 2021' ,' 16 november 2021' ,'23 November 2021' ,'23 November 2021' ,'' ,'' ,'' ,'1231 / SKRP / XII /2021&lt;BR&gt;640/16351/436.7.5/2021&lt;BR&gt;31 Desember 2021' ,'Sudah' ,'FISIK PSU SUDAH DISERAHKAN' ,'-BAST Fisik No. 1231/SKRP/XII/2021 DAN 640/16351/436.7.5/2021  tanggal 31 DESEMBER 2022, yang diserahkan :&lt;BR&gt;Jalan dan Saluran Pemkot: 18.745,66 m2&lt;BR&gt;Fasum Pemkot:3.260,14 m2&lt;BR&gt;RTH Pemkot :2.334,84 m2&lt;BR&gt;PJU: 71 Titik, 1 Unit KWH meter' ,'-BAST Fisik No. 1231/SKRP/XII/2021 DAN 640/16351/436.7.5/2021  tanggal 31 DESEMBER 2022, yang diserahkan :&lt;BR&gt;Jalan dan Saluran Pemkot: 18.745,66 m2&lt;BR&gt;Fasum Pemkot:3.260,14 m2&lt;BR&gt;RTH Pemkot :2.334,84 m2&lt;BR&gt;PJU: 71 Titik, 1 Unit KWH meter' ,'-' ,'-' ,'FISIK BELUM DISERAHKAN' ,'TIMUR' ,'AR');</v>
      </c>
    </row>
    <row r="136" spans="1:73" s="6" customFormat="1" ht="187">
      <c r="A136" s="1570">
        <v>133</v>
      </c>
      <c r="B136" s="1570">
        <v>135</v>
      </c>
      <c r="C136" s="1568" t="s">
        <v>1412</v>
      </c>
      <c r="D136" s="1568" t="s">
        <v>6639</v>
      </c>
      <c r="E136" s="1568" t="s">
        <v>2150</v>
      </c>
      <c r="F136" s="1568" t="s">
        <v>2842</v>
      </c>
      <c r="G136" s="1568" t="s">
        <v>2843</v>
      </c>
      <c r="H136" s="1568" t="s">
        <v>1489</v>
      </c>
      <c r="I136" s="1568" t="s">
        <v>594</v>
      </c>
      <c r="J136" s="1568" t="s">
        <v>4280</v>
      </c>
      <c r="K136" s="1569" t="s">
        <v>745</v>
      </c>
      <c r="L136" s="1570">
        <v>2008</v>
      </c>
      <c r="M136" s="1568" t="s">
        <v>1672</v>
      </c>
      <c r="N136" s="682" t="s">
        <v>3340</v>
      </c>
      <c r="O136" s="1753" t="s">
        <v>3267</v>
      </c>
      <c r="P136" s="682"/>
      <c r="Q136" s="1568"/>
      <c r="R136" s="1568" t="s">
        <v>2510</v>
      </c>
      <c r="S136" s="1571"/>
      <c r="T136" s="1568"/>
      <c r="U136" s="1568" t="s">
        <v>2150</v>
      </c>
      <c r="V136" s="1568" t="s">
        <v>2511</v>
      </c>
      <c r="W136" s="1568" t="s">
        <v>2511</v>
      </c>
      <c r="X136" s="1568" t="s">
        <v>7148</v>
      </c>
      <c r="Y136" s="1568" t="s">
        <v>7400</v>
      </c>
      <c r="Z136" s="1568" t="s">
        <v>7401</v>
      </c>
      <c r="AA136" s="1568"/>
      <c r="AB136" s="1568"/>
      <c r="AC136" s="1575"/>
      <c r="AD136" s="1575"/>
      <c r="AE136" s="1575"/>
      <c r="AF136" s="1575"/>
      <c r="AG136" s="1575"/>
      <c r="AH136" s="1568"/>
      <c r="AI136" s="1568"/>
      <c r="AJ136" s="1568"/>
      <c r="AK136" s="1568"/>
      <c r="AL136" s="1568"/>
      <c r="AM136" s="1568"/>
      <c r="AN136" s="1568"/>
      <c r="AO136" s="1568"/>
      <c r="AP136" s="1568"/>
      <c r="AQ136" s="1568" t="s">
        <v>6103</v>
      </c>
      <c r="AR136" s="1568"/>
      <c r="AS136" s="1575"/>
      <c r="AT136" s="1575"/>
      <c r="AU136" s="1575"/>
      <c r="AV136" s="1575"/>
      <c r="AW136" s="1575"/>
      <c r="AX136" s="1568"/>
      <c r="AY136" s="1568"/>
      <c r="AZ136" s="1568"/>
      <c r="BA136" s="1568"/>
      <c r="BB136" s="1568"/>
      <c r="BC136" s="1568"/>
      <c r="BD136" s="1568"/>
      <c r="BE136" s="1568"/>
      <c r="BF136" s="1568"/>
      <c r="BG136" s="1568"/>
      <c r="BH136" s="1568" t="s">
        <v>3266</v>
      </c>
      <c r="BI136" s="1568"/>
      <c r="BJ136" s="1568"/>
      <c r="BK136" s="1575" t="s">
        <v>2515</v>
      </c>
      <c r="BL136" s="1568" t="s">
        <v>626</v>
      </c>
      <c r="BM136" s="1220"/>
      <c r="BN136" s="1220"/>
      <c r="BO136" s="1220"/>
      <c r="BP136" s="1575" t="s">
        <v>2150</v>
      </c>
      <c r="BQ136" s="1575" t="s">
        <v>5750</v>
      </c>
      <c r="BR136" s="1568" t="s">
        <v>6794</v>
      </c>
      <c r="BS136" s="1575" t="s">
        <v>5804</v>
      </c>
      <c r="BU136"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BABATAN UTARA' ,'Perum Babatan Mukti Asri' ,'SITEPLAN PERUMAHAN' ,'PENAGIHAN FISIK' ,'' ,'133' ,'135' ,'PT. WISMA MUKTI' ,'Perum The Jivana Homes desa Tebel Kec. Gedangan, Sidoarjo ' ,'√' ,'Babatan' ,'Wiyung' ,'648.3/21/436.5.2/2008&lt;BR&gt;BOUWBLOCK 1297/P&amp;P/IX/07' ,'2008' ,'±91' ,'Jalan dan Saluran  : 49,288,10' ,'RTH : 2887&lt;BR&gt;Fasum : 1429.3 dan 7000 (Fasum Pemkot Pengganti Tahap I)' ,'' ,'' ,'SUDAH' ,'' ,'' ,'√' ,'BELUM' ,'BELUM' ,'INDUK DAN SISA INDUK' ,'TIDAK ADA' ,'TIDAK ' ,'' ,'' ,'' ,'' ,'' ,'' ,'' ,'' ,'' ,'' ,'' ,'' ,'' ,'' ,'' ,'' ,'590/16991/436.7.5/2020&lt;BR&gt;24 SEPTEMBER 2020&lt;BR&gt; Tidak Terkirim-Kantor Kosong' ,'' ,'' ,'' ,'' ,'' ,'' ,'' ,'' ,'' ,'' ,'' ,'' ,'' ,'' ,'' ,'' ,'' ,'' ,'' ,'-' ,'' ,'' ,'' ,'-' ,'FISIK BELUM DISERAHKAN' ,'SELATAN' ,'RN');</v>
      </c>
    </row>
    <row r="137" spans="1:73" s="6" customFormat="1" ht="187">
      <c r="A137" s="1570">
        <v>134</v>
      </c>
      <c r="B137" s="1570">
        <v>136</v>
      </c>
      <c r="C137" s="1568" t="s">
        <v>5292</v>
      </c>
      <c r="D137" s="1568" t="s">
        <v>5717</v>
      </c>
      <c r="E137" s="1575" t="s">
        <v>2150</v>
      </c>
      <c r="F137" s="1568" t="s">
        <v>7191</v>
      </c>
      <c r="G137" s="1568" t="s">
        <v>1163</v>
      </c>
      <c r="H137" s="1568" t="s">
        <v>1491</v>
      </c>
      <c r="I137" s="1568" t="s">
        <v>619</v>
      </c>
      <c r="J137" s="1568" t="s">
        <v>4280</v>
      </c>
      <c r="K137" s="1569" t="s">
        <v>1188</v>
      </c>
      <c r="L137" s="1570">
        <v>2010</v>
      </c>
      <c r="M137" s="1568" t="s">
        <v>1619</v>
      </c>
      <c r="N137" s="682" t="s">
        <v>3341</v>
      </c>
      <c r="O137" s="1753" t="s">
        <v>3133</v>
      </c>
      <c r="P137" s="682"/>
      <c r="Q137" s="1568"/>
      <c r="R137" s="1568"/>
      <c r="S137" s="1571"/>
      <c r="T137" s="1568"/>
      <c r="U137" s="1568"/>
      <c r="V137" s="1568"/>
      <c r="W137" s="1568"/>
      <c r="X137" s="1568"/>
      <c r="Y137" s="1568"/>
      <c r="Z137" s="1568"/>
      <c r="AA137" s="1569"/>
      <c r="AB137" s="1569"/>
      <c r="AC137" s="1576"/>
      <c r="AD137" s="1576"/>
      <c r="AE137" s="1576"/>
      <c r="AF137" s="1576"/>
      <c r="AG137" s="1691"/>
      <c r="AH137" s="1574"/>
      <c r="AI137" s="1574"/>
      <c r="AJ137" s="1574"/>
      <c r="AK137" s="1574"/>
      <c r="AL137" s="1574"/>
      <c r="AM137" s="1574"/>
      <c r="AN137" s="1574"/>
      <c r="AO137" s="1574"/>
      <c r="AP137" s="1574"/>
      <c r="AQ137" s="1568" t="s">
        <v>5916</v>
      </c>
      <c r="AR137" s="1568" t="s">
        <v>6362</v>
      </c>
      <c r="AS137" s="1575" t="s">
        <v>6363</v>
      </c>
      <c r="AT137" s="1575"/>
      <c r="AU137" s="1575"/>
      <c r="AV137" s="1575"/>
      <c r="AW137" s="1575"/>
      <c r="AX137" s="1568"/>
      <c r="AY137" s="1568"/>
      <c r="AZ137" s="1568"/>
      <c r="BA137" s="1568"/>
      <c r="BB137" s="1568"/>
      <c r="BC137" s="1568"/>
      <c r="BD137" s="1568"/>
      <c r="BE137" s="1568"/>
      <c r="BF137" s="1568"/>
      <c r="BG137" s="1568"/>
      <c r="BH137" s="1569" t="s">
        <v>4797</v>
      </c>
      <c r="BI137" s="1568"/>
      <c r="BJ137" s="1568"/>
      <c r="BK137" s="1575" t="s">
        <v>620</v>
      </c>
      <c r="BL137" s="1568"/>
      <c r="BM137" s="1220" t="s">
        <v>8084</v>
      </c>
      <c r="BN137" s="1220"/>
      <c r="BO137" s="1220"/>
      <c r="BP137" s="1575" t="s">
        <v>8170</v>
      </c>
      <c r="BQ137" s="1575" t="s">
        <v>5750</v>
      </c>
      <c r="BR137" s="1568" t="s">
        <v>6795</v>
      </c>
      <c r="BS137" s="1575" t="s">
        <v>5794</v>
      </c>
      <c r="BU137"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('Stamford Place' ,'Jl. Stamford Place Citraland' ,'SITEPLAN PERUMAHAN' ,'BAST FISIK' ,'' ,'134' ,'136' ,'PT. CIPUTRA SURYA, TBK' ,'Citraland Office Park #1&lt;BR&gt;Citraland Utama Rd Surabaya' ,'√' ,'Jeruk ' ,'Lakarsantri' ,'648.3/30/436.6.2/2010&lt;BR&gt;3116/P&amp;P/VIII/10' ,'2010' ,'±134' ,'Jalan dan Saluran  : 15.346,58' ,'RTH : 3417.26&lt;BR&gt;Fasum : 2192.5' ,'' ,'' ,'' ,'' ,'' ,'' ,'' ,'' ,'' ,'' ,'' ,'' ,'' ,'' ,'' ,'' ,'' ,'' ,'' ,'' ,'' ,'' ,'' ,'' ,'' ,'' ,'' ,'590/17038/436.7.5/2020&lt;BR&gt;24 SEPTEMBER 2020' ,'590/18689/436.7.5/2020 &lt;BR&gt;TANGGAL 19 OKTOBER 2020&lt;BR&gt;TANGGAL DITERIMA 23 OKTOBER 2020' ,'PENGEMBANG BERKIRIM SURAT NO. 194/SY/DD/X/Cdev-2020 TANGGAL 26 OKTOBER 2020 PERIHAL PENYERAHAN PSU ' ,'' ,'' ,'' ,'' ,'' ,'' ,'' ,'' ,'' ,'' ,'' ,'' ,'' ,'' ,'590/11513.5/436.6.2/2015&lt;BR&gt;21 AGUSTUS 2015' ,'' ,'' ,'' ,'Proses penandatanganan BAST Fisik serta BA Verifikasi dan Evaluasi hasil survey &lt;BR&gt;(namun masih terganjal dengan masalah pada Perumahan Eastwood) &lt;BR&gt;Proses TTD BA VERIFIKASI' ,'' ,'' ,'√&lt;BR&gt;TW 1 2021' ,'FISIK BELUM DISERAHKAN' ,'BARAT' ,'QQ');</v>
      </c>
    </row>
    <row r="138" spans="1:73" s="6" customFormat="1" ht="187">
      <c r="A138" s="1570">
        <v>135</v>
      </c>
      <c r="B138" s="1570">
        <v>137</v>
      </c>
      <c r="C138" s="1568" t="s">
        <v>5322</v>
      </c>
      <c r="D138" s="1568" t="s">
        <v>6228</v>
      </c>
      <c r="E138" s="1568" t="s">
        <v>5707</v>
      </c>
      <c r="F138" s="1568" t="s">
        <v>592</v>
      </c>
      <c r="G138" s="1568" t="s">
        <v>1136</v>
      </c>
      <c r="H138" s="1568" t="s">
        <v>1476</v>
      </c>
      <c r="I138" s="1568" t="s">
        <v>597</v>
      </c>
      <c r="J138" s="1568" t="s">
        <v>4280</v>
      </c>
      <c r="K138" s="1569" t="s">
        <v>1189</v>
      </c>
      <c r="L138" s="1570">
        <v>2011</v>
      </c>
      <c r="M138" s="1568" t="s">
        <v>1620</v>
      </c>
      <c r="N138" s="682" t="s">
        <v>3342</v>
      </c>
      <c r="O138" s="1753" t="s">
        <v>3134</v>
      </c>
      <c r="P138" s="682"/>
      <c r="Q138" s="1568"/>
      <c r="R138" s="1568" t="s">
        <v>2510</v>
      </c>
      <c r="S138" s="1571" t="s">
        <v>2212</v>
      </c>
      <c r="T138" s="1568" t="s">
        <v>2186</v>
      </c>
      <c r="U138" s="1568"/>
      <c r="V138" s="1568" t="s">
        <v>2511</v>
      </c>
      <c r="W138" s="1568" t="s">
        <v>2511</v>
      </c>
      <c r="X138" s="1568" t="s">
        <v>7053</v>
      </c>
      <c r="Y138" s="1568" t="s">
        <v>7403</v>
      </c>
      <c r="Z138" s="1568" t="s">
        <v>7398</v>
      </c>
      <c r="AA138" s="1575" t="s">
        <v>951</v>
      </c>
      <c r="AB138" s="1575" t="s">
        <v>952</v>
      </c>
      <c r="AC138" s="1575" t="s">
        <v>953</v>
      </c>
      <c r="AD138" s="1575"/>
      <c r="AE138" s="1575"/>
      <c r="AF138" s="1575"/>
      <c r="AG138" s="1575"/>
      <c r="AH138" s="1568"/>
      <c r="AI138" s="1568"/>
      <c r="AJ138" s="1568"/>
      <c r="AK138" s="1568"/>
      <c r="AL138" s="1568"/>
      <c r="AM138" s="1568"/>
      <c r="AN138" s="1568"/>
      <c r="AO138" s="1568"/>
      <c r="AP138" s="1568"/>
      <c r="AQ138" s="1575"/>
      <c r="AR138" s="1575"/>
      <c r="AS138" s="1575"/>
      <c r="AT138" s="1575"/>
      <c r="AU138" s="1575"/>
      <c r="AV138" s="1575"/>
      <c r="AW138" s="1575"/>
      <c r="AX138" s="1568"/>
      <c r="AY138" s="1568"/>
      <c r="AZ138" s="1568"/>
      <c r="BA138" s="1568"/>
      <c r="BB138" s="1568"/>
      <c r="BC138" s="1568"/>
      <c r="BD138" s="1568"/>
      <c r="BE138" s="1568"/>
      <c r="BF138" s="1568"/>
      <c r="BG138" s="1568"/>
      <c r="BH138" s="1568" t="s">
        <v>3597</v>
      </c>
      <c r="BI138" s="1568" t="s">
        <v>2212</v>
      </c>
      <c r="BJ138" s="1568" t="s">
        <v>2186</v>
      </c>
      <c r="BK138" s="1575" t="s">
        <v>2515</v>
      </c>
      <c r="BL138" s="1568" t="s">
        <v>626</v>
      </c>
      <c r="BM138" s="1587" t="s">
        <v>7129</v>
      </c>
      <c r="BN138" s="1587" t="s">
        <v>7128</v>
      </c>
      <c r="BO138" s="1587" t="s">
        <v>7128</v>
      </c>
      <c r="BP138" s="1575" t="s">
        <v>8172</v>
      </c>
      <c r="BQ138" s="1575"/>
      <c r="BR138" s="1568" t="s">
        <v>6796</v>
      </c>
      <c r="BS138" s="1575" t="s">
        <v>5804</v>
      </c>
      <c r="BU138"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('Central Park Gunung Anyar' ,'Jl. Gunung Anyar Tambak' ,'SITEPLAN PERUMAHAN' ,'PENAGIHAN FISIK' ,'' ,'135' ,'137' ,'TIO BOEN HWI / WIDODO B' ,'Jl. M. Jasin Polisi Istimewa No. 30' ,'BELUM DIKETAHUI' ,'Gunung Anyar Tambak' ,'Gunung Anyar' ,'648.3/1927.C/436.6.2/2011&lt;BR&gt;1326/P&amp;P/IV/2011' ,'2011' ,'±125' ,'Jalan dan Saluran  : 9.440.40' ,'RTH : 1238.8&lt;BR&gt;Fasum : 738.9' ,'' ,'' ,'SUDAH' ,' - ' ,'Belum' ,'' ,'BELUM' ,'BELUM' ,'INDUK (SHM)' ,'ADA' ,'TIDAK' ,'PENAGIHAN&lt;BR&gt;590/8001/436.6.2/2015&lt;BR&gt;15 JUNI 2015' ,'TEGURAN&lt;BR&gt;590/9771/436.6.2/2015&lt;BR&gt;13 JULI 2015' ,'PERINGATAN KE-1&lt;BR&gt;590/11144/436.6.2/2015&lt;BR&gt;12 AGUSTUS 2015' ,'' ,'' ,'' ,'' ,'' ,'' ,'' ,'' ,'' ,'' ,'' ,'' ,'' ,'' ,'' ,'' ,'' ,'' ,'' ,'' ,'' ,'' ,'' ,'' ,'' ,'' ,'' ,'' ,'' ,'' ,'' ,' - ' ,'Belum' ,'-' ,'-Terdapat BA Admin Tahun 2011&lt;BR&gt;- SKRK atas nama perorangan&lt;BR&gt;- Telah dilakukan penagihan psu secara fisik tanggal 19 Oktober 2021' ,'- Mohon arahan apakah dapat diserahkan hibah?' ,'- Mohon arahan apakah dapat diserahkan hibah?' ,'-' ,'' ,'TIMUR' ,'RN');</v>
      </c>
    </row>
    <row r="139" spans="1:73" s="744" customFormat="1" ht="404">
      <c r="A139" s="1570">
        <v>136</v>
      </c>
      <c r="B139" s="1570">
        <v>138</v>
      </c>
      <c r="C139" s="1568" t="s">
        <v>1758</v>
      </c>
      <c r="D139" s="1568" t="s">
        <v>5715</v>
      </c>
      <c r="E139" s="1568" t="s">
        <v>2150</v>
      </c>
      <c r="F139" s="1568" t="s">
        <v>5582</v>
      </c>
      <c r="G139" s="1568" t="s">
        <v>5581</v>
      </c>
      <c r="H139" s="1568" t="s">
        <v>1492</v>
      </c>
      <c r="I139" s="1568" t="s">
        <v>595</v>
      </c>
      <c r="J139" s="1568" t="s">
        <v>4280</v>
      </c>
      <c r="K139" s="1569" t="s">
        <v>5580</v>
      </c>
      <c r="L139" s="1570">
        <v>2011</v>
      </c>
      <c r="M139" s="1568" t="s">
        <v>1621</v>
      </c>
      <c r="N139" s="682" t="s">
        <v>5583</v>
      </c>
      <c r="O139" s="1753" t="s">
        <v>5584</v>
      </c>
      <c r="P139" s="682"/>
      <c r="Q139" s="1568"/>
      <c r="R139" s="1568" t="s">
        <v>2510</v>
      </c>
      <c r="S139" s="1699" t="s">
        <v>7415</v>
      </c>
      <c r="T139" s="1568" t="s">
        <v>2510</v>
      </c>
      <c r="U139" s="1568"/>
      <c r="V139" s="1568"/>
      <c r="W139" s="1568" t="s">
        <v>2186</v>
      </c>
      <c r="X139" s="1568" t="s">
        <v>7094</v>
      </c>
      <c r="Y139" s="1568" t="s">
        <v>7400</v>
      </c>
      <c r="Z139" s="1568" t="s">
        <v>7398</v>
      </c>
      <c r="AA139" s="1568" t="s">
        <v>6460</v>
      </c>
      <c r="AB139" s="1568"/>
      <c r="AC139" s="1575"/>
      <c r="AD139" s="1575"/>
      <c r="AE139" s="1575"/>
      <c r="AF139" s="1575"/>
      <c r="AG139" s="1575"/>
      <c r="AH139" s="1589"/>
      <c r="AI139" s="1589"/>
      <c r="AJ139" s="1589"/>
      <c r="AK139" s="1589"/>
      <c r="AL139" s="1589"/>
      <c r="AM139" s="1589"/>
      <c r="AN139" s="1589"/>
      <c r="AO139" s="1589"/>
      <c r="AP139" s="1589"/>
      <c r="AQ139" s="1589" t="s">
        <v>7569</v>
      </c>
      <c r="AR139" s="1568"/>
      <c r="AS139" s="1575"/>
      <c r="AT139" s="1575"/>
      <c r="AU139" s="1575"/>
      <c r="AV139" s="1575"/>
      <c r="AW139" s="1575"/>
      <c r="AX139" s="1589"/>
      <c r="AY139" s="1589"/>
      <c r="AZ139" s="1589"/>
      <c r="BA139" s="1589"/>
      <c r="BB139" s="1589"/>
      <c r="BC139" s="1589"/>
      <c r="BD139" s="1589"/>
      <c r="BE139" s="1589"/>
      <c r="BF139" s="1589"/>
      <c r="BG139" s="1589"/>
      <c r="BH139" s="1568" t="s">
        <v>2622</v>
      </c>
      <c r="BI139" s="1568"/>
      <c r="BJ139" s="1568"/>
      <c r="BK139" s="1575" t="s">
        <v>2916</v>
      </c>
      <c r="BL139" s="1568" t="s">
        <v>626</v>
      </c>
      <c r="BM139" s="1587" t="s">
        <v>8085</v>
      </c>
      <c r="BN139" s="1587" t="s">
        <v>7571</v>
      </c>
      <c r="BO139" s="1587" t="s">
        <v>7571</v>
      </c>
      <c r="BP139" s="1575" t="s">
        <v>2150</v>
      </c>
      <c r="BQ139" s="1575"/>
      <c r="BR139" s="1568" t="s">
        <v>6798</v>
      </c>
      <c r="BS139" s="1575" t="s">
        <v>6789</v>
      </c>
      <c r="BU139"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('KENJERAN INDAH&lt;BR&gt;(BABATAN PANTAI)' ,'Jl. Babatan Pantai Utara&lt;BR&gt;JL. TAMAN BABATAN PANTAI/&lt;BR&gt;JL. BABATAN PANTAI TIMUR' ,'SITEPLAN PERUMAHAN' ,'PROSES FISIK' ,'' ,'136' ,'138' ,'PT. Babatan Kusuma Jaya' ,'Jl. Babatan Pantai No. 7' ,'√' ,'Dukuh Sutorejo, Kalijudan' ,'Mulyorejo' ,'648.3/886.C/436.6.2/2011&lt;BR&gt;2783/P&amp;P/XI/07&lt;BR&gt;648.3/29/402.5.11/93 /    39/98/V/S&lt;BR&gt;&lt;BR&gt;648.3/3752.C/436.6.2/2011&lt;BR&gt;2888/P&amp;P/VIII/11' ,'2011' ,'±238' ,'Jalan dan Saluran  : 19.283,40&lt;BR&gt;Jalan dan Saluran : 10.749,23' ,'RTH : 3323.4&lt;BR&gt;Fasum : 5147.35&lt;BR&gt;&lt;BR&gt;RTH : 3.190,03' ,'' ,'' ,'SUDAH' ,'- Rp. 204.800.000&lt;BR&gt;1620/RET.III/2019 (BA MAKAM 900/4621/436.7.4/2019 Tanggal 27 Februari 2019)&lt;BR&gt;- Rp. 702.261.760&lt;BR&gt;4864/RET.VII/2019 (BA MAKAM 900/16593/436.7.4/2019 Tanggal 12 Juli 2019)&lt;BR&gt;-Rp. 2.265.562.432&lt;BR&gt;7142/RET.X/2019 (BA MAKAM 900/26881/436.7.4/2019 Tanggal 28 Oktober 2019)&lt;BR&gt;- Rp. 1.100.600.270&lt;BR&gt;7141/RET.X/2019 (BA MAKAM 900/26576/436.7.4/2019 Tanggal 24 Oktober 2019' ,'SUDAH' ,'' ,'' ,'Belum' ,'SISA INDUK' ,'TIDAK ADA' ,'TIDAK' ,'PENAGIHAN&lt;BR&gt;590/14039/436.7.5/2020&lt;BR&gt;10 AGUSTUS 2020&lt;BR&gt;TGL DITERIMA&lt;BR&gt;11 AGUSTUS 2020' ,'' ,'' ,'' ,'' ,'' ,'' ,'' ,'' ,'' ,'' ,'' ,'' ,'' ,'' ,'' ,'PENAGIHAN FISIK&lt;BR&gt;No. 590/5505/436.7.4/2022 Tanggal 12 Mei 2022' ,'' ,'' ,'' ,'' ,'' ,'' ,'' ,'' ,'' ,'' ,'' ,'' ,'' ,'' ,'' ,'' ,'590/9870.2/436.6.2/2015&lt;BR&gt;15 JULI 2015' ,'' ,'' ,'-' ,'- Bahwa terdapat BAST Fisik a. No. 640/578/436.5.1/05 dan No. 07/BKS/II/2005 Tanggal 16 Februari 2005 dan b. No. 640/4451/436.5.1/05 dan No. 27/BKJ/X/2005 Tanggal 20 Oktober 2005&lt;BR&gt;- Pengembang agar segera menindaklanjuti dengan pelepasan hak kepada Pemerintah Kota Surabaya secara notariil. &lt;BR&gt;- Proses Jilid BAST Administrasi (Telah di Waarmerking)&lt;BR&gt;- BAST ADMIN No. 01/BA/BKJ/LGL/I/2022 dan 590/2205/436.7.4/2022 Tanggal 21 Februari 2022&lt;BR&gt;- Surat Penagihan PSU secara Fisik tanggal 12 Mei 2022' ,'- Belum melengkapi SPPT dan tanda lunas PBB' ,'- Belum melengkapi SPPT dan tanda lunas PBB' ,'√' ,'' ,'PUSURA' ,'AT');</v>
      </c>
    </row>
    <row r="140" spans="1:73" s="6" customFormat="1" ht="187">
      <c r="A140" s="1570">
        <v>137</v>
      </c>
      <c r="B140" s="1570">
        <v>139</v>
      </c>
      <c r="C140" s="1568" t="s">
        <v>5295</v>
      </c>
      <c r="D140" s="1568" t="s">
        <v>5717</v>
      </c>
      <c r="E140" s="1575" t="s">
        <v>2150</v>
      </c>
      <c r="F140" s="1568" t="s">
        <v>7192</v>
      </c>
      <c r="G140" s="1568" t="s">
        <v>1164</v>
      </c>
      <c r="H140" s="1568" t="s">
        <v>1488</v>
      </c>
      <c r="I140" s="1568" t="s">
        <v>622</v>
      </c>
      <c r="J140" s="1568" t="s">
        <v>4280</v>
      </c>
      <c r="K140" s="1569" t="s">
        <v>780</v>
      </c>
      <c r="L140" s="1570">
        <v>2010</v>
      </c>
      <c r="M140" s="1568" t="s">
        <v>1622</v>
      </c>
      <c r="N140" s="682" t="s">
        <v>3344</v>
      </c>
      <c r="O140" s="1753" t="s">
        <v>3136</v>
      </c>
      <c r="P140" s="682"/>
      <c r="Q140" s="1568"/>
      <c r="R140" s="1568"/>
      <c r="S140" s="1571"/>
      <c r="T140" s="1568" t="s">
        <v>2186</v>
      </c>
      <c r="U140" s="1568"/>
      <c r="V140" s="1568"/>
      <c r="W140" s="1568"/>
      <c r="X140" s="1568"/>
      <c r="Y140" s="1568"/>
      <c r="Z140" s="1568"/>
      <c r="AA140" s="1568"/>
      <c r="AB140" s="1568"/>
      <c r="AC140" s="1575"/>
      <c r="AD140" s="1575"/>
      <c r="AE140" s="1575"/>
      <c r="AF140" s="1575"/>
      <c r="AG140" s="1575"/>
      <c r="AH140" s="1589"/>
      <c r="AI140" s="1589"/>
      <c r="AJ140" s="1589"/>
      <c r="AK140" s="1589"/>
      <c r="AL140" s="1589"/>
      <c r="AM140" s="1589"/>
      <c r="AN140" s="1589"/>
      <c r="AO140" s="1589"/>
      <c r="AP140" s="1589"/>
      <c r="AQ140" s="1571" t="s">
        <v>6181</v>
      </c>
      <c r="AR140" s="1568" t="s">
        <v>6360</v>
      </c>
      <c r="AS140" s="1575" t="s">
        <v>6361</v>
      </c>
      <c r="AT140" s="1575"/>
      <c r="AU140" s="1575"/>
      <c r="AV140" s="1575"/>
      <c r="AW140" s="1575"/>
      <c r="AX140" s="1589"/>
      <c r="AY140" s="1589"/>
      <c r="AZ140" s="1589"/>
      <c r="BA140" s="1589"/>
      <c r="BB140" s="1589"/>
      <c r="BC140" s="1589"/>
      <c r="BD140" s="1589"/>
      <c r="BE140" s="1589"/>
      <c r="BF140" s="1589"/>
      <c r="BG140" s="1589"/>
      <c r="BH140" s="1568" t="s">
        <v>3732</v>
      </c>
      <c r="BI140" s="1568" t="s">
        <v>2149</v>
      </c>
      <c r="BJ140" s="1568" t="s">
        <v>2186</v>
      </c>
      <c r="BK140" s="1575" t="s">
        <v>620</v>
      </c>
      <c r="BL140" s="1568" t="s">
        <v>1241</v>
      </c>
      <c r="BM140" s="1587" t="s">
        <v>7230</v>
      </c>
      <c r="BN140" s="1220"/>
      <c r="BO140" s="1220"/>
      <c r="BP140" s="1575" t="s">
        <v>8171</v>
      </c>
      <c r="BQ140" s="1575" t="s">
        <v>5750</v>
      </c>
      <c r="BR140" s="1568" t="s">
        <v>6795</v>
      </c>
      <c r="BS140" s="1575" t="s">
        <v>5794</v>
      </c>
      <c r="BU140"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('DIAMOND HILL' ,'Jl. Diamond Hill Citraland' ,'SITEPLAN PERUMAHAN' ,'BAST FISIK' ,'' ,'137' ,'139' ,'PT. SUBURHIJAU JAYAMAKMUR' ,'Citraland Office Park #1&lt;BR&gt;Citraland Utama Rd Surabaya' ,'√' ,'Made' ,'Sambikerep' ,'648.3/26/436.6.2/2010&lt;BR&gt;362/P&amp;P/VII/10' ,'2010' ,'±104' ,'Jalan dan Saluran  : 13.047.10' ,'RTH : 3756.05&lt;BR&gt;Fasum : 2331.9' ,'' ,'' ,'' ,'' ,'Belum' ,'' ,'' ,'' ,'' ,'' ,'' ,'' ,'' ,'' ,'' ,'' ,'' ,'' ,'' ,'' ,'' ,'' ,'' ,'' ,'' ,'' ,'' ,'590/17191/436.7.5/2020&lt;BR&gt;25 SEPTEMBER 2020&lt;BR&gt;TGL DITERIMA &lt;BR&gt;7 OKTOBER 2020' ,'590/18686/436.7.5/2020&lt;BR&gt;19 OKTOBER 2020&lt;BR&gt;TGL DITERIMA&lt;BR&gt;23 OKTOBER 2020' ,'PENGEMBANG BERKIRIM SURAT NO. 192/SY/DD/X/SHJM-2020 TANGGAL 26 OKTOBER 2020 PERIHAL PENYERAHAN PSU' ,'' ,'' ,'' ,'' ,'' ,'' ,'' ,'' ,'' ,'' ,'' ,'' ,'' ,'' ,'590/7159.5/436.6.2/2013&lt;BR&gt;9 DESEMBER 2013' ,' -' ,'Belum' ,'SUDAH ADA PENYERAHAN P.S.U SECARA ADMINISTRASI' ,'-Proses TTD BAST Fisik Ass 2' ,'' ,'' ,'√&lt;BR&gt;TW 4 2021' ,'FISIK BELUM DISERAHKAN' ,'BARAT' ,'QQ');</v>
      </c>
    </row>
    <row r="141" spans="1:73" s="6" customFormat="1" ht="221">
      <c r="A141" s="1570">
        <v>138</v>
      </c>
      <c r="B141" s="1570">
        <v>140</v>
      </c>
      <c r="C141" s="1568" t="s">
        <v>638</v>
      </c>
      <c r="D141" s="1568" t="s">
        <v>5679</v>
      </c>
      <c r="E141" s="1568" t="s">
        <v>5663</v>
      </c>
      <c r="F141" s="1568" t="s">
        <v>653</v>
      </c>
      <c r="G141" s="1568" t="s">
        <v>1179</v>
      </c>
      <c r="H141" s="1568" t="s">
        <v>1493</v>
      </c>
      <c r="I141" s="1568" t="s">
        <v>668</v>
      </c>
      <c r="J141" s="1568" t="s">
        <v>4280</v>
      </c>
      <c r="K141" s="1569" t="s">
        <v>781</v>
      </c>
      <c r="L141" s="1570">
        <v>2002</v>
      </c>
      <c r="M141" s="1568" t="s">
        <v>1623</v>
      </c>
      <c r="N141" s="1753"/>
      <c r="O141" s="682"/>
      <c r="P141" s="682"/>
      <c r="Q141" s="1568"/>
      <c r="R141" s="1568" t="s">
        <v>2510</v>
      </c>
      <c r="S141" s="1571" t="s">
        <v>626</v>
      </c>
      <c r="T141" s="1568" t="s">
        <v>2186</v>
      </c>
      <c r="U141" s="1568" t="s">
        <v>626</v>
      </c>
      <c r="V141" s="1568" t="s">
        <v>626</v>
      </c>
      <c r="W141" s="1568" t="s">
        <v>2511</v>
      </c>
      <c r="X141" s="1568" t="s">
        <v>7098</v>
      </c>
      <c r="Y141" s="1568" t="s">
        <v>7400</v>
      </c>
      <c r="Z141" s="1568" t="s">
        <v>7398</v>
      </c>
      <c r="AA141" s="1568" t="s">
        <v>2149</v>
      </c>
      <c r="AB141" s="1568" t="s">
        <v>2149</v>
      </c>
      <c r="AC141" s="1575" t="s">
        <v>2149</v>
      </c>
      <c r="AD141" s="1575" t="s">
        <v>2149</v>
      </c>
      <c r="AE141" s="1575" t="s">
        <v>2149</v>
      </c>
      <c r="AF141" s="1575" t="s">
        <v>2149</v>
      </c>
      <c r="AG141" s="1575"/>
      <c r="AH141" s="1568"/>
      <c r="AI141" s="1568"/>
      <c r="AJ141" s="1568"/>
      <c r="AK141" s="1568"/>
      <c r="AL141" s="1568"/>
      <c r="AM141" s="1568"/>
      <c r="AN141" s="1568"/>
      <c r="AO141" s="1568"/>
      <c r="AP141" s="1568"/>
      <c r="AQ141" s="1568"/>
      <c r="AR141" s="1568"/>
      <c r="AS141" s="1575"/>
      <c r="AT141" s="1575"/>
      <c r="AU141" s="1575"/>
      <c r="AV141" s="1575"/>
      <c r="AW141" s="1575"/>
      <c r="AX141" s="1568"/>
      <c r="AY141" s="1568"/>
      <c r="AZ141" s="1568"/>
      <c r="BA141" s="1568"/>
      <c r="BB141" s="1568"/>
      <c r="BC141" s="1568"/>
      <c r="BD141" s="1568"/>
      <c r="BE141" s="1568"/>
      <c r="BF141" s="1568"/>
      <c r="BG141" s="1568"/>
      <c r="BH141" s="1568" t="s">
        <v>2149</v>
      </c>
      <c r="BI141" s="1568" t="s">
        <v>2149</v>
      </c>
      <c r="BJ141" s="1568" t="s">
        <v>2186</v>
      </c>
      <c r="BK141" s="1575" t="s">
        <v>5256</v>
      </c>
      <c r="BL141" s="1568" t="s">
        <v>5256</v>
      </c>
      <c r="BM141" s="1587" t="s">
        <v>7581</v>
      </c>
      <c r="BN141" s="1220" t="s">
        <v>7096</v>
      </c>
      <c r="BO141" s="1220" t="s">
        <v>7096</v>
      </c>
      <c r="BP141" s="1575" t="s">
        <v>626</v>
      </c>
      <c r="BQ141" s="1575"/>
      <c r="BR141" s="1568" t="s">
        <v>6794</v>
      </c>
      <c r="BS141" s="1575" t="s">
        <v>5783</v>
      </c>
      <c r="BU141"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('REGENCY 21' ,'JL. ARIEF RAHMAN HAKIM' ,'SITEPLAN PERUMAHAN' ,'PERLU PEMBAHASAN DENGAN NARASUMBER' ,'' ,'138' ,'140' ,'PT. REGENCY UTAMA INDONESIA' ,'Jl. Medokan Semampir (Komplek Semolowaru Bahari)' ,'ALAMAT TIDAK DITEMUKAN' ,'KLAMPIS NGASEM&amp;KEPUTIH' ,'SUKOLILO' ,'648.3/288/402.4.5/2002&lt;BR&gt;60/P1/VII/2002' ,'2002' ,'±128' ,'' ,'' ,'' ,'' ,'SUDAH' ,'-' ,'Belum' ,'-' ,'-' ,'BELUM' ,'TIDAK ADA SOFTCOPY ALAS HAK' ,'TIDAK ADA' ,'TIDAK' ,' -' ,' -' ,' -' ,' -' ,' -' ,' -' ,'' ,'' ,'' ,'' ,'' ,'' ,'' ,'' ,'' ,'' ,'' ,'' ,'' ,'' ,'' ,'' ,'' ,'' ,'' ,'' ,'' ,'' ,'' ,'' ,'' ,'' ,'' ,'  590/1131.1/436.6.2/2016' ,' -' ,'Belum' ,'PERLU PEMBAHASAN DENGAN NARASUMBER' ,'- resume rapat 8 September 2015 Berdasarkan informasi dari pengembang, untuk lahan disebelah Perumahan yang akan dimanfaatkan sebagai Sentra PKL akan dilakukan proses hibah dari pengembang kepada Pemerintah Kota Surabaya, bukan menjadi bagian dari PSU yang akan diserahkan kepada Pemerintah Kota Surabaya. dan DPUCKTR akan melakukan klarifikasi terhadap komposisi PSU pada Siteplan No. 648.3/55/402.4.5/2002, No.648.3/54/402.4.5/2002, No. 648.3/288/402.4.5/02 dan Pengembang agar melengkapi: Plotting alas hak diata ssiteplan &amp; rincian Kewajiban penyediaan makam dan Pengembang agar melengkapi kekurangan dokumen tersebut diatas paling lambat tanggal 22 September 2015 &amp; akan dilakukan rapat lanjutan setelah pengembang melengkapi kekurangan dokumenBukti setor / bukti pembayaran kompensasi berupa uang tersebut diatas.&lt;BR&gt;- Terdapat proses replanning siteplan perumahan tersebut namun, surat tanah belum atas nama pengembang' ,'Terdapat proses replanning siteplan perumahan tersebut namun, surat tanah belum atas nama pengembang' ,'Terdapat proses replanning siteplan perumahan tersebut namun, surat tanah belum atas nama pengembang' ,'√&lt;BR&gt;TW 4 2021' ,'' ,'SELATAN' ,'DT');</v>
      </c>
    </row>
    <row r="142" spans="1:73" s="744" customFormat="1" ht="187">
      <c r="A142" s="1570">
        <v>139</v>
      </c>
      <c r="B142" s="1570">
        <v>141</v>
      </c>
      <c r="C142" s="1568" t="s">
        <v>639</v>
      </c>
      <c r="D142" s="1568" t="s">
        <v>6308</v>
      </c>
      <c r="E142" s="1568" t="s">
        <v>2150</v>
      </c>
      <c r="F142" s="1568" t="s">
        <v>7162</v>
      </c>
      <c r="G142" s="1568" t="s">
        <v>1180</v>
      </c>
      <c r="H142" s="1568" t="s">
        <v>671</v>
      </c>
      <c r="I142" s="1568" t="s">
        <v>672</v>
      </c>
      <c r="J142" s="1568" t="s">
        <v>4280</v>
      </c>
      <c r="K142" s="1569" t="s">
        <v>1387</v>
      </c>
      <c r="L142" s="1570">
        <v>2012</v>
      </c>
      <c r="M142" s="1568" t="s">
        <v>1594</v>
      </c>
      <c r="N142" s="1753" t="s">
        <v>2225</v>
      </c>
      <c r="O142" s="1753" t="s">
        <v>3137</v>
      </c>
      <c r="P142" s="682"/>
      <c r="Q142" s="1568"/>
      <c r="R142" s="1568" t="s">
        <v>2510</v>
      </c>
      <c r="S142" s="1696" t="s">
        <v>7431</v>
      </c>
      <c r="T142" s="1568" t="s">
        <v>2510</v>
      </c>
      <c r="U142" s="1568"/>
      <c r="V142" s="1568"/>
      <c r="W142" s="1568" t="s">
        <v>2510</v>
      </c>
      <c r="X142" s="1568" t="s">
        <v>7113</v>
      </c>
      <c r="Y142" s="1568" t="s">
        <v>7413</v>
      </c>
      <c r="Z142" s="1568" t="s">
        <v>7398</v>
      </c>
      <c r="AA142" s="1575" t="s">
        <v>946</v>
      </c>
      <c r="AB142" s="1575" t="s">
        <v>947</v>
      </c>
      <c r="AC142" s="1575" t="s">
        <v>948</v>
      </c>
      <c r="AD142" s="1575" t="s">
        <v>949</v>
      </c>
      <c r="AE142" s="1700" t="s">
        <v>95</v>
      </c>
      <c r="AF142" s="1575"/>
      <c r="AG142" s="1575"/>
      <c r="AH142" s="1568"/>
      <c r="AI142" s="1568"/>
      <c r="AJ142" s="1568"/>
      <c r="AK142" s="1568"/>
      <c r="AL142" s="1568"/>
      <c r="AM142" s="1568"/>
      <c r="AN142" s="1568"/>
      <c r="AO142" s="1568"/>
      <c r="AP142" s="1568"/>
      <c r="AQ142" s="1592" t="s">
        <v>626</v>
      </c>
      <c r="AR142" s="1575"/>
      <c r="AS142" s="1575"/>
      <c r="AT142" s="1575"/>
      <c r="AU142" s="1700"/>
      <c r="AV142" s="1700"/>
      <c r="AW142" s="1575"/>
      <c r="AX142" s="1568"/>
      <c r="AY142" s="1568"/>
      <c r="AZ142" s="1568"/>
      <c r="BA142" s="1568"/>
      <c r="BB142" s="1568"/>
      <c r="BC142" s="1568"/>
      <c r="BD142" s="1568"/>
      <c r="BE142" s="1568"/>
      <c r="BF142" s="1568"/>
      <c r="BG142" s="1568"/>
      <c r="BH142" s="1568" t="s">
        <v>2623</v>
      </c>
      <c r="BI142" s="1568" t="s">
        <v>2149</v>
      </c>
      <c r="BJ142" s="1568" t="s">
        <v>2186</v>
      </c>
      <c r="BK142" s="1575" t="s">
        <v>2916</v>
      </c>
      <c r="BL142" s="1568" t="s">
        <v>7570</v>
      </c>
      <c r="BM142" s="1587" t="s">
        <v>7572</v>
      </c>
      <c r="BN142" s="1220" t="s">
        <v>626</v>
      </c>
      <c r="BO142" s="1220" t="s">
        <v>626</v>
      </c>
      <c r="BP142" s="1575" t="s">
        <v>8172</v>
      </c>
      <c r="BQ142" s="1575"/>
      <c r="BR142" s="1568" t="s">
        <v>6796</v>
      </c>
      <c r="BS142" s="1575" t="s">
        <v>6789</v>
      </c>
      <c r="BU142"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('GREEN SEMANGGI MANGROVE tahap 1' ,'JL. WONOREJO (TIMUR GARDU PLN)' ,'SITEPLAN PERUMAHAN' ,'PROSES FISIK' ,'' ,'139' ,'141' ,'PT. GRAHA AGUNG PERKASA' ,'Jl. Raya Margorejo Indah A-202' ,'√' ,'WONOREJO' ,'RUNGKUT' ,'648.3/1734.C/436.6.2/2012&lt;BR&gt;369/P&amp;P/I/2012' ,'2012' ,'±288' ,'Jalan / Saluran : 12.819.68' ,'RTH : 2150.3&lt;BR&gt;Fasum : 1514.58' ,'' ,'' ,'SUDAH' ,'- Rp. 113.859.200&lt;BR&gt;2896/RET.XI/2013 (BA Makam 900/12454/436.6.5/2013 Tanggal 25 Oktober 2013)' ,'SUDAH' ,'' ,'' ,'SUDAH' ,'SPLITZING SEBAGIAN' ,'ADA (CLEAR)' ,'TIDAK' ,'PENAGIHAN&lt;BR&gt;590/7998/436.6.2/2015&lt;BR&gt;15 JUNI 2015' ,'TEGURAN&lt;BR&gt;590/9766/436.6.2/2015&lt;BR&gt;13 JULI 2015' ,'PERINGATAN KE-1&lt;BR&gt;590/11139/436.6.2/2015&lt;BR&gt;12 AGUSTUS 2015' ,'PERINGATAN KE-2&lt;BR&gt;590/12601/436.6.2/2015&lt;BR&gt;03 SEPTEMBER 2015' ,'PERINGATAN KE-3&lt;BR&gt;590/14499/436.6.2/2015&lt;BR&gt;30 SEPTEMBER 2015' ,'' ,'' ,'' ,'' ,'' ,'' ,'' ,'' ,'' ,'' ,'' ,'-' ,'' ,'' ,'' ,'' ,'' ,'' ,'' ,'' ,'' ,'' ,'' ,'' ,'' ,'' ,'' ,'' ,'-' ,' -' ,'Belum' ,'SUDAH ADA PENYERAHAN P.S.U SECARA FISIK TAHAP 1 ' ,'- BAST FISIK TAHAP I NO. 02/BAF-GSM1/XII/2021 dan 590/16336/436.7.5/2021 Tanggal 30 Desember 2021' ,'-' ,'-' ,'-' ,'' ,'TIMUR' ,'AT');</v>
      </c>
    </row>
    <row r="143" spans="1:73" s="6" customFormat="1" ht="255">
      <c r="A143" s="1570">
        <v>140</v>
      </c>
      <c r="B143" s="1570">
        <v>142</v>
      </c>
      <c r="C143" s="1568" t="s">
        <v>640</v>
      </c>
      <c r="D143" s="1568" t="s">
        <v>5847</v>
      </c>
      <c r="E143" s="1568" t="s">
        <v>2150</v>
      </c>
      <c r="F143" s="1568" t="s">
        <v>654</v>
      </c>
      <c r="G143" s="1568" t="s">
        <v>1181</v>
      </c>
      <c r="H143" s="1568" t="s">
        <v>1494</v>
      </c>
      <c r="I143" s="1568" t="s">
        <v>668</v>
      </c>
      <c r="J143" s="1568" t="s">
        <v>4280</v>
      </c>
      <c r="K143" s="1569" t="s">
        <v>747</v>
      </c>
      <c r="L143" s="1570">
        <v>2006</v>
      </c>
      <c r="M143" s="1568" t="s">
        <v>1624</v>
      </c>
      <c r="N143" s="1753"/>
      <c r="O143" s="682" t="s">
        <v>3138</v>
      </c>
      <c r="P143" s="682"/>
      <c r="Q143" s="1568"/>
      <c r="R143" s="1568" t="s">
        <v>2510</v>
      </c>
      <c r="S143" s="1568" t="s">
        <v>626</v>
      </c>
      <c r="T143" s="1568" t="s">
        <v>2511</v>
      </c>
      <c r="U143" s="1568" t="s">
        <v>626</v>
      </c>
      <c r="V143" s="1568" t="s">
        <v>626</v>
      </c>
      <c r="W143" s="1568" t="s">
        <v>2511</v>
      </c>
      <c r="X143" s="1568" t="s">
        <v>7058</v>
      </c>
      <c r="Y143" s="1568" t="s">
        <v>7400</v>
      </c>
      <c r="Z143" s="1568" t="s">
        <v>7398</v>
      </c>
      <c r="AA143" s="1568" t="s">
        <v>5846</v>
      </c>
      <c r="AB143" s="1568" t="s">
        <v>6202</v>
      </c>
      <c r="AC143" s="1568" t="s">
        <v>6312</v>
      </c>
      <c r="AD143" s="1568" t="s">
        <v>6366</v>
      </c>
      <c r="AE143" s="1575" t="s">
        <v>6543</v>
      </c>
      <c r="AF143" s="1575"/>
      <c r="AG143" s="1575"/>
      <c r="AH143" s="1589"/>
      <c r="AI143" s="1589"/>
      <c r="AJ143" s="1589"/>
      <c r="AK143" s="1589"/>
      <c r="AL143" s="1589"/>
      <c r="AM143" s="1589"/>
      <c r="AN143" s="1589"/>
      <c r="AO143" s="1589"/>
      <c r="AP143" s="1589"/>
      <c r="AQ143" s="1568"/>
      <c r="AR143" s="1568"/>
      <c r="AS143" s="1568"/>
      <c r="AT143" s="1568"/>
      <c r="AU143" s="1575"/>
      <c r="AV143" s="1575"/>
      <c r="AW143" s="1575"/>
      <c r="AX143" s="1589"/>
      <c r="AY143" s="1589"/>
      <c r="AZ143" s="1589"/>
      <c r="BA143" s="1589"/>
      <c r="BB143" s="1589"/>
      <c r="BC143" s="1589"/>
      <c r="BD143" s="1589"/>
      <c r="BE143" s="1589"/>
      <c r="BF143" s="1589"/>
      <c r="BG143" s="1589"/>
      <c r="BH143" s="1568"/>
      <c r="BI143" s="1568"/>
      <c r="BJ143" s="1568"/>
      <c r="BK143" s="1575" t="s">
        <v>8166</v>
      </c>
      <c r="BL143" s="1568" t="s">
        <v>6612</v>
      </c>
      <c r="BM143" s="1587" t="s">
        <v>7582</v>
      </c>
      <c r="BN143" s="1587"/>
      <c r="BO143" s="1587"/>
      <c r="BP143" s="1575" t="s">
        <v>2150</v>
      </c>
      <c r="BQ143" s="1575"/>
      <c r="BR143" s="1568" t="s">
        <v>6794</v>
      </c>
      <c r="BS143" s="1575" t="s">
        <v>5783</v>
      </c>
      <c r="BU143"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('KOALA REGENCY' ,'JL. MEDOKAN SEMAMPIR' ,'SITEPLAN PERUMAHAN' ,'PENAGIHAN ADMINISTRASI' ,'' ,'140' ,'142' ,'PT. PAPAN UTAMA INDONESIA' ,'Jl. Pakis Bukit Cempaka W-26 (Stephanus Setyabudi selaku Direktur)' ,'√' ,'MEDOKAN SEMAMPIR' ,'SUKOLILO' ,'648.3/12/436.5.2/2006&lt;BR&gt;316/TR/IV/05' ,'2006' ,'±159' ,'' ,'RTH : 814&lt;BR&gt;Fasum : 975' ,'' ,'' ,'SUDAH' ,'-' ,'BELUM' ,'-' ,'-' ,'BELUM' ,'INDUK' ,'TIDAK ADA' ,'TIDAK' ,'PENAGIHAN 2015&lt;BR&gt;590/10659.4/436.6.2/2015&lt;BR&gt;3 agustus 2015&lt;BR&gt;&lt;BR&gt;PENAGIHAN 2020&lt;BR&gt;590/16151/436.7.5/2020&lt;BR&gt;11 SEPTEMBER 2020&lt;BR&gt;TGL DITERIMA 17 SEPTEMBER 2020' ,'590/11716.3/436.6.2/2015&lt;BR&gt;25 agustus 2015&lt;BR&gt;&lt;BR&gt;590/17659/436.7.5/2020&lt;BR&gt;2 OKTOBER 2020&lt;BR&gt;TGL DITERIMA&lt;BR&gt;05 OKTOBER 2020' ,'590/12348.3/436.6.2/2015&lt;BR&gt;1 September 2015&lt;BR&gt;&lt;BR&gt;590/18248/436.7.5/2020&lt;BR&gt;13 OKTOBER 2020&lt;BR&gt;TGL DITERIMA&lt;BR&gt;15 OKTOBER 2020&lt;BR&gt;&lt;BR&gt;' ,'590/12797.3/436.6.2/2015&lt;BR&gt;8 September 2015&lt;BR&gt;&lt;BR&gt;590/18931/436.7.5/2020&lt;BR&gt;22 OKTOBER 2020&lt;BR&gt;TGL DITERIMA&lt;BR&gt;26 OKTOBER 2020' ,'590/13453.3/436.6.2/2015&lt;BR&gt;15 September 2015&lt;BR&gt;&lt;BR&gt;590/19339.3/436.7.5/2020&lt;BR&gt;3 NOVEMBER 2020&lt;BR&gt;TGL DITERIMA&lt;BR&gt;9 NOVEMBER 2020' ,'' ,'' ,'' ,'' ,'' ,'' ,'' ,'' ,'' ,'' ,'' ,'' ,'' ,'' ,'' ,'' ,'' ,'' ,'' ,'' ,'' ,'' ,'' ,'' ,'' ,'' ,'' ,'' ,'BAST ADMINISTRASI&lt;BR&gt;590/1652.1/436.6.2/2015&lt;BR&gt;09 FEBRUARI 2015' ,'' ,'' ,'AKAN DITINDAKLANJUTI UNTUK PROSES MEDIA MASSA' ,'- Resume rapat 9 April 2012: 1. Berdasarkan siteplan PT. Papan Utama Indonesia (SKRK No. 648.3/2/436.5.2/2006) dengan luas lahan 33.290 m2, secara fisik di lapangan sudah terbangun Â± 90% sehingga sudah bisa dilakukan BAST fisik. 2. Pihak pengembang harus melengkapi persyaratan untuk BAST Administrasi 3. Pengembang berkewajiban untuk menyediakan lahan makam minimal 2 % dari total luas lahan, lahan untuk TPS, PJE, IPAL, Rekomendasi drainase (sesuai yang dipersayaratkan SKRK).Sesuai keterangan bahwa pihak pengembang akan menyerahkan lahan makam berupa uang. 4. Pengembang dimohon berkoordinasi dengan DKP terkait penyediaan lahan makam. 5. Perumahan BAST Administrasi dari PT. Papan Utama Indonesia (Perum Regency) akan diproses lebih lanjut bila point 2 dan 3 telah dipenuhi. Apabila BAST Administrasi telah selesai akan dibuat tembusan kepada Instansi/Dinas teknis terkait&lt;BR&gt;- Surat Tindak Lanjut Resume rapat No. 590/11719/436.7.5/2020 tanggal 30 Juni 2020 (Tanda Terima Surat 2 JULI 2020)' ,'' ,'' ,'-' ,'' ,'SELATAN' ,'DT');</v>
      </c>
    </row>
    <row r="144" spans="1:73" s="6" customFormat="1" ht="187">
      <c r="A144" s="1570">
        <v>141</v>
      </c>
      <c r="B144" s="1570">
        <v>143</v>
      </c>
      <c r="C144" s="1568" t="s">
        <v>641</v>
      </c>
      <c r="D144" s="1568" t="s">
        <v>5708</v>
      </c>
      <c r="E144" s="1568" t="s">
        <v>2150</v>
      </c>
      <c r="F144" s="1568" t="s">
        <v>655</v>
      </c>
      <c r="G144" s="1568" t="s">
        <v>1182</v>
      </c>
      <c r="H144" s="1568" t="s">
        <v>1495</v>
      </c>
      <c r="I144" s="1568" t="s">
        <v>673</v>
      </c>
      <c r="J144" s="1568" t="s">
        <v>4280</v>
      </c>
      <c r="K144" s="1576" t="s">
        <v>4609</v>
      </c>
      <c r="L144" s="1577" t="s">
        <v>6994</v>
      </c>
      <c r="M144" s="1575" t="s">
        <v>1670</v>
      </c>
      <c r="N144" s="1753" t="s">
        <v>2230</v>
      </c>
      <c r="O144" s="1753" t="s">
        <v>3139</v>
      </c>
      <c r="P144" s="682"/>
      <c r="Q144" s="1568"/>
      <c r="R144" s="1575" t="s">
        <v>2510</v>
      </c>
      <c r="S144" s="1701" t="s">
        <v>2231</v>
      </c>
      <c r="T144" s="1575" t="s">
        <v>2187</v>
      </c>
      <c r="U144" s="1575"/>
      <c r="V144" s="1575" t="s">
        <v>2510</v>
      </c>
      <c r="W144" s="1575" t="s">
        <v>2511</v>
      </c>
      <c r="X144" s="1568" t="s">
        <v>7058</v>
      </c>
      <c r="Y144" s="1575" t="s">
        <v>7400</v>
      </c>
      <c r="Z144" s="1575" t="s">
        <v>7398</v>
      </c>
      <c r="AA144" s="1568" t="s">
        <v>2149</v>
      </c>
      <c r="AB144" s="1568" t="s">
        <v>2149</v>
      </c>
      <c r="AC144" s="1575" t="s">
        <v>2149</v>
      </c>
      <c r="AD144" s="1575" t="s">
        <v>2149</v>
      </c>
      <c r="AE144" s="1575" t="s">
        <v>2149</v>
      </c>
      <c r="AF144" s="1575" t="s">
        <v>2149</v>
      </c>
      <c r="AG144" s="1575"/>
      <c r="AH144" s="1568"/>
      <c r="AI144" s="1568"/>
      <c r="AJ144" s="1568"/>
      <c r="AK144" s="1568"/>
      <c r="AL144" s="1568"/>
      <c r="AM144" s="1568"/>
      <c r="AN144" s="1568"/>
      <c r="AO144" s="1568"/>
      <c r="AP144" s="1568"/>
      <c r="AQ144" s="1568" t="s">
        <v>5897</v>
      </c>
      <c r="AR144" s="1568" t="s">
        <v>7737</v>
      </c>
      <c r="AS144" s="1575" t="s">
        <v>7738</v>
      </c>
      <c r="AT144" s="1575" t="s">
        <v>7739</v>
      </c>
      <c r="AU144" s="1575" t="s">
        <v>7740</v>
      </c>
      <c r="AV144" s="1575"/>
      <c r="AW144" s="1575"/>
      <c r="AX144" s="1568"/>
      <c r="AY144" s="1568"/>
      <c r="AZ144" s="1568"/>
      <c r="BA144" s="1568"/>
      <c r="BB144" s="1568"/>
      <c r="BC144" s="1568"/>
      <c r="BD144" s="1568"/>
      <c r="BE144" s="1568"/>
      <c r="BF144" s="1568"/>
      <c r="BG144" s="1568"/>
      <c r="BH144" s="1575" t="s">
        <v>2624</v>
      </c>
      <c r="BI144" s="1575" t="s">
        <v>2212</v>
      </c>
      <c r="BJ144" s="1568" t="s">
        <v>2186</v>
      </c>
      <c r="BK144" s="1575" t="s">
        <v>2515</v>
      </c>
      <c r="BL144" s="1568" t="s">
        <v>626</v>
      </c>
      <c r="BM144" s="1220" t="s">
        <v>5252</v>
      </c>
      <c r="BN144" s="1220"/>
      <c r="BO144" s="1220"/>
      <c r="BP144" s="1575" t="s">
        <v>2150</v>
      </c>
      <c r="BQ144" s="1575" t="s">
        <v>5750</v>
      </c>
      <c r="BR144" s="1568" t="s">
        <v>6798</v>
      </c>
      <c r="BS144" s="1575" t="s">
        <v>5804</v>
      </c>
      <c r="BU144"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('FLORENCE' ,'Jl. Kalisari Indah' ,'SITEPLAN PERUMAHAN' ,'PENAGIHAN FISIK' ,'' ,'141' ,'143' ,'PT. PAKUWON DARMA' ,'East Coast Center Lt. 5&lt;BR&gt;Pakuwon Town Square - Pakuwon City&lt;BR&gt;Jl. Kejawan Putih Mutiara No. 17' ,'√' ,'KALISARI' ,'MULYOREJO' ,'648.3/41/402.5.1/98&lt;BR&gt;30/II/KK/PRK/98&lt;BR&gt;648.3/74C/436.4.5/2004' ,'1998, 2004' ,'±763' ,'Jalan / Saluran : 14.481.74' ,'RTH : 956.25&lt;BR&gt;Fasum : 168.70' ,'' ,'' ,'SUDAH' ,'000788/KAS/X/2013' ,'Sudah' ,'' ,'SUDAH' ,'BELUM' ,'INDUK' ,'TIDAK ADA' ,'TIDAK' ,' -' ,' -' ,' -' ,' -' ,' -' ,' -' ,'' ,'' ,'' ,'' ,'' ,'' ,'' ,'' ,'' ,'' ,'590/17003/436.7.5/2020&lt;BR&gt;24 SEPTEMBER 2020' ,'590/3259/436.7.5/2021&lt;BR&gt;22 Februari 2021&lt;BR&gt;' ,'590/12576/436.7.5/2021&lt;BR&gt;2 Agustus 2021' ,'590/13229/436.7.5/2021&lt;BR&gt;19 Agustus 2021' ,'590/14028/436.7.5/2021&lt;BR&gt;3 September 2021' ,'' ,'' ,'' ,'' ,'' ,'' ,'' ,'' ,'' ,'' ,'' ,'' ,'' ,' - ' ,'Belum' ,'-' ,'Terdapat surat peringatan 3 No. 590/13895.1/436.6.2/2015 tanggal 22 September 2015' ,'' ,'' ,'√&lt;BR&gt;TW 4 2021' ,'FISIK BELUM DISERAHKAN' ,'PUSURA' ,'RN');</v>
      </c>
    </row>
    <row r="145" spans="1:73" s="6" customFormat="1" ht="187">
      <c r="A145" s="1570">
        <v>142</v>
      </c>
      <c r="B145" s="1570">
        <v>144</v>
      </c>
      <c r="C145" s="1568" t="s">
        <v>641</v>
      </c>
      <c r="D145" s="1568" t="s">
        <v>5708</v>
      </c>
      <c r="E145" s="1568" t="s">
        <v>2150</v>
      </c>
      <c r="F145" s="1568" t="s">
        <v>656</v>
      </c>
      <c r="G145" s="1568" t="s">
        <v>1183</v>
      </c>
      <c r="H145" s="1568" t="s">
        <v>1495</v>
      </c>
      <c r="I145" s="1568" t="s">
        <v>673</v>
      </c>
      <c r="J145" s="1568" t="s">
        <v>4280</v>
      </c>
      <c r="K145" s="1576" t="s">
        <v>1530</v>
      </c>
      <c r="L145" s="1577">
        <v>2005</v>
      </c>
      <c r="M145" s="1575" t="s">
        <v>1671</v>
      </c>
      <c r="N145" s="1753" t="s">
        <v>3345</v>
      </c>
      <c r="O145" s="1753" t="s">
        <v>3140</v>
      </c>
      <c r="P145" s="682"/>
      <c r="Q145" s="1568"/>
      <c r="R145" s="1575" t="s">
        <v>2510</v>
      </c>
      <c r="S145" s="1571" t="s">
        <v>2232</v>
      </c>
      <c r="T145" s="1575" t="s">
        <v>2187</v>
      </c>
      <c r="U145" s="1575"/>
      <c r="V145" s="1575" t="s">
        <v>2510</v>
      </c>
      <c r="W145" s="1575" t="s">
        <v>2511</v>
      </c>
      <c r="X145" s="1568" t="s">
        <v>7058</v>
      </c>
      <c r="Y145" s="1575" t="s">
        <v>7400</v>
      </c>
      <c r="Z145" s="1575" t="s">
        <v>7398</v>
      </c>
      <c r="AA145" s="1568" t="s">
        <v>2233</v>
      </c>
      <c r="AB145" s="1568" t="s">
        <v>5987</v>
      </c>
      <c r="AC145" s="1568" t="s">
        <v>5990</v>
      </c>
      <c r="AD145" s="1568" t="s">
        <v>5993</v>
      </c>
      <c r="AE145" s="1568" t="s">
        <v>2237</v>
      </c>
      <c r="AF145" s="1575" t="s">
        <v>2149</v>
      </c>
      <c r="AG145" s="1575"/>
      <c r="AH145" s="1568"/>
      <c r="AI145" s="1568"/>
      <c r="AJ145" s="1568"/>
      <c r="AK145" s="1568"/>
      <c r="AL145" s="1568"/>
      <c r="AM145" s="1568"/>
      <c r="AN145" s="1568"/>
      <c r="AO145" s="1568"/>
      <c r="AP145" s="1568"/>
      <c r="AQ145" s="1568" t="s">
        <v>6104</v>
      </c>
      <c r="AR145" s="1568"/>
      <c r="AS145" s="1568"/>
      <c r="AT145" s="1568"/>
      <c r="AU145" s="1568"/>
      <c r="AV145" s="1568"/>
      <c r="AW145" s="1575"/>
      <c r="AX145" s="1568"/>
      <c r="AY145" s="1568"/>
      <c r="AZ145" s="1568"/>
      <c r="BA145" s="1568"/>
      <c r="BB145" s="1568"/>
      <c r="BC145" s="1568"/>
      <c r="BD145" s="1568"/>
      <c r="BE145" s="1568"/>
      <c r="BF145" s="1568"/>
      <c r="BG145" s="1568"/>
      <c r="BH145" s="1575" t="s">
        <v>2625</v>
      </c>
      <c r="BI145" s="1575" t="s">
        <v>2212</v>
      </c>
      <c r="BJ145" s="1568" t="s">
        <v>2186</v>
      </c>
      <c r="BK145" s="1575" t="s">
        <v>2916</v>
      </c>
      <c r="BL145" s="1568" t="s">
        <v>626</v>
      </c>
      <c r="BM145" s="1587" t="s">
        <v>8253</v>
      </c>
      <c r="BN145" s="1220"/>
      <c r="BO145" s="1220"/>
      <c r="BP145" s="1575" t="s">
        <v>2150</v>
      </c>
      <c r="BQ145" s="1575" t="s">
        <v>5750</v>
      </c>
      <c r="BR145" s="1568" t="s">
        <v>6798</v>
      </c>
      <c r="BS145" s="1575" t="s">
        <v>7378</v>
      </c>
      <c r="BU145"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('SAN DIEGO' ,'Jl. Kalisari Permai' ,'SITEPLAN PERUMAHAN' ,'PROSES FISIK' ,'' ,'142' ,'144' ,'PT. PAKUWON DARMA' ,'East Coast Center Lt. 5&lt;BR&gt;Pakuwon Town Square - Pakuwon City&lt;BR&gt;Jl. Kejawan Putih Mutiara No. 17' ,'√' ,'KALISARI' ,'MULYOREJO' ,'648.3/19 C/436.5.4/2005' ,'2005' ,'±631' ,'Jalan dan Saluran  :     46.241.14' ,'RTH : 3356.15&lt;BR&gt;Fasum : 2424.85' ,'' ,'' ,'SUDAH' ,'00506/DKP/XI/2013' ,'Sudah' ,'' ,'SUDAH' ,'BELUM' ,'INDUK' ,'TIDAK ADA' ,'TIDAK' ,'590/10805.1/436.6/2015   6 Agustus 2015' ,'590/12068.1/436.6/2015&lt;BR&gt;28 Agustus 2015' ,'590/12684.1/436.6/2015&lt;BR&gt;4 September 2015' ,'590/13166.1/436.6/2015&lt;BR&gt;11 September 2015' ,'590/13728.1/436.6/2015  18 September 2015' ,' -' ,'' ,'' ,'' ,'' ,'' ,'' ,'' ,'' ,'' ,'' ,'590/16997/436.7.5/2020&lt;BR&gt;24 SEPTEMBER 2020                                            TGL DITERIMA &lt;BR&gt;30 SEPTEMBER 2020' ,'' ,'' ,'' ,'' ,'' ,'' ,'' ,'' ,'' ,'' ,'' ,'' ,'' ,'' ,'' ,'' ,'590/2686/436.6.2/2014&lt;BR&gt;21 April 2014' ,' - ' ,'Belum' ,'-' ,'- Terdapat surat peringatan 3 No. 590/13728.1/436.6.2/2015 tanggal 18 September 2015&lt;BR&gt; - Surat dari Pengembang Perihal Permohonan Berita Acara Serah Terima Fisik PSU Perumahan San Diego Tanggal 13 Juni 2022' ,'' ,'' ,'√&lt;BR&gt;TW 2 2021' ,'FISIK BELUM DISERAHKAN' ,'PUSURA' ,'VIA');</v>
      </c>
    </row>
    <row r="146" spans="1:73" s="6" customFormat="1" ht="187">
      <c r="A146" s="1570">
        <v>143</v>
      </c>
      <c r="B146" s="1570">
        <v>145</v>
      </c>
      <c r="C146" s="1568" t="s">
        <v>642</v>
      </c>
      <c r="D146" s="1568" t="s">
        <v>5680</v>
      </c>
      <c r="E146" s="1568" t="s">
        <v>2150</v>
      </c>
      <c r="F146" s="1568" t="s">
        <v>657</v>
      </c>
      <c r="G146" s="1568" t="s">
        <v>7052</v>
      </c>
      <c r="H146" s="1568" t="s">
        <v>1496</v>
      </c>
      <c r="I146" s="1568" t="s">
        <v>674</v>
      </c>
      <c r="J146" s="1568" t="s">
        <v>4280</v>
      </c>
      <c r="K146" s="1569" t="s">
        <v>7069</v>
      </c>
      <c r="L146" s="1570" t="s">
        <v>7070</v>
      </c>
      <c r="M146" s="1568" t="s">
        <v>1625</v>
      </c>
      <c r="N146" s="1753" t="s">
        <v>7056</v>
      </c>
      <c r="O146" s="1753" t="s">
        <v>7057</v>
      </c>
      <c r="P146" s="682"/>
      <c r="Q146" s="1568"/>
      <c r="R146" s="1568" t="s">
        <v>2510</v>
      </c>
      <c r="S146" s="1571" t="s">
        <v>3661</v>
      </c>
      <c r="T146" s="1568" t="s">
        <v>626</v>
      </c>
      <c r="U146" s="1568" t="s">
        <v>2150</v>
      </c>
      <c r="V146" s="1568" t="s">
        <v>2511</v>
      </c>
      <c r="W146" s="1568" t="s">
        <v>2510</v>
      </c>
      <c r="X146" s="1568" t="s">
        <v>7055</v>
      </c>
      <c r="Y146" s="1568" t="s">
        <v>7400</v>
      </c>
      <c r="Z146" s="1568" t="s">
        <v>7398</v>
      </c>
      <c r="AA146" s="1568" t="s">
        <v>2149</v>
      </c>
      <c r="AB146" s="1568" t="s">
        <v>2149</v>
      </c>
      <c r="AC146" s="1575" t="s">
        <v>2149</v>
      </c>
      <c r="AD146" s="1575" t="s">
        <v>2149</v>
      </c>
      <c r="AE146" s="1575" t="s">
        <v>2149</v>
      </c>
      <c r="AF146" s="1575" t="s">
        <v>2149</v>
      </c>
      <c r="AG146" s="1575"/>
      <c r="AH146" s="1568"/>
      <c r="AI146" s="1568"/>
      <c r="AJ146" s="1568"/>
      <c r="AK146" s="1568"/>
      <c r="AL146" s="1568"/>
      <c r="AM146" s="1568"/>
      <c r="AN146" s="1568"/>
      <c r="AO146" s="1568"/>
      <c r="AP146" s="1568"/>
      <c r="AQ146" s="1568"/>
      <c r="AR146" s="1568"/>
      <c r="AS146" s="1575"/>
      <c r="AT146" s="1575"/>
      <c r="AU146" s="1575"/>
      <c r="AV146" s="1575"/>
      <c r="AW146" s="1575"/>
      <c r="AX146" s="1568"/>
      <c r="AY146" s="1568"/>
      <c r="AZ146" s="1568"/>
      <c r="BA146" s="1568"/>
      <c r="BB146" s="1568"/>
      <c r="BC146" s="1568"/>
      <c r="BD146" s="1568"/>
      <c r="BE146" s="1568"/>
      <c r="BF146" s="1568"/>
      <c r="BG146" s="1568"/>
      <c r="BH146" s="1568" t="s">
        <v>2626</v>
      </c>
      <c r="BI146" s="1568" t="s">
        <v>2149</v>
      </c>
      <c r="BJ146" s="1568" t="s">
        <v>2194</v>
      </c>
      <c r="BK146" s="1575" t="s">
        <v>620</v>
      </c>
      <c r="BL146" s="1568" t="s">
        <v>8207</v>
      </c>
      <c r="BM146" s="1587" t="s">
        <v>7639</v>
      </c>
      <c r="BN146" s="1220" t="s">
        <v>7231</v>
      </c>
      <c r="BO146" s="1220" t="s">
        <v>7231</v>
      </c>
      <c r="BP146" s="1575" t="s">
        <v>8172</v>
      </c>
      <c r="BQ146" s="1575" t="s">
        <v>2837</v>
      </c>
      <c r="BR146" s="1568" t="s">
        <v>6795</v>
      </c>
      <c r="BS146" s="1589" t="s">
        <v>5783</v>
      </c>
      <c r="BU146"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('DREAMING LAND' ,'JL. GRIYA BENOWO INDAH (DREAMING LAND)' ,'SITEPLAN PERUMAHAN' ,'BAST FISIK' ,'' ,'143' ,'145' ,'PT. KENDALI PUTRA' ,'Jl. Babat Jerawat No. 1' ,'√' ,'SEMEMI' ,'BENOWO' ,'648.3/30/436.5.2/2008&lt;BR&gt;489/P&amp;P/V/08&lt;BR&gt;REPLANNING : 648.3/3507/436.7.5/2021&lt;BR&gt;SSWN-200915-51.1/SKRK/P&amp;TR/RT/IX/2020&lt;BR&gt;7 September 2021' ,'2008, 2021' ,'±252' ,'Jalan / Saluran : 16.062.90&lt;BR&gt;SETELAH REPLANNING&lt;BR&gt;Jalan dan Saluran Pemkot : 18.014,18' ,'RTH : 1920.9&lt;BR&gt;Fasum : 1112&lt;BR&gt;SETELAH REPLANNING&lt;BR&gt;Fasum : 1.045,15&lt;BR&gt;RTH : 221' ,'' ,'' ,'SUDAH' ,'Makam : 2.450 m2&lt;BR&gt;di Jl. Raya Babat Jerawat Kel. Pakal, Kec. Pakal' ,'-' ,'√' ,'BELUM' ,'SUDAH' ,'SPLITZING SEMPURNA' ,'TIDAK ADA' ,'TIDAK' ,' -' ,' -' ,' -' ,' -' ,' -' ,' -' ,'' ,'' ,'' ,'' ,'' ,'' ,'' ,'' ,'' ,'' ,'' ,'' ,'' ,'' ,'' ,'' ,'' ,'' ,'' ,'' ,'' ,'' ,'' ,'' ,'' ,'' ,'' ,'131/X/PAGA/2009&lt;BR&gt;29 Oktober 2009' ,' -' ,'Sebagian' ,'FISIK PSU SEBAGIAN SUDAH DISERAHKAN' ,'Fisik PSU sudah selesai diserahkan, kurang penyerahan lahan makam' ,'proses koreksi BAST Administrasi Bagian Hukum' ,'proses koreksi BAST Administrasi Bagian Hukum' ,'√' ,' ' ,'BARAT' ,'DT');</v>
      </c>
    </row>
    <row r="147" spans="1:73" s="11" customFormat="1" ht="187">
      <c r="A147" s="1570">
        <v>144</v>
      </c>
      <c r="B147" s="1570">
        <v>146</v>
      </c>
      <c r="C147" s="1568" t="s">
        <v>642</v>
      </c>
      <c r="D147" s="1568" t="s">
        <v>5680</v>
      </c>
      <c r="E147" s="1568" t="s">
        <v>2150</v>
      </c>
      <c r="F147" s="1568" t="s">
        <v>4763</v>
      </c>
      <c r="G147" s="1568" t="s">
        <v>7067</v>
      </c>
      <c r="H147" s="1568" t="s">
        <v>1497</v>
      </c>
      <c r="I147" s="1568" t="s">
        <v>680</v>
      </c>
      <c r="J147" s="1568" t="s">
        <v>4280</v>
      </c>
      <c r="K147" s="1569" t="s">
        <v>7071</v>
      </c>
      <c r="L147" s="1570" t="s">
        <v>7068</v>
      </c>
      <c r="M147" s="1568" t="s">
        <v>1626</v>
      </c>
      <c r="N147" s="682" t="s">
        <v>7072</v>
      </c>
      <c r="O147" s="1753" t="s">
        <v>7073</v>
      </c>
      <c r="P147" s="682"/>
      <c r="Q147" s="1568"/>
      <c r="R147" s="1568" t="s">
        <v>2510</v>
      </c>
      <c r="S147" s="1571" t="s">
        <v>3661</v>
      </c>
      <c r="T147" s="1568" t="s">
        <v>626</v>
      </c>
      <c r="U147" s="1568" t="s">
        <v>2150</v>
      </c>
      <c r="V147" s="1568" t="s">
        <v>2511</v>
      </c>
      <c r="W147" s="1568" t="s">
        <v>2510</v>
      </c>
      <c r="X147" s="1568" t="s">
        <v>7055</v>
      </c>
      <c r="Y147" s="1568" t="s">
        <v>7400</v>
      </c>
      <c r="Z147" s="1568" t="s">
        <v>7398</v>
      </c>
      <c r="AA147" s="1568" t="s">
        <v>2149</v>
      </c>
      <c r="AB147" s="1568" t="s">
        <v>2149</v>
      </c>
      <c r="AC147" s="1575" t="s">
        <v>2149</v>
      </c>
      <c r="AD147" s="1575" t="s">
        <v>2149</v>
      </c>
      <c r="AE147" s="1575" t="s">
        <v>2149</v>
      </c>
      <c r="AF147" s="1575" t="s">
        <v>2149</v>
      </c>
      <c r="AG147" s="1575"/>
      <c r="AH147" s="1568"/>
      <c r="AI147" s="1568"/>
      <c r="AJ147" s="1568"/>
      <c r="AK147" s="1568"/>
      <c r="AL147" s="1568"/>
      <c r="AM147" s="1568"/>
      <c r="AN147" s="1568"/>
      <c r="AO147" s="1568"/>
      <c r="AP147" s="1568"/>
      <c r="AQ147" s="1568"/>
      <c r="AR147" s="1568"/>
      <c r="AS147" s="1575"/>
      <c r="AT147" s="1575"/>
      <c r="AU147" s="1575"/>
      <c r="AV147" s="1575"/>
      <c r="AW147" s="1575"/>
      <c r="AX147" s="1568"/>
      <c r="AY147" s="1568"/>
      <c r="AZ147" s="1568"/>
      <c r="BA147" s="1568"/>
      <c r="BB147" s="1568"/>
      <c r="BC147" s="1568"/>
      <c r="BD147" s="1568"/>
      <c r="BE147" s="1568"/>
      <c r="BF147" s="1568"/>
      <c r="BG147" s="1568"/>
      <c r="BH147" s="1568" t="s">
        <v>2627</v>
      </c>
      <c r="BI147" s="1568" t="s">
        <v>2149</v>
      </c>
      <c r="BJ147" s="1568" t="s">
        <v>2194</v>
      </c>
      <c r="BK147" s="1575" t="s">
        <v>620</v>
      </c>
      <c r="BL147" s="1568" t="s">
        <v>8207</v>
      </c>
      <c r="BM147" s="1587" t="s">
        <v>7639</v>
      </c>
      <c r="BN147" s="1220" t="s">
        <v>7231</v>
      </c>
      <c r="BO147" s="1220" t="s">
        <v>7231</v>
      </c>
      <c r="BP147" s="1575" t="s">
        <v>8172</v>
      </c>
      <c r="BQ147" s="1692"/>
      <c r="BR147" s="1568" t="s">
        <v>6795</v>
      </c>
      <c r="BS147" s="1589" t="s">
        <v>5783</v>
      </c>
      <c r="BU147"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BENOWO INDAH  I' ,'JL. GRIYA BENOWO INDAH (GRIYA BENOWO INDAH I)' ,'SITEPLAN PERUMAHAN' ,'BAST FISIK' ,'' ,'144' ,'146' ,'PT. KENDALI PUTRA' ,'Jl. Babat Jerawat No. 1' ,'√' ,'BABAT JERAWAT' ,'PAKAL' ,'648.3/26/436.5.2/2006 (520/TR/VIII/2006)&lt;BR&gt;REPLANNING : 648.3/3517/436.7.5/2021&lt;BR&gt;210906-1/SKRK/P&amp;TR/RT/IX/2021&lt;BR&gt;8 September 2021' ,'2006, 2021' ,'±14' ,'Jalan / Saluran : 14.808,00&lt;BR&gt;SETELAH REPLANNING&lt;BR&gt;Jalan dan Saluran : 16.193,45' ,'RTH : 2260&lt;BR&gt;Fasum : 1237&lt;BR&gt;SETELAH REPLANNING&lt;BR&gt;RTH : 580,01&lt;BR&gt;Fasum : 934,07' ,'' ,'' ,'SUDAH' ,'Makam : 2.450 m2&lt;BR&gt;di Jl. Raya Babat Jerawat Kel. Pakal, Kec. Pakal' ,'-' ,'√' ,'BELUM' ,'SUDAH' ,'SPLITZING SEMPURNA' ,'TIDAK ADA' ,'TIDAK' ,' -' ,' -' ,' -' ,' -' ,' -' ,' -' ,'' ,'' ,'' ,'' ,'' ,'' ,'' ,'' ,'' ,'' ,'' ,'' ,'' ,'' ,'' ,'' ,'' ,'' ,'' ,'' ,'' ,'' ,'' ,'' ,'' ,'' ,'' ,'' ,' -' ,'Sebagian' ,'FISIK PSU SEBAGIAN SUDAH DISERAHKAN' ,'Fisik PSU sudah selesai diserahkan, kurang penyerahan lahan makam' ,'proses koreksi BAST Administrasi Bagian Hukum' ,'proses koreksi BAST Administrasi Bagian Hukum' ,'√' ,'' ,'BARAT' ,'DT');</v>
      </c>
    </row>
    <row r="148" spans="1:73" s="11" customFormat="1" ht="187">
      <c r="A148" s="1570">
        <v>145</v>
      </c>
      <c r="B148" s="1570">
        <v>147</v>
      </c>
      <c r="C148" s="1568" t="s">
        <v>642</v>
      </c>
      <c r="D148" s="1568" t="s">
        <v>5680</v>
      </c>
      <c r="E148" s="1568" t="s">
        <v>2150</v>
      </c>
      <c r="F148" s="1568" t="s">
        <v>662</v>
      </c>
      <c r="G148" s="1568" t="s">
        <v>7067</v>
      </c>
      <c r="H148" s="1568" t="s">
        <v>1497</v>
      </c>
      <c r="I148" s="1568" t="s">
        <v>680</v>
      </c>
      <c r="J148" s="1568" t="s">
        <v>4280</v>
      </c>
      <c r="K148" s="1569" t="s">
        <v>7074</v>
      </c>
      <c r="L148" s="1570" t="s">
        <v>7075</v>
      </c>
      <c r="M148" s="1568" t="s">
        <v>1627</v>
      </c>
      <c r="N148" s="682" t="s">
        <v>7776</v>
      </c>
      <c r="O148" s="1753" t="s">
        <v>7777</v>
      </c>
      <c r="P148" s="682" t="s">
        <v>7778</v>
      </c>
      <c r="Q148" s="1568" t="s">
        <v>7775</v>
      </c>
      <c r="R148" s="1568" t="s">
        <v>2510</v>
      </c>
      <c r="S148" s="1571" t="s">
        <v>626</v>
      </c>
      <c r="T148" s="1568" t="s">
        <v>626</v>
      </c>
      <c r="U148" s="1568" t="s">
        <v>7429</v>
      </c>
      <c r="V148" s="1568" t="s">
        <v>2511</v>
      </c>
      <c r="W148" s="1568" t="s">
        <v>2510</v>
      </c>
      <c r="X148" s="1568" t="s">
        <v>7094</v>
      </c>
      <c r="Y148" s="1568" t="s">
        <v>7398</v>
      </c>
      <c r="Z148" s="1568" t="s">
        <v>7398</v>
      </c>
      <c r="AA148" s="1568" t="s">
        <v>2149</v>
      </c>
      <c r="AB148" s="1568" t="s">
        <v>2149</v>
      </c>
      <c r="AC148" s="1575" t="s">
        <v>2149</v>
      </c>
      <c r="AD148" s="1575" t="s">
        <v>2149</v>
      </c>
      <c r="AE148" s="1575" t="s">
        <v>2149</v>
      </c>
      <c r="AF148" s="1575" t="s">
        <v>2149</v>
      </c>
      <c r="AG148" s="1575"/>
      <c r="AH148" s="1589" t="s">
        <v>626</v>
      </c>
      <c r="AI148" s="1568" t="s">
        <v>626</v>
      </c>
      <c r="AJ148" s="1568" t="s">
        <v>626</v>
      </c>
      <c r="AK148" s="1568" t="s">
        <v>626</v>
      </c>
      <c r="AL148" s="1568" t="s">
        <v>626</v>
      </c>
      <c r="AM148" s="1568" t="s">
        <v>626</v>
      </c>
      <c r="AN148" s="1568" t="s">
        <v>626</v>
      </c>
      <c r="AO148" s="1568" t="s">
        <v>626</v>
      </c>
      <c r="AP148" s="1568" t="s">
        <v>626</v>
      </c>
      <c r="AQ148" s="1568" t="s">
        <v>626</v>
      </c>
      <c r="AR148" s="1568" t="s">
        <v>626</v>
      </c>
      <c r="AS148" s="1575" t="s">
        <v>626</v>
      </c>
      <c r="AT148" s="1575" t="s">
        <v>626</v>
      </c>
      <c r="AU148" s="1575" t="s">
        <v>626</v>
      </c>
      <c r="AV148" s="1575" t="s">
        <v>626</v>
      </c>
      <c r="AW148" s="1575" t="s">
        <v>626</v>
      </c>
      <c r="AX148" s="1589" t="s">
        <v>626</v>
      </c>
      <c r="AY148" s="1589" t="s">
        <v>7781</v>
      </c>
      <c r="AZ148" s="1589"/>
      <c r="BA148" s="1589" t="s">
        <v>7781</v>
      </c>
      <c r="BB148" s="1589" t="s">
        <v>7781</v>
      </c>
      <c r="BC148" s="1568" t="s">
        <v>626</v>
      </c>
      <c r="BD148" s="1568" t="s">
        <v>626</v>
      </c>
      <c r="BE148" s="1568" t="s">
        <v>626</v>
      </c>
      <c r="BF148" s="1568"/>
      <c r="BG148" s="1568"/>
      <c r="BH148" s="1568" t="s">
        <v>2628</v>
      </c>
      <c r="BI148" s="1568" t="s">
        <v>7779</v>
      </c>
      <c r="BJ148" s="1688" t="s">
        <v>2187</v>
      </c>
      <c r="BK148" s="1575" t="s">
        <v>620</v>
      </c>
      <c r="BL148" s="1568" t="s">
        <v>626</v>
      </c>
      <c r="BM148" s="1587" t="s">
        <v>7639</v>
      </c>
      <c r="BN148" s="1220" t="s">
        <v>7231</v>
      </c>
      <c r="BO148" s="1220" t="s">
        <v>7231</v>
      </c>
      <c r="BP148" s="1575" t="s">
        <v>8172</v>
      </c>
      <c r="BQ148" s="1692"/>
      <c r="BR148" s="1568" t="s">
        <v>6795</v>
      </c>
      <c r="BS148" s="1589" t="s">
        <v>6475</v>
      </c>
      <c r="BU148"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BENOWO INDAH II' ,'JL. GRIYA BENOWO INDAH (GRIYA BENOWO INDAH I)' ,'SITEPLAN PERUMAHAN' ,'BAST FISIK' ,'± 29.161,85' ,'145' ,'147' ,'PT. KENDALI PUTRA' ,'Jl. Babat Jerawat No. 1' ,'√' ,'BABAT JERAWAT' ,'PAKAL' ,'648.3/19/436.6.2/2009 (84/P&amp;P/VI/2009)&lt;BR&gt;REPLANNING : 648.3/3516/436.7.5/2021&lt;BR&gt;SSWN-200917-34.4/SKRK/P&amp;TR/RT/IX/2021&lt;BR&gt;7 September 2021' ,'2009, 2021' ,'±158' ,'Jalan dan Saluran : 12.177,35' ,'RTH : 998,15&lt;BR&gt;Fasum : 1.097,20' ,'36 titik lampu PJU, 1 unit KWH' ,'± 29.161,85' ,'SUDAH' ,'-' ,'-' ,'√&lt;BR&gt;Makam : 2.450 m2&lt;BR&gt;di Jl. Raya Babat Jerawat Kel. Pakal, Kec. Pakal' ,'BELUM' ,'SUDAH' ,'SISA INDUK' ,'TIDAK' ,'TIDAK' ,' -' ,' -' ,' -' ,' -' ,' -' ,' -' ,'' ,'-' ,'-' ,'-' ,'-' ,'-' ,'-' ,'-' ,'-' ,'-' ,'-' ,'-' ,'-' ,'-' ,'-' ,'-' ,'-' ,'-' ,'15 November 2021' ,'' ,'15 November 2021' ,'15 November 2021' ,'-' ,'-' ,'-' ,'' ,'' ,'' ,'31/SP.BAST/PSU-GBI.2/XII/21 dan 590/16345/436.7.5/2021 tanggal 30 Desember 2021' ,'Sudah' ,'-' ,'Fisik PSU sudah selesai diserahkan, kurang penyerahan lahan makam' ,'proses koreksi BAST Administrasi Bagian Hukum' ,'proses koreksi BAST Administrasi Bagian Hukum' ,'-' ,'' ,'BARAT' ,'AN');</v>
      </c>
    </row>
    <row r="149" spans="1:73" s="6" customFormat="1" ht="340">
      <c r="A149" s="1570">
        <v>146</v>
      </c>
      <c r="B149" s="1570">
        <v>148</v>
      </c>
      <c r="C149" s="1568" t="s">
        <v>641</v>
      </c>
      <c r="D149" s="1568" t="s">
        <v>5708</v>
      </c>
      <c r="E149" s="1568" t="s">
        <v>2150</v>
      </c>
      <c r="F149" s="1568" t="s">
        <v>3815</v>
      </c>
      <c r="G149" s="1568" t="s">
        <v>1069</v>
      </c>
      <c r="H149" s="1568" t="s">
        <v>669</v>
      </c>
      <c r="I149" s="1568" t="s">
        <v>670</v>
      </c>
      <c r="J149" s="1568" t="s">
        <v>4280</v>
      </c>
      <c r="K149" s="1569" t="s">
        <v>4511</v>
      </c>
      <c r="L149" s="1570">
        <v>2001</v>
      </c>
      <c r="M149" s="1568" t="s">
        <v>1626</v>
      </c>
      <c r="N149" s="1753" t="s">
        <v>4508</v>
      </c>
      <c r="O149" s="1753" t="s">
        <v>4509</v>
      </c>
      <c r="P149" s="682"/>
      <c r="Q149" s="1568" t="s">
        <v>4507</v>
      </c>
      <c r="R149" s="1568" t="s">
        <v>2510</v>
      </c>
      <c r="S149" s="1568" t="s">
        <v>4510</v>
      </c>
      <c r="T149" s="1568" t="s">
        <v>2510</v>
      </c>
      <c r="U149" s="1568"/>
      <c r="V149" s="1568" t="s">
        <v>2510</v>
      </c>
      <c r="W149" s="1568" t="s">
        <v>2511</v>
      </c>
      <c r="X149" s="1568" t="s">
        <v>7058</v>
      </c>
      <c r="Y149" s="1568" t="s">
        <v>7400</v>
      </c>
      <c r="Z149" s="1568" t="s">
        <v>7398</v>
      </c>
      <c r="AA149" s="1569"/>
      <c r="AB149" s="1569"/>
      <c r="AC149" s="1576"/>
      <c r="AD149" s="1576"/>
      <c r="AE149" s="1576"/>
      <c r="AF149" s="1576"/>
      <c r="AG149" s="1691"/>
      <c r="AH149" s="1691"/>
      <c r="AI149" s="1691"/>
      <c r="AJ149" s="1691"/>
      <c r="AK149" s="1691"/>
      <c r="AL149" s="1691"/>
      <c r="AM149" s="1691"/>
      <c r="AN149" s="1691"/>
      <c r="AO149" s="1691"/>
      <c r="AP149" s="1691"/>
      <c r="AQ149" s="1568" t="s">
        <v>5898</v>
      </c>
      <c r="AR149" s="1568"/>
      <c r="AS149" s="1575"/>
      <c r="AT149" s="1575"/>
      <c r="AU149" s="1575"/>
      <c r="AV149" s="1575"/>
      <c r="AW149" s="1575"/>
      <c r="AX149" s="1575"/>
      <c r="AY149" s="1575"/>
      <c r="AZ149" s="1575"/>
      <c r="BA149" s="1575"/>
      <c r="BB149" s="1575"/>
      <c r="BC149" s="1575"/>
      <c r="BD149" s="1575"/>
      <c r="BE149" s="1575"/>
      <c r="BF149" s="1575"/>
      <c r="BG149" s="1575"/>
      <c r="BH149" s="1569" t="s">
        <v>4512</v>
      </c>
      <c r="BI149" s="1568"/>
      <c r="BJ149" s="1568" t="s">
        <v>2186</v>
      </c>
      <c r="BK149" s="1575" t="s">
        <v>2515</v>
      </c>
      <c r="BL149" s="1568"/>
      <c r="BM149" s="1591" t="s">
        <v>7261</v>
      </c>
      <c r="BN149" s="1587" t="s">
        <v>7262</v>
      </c>
      <c r="BO149" s="1587" t="s">
        <v>7262</v>
      </c>
      <c r="BP149" s="1575" t="s">
        <v>2150</v>
      </c>
      <c r="BQ149" s="1575" t="s">
        <v>5750</v>
      </c>
      <c r="BR149" s="1568" t="s">
        <v>6795</v>
      </c>
      <c r="BS149" s="1575" t="s">
        <v>5804</v>
      </c>
      <c r="BU149"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BUKIT REGENCY  I' ,'JL. BUKIT LONTAR JAYA' ,'SITEPLAN PERUMAHAN' ,'PENAGIHAN FISIK' ,'± 140.898,98' ,'146' ,'148' ,'PT. PAKUWON DARMA' ,'East Coast Center Lt. 5&lt;BR&gt;Pakuwon Town Square - Pakuwon City&lt;BR&gt;Jl. Kejawan Putih Mutiara No. 17' ,'√' ,'LIDAH WETAN' ,'LAKARSANTRI' ,'648.3/697/402.5.11/2001&lt;BR&gt;4960/SP/2000&lt;BR&gt;12 APRIL 2001' ,'2001' ,'±14' ,'Jalan / Saluran : 25.347,98' ,'WADUK DAN RTH : 9.216,55&lt;BR&gt;FASUM : 9.586,65' ,'' ,'± 140.898,98' ,'SUDAH' ,'RP 135.263.020,80&lt;BR&gt;BA MAKAM NO. 900/12224/436.6.5/2014&lt;BR&gt;23 SEPTEMBER 2014' ,'SUDAH' ,'' ,'SUDAH' ,'BELUM' ,'INDUK' ,'TIDAK ADA' ,'TIDAK' ,'' ,'' ,'' ,'' ,'' ,'' ,'' ,'' ,'' ,'' ,'' ,'' ,'' ,'' ,'' ,'' ,'590/17041/436.7.5/2020&lt;BR&gt;24 SEPTEMBER 2020' ,'' ,'' ,'' ,'' ,'' ,'' ,'' ,'' ,'' ,'' ,'' ,'' ,'' ,'' ,'' ,'' ,'003/PD/D-SL/V/2020&lt;BR&gt;590/9571.5/436.7.5/2020&lt;BR&gt;19 Mei 2020' ,'' ,'Belum' ,'' ,'Waktu : 11 Maret 2019&lt;BR&gt;1. Tim verifikasi PSU telah melakukan identifikasi kondisi eksisting PSU terhadap siteplan No. 648.3/697/402.5.11/2001 Lamp. Gambar No. 4960/SP/2000 tanggal 12 April 2001&lt;BR&gt;2. Pengembang sudah melengkapi kekurangan dokumen terkait Berita Acara Serah Terima Administrasi :&lt;BR&gt;a. Bukti Alas Hak untuk SHGB No. 1779 Kel. Lontar Kec.  Lakarsantri an. Pakuwon Darma dan No. 1752 Kel. Lontar Kec. Lakarantri an. Pakuwon Darma&lt;BR&gt;b. Surat Kuasa Penyerahan dan Pelepasan Hak atas Tanah dan Surat Perjanjian Pelepasan Hak dari PT. Artisan Surya Kreasi kepada PT. Pakuwon Darma (dan dilengkapi warmerking dari notaris).&lt;BR&gt;3. Pengembang untuk menyampaikan revisi Surat Permohonan Penyerahan PSU secara Administrasi yang memuat rincian, jenis, jumlah dan ukuran obyek yang akan diserahkan.&lt;BR&gt;4. Proses BAST Administrasi PSU PT. Pakuwon Darma Siteplan Perumahan Villa Bukit Regency I Kel. Lidah Wetan Kec. Lakarsantri akan ditindaklanjuti setelah poin 3 terpenuhi.&lt;BR&gt;&lt;BR&gt;-PSU yang akan diserahkan sudah memenuhi ketentuan prosentase pembangunan fisik namun ' ,'PSU yang akan diserahkan sudah memenuhi ketentuan prosentase pembangunan fisik namun ' ,'PSU yang akan diserahkan sudah memenuhi ketentuan prosentase pembangunan fisik namun ' ,'√' ,'FISIK BELUM DISERAHKAN' ,'BARAT' ,'RN');</v>
      </c>
    </row>
    <row r="150" spans="1:73" s="11" customFormat="1" ht="340">
      <c r="A150" s="1570">
        <v>147</v>
      </c>
      <c r="B150" s="1570">
        <v>149</v>
      </c>
      <c r="C150" s="1568" t="s">
        <v>641</v>
      </c>
      <c r="D150" s="1568" t="s">
        <v>5708</v>
      </c>
      <c r="E150" s="1568" t="s">
        <v>2150</v>
      </c>
      <c r="F150" s="1568" t="s">
        <v>974</v>
      </c>
      <c r="G150" s="1568" t="s">
        <v>1069</v>
      </c>
      <c r="H150" s="1568" t="s">
        <v>675</v>
      </c>
      <c r="I150" s="1568" t="s">
        <v>622</v>
      </c>
      <c r="J150" s="1568" t="s">
        <v>4280</v>
      </c>
      <c r="K150" s="1569" t="s">
        <v>975</v>
      </c>
      <c r="L150" s="1570">
        <v>2005</v>
      </c>
      <c r="M150" s="1568" t="s">
        <v>1627</v>
      </c>
      <c r="N150" s="1753" t="s">
        <v>3297</v>
      </c>
      <c r="O150" s="1753" t="s">
        <v>3296</v>
      </c>
      <c r="P150" s="682"/>
      <c r="Q150" s="1568" t="s">
        <v>6413</v>
      </c>
      <c r="R150" s="1568" t="s">
        <v>2510</v>
      </c>
      <c r="S150" s="1568" t="s">
        <v>3299</v>
      </c>
      <c r="T150" s="1568" t="s">
        <v>2511</v>
      </c>
      <c r="U150" s="1568" t="s">
        <v>626</v>
      </c>
      <c r="V150" s="1568" t="s">
        <v>626</v>
      </c>
      <c r="W150" s="1568" t="s">
        <v>2511</v>
      </c>
      <c r="X150" s="1568" t="s">
        <v>7058</v>
      </c>
      <c r="Y150" s="1568" t="s">
        <v>626</v>
      </c>
      <c r="Z150" s="1568" t="s">
        <v>7398</v>
      </c>
      <c r="AA150" s="1568"/>
      <c r="AB150" s="1568"/>
      <c r="AC150" s="1575"/>
      <c r="AD150" s="1575"/>
      <c r="AE150" s="1575"/>
      <c r="AF150" s="1575"/>
      <c r="AG150" s="1575"/>
      <c r="AH150" s="1568"/>
      <c r="AI150" s="1568"/>
      <c r="AJ150" s="1568"/>
      <c r="AK150" s="1568"/>
      <c r="AL150" s="1568"/>
      <c r="AM150" s="1568"/>
      <c r="AN150" s="1568"/>
      <c r="AO150" s="1568"/>
      <c r="AP150" s="1568"/>
      <c r="AQ150" s="1568"/>
      <c r="AR150" s="1568"/>
      <c r="AS150" s="1575"/>
      <c r="AT150" s="1575"/>
      <c r="AU150" s="1575"/>
      <c r="AV150" s="1575"/>
      <c r="AW150" s="1575"/>
      <c r="AX150" s="1568"/>
      <c r="AY150" s="1568"/>
      <c r="AZ150" s="1568"/>
      <c r="BA150" s="1568"/>
      <c r="BB150" s="1568"/>
      <c r="BC150" s="1568"/>
      <c r="BD150" s="1568"/>
      <c r="BE150" s="1568"/>
      <c r="BF150" s="1568"/>
      <c r="BG150" s="1568"/>
      <c r="BH150" s="1568"/>
      <c r="BI150" s="1568"/>
      <c r="BJ150" s="1568"/>
      <c r="BK150" s="1575" t="s">
        <v>5256</v>
      </c>
      <c r="BL150" s="1568" t="s">
        <v>626</v>
      </c>
      <c r="BM150" s="1587" t="s">
        <v>7123</v>
      </c>
      <c r="BN150" s="1587" t="s">
        <v>8073</v>
      </c>
      <c r="BO150" s="1587" t="s">
        <v>8074</v>
      </c>
      <c r="BP150" s="1575" t="s">
        <v>626</v>
      </c>
      <c r="BQ150" s="1692"/>
      <c r="BR150" s="1568" t="s">
        <v>6795</v>
      </c>
      <c r="BS150" s="1575" t="s">
        <v>5782</v>
      </c>
      <c r="BU150"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BUKIT REGENCY 3 UTARA' ,'JL. BUKIT LONTAR JAYA' ,'SITEPLAN PERUMAHAN' ,'PERLU PEMBAHASAN DENGAN NARASUMBER' ,'±  125517 M2' ,'147' ,'149' ,'PT. PAKUWON DARMA' ,'East Coast Center Lt. 5&lt;BR&gt;Pakuwon Town Square - Pakuwon City&lt;BR&gt;Jl. Kejawan Putih Mutiara No. 17' ,'√' ,'LONTAR' ,'Sambikerep' ,'686/SP/2005&lt;BR&gt;648.3/20/436.4.5/2005 ' ,'2005' ,'±158' ,'Jalan : 21.432,90' ,'RTH : 2.037,45&lt;BR&gt;Fasum : 1.480,95' ,'' ,'±  125517 M2' ,'SUDAH' ,'931/RET.IV/2014&lt;BR&gt;7 APRIL 2014' ,'BELUM' ,'-' ,'-' ,'BELUM' ,'INDUK' ,'-' ,'TIDAK' ,'' ,'' ,'' ,'' ,'' ,'' ,'' ,'' ,'' ,'' ,'' ,'' ,'' ,'' ,'' ,'' ,'' ,'' ,'' ,'' ,'' ,'' ,'' ,'' ,'' ,'' ,'' ,'' ,'' ,'' ,'' ,'' ,'' ,'-' ,'' ,'' ,'-'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SUBYEK ANTARA SKRK DAN ALAS HAK' ,'-' ,'' ,'BARAT' ,'AR');</v>
      </c>
    </row>
    <row r="151" spans="1:73" s="6" customFormat="1" ht="187">
      <c r="A151" s="1570">
        <v>148</v>
      </c>
      <c r="B151" s="1570">
        <v>150</v>
      </c>
      <c r="C151" s="1568" t="s">
        <v>641</v>
      </c>
      <c r="D151" s="1568" t="s">
        <v>5708</v>
      </c>
      <c r="E151" s="1568" t="s">
        <v>2150</v>
      </c>
      <c r="F151" s="1568" t="s">
        <v>3536</v>
      </c>
      <c r="G151" s="1568" t="s">
        <v>1069</v>
      </c>
      <c r="H151" s="1568" t="s">
        <v>1498</v>
      </c>
      <c r="I151" s="1568" t="s">
        <v>622</v>
      </c>
      <c r="J151" s="1568" t="s">
        <v>4280</v>
      </c>
      <c r="K151" s="1569" t="s">
        <v>3821</v>
      </c>
      <c r="L151" s="1570">
        <v>2001</v>
      </c>
      <c r="M151" s="1568" t="s">
        <v>1628</v>
      </c>
      <c r="N151" s="1753" t="s">
        <v>1107</v>
      </c>
      <c r="O151" s="1753" t="s">
        <v>3143</v>
      </c>
      <c r="P151" s="682"/>
      <c r="Q151" s="1568"/>
      <c r="R151" s="1568" t="s">
        <v>2510</v>
      </c>
      <c r="S151" s="1571" t="s">
        <v>2243</v>
      </c>
      <c r="T151" s="1568" t="s">
        <v>2187</v>
      </c>
      <c r="U151" s="1568"/>
      <c r="V151" s="1568" t="s">
        <v>2510</v>
      </c>
      <c r="W151" s="1568" t="s">
        <v>2511</v>
      </c>
      <c r="X151" s="1568" t="s">
        <v>7058</v>
      </c>
      <c r="Y151" s="1568" t="s">
        <v>7400</v>
      </c>
      <c r="Z151" s="1568" t="s">
        <v>7398</v>
      </c>
      <c r="AA151" s="1568"/>
      <c r="AB151" s="1568"/>
      <c r="AC151" s="1575"/>
      <c r="AD151" s="1575"/>
      <c r="AE151" s="1575"/>
      <c r="AF151" s="1575"/>
      <c r="AG151" s="1575"/>
      <c r="AH151" s="1568"/>
      <c r="AI151" s="1568"/>
      <c r="AJ151" s="1568"/>
      <c r="AK151" s="1568"/>
      <c r="AL151" s="1568"/>
      <c r="AM151" s="1568"/>
      <c r="AN151" s="1568"/>
      <c r="AO151" s="1568"/>
      <c r="AP151" s="1568"/>
      <c r="AQ151" s="1568" t="s">
        <v>5899</v>
      </c>
      <c r="AR151" s="1568"/>
      <c r="AS151" s="1575"/>
      <c r="AT151" s="1575"/>
      <c r="AU151" s="1575"/>
      <c r="AV151" s="1575"/>
      <c r="AW151" s="1575"/>
      <c r="AX151" s="1568"/>
      <c r="AY151" s="1568"/>
      <c r="AZ151" s="1568"/>
      <c r="BA151" s="1568"/>
      <c r="BB151" s="1568"/>
      <c r="BC151" s="1568"/>
      <c r="BD151" s="1568"/>
      <c r="BE151" s="1568"/>
      <c r="BF151" s="1568"/>
      <c r="BG151" s="1568"/>
      <c r="BH151" s="1568" t="s">
        <v>4781</v>
      </c>
      <c r="BI151" s="1568"/>
      <c r="BJ151" s="1568"/>
      <c r="BK151" s="1575" t="s">
        <v>2515</v>
      </c>
      <c r="BL151" s="1568" t="s">
        <v>1242</v>
      </c>
      <c r="BM151" s="1587" t="s">
        <v>7235</v>
      </c>
      <c r="BN151" s="1587" t="s">
        <v>7236</v>
      </c>
      <c r="BO151" s="1587" t="s">
        <v>7236</v>
      </c>
      <c r="BP151" s="1575" t="s">
        <v>2150</v>
      </c>
      <c r="BQ151" s="1575" t="s">
        <v>5750</v>
      </c>
      <c r="BR151" s="1568" t="s">
        <v>6795</v>
      </c>
      <c r="BS151" s="1575" t="s">
        <v>5804</v>
      </c>
      <c r="BU151"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BUKIT REGENCY II' ,'JL. BUKIT LONTAR JAYA' ,'SITEPLAN PERUMAHAN' ,'PENAGIHAN FISIK' ,'' ,'148' ,'150' ,'PT. PAKUWON DARMA' ,'East Coast Center Lt. 5&lt;BR&gt;Pakuwon Town Square - Pakuwon City&lt;BR&gt;Jl. Kejawan Putih Mutiara No. 17' ,'√' ,'LONTAR ' ,'Sambikerep' ,'648.3/1709/402.5.11/2001&lt;BR&gt;2298/SP/01' ,'2001' ,'±310' ,'JALAN/SALURAN : 54.832,60' ,'RTH : 10987.65&lt;BR&gt;Fasum : 1360' ,'' ,'' ,'SUDAH' ,'00514/DKP/XI/2013' ,'Sudah' ,'' ,'SUDAH' ,'BELUM' ,'INDUK' ,'TIDAK ADA' ,'TIDAK' ,'' ,'' ,'' ,'' ,'' ,'' ,'' ,'' ,'' ,'' ,'' ,'' ,'' ,'' ,'' ,'' ,'590/17000/436.7.5/2020&lt;BR&gt;24 SEPTEMBER 2020' ,'' ,'' ,'' ,'' ,'' ,'' ,'' ,'' ,'' ,'' ,'' ,'' ,'' ,'' ,'' ,'' ,'590/219.1/436.6.2/2014&lt;BR&gt;TGL. 10 JANUARI 2014' ,'' ,'' ,'SERAH TERIMA P.S.U SECARA ADMINISTRASI SEDANG DALAM PROSES, ADA KEKURANGAN DOKUMEN ADMINISTRASI, AKAN DILAKUKAN PANGGILAN KEPADA PENGEMBANG' ,'-BAST Administrasi No. 590/6078.2/436.6.2/2014 dan No. 27/PD/D-RA/VIII/2014 tanggal 22 Agustus 2014&lt;BR&gt;-Bukti Pembayaran Makam berupa kompensasi uang senilai Rp 1.776.880.200,00&lt;BR&gt;-Jadwal Penyerahan Fisik Jalan (2019) dan Fisik RTH Fasum (2022)&lt;BR&gt;' ,'-Belum ada permohonan penyerahan PSU secara Fisik&lt;BR&gt;-Belum splitzing alas hak' ,'-Belum ada permohonan penyerahan PSU secara Fisik&lt;BR&gt;-Belum splitzing alas hak' ,'√&lt;BR&gt;TW 1 2021' ,'FISIK BELUM DISERAHKAN' ,'BARAT' ,'RN');</v>
      </c>
    </row>
    <row r="152" spans="1:73" s="6" customFormat="1" ht="187">
      <c r="A152" s="1570">
        <v>149</v>
      </c>
      <c r="B152" s="1570">
        <v>151</v>
      </c>
      <c r="C152" s="1568" t="s">
        <v>643</v>
      </c>
      <c r="D152" s="1568" t="s">
        <v>5725</v>
      </c>
      <c r="E152" s="1568" t="s">
        <v>2150</v>
      </c>
      <c r="F152" s="1568" t="s">
        <v>4982</v>
      </c>
      <c r="G152" s="1568" t="s">
        <v>1120</v>
      </c>
      <c r="H152" s="1568" t="s">
        <v>677</v>
      </c>
      <c r="I152" s="1568" t="s">
        <v>677</v>
      </c>
      <c r="J152" s="1568" t="s">
        <v>4280</v>
      </c>
      <c r="K152" s="1569" t="s">
        <v>4983</v>
      </c>
      <c r="L152" s="1570">
        <v>2014</v>
      </c>
      <c r="M152" s="1568" t="s">
        <v>1629</v>
      </c>
      <c r="N152" s="1753" t="s">
        <v>2244</v>
      </c>
      <c r="O152" s="1753" t="s">
        <v>3144</v>
      </c>
      <c r="P152" s="682"/>
      <c r="Q152" s="1568"/>
      <c r="R152" s="1568"/>
      <c r="S152" s="1571" t="s">
        <v>2245</v>
      </c>
      <c r="T152" s="1568" t="s">
        <v>2247</v>
      </c>
      <c r="U152" s="1568"/>
      <c r="V152" s="1568"/>
      <c r="W152" s="1568"/>
      <c r="X152" s="1690" t="s">
        <v>7113</v>
      </c>
      <c r="Y152" s="1568"/>
      <c r="Z152" s="1568"/>
      <c r="AA152" s="1589" t="s">
        <v>626</v>
      </c>
      <c r="AB152" s="1589" t="s">
        <v>626</v>
      </c>
      <c r="AC152" s="1589" t="s">
        <v>626</v>
      </c>
      <c r="AD152" s="1589" t="s">
        <v>626</v>
      </c>
      <c r="AE152" s="1589" t="s">
        <v>626</v>
      </c>
      <c r="AF152" s="1589" t="s">
        <v>626</v>
      </c>
      <c r="AG152" s="1589"/>
      <c r="AH152" s="1575"/>
      <c r="AI152" s="1575"/>
      <c r="AJ152" s="1575"/>
      <c r="AK152" s="1575"/>
      <c r="AL152" s="1575"/>
      <c r="AM152" s="1575"/>
      <c r="AN152" s="1575"/>
      <c r="AO152" s="1575"/>
      <c r="AP152" s="1575"/>
      <c r="AQ152" s="1589"/>
      <c r="AR152" s="1589"/>
      <c r="AS152" s="1589"/>
      <c r="AT152" s="1589"/>
      <c r="AU152" s="1589"/>
      <c r="AV152" s="1589"/>
      <c r="AW152" s="1589"/>
      <c r="AX152" s="1575"/>
      <c r="AY152" s="1575"/>
      <c r="AZ152" s="1575"/>
      <c r="BA152" s="1575"/>
      <c r="BB152" s="1575"/>
      <c r="BC152" s="1575"/>
      <c r="BD152" s="1575"/>
      <c r="BE152" s="1575"/>
      <c r="BF152" s="1575"/>
      <c r="BG152" s="1575"/>
      <c r="BH152" s="1568" t="s">
        <v>2629</v>
      </c>
      <c r="BI152" s="1589" t="s">
        <v>626</v>
      </c>
      <c r="BJ152" s="1568" t="s">
        <v>2179</v>
      </c>
      <c r="BK152" s="1575" t="s">
        <v>7243</v>
      </c>
      <c r="BL152" s="1568" t="s">
        <v>626</v>
      </c>
      <c r="BM152" s="1591" t="s">
        <v>7344</v>
      </c>
      <c r="BN152" s="1591" t="s">
        <v>7097</v>
      </c>
      <c r="BO152" s="1591" t="s">
        <v>7097</v>
      </c>
      <c r="BP152" s="1575" t="s">
        <v>626</v>
      </c>
      <c r="BQ152" s="1575"/>
      <c r="BR152" s="1568" t="s">
        <v>6794</v>
      </c>
      <c r="BS152" s="1589" t="s">
        <v>5804</v>
      </c>
      <c r="BU152"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('DIAN ISTANA&lt;BR&gt;(TERMASUK APARTEMEN)' ,'JL. WIYUNG' ,'SITEPLAN PERUMAHAN' ,'REPLANNING' ,'' ,'149' ,'151' ,'PT. DIAN PERMANA' ,'Jl. Johar No. 12' ,'√' ,'WIYUNG' ,'WIYUNG' ,'648.3/425/402.5.11/2001 &lt;BR&gt;648.3/09/436.5.2/07 648.3/08.D.UPT/402.4.5/2003 648.3/23.C/UPT/436.4.5/2003&lt;BR&gt;648.3/3516/436.6.2/2014&lt;BR&gt;&lt;BR&gt;APARTEMEN &lt;BR&gt;141223-61.5' ,'2014' ,'±813' ,'Jalan / Saluran : 143.467,02' ,'RTH : 36.999,99&lt;BR&gt;Fasum : 9.414,96' ,'' ,'' ,'' ,'10,745,64' ,'tidak ada kewajiban' ,'' ,'' ,'' ,'SPLITZING SEBAGIAN' ,'' ,'' ,'-' ,'-' ,'-' ,'-' ,'-' ,'-' ,'' ,'' ,'' ,'' ,'' ,'' ,'' ,'' ,'' ,'' ,'' ,'' ,'' ,'' ,'' ,'' ,'' ,'' ,'' ,'' ,'' ,'' ,'' ,'' ,'' ,'' ,'' ,'-' ,'-' ,'belum' ,'-' ,'resume rapat tanggal 25 mei 2015: &lt;BR&gt;-Pemerintah kota surabaya berkoordinasi dengan PT Dian Permana terkait penyediaan lahan makam dan/atau kompensasi uang untuk rencana pembangunan apartemen yang berada di kawasan perumahan dian istana. - PT. Dian Permana akan berkoordinasi internal terkait penyediaan lahan makam. - Perhitungan kompensasi lahan makam diterapkan sesuai ketentuan yang berlaku saat ini.&lt;BR&gt;Resume rapat 23 November terdapat usulan replanning&lt;BR&gt;- usulan perubahan fasum menjadi bozem&lt;BR&gt;- usulan penambahan luasan lahan untuk area perumahan masih dimungkinkan dan diperlukan penyesuaian penambahan kewajiban lahan makam &lt;BR&gt;- perlu dilakukan perubahan bast admin menyesuaikan replanning Juli 2018' ,'Perlu diadakan addendum terkait replanning' ,'Perlu diadakan addendum terkait replanning' ,'-' ,'' ,'SELATAN' ,'RN');</v>
      </c>
    </row>
    <row r="153" spans="1:73" s="6" customFormat="1" ht="372">
      <c r="A153" s="1570">
        <v>150</v>
      </c>
      <c r="B153" s="1570">
        <v>152</v>
      </c>
      <c r="C153" s="1568" t="s">
        <v>644</v>
      </c>
      <c r="D153" s="1568" t="s">
        <v>5854</v>
      </c>
      <c r="E153" s="1575" t="s">
        <v>2150</v>
      </c>
      <c r="F153" s="1568" t="s">
        <v>659</v>
      </c>
      <c r="G153" s="1568" t="s">
        <v>1185</v>
      </c>
      <c r="H153" s="1568" t="s">
        <v>1495</v>
      </c>
      <c r="I153" s="1568" t="s">
        <v>673</v>
      </c>
      <c r="J153" s="1568" t="s">
        <v>4280</v>
      </c>
      <c r="K153" s="1569" t="s">
        <v>2249</v>
      </c>
      <c r="L153" s="1570">
        <v>2014</v>
      </c>
      <c r="M153" s="1568" t="s">
        <v>1569</v>
      </c>
      <c r="N153" s="682" t="s">
        <v>1383</v>
      </c>
      <c r="O153" s="682" t="s">
        <v>1383</v>
      </c>
      <c r="P153" s="682" t="s">
        <v>1383</v>
      </c>
      <c r="Q153" s="1568"/>
      <c r="R153" s="1568"/>
      <c r="S153" s="1589" t="s">
        <v>626</v>
      </c>
      <c r="T153" s="1568" t="s">
        <v>2511</v>
      </c>
      <c r="U153" s="1568"/>
      <c r="V153" s="1568"/>
      <c r="W153" s="1568"/>
      <c r="X153" s="1568"/>
      <c r="Y153" s="1568"/>
      <c r="Z153" s="1568"/>
      <c r="AA153" s="1589" t="s">
        <v>7573</v>
      </c>
      <c r="AB153" s="1568" t="s">
        <v>2250</v>
      </c>
      <c r="AC153" s="1575" t="s">
        <v>2251</v>
      </c>
      <c r="AD153" s="1575" t="s">
        <v>2252</v>
      </c>
      <c r="AE153" s="1575" t="s">
        <v>2253</v>
      </c>
      <c r="AF153" s="1592" t="s">
        <v>626</v>
      </c>
      <c r="AG153" s="1592"/>
      <c r="AH153" s="1568"/>
      <c r="AI153" s="1568"/>
      <c r="AJ153" s="1568"/>
      <c r="AK153" s="1568"/>
      <c r="AL153" s="1568"/>
      <c r="AM153" s="1568"/>
      <c r="AN153" s="1568"/>
      <c r="AO153" s="1568"/>
      <c r="AP153" s="1568"/>
      <c r="AQ153" s="1568"/>
      <c r="AR153" s="1568"/>
      <c r="AS153" s="1575"/>
      <c r="AT153" s="1575"/>
      <c r="AU153" s="1575"/>
      <c r="AV153" s="1575"/>
      <c r="AW153" s="1592"/>
      <c r="AX153" s="1568"/>
      <c r="AY153" s="1568"/>
      <c r="AZ153" s="1568"/>
      <c r="BA153" s="1568"/>
      <c r="BB153" s="1568"/>
      <c r="BC153" s="1568"/>
      <c r="BD153" s="1568"/>
      <c r="BE153" s="1568"/>
      <c r="BF153" s="1568"/>
      <c r="BG153" s="1568"/>
      <c r="BH153" s="1589" t="s">
        <v>626</v>
      </c>
      <c r="BI153" s="1589" t="s">
        <v>626</v>
      </c>
      <c r="BJ153" s="1568" t="s">
        <v>2179</v>
      </c>
      <c r="BK153" s="1575" t="s">
        <v>7243</v>
      </c>
      <c r="BL153" s="1568" t="s">
        <v>2505</v>
      </c>
      <c r="BM153" s="1220" t="s">
        <v>8086</v>
      </c>
      <c r="BN153" s="1588" t="s">
        <v>7408</v>
      </c>
      <c r="BO153" s="1588" t="s">
        <v>7408</v>
      </c>
      <c r="BP153" s="1575" t="s">
        <v>2150</v>
      </c>
      <c r="BQ153" s="1575"/>
      <c r="BR153" s="1568" t="s">
        <v>6798</v>
      </c>
      <c r="BS153" s="1575" t="s">
        <v>6789</v>
      </c>
      <c r="BU153"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('MULYOSARI PRIMA' ,'JL. TEMPUREJO' ,'SITEPLAN PERUMAHAN' ,'REPLANNING' ,'' ,'150' ,'152' ,'PT. ANEKA KARYA YUNDARZAH' ,'Jl. Sutorejo Prima Utara II PDD-17' ,'√' ,'KALISARI' ,'MULYOREJO' ,'648.3/178/402.5.11/97&lt;BR&gt;94/KK/PRK/97&lt;BR&gt;REPLANING: 452.2/35/402.5.11/2001&lt;BR&gt;48/V/PTR/2001&lt;BR&gt;97.1/SKRK/TR/SP/XI/2014&lt;BR&gt;97.2/SKRK/TR/SP/XI/2014' ,'2014' ,'±253' ,'TIDAK ADA KETERANGAN DI GAMBAR SITEPLAN' ,'TIDAK ADA KETERANGAN DI GAMBAR SITEPLAN' ,'TIDAK ADA KETERANGAN DI GAMBAR SITEPLAN' ,'' ,'' ,'-' ,'BELUM' ,'' ,'' ,'' ,'' ,'' ,'' ,'- 590/10658.5/436.6.2/2015&lt;BR&gt;&lt;BR&gt;- 590/15024.2/436.7.5/2020&lt;BR&gt;27 AGUSTUS 2020&lt;BR&gt;TGL DITERIMA&lt;BR&gt;14 SEPTEMBER 2020' ,'590/11715.4/436.6.2/2015' ,'590/12347.4/436.6.2/2015' ,'590/12796.4/436.6.2/2015' ,'590/13452.4/436.6.2/2015' ,'-' ,'' ,'' ,'' ,'' ,'' ,'' ,'' ,'' ,'' ,'' ,'' ,'' ,'' ,'' ,'' ,'' ,'' ,'' ,'' ,'' ,'' ,'' ,'' ,'' ,'' ,'' ,'' ,'' ,'-' ,'belum' ,'PROSES REPLANNING' ,'Waktu : 21 Februari 2017&lt;BR&gt;Pengembang untuk segera melengkapi : Surat permohonan  Penyerahan PSU kepada walikota dilampiri copy KTP penanggungjawab perusahaan dan siteplan perumahan Mulyosari prima, - melengkapi sesuai dengan form yang telah diterima kepada Dinas PRKPCKTR sesuai rapat 21 September 2015. PT Aneka Graha Wisesa segera melengkapi Surat Permohonan Penyerahan PSU kepada walikota dengan melampirkan FC KTP penanggungjawab perusahaan dan Siteplan perumahan Sutorejo Prima - PT. Aneka Graha Wisesa, - melengkaoi kelngkapan sesuai dengan form yang telah diterima kepada Dinas PRKPCKTR sesuai data terakhir. Poin 1 dan 2 dilengkapi paling lambat diserahkan tanggal 03 maret 2017. Rapat lanjutan akan dilaksanakan setelah semua terpenuhi.&lt;BR&gt;- Dilakukan Pengembalian Berkas tgl 30 JUNI 2020 dengan nomer surat 590/11727/436.7.5/2020 (Tanda Terima Surat tgl 9 JULI 2020)&lt;BR&gt;- Pengembang berkirim surat No. 07/AKY/IX/2020 tanggal 4 September 2020 Perihal Jawaban atas penagihan penyerahan PSU secara admin dari PT. Aneka Karya Yundarzah Perumahan Graha Prima bahwa pengembang belum dapat melakukan penyerahan karena akan melakukan replanning&lt;BR&gt;-  Tidak hadir zoom dengan KPK tanggal 26 Februari 2021 dan tidak hadir desk&lt;BR&gt;- Akan dilakukan proses surat Teguran&lt;BR&gt;- Hasil BA Monitoring 02 November 2021 : Kondisi Eksisting di lapangan berbeda dengan Siteplan. Pengembang agar mengajukan permohonan replanning Siteplan ke DPRKPCKTR paling lambat tanggal 16 November 2021' ,'- Belum memenuhi kewajiban penyediaan sarana pemakaman&lt;BR&gt;- Jadwal/waktu penyerahan psu &lt;BR&gt;- Rincian, jenis, jumlah, dan ukuran objek&lt;BR&gt;- Pengembang belum melampirkan splitzing&lt;BR&gt;-Belum melengkapi SPPT dan tanda lunas PBB&lt;BR&gt;- Kondisi eksisting berbeda di lapangan' ,'- Belum memenuhi kewajiban penyediaan sarana pemakaman&lt;BR&gt;- Jadwal/waktu penyerahan psu &lt;BR&gt;- Rincian, jenis, jumlah, dan ukuran objek&lt;BR&gt;- Pengembang belum melampirkan splitzing&lt;BR&gt;-Belum melengkapi SPPT dan tanda lunas PBB&lt;BR&gt;- Kondisi eksisting berbeda di lapangan' ,'-' ,'' ,'PUSURA' ,'AT');</v>
      </c>
    </row>
    <row r="154" spans="1:73" s="6" customFormat="1" ht="204">
      <c r="A154" s="1570">
        <v>151</v>
      </c>
      <c r="B154" s="1570">
        <v>153</v>
      </c>
      <c r="C154" s="1568" t="s">
        <v>645</v>
      </c>
      <c r="D154" s="1568"/>
      <c r="E154" s="1568" t="s">
        <v>5714</v>
      </c>
      <c r="F154" s="1568" t="s">
        <v>660</v>
      </c>
      <c r="G154" s="1568" t="s">
        <v>1186</v>
      </c>
      <c r="H154" s="1568" t="s">
        <v>1499</v>
      </c>
      <c r="I154" s="1568" t="s">
        <v>678</v>
      </c>
      <c r="J154" s="1568" t="s">
        <v>4280</v>
      </c>
      <c r="K154" s="1569" t="s">
        <v>1415</v>
      </c>
      <c r="L154" s="1570">
        <v>2004</v>
      </c>
      <c r="M154" s="1568" t="s">
        <v>1630</v>
      </c>
      <c r="N154" s="1753" t="s">
        <v>6164</v>
      </c>
      <c r="O154" s="682" t="s">
        <v>3145</v>
      </c>
      <c r="P154" s="682"/>
      <c r="Q154" s="1568" t="s">
        <v>6163</v>
      </c>
      <c r="R154" s="1568" t="s">
        <v>2510</v>
      </c>
      <c r="S154" s="1589" t="s">
        <v>626</v>
      </c>
      <c r="T154" s="1568" t="s">
        <v>2511</v>
      </c>
      <c r="U154" s="1568" t="s">
        <v>626</v>
      </c>
      <c r="V154" s="1568" t="s">
        <v>626</v>
      </c>
      <c r="W154" s="1568" t="s">
        <v>2511</v>
      </c>
      <c r="X154" s="1568" t="s">
        <v>626</v>
      </c>
      <c r="Y154" s="1568" t="s">
        <v>626</v>
      </c>
      <c r="Z154" s="1568" t="s">
        <v>7398</v>
      </c>
      <c r="AA154" s="1568" t="s">
        <v>7816</v>
      </c>
      <c r="AB154" s="1568" t="s">
        <v>7818</v>
      </c>
      <c r="AC154" s="1575" t="s">
        <v>7817</v>
      </c>
      <c r="AD154" s="1575" t="s">
        <v>7819</v>
      </c>
      <c r="AE154" s="1575" t="s">
        <v>7820</v>
      </c>
      <c r="AF154" s="1592" t="s">
        <v>626</v>
      </c>
      <c r="AG154" s="1592"/>
      <c r="AH154" s="1589"/>
      <c r="AI154" s="1589"/>
      <c r="AJ154" s="1589"/>
      <c r="AK154" s="1589"/>
      <c r="AL154" s="1589"/>
      <c r="AM154" s="1589"/>
      <c r="AN154" s="1589"/>
      <c r="AO154" s="1589"/>
      <c r="AP154" s="1589"/>
      <c r="AQ154" s="1568"/>
      <c r="AR154" s="1568"/>
      <c r="AS154" s="1575"/>
      <c r="AT154" s="1575"/>
      <c r="AU154" s="1575"/>
      <c r="AV154" s="1575"/>
      <c r="AW154" s="1592"/>
      <c r="AX154" s="1589"/>
      <c r="AY154" s="1589"/>
      <c r="AZ154" s="1589"/>
      <c r="BA154" s="1589"/>
      <c r="BB154" s="1589"/>
      <c r="BC154" s="1589"/>
      <c r="BD154" s="1589"/>
      <c r="BE154" s="1589"/>
      <c r="BF154" s="1589"/>
      <c r="BG154" s="1589"/>
      <c r="BH154" s="1589" t="s">
        <v>626</v>
      </c>
      <c r="BI154" s="1589" t="s">
        <v>626</v>
      </c>
      <c r="BJ154" s="1568" t="s">
        <v>2179</v>
      </c>
      <c r="BK154" s="1575" t="s">
        <v>8166</v>
      </c>
      <c r="BL154" s="1568" t="s">
        <v>626</v>
      </c>
      <c r="BM154" s="1587" t="s">
        <v>7170</v>
      </c>
      <c r="BN154" s="1587" t="s">
        <v>8072</v>
      </c>
      <c r="BO154" s="1587" t="s">
        <v>8031</v>
      </c>
      <c r="BP154" s="1575" t="s">
        <v>626</v>
      </c>
      <c r="BQ154" s="1575"/>
      <c r="BR154" s="1568" t="s">
        <v>6795</v>
      </c>
      <c r="BS154" s="1568" t="s">
        <v>5782</v>
      </c>
      <c r="BU154"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('BAVARIAN VILLAGE' ,'Jl. RAYA DARMO PERMAI III/9 KAV. D' ,'SITEPLAN PERUMAHAN' ,'PENAGIHAN ADMINISTRASI' ,'± 21.342 M2' ,'151' ,'153' ,'PT. BALE  ENDAH' ,'' ,'TIDAK ADA ALAMAT' ,'SONOK WIJEN DAN SUKOMANUNGGAL' ,'SUKOMANUNGGAL' ,'648.3/45C/436.4.5/2004' ,'2004' ,'±70' ,'Jalan / Saluran : 6.622,70' ,'RTH : 749&lt;BR&gt;Fasum : 660' ,'' ,'± 21.342 M2' ,'SUDAH' ,'-' ,'BELUM' ,'-' ,'-' ,'BELUM' ,'-' ,'-' ,'TIDAK' ,'PENAGIHAN&lt;BR&gt;590/10804.8/436.6.2/2015' ,'TEGURAN&lt;BR&gt;590/12067.9/436.6.2/2015' ,'PERINGATAN KE-1&lt;BR&gt;590/12644.8/436.6.2/2015' ,'PERINGATAN KE-2&lt;BR&gt;590/13165.8/436.6.2/2015' ,'PERINGATAN KE-3&lt;BR&gt;590/13727.8/436.6.2/2015' ,'-' ,'' ,'' ,'' ,'' ,'' ,'' ,'' ,'' ,'' ,'' ,'' ,'' ,'' ,'' ,'' ,'' ,'' ,'' ,'' ,'' ,'' ,'' ,'' ,'' ,'' ,'' ,'' ,'-' ,'-' ,'belum' ,'-' ,'- DPRKPCKTR Bersurat perihal Pengembalian Berkas No. 650/14046/436.7.5/2020 tanggal 10 agustus 2020 (Tanda Terima Surat 13 AGUSTUS 2020)&lt;BR&gt;- Tanggal 16 Februari 2021 telah dikirimkan surat kepada Kemenkumham, DPD Apersi, Lurah Sonokwijenan, Lurah Sukomanunggal, dan Camat Sukomanunggal perihal permohonan informasi keberadaan pengembangdengan No. 590/2825/436.7.5/2021&lt;BR&gt;-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 ,' - Tanggal 16 Februari 2021 telah dikirimkan surat kepada Kemenkumham, DPD Apersi, Lurah Sonokwijenan, Lurah Sukomanunggal, dan Camat Sukomanunggal perihal permohonan informasi keberadaan pengembangdengan No. 590/2825/436.7.5/2021' ,'- ALAMAT BELUM DIKETAHUI' ,'-' ,'' ,'BARAT' ,'AR');</v>
      </c>
    </row>
    <row r="155" spans="1:73" s="11" customFormat="1" ht="289">
      <c r="A155" s="1570">
        <v>152</v>
      </c>
      <c r="B155" s="1570">
        <v>154</v>
      </c>
      <c r="C155" s="1568" t="s">
        <v>646</v>
      </c>
      <c r="D155" s="1568" t="s">
        <v>5666</v>
      </c>
      <c r="E155" s="1568" t="s">
        <v>2150</v>
      </c>
      <c r="F155" s="1568" t="s">
        <v>2807</v>
      </c>
      <c r="G155" s="1568" t="s">
        <v>1074</v>
      </c>
      <c r="H155" s="1568" t="s">
        <v>679</v>
      </c>
      <c r="I155" s="1568" t="s">
        <v>679</v>
      </c>
      <c r="J155" s="1568" t="s">
        <v>4280</v>
      </c>
      <c r="K155" s="1569" t="s">
        <v>2263</v>
      </c>
      <c r="L155" s="1570">
        <v>2013</v>
      </c>
      <c r="M155" s="1568" t="s">
        <v>1631</v>
      </c>
      <c r="N155" s="1753" t="s">
        <v>2261</v>
      </c>
      <c r="O155" s="1753" t="s">
        <v>3146</v>
      </c>
      <c r="P155" s="682"/>
      <c r="Q155" s="1568"/>
      <c r="R155" s="1568" t="s">
        <v>2510</v>
      </c>
      <c r="S155" s="1571" t="s">
        <v>2262</v>
      </c>
      <c r="T155" s="1568" t="s">
        <v>2264</v>
      </c>
      <c r="U155" s="1568"/>
      <c r="V155" s="1568" t="s">
        <v>2510</v>
      </c>
      <c r="W155" s="1568" t="s">
        <v>2511</v>
      </c>
      <c r="X155" s="1568" t="s">
        <v>7139</v>
      </c>
      <c r="Y155" s="1568" t="s">
        <v>7403</v>
      </c>
      <c r="Z155" s="1568" t="s">
        <v>7398</v>
      </c>
      <c r="AA155" s="1568" t="s">
        <v>2265</v>
      </c>
      <c r="AB155" s="1568" t="s">
        <v>2266</v>
      </c>
      <c r="AC155" s="1575" t="s">
        <v>2267</v>
      </c>
      <c r="AD155" s="1575" t="s">
        <v>2268</v>
      </c>
      <c r="AE155" s="1575" t="s">
        <v>2269</v>
      </c>
      <c r="AF155" s="1592" t="s">
        <v>626</v>
      </c>
      <c r="AG155" s="1592"/>
      <c r="AH155" s="1589"/>
      <c r="AI155" s="1589"/>
      <c r="AJ155" s="1589"/>
      <c r="AK155" s="1589"/>
      <c r="AL155" s="1589"/>
      <c r="AM155" s="1589"/>
      <c r="AN155" s="1589"/>
      <c r="AO155" s="1589"/>
      <c r="AP155" s="1589"/>
      <c r="AQ155" s="1568" t="s">
        <v>5811</v>
      </c>
      <c r="AR155" s="1568" t="s">
        <v>6188</v>
      </c>
      <c r="AS155" s="1575"/>
      <c r="AT155" s="1575"/>
      <c r="AU155" s="1575"/>
      <c r="AV155" s="1575"/>
      <c r="AW155" s="1592"/>
      <c r="AX155" s="1589" t="s">
        <v>626</v>
      </c>
      <c r="AY155" s="1589"/>
      <c r="AZ155" s="1589"/>
      <c r="BA155" s="1589"/>
      <c r="BB155" s="1589"/>
      <c r="BC155" s="1589"/>
      <c r="BD155" s="1589"/>
      <c r="BE155" s="1589"/>
      <c r="BF155" s="1589"/>
      <c r="BG155" s="1589"/>
      <c r="BH155" s="1568" t="s">
        <v>2630</v>
      </c>
      <c r="BI155" s="1589" t="s">
        <v>626</v>
      </c>
      <c r="BJ155" s="1568" t="s">
        <v>2179</v>
      </c>
      <c r="BK155" s="1575" t="s">
        <v>2515</v>
      </c>
      <c r="BL155" s="1568" t="s">
        <v>626</v>
      </c>
      <c r="BM155" s="1587" t="s">
        <v>7134</v>
      </c>
      <c r="BN155" s="1220" t="s">
        <v>7136</v>
      </c>
      <c r="BO155" s="1220" t="s">
        <v>7136</v>
      </c>
      <c r="BP155" s="1575" t="s">
        <v>626</v>
      </c>
      <c r="BQ155" s="1692"/>
      <c r="BR155" s="1568" t="s">
        <v>6796</v>
      </c>
      <c r="BS155" s="1568" t="s">
        <v>5804</v>
      </c>
      <c r="BU155"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PARK RESIDENCE' ,'JL. GUNUNG ANYAR TAMBAK' ,'SITEPLAN PERUMAHAN' ,'PENAGIHAN FISIK' ,'' ,'152' ,'154' ,'PT. GRAHA INDAH JAYA' ,'JL. GRAHA GUNUNG ANYAR TAMBAK BLOK R NO 21 SURABAYA' ,'√' ,'GUNUNG ANYAR' ,'GUNUNG ANYAR' ,'653/2591C/436.6.2/2012&lt;BR&gt;&lt;BR&gt;Bouwblock 130913-5/P&amp;P/IX/2013&lt;BR&gt;SKRK No. 653/4104/436.6.2/2013' ,'2013' ,'±192' ,'Jalan / Saluran : 12.160,1' ,'RTH : 1450.56&lt;BR&gt;Fasum : 1163.94' ,'' ,'' ,'SUDAH' ,'No.2836/RET.XI/2013' ,'Sudah&lt;BR&gt;' ,'' ,'SUDAH' ,'BELUM' ,'LETTER C' ,'ADA' ,'TIDAK' ,'590/10970.5/436.6.2/2015' ,'590/12497.5/436.6.2/2015' ,'590/13106.5/436.6.2/2015' ,'590/13504.5/436.6.2/2015' ,'590/13895.5/436.6.2/2015' ,'-' ,'' ,'' ,'' ,'' ,'' ,'' ,'' ,'' ,'' ,'' ,'590/15241/436.7.5/2020&lt;BR&gt;31 AGUSTUS 2020&lt;BR&gt;TGL DITERIMA&lt;BR&gt;2 SEPTEMBER 2020' ,'590/16315/436.7.5/2020&lt;BR&gt;15 SEPTEMBER 2020&lt;BR&gt;(surat kembali, kantor kosong/tutup)&lt;BR&gt;&lt;BR&gt;590/17346/436.7.5/2020&lt;BR&gt;29 SEPTEMBER 2020               TGL DITERIMA                                     1 OKTOBER 2020&lt;BR&gt;' ,'' ,'' ,'' ,'' ,'' ,'-' ,'' ,'' ,'' ,'' ,'' ,'' ,'' ,'' ,'' ,'-' ,'-' ,'belum' ,'-' ,'- Terdapat BA Admin Tahun 2014&lt;BR&gt;- Resume Rapat tanggal 16 Januari 2014: 1. pengembang mengirimkan surat permohonan cetak SPPT/PBB atas semua obyek yang dimiliki kepada Dinas Pendapatan dan Pengelolaan Keuangan pada saat bangunan sudah berdiri.&lt;BR&gt;- Proses Berita Acara Serah Terima Administrasi akan diproses lebih lanjut apabila persyaratan diatas telah dipenuhi &lt;BR&gt;- Terdapat permasalahan internal pengembang&lt;BR&gt;- Siteplan terkena rencana GKBS&lt;BR&gt;' ,'Termasuk dalam siteplan yang terkena rencana GKBS' ,'Termasuk dalam siteplan yang terkena rencana GKBS' ,'-' ,'' ,'TIMUR' ,'RN');</v>
      </c>
    </row>
    <row r="156" spans="1:73" s="6" customFormat="1" ht="238">
      <c r="A156" s="1570">
        <v>153</v>
      </c>
      <c r="B156" s="1570">
        <v>155</v>
      </c>
      <c r="C156" s="1568" t="s">
        <v>647</v>
      </c>
      <c r="D156" s="1568" t="s">
        <v>6577</v>
      </c>
      <c r="E156" s="1568" t="s">
        <v>2150</v>
      </c>
      <c r="F156" s="1568" t="s">
        <v>661</v>
      </c>
      <c r="G156" s="1568" t="s">
        <v>1187</v>
      </c>
      <c r="H156" s="1568" t="s">
        <v>680</v>
      </c>
      <c r="I156" s="1568" t="s">
        <v>680</v>
      </c>
      <c r="J156" s="1568" t="s">
        <v>4280</v>
      </c>
      <c r="K156" s="1576" t="s">
        <v>8122</v>
      </c>
      <c r="L156" s="1577" t="s">
        <v>6995</v>
      </c>
      <c r="M156" s="1575" t="s">
        <v>1632</v>
      </c>
      <c r="N156" s="1753" t="s">
        <v>2271</v>
      </c>
      <c r="O156" s="1753" t="s">
        <v>3147</v>
      </c>
      <c r="P156" s="682"/>
      <c r="Q156" s="1568" t="s">
        <v>4496</v>
      </c>
      <c r="R156" s="1575" t="s">
        <v>2510</v>
      </c>
      <c r="S156" s="1571" t="s">
        <v>4497</v>
      </c>
      <c r="T156" s="1575" t="s">
        <v>2510</v>
      </c>
      <c r="U156" s="1592" t="s">
        <v>626</v>
      </c>
      <c r="V156" s="1575" t="s">
        <v>2510</v>
      </c>
      <c r="W156" s="1575" t="s">
        <v>2510</v>
      </c>
      <c r="X156" s="1589" t="s">
        <v>7411</v>
      </c>
      <c r="Y156" s="1575" t="s">
        <v>7400</v>
      </c>
      <c r="Z156" s="1575" t="s">
        <v>7398</v>
      </c>
      <c r="AA156" s="1589" t="s">
        <v>626</v>
      </c>
      <c r="AB156" s="1589" t="s">
        <v>626</v>
      </c>
      <c r="AC156" s="1589" t="s">
        <v>626</v>
      </c>
      <c r="AD156" s="1589" t="s">
        <v>626</v>
      </c>
      <c r="AE156" s="1589" t="s">
        <v>626</v>
      </c>
      <c r="AF156" s="1589" t="s">
        <v>626</v>
      </c>
      <c r="AG156" s="1589"/>
      <c r="AH156" s="1568"/>
      <c r="AI156" s="1568"/>
      <c r="AJ156" s="1568"/>
      <c r="AK156" s="1568"/>
      <c r="AL156" s="1568"/>
      <c r="AM156" s="1568"/>
      <c r="AN156" s="1568"/>
      <c r="AO156" s="1568"/>
      <c r="AP156" s="1568"/>
      <c r="AQ156" s="1589"/>
      <c r="AR156" s="1589"/>
      <c r="AS156" s="1589"/>
      <c r="AT156" s="1589"/>
      <c r="AU156" s="1589"/>
      <c r="AV156" s="1589"/>
      <c r="AW156" s="1589"/>
      <c r="AX156" s="1568"/>
      <c r="AY156" s="1568"/>
      <c r="AZ156" s="1568"/>
      <c r="BA156" s="1568"/>
      <c r="BB156" s="1568"/>
      <c r="BC156" s="1568"/>
      <c r="BD156" s="1568"/>
      <c r="BE156" s="1568"/>
      <c r="BF156" s="1568"/>
      <c r="BG156" s="1568"/>
      <c r="BH156" s="1575" t="s">
        <v>7078</v>
      </c>
      <c r="BI156" s="1589" t="s">
        <v>626</v>
      </c>
      <c r="BJ156" s="1568" t="s">
        <v>2179</v>
      </c>
      <c r="BK156" s="1575" t="s">
        <v>2916</v>
      </c>
      <c r="BL156" s="1568" t="s">
        <v>7079</v>
      </c>
      <c r="BM156" s="1587" t="s">
        <v>8087</v>
      </c>
      <c r="BN156" s="1587" t="s">
        <v>7380</v>
      </c>
      <c r="BO156" s="1587" t="s">
        <v>7380</v>
      </c>
      <c r="BP156" s="1575" t="s">
        <v>8172</v>
      </c>
      <c r="BQ156" s="1575"/>
      <c r="BR156" s="1568" t="s">
        <v>6795</v>
      </c>
      <c r="BS156" s="1575" t="s">
        <v>7378</v>
      </c>
      <c r="BU156"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('PAKAL RESIDENCE' ,'JL. PAKAL BARAT' ,'SITEPLAN PERUMAHAN' ,'PROSES FISIK' ,'± 46.064,00' ,'153' ,'155' ,'PT. CATUR PUTRA' ,'Jl. Bibis No. 2' ,'√' ,'PAKAL' ,'PAKAL' ,'648.3/07/436.5.2/2007&lt;BR&gt;745/TR/XII/06&lt;BR&gt;07 MARET 2007&lt;BR&gt;BERTALIAN DENGAN :&lt;BR&gt;REKAVLING SEBAGIAN&lt;BR&gt;648.3/1600C/436.6.2/2012&lt;BR&gt;37/TR/RPL/XI/2011&lt;BR&gt;26 JUNI 2012&lt;BR&gt;REPLANNING SEBAGIAN SKRK 2012 :&lt;BR&gt;648.3/3304/436.6.2/2012&lt;BR&gt;120906-34/TR/RPL/IX/2012&lt;BR&gt;30 OKTOBER 2012&lt;BR&gt;' ,'2007, 2012' ,'±227' ,'Jalan / Saluran : 15.830' ,'RTH : 1328&lt;BR&gt;Fasum : 1490' ,'' ,'± 46.064,00' ,'SUDAH' ,'RP 147.404.800,00&lt;BR&gt;TANDA BUKTI PENERIMAAN&lt;BR&gt;NO. 2572/RET.IX/2014 TANGGAL 17 SEPTEMBER 2014&lt;BR&gt;BA MAKAM NO. 900/10378/436.6.5/2014 TANGGAL 20 AGUSTUS 2014' ,'SUDAH' ,'-' ,'SUDAH' ,'SUDAH' ,'SPLITZING SEBAGIAN DAN SISA INDUK' ,'TIDAK ADA' ,'TIDAK' ,'-' ,'-' ,'-' ,'-' ,'-' ,'-' ,'' ,'' ,'' ,'' ,'' ,'' ,'' ,'' ,'' ,'' ,'' ,'' ,'' ,'' ,'' ,'' ,'' ,'' ,'' ,'' ,'' ,'' ,'' ,'' ,'' ,'' ,'' ,'-' ,'-' ,'belum' ,'PROSES rapat hasil survey' ,'- Surat Penagihan Fisik tanggal 3 September 2021 ( Tanda terima 10 September)&lt;BR&gt;- surat permohonan PSU Fisik tanggal 8 september 2021&lt;BR&gt;- Rapat membahas Permohonan penyerahan Hibah tanah dan bangunan  serta membahas permohonan penyerahan PSU  secara fisik tanggal 21 September 2021&lt;BR&gt;- survey lapangan tgl 27 September 2021&lt;BR&gt;- Proses menyusun konsep BA Pemeriksaan' ,'- Splitzing dan sisa Induk yang sudah dilampirkan berupa fasum dan RTH (splitzing jalan masih sebagian yang dilampirkan)&lt;BR&gt;- Laporan Hasil Survey DPUMBP belum terlampir&lt;BR&gt;- Proses TTD Keliling' ,'- Splitzing dan sisa Induk yang sudah dilampirkan berupa fasum dan RTH (splitzing jalan masih sebagian yang dilampirkan)&lt;BR&gt;- Laporan Hasil Survey DPUMBP belum terlampir&lt;BR&gt;- Proses TTD Keliling' ,'-' ,'' ,'BARAT' ,'VIA');</v>
      </c>
    </row>
    <row r="157" spans="1:73" s="6" customFormat="1" ht="187">
      <c r="A157" s="1570">
        <v>154</v>
      </c>
      <c r="B157" s="1570">
        <v>156</v>
      </c>
      <c r="C157" s="1568" t="s">
        <v>648</v>
      </c>
      <c r="D157" s="1568" t="s">
        <v>5439</v>
      </c>
      <c r="E157" s="1568" t="s">
        <v>5663</v>
      </c>
      <c r="F157" s="1568" t="s">
        <v>753</v>
      </c>
      <c r="G157" s="1568" t="s">
        <v>1068</v>
      </c>
      <c r="H157" s="1568" t="s">
        <v>669</v>
      </c>
      <c r="I157" s="1568" t="s">
        <v>670</v>
      </c>
      <c r="J157" s="1568" t="s">
        <v>4280</v>
      </c>
      <c r="K157" s="1569" t="s">
        <v>751</v>
      </c>
      <c r="L157" s="1570">
        <v>2013</v>
      </c>
      <c r="M157" s="1568" t="s">
        <v>1633</v>
      </c>
      <c r="N157" s="1753" t="s">
        <v>752</v>
      </c>
      <c r="O157" s="682" t="s">
        <v>3148</v>
      </c>
      <c r="P157" s="682"/>
      <c r="Q157" s="1568"/>
      <c r="R157" s="1568" t="s">
        <v>2510</v>
      </c>
      <c r="S157" s="1568"/>
      <c r="T157" s="1568" t="s">
        <v>2510</v>
      </c>
      <c r="U157" s="1568"/>
      <c r="V157" s="1568" t="s">
        <v>2510</v>
      </c>
      <c r="W157" s="1568" t="s">
        <v>2511</v>
      </c>
      <c r="X157" s="1568" t="s">
        <v>7058</v>
      </c>
      <c r="Y157" s="1568" t="s">
        <v>7400</v>
      </c>
      <c r="Z157" s="1568" t="s">
        <v>7398</v>
      </c>
      <c r="AA157" s="1568"/>
      <c r="AB157" s="1568"/>
      <c r="AC157" s="1575"/>
      <c r="AD157" s="1575"/>
      <c r="AE157" s="1575"/>
      <c r="AF157" s="1575"/>
      <c r="AG157" s="1575"/>
      <c r="AH157" s="1568"/>
      <c r="AI157" s="1568"/>
      <c r="AJ157" s="1568"/>
      <c r="AK157" s="1568"/>
      <c r="AL157" s="1568"/>
      <c r="AM157" s="1568"/>
      <c r="AN157" s="1568"/>
      <c r="AO157" s="1568"/>
      <c r="AP157" s="1568"/>
      <c r="AQ157" s="1568"/>
      <c r="AR157" s="1568"/>
      <c r="AS157" s="1575"/>
      <c r="AT157" s="1575"/>
      <c r="AU157" s="1575"/>
      <c r="AV157" s="1575"/>
      <c r="AW157" s="1575"/>
      <c r="AX157" s="1568"/>
      <c r="AY157" s="1568"/>
      <c r="AZ157" s="1568"/>
      <c r="BA157" s="1568"/>
      <c r="BB157" s="1568"/>
      <c r="BC157" s="1568"/>
      <c r="BD157" s="1568"/>
      <c r="BE157" s="1568"/>
      <c r="BF157" s="1568"/>
      <c r="BG157" s="1568"/>
      <c r="BH157" s="1568" t="s">
        <v>2632</v>
      </c>
      <c r="BI157" s="1568"/>
      <c r="BJ157" s="1568"/>
      <c r="BK157" s="1575" t="s">
        <v>2515</v>
      </c>
      <c r="BL157" s="1568" t="s">
        <v>626</v>
      </c>
      <c r="BM157" s="1587" t="s">
        <v>7127</v>
      </c>
      <c r="BN157" s="1220" t="s">
        <v>7051</v>
      </c>
      <c r="BO157" s="1220" t="s">
        <v>7051</v>
      </c>
      <c r="BP157" s="1575" t="s">
        <v>626</v>
      </c>
      <c r="BQ157" s="1575"/>
      <c r="BR157" s="1568" t="s">
        <v>6795</v>
      </c>
      <c r="BS157" s="1575" t="s">
        <v>5804</v>
      </c>
      <c r="BU157"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('FOREST MANSION' ,'JL. LIDAH WETAN' ,'SITEPLAN PERUMAHAN' ,'PENAGIHAN FISIK' ,'' ,'154' ,'156' ,'PT. ALAM MAHA TEDUH' ,'Jl. Raya Menganti Lidah Wetan No. 27 C' ,'ALAMAT TIDAK DITEMUKAN' ,'LIDAH WETAN' ,'LAKARSANTRI' ,'648.3/4079/436.6.2/2013&lt;BR&gt;BOUWBLOCK NO. 121122-42' ,'2013' ,'±123' ,'Jalan / Saluran  : 3539' ,'RTH : 436.85&lt;BR&gt;Fasum : 323' ,'' ,'' ,'SUDAH' ,'' ,'SUDAH' ,'' ,'SUDAH' ,'BELUM' ,'INDUK' ,'TIDAK ADA' ,'TIDAK' ,'' ,'' ,'' ,'' ,'' ,'' ,'' ,'' ,'' ,'' ,'' ,'' ,'' ,'' ,'' ,'' ,'' ,'' ,'' ,'' ,'' ,'' ,'' ,'' ,'' ,'' ,'' ,'' ,'' ,'' ,'' ,'' ,'' ,'590/4139/.1/436.6.2/2011&lt;BR&gt;09 September 2011' ,'' ,'' ,'-' ,'- Tanggal 16 Februari 2021 telah dikirimkan surat kepada Kemenkumham, DPD Apersi, Lurah Lidah Wetan, dan Camat Lakarsantri perihal permohonan informasi keberadaan pengembangdengan No. 590/2784/436.7.5/2021&lt;BR&gt;-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 ,'alamat pengembang tidak diketahui' ,'alamat pengembang tidak diketahui' ,'√&lt;BR&gt;TW 3 2021' ,'' ,'BARAT' ,'RN');</v>
      </c>
    </row>
    <row r="158" spans="1:73" s="6" customFormat="1" ht="187">
      <c r="A158" s="1570">
        <v>155</v>
      </c>
      <c r="B158" s="1570">
        <v>157</v>
      </c>
      <c r="C158" s="1568" t="s">
        <v>649</v>
      </c>
      <c r="D158" s="1568" t="s">
        <v>6342</v>
      </c>
      <c r="E158" s="1568" t="s">
        <v>2150</v>
      </c>
      <c r="F158" s="1568" t="s">
        <v>2844</v>
      </c>
      <c r="G158" s="1568" t="s">
        <v>1103</v>
      </c>
      <c r="H158" s="1568" t="s">
        <v>1500</v>
      </c>
      <c r="I158" s="1568" t="s">
        <v>677</v>
      </c>
      <c r="J158" s="1568" t="s">
        <v>4280</v>
      </c>
      <c r="K158" s="1569" t="s">
        <v>2276</v>
      </c>
      <c r="L158" s="1570">
        <v>2013</v>
      </c>
      <c r="M158" s="1568" t="s">
        <v>1634</v>
      </c>
      <c r="N158" s="1753" t="s">
        <v>2275</v>
      </c>
      <c r="O158" s="1753" t="s">
        <v>3149</v>
      </c>
      <c r="P158" s="682"/>
      <c r="Q158" s="1568"/>
      <c r="R158" s="1568" t="s">
        <v>2510</v>
      </c>
      <c r="S158" s="1589" t="s">
        <v>626</v>
      </c>
      <c r="T158" s="1568" t="s">
        <v>2247</v>
      </c>
      <c r="U158" s="1568"/>
      <c r="V158" s="1568" t="s">
        <v>2510</v>
      </c>
      <c r="W158" s="1568" t="s">
        <v>2511</v>
      </c>
      <c r="X158" s="1690" t="s">
        <v>7113</v>
      </c>
      <c r="Y158" s="1568" t="s">
        <v>7400</v>
      </c>
      <c r="Z158" s="1568" t="s">
        <v>7398</v>
      </c>
      <c r="AA158" s="1589" t="s">
        <v>626</v>
      </c>
      <c r="AB158" s="1589" t="s">
        <v>626</v>
      </c>
      <c r="AC158" s="1589" t="s">
        <v>626</v>
      </c>
      <c r="AD158" s="1589" t="s">
        <v>626</v>
      </c>
      <c r="AE158" s="1589" t="s">
        <v>626</v>
      </c>
      <c r="AF158" s="1589" t="s">
        <v>626</v>
      </c>
      <c r="AG158" s="1589"/>
      <c r="AH158" s="1568"/>
      <c r="AI158" s="1568"/>
      <c r="AJ158" s="1568"/>
      <c r="AK158" s="1568"/>
      <c r="AL158" s="1568"/>
      <c r="AM158" s="1568"/>
      <c r="AN158" s="1568"/>
      <c r="AO158" s="1568"/>
      <c r="AP158" s="1568"/>
      <c r="AQ158" s="1589"/>
      <c r="AR158" s="1589"/>
      <c r="AS158" s="1589"/>
      <c r="AT158" s="1589"/>
      <c r="AU158" s="1589"/>
      <c r="AV158" s="1589"/>
      <c r="AW158" s="1589"/>
      <c r="AX158" s="1568"/>
      <c r="AY158" s="1568"/>
      <c r="AZ158" s="1568"/>
      <c r="BA158" s="1568"/>
      <c r="BB158" s="1568"/>
      <c r="BC158" s="1568"/>
      <c r="BD158" s="1568"/>
      <c r="BE158" s="1568"/>
      <c r="BF158" s="1568"/>
      <c r="BG158" s="1568"/>
      <c r="BH158" s="1568" t="s">
        <v>2633</v>
      </c>
      <c r="BI158" s="1589" t="s">
        <v>626</v>
      </c>
      <c r="BJ158" s="1589" t="s">
        <v>626</v>
      </c>
      <c r="BK158" s="1575" t="s">
        <v>2515</v>
      </c>
      <c r="BL158" s="1568" t="s">
        <v>626</v>
      </c>
      <c r="BM158" s="1220" t="s">
        <v>7345</v>
      </c>
      <c r="BN158" s="1220"/>
      <c r="BO158" s="1220"/>
      <c r="BP158" s="1575" t="s">
        <v>626</v>
      </c>
      <c r="BQ158" s="1575"/>
      <c r="BR158" s="1568" t="s">
        <v>6794</v>
      </c>
      <c r="BS158" s="1575" t="s">
        <v>5804</v>
      </c>
      <c r="BU158"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('KEMILAU INDAH GRIYAKU' ,'JL. RAYA BALASKLUMPRIK RT 02 RW 03' ,'SITEPLAN PERUMAHAN' ,'PENAGIHAN FISIK' ,'' ,'155' ,'157' ,'PT. KEMILAU INDAH GRIYAKU' ,'Jl. Menganti Babatan 11 A No. 3' ,'√' ,'BALAS KLUMPRIK' ,'WIYUNG' ,'648.3/1682/436.6.2/2013&lt;BR&gt;BOUWBLOCK NO. 121008-30&lt;BR&gt;' ,'2013' ,'±67' ,'Jalan / Saluran :  4.958,05' ,'RTH : 1248,06&lt;BR&gt;Makam : 275,00&lt;BR&gt;Fasum : 220' ,'' ,'' ,'SUDAH' ,'-' ,'tidak ada kewajiban' ,'' ,'SUDAH' ,'BELUM' ,'SPLITZING SEBAGIAN' ,'TIDAK ADA' ,'TIDAK' ,'-' ,'-' ,'-' ,'-' ,'-' ,'-' ,'' ,'' ,'' ,'' ,'' ,'' ,'' ,'' ,'' ,'' ,'' ,'' ,'' ,'' ,'' ,'' ,'' ,'' ,'' ,'' ,'' ,'' ,'' ,'' ,'' ,'' ,'' ,'590/979.1/436.6.2/2014&lt;BR&gt;TGL 13 FEBRUARI 2014' ,'-' ,'-' ,'-' ,'Resume Rapat tgl 11 April 2013 : - Proses erita Acara Serah Terims Administrasi akan diproses lebih lanjut apabila FC alas hak atas tanah, Siteplan, zoning,, jadwal penyelesaian pembangunan, pemeliharaan dan masa serah terima fisik sudah dilengkapi.&lt;BR&gt;Resume Rapat 17 Mei 2013 &lt;BR&gt;- Proses BAST Admin akan diproses lebih lanjut' ,'' ,'' ,'√' ,'' ,'SELATAN' ,'RN');</v>
      </c>
    </row>
    <row r="159" spans="1:73" s="11" customFormat="1" ht="187">
      <c r="A159" s="1570">
        <v>156</v>
      </c>
      <c r="B159" s="1570">
        <v>158</v>
      </c>
      <c r="C159" s="1568" t="s">
        <v>650</v>
      </c>
      <c r="D159" s="1568" t="s">
        <v>5448</v>
      </c>
      <c r="E159" s="1568" t="s">
        <v>5662</v>
      </c>
      <c r="F159" s="1568" t="s">
        <v>663</v>
      </c>
      <c r="G159" s="1568" t="s">
        <v>1197</v>
      </c>
      <c r="H159" s="1568" t="s">
        <v>681</v>
      </c>
      <c r="I159" s="1568" t="s">
        <v>681</v>
      </c>
      <c r="J159" s="1568" t="s">
        <v>4280</v>
      </c>
      <c r="K159" s="1569" t="s">
        <v>2280</v>
      </c>
      <c r="L159" s="1570">
        <v>2014</v>
      </c>
      <c r="M159" s="1568" t="s">
        <v>1635</v>
      </c>
      <c r="N159" s="682" t="s">
        <v>3452</v>
      </c>
      <c r="O159" s="1753" t="s">
        <v>3364</v>
      </c>
      <c r="P159" s="682"/>
      <c r="Q159" s="1568"/>
      <c r="R159" s="1568"/>
      <c r="S159" s="1568" t="s">
        <v>2195</v>
      </c>
      <c r="T159" s="1568" t="s">
        <v>2264</v>
      </c>
      <c r="U159" s="1568"/>
      <c r="V159" s="1568"/>
      <c r="W159" s="1568"/>
      <c r="X159" s="1568" t="s">
        <v>7113</v>
      </c>
      <c r="Y159" s="1568"/>
      <c r="Z159" s="1568"/>
      <c r="AA159" s="1589" t="s">
        <v>626</v>
      </c>
      <c r="AB159" s="1589" t="s">
        <v>626</v>
      </c>
      <c r="AC159" s="1589" t="s">
        <v>626</v>
      </c>
      <c r="AD159" s="1589" t="s">
        <v>626</v>
      </c>
      <c r="AE159" s="1589" t="s">
        <v>626</v>
      </c>
      <c r="AF159" s="1589" t="s">
        <v>626</v>
      </c>
      <c r="AG159" s="1589"/>
      <c r="AH159" s="1568"/>
      <c r="AI159" s="1568"/>
      <c r="AJ159" s="1568"/>
      <c r="AK159" s="1568"/>
      <c r="AL159" s="1568"/>
      <c r="AM159" s="1568"/>
      <c r="AN159" s="1568"/>
      <c r="AO159" s="1568"/>
      <c r="AP159" s="1568"/>
      <c r="AQ159" s="1589"/>
      <c r="AR159" s="1589"/>
      <c r="AS159" s="1589"/>
      <c r="AT159" s="1589"/>
      <c r="AU159" s="1589"/>
      <c r="AV159" s="1589"/>
      <c r="AW159" s="1589"/>
      <c r="AX159" s="1568"/>
      <c r="AY159" s="1568"/>
      <c r="AZ159" s="1568"/>
      <c r="BA159" s="1568"/>
      <c r="BB159" s="1568"/>
      <c r="BC159" s="1568"/>
      <c r="BD159" s="1568"/>
      <c r="BE159" s="1568"/>
      <c r="BF159" s="1568"/>
      <c r="BG159" s="1568"/>
      <c r="BH159" s="1568" t="s">
        <v>2634</v>
      </c>
      <c r="BI159" s="1568" t="s">
        <v>5981</v>
      </c>
      <c r="BJ159" s="1568" t="s">
        <v>2194</v>
      </c>
      <c r="BK159" s="1575" t="s">
        <v>620</v>
      </c>
      <c r="BL159" s="1568" t="s">
        <v>1242</v>
      </c>
      <c r="BM159" s="1220" t="s">
        <v>2283</v>
      </c>
      <c r="BN159" s="1587"/>
      <c r="BO159" s="1587"/>
      <c r="BP159" s="1575" t="s">
        <v>6819</v>
      </c>
      <c r="BQ159" s="1575"/>
      <c r="BR159" s="1568" t="s">
        <v>6794</v>
      </c>
      <c r="BS159" s="1592" t="s">
        <v>7379</v>
      </c>
      <c r="BU159"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GAYUNGSARI' ,'JL. GAYUNGSARI 17-19' ,'SITEPLAN PERUMAHAN' ,'BAST FISIK' ,'' ,'156' ,'158' ,'PT. GRAHA SARANA DUTA' ,'Jl. Gayungsari No. 17-19' ,'TIDAK SESUAI' ,'GAYUNGAN' ,'GAYUNGAN' ,'648.3/579.C/436.6.2/2012&lt;BR&gt;653/2751/436.6.2/2013&lt;BR&gt;Replanning No. 130411-37/TR/RT/IV/2013&lt;BR&gt;SKRK No. 653/4429/436.6.2/2014' ,'2014' ,'±234' ,'Jalan/ saluran : 6281,7&lt;BR&gt;&lt;BR&gt;REPLANNING&lt;BR&gt;Jalan dan Saluran : 412,41' ,' RTH : 141.1&lt;BR&gt;Fasum : 112.75&lt;BR&gt;&lt;BR&gt;REPLANNING&lt;BR&gt;RTH I : 57,87&lt;BR&gt;RTH II : 44,36&lt;BR&gt;RTH III : 8,85&lt;BR&gt;RTH IV : 67,70&lt;BR&gt;Fasum : 103.6' ,'' ,'' ,'' ,'13/RET V/2015' ,'Sudah&lt;BR&gt;' ,'' ,'' ,'' ,'SPLITZING SEBAGIAN' ,'' ,'' ,'-' ,'-' ,'-' ,'-' ,'-' ,'-' ,'' ,'' ,'' ,'' ,'' ,'' ,'' ,'' ,'' ,'' ,'' ,'' ,'' ,'' ,'' ,'' ,'' ,'' ,'' ,'' ,'' ,'' ,'' ,'' ,'' ,'' ,'' ,'-' ,'BAST Fisik Tahap I &lt;BR&gt;012/KS-TGS/X/2016&lt;BR&gt;590/10223/436.6.2/2016&lt;BR&gt;11 OKTOBER 2016' ,'Sebagian' ,'SERAH TERIMA P.S.U SECARA ADMINISTRASI SEDANG DALAM PROSES, ADA KEKURANGAN DOKUMEN ADMINISTRASI, AKAN DILAKUKAN PANGGILAN KEPADA PENGEMBANG' ,'Resume Rapat Tgl 09 april 2015 : pengembang agar melengkapi - legalisir akta perubahan dan pernyataan kembali atas Ikatan Jual Beli Tanah antara PT. Telkom Indonesia dgn PT Graha Sarana Duta No. K.TEL.169/HK810/KUG-))/2006. - Persetujuan tertulis Dewan Komisaris yang diputuskan berdasarkan Rapat Dewan Komisaris yang di tandatangani oleh Komisaris utama dan sekurang-kurangnya 1 org anggota dewan komisaris apabila pengembang melampirkan akta terbaru PT. Graha Sarana Duta No. 10 tgl 19 April 2011, apabila pengembang mrmlampirkan akta terbaru yg menyatakan sebaliknya, maka persetujuan tertulis diatas tidak diperlukan. - pengembang agar melengkapi kekurangan dokumen paling lambat 23 April 2015. BAST Administrasi akan ditindaklanjuti sesuai ketentuan setelah pengembang melengkapu kekurangan dokumen tersebut.' ,'' ,'' ,'-' ,'' ,'SELATAN' ,'SL');</v>
      </c>
    </row>
    <row r="160" spans="1:73" ht="50" customHeight="1">
      <c r="A160" s="1570">
        <v>157</v>
      </c>
      <c r="B160" s="1570" t="s">
        <v>5125</v>
      </c>
      <c r="C160" s="1568" t="s">
        <v>782</v>
      </c>
      <c r="D160" s="1568" t="s">
        <v>5726</v>
      </c>
      <c r="E160" s="1568" t="s">
        <v>2150</v>
      </c>
      <c r="F160" s="1568" t="s">
        <v>664</v>
      </c>
      <c r="G160" s="1568" t="s">
        <v>1526</v>
      </c>
      <c r="H160" s="1568" t="s">
        <v>762</v>
      </c>
      <c r="I160" s="1568" t="s">
        <v>674</v>
      </c>
      <c r="J160" s="1568" t="s">
        <v>2814</v>
      </c>
      <c r="K160" s="1569" t="s">
        <v>175</v>
      </c>
      <c r="L160" s="1570">
        <v>2013</v>
      </c>
      <c r="M160" s="1568" t="s">
        <v>1620</v>
      </c>
      <c r="N160" s="1753" t="s">
        <v>2284</v>
      </c>
      <c r="O160" s="1753" t="s">
        <v>3151</v>
      </c>
      <c r="P160" s="682"/>
      <c r="Q160" s="1568"/>
      <c r="R160" s="1568" t="s">
        <v>2510</v>
      </c>
      <c r="S160" s="1696" t="s">
        <v>626</v>
      </c>
      <c r="T160" s="1568" t="s">
        <v>2247</v>
      </c>
      <c r="U160" s="1568"/>
      <c r="V160" s="1568" t="s">
        <v>2510</v>
      </c>
      <c r="W160" s="1568" t="s">
        <v>2511</v>
      </c>
      <c r="X160" s="1568" t="s">
        <v>7145</v>
      </c>
      <c r="Y160" s="1568" t="s">
        <v>7400</v>
      </c>
      <c r="Z160" s="1568" t="s">
        <v>7398</v>
      </c>
      <c r="AA160" s="1589" t="s">
        <v>626</v>
      </c>
      <c r="AB160" s="1589" t="s">
        <v>626</v>
      </c>
      <c r="AC160" s="1589" t="s">
        <v>626</v>
      </c>
      <c r="AD160" s="1589" t="s">
        <v>626</v>
      </c>
      <c r="AE160" s="1589" t="s">
        <v>626</v>
      </c>
      <c r="AF160" s="1589" t="s">
        <v>626</v>
      </c>
      <c r="AG160" s="1589"/>
      <c r="AH160" s="1589"/>
      <c r="AI160" s="1589"/>
      <c r="AJ160" s="1589"/>
      <c r="AK160" s="1589"/>
      <c r="AL160" s="1589"/>
      <c r="AM160" s="1589"/>
      <c r="AN160" s="1589"/>
      <c r="AO160" s="1589"/>
      <c r="AP160" s="1589"/>
      <c r="AQ160" s="1568" t="s">
        <v>5813</v>
      </c>
      <c r="AR160" s="1589" t="s">
        <v>6002</v>
      </c>
      <c r="AS160" s="1589"/>
      <c r="AT160" s="1589"/>
      <c r="AU160" s="1589"/>
      <c r="AV160" s="1589"/>
      <c r="AW160" s="1589"/>
      <c r="AX160" s="1589"/>
      <c r="AY160" s="1589"/>
      <c r="AZ160" s="1589"/>
      <c r="BA160" s="1589"/>
      <c r="BB160" s="1589"/>
      <c r="BC160" s="1589"/>
      <c r="BD160" s="1589"/>
      <c r="BE160" s="1589"/>
      <c r="BF160" s="1589"/>
      <c r="BG160" s="1589"/>
      <c r="BH160" s="1568" t="s">
        <v>2635</v>
      </c>
      <c r="BI160" s="1589" t="s">
        <v>626</v>
      </c>
      <c r="BJ160" s="1568" t="s">
        <v>2186</v>
      </c>
      <c r="BK160" s="1575" t="s">
        <v>2515</v>
      </c>
      <c r="BL160" s="1568" t="s">
        <v>8188</v>
      </c>
      <c r="BM160" s="1587" t="s">
        <v>8189</v>
      </c>
      <c r="BN160" s="1587" t="s">
        <v>8190</v>
      </c>
      <c r="BO160" s="1220" t="s">
        <v>8048</v>
      </c>
      <c r="BP160" s="1575" t="s">
        <v>626</v>
      </c>
      <c r="BQ160" s="1575"/>
      <c r="BR160" s="1568" t="s">
        <v>6795</v>
      </c>
      <c r="BS160" s="1575" t="s">
        <v>5804</v>
      </c>
      <c r="BU160"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ROMO KALI SARI' ,'JL. ROMOKALISARI' ,'PERGUDANGAN' ,'PENAGIHAN FISIK' ,'' ,'157' ,'159 (G)' ,'PT. FORTUNE MATE INDONESIA' ,'Gedung Bank Yudha Bhakti Lt. 5, Jl. Raya Darmo No. 54-56 Surabaya' ,'√' ,'ROMOKALISARI' ,'BENOWO' ,'516/824/436.6.2/2013&lt;BR&gt;BOUWBLOCK NO. 121010-28' ,'2013' ,'±125' ,'Jalan / Saluran :  30.622,37' ,'RTH : 11845.85&lt;BR&gt;Fasum : 3445.16' ,'' ,'' ,'SUDAH' ,'-' ,'tidak ada kewajiban' ,'' ,'SUDAH' ,'BELUM' ,'SISA INDUK&lt;BR&gt;&amp;&lt;BR&gt;SPLITZING SEMPURNA' ,'TIDAK ADA' ,'TIDAK' ,'-' ,'-' ,'-' ,'-' ,'-' ,'-' ,'' ,'' ,'' ,'' ,'' ,'' ,'' ,'' ,'' ,'' ,'590/11862/436.7.5/2020&lt;BR&gt;01 JULI 2020&lt;BR&gt;TGL DITERIMA&lt;BR&gt;5 JULI 2020' ,'PROSES KONSEP TEGURAN &lt;BR&gt;28-09-2020' ,'' ,'' ,'' ,'' ,'' ,'' ,'' ,'' ,'' ,'' ,'' ,'' ,'' ,'' ,'' ,'590/12567/436.7.5/2018&lt;BR&gt;9 JULI 2018' ,'-' ,'Belum' ,'Akan di kirimkan laporan tindak lanjut kepada Asisten dan Sekda' ,'- Resume Rapat tgl 24 Juli 2014 : - Pengembang agar melengkapi copy KTP direktur/direksi PT. Fortune Mate Indonesia. Melengkapi copy akta perubahan terbaru PT. Fortune Mate Indonesia beserta copy SK Kemenkumham atas akta perubahan terbaru PT. Fortune Mate Indonesia. akan diadakan rapat lanjutan terkait kekurangan dokumen dan masalah perjanjian kerjasama antara PT. Fortune Mate Indonesia dengan PT. Libra Graha Wisesa&lt;BR&gt;- PENAGIHAN FISIK NO. 590/11862/436.7.5/2020 01 JULI 2020&lt;BR&gt;- PENGEMBANG BERSURAT KEPADA DPRKPCKTR PADA TANGGAL 16/7/2020 BAHWA SEDANG MELENGKAPI DATA UNTUK MELAKUKAN PERMOHONAN FISIK&lt;BR&gt;- DPRKPP bersurat kepada Pengembang tanggal 11 Mei 2021 No. 590/8548/436.7.5/2021 perihal Tindak lanjut permohonan BAST PSU Perumahan secara Fisik&lt;BR&gt;- PT. Fortune Mate bersurat kepada Walikota Surabaya dengan Nomor 17/FMI-CS/V/2021 Tindak Lanjut Permohonan BAST PSU secara Fisik &lt;BR&gt;- PT. Fortune Mate bersurat kepada Walikota Surabaya dengan Nomor20/FMI-CS/V/2021 Permohonan Menghibahkan Lahan Tanah Sisa ' ,'PT. Fortune Mate bersurat kepada Walikota Surabaya dengan Nomor 17/FMI-CS/V/2021 Tindak Lanjut Permohonan BAST PSU secara Fisik ' ,'Alas hak masih ada yang bukan atas nama Pengembang' ,'√&lt;BR&gt;TW 1 2022' ,'' ,'BARAT' ,'RN');</v>
      </c>
    </row>
    <row r="161" spans="1:73" s="6" customFormat="1" ht="187">
      <c r="A161" s="1570">
        <v>158</v>
      </c>
      <c r="B161" s="1570">
        <v>160</v>
      </c>
      <c r="C161" s="1568" t="s">
        <v>651</v>
      </c>
      <c r="D161" s="1568" t="s">
        <v>5681</v>
      </c>
      <c r="E161" s="1568" t="s">
        <v>2150</v>
      </c>
      <c r="F161" s="1568" t="s">
        <v>665</v>
      </c>
      <c r="G161" s="1568" t="s">
        <v>1068</v>
      </c>
      <c r="H161" s="1568" t="s">
        <v>670</v>
      </c>
      <c r="I161" s="1568" t="s">
        <v>1471</v>
      </c>
      <c r="J161" s="1568" t="s">
        <v>4280</v>
      </c>
      <c r="K161" s="1569" t="s">
        <v>1528</v>
      </c>
      <c r="L161" s="1570">
        <v>2005</v>
      </c>
      <c r="M161" s="1568" t="s">
        <v>1629</v>
      </c>
      <c r="N161" s="1753" t="s">
        <v>2286</v>
      </c>
      <c r="O161" s="1753" t="s">
        <v>3152</v>
      </c>
      <c r="P161" s="682"/>
      <c r="Q161" s="1568"/>
      <c r="R161" s="1568" t="s">
        <v>2510</v>
      </c>
      <c r="S161" s="1571"/>
      <c r="T161" s="1568" t="s">
        <v>2510</v>
      </c>
      <c r="U161" s="1568"/>
      <c r="V161" s="1568" t="s">
        <v>2510</v>
      </c>
      <c r="W161" s="1568" t="s">
        <v>2511</v>
      </c>
      <c r="X161" s="1568" t="s">
        <v>7058</v>
      </c>
      <c r="Y161" s="1568" t="s">
        <v>7403</v>
      </c>
      <c r="Z161" s="1568" t="s">
        <v>7398</v>
      </c>
      <c r="AA161" s="1589" t="s">
        <v>626</v>
      </c>
      <c r="AB161" s="1589" t="s">
        <v>626</v>
      </c>
      <c r="AC161" s="1589" t="s">
        <v>626</v>
      </c>
      <c r="AD161" s="1589" t="s">
        <v>626</v>
      </c>
      <c r="AE161" s="1589" t="s">
        <v>626</v>
      </c>
      <c r="AF161" s="1589" t="s">
        <v>626</v>
      </c>
      <c r="AG161" s="1589"/>
      <c r="AH161" s="1568"/>
      <c r="AI161" s="1568"/>
      <c r="AJ161" s="1568"/>
      <c r="AK161" s="1568"/>
      <c r="AL161" s="1568"/>
      <c r="AM161" s="1568"/>
      <c r="AN161" s="1568"/>
      <c r="AO161" s="1568"/>
      <c r="AP161" s="1568"/>
      <c r="AQ161" s="1568" t="s">
        <v>5640</v>
      </c>
      <c r="AR161" s="1568" t="s">
        <v>6005</v>
      </c>
      <c r="AS161" s="1575" t="s">
        <v>6009</v>
      </c>
      <c r="AT161" s="1575" t="s">
        <v>5814</v>
      </c>
      <c r="AU161" s="1575" t="s">
        <v>5815</v>
      </c>
      <c r="AV161" s="1575"/>
      <c r="AW161" s="1575"/>
      <c r="AX161" s="1568"/>
      <c r="AY161" s="1568"/>
      <c r="AZ161" s="1568"/>
      <c r="BA161" s="1568"/>
      <c r="BB161" s="1568"/>
      <c r="BC161" s="1568"/>
      <c r="BD161" s="1568"/>
      <c r="BE161" s="1568"/>
      <c r="BF161" s="1568"/>
      <c r="BG161" s="1568"/>
      <c r="BH161" s="1568" t="s">
        <v>3602</v>
      </c>
      <c r="BI161" s="1568"/>
      <c r="BJ161" s="1568"/>
      <c r="BK161" s="1575" t="s">
        <v>2515</v>
      </c>
      <c r="BL161" s="1568" t="s">
        <v>626</v>
      </c>
      <c r="BM161" s="1220" t="s">
        <v>7347</v>
      </c>
      <c r="BN161" s="1220" t="s">
        <v>7232</v>
      </c>
      <c r="BO161" s="1220" t="s">
        <v>7232</v>
      </c>
      <c r="BP161" s="1592" t="s">
        <v>626</v>
      </c>
      <c r="BQ161" s="1575" t="s">
        <v>5750</v>
      </c>
      <c r="BR161" s="1568" t="s">
        <v>6795</v>
      </c>
      <c r="BS161" s="1575" t="s">
        <v>5804</v>
      </c>
      <c r="BU161"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('WISATA BUKIT MAS TAHAP II' ,'JL. LIDAH WETAN' ,'SITEPLAN PERUMAHAN' ,'PENAGIHAN FISIK' ,'' ,'158' ,'160' ,'PT. BINA MAJU MITRA SEJATI' ,'Kompleks Ruko Villa Bukit Mas Blok RC-36, Jl. Abdul Wahab Siamin' ,'√' ,'LAKARSANTRI' ,'Lidah Wetan' ,'648.3/11.C/436.4.5/2005' ,'2005' ,'±813' ,'Jalan / Saluran :  126.852,63' ,'RTH : 8275&lt;BR&gt;Fasum : 1766.65' ,'' ,'' ,'SUDAH' ,'' ,'SUDAH' ,'' ,'SUDAH' ,'BELUM' ,'INDUK' ,'ADA' ,'TIDAK' ,'-' ,'-' ,'-' ,'-' ,'-' ,'-' ,'' ,'' ,'' ,'' ,'' ,'' ,'' ,'' ,'' ,'' ,'PENAGIHAN FISIK&lt;BR&gt;590/9501/436.7.5/2019&lt;BR&gt;10 JUNI 2019&lt;BR&gt;' ,'TEGURAN&lt;BR&gt;590/11272/436.7.5/2020&lt;BR&gt;23 JUNI 2020&lt;BR&gt;TGL DITERIMA 23 JUNI 2020' ,'PERINGATAN KE-1&lt;BR&gt;590/11498/436.7.5/2020&lt;BR&gt;26 JUNI 2020&lt;BR&gt;TGL DITERIMA 6 JULI 2020' ,'PERINGATAN KE-2&lt;BR&gt;590/12291/436.7.5/2020&lt;BR&gt;10 JULI 2020 &lt;BR&gt;TGL DITERIMA&lt;BR&gt;13 JULI 2020' ,' 590/13560/436.7.5/2020     &lt;BR&gt;30 JUNI 2020&lt;BR&gt;TGL DITERIMA&lt;BR&gt;10 AGUSTUS 2020' ,'' ,'' ,'' ,'' ,'' ,'' ,'' ,'' ,'' ,'' ,'' ,'' ,'590/4158.1/436.6.2/2011&lt;BR&gt;TGL : 09 September 2011' ,'' ,'' ,'-' ,'BERKAS FISIK TIDAK KETEMU&lt;BR&gt;-BAST Administrasi No.590/1775.1/436.6.2/2016 tanggal 5 Februari 2016&lt;BR&gt;-Bukti Penyerahan Makam berupa kompensasi uang Rp 2.030.467.680,00&lt;BR&gt;-Surat Penagihan Fisik No.590/9500/436.7.5/2019 tanggal 10 Juni 2019&lt;BR&gt;-Surat Penagihan Teguran No.590/11289/436.7.5/2020 tanggal 23 Juni 2020&lt;BR&gt;-Jadwal Penyerahan 2019-2020&lt;BR&gt;-Akan ditindaklanjuti sanksi ' ,'Belum ada permohonan penyerahan PSU secara fisik' ,'Belum ada permohonan penyerahan PSU secara fisik' ,'√&lt;BR&gt;TW 2 2021' ,'FISIK BELUM DISERAHKAN' ,'BARAT' ,'RN');</v>
      </c>
    </row>
    <row r="162" spans="1:73" s="97" customFormat="1" ht="272">
      <c r="A162" s="1570">
        <v>159</v>
      </c>
      <c r="B162" s="1570">
        <v>161</v>
      </c>
      <c r="C162" s="1568" t="s">
        <v>646</v>
      </c>
      <c r="D162" s="1568" t="s">
        <v>5665</v>
      </c>
      <c r="E162" s="1568" t="s">
        <v>2150</v>
      </c>
      <c r="F162" s="1568" t="s">
        <v>666</v>
      </c>
      <c r="G162" s="1568" t="s">
        <v>1108</v>
      </c>
      <c r="H162" s="1568" t="s">
        <v>682</v>
      </c>
      <c r="I162" s="1568" t="s">
        <v>679</v>
      </c>
      <c r="J162" s="1568" t="s">
        <v>4280</v>
      </c>
      <c r="K162" s="1569" t="s">
        <v>2288</v>
      </c>
      <c r="L162" s="1570">
        <v>2013</v>
      </c>
      <c r="M162" s="1568" t="s">
        <v>1636</v>
      </c>
      <c r="N162" s="1753" t="s">
        <v>2287</v>
      </c>
      <c r="O162" s="682" t="s">
        <v>3153</v>
      </c>
      <c r="P162" s="682"/>
      <c r="Q162" s="1568"/>
      <c r="R162" s="1568"/>
      <c r="S162" s="1568"/>
      <c r="T162" s="1568" t="s">
        <v>2264</v>
      </c>
      <c r="U162" s="1568"/>
      <c r="V162" s="1568"/>
      <c r="W162" s="1568"/>
      <c r="X162" s="1568" t="s">
        <v>7139</v>
      </c>
      <c r="Y162" s="1568"/>
      <c r="Z162" s="1568"/>
      <c r="AA162" s="1589" t="s">
        <v>626</v>
      </c>
      <c r="AB162" s="1589" t="s">
        <v>626</v>
      </c>
      <c r="AC162" s="1589" t="s">
        <v>626</v>
      </c>
      <c r="AD162" s="1589" t="s">
        <v>626</v>
      </c>
      <c r="AE162" s="1589" t="s">
        <v>626</v>
      </c>
      <c r="AF162" s="1589" t="s">
        <v>626</v>
      </c>
      <c r="AG162" s="1589"/>
      <c r="AH162" s="1589"/>
      <c r="AI162" s="1589"/>
      <c r="AJ162" s="1589"/>
      <c r="AK162" s="1589"/>
      <c r="AL162" s="1589"/>
      <c r="AM162" s="1589"/>
      <c r="AN162" s="1589"/>
      <c r="AO162" s="1589"/>
      <c r="AP162" s="1589"/>
      <c r="AQ162" s="1589" t="s">
        <v>5816</v>
      </c>
      <c r="AR162" s="1589" t="s">
        <v>6189</v>
      </c>
      <c r="AS162" s="1589"/>
      <c r="AT162" s="1589"/>
      <c r="AU162" s="1589"/>
      <c r="AV162" s="1589"/>
      <c r="AW162" s="1589"/>
      <c r="AX162" s="1589"/>
      <c r="AY162" s="1589"/>
      <c r="AZ162" s="1589"/>
      <c r="BA162" s="1589"/>
      <c r="BB162" s="1589"/>
      <c r="BC162" s="1589"/>
      <c r="BD162" s="1589"/>
      <c r="BE162" s="1589"/>
      <c r="BF162" s="1589"/>
      <c r="BG162" s="1589"/>
      <c r="BH162" s="1568" t="s">
        <v>2636</v>
      </c>
      <c r="BI162" s="1589" t="s">
        <v>626</v>
      </c>
      <c r="BJ162" s="1568" t="s">
        <v>2179</v>
      </c>
      <c r="BK162" s="1575" t="s">
        <v>2515</v>
      </c>
      <c r="BL162" s="1568" t="s">
        <v>626</v>
      </c>
      <c r="BM162" s="1587" t="s">
        <v>7135</v>
      </c>
      <c r="BN162" s="1220" t="s">
        <v>7136</v>
      </c>
      <c r="BO162" s="1220" t="s">
        <v>7136</v>
      </c>
      <c r="BP162" s="1702" t="s">
        <v>626</v>
      </c>
      <c r="BQ162" s="1702"/>
      <c r="BR162" s="1568" t="s">
        <v>6796</v>
      </c>
      <c r="BS162" s="1575" t="s">
        <v>5794</v>
      </c>
      <c r="BU162"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ROYAL TOWN' ,'JL. GRAHA GUNUNG ANYAR TAMBAK' ,'SITEPLAN PERUMAHAN' ,'PENAGIHAN FISIK' ,'' ,'159' ,'161' ,'PT. GRAHA INDAH JAYA' ,'JL. GRAHA GUNUNG ANAYAR TAMBAK BLOK R NO 21 SURABAYA' ,'√' ,'GUNUNG ANYAR TAMBAK' ,'GUNUNG ANYAR' ,'648.3/3939/436.6.2/2013&lt;BR&gt;121108-9/P&amp;P/XI/2012' ,'2013' ,'±110' ,'Jalan / Saluran : 6.046,1' ,'RTH : 489.74&lt;BR&gt;Fasum : 527.79' ,'' ,'' ,'' ,'' ,'Sudah&lt;BR&gt;' ,'' ,'' ,'' ,'LETTER C' ,'' ,'' ,'-' ,'-' ,'-' ,'-' ,'-' ,'-' ,'' ,'' ,'' ,'' ,'' ,'' ,'' ,'' ,'' ,'' ,'590/15240/436.7.5/2020&lt;BR&gt;31 AGUSTUS 2020&lt;BR&gt;TGL DITERIMA&lt;BR&gt;2 SEPTEMBER 2020' ,'590/16313/436.7.5/2020&lt;BR&gt;15 SEPTEMBER 2020&lt;BR&gt;(surat kembali, kantor kosong/tutup)&lt;BR&gt;&lt;BR&gt;590/17347/436.7.5/2020&lt;BR&gt;29 SEPTEMBER 2020                    TGL DITERIMA                                     1 OKTOBER 2020' ,'' ,'' ,'' ,'' ,'' ,'' ,'' ,'' ,'' ,'' ,'' ,'' ,'' ,'' ,'' ,'-' ,'-' ,'belum' ,'-' ,'- Terdapat BA Admin Tahun 2014 &lt;BR&gt;- Termasuk dalam siteplan yang terkena rencana GKBS&lt;BR&gt;- Terdapat surat No. 017/GIJ/EXT/X/2020 tanggal 06 Oktober 2020 perihal Jawaban Teguran Penyerahan PSU yang berisi pengembang siap menyerahkan PSU secara fisik' ,'Termasuk dalam siteplan yang terkena rencana GKBS' ,'Termasuk dalam siteplan yang terkena rencana GKBS' ,'√&lt;BR&gt;TW 4 2021' ,'' ,'TIMUR' ,'QQ');</v>
      </c>
    </row>
    <row r="163" spans="1:73" s="6" customFormat="1" ht="187">
      <c r="A163" s="1570">
        <v>160</v>
      </c>
      <c r="B163" s="1570">
        <v>162</v>
      </c>
      <c r="C163" s="1568" t="s">
        <v>5240</v>
      </c>
      <c r="D163" s="1568" t="s">
        <v>7675</v>
      </c>
      <c r="E163" s="1568" t="s">
        <v>5707</v>
      </c>
      <c r="F163" s="1568" t="s">
        <v>1709</v>
      </c>
      <c r="G163" s="1568" t="s">
        <v>667</v>
      </c>
      <c r="H163" s="1568" t="s">
        <v>1501</v>
      </c>
      <c r="I163" s="1568" t="s">
        <v>7047</v>
      </c>
      <c r="J163" s="1568" t="s">
        <v>4280</v>
      </c>
      <c r="K163" s="1569" t="s">
        <v>2292</v>
      </c>
      <c r="L163" s="1570">
        <v>2014</v>
      </c>
      <c r="M163" s="1568" t="s">
        <v>1614</v>
      </c>
      <c r="N163" s="1753" t="s">
        <v>2290</v>
      </c>
      <c r="O163" s="682" t="s">
        <v>3154</v>
      </c>
      <c r="P163" s="682"/>
      <c r="Q163" s="1568"/>
      <c r="R163" s="1568"/>
      <c r="S163" s="1568" t="s">
        <v>7671</v>
      </c>
      <c r="T163" s="1568" t="s">
        <v>2264</v>
      </c>
      <c r="U163" s="1568"/>
      <c r="V163" s="1568"/>
      <c r="W163" s="1568"/>
      <c r="X163" s="1568" t="s">
        <v>7672</v>
      </c>
      <c r="Y163" s="1568"/>
      <c r="Z163" s="1568"/>
      <c r="AA163" s="1568"/>
      <c r="AB163" s="1568"/>
      <c r="AC163" s="1575"/>
      <c r="AD163" s="1575"/>
      <c r="AE163" s="1575"/>
      <c r="AF163" s="1575"/>
      <c r="AG163" s="1575"/>
      <c r="AH163" s="1568"/>
      <c r="AI163" s="1568"/>
      <c r="AJ163" s="1568"/>
      <c r="AK163" s="1568"/>
      <c r="AL163" s="1568"/>
      <c r="AM163" s="1568"/>
      <c r="AN163" s="1568"/>
      <c r="AO163" s="1568"/>
      <c r="AP163" s="1568"/>
      <c r="AQ163" s="1568"/>
      <c r="AR163" s="1568"/>
      <c r="AS163" s="1575"/>
      <c r="AT163" s="1575"/>
      <c r="AU163" s="1575"/>
      <c r="AV163" s="1575"/>
      <c r="AW163" s="1575"/>
      <c r="AX163" s="1568"/>
      <c r="AY163" s="1568"/>
      <c r="AZ163" s="1568"/>
      <c r="BA163" s="1568"/>
      <c r="BB163" s="1568"/>
      <c r="BC163" s="1568"/>
      <c r="BD163" s="1568"/>
      <c r="BE163" s="1568"/>
      <c r="BF163" s="1568"/>
      <c r="BG163" s="1568"/>
      <c r="BH163" s="1568" t="s">
        <v>2637</v>
      </c>
      <c r="BI163" s="1589" t="s">
        <v>626</v>
      </c>
      <c r="BJ163" s="1568" t="s">
        <v>7673</v>
      </c>
      <c r="BK163" s="1575" t="s">
        <v>2916</v>
      </c>
      <c r="BL163" s="1568" t="s">
        <v>626</v>
      </c>
      <c r="BM163" s="1587" t="s">
        <v>7674</v>
      </c>
      <c r="BN163" s="1220"/>
      <c r="BO163" s="1220"/>
      <c r="BP163" s="1575" t="s">
        <v>626</v>
      </c>
      <c r="BQ163" s="1575"/>
      <c r="BR163" s="1568" t="s">
        <v>6796</v>
      </c>
      <c r="BS163" s="1575" t="s">
        <v>5794</v>
      </c>
      <c r="BU163"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('Mulia Residence' ,'JL. KALI KEPITING' ,'SITEPLAN PERUMAHAN' ,'PROSES FISIK' ,'' ,'160' ,'162' ,'PT. DIWANGKARA BANGUN PERSADA' ,'JL. Kayu Putih 6 B No. 28, Jakarta&lt;BR&gt;Tlp . 0214896434' ,'BELUM DIKETAHUI' ,'PACAR KEMBANG' ,'Tambaksari' ,'653/4782/436.6.2/2013&lt;BR&gt;120906-22/TR/SP/IX/2012&lt;BR&gt;&lt;BR&gt;SKRK No. 648.3/3106/436.6.2/2015&lt;BR&gt;121030-15.2/TR/SP/XII/2014' ,'2014' ,'±63' ,'Jalan / Saluran : 4.394,64' ,'RTH : 265.53&lt;BR&gt;Fasum : 408.33' ,'' ,'' ,'' ,'2896/RET.XI/2013&lt;BR&gt;Rp. 291.794.506,-' ,'Sudah&lt;BR&gt;' ,'' ,'' ,'' ,'SPLITZING (SHM)' ,'' ,'' ,'' ,'' ,'' ,'' ,'' ,'' ,'' ,'' ,'' ,'' ,'' ,'' ,'' ,'' ,'' ,'' ,'' ,'' ,'' ,'' ,'' ,'' ,'' ,'' ,'' ,'' ,'' ,'' ,'' ,'' ,'' ,'' ,'' ,'' ,'-' ,'PROSES' ,'-' ,'-Terdapat BAST Admin Tahun 2013&lt;BR&gt;- 19 Agustus 2015&lt;BR&gt;resume rapat : 1) Telah dilakukan survey lapangan pada tanggal 19 Agustus 2015 di perumahan Mulia Residence; 2) Kondisi pembangunan perumahan di lapangan baru mencapai kurang lebih 17%; 3) Penyerahan fisik PSU bisa ditindaklanjuti ketika pembangunan perumahan minimal mencapai 70%; 4) Proses penyerahan fisik PSU untuk saat ini belum dapat ditindaklanjuti. Pengembang agar mengirimkan surat ulang terkait penyerahan fisik PSU kepada pemerintah Kota Surabaya ketika pembangunan perumahan dilapangan mencapai 70%. &lt;BR&gt;- Terdapat Surat Permohonan No. 011/DBP/S-PER/VI/2022 tanggal 17 Juni 2022' ,'' ,'' ,'-' ,'' ,'TIMUR' ,'QQ');</v>
      </c>
    </row>
    <row r="164" spans="1:73" s="6" customFormat="1" ht="204">
      <c r="A164" s="1570">
        <v>161</v>
      </c>
      <c r="B164" s="1570">
        <v>163</v>
      </c>
      <c r="C164" s="1568" t="s">
        <v>652</v>
      </c>
      <c r="D164" s="1568" t="s">
        <v>5727</v>
      </c>
      <c r="E164" s="1568" t="s">
        <v>2150</v>
      </c>
      <c r="F164" s="1568" t="s">
        <v>2295</v>
      </c>
      <c r="G164" s="1568" t="s">
        <v>1072</v>
      </c>
      <c r="H164" s="1568" t="s">
        <v>679</v>
      </c>
      <c r="I164" s="1568" t="s">
        <v>679</v>
      </c>
      <c r="J164" s="1568" t="s">
        <v>4280</v>
      </c>
      <c r="K164" s="1569" t="s">
        <v>2297</v>
      </c>
      <c r="L164" s="1570">
        <v>2011</v>
      </c>
      <c r="M164" s="1568" t="s">
        <v>1604</v>
      </c>
      <c r="N164" s="1753" t="s">
        <v>2296</v>
      </c>
      <c r="O164" s="682" t="s">
        <v>3155</v>
      </c>
      <c r="P164" s="682"/>
      <c r="Q164" s="1568"/>
      <c r="R164" s="1568"/>
      <c r="S164" s="1568"/>
      <c r="T164" s="1568" t="s">
        <v>2264</v>
      </c>
      <c r="U164" s="1568"/>
      <c r="V164" s="1568"/>
      <c r="W164" s="1568"/>
      <c r="X164" s="1568" t="s">
        <v>7113</v>
      </c>
      <c r="Y164" s="1568"/>
      <c r="Z164" s="1568"/>
      <c r="AA164" s="1568"/>
      <c r="AB164" s="1568" t="s">
        <v>5543</v>
      </c>
      <c r="AC164" s="1575" t="s">
        <v>5544</v>
      </c>
      <c r="AD164" s="1575" t="s">
        <v>5545</v>
      </c>
      <c r="AE164" s="1575" t="s">
        <v>5546</v>
      </c>
      <c r="AF164" s="1592" t="s">
        <v>626</v>
      </c>
      <c r="AG164" s="1592"/>
      <c r="AH164" s="1589"/>
      <c r="AI164" s="1589"/>
      <c r="AJ164" s="1589"/>
      <c r="AK164" s="1589"/>
      <c r="AL164" s="1589"/>
      <c r="AM164" s="1589"/>
      <c r="AN164" s="1589"/>
      <c r="AO164" s="1589"/>
      <c r="AP164" s="1589"/>
      <c r="AQ164" s="1568" t="s">
        <v>6193</v>
      </c>
      <c r="AR164" s="1568"/>
      <c r="AS164" s="1575"/>
      <c r="AT164" s="1575"/>
      <c r="AU164" s="1575"/>
      <c r="AV164" s="1575"/>
      <c r="AW164" s="1592"/>
      <c r="AX164" s="1589" t="s">
        <v>626</v>
      </c>
      <c r="AY164" s="1589"/>
      <c r="AZ164" s="1589"/>
      <c r="BA164" s="1589"/>
      <c r="BB164" s="1589"/>
      <c r="BC164" s="1589"/>
      <c r="BD164" s="1589"/>
      <c r="BE164" s="1589"/>
      <c r="BF164" s="1589"/>
      <c r="BG164" s="1589"/>
      <c r="BH164" s="1568" t="s">
        <v>4782</v>
      </c>
      <c r="BI164" s="1589" t="s">
        <v>626</v>
      </c>
      <c r="BJ164" s="1568" t="s">
        <v>2194</v>
      </c>
      <c r="BK164" s="1575" t="s">
        <v>620</v>
      </c>
      <c r="BL164" s="1568" t="s">
        <v>7590</v>
      </c>
      <c r="BM164" s="1587" t="s">
        <v>6378</v>
      </c>
      <c r="BN164" s="1220" t="s">
        <v>7591</v>
      </c>
      <c r="BO164" s="1220" t="s">
        <v>7591</v>
      </c>
      <c r="BP164" s="1575" t="s">
        <v>8169</v>
      </c>
      <c r="BQ164" s="1575"/>
      <c r="BR164" s="1568" t="s">
        <v>6796</v>
      </c>
      <c r="BS164" s="1575" t="s">
        <v>5828</v>
      </c>
      <c r="BU164"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('NEW GREEN HILL RESIDENCE' ,'JL. GUNUNG ANYAR' ,'SITEPLAN PERUMAHAN' ,'BAST FISIK' ,'' ,'161' ,'163' ,'PT. GOSYEN JAYA' ,'Alam Gunung Anyar Timur II/2 (Blok F-01)' ,'√' ,'GUNUNG ANYAR' ,'GUNUNG ANYAR' ,'648.3/2464.C/436.6.2/2011&lt;BR&gt;1635/P&amp;P/V/11' ,'2011' ,'±143' ,'Jalan / Saluran :  4,914,11' ,'RTH : 465.03&lt;BR&gt;Fasum : 578.43' ,'' ,'' ,'' ,'' ,'Sudah&lt;BR&gt;' ,'' ,'' ,'' ,'SPLITZING SEBAGIAN' ,'' ,'' ,'' ,'590/12067.7/436.6.2/2015&lt;BR&gt;(TIDAK ADA TANDA TERIMA)' ,'590/12644.6/436.6.2/2015&lt;BR&gt;(TIDAK ADA TANDA TERIMA)' ,'590/13165.6/436.6.2/2015&lt;BR&gt;(TIDAK ADA TANDA TERIMA)' ,'590/13727.6/436.6.2/2015&lt;BR&gt;(TIDAK ADA TANDA TERIMA)' ,'-' ,'' ,'' ,'' ,'' ,'' ,'' ,'' ,'' ,'' ,'' ,'590/11864/436.7.5/2020&lt;BR&gt;23 JULI 2020 &lt;BR&gt;(surat kembali, pengembang pindah alamat)                                                               &lt;BR&gt;                                                         590/17422/436.7.5/2020&lt;BR&gt;30 SEPTEMBER 2020                                       TGL DITERIMA 5 OKTOBER 2020 ' ,'' ,'' ,'' ,'' ,'' ,'' ,'-' ,'' ,'' ,'' ,'' ,'' ,'' ,'' ,'' ,'' ,'-' ,'-' ,'Sebagian' ,'PENYERAHAN PSU TAHAP 2' ,'- Resume Rapat 24 Maret 2014 : - Pembangunan Perumahan New Green Hill baru mencapai 60%. - PT. Gosyen Jaya telah melakukan penyerahan lahan makam berupa kompensasi uang dengan No. 3167/RET/XII/2013. - sudah BAST Administrasi No. 590/4160.2/436.6.2/2011 tanggal 12 september 2011a.n. PT Gosyen Jaya Perumahan New Green Hill Residence. - proses penyerahan fisik akan dilakukan setelah pembangunan mencapai batas prosentase fisik minimal sesuai ketentuan.&lt;BR&gt;- Surat penagihan kembali karena pengembang pindah alamat&lt;BR&gt;- 5 OKTOBER 2020 : Pengembang datang ke DPRKPCKTR dan memberikan informasi bahwa pengembang akan mengajukan permohonan penyerahan secara fisik dengan melengkapi persyaratan sesuai ketentuan&lt;BR&gt;- 19 OKTOBER 2020 : Terdapat surat dari pengembang No. 001/GOJ.LL/02.2002/19/X/2020 perihal Permohonan penyerahan BAST Fisik' ,'BELUM ADA SPLITZING ALAS HAK' ,'BELUM ADA SPLITZING ALAS HAK' ,'-' ,'' ,'TIMUR' ,'LM');</v>
      </c>
    </row>
    <row r="165" spans="1:73" s="6" customFormat="1" ht="204">
      <c r="A165" s="1570">
        <v>162</v>
      </c>
      <c r="B165" s="1570">
        <v>164</v>
      </c>
      <c r="C165" s="1575" t="s">
        <v>3585</v>
      </c>
      <c r="D165" s="1568" t="s">
        <v>5678</v>
      </c>
      <c r="E165" s="1568" t="s">
        <v>2150</v>
      </c>
      <c r="F165" s="1575" t="s">
        <v>5556</v>
      </c>
      <c r="G165" s="1575" t="s">
        <v>3587</v>
      </c>
      <c r="H165" s="1575" t="s">
        <v>1500</v>
      </c>
      <c r="I165" s="1575" t="s">
        <v>677</v>
      </c>
      <c r="J165" s="1568" t="s">
        <v>4280</v>
      </c>
      <c r="K165" s="1576" t="s">
        <v>3825</v>
      </c>
      <c r="L165" s="1577">
        <v>2019</v>
      </c>
      <c r="M165" s="1575">
        <v>47</v>
      </c>
      <c r="N165" s="1706" t="s">
        <v>3588</v>
      </c>
      <c r="O165" s="1706" t="s">
        <v>3682</v>
      </c>
      <c r="P165" s="1706" t="s">
        <v>626</v>
      </c>
      <c r="Q165" s="1575" t="s">
        <v>7849</v>
      </c>
      <c r="R165" s="1575" t="s">
        <v>2511</v>
      </c>
      <c r="S165" s="1575" t="s">
        <v>6570</v>
      </c>
      <c r="T165" s="1575" t="s">
        <v>2187</v>
      </c>
      <c r="U165" s="1575" t="s">
        <v>626</v>
      </c>
      <c r="V165" s="1575" t="s">
        <v>626</v>
      </c>
      <c r="W165" s="1575" t="s">
        <v>2511</v>
      </c>
      <c r="X165" s="1568" t="s">
        <v>7058</v>
      </c>
      <c r="Y165" s="1575" t="s">
        <v>7398</v>
      </c>
      <c r="Z165" s="1575" t="s">
        <v>7398</v>
      </c>
      <c r="AA165" s="1575" t="s">
        <v>5848</v>
      </c>
      <c r="AB165" s="1575" t="s">
        <v>626</v>
      </c>
      <c r="AC165" s="1575" t="s">
        <v>626</v>
      </c>
      <c r="AD165" s="1575" t="s">
        <v>626</v>
      </c>
      <c r="AE165" s="1575" t="s">
        <v>626</v>
      </c>
      <c r="AF165" s="1575" t="s">
        <v>626</v>
      </c>
      <c r="AG165" s="1575"/>
      <c r="AH165" s="1592" t="s">
        <v>626</v>
      </c>
      <c r="AI165" s="1592" t="s">
        <v>626</v>
      </c>
      <c r="AJ165" s="1592" t="s">
        <v>626</v>
      </c>
      <c r="AK165" s="1592" t="s">
        <v>626</v>
      </c>
      <c r="AL165" s="1592" t="s">
        <v>626</v>
      </c>
      <c r="AM165" s="1592" t="s">
        <v>626</v>
      </c>
      <c r="AN165" s="1592" t="s">
        <v>626</v>
      </c>
      <c r="AO165" s="1592" t="s">
        <v>626</v>
      </c>
      <c r="AP165" s="1592" t="s">
        <v>626</v>
      </c>
      <c r="AQ165" s="1568" t="s">
        <v>626</v>
      </c>
      <c r="AR165" s="1568" t="s">
        <v>626</v>
      </c>
      <c r="AS165" s="1575" t="s">
        <v>626</v>
      </c>
      <c r="AT165" s="1575" t="s">
        <v>626</v>
      </c>
      <c r="AU165" s="1575" t="s">
        <v>626</v>
      </c>
      <c r="AV165" s="1575" t="s">
        <v>626</v>
      </c>
      <c r="AW165" s="1575" t="s">
        <v>626</v>
      </c>
      <c r="AX165" s="1592" t="s">
        <v>626</v>
      </c>
      <c r="AY165" s="1592" t="s">
        <v>626</v>
      </c>
      <c r="AZ165" s="1592"/>
      <c r="BA165" s="1592" t="s">
        <v>626</v>
      </c>
      <c r="BB165" s="1592" t="s">
        <v>626</v>
      </c>
      <c r="BC165" s="1592" t="s">
        <v>626</v>
      </c>
      <c r="BD165" s="1592" t="s">
        <v>626</v>
      </c>
      <c r="BE165" s="1592" t="s">
        <v>626</v>
      </c>
      <c r="BF165" s="1592" t="s">
        <v>626</v>
      </c>
      <c r="BG165" s="1592" t="s">
        <v>626</v>
      </c>
      <c r="BH165" s="1575" t="s">
        <v>7841</v>
      </c>
      <c r="BI165" s="1575" t="s">
        <v>626</v>
      </c>
      <c r="BJ165" s="1575" t="s">
        <v>2511</v>
      </c>
      <c r="BK165" s="1575" t="s">
        <v>4806</v>
      </c>
      <c r="BL165" s="1575" t="s">
        <v>626</v>
      </c>
      <c r="BM165" s="1588" t="s">
        <v>7842</v>
      </c>
      <c r="BN165" s="1588" t="s">
        <v>7843</v>
      </c>
      <c r="BO165" s="1588" t="s">
        <v>7843</v>
      </c>
      <c r="BP165" s="1575" t="s">
        <v>2150</v>
      </c>
      <c r="BQ165" s="1692" t="s">
        <v>626</v>
      </c>
      <c r="BR165" s="1575" t="s">
        <v>6794</v>
      </c>
      <c r="BS165" s="1575" t="s">
        <v>6475</v>
      </c>
      <c r="BU165"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MANGGALA&lt;BR&gt;(GRAND VILLAGE)' ,'JL. ROYAL RESIDENCE BALAS KLUMPRIK' ,'SITEPLAN PERUMAHAN' ,'PROSES ADMINISTRASI' ,'± 10068' ,'162' ,'164' ,'PT. BHAKTI TAMARA' ,'Jl. Raya Menganti No. 479, Gedung Royal Square Lt. 3' ,'√' ,'BALAS KLUMPRIK' ,'WIYUNG' ,'648.3/935/436.7.5/2019&lt;BR&gt;181024-12.3/SKRK/P&amp;TR/RT/X/2018&lt;BR&gt;TGL. 14 FEBRUARI 2019' ,'2019' ,'47' ,'JALAN DAN SALURAN : 2843,18' ,'RTH: 78,19&lt;BR&gt;FASUM : 100,70' ,'-' ,'± 10068' ,'BELUM' ,'Rp 405.337.680,-&lt;BR&gt;3394/RET.V/2019&lt;BR&gt;3 Mei 2019' ,'Sudah' ,'-' ,'-' ,'BELUM' ,'INDUK' ,'TIDAK' ,'TIDAK' ,'590/11724/436.7.5/2020&lt;BR&gt;30 JUNI 2020&lt;BR&gt;TGL DITERIMA 2 JULI 2020&lt;BR&gt;&lt;BR&gt;590/13058/436.7.5/2020&lt;BR&gt;22 JULI 2020&lt;BR&gt;TGL DITERIMA 24 JULI 2020' ,'-' ,'-' ,'-' ,'-' ,'-' ,'' ,'-' ,'-' ,'-' ,'-' ,'-' ,'-' ,'-' ,'-' ,'-' ,'-' ,'-' ,'-' ,'-' ,'-' ,'-' ,'-' ,'-' ,'-' ,'' ,'-' ,'-' ,'-' ,'-' ,'-' ,'-' ,'-' ,'590/5627.1/436.6.2/2014' ,'-' ,'BELUM' ,'-' ,'-TTD BAST Administrasi' ,'Belum Terbangun' ,'Belum Terbangun' ,'-' ,'-' ,'SELATAN' ,'AN');</v>
      </c>
    </row>
    <row r="166" spans="1:73" s="6" customFormat="1" ht="187">
      <c r="A166" s="1570">
        <v>163</v>
      </c>
      <c r="B166" s="1570">
        <v>165</v>
      </c>
      <c r="C166" s="1568" t="s">
        <v>5292</v>
      </c>
      <c r="D166" s="1568" t="s">
        <v>5717</v>
      </c>
      <c r="E166" s="1568" t="s">
        <v>2150</v>
      </c>
      <c r="F166" s="1568" t="s">
        <v>4151</v>
      </c>
      <c r="G166" s="1568" t="s">
        <v>694</v>
      </c>
      <c r="H166" s="1568" t="s">
        <v>670</v>
      </c>
      <c r="I166" s="1568" t="s">
        <v>670</v>
      </c>
      <c r="J166" s="1568" t="s">
        <v>4280</v>
      </c>
      <c r="K166" s="1569" t="s">
        <v>1529</v>
      </c>
      <c r="L166" s="1570" t="s">
        <v>7290</v>
      </c>
      <c r="M166" s="1568" t="s">
        <v>1637</v>
      </c>
      <c r="N166" s="682" t="s">
        <v>718</v>
      </c>
      <c r="O166" s="682" t="s">
        <v>3113</v>
      </c>
      <c r="P166" s="682" t="s">
        <v>626</v>
      </c>
      <c r="Q166" s="1568" t="s">
        <v>7850</v>
      </c>
      <c r="R166" s="1568" t="s">
        <v>2511</v>
      </c>
      <c r="S166" s="1568" t="s">
        <v>626</v>
      </c>
      <c r="T166" s="1568" t="s">
        <v>2511</v>
      </c>
      <c r="U166" s="1568" t="s">
        <v>7862</v>
      </c>
      <c r="V166" s="1568" t="s">
        <v>2511</v>
      </c>
      <c r="W166" s="1568" t="s">
        <v>2511</v>
      </c>
      <c r="X166" s="1568" t="s">
        <v>7430</v>
      </c>
      <c r="Y166" s="1568" t="s">
        <v>7398</v>
      </c>
      <c r="Z166" s="1568" t="s">
        <v>7398</v>
      </c>
      <c r="AA166" s="1589" t="s">
        <v>7844</v>
      </c>
      <c r="AB166" s="1568" t="s">
        <v>626</v>
      </c>
      <c r="AC166" s="1575" t="s">
        <v>626</v>
      </c>
      <c r="AD166" s="1575" t="s">
        <v>626</v>
      </c>
      <c r="AE166" s="1575" t="s">
        <v>626</v>
      </c>
      <c r="AF166" s="1575" t="s">
        <v>626</v>
      </c>
      <c r="AG166" s="1575" t="s">
        <v>626</v>
      </c>
      <c r="AH166" s="1568" t="s">
        <v>626</v>
      </c>
      <c r="AI166" s="1568" t="s">
        <v>626</v>
      </c>
      <c r="AJ166" s="1568" t="s">
        <v>626</v>
      </c>
      <c r="AK166" s="1568" t="s">
        <v>626</v>
      </c>
      <c r="AL166" s="1568" t="s">
        <v>626</v>
      </c>
      <c r="AM166" s="1568" t="s">
        <v>626</v>
      </c>
      <c r="AN166" s="1568" t="s">
        <v>626</v>
      </c>
      <c r="AO166" s="1568" t="s">
        <v>626</v>
      </c>
      <c r="AP166" s="1568" t="s">
        <v>626</v>
      </c>
      <c r="AQ166" s="1568" t="s">
        <v>626</v>
      </c>
      <c r="AR166" s="1568" t="s">
        <v>626</v>
      </c>
      <c r="AS166" s="1575" t="s">
        <v>626</v>
      </c>
      <c r="AT166" s="1575" t="s">
        <v>626</v>
      </c>
      <c r="AU166" s="1575" t="s">
        <v>626</v>
      </c>
      <c r="AV166" s="1575" t="s">
        <v>626</v>
      </c>
      <c r="AW166" s="1575" t="s">
        <v>626</v>
      </c>
      <c r="AX166" s="1568" t="s">
        <v>626</v>
      </c>
      <c r="AY166" s="1568" t="s">
        <v>626</v>
      </c>
      <c r="AZ166" s="1568"/>
      <c r="BA166" s="1568" t="s">
        <v>626</v>
      </c>
      <c r="BB166" s="1568" t="s">
        <v>626</v>
      </c>
      <c r="BC166" s="1568" t="s">
        <v>626</v>
      </c>
      <c r="BD166" s="1568" t="s">
        <v>626</v>
      </c>
      <c r="BE166" s="1568" t="s">
        <v>626</v>
      </c>
      <c r="BF166" s="1568" t="s">
        <v>626</v>
      </c>
      <c r="BG166" s="1568" t="s">
        <v>626</v>
      </c>
      <c r="BH166" s="1568" t="s">
        <v>626</v>
      </c>
      <c r="BI166" s="1568" t="s">
        <v>626</v>
      </c>
      <c r="BJ166" s="1568" t="s">
        <v>626</v>
      </c>
      <c r="BK166" s="1575" t="s">
        <v>8166</v>
      </c>
      <c r="BL166" s="1568" t="s">
        <v>626</v>
      </c>
      <c r="BM166" s="1587" t="s">
        <v>7845</v>
      </c>
      <c r="BN166" s="1220" t="s">
        <v>7291</v>
      </c>
      <c r="BO166" s="1220" t="s">
        <v>7291</v>
      </c>
      <c r="BP166" s="1575" t="s">
        <v>626</v>
      </c>
      <c r="BQ166" s="1692" t="s">
        <v>626</v>
      </c>
      <c r="BR166" s="1568" t="s">
        <v>6795</v>
      </c>
      <c r="BS166" s="1575" t="s">
        <v>6475</v>
      </c>
      <c r="BU166"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GOLF REGENCY' ,'JL. VILA GOLF' ,'SITEPLAN PERUMAHAN' ,'PENAGIHAN ADMINISTRASI' ,'± 5462,9' ,'163' ,'165' ,'PT. CIPUTRA SURYA, TBK' ,'Citraland Office Park #1&lt;BR&gt;Citraland Utama Rd Surabaya' ,'√' ,'LAKARSANTRI' ,'LAKARSANTRI' ,'648.3/1349/402.5.11/2001' ,'2001, 2013' ,'±47' ,'Jalan / Saluran :  1.722,07' ,'RTH : 774,38' ,'-' ,'± 5462,9' ,'BELUM' ,'-' ,'BELUM' ,'√&lt;BR&gt;JURANGKUPING' ,'BELUM' ,'BELUM' ,'BELUM ADA ' ,'TIDAK' ,'TIDAK' ,'590/19097.7/436.7.5/2019&lt;BR&gt;19 SEPTEMBER 2019' ,'-' ,'-' ,'-' ,'-' ,'-' ,'-' ,'-' ,'-' ,'-' ,'-' ,'-' ,'-' ,'-' ,'-' ,'-' ,'-' ,'-' ,'-' ,'-' ,'-' ,'-' ,'-' ,'-' ,'-' ,'' ,'-' ,'-' ,'-' ,'-' ,'-' ,'-' ,'-' ,'590/5627.3/436.6.2/2014&lt;BR&gt;12 AGUSTUS 2018' ,'-' ,'-' ,'-' ,'-Surat Penagihan No.590/4710/436.7.5/2018 hal Penagihan Penyerahan PSU tanggal 08 Maret 2018 -SURAT PENAGIHAN NO. 590/19097.7/436.7.5/2019 TANGGAL 9 SEPTEMBER 2019&lt;BR&gt;- akan dilakukan penagihan administrasi ulang' ,'Belum ada permohonan penyerahan PSU secara administrasi' ,'Belum ada permohonan penyerahan PSU secara administrasi' ,'-' ,'-' ,'BARAT' ,'AN');</v>
      </c>
    </row>
    <row r="167" spans="1:73" s="6" customFormat="1" ht="409.6">
      <c r="A167" s="1570">
        <v>164</v>
      </c>
      <c r="B167" s="1570">
        <v>166</v>
      </c>
      <c r="C167" s="1568" t="s">
        <v>685</v>
      </c>
      <c r="D167" s="1568" t="s">
        <v>6657</v>
      </c>
      <c r="E167" s="1568" t="s">
        <v>7846</v>
      </c>
      <c r="F167" s="1568" t="s">
        <v>1228</v>
      </c>
      <c r="G167" s="1568" t="s">
        <v>695</v>
      </c>
      <c r="H167" s="1568" t="s">
        <v>2103</v>
      </c>
      <c r="I167" s="1568" t="s">
        <v>622</v>
      </c>
      <c r="J167" s="1568" t="s">
        <v>4280</v>
      </c>
      <c r="K167" s="1569" t="s">
        <v>340</v>
      </c>
      <c r="L167" s="1570">
        <v>2012</v>
      </c>
      <c r="M167" s="1568" t="s">
        <v>1638</v>
      </c>
      <c r="N167" s="682" t="s">
        <v>719</v>
      </c>
      <c r="O167" s="682" t="s">
        <v>3156</v>
      </c>
      <c r="P167" s="682" t="s">
        <v>626</v>
      </c>
      <c r="Q167" s="1568" t="s">
        <v>7851</v>
      </c>
      <c r="R167" s="1568" t="s">
        <v>2510</v>
      </c>
      <c r="S167" s="1568" t="s">
        <v>7432</v>
      </c>
      <c r="T167" s="1568" t="s">
        <v>2510</v>
      </c>
      <c r="U167" s="1568" t="s">
        <v>626</v>
      </c>
      <c r="V167" s="1568" t="s">
        <v>626</v>
      </c>
      <c r="W167" s="1568" t="s">
        <v>2511</v>
      </c>
      <c r="X167" s="1568" t="s">
        <v>7433</v>
      </c>
      <c r="Y167" s="1568" t="s">
        <v>7398</v>
      </c>
      <c r="Z167" s="1568" t="s">
        <v>7398</v>
      </c>
      <c r="AA167" s="1568" t="s">
        <v>626</v>
      </c>
      <c r="AB167" s="1568" t="s">
        <v>626</v>
      </c>
      <c r="AC167" s="1568" t="s">
        <v>1533</v>
      </c>
      <c r="AD167" s="1575" t="s">
        <v>213</v>
      </c>
      <c r="AE167" s="1575" t="s">
        <v>212</v>
      </c>
      <c r="AF167" s="1575" t="s">
        <v>626</v>
      </c>
      <c r="AG167" s="1575" t="s">
        <v>626</v>
      </c>
      <c r="AH167" s="1568" t="s">
        <v>626</v>
      </c>
      <c r="AI167" s="1568" t="s">
        <v>626</v>
      </c>
      <c r="AJ167" s="1568" t="s">
        <v>626</v>
      </c>
      <c r="AK167" s="1568" t="s">
        <v>626</v>
      </c>
      <c r="AL167" s="1568" t="s">
        <v>626</v>
      </c>
      <c r="AM167" s="1568" t="s">
        <v>626</v>
      </c>
      <c r="AN167" s="1568" t="s">
        <v>626</v>
      </c>
      <c r="AO167" s="1568" t="s">
        <v>626</v>
      </c>
      <c r="AP167" s="1568" t="s">
        <v>626</v>
      </c>
      <c r="AQ167" s="1568" t="s">
        <v>626</v>
      </c>
      <c r="AR167" s="1568" t="s">
        <v>626</v>
      </c>
      <c r="AS167" s="1568" t="s">
        <v>626</v>
      </c>
      <c r="AT167" s="1575" t="s">
        <v>626</v>
      </c>
      <c r="AU167" s="1592" t="s">
        <v>626</v>
      </c>
      <c r="AV167" s="1575" t="s">
        <v>626</v>
      </c>
      <c r="AW167" s="1575" t="s">
        <v>626</v>
      </c>
      <c r="AX167" s="1568" t="s">
        <v>626</v>
      </c>
      <c r="AY167" s="1568" t="s">
        <v>626</v>
      </c>
      <c r="AZ167" s="1568"/>
      <c r="BA167" s="1568" t="s">
        <v>626</v>
      </c>
      <c r="BB167" s="1568" t="s">
        <v>626</v>
      </c>
      <c r="BC167" s="1568" t="s">
        <v>626</v>
      </c>
      <c r="BD167" s="1568" t="s">
        <v>626</v>
      </c>
      <c r="BE167" s="1568" t="s">
        <v>626</v>
      </c>
      <c r="BF167" s="1568" t="s">
        <v>626</v>
      </c>
      <c r="BG167" s="1568" t="s">
        <v>626</v>
      </c>
      <c r="BH167" s="1568" t="s">
        <v>626</v>
      </c>
      <c r="BI167" s="1568" t="s">
        <v>626</v>
      </c>
      <c r="BJ167" s="1568" t="s">
        <v>626</v>
      </c>
      <c r="BK167" s="1575" t="s">
        <v>7243</v>
      </c>
      <c r="BL167" s="1575" t="s">
        <v>626</v>
      </c>
      <c r="BM167" s="1587" t="s">
        <v>7848</v>
      </c>
      <c r="BN167" s="1220" t="s">
        <v>7847</v>
      </c>
      <c r="BO167" s="1220" t="s">
        <v>7847</v>
      </c>
      <c r="BP167" s="1575" t="s">
        <v>626</v>
      </c>
      <c r="BQ167" s="1692" t="s">
        <v>626</v>
      </c>
      <c r="BR167" s="1568" t="s">
        <v>6795</v>
      </c>
      <c r="BS167" s="1575" t="s">
        <v>6475</v>
      </c>
      <c r="BU167"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MITRA ASRI' ,'JL. JUGRUG REJOSARI' ,'SITEPLAN PERUMAHAN' ,'REPLANNING' ,'± 41684,15' ,'164' ,'166' ,'PT. GRAHA ANDALAN PERMAI' ,'JL. TAMAN APSARI NOMOR : 11&lt;BR&gt;(031-52327144)&lt;BR&gt;Jam Operasional : Setiap Hari (10.00-14.00)' ,'√&lt;BR&gt;(konfirmasi dari Lurah Sambikerep)' ,'SAMBIKEREP (BERASARKAN SITEPLAN)&lt;BR&gt;KANDANGAN (BERDASARKAN SKRK)' ,'Sambikerep' ,'648.3/17/436.6.2/2006&lt;BR&gt;648.3/432.C/436.6.2/2013&lt;BR&gt;800/P&amp;P/II/2012' ,'2012' ,'±236' ,'Jalan / Saluran :  4.838,85' ,'RTH : 504,60&lt;BR&gt;Fasum : 1.404,20' ,'-' ,'± 41684,15' ,'SUDAH' ,'3757/RET.XII/2014&lt;BR&gt;Rp 94.215.400,00' ,'SUDAH' ,'-' ,'-' ,'BELUM' ,'INDUK DAN TERDAPAT ALAS HAK TIDAK DIKUASAI' ,'TIDAK' ,'TIDAK' ,'-' ,'-' ,'PERINGATAN KE-1 &lt;BR&gt;NO. 469/6426/436.6.2/2013&lt;BR&gt;TGL. 13/11/2013' ,'PERINGATAN KE-2&lt;BR&gt;NO : 650/2226/436.6.2/2014&lt;BR&gt;TGL : 02 APRIL 2014' ,'PERINGATAN KE-3&lt;BR&gt;590/7535/436.6.2/2014&lt;BR&gt;TGL : 19 SEPTEMBER 2014' ,'-' ,'-' ,'-' ,'-' ,'-' ,'-' ,'-' ,'-' ,'-' ,'-' ,'-' ,'-' ,'-' ,'-' ,'-' ,'-' ,'-' ,'-' ,'-' ,'-' ,'' ,'-' ,'-' ,'-' ,'-' ,'-' ,'-' ,'-' ,'590/5628.1/436.6.2/2014' ,'-' ,'-' ,'-' ,'- berkas dikembalikan tanggal 30 oktober 2017 karena pengembang belum melengkapi sbg berikut :1. Alas hak atas tanah, 2. Rincian PSU yang akan diserahkan, 3. Time schedule untuk proses serah terima PSU&lt;BR&gt;- Tanggal 16 Februari 2021 telah dikirimkan surat kepada Kemenkumham, DPD Apersi, Lurah Sambikerep, dan Camat Sambikerep perihal permohonan informasi keberadaan pengembangdengan No. 590/2821/436.7.5/2021&lt;BR&gt;-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aktif&lt;BR&gt;- balasan dari Lurah Sambikerep No. 590/25/436.9.31.1/2021 menerangkan hasil cek lokasi terhadap Perumahan Graha Mitra Asri yaitu :&lt;BR&gt;1. PT. Graha Andalan Permai adalah pengembang dari Perumahan Graha Mitra Asri Jl. Jugruk Rejosari masuk dalam wilayah Kelurahan Kandangan Kecamatan Benowo dan Perumahan Graha Mitra Asri Tahap III Jl. Dukuh Jelidro Kel. Sambikerep Kec. Sambikerep&lt;BR&gt;2. Kedudukan dan keberadaan PT. Graha Andalan Permai berkantor di Jl. Taman Apsari No. 11 (031-52327144)&lt;BR&gt;3. Kantor PT. Graha Andalan Permai buka setiap hari kerja mulai Jam 10.00-14.00 dan setiap hari dijaga oleh Penjaga Keamanan&lt;BR&gt;- Telah dilakukan penagihan tanggal 17 Maret 2021 No. 590/4734/436.7.5/2021&lt;BR&gt;- bersurat ke Pengembang terkait Pemberitahuan persyaratan penyerahan PSU secara administrasi tanggal 6 September 2021 No. 590/14083/436.7.5/2021&lt;BR&gt;-BA DESK Monitoring tanggal 18 Mei 2022, kesimpulan : 1.Pengembang menyampaikan bahwa terdapat sebagian alas hak belum dikuasai oleh PT; 2) Pengembang agar gera melakukan replanning siteplan khususnya pada bagian lahan yang tidak dikuasai; 3. Pengajuan permohonan replanning paling lambat tanggal 27 Mei 2022.&lt;BR&gt;-PT. Graha Mitra Asri bersurat ke DPRKPP No. 01/GMA/GAP/V/2022 tanggal 29 Mei 2022, bahwa adanya kendala di Perum GMA sehingga mengakibatkan tidak bisa mengajukan replanning siteplan sesuai jadwal dan akan konsultasi terlebih dahulu dengan DPRKPP ' ,'Terdapat replanning siteplan, alas hak tidak dikuasai' ,'Terdapat replanning siteplan, alas hak tidak dikuasai' ,'-' ,'-' ,'BARAT' ,'AN');</v>
      </c>
    </row>
    <row r="168" spans="1:73" s="11" customFormat="1" ht="187">
      <c r="A168" s="1570">
        <v>165</v>
      </c>
      <c r="B168" s="1570">
        <v>167</v>
      </c>
      <c r="C168" s="1568" t="s">
        <v>686</v>
      </c>
      <c r="D168" s="1575" t="s">
        <v>5728</v>
      </c>
      <c r="E168" s="1568" t="s">
        <v>2150</v>
      </c>
      <c r="F168" s="1568" t="s">
        <v>4287</v>
      </c>
      <c r="G168" s="1568" t="s">
        <v>4219</v>
      </c>
      <c r="H168" s="1568" t="s">
        <v>675</v>
      </c>
      <c r="I168" s="1568" t="s">
        <v>622</v>
      </c>
      <c r="J168" s="1568" t="s">
        <v>4288</v>
      </c>
      <c r="K168" s="1569" t="s">
        <v>4217</v>
      </c>
      <c r="L168" s="1570">
        <v>247</v>
      </c>
      <c r="M168" s="1568" t="s">
        <v>1230</v>
      </c>
      <c r="N168" s="682" t="s">
        <v>4290</v>
      </c>
      <c r="O168" s="1753" t="s">
        <v>4291</v>
      </c>
      <c r="P168" s="682"/>
      <c r="Q168" s="1568" t="s">
        <v>4289</v>
      </c>
      <c r="R168" s="1568" t="s">
        <v>2511</v>
      </c>
      <c r="S168" s="1568" t="s">
        <v>2304</v>
      </c>
      <c r="T168" s="1568" t="s">
        <v>2510</v>
      </c>
      <c r="U168" s="1589" t="s">
        <v>626</v>
      </c>
      <c r="V168" s="1589" t="s">
        <v>626</v>
      </c>
      <c r="W168" s="1589" t="s">
        <v>626</v>
      </c>
      <c r="X168" s="1568" t="s">
        <v>7099</v>
      </c>
      <c r="Y168" s="1568" t="s">
        <v>7417</v>
      </c>
      <c r="Z168" s="1568" t="s">
        <v>7398</v>
      </c>
      <c r="AA168" s="1589" t="s">
        <v>626</v>
      </c>
      <c r="AB168" s="1589" t="s">
        <v>626</v>
      </c>
      <c r="AC168" s="1568" t="s">
        <v>1534</v>
      </c>
      <c r="AD168" s="1575" t="s">
        <v>529</v>
      </c>
      <c r="AE168" s="1592" t="s">
        <v>626</v>
      </c>
      <c r="AF168" s="1592" t="s">
        <v>626</v>
      </c>
      <c r="AG168" s="1592"/>
      <c r="AH168" s="1575"/>
      <c r="AI168" s="1575"/>
      <c r="AJ168" s="1575"/>
      <c r="AK168" s="1575"/>
      <c r="AL168" s="1575"/>
      <c r="AM168" s="1575"/>
      <c r="AN168" s="1575"/>
      <c r="AO168" s="1575"/>
      <c r="AP168" s="1575"/>
      <c r="AQ168" s="1589"/>
      <c r="AR168" s="1589"/>
      <c r="AS168" s="1568"/>
      <c r="AT168" s="1575"/>
      <c r="AU168" s="1592"/>
      <c r="AV168" s="1592"/>
      <c r="AW168" s="1592"/>
      <c r="AX168" s="1575"/>
      <c r="AY168" s="1575"/>
      <c r="AZ168" s="1575"/>
      <c r="BA168" s="1575"/>
      <c r="BB168" s="1575"/>
      <c r="BC168" s="1575"/>
      <c r="BD168" s="1575"/>
      <c r="BE168" s="1575"/>
      <c r="BF168" s="1575"/>
      <c r="BG168" s="1575"/>
      <c r="BH168" s="1568" t="s">
        <v>2640</v>
      </c>
      <c r="BI168" s="1589" t="s">
        <v>626</v>
      </c>
      <c r="BJ168" s="1568" t="s">
        <v>2179</v>
      </c>
      <c r="BK168" s="1575" t="s">
        <v>7243</v>
      </c>
      <c r="BL168" s="1589" t="s">
        <v>626</v>
      </c>
      <c r="BM168" s="1588" t="s">
        <v>7337</v>
      </c>
      <c r="BN168" s="1591" t="s">
        <v>7281</v>
      </c>
      <c r="BO168" s="1591" t="s">
        <v>7281</v>
      </c>
      <c r="BP168" s="1575" t="s">
        <v>626</v>
      </c>
      <c r="BQ168" s="1692"/>
      <c r="BR168" s="1568" t="s">
        <v>6795</v>
      </c>
      <c r="BS168" s="1589" t="s">
        <v>7395</v>
      </c>
      <c r="BU168"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NATURA I' ,'JL. LONTAR SAMBIKEREP' ,'PERUMAHAN DAN FASILITAS PENDUKUNGNYA' ,'REPLANNING' ,'± 357.686,36' ,'165' ,'167' ,'PT. INTILAND GRANDE' ,'Spazio Lt. 8&lt;BR&gt;Jl. Mayjen Yono Soewoyo Kav. 3' ,'√' ,'LONTAR' ,'Sambikerep' ,'648.3/433/436.6.2/2013&lt;BR&gt;2907/P&amp;P/X/2010&lt;BR&gt;&lt;BR&gt;653/4205/436..6.2/2015&lt;BR&gt;&lt;BR&gt;REPLANNING&lt;BR&gt;653/3204/436.7.5/2019&lt;BR&gt;170822-10.5/SKRK/P&amp;TR/NRT/VIII/2017&lt;BR&gt;31 MEI 2019' ,'247' ,'±113' ,'JALAN DAN SALURAN : 112.861,06&lt;BR&gt;BOZEM : 2.334,41' ,'RTH : 28.142,79&lt;BR&gt;Fasum : 14.875,32' ,'' ,'± 357.686,36' ,'BELUM' ,'No. 2186/RET.VIII/2015' ,'SUDAH' ,'-' ,'-' ,'-' ,'INDUK ' ,'ADA&lt;BR&gt;BELUM CLEAR' ,'TIDAK' ,'-' ,'-' ,'PERINGATAN KE-1 &lt;BR&gt;NO. 469/6427/436.6.2/2013&lt;BR&gt;TGL. 13/11/2013' ,'PERINGATAN KE-2&lt;BR&gt;NO. 650/2223/436.6.2/2014&lt;BR&gt;TGL : 02 APRIL 2014&lt;BR&gt;' ,'-' ,'-' ,'' ,'' ,'' ,'' ,'' ,'' ,'' ,'' ,'' ,'' ,'' ,'' ,'' ,'' ,'' ,'' ,'' ,'' ,'' ,'' ,'' ,'' ,'' ,'' ,'' ,'' ,'' ,'590/5628.3/436.6.2/2014' ,'-' ,'belum' ,'-' ,'- Resume Rapat 2 Oktober 2015 dengan kesimpulan : 1. pengembang agar melengkapi kekurangan alas hak berupa petok beserta akta peralihan kepada pengembang, 2. kekurangan alas hak yang berupa sertifikat beserta akta peralihan kepada pengembang, 3. surat persetujuan dewan komisaris atau RUPS terkait penyerahan PSU kepada pemerintah kota surabaya  &lt;BR&gt;- PROSES ADDENDUM, TANGGAL 19 JUNI 2019 DPRKPCKTR mengirimkan surat No. 590/10147/436.7.5/2019 kepada PT. Intiland Grande Perihal Pemberitahuan kekurangan Persyaratan Penyerahan PSU secara Administrasi Graha Natura 1&lt;BR&gt;&lt;BR&gt;' ,'Belum terdapat pengajuan permhononan SKRK' ,'Belum terdapat pengajuan permhononan SKRK' ,'-' ,'' ,'BARAT' ,'JY');</v>
      </c>
    </row>
    <row r="169" spans="1:73" s="6" customFormat="1" ht="204">
      <c r="A169" s="1570">
        <v>166</v>
      </c>
      <c r="B169" s="1570">
        <v>168</v>
      </c>
      <c r="C169" s="1568" t="s">
        <v>687</v>
      </c>
      <c r="D169" s="1568" t="s">
        <v>5668</v>
      </c>
      <c r="E169" s="1568" t="s">
        <v>2150</v>
      </c>
      <c r="F169" s="1568" t="s">
        <v>1231</v>
      </c>
      <c r="G169" s="1568" t="s">
        <v>697</v>
      </c>
      <c r="H169" s="1568" t="s">
        <v>710</v>
      </c>
      <c r="I169" s="1568" t="s">
        <v>615</v>
      </c>
      <c r="J169" s="1568" t="s">
        <v>4280</v>
      </c>
      <c r="K169" s="1569" t="s">
        <v>793</v>
      </c>
      <c r="L169" s="1570">
        <v>2013</v>
      </c>
      <c r="M169" s="1568" t="s">
        <v>1637</v>
      </c>
      <c r="N169" s="682" t="s">
        <v>2307</v>
      </c>
      <c r="O169" s="682" t="s">
        <v>3158</v>
      </c>
      <c r="P169" s="682"/>
      <c r="Q169" s="1568"/>
      <c r="R169" s="1568" t="s">
        <v>2510</v>
      </c>
      <c r="S169" s="1568" t="s">
        <v>626</v>
      </c>
      <c r="T169" s="1568" t="s">
        <v>2511</v>
      </c>
      <c r="U169" s="1568" t="s">
        <v>626</v>
      </c>
      <c r="V169" s="1568" t="s">
        <v>626</v>
      </c>
      <c r="W169" s="1568" t="s">
        <v>2511</v>
      </c>
      <c r="X169" s="1690" t="s">
        <v>7055</v>
      </c>
      <c r="Y169" s="1568" t="s">
        <v>7400</v>
      </c>
      <c r="Z169" s="1568" t="s">
        <v>7398</v>
      </c>
      <c r="AA169" s="1568" t="s">
        <v>6107</v>
      </c>
      <c r="AB169" s="1568" t="s">
        <v>2309</v>
      </c>
      <c r="AC169" s="1568" t="s">
        <v>211</v>
      </c>
      <c r="AD169" s="1575" t="s">
        <v>214</v>
      </c>
      <c r="AE169" s="1575" t="s">
        <v>1282</v>
      </c>
      <c r="AF169" s="1575"/>
      <c r="AG169" s="1575"/>
      <c r="AH169" s="1592"/>
      <c r="AI169" s="1592"/>
      <c r="AJ169" s="1592"/>
      <c r="AK169" s="1592"/>
      <c r="AL169" s="1592"/>
      <c r="AM169" s="1592"/>
      <c r="AN169" s="1592"/>
      <c r="AO169" s="1592"/>
      <c r="AP169" s="1592"/>
      <c r="AQ169" s="1568"/>
      <c r="AR169" s="1568"/>
      <c r="AS169" s="1568"/>
      <c r="AT169" s="1575"/>
      <c r="AU169" s="1575"/>
      <c r="AV169" s="1575"/>
      <c r="AW169" s="1575"/>
      <c r="AX169" s="1592"/>
      <c r="AY169" s="1592"/>
      <c r="AZ169" s="1592"/>
      <c r="BA169" s="1592"/>
      <c r="BB169" s="1592"/>
      <c r="BC169" s="1592"/>
      <c r="BD169" s="1592"/>
      <c r="BE169" s="1592"/>
      <c r="BF169" s="1592"/>
      <c r="BG169" s="1592"/>
      <c r="BH169" s="1589" t="s">
        <v>626</v>
      </c>
      <c r="BI169" s="1589" t="s">
        <v>626</v>
      </c>
      <c r="BJ169" s="1568" t="s">
        <v>2179</v>
      </c>
      <c r="BK169" s="1575" t="s">
        <v>8168</v>
      </c>
      <c r="BL169" s="1568" t="s">
        <v>8191</v>
      </c>
      <c r="BM169" s="1588" t="s">
        <v>7583</v>
      </c>
      <c r="BN169" s="1588" t="s">
        <v>7100</v>
      </c>
      <c r="BO169" s="1588" t="s">
        <v>7100</v>
      </c>
      <c r="BP169" s="1575" t="s">
        <v>626</v>
      </c>
      <c r="BQ169" s="1575"/>
      <c r="BR169" s="1568" t="s">
        <v>6794</v>
      </c>
      <c r="BS169" s="1589" t="s">
        <v>5783</v>
      </c>
      <c r="BU169"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RAMADA' ,'JL.KEBRAON INDAH ASRI PERSIL 12 KARANGPILANG  ' ,'SITEPLAN PERUMAHAN' ,'HANYA KEWAJIBAN MAKAM' ,'' ,'166' ,'168' ,'PT. SURYA GRAHA KENCANA' ,'Jl. Bubutan No. 127' ,'√' ,'KEBRAON' ,'Karang Pilang' ,'648.3/479/436.6.2/2013&lt;BR&gt;121009-1/TR/RPL/X/2012' ,'2013' ,'±47' ,'Jalan :  3.372,85' ,'RTH : 583,95&lt;BR&gt;Fasum : 207,85' ,'' ,'' ,'SUDAH' ,'-' ,'BELUM' ,'-' ,'-' ,'BELUM' ,'SPLITZING SEMPURNA' ,'TIDAK ADA' ,'TIDAK' ,'650/6685436.6.2/2014&lt;BR&gt;&lt;BR&gt;590/15472/436.7.5/2020&lt;BR&gt;2 SEPTEMBER 2020&lt;BR&gt;TANGGAL DITERIMA : 4 SEPTEMBER 2020' ,'590/7544/436.6.2/2014&lt;BR&gt;TGL : 19 SEPTEMBER 2014' ,'PERINGATAN KE-1 &lt;BR&gt;Tgl : 13/11/2013 ; &lt;BR&gt;No : 469/6428/436.6.2/2013' ,'PERINGATAN KE-2&lt;BR&gt;NO. 650/2228/436.6.2/2014&lt;BR&gt;TGL : 2 APRIL 2014' ,'PERINGATAN KE-3&lt;BR&gt;NO. 590/7532/436.6.2/2014&lt;BR&gt;TGL : 19 SEPTEMBER 2014&lt;BR&gt;' ,'' ,'' ,'' ,'' ,'' ,'' ,'' ,'' ,'' ,'' ,'' ,'' ,'' ,'' ,'' ,'' ,'' ,'' ,'' ,'' ,'' ,'' ,'' ,'' ,'' ,'' ,'' ,'' ,'-' ,'-' ,'belum' ,'Akan dikirimkan surat Penagihan' ,'- Resume rapat 26 Oktober 2018 terdapat alternatif terkait permasalahan jalan akses menuju persil yang terletak di sisi selatan perumahan ramada kelurahan kebraon &lt;BR&gt;- terkait dengan pembangunan bangunan tanpa izin perlu dilakukan penertiban oleh Pemerintah Kota Surabaya ' ,'Terdapat permasalahan akses menuju persil yang terletak di sisi selatan Perumahan Ramada ' ,'Terdapat permasalahan akses menuju persil yang terletak di sisi selatan Perumahan Ramada ' ,'-' ,'' ,'SELATAN' ,'DT');</v>
      </c>
    </row>
    <row r="170" spans="1:73" s="11" customFormat="1" ht="187">
      <c r="A170" s="1570">
        <v>167</v>
      </c>
      <c r="B170" s="1570">
        <v>169</v>
      </c>
      <c r="C170" s="1568" t="s">
        <v>2311</v>
      </c>
      <c r="D170" s="1568"/>
      <c r="E170" s="1568" t="s">
        <v>5707</v>
      </c>
      <c r="F170" s="1568" t="s">
        <v>1232</v>
      </c>
      <c r="G170" s="1568" t="s">
        <v>698</v>
      </c>
      <c r="H170" s="1568" t="s">
        <v>708</v>
      </c>
      <c r="I170" s="1568" t="s">
        <v>716</v>
      </c>
      <c r="J170" s="1568" t="s">
        <v>4280</v>
      </c>
      <c r="K170" s="1569" t="s">
        <v>792</v>
      </c>
      <c r="L170" s="1570">
        <v>2013</v>
      </c>
      <c r="M170" s="1568" t="s">
        <v>1639</v>
      </c>
      <c r="N170" s="682" t="s">
        <v>2312</v>
      </c>
      <c r="O170" s="682" t="s">
        <v>2312</v>
      </c>
      <c r="P170" s="682" t="s">
        <v>2312</v>
      </c>
      <c r="Q170" s="1568"/>
      <c r="R170" s="1568" t="s">
        <v>2510</v>
      </c>
      <c r="S170" s="1589" t="s">
        <v>626</v>
      </c>
      <c r="T170" s="1568" t="s">
        <v>2247</v>
      </c>
      <c r="U170" s="1568" t="s">
        <v>626</v>
      </c>
      <c r="V170" s="1568" t="s">
        <v>626</v>
      </c>
      <c r="W170" s="1568" t="s">
        <v>2511</v>
      </c>
      <c r="X170" s="1589" t="s">
        <v>7098</v>
      </c>
      <c r="Y170" s="1568" t="s">
        <v>7398</v>
      </c>
      <c r="Z170" s="1568" t="s">
        <v>7398</v>
      </c>
      <c r="AA170" s="1575" t="s">
        <v>440</v>
      </c>
      <c r="AB170" s="1575" t="s">
        <v>439</v>
      </c>
      <c r="AC170" s="1575" t="s">
        <v>437</v>
      </c>
      <c r="AD170" s="1575" t="s">
        <v>438</v>
      </c>
      <c r="AE170" s="1575" t="s">
        <v>2314</v>
      </c>
      <c r="AF170" s="1575"/>
      <c r="AG170" s="1575"/>
      <c r="AH170" s="1575"/>
      <c r="AI170" s="1575"/>
      <c r="AJ170" s="1575"/>
      <c r="AK170" s="1575"/>
      <c r="AL170" s="1575"/>
      <c r="AM170" s="1575"/>
      <c r="AN170" s="1575"/>
      <c r="AO170" s="1575"/>
      <c r="AP170" s="1575"/>
      <c r="AQ170" s="1575"/>
      <c r="AR170" s="1575"/>
      <c r="AS170" s="1575"/>
      <c r="AT170" s="1575"/>
      <c r="AU170" s="1575"/>
      <c r="AV170" s="1575"/>
      <c r="AW170" s="1575"/>
      <c r="AX170" s="1575"/>
      <c r="AY170" s="1575"/>
      <c r="AZ170" s="1575"/>
      <c r="BA170" s="1575"/>
      <c r="BB170" s="1575"/>
      <c r="BC170" s="1575"/>
      <c r="BD170" s="1575"/>
      <c r="BE170" s="1575"/>
      <c r="BF170" s="1575"/>
      <c r="BG170" s="1575"/>
      <c r="BH170" s="1568" t="s">
        <v>2313</v>
      </c>
      <c r="BI170" s="1589" t="s">
        <v>626</v>
      </c>
      <c r="BJ170" s="1568" t="s">
        <v>2179</v>
      </c>
      <c r="BK170" s="1575" t="s">
        <v>2560</v>
      </c>
      <c r="BL170" s="1571" t="s">
        <v>2315</v>
      </c>
      <c r="BM170" s="1591" t="s">
        <v>6980</v>
      </c>
      <c r="BN170" s="1588" t="s">
        <v>7997</v>
      </c>
      <c r="BO170" s="1591" t="s">
        <v>2489</v>
      </c>
      <c r="BP170" s="1575" t="s">
        <v>626</v>
      </c>
      <c r="BQ170" s="1692"/>
      <c r="BR170" s="1568" t="s">
        <v>6796</v>
      </c>
      <c r="BS170" s="1589" t="s">
        <v>6783</v>
      </c>
      <c r="BU170"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('JOJORAN REGENCY' ,'JL. JOJORAN I BLOK K' ,'SITEPLAN PERUMAHAN' ,'TIDAK ADA KEWAJIBAN' ,'' ,'167' ,'169' ,'NJOO KA HWIE / NYOTO SUSANTO' ,'' ,'BELUM DIKETAHUI' ,'MOJO' ,'GUBENG' ,'648.3/540/436.6.2/2013&lt;BR&gt;121113-21/TR/SP/XI/2012' ,'2013' ,'±35' ,'berkas fisik SKRK tidak ada  di map' ,'berkas fisik SKRK tidak ada  di map' ,'berkas fisik SKRK tidak ada  di map' ,'' ,'SUDAH' ,'-' ,'tidak ada kewajiban' ,'-' ,'-' ,'BELUM' ,'TIDAK ADA SOFTCOPY ALAS HAK' ,'TIDAK' ,'TIDAK' ,'PENAGIHAN&lt;BR&gt;590/15143/436.6.2/2015&lt;BR&gt;08 OKTOBER 2015' ,'TEGURAN&lt;BR&gt;590/16435/436.6.2/2015&lt;BR&gt;28 OKTOBER 2015' ,'PERINGATAN KE-1 &lt;BR&gt;590/18202/436.6.2/2015&lt;BR&gt;25 NOVEMBER 2015' ,'PERINGATAN KE-2&lt;BR&gt;590/21973/436.6.2/2015&lt;BR&gt;16 DESEMBER 2015' ,'PERINGATAN KE-3&lt;BR&gt;590/22719/436.6.2/2015&lt;BR&gt;22 DESEMBER 2014' ,'' ,'' ,'' ,'' ,'' ,'' ,'' ,'' ,'' ,'' ,'' ,'' ,'' ,'' ,'' ,'' ,'' ,'' ,'' ,'' ,'' ,'' ,'' ,'' ,'' ,'' ,'' ,'' ,'590/5629.1/436.6.2/2014' ,'-' ,'belum' ,'PENYERAHAN PSU (SELESAI TANPA BAST)' ,'DI ZONING SKRK TERTULIS MENYEDIAKAN MAKAM SESUAI KETENTUAN YANG BERLAKU&lt;BR&gt;SITEPLAN PERORANGAN TAHUN &gt;2010 S/D 2016' ,'- Pengembang Perseorangan, Tidak ada Kewajiban Penyerahan PSU' ,'Tidak Ada Kewajiban' ,'-' ,'' ,'TIMUR' ,'HBB');</v>
      </c>
    </row>
    <row r="171" spans="1:73" s="6" customFormat="1" ht="340">
      <c r="A171" s="1570">
        <v>168</v>
      </c>
      <c r="B171" s="1570">
        <v>170</v>
      </c>
      <c r="C171" s="1568" t="s">
        <v>5291</v>
      </c>
      <c r="D171" s="1568" t="s">
        <v>5717</v>
      </c>
      <c r="E171" s="1568" t="s">
        <v>2150</v>
      </c>
      <c r="F171" s="1568" t="s">
        <v>1233</v>
      </c>
      <c r="G171" s="1568" t="s">
        <v>699</v>
      </c>
      <c r="H171" s="1568" t="s">
        <v>711</v>
      </c>
      <c r="I171" s="1568" t="s">
        <v>670</v>
      </c>
      <c r="J171" s="1568" t="s">
        <v>4280</v>
      </c>
      <c r="K171" s="1569" t="s">
        <v>791</v>
      </c>
      <c r="L171" s="1570">
        <v>1996</v>
      </c>
      <c r="M171" s="1568" t="s">
        <v>1640</v>
      </c>
      <c r="N171" s="1753" t="s">
        <v>3300</v>
      </c>
      <c r="O171" s="682" t="s">
        <v>7853</v>
      </c>
      <c r="P171" s="682" t="s">
        <v>626</v>
      </c>
      <c r="Q171" s="1568" t="s">
        <v>7852</v>
      </c>
      <c r="R171" s="1568" t="s">
        <v>2510</v>
      </c>
      <c r="S171" s="1568" t="s">
        <v>626</v>
      </c>
      <c r="T171" s="1568" t="s">
        <v>2511</v>
      </c>
      <c r="U171" s="1568" t="s">
        <v>7863</v>
      </c>
      <c r="V171" s="1568" t="s">
        <v>2511</v>
      </c>
      <c r="W171" s="1568" t="s">
        <v>2511</v>
      </c>
      <c r="X171" s="1568" t="s">
        <v>7147</v>
      </c>
      <c r="Y171" s="1568" t="s">
        <v>7425</v>
      </c>
      <c r="Z171" s="1568" t="s">
        <v>7398</v>
      </c>
      <c r="AA171" s="1568" t="s">
        <v>626</v>
      </c>
      <c r="AB171" s="1568" t="s">
        <v>626</v>
      </c>
      <c r="AC171" s="1568" t="s">
        <v>218</v>
      </c>
      <c r="AD171" s="1575" t="s">
        <v>219</v>
      </c>
      <c r="AE171" s="1575" t="s">
        <v>220</v>
      </c>
      <c r="AF171" s="1575" t="s">
        <v>626</v>
      </c>
      <c r="AG171" s="1575" t="s">
        <v>626</v>
      </c>
      <c r="AH171" s="1575" t="s">
        <v>626</v>
      </c>
      <c r="AI171" s="1689" t="s">
        <v>626</v>
      </c>
      <c r="AJ171" s="1689" t="s">
        <v>626</v>
      </c>
      <c r="AK171" s="1689" t="s">
        <v>626</v>
      </c>
      <c r="AL171" s="1689" t="s">
        <v>626</v>
      </c>
      <c r="AM171" s="1689" t="s">
        <v>626</v>
      </c>
      <c r="AN171" s="1689" t="s">
        <v>626</v>
      </c>
      <c r="AO171" s="1689" t="s">
        <v>626</v>
      </c>
      <c r="AP171" s="1689" t="s">
        <v>626</v>
      </c>
      <c r="AQ171" s="1568" t="s">
        <v>626</v>
      </c>
      <c r="AR171" s="1568" t="s">
        <v>626</v>
      </c>
      <c r="AS171" s="1568" t="s">
        <v>626</v>
      </c>
      <c r="AT171" s="1575" t="s">
        <v>626</v>
      </c>
      <c r="AU171" s="1575" t="s">
        <v>626</v>
      </c>
      <c r="AV171" s="1575" t="s">
        <v>626</v>
      </c>
      <c r="AW171" s="1575" t="s">
        <v>626</v>
      </c>
      <c r="AX171" s="1575" t="s">
        <v>626</v>
      </c>
      <c r="AY171" s="1575" t="s">
        <v>626</v>
      </c>
      <c r="AZ171" s="1575"/>
      <c r="BA171" s="1575" t="s">
        <v>626</v>
      </c>
      <c r="BB171" s="1575" t="s">
        <v>626</v>
      </c>
      <c r="BC171" s="1575" t="s">
        <v>626</v>
      </c>
      <c r="BD171" s="1575" t="s">
        <v>626</v>
      </c>
      <c r="BE171" s="1575" t="s">
        <v>626</v>
      </c>
      <c r="BF171" s="1575" t="s">
        <v>626</v>
      </c>
      <c r="BG171" s="1575" t="s">
        <v>626</v>
      </c>
      <c r="BH171" s="1568" t="s">
        <v>626</v>
      </c>
      <c r="BI171" s="1568" t="s">
        <v>626</v>
      </c>
      <c r="BJ171" s="1568" t="s">
        <v>626</v>
      </c>
      <c r="BK171" s="1575" t="s">
        <v>5256</v>
      </c>
      <c r="BL171" s="1568" t="s">
        <v>626</v>
      </c>
      <c r="BM171" s="1588" t="s">
        <v>8251</v>
      </c>
      <c r="BN171" s="1220" t="s">
        <v>7077</v>
      </c>
      <c r="BO171" s="1220" t="s">
        <v>7077</v>
      </c>
      <c r="BP171" s="1575" t="s">
        <v>626</v>
      </c>
      <c r="BQ171" s="1692" t="s">
        <v>626</v>
      </c>
      <c r="BR171" s="1568" t="s">
        <v>6795</v>
      </c>
      <c r="BS171" s="1575" t="s">
        <v>6475</v>
      </c>
      <c r="BU171"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TELAGA GOLF' ,'JL. BUKIT TELAGA GOLF' ,'SITEPLAN PERUMAHAN' ,'PERLU PEMBAHASAN DENGAN NARASUMBER' ,'± 194316' ,'168' ,'170' ,'PT. BIPT-PERUMNAS' ,'Citraland Office Park #1&lt;BR&gt;Citraland Utama Rd Surabaya' ,'√' ,'JERUK DAN LIDAH KULON' ,'LAKARSANTRI' ,'648.3/86/402.5.11/96&lt;BR&gt;79-PPK-PRK-96' ,'1996' ,'±835' ,'TAHUN 2013&lt;BR&gt;Jalan / Saluran :  47.948,4' ,'TAHUN 1996&lt;BR&gt;RTH : 196.310,93 &lt;BR&gt;Fasum : 7701,25&lt;BR&gt;TELAGA : 76.602,06&lt;BR&gt;&lt;BR&gt;TAHUN 2013 Fasum : 5695,00 &lt;BR&gt;RTH : 19823,70&lt;BR&gt;TELAGA : 25.059,80&lt;BR&gt;' ,'-' ,'± 194316' ,'SUDAH' ,'-' ,'BELUM' ,'√ JURANGKUPING' ,'BELUM' ,'BELUM' ,'INDUK DAN HPL' ,'ADA (BELUM CLEAR)' ,'TIDAK' ,'-' ,'-' ,'PERINGATAN KE-1 &lt;BR&gt;NO. 469/6424/436.6.2/2013&lt;BR&gt;TGL. 13/11/2013' ,'PERINGATAN KE-2&lt;BR&gt;NO. 650/2224/436.6.2/2014&lt;BR&gt;TGL : 2 APRIL 2014' ,'PERINGATAN KE-3 &lt;BR&gt;NO. 590/7537/436.6.2/2014&lt;BR&gt;TGL : 19 SEPTEMBER 2014' ,'-' ,'-' ,'-' ,'-' ,'-' ,'-' ,'-' ,'-' ,'-' ,'-' ,'-' ,'-' ,'-' ,'-' ,'-' ,'-' ,'-' ,'-' ,'-' ,'-' ,'' ,'-' ,'-' ,'-' ,'-' ,'-' ,'-' ,'-' ,'590/5629.3/436.6.2/2014' ,'-' ,'-' ,'-' ,'PROSES ADMIN&lt;BR&gt; - Tanggal 30 September 2021 rapat dengan Narasumber (pakar hukum Dr. Agus Sekarmaji) membahas Permasalahan Perbedaan Subjek Penyerahan PSU, kesimpulan : dapat dilakukan perubahan (penambahan) subjek SKRK sesuai pemegang Hak Atas Tanah.&lt;BR&gt;- Tanggal 1 Oktober 2021 Pukul 09.00 dan 13.00 rapat dengan Narasumber (Kejari dan Dr. Rusdianto Sesung), kesimpulan : diperlukan kuasa pelepasan hak atas tanah dan penegasan/komitmen dari Kantor Pertanahan Kota Surabaya serta dimungkinkan adanya perubahan (penambahan) subjek SKRK sesuai Pemegang Hak Atas Tanah.&lt;BR&gt;-Tanggal 8 Maret 2022 rapat pembahasan penyerahan PSU BIPT-Perumnas,  kesimpulan : perlu dibuat pernyataan pelepasan hak atas tanah dari Perumnas ke BIPT dalam bentuk akta notariil.&lt;BR&gt;-Tanggal 11 Maret 2022 rapat koordinasi BPN 1, kesimpulan : 1) Tanah beralas HPL Perumnas dikelola Citraland dan terdapat PSU perlu ditinjau perjanjian untuk pihak yang menyerahkan PSU kepada Pemkot Surabaya. 2) Hak Prioritas kembali pada pemegang haknya. 3) PSU harus diserahkan ke Pemkot Surabaya, untuk sisa dari HGB Pengembang dimatikan sebagian untuk Fasum.&lt;BR&gt;- Tanggal 23 Maret 2022 rapat koordinasi BPN 1, kesimpulan : PSU yang masih berstatus HPL dilakukan pelepasan hak kepada Pemkot Surabaya oleh pemegang HPL (atau kepada pihak yang sudah diperjanjikan).' ,'terdapat perbedaan subjek antara SKRK dengan alas hak' ,'terdapat perbedaan subjek antara SKRK dengan alas hak' ,'-' ,'-' ,'BARAT' ,'AN');</v>
      </c>
    </row>
    <row r="172" spans="1:73" s="6" customFormat="1" ht="187">
      <c r="A172" s="1570">
        <v>169</v>
      </c>
      <c r="B172" s="1570">
        <v>171</v>
      </c>
      <c r="C172" s="1568" t="s">
        <v>5292</v>
      </c>
      <c r="D172" s="1568" t="s">
        <v>5717</v>
      </c>
      <c r="E172" s="1568" t="s">
        <v>2150</v>
      </c>
      <c r="F172" s="1568" t="s">
        <v>1234</v>
      </c>
      <c r="G172" s="1568" t="s">
        <v>700</v>
      </c>
      <c r="H172" s="1568" t="s">
        <v>709</v>
      </c>
      <c r="I172" s="1568" t="s">
        <v>670</v>
      </c>
      <c r="J172" s="1568" t="s">
        <v>4280</v>
      </c>
      <c r="K172" s="1576" t="s">
        <v>3583</v>
      </c>
      <c r="L172" s="1570">
        <v>2013</v>
      </c>
      <c r="M172" s="1575">
        <v>163</v>
      </c>
      <c r="N172" s="682" t="s">
        <v>720</v>
      </c>
      <c r="O172" s="682" t="s">
        <v>3159</v>
      </c>
      <c r="P172" s="682" t="s">
        <v>626</v>
      </c>
      <c r="Q172" s="1568" t="s">
        <v>7854</v>
      </c>
      <c r="R172" s="1568" t="s">
        <v>2511</v>
      </c>
      <c r="S172" s="1568" t="s">
        <v>626</v>
      </c>
      <c r="T172" s="1568" t="s">
        <v>2511</v>
      </c>
      <c r="U172" s="1568" t="s">
        <v>626</v>
      </c>
      <c r="V172" s="1568" t="s">
        <v>2511</v>
      </c>
      <c r="W172" s="1568" t="s">
        <v>2511</v>
      </c>
      <c r="X172" s="1568" t="s">
        <v>7434</v>
      </c>
      <c r="Y172" s="1568" t="s">
        <v>7398</v>
      </c>
      <c r="Z172" s="1568" t="s">
        <v>7403</v>
      </c>
      <c r="AA172" s="1568" t="s">
        <v>626</v>
      </c>
      <c r="AB172" s="1568" t="s">
        <v>626</v>
      </c>
      <c r="AC172" s="1568" t="s">
        <v>5991</v>
      </c>
      <c r="AD172" s="1575" t="s">
        <v>626</v>
      </c>
      <c r="AE172" s="1575" t="s">
        <v>626</v>
      </c>
      <c r="AF172" s="1575" t="s">
        <v>626</v>
      </c>
      <c r="AG172" s="1575"/>
      <c r="AH172" s="1589" t="s">
        <v>626</v>
      </c>
      <c r="AI172" s="1589" t="s">
        <v>626</v>
      </c>
      <c r="AJ172" s="1589" t="s">
        <v>626</v>
      </c>
      <c r="AK172" s="1589" t="s">
        <v>626</v>
      </c>
      <c r="AL172" s="1589" t="s">
        <v>626</v>
      </c>
      <c r="AM172" s="1589" t="s">
        <v>626</v>
      </c>
      <c r="AN172" s="1589" t="s">
        <v>626</v>
      </c>
      <c r="AO172" s="1589" t="s">
        <v>626</v>
      </c>
      <c r="AP172" s="1589" t="s">
        <v>626</v>
      </c>
      <c r="AQ172" s="1568" t="s">
        <v>626</v>
      </c>
      <c r="AR172" s="1568" t="s">
        <v>626</v>
      </c>
      <c r="AS172" s="1568" t="s">
        <v>626</v>
      </c>
      <c r="AT172" s="1575" t="s">
        <v>626</v>
      </c>
      <c r="AU172" s="1575" t="s">
        <v>626</v>
      </c>
      <c r="AV172" s="1575" t="s">
        <v>626</v>
      </c>
      <c r="AW172" s="1575" t="s">
        <v>626</v>
      </c>
      <c r="AX172" s="1589" t="s">
        <v>626</v>
      </c>
      <c r="AY172" s="1589" t="s">
        <v>626</v>
      </c>
      <c r="AZ172" s="1589"/>
      <c r="BA172" s="1589" t="s">
        <v>626</v>
      </c>
      <c r="BB172" s="1589" t="s">
        <v>626</v>
      </c>
      <c r="BC172" s="1589" t="s">
        <v>626</v>
      </c>
      <c r="BD172" s="1589" t="s">
        <v>626</v>
      </c>
      <c r="BE172" s="1589" t="s">
        <v>626</v>
      </c>
      <c r="BF172" s="1589" t="s">
        <v>626</v>
      </c>
      <c r="BG172" s="1589" t="s">
        <v>626</v>
      </c>
      <c r="BH172" s="1568" t="s">
        <v>626</v>
      </c>
      <c r="BI172" s="1568" t="s">
        <v>626</v>
      </c>
      <c r="BJ172" s="1568" t="s">
        <v>626</v>
      </c>
      <c r="BK172" s="1575" t="s">
        <v>5256</v>
      </c>
      <c r="BL172" s="1575" t="s">
        <v>626</v>
      </c>
      <c r="BM172" s="1587" t="s">
        <v>7169</v>
      </c>
      <c r="BN172" s="1220" t="s">
        <v>7168</v>
      </c>
      <c r="BO172" s="1220" t="s">
        <v>7168</v>
      </c>
      <c r="BP172" s="1575" t="s">
        <v>626</v>
      </c>
      <c r="BQ172" s="1692" t="s">
        <v>626</v>
      </c>
      <c r="BR172" s="1568" t="s">
        <v>6795</v>
      </c>
      <c r="BS172" s="1575" t="s">
        <v>6475</v>
      </c>
      <c r="BU172"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('PROMENADE' ,'JL. PROMENADE LIDAH KULON' ,'SITEPLAN PERUMAHAN' ,'PERLU PEMBAHASAN DENGAN NARASUMBER' ,'± 65211,95' ,'169' ,'171' ,'PT. CIPUTRA SURYA, TBK' ,'Citraland Office Park #1&lt;BR&gt;Citraland Utama Rd Surabaya' ,'√' ,'LIDAH KULON' ,'LAKARSANTRI' ,'648.3/3267/436.7.5/2018&lt;BR&gt;180530-15//SKRK/P&amp;TR/NRT/2018' ,'2013' ,'163' ,'Jalan / Saluran :  16680,75' ,'RTH : 3596,65&lt;BR&gt;Fasum : 2715,3' ,'-' ,'± 65211,95' ,'BELUM' ,'-' ,'BELUM' ,'-' ,'BELUM' ,'BELUM' ,'INDUK DAN PETA BIDANG' ,'TIDAK' ,'ADA' ,'-' ,'-' ,'650/6490/436.6.2/2013&lt;BR&gt;14 November 2013&lt;BR&gt;' ,'-' ,'-' ,'-' ,'' ,'-' ,'-' ,'-' ,'-' ,'-' ,'-' ,'-' ,'-' ,'-' ,'-' ,'-' ,'-' ,'-' ,'-' ,'-' ,'-' ,'-' ,'-' ,'' ,'-' ,'-' ,'-' ,'-' ,'-' ,'-' ,'-' ,'590/5630.1/436.6.2/2014' ,'-' ,'-' ,'-' ,'- SURAT PENAGIHAN NO. 590/19097.6/436.7.5/2019 TANGGAL 19 SEPTEMBER 2019&lt;BR&gt;- 18 AGUSTUS 2020 : Menaikkan konsep surat tindak lanjut proses penyerahan PSU terkait pemberitahuan kekurangan berkas persyaratan kelengkapan BAST Administrasi kepada pengembang&lt;BR&gt;- Tanggal 24 AGUSTUS 2020 disurati perihal Tindak Lanjut Penyerahan PSU secara Administrasi No. 590/14768/436.7.5/2020 (Tanda Terima 25 AGUSTUS 2020)' ,'terdapat permasalahan waduk sepat' ,'terdapat permasalahan waduk sepat' ,'-' ,'-' ,'BARAT' ,'AN');</v>
      </c>
    </row>
    <row r="173" spans="1:73" s="6" customFormat="1" ht="409.6">
      <c r="A173" s="1570">
        <v>170</v>
      </c>
      <c r="B173" s="1570">
        <v>172</v>
      </c>
      <c r="C173" s="1568" t="s">
        <v>689</v>
      </c>
      <c r="D173" s="1568" t="s">
        <v>5667</v>
      </c>
      <c r="E173" s="1568" t="s">
        <v>2150</v>
      </c>
      <c r="F173" s="1568" t="s">
        <v>1235</v>
      </c>
      <c r="G173" s="1568" t="s">
        <v>701</v>
      </c>
      <c r="H173" s="1568" t="s">
        <v>677</v>
      </c>
      <c r="I173" s="1568" t="s">
        <v>677</v>
      </c>
      <c r="J173" s="1568" t="s">
        <v>4280</v>
      </c>
      <c r="K173" s="1569" t="s">
        <v>790</v>
      </c>
      <c r="L173" s="1570">
        <v>2013</v>
      </c>
      <c r="M173" s="1568" t="s">
        <v>1641</v>
      </c>
      <c r="N173" s="682" t="s">
        <v>3303</v>
      </c>
      <c r="O173" s="682" t="s">
        <v>3304</v>
      </c>
      <c r="P173" s="682"/>
      <c r="Q173" s="1568"/>
      <c r="R173" s="1568"/>
      <c r="S173" s="1589" t="s">
        <v>7446</v>
      </c>
      <c r="T173" s="1568" t="s">
        <v>2510</v>
      </c>
      <c r="U173" s="1568"/>
      <c r="V173" s="1568"/>
      <c r="W173" s="1568"/>
      <c r="X173" s="1568"/>
      <c r="Y173" s="1568"/>
      <c r="Z173" s="1568"/>
      <c r="AA173" s="1589" t="s">
        <v>5849</v>
      </c>
      <c r="AB173" s="1589" t="s">
        <v>5850</v>
      </c>
      <c r="AC173" s="1589" t="s">
        <v>6291</v>
      </c>
      <c r="AD173" s="1703" t="s">
        <v>6192</v>
      </c>
      <c r="AE173" s="1589" t="s">
        <v>6292</v>
      </c>
      <c r="AF173" s="1589" t="s">
        <v>626</v>
      </c>
      <c r="AG173" s="1589"/>
      <c r="AH173" s="1592"/>
      <c r="AI173" s="1592"/>
      <c r="AJ173" s="1592"/>
      <c r="AK173" s="1592"/>
      <c r="AL173" s="1592"/>
      <c r="AM173" s="1592"/>
      <c r="AN173" s="1592"/>
      <c r="AO173" s="1592"/>
      <c r="AP173" s="1592"/>
      <c r="AQ173" s="1589"/>
      <c r="AR173" s="1589"/>
      <c r="AS173" s="1589"/>
      <c r="AT173" s="1589"/>
      <c r="AU173" s="1589"/>
      <c r="AV173" s="1589"/>
      <c r="AW173" s="1589"/>
      <c r="AX173" s="1592"/>
      <c r="AY173" s="1592"/>
      <c r="AZ173" s="1592"/>
      <c r="BA173" s="1592"/>
      <c r="BB173" s="1592"/>
      <c r="BC173" s="1592"/>
      <c r="BD173" s="1592"/>
      <c r="BE173" s="1592"/>
      <c r="BF173" s="1592"/>
      <c r="BG173" s="1592"/>
      <c r="BH173" s="1589" t="s">
        <v>626</v>
      </c>
      <c r="BI173" s="1589" t="s">
        <v>626</v>
      </c>
      <c r="BJ173" s="1589" t="s">
        <v>626</v>
      </c>
      <c r="BK173" s="1575" t="s">
        <v>8166</v>
      </c>
      <c r="BL173" s="1575" t="s">
        <v>5624</v>
      </c>
      <c r="BM173" s="1588" t="s">
        <v>8254</v>
      </c>
      <c r="BN173" s="1588" t="s">
        <v>7409</v>
      </c>
      <c r="BO173" s="1588" t="s">
        <v>7409</v>
      </c>
      <c r="BP173" s="1575" t="s">
        <v>2150</v>
      </c>
      <c r="BQ173" s="1575"/>
      <c r="BR173" s="1568" t="s">
        <v>6794</v>
      </c>
      <c r="BS173" s="1575" t="s">
        <v>6789</v>
      </c>
      <c r="BU173"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('RAYAN REGENCY' ,'JL. WIYUNG PRAJA' ,'SITEPLAN PERUMAHAN' ,'PENAGIHAN ADMINISTRASI' ,'' ,'170' ,'172' ,'PT. KAMILINDO SEJAHTERA' ,'Jl. Tanjung Sadari No. 44' ,'√' ,'WIYUNG' ,'WIYUNG' ,'Awal : 648.3/35.C/436.4.5/05&lt;BR&gt;Replanning : 648.3/611/436.6.2/2013&lt;BR&gt;24/TR/RPL/V/2012' ,'2013' ,'±24' ,'Jalan / Saluran :  9248,70' ,'RTH : 1.688.50                  Fasum : 1.619,60' ,'' ,'' ,'' ,'- Rp. 151.990.862,4&lt;BR&gt;4747/RET.IX/2021 (BA Makam No. 900/20037/436.7.4/2021 Tanggal 6 Agustus 2021)' ,'SUDAH' ,'' ,'' ,'' ,'' ,'' ,'' ,'590/11720/436.7.5/2020&lt;BR&gt;30 JUNI 2020&lt;BR&gt;TGL DITERIMA 2 JULI 2020' ,'590/14040/436.7.5/2020&lt;BR&gt;10 AGUSTUS 2020&lt;BR&gt;TGL DITERIMA&lt;BR&gt;11 AGUSTUS 2020' ,'PERINGATAN KE-1&lt;BR&gt;NO : 590/14452.5/436.7.5/2020&lt;BR&gt;14 AGUSTUS 2020&lt;BR&gt;TGL DITERIMA&lt;BR&gt;2 SEPTEMBER 2020' ,'PERINGATAN KE-2 &lt;BR&gt;NO : 590/17420/436.7.5/2020&lt;BR&gt;TGL : 30 SEPTEMBER 2020 TGL DITERIMA                               6 SEPTEMBER 2020' ,'PERINGATAN KE -3 &lt;BR&gt;NO : 590/18070/436.7.5/2020 TGL : 7 OKTOBER 2020' ,'-' ,'' ,'' ,'' ,'' ,'' ,'' ,'' ,'' ,'' ,'' ,'' ,'' ,'' ,'' ,'' ,'' ,'' ,'' ,'' ,'' ,'' ,'' ,'' ,'' ,'' ,'' ,'' ,'590/5630.3/436.6.2/2014' ,'-' ,'-' ,'Proses checklist kelengkapan BAST Administrasi' ,'PERINGATAN KE-1  NO : 590/14452.5/436.7.5/2020 TANGGAL 14 AGUSTUS 2020 TGL DITERIMA 2 SEPTEMBER 2020&lt;BR&gt; PERINGATAN KE-2  NO : 590/17420/436.7.5/2020 TGL : 30 SEPTEMBER 2020 TGL DITERIMA  6 SEPTEMBER 2020&lt;BR&gt; PERINGATAN KE -3 NO : 590/18070/436.7.5/2020 TGL : 7 OKTOBER 2020&lt;BR&gt;PENGEMBANG SUDAH BERSURAT KE DPRKPCKTR PERIHAL PERMOHONAN BERITA ACARA SERAH TERIMA ADMIN PENYERAHAN PSU TGL 21  OKTOBER 2020&lt;BR&gt;- Hadir Zoom dengan KPK tanggal 24 Februari 2021 dan hadir desk tanggal 25 Februari 2021&lt;BR&gt;Hasil BA Monitoring tanggal 25 Februari 2021 :&lt;BR&gt;- Pengembang telah melengkapi : permohonan BAST Administrasi; KTP; Fotocopy akta pendirian badan hukum dan perubahannya; Fotocopy bukti alas hak SHGB 3048 (sisa induk); SKRK yang terbit Tanggal 20 Februari 2013&lt;BR&gt;- Pengembang untuk melengkapi jadwal/waktu (time schedule) penyelesaian pembangunan paling lambat tanggal 26 Februari &lt;BR&gt;- Berdasarkan informasi dari pengembang kondisi fisik PSU sudah terbangun 100% &lt;BR&gt;- Pengembang segera mengajukan permohonan splitzing sertifikat untuk PSU ke Kantor Pertanahan Surabaya I paling lambat tanggal 26 Februari 2021.&lt;BR&gt;- DKRTH segera menindaklanjuti permohonan kewajiban makam dari pengembang&lt;BR&gt;- SURAT KE BPN 1 No. 590/3912/436.7.5/2021 tanggal 03 maret 2021 tentang informasi splitzing sisa induk &lt;BR&gt;- Hasil BA Monitoring 27 Mei 2021 : Pengembang telah mengajukan permohonan kewajiban makam ke DKRTH dan telah diproses oleh Tim Kompensasi Makam menunggu hasil&lt;BR&gt;- Telah dikirim Surat Tindak Lanjut Penyerahan PSU secara Administrasi PT. Kamilindo Sejahtera Perumahan Rayan Regency pada tanggal 18 Maret 2021&lt;BR&gt;- Akan dilakukan rapat penyerahan PSU secara Administrasi, &lt;BR&gt;- arahan pimpinan jika siteplan sdh diterima pengembang dan belum sesuai panggil pengembang untuk replanning (Proses cek alas hak dengan eksisting siteplan 2-09-2021)' ,'Pengembang belum melengkapi kekurangan persyaratan administrasi berupa :&lt;BR&gt; - Revisi surat permohonan penyerahan PSU secara administrasi dan dilengkapi dengan rincian, jenis, jumlah dan ukuran obyek yang akan diserahkan.&lt;BR&gt;- Jadwal / waktu penyelesaian pembangunan, masa pemeliharaan dan serah terima fisik PSU.' ,'Pengembang belum melengkapi kekurangan persyaratan administrasi berupa :&lt;BR&gt; - Revisi surat permohonan penyerahan PSU secara administrasi dan dilengkapi dengan rincian, jenis, jumlah dan ukuran obyek yang akan diserahkan.&lt;BR&gt;- Jadwal / waktu penyelesaian pembangunan, masa pemeliharaan dan serah terima fisik PSU.' ,'-' ,'' ,'SELATAN' ,'AT');</v>
      </c>
    </row>
    <row r="174" spans="1:73" s="6" customFormat="1" ht="187">
      <c r="A174" s="1570">
        <v>171</v>
      </c>
      <c r="B174" s="1570">
        <v>173</v>
      </c>
      <c r="C174" s="1568" t="s">
        <v>690</v>
      </c>
      <c r="D174" s="1568" t="s">
        <v>6638</v>
      </c>
      <c r="E174" s="1568" t="s">
        <v>2150</v>
      </c>
      <c r="F174" s="1568" t="s">
        <v>2317</v>
      </c>
      <c r="G174" s="1568" t="s">
        <v>702</v>
      </c>
      <c r="H174" s="1568" t="s">
        <v>680</v>
      </c>
      <c r="I174" s="1568" t="s">
        <v>680</v>
      </c>
      <c r="J174" s="1568" t="s">
        <v>4280</v>
      </c>
      <c r="K174" s="1569" t="s">
        <v>4687</v>
      </c>
      <c r="L174" s="1570">
        <v>2015</v>
      </c>
      <c r="M174" s="1568"/>
      <c r="N174" s="682" t="s">
        <v>2318</v>
      </c>
      <c r="O174" s="682" t="s">
        <v>3160</v>
      </c>
      <c r="P174" s="682"/>
      <c r="Q174" s="1568"/>
      <c r="R174" s="1568" t="s">
        <v>7404</v>
      </c>
      <c r="S174" s="1568" t="s">
        <v>2319</v>
      </c>
      <c r="T174" s="1568" t="s">
        <v>2510</v>
      </c>
      <c r="U174" s="1568"/>
      <c r="V174" s="1568" t="s">
        <v>2510</v>
      </c>
      <c r="W174" s="1568" t="s">
        <v>2510</v>
      </c>
      <c r="X174" s="1568" t="s">
        <v>7094</v>
      </c>
      <c r="Y174" s="1568" t="s">
        <v>7400</v>
      </c>
      <c r="Z174" s="1568" t="s">
        <v>7401</v>
      </c>
      <c r="AA174" s="1589" t="s">
        <v>626</v>
      </c>
      <c r="AB174" s="1589" t="s">
        <v>626</v>
      </c>
      <c r="AC174" s="1589" t="s">
        <v>626</v>
      </c>
      <c r="AD174" s="1589" t="s">
        <v>626</v>
      </c>
      <c r="AE174" s="1589" t="s">
        <v>626</v>
      </c>
      <c r="AF174" s="1589" t="s">
        <v>626</v>
      </c>
      <c r="AG174" s="1589"/>
      <c r="AH174" s="1592"/>
      <c r="AI174" s="1592"/>
      <c r="AJ174" s="1592"/>
      <c r="AK174" s="1592"/>
      <c r="AL174" s="1592"/>
      <c r="AM174" s="1592"/>
      <c r="AN174" s="1592"/>
      <c r="AO174" s="1592"/>
      <c r="AP174" s="1592"/>
      <c r="AQ174" s="1589" t="s">
        <v>5817</v>
      </c>
      <c r="AR174" s="1589" t="s">
        <v>5818</v>
      </c>
      <c r="AS174" s="1589" t="s">
        <v>5819</v>
      </c>
      <c r="AT174" s="1589" t="s">
        <v>6212</v>
      </c>
      <c r="AU174" s="1589"/>
      <c r="AV174" s="1589"/>
      <c r="AW174" s="1589"/>
      <c r="AX174" s="1704" t="s">
        <v>626</v>
      </c>
      <c r="AY174" s="1592"/>
      <c r="AZ174" s="1592"/>
      <c r="BA174" s="1592"/>
      <c r="BB174" s="1592"/>
      <c r="BC174" s="1592"/>
      <c r="BD174" s="1592"/>
      <c r="BE174" s="1592"/>
      <c r="BF174" s="1592"/>
      <c r="BG174" s="1592"/>
      <c r="BH174" s="1568" t="s">
        <v>4784</v>
      </c>
      <c r="BI174" s="1589" t="s">
        <v>626</v>
      </c>
      <c r="BJ174" s="1568" t="s">
        <v>2186</v>
      </c>
      <c r="BK174" s="1575" t="s">
        <v>620</v>
      </c>
      <c r="BL174" s="1568" t="s">
        <v>6491</v>
      </c>
      <c r="BM174" s="1588" t="s">
        <v>7237</v>
      </c>
      <c r="BN174" s="1591"/>
      <c r="BO174" s="1591"/>
      <c r="BP174" s="1575" t="s">
        <v>8169</v>
      </c>
      <c r="BQ174" s="1575" t="s">
        <v>5750</v>
      </c>
      <c r="BR174" s="1568" t="s">
        <v>6795</v>
      </c>
      <c r="BS174" s="1575" t="s">
        <v>5804</v>
      </c>
      <c r="BU174"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Pakal Madya Indah ' ,'JL. RAYA PAKAL MADYA PERSIL 73 ' ,'SITEPLAN PERUMAHAN' ,'BAST FISIK' ,'' ,'171' ,'173' ,'PT. BUMI NUSA INDAH' ,'Perum Pakal Madya Asri Blok R-01, Jl. Pakal Madya Jaya No. 5' ,'√' ,'PAKAL' ,'PAKAL' ,'648.3/6226/436.6.2/2015&lt;BR&gt;No. SSWN-150527-37/SKRK/TR/SP/X/2015' ,'2015' ,'' ,'Jalan : &lt;BR&gt;1.487,36' ,'RTH : 82.12&lt;BR&gt;Fasum : 111.13' ,'' ,'' ,'SUDAH ' ,'no.1146/RET.IV/2016' ,'SUDAH' ,'' ,'SUDAH' ,'SUDAH' ,'SISA INDUK' ,'TIDAK ADA' ,'TIDAK ' ,'-' ,'-' ,'-' ,'-' ,'-' ,'-' ,'' ,'' ,'' ,'' ,'' ,'' ,'' ,'' ,'' ,'' ,'590/11829/436.7.5/2020&lt;BR&gt;01 JULI 2020&lt;BR&gt;TGL DITERIMA&lt;BR&gt;6 JULI 2020' ,'590/13161/436.7.5/2020&lt;BR&gt;23 JULI 2020&lt;BR&gt;TGL DITERIMA&lt;BR&gt;27 JULI 2020' ,'650/15809/436.7.5/2020&lt;BR&gt;8 SEPTEMBER 2020&lt;BR&gt;TGL DITERIMA&lt;BR&gt;10 SEPTEMBER 2020' ,'590/16998/436.7.5/2020&lt;BR&gt;24 SEPTEMBER 2020&lt;BR&gt;TGL DITERIMA &lt;BR&gt;25 SEPTEMBER 2020' ,'' ,'' ,'' ,'-' ,'' ,'' ,'' ,'' ,'' ,'' ,'' ,'' ,'' ,'590/5631.1/436.6.2/2014' ,'-' ,'Belum' ,'AKAN DILAKUKAN SURVEY ' ,'-Proses TTD BAST Fisik dan BA Verifikasi Sekda ' ,'' ,'' ,'-' ,'FISIK BELUM DISERAHKAN' ,'BARAT' ,'RN');</v>
      </c>
    </row>
    <row r="175" spans="1:73" s="1590" customFormat="1" ht="187">
      <c r="A175" s="1570">
        <v>172</v>
      </c>
      <c r="B175" s="1570" t="s">
        <v>5201</v>
      </c>
      <c r="C175" s="1568" t="s">
        <v>1371</v>
      </c>
      <c r="D175" s="1568" t="s">
        <v>5366</v>
      </c>
      <c r="E175" s="1568" t="s">
        <v>5707</v>
      </c>
      <c r="F175" s="1568" t="s">
        <v>5199</v>
      </c>
      <c r="G175" s="1568" t="s">
        <v>1372</v>
      </c>
      <c r="H175" s="1568" t="s">
        <v>1373</v>
      </c>
      <c r="I175" s="1568" t="s">
        <v>1374</v>
      </c>
      <c r="J175" s="1568" t="s">
        <v>5200</v>
      </c>
      <c r="K175" s="1576" t="s">
        <v>1375</v>
      </c>
      <c r="L175" s="1577">
        <v>2006</v>
      </c>
      <c r="M175" s="1575" t="s">
        <v>1677</v>
      </c>
      <c r="N175" s="682" t="s">
        <v>626</v>
      </c>
      <c r="O175" s="682" t="s">
        <v>626</v>
      </c>
      <c r="P175" s="682"/>
      <c r="Q175" s="1568"/>
      <c r="R175" s="1575" t="s">
        <v>2510</v>
      </c>
      <c r="S175" s="1568" t="s">
        <v>626</v>
      </c>
      <c r="T175" s="1575" t="s">
        <v>2511</v>
      </c>
      <c r="U175" s="1575" t="s">
        <v>626</v>
      </c>
      <c r="V175" s="1575" t="s">
        <v>626</v>
      </c>
      <c r="W175" s="1575" t="s">
        <v>2511</v>
      </c>
      <c r="X175" s="1690" t="s">
        <v>7098</v>
      </c>
      <c r="Y175" s="1575" t="s">
        <v>7398</v>
      </c>
      <c r="Z175" s="1575" t="s">
        <v>7398</v>
      </c>
      <c r="AA175" s="1568"/>
      <c r="AB175" s="1568"/>
      <c r="AC175" s="1568" t="s">
        <v>221</v>
      </c>
      <c r="AD175" s="1575" t="s">
        <v>225</v>
      </c>
      <c r="AE175" s="1575" t="s">
        <v>222</v>
      </c>
      <c r="AF175" s="1575"/>
      <c r="AG175" s="1575"/>
      <c r="AH175" s="1575"/>
      <c r="AI175" s="1575"/>
      <c r="AJ175" s="1575"/>
      <c r="AK175" s="1575"/>
      <c r="AL175" s="1575"/>
      <c r="AM175" s="1575"/>
      <c r="AN175" s="1575"/>
      <c r="AO175" s="1575"/>
      <c r="AP175" s="1575"/>
      <c r="AQ175" s="1568"/>
      <c r="AR175" s="1568"/>
      <c r="AS175" s="1568"/>
      <c r="AT175" s="1575"/>
      <c r="AU175" s="1575"/>
      <c r="AV175" s="1575"/>
      <c r="AW175" s="1575"/>
      <c r="AX175" s="1575"/>
      <c r="AY175" s="1575"/>
      <c r="AZ175" s="1575"/>
      <c r="BA175" s="1575"/>
      <c r="BB175" s="1575"/>
      <c r="BC175" s="1575"/>
      <c r="BD175" s="1575"/>
      <c r="BE175" s="1575"/>
      <c r="BF175" s="1575"/>
      <c r="BG175" s="1575"/>
      <c r="BH175" s="1575"/>
      <c r="BI175" s="1575"/>
      <c r="BJ175" s="1575"/>
      <c r="BK175" s="1575" t="s">
        <v>2560</v>
      </c>
      <c r="BL175" s="1568" t="s">
        <v>626</v>
      </c>
      <c r="BM175" s="1588" t="s">
        <v>7917</v>
      </c>
      <c r="BN175" s="1588" t="s">
        <v>8007</v>
      </c>
      <c r="BO175" s="1591" t="s">
        <v>2489</v>
      </c>
      <c r="BP175" s="1575" t="s">
        <v>626</v>
      </c>
      <c r="BQ175" s="1692"/>
      <c r="BR175" s="1568" t="s">
        <v>6794</v>
      </c>
      <c r="BS175" s="1589" t="s">
        <v>6783</v>
      </c>
      <c r="BU175"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('MIX USED' ,'JL. BUKIT DARMO BOULEVARD' ,'PERTOKOAN, APARTEMEN, HOTEL DAN PERKANTORAN' ,'TIDAK ADA KEWAJIBAN' ,'' ,'172' ,'174 (A)' ,'PT. ADHIBALADIKA' ,'Jl. Bukit Darmo Golf Blok G/2' ,'BELUM DIKETAHUI' ,'PRADAH KALIKENDAL' ,'DUKUH PAKIS' ,'648.3/32/436.6.2/2006' ,'2006' ,'±34' ,'-' ,'-' ,'' ,'' ,'SUDAH' ,'-' ,'BELUM' ,'-' ,'-' ,'BELUM' ,'TIDAK ADA SOFTCOPY ALAS HAK' ,'TIDAK' ,'TIDAK' ,'' ,'' ,'&lt;BR&gt;PERINGATAN  ke 1&lt;BR&gt;No.  590/7092/436.6.2/2013&lt;BR&gt;TGL : 05 DESEMBER 2013&lt;BR&gt;' ,'PERINGATAN KE-2 &lt;BR&gt;NO : 650/2219/436.6.2/2014&lt;BR&gt;TGL : 02 APRIL 2014' ,'PERINGATAN KE-3 &lt;BR&gt;NO : 590/7540/436.6.2/2014&lt;BR&gt;TGL : 19 SEPTEMBER 2014' ,'' ,'' ,'' ,'' ,'' ,'' ,'' ,'' ,'' ,'' ,'' ,'' ,'' ,'' ,'' ,'' ,'' ,'' ,'' ,'' ,'' ,'' ,'' ,'' ,'' ,'' ,'' ,'' ,'590/5631.3/436.6.2/2014' ,'' ,'' ,'-' ,'- Tidak ada kewajiban karena Perjas, &lt;BR&gt;- Siteplan tahun 2006,' ,'- Sesuai SKRK tidak ada kewajiban penyerahan PSU&lt;BR&gt;- Siteplan 2006 berupa Perdagangan dan Jasa dan belum terdapat aturan yang memfasilitasi penyerahan PSU untuk penggunaan lahan Pergudangan pada tahun tersebut' ,'Tidak Ada Kewajiban' ,'-' ,'' ,'SELATAN' ,'HBB');</v>
      </c>
    </row>
    <row r="176" spans="1:73" s="6" customFormat="1" ht="187">
      <c r="A176" s="1570">
        <v>173</v>
      </c>
      <c r="B176" s="1570" t="s">
        <v>6774</v>
      </c>
      <c r="C176" s="1568" t="s">
        <v>691</v>
      </c>
      <c r="D176" s="1568" t="s">
        <v>5451</v>
      </c>
      <c r="E176" s="1568"/>
      <c r="F176" s="1568" t="s">
        <v>6800</v>
      </c>
      <c r="G176" s="1568" t="s">
        <v>6105</v>
      </c>
      <c r="H176" s="1568" t="s">
        <v>713</v>
      </c>
      <c r="I176" s="1568" t="s">
        <v>594</v>
      </c>
      <c r="J176" s="1568" t="s">
        <v>4280</v>
      </c>
      <c r="K176" s="1576"/>
      <c r="L176" s="1577" t="s">
        <v>626</v>
      </c>
      <c r="M176" s="1575"/>
      <c r="N176" s="682"/>
      <c r="O176" s="682"/>
      <c r="P176" s="682"/>
      <c r="Q176" s="1568"/>
      <c r="R176" s="1575"/>
      <c r="S176" s="1568"/>
      <c r="T176" s="1575"/>
      <c r="U176" s="1575" t="s">
        <v>2150</v>
      </c>
      <c r="V176" s="1575" t="s">
        <v>2511</v>
      </c>
      <c r="W176" s="1575" t="s">
        <v>2511</v>
      </c>
      <c r="X176" s="1690" t="s">
        <v>7113</v>
      </c>
      <c r="Y176" s="1575" t="s">
        <v>7398</v>
      </c>
      <c r="Z176" s="1575" t="s">
        <v>7398</v>
      </c>
      <c r="AA176" s="1568"/>
      <c r="AB176" s="1568"/>
      <c r="AC176" s="1568"/>
      <c r="AD176" s="1575"/>
      <c r="AE176" s="1575"/>
      <c r="AF176" s="1575"/>
      <c r="AG176" s="1575"/>
      <c r="AH176" s="1575"/>
      <c r="AI176" s="1575"/>
      <c r="AJ176" s="1575"/>
      <c r="AK176" s="1575"/>
      <c r="AL176" s="1575"/>
      <c r="AM176" s="1575"/>
      <c r="AN176" s="1575"/>
      <c r="AO176" s="1575"/>
      <c r="AP176" s="1575"/>
      <c r="AQ176" s="1568"/>
      <c r="AR176" s="1568"/>
      <c r="AS176" s="1568"/>
      <c r="AT176" s="1575"/>
      <c r="AU176" s="1575"/>
      <c r="AV176" s="1575"/>
      <c r="AW176" s="1575"/>
      <c r="AX176" s="1575"/>
      <c r="AY176" s="1575"/>
      <c r="AZ176" s="1575"/>
      <c r="BA176" s="1575"/>
      <c r="BB176" s="1575"/>
      <c r="BC176" s="1575"/>
      <c r="BD176" s="1575"/>
      <c r="BE176" s="1575"/>
      <c r="BF176" s="1575"/>
      <c r="BG176" s="1575"/>
      <c r="BH176" s="1575"/>
      <c r="BI176" s="1575"/>
      <c r="BJ176" s="1575"/>
      <c r="BK176" s="1575" t="s">
        <v>8166</v>
      </c>
      <c r="BL176" s="1568"/>
      <c r="BM176" s="1591"/>
      <c r="BN176" s="1591"/>
      <c r="BO176" s="1591"/>
      <c r="BP176" s="1575" t="s">
        <v>626</v>
      </c>
      <c r="BQ176" s="1575"/>
      <c r="BR176" s="1568" t="s">
        <v>6794</v>
      </c>
      <c r="BS176" s="1575" t="s">
        <v>5783</v>
      </c>
      <c r="BU176"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GRAHA SAMPURNA' ,'JL. MENGANTI KARANGAN' ,'SITEPLAN PERUMAHAN' ,'PENAGIHAN ADMINISTRASI' ,'' ,'173' ,'175(A)' ,'PT. GUNUNGSARI SAKTIJAYA' ,'Jl. Menganti Dukuh Kramat No. 118' ,'' ,'BABATAN' ,'Wiyung' ,'' ,'-' ,'' ,'' ,'' ,'' ,'' ,'' ,'' ,'' ,'√' ,'BELUM' ,'BELUM' ,'SPLITZING SEBAGIAN' ,'TIDAK' ,'TIDAK' ,'' ,'' ,'' ,'' ,'' ,'' ,'' ,'' ,'' ,'' ,'' ,'' ,'' ,'' ,'' ,'' ,'' ,'' ,'' ,'' ,'' ,'' ,'' ,'' ,'' ,'' ,'' ,'' ,'' ,'' ,'' ,'' ,'' ,'590/5632.1/436.6.2/2014' ,'' ,'' ,'' ,'' ,'' ,'' ,'-' ,'' ,'SELATAN' ,'DT');</v>
      </c>
    </row>
    <row r="177" spans="1:73" s="6" customFormat="1" ht="187">
      <c r="A177" s="1570">
        <v>174</v>
      </c>
      <c r="B177" s="1570">
        <v>176</v>
      </c>
      <c r="C177" s="1568" t="s">
        <v>690</v>
      </c>
      <c r="D177" s="1568" t="s">
        <v>6638</v>
      </c>
      <c r="E177" s="1568" t="s">
        <v>2150</v>
      </c>
      <c r="F177" s="1568" t="s">
        <v>2845</v>
      </c>
      <c r="G177" s="1568" t="s">
        <v>704</v>
      </c>
      <c r="H177" s="1568" t="s">
        <v>680</v>
      </c>
      <c r="I177" s="1568" t="s">
        <v>680</v>
      </c>
      <c r="J177" s="1568" t="s">
        <v>4280</v>
      </c>
      <c r="K177" s="1569" t="s">
        <v>789</v>
      </c>
      <c r="L177" s="1570">
        <v>2013</v>
      </c>
      <c r="M177" s="1568" t="s">
        <v>1642</v>
      </c>
      <c r="N177" s="682" t="s">
        <v>722</v>
      </c>
      <c r="O177" s="682" t="s">
        <v>3162</v>
      </c>
      <c r="P177" s="682"/>
      <c r="Q177" s="1568"/>
      <c r="R177" s="1568" t="s">
        <v>7404</v>
      </c>
      <c r="S177" s="1568"/>
      <c r="T177" s="1568" t="s">
        <v>2510</v>
      </c>
      <c r="U177" s="1568"/>
      <c r="V177" s="1568" t="s">
        <v>7404</v>
      </c>
      <c r="W177" s="1568" t="s">
        <v>2510</v>
      </c>
      <c r="X177" s="1568" t="s">
        <v>7405</v>
      </c>
      <c r="Y177" s="1568" t="s">
        <v>7400</v>
      </c>
      <c r="Z177" s="1568" t="s">
        <v>7401</v>
      </c>
      <c r="AA177" s="1568"/>
      <c r="AB177" s="1568"/>
      <c r="AC177" s="1568" t="s">
        <v>210</v>
      </c>
      <c r="AD177" s="1575" t="s">
        <v>227</v>
      </c>
      <c r="AE177" s="1575" t="s">
        <v>228</v>
      </c>
      <c r="AF177" s="1575"/>
      <c r="AG177" s="1575"/>
      <c r="AH177" s="1575"/>
      <c r="AI177" s="1575"/>
      <c r="AJ177" s="1575"/>
      <c r="AK177" s="1575"/>
      <c r="AL177" s="1575"/>
      <c r="AM177" s="1575"/>
      <c r="AN177" s="1575"/>
      <c r="AO177" s="1575"/>
      <c r="AP177" s="1575"/>
      <c r="AQ177" s="1568" t="s">
        <v>5821</v>
      </c>
      <c r="AR177" s="1568" t="s">
        <v>5822</v>
      </c>
      <c r="AS177" s="1568" t="s">
        <v>5823</v>
      </c>
      <c r="AT177" s="1568" t="s">
        <v>6102</v>
      </c>
      <c r="AU177" s="1575"/>
      <c r="AV177" s="1575"/>
      <c r="AW177" s="1575"/>
      <c r="AX177" s="1575"/>
      <c r="AY177" s="1575"/>
      <c r="AZ177" s="1575"/>
      <c r="BA177" s="1575"/>
      <c r="BB177" s="1575"/>
      <c r="BC177" s="1575"/>
      <c r="BD177" s="1575"/>
      <c r="BE177" s="1575"/>
      <c r="BF177" s="1575"/>
      <c r="BG177" s="1575"/>
      <c r="BH177" s="1568" t="s">
        <v>4783</v>
      </c>
      <c r="BI177" s="1568"/>
      <c r="BJ177" s="1568"/>
      <c r="BK177" s="1575" t="s">
        <v>620</v>
      </c>
      <c r="BL177" s="1575" t="s">
        <v>626</v>
      </c>
      <c r="BM177" s="1587" t="s">
        <v>7237</v>
      </c>
      <c r="BN177" s="1591"/>
      <c r="BO177" s="1591"/>
      <c r="BP177" s="1575" t="s">
        <v>8169</v>
      </c>
      <c r="BQ177" s="1575"/>
      <c r="BR177" s="1568" t="s">
        <v>6795</v>
      </c>
      <c r="BS177" s="1575" t="s">
        <v>5804</v>
      </c>
      <c r="BU177"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('PAKAL MADYA ASRI' ,'JL.RAYA PAKAL MADYA PERSIL 81  ' ,'SITEPLAN PERUMAHAN' ,'BAST FISIK' ,'' ,'174' ,'176' ,'PT. BUMI NUSA INDAH' ,'Perum Pakal Madya Asri Blok R-01, Jl. Pakal Madya Jaya No. 5' ,'√' ,'PAKAL' ,'PAKAL' ,'648.3/1925/436.6.2/2013&lt;BR&gt;130403-11/TR/RPL/IV/2013' ,'2013' ,'±25' ,'Jalan / Saluran :  1597,88' ,'RTH : 96.82&lt;BR&gt;Fasum : 162' ,'' ,'' ,'SUDAH ' ,'' ,'SUDAH' ,'' ,'SUDAH ' ,'SUDAH' ,'SISA INDUK ' ,'TIDAK ADA' ,'TIDAK ' ,'' ,'' ,'PERINGATAN KE-1&lt;BR&gt;NO. 469/6431/436.6.2/2013&lt;BR&gt;TGL : 13 NOVEMBER 2013' ,'PERINGATAN KE-2 &lt;BR&gt;NO : 650/2230/436.6.2/2014&lt;BR&gt;TGL : 02 APRIL 2014' ,'PERINGATAN KE-3 &lt;BR&gt;NO : 590/7538/436.6.2/2014&lt;BR&gt;TGL : 19 SEPTEMBER 2014' ,'' ,'' ,'' ,'' ,'' ,'' ,'' ,'' ,'' ,'' ,'' ,'590/11863/436.7.5/2020&lt;BR&gt;01 JULI 2020&lt;BR&gt;TGL DITERIMA&lt;BR&gt;6 JULI 2020' ,'590/13159/436.7.5/2020&lt;BR&gt;23 JULI 2020&lt;BR&gt;TGL DITERIMA&lt;BR&gt;27 JULI 2020' ,'590/15883/436.7.5/2020&lt;BR&gt;8 SEPTEMBER 2020&lt;BR&gt;TGL DITERIMA&lt;BR&gt;10 SEPTEMBER 2020' ,'590/15889/436.7.5/2020&lt;BR&gt;24 SEPTEMBER 2020&lt;BR&gt;TGL DITERIMA&lt;BR&gt;25 SEPTEMBER 2020' ,'' ,'' ,'' ,'' ,'' ,'' ,'' ,'' ,'' ,'' ,'' ,'' ,'' ,'590/5632.3/436.6.2/2014' ,'' ,'' ,'-' ,'-Proses TTD BAST Fisik dan BA Verifikasi Sekda ' ,'' ,'' ,'-' ,'' ,'BARAT' ,'RN');</v>
      </c>
    </row>
    <row r="178" spans="1:73" s="11" customFormat="1" ht="187">
      <c r="A178" s="1570">
        <v>175</v>
      </c>
      <c r="B178" s="1570">
        <v>177</v>
      </c>
      <c r="C178" s="1568" t="s">
        <v>5217</v>
      </c>
      <c r="D178" s="1568"/>
      <c r="E178" s="1568" t="s">
        <v>5714</v>
      </c>
      <c r="F178" s="1568" t="s">
        <v>1238</v>
      </c>
      <c r="G178" s="1568" t="s">
        <v>705</v>
      </c>
      <c r="H178" s="1568" t="s">
        <v>712</v>
      </c>
      <c r="I178" s="1568" t="s">
        <v>673</v>
      </c>
      <c r="J178" s="1568" t="s">
        <v>4280</v>
      </c>
      <c r="K178" s="1569" t="s">
        <v>788</v>
      </c>
      <c r="L178" s="1570">
        <v>2009</v>
      </c>
      <c r="M178" s="1568" t="s">
        <v>1644</v>
      </c>
      <c r="N178" s="682" t="s">
        <v>723</v>
      </c>
      <c r="O178" s="682" t="s">
        <v>3163</v>
      </c>
      <c r="P178" s="682"/>
      <c r="Q178" s="1568"/>
      <c r="R178" s="1568" t="s">
        <v>2511</v>
      </c>
      <c r="S178" s="1568" t="s">
        <v>626</v>
      </c>
      <c r="T178" s="1568" t="s">
        <v>2511</v>
      </c>
      <c r="U178" s="1568" t="s">
        <v>626</v>
      </c>
      <c r="V178" s="1568" t="s">
        <v>626</v>
      </c>
      <c r="W178" s="1568" t="s">
        <v>2511</v>
      </c>
      <c r="X178" s="1568" t="s">
        <v>7058</v>
      </c>
      <c r="Y178" s="1568" t="s">
        <v>7427</v>
      </c>
      <c r="Z178" s="1568" t="s">
        <v>7398</v>
      </c>
      <c r="AA178" s="1575" t="s">
        <v>232</v>
      </c>
      <c r="AB178" s="1575" t="s">
        <v>233</v>
      </c>
      <c r="AC178" s="1568" t="s">
        <v>231</v>
      </c>
      <c r="AD178" s="1575" t="s">
        <v>234</v>
      </c>
      <c r="AE178" s="1575" t="s">
        <v>235</v>
      </c>
      <c r="AF178" s="1575"/>
      <c r="AG178" s="1575"/>
      <c r="AH178" s="1575" t="s">
        <v>2876</v>
      </c>
      <c r="AI178" s="1575"/>
      <c r="AJ178" s="1575"/>
      <c r="AK178" s="1575"/>
      <c r="AL178" s="1575"/>
      <c r="AM178" s="1575"/>
      <c r="AN178" s="1575"/>
      <c r="AO178" s="1575"/>
      <c r="AP178" s="1575"/>
      <c r="AQ178" s="1575"/>
      <c r="AR178" s="1575"/>
      <c r="AS178" s="1568"/>
      <c r="AT178" s="1575"/>
      <c r="AU178" s="1575"/>
      <c r="AV178" s="1575"/>
      <c r="AW178" s="1575"/>
      <c r="AX178" s="1575"/>
      <c r="AY178" s="1575"/>
      <c r="AZ178" s="1575"/>
      <c r="BA178" s="1575"/>
      <c r="BB178" s="1575"/>
      <c r="BC178" s="1575"/>
      <c r="BD178" s="1575"/>
      <c r="BE178" s="1575"/>
      <c r="BF178" s="1575"/>
      <c r="BG178" s="1575"/>
      <c r="BH178" s="1568"/>
      <c r="BI178" s="1568"/>
      <c r="BJ178" s="1568"/>
      <c r="BK178" s="1575" t="s">
        <v>2560</v>
      </c>
      <c r="BL178" s="1575"/>
      <c r="BM178" s="1591" t="s">
        <v>475</v>
      </c>
      <c r="BN178" s="1588" t="s">
        <v>7997</v>
      </c>
      <c r="BO178" s="1591" t="s">
        <v>2489</v>
      </c>
      <c r="BP178" s="1575" t="s">
        <v>626</v>
      </c>
      <c r="BQ178" s="1692"/>
      <c r="BR178" s="1568" t="s">
        <v>6798</v>
      </c>
      <c r="BS178" s="1589" t="s">
        <v>6783</v>
      </c>
      <c r="BU178"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YAYASAN WIGUNA' ,'JL. Ir. H. SOEKARNO ' ,'SITEPLAN PERUMAHAN' ,'TIDAK ADA KEWAJIBAN' ,'' ,'175' ,'177' ,'YAYASAN WIGUNA&lt;BR&gt;(UDDIN)' ,'' ,'TIDAK ADA ALAMAT' ,'KALIJUDAN' ,'MULYOREJO' ,'648.3/08/436.2/2009&lt;BR&gt;793/P&amp;P/IV/09' ,'2009' ,'±83' ,'Jalan / Saluran :  17540,76' ,'RTH : 2944,02&lt;BR&gt;Fasum : 2513,55' ,'' ,'' ,'BELUM' ,'-' ,'BELUM' ,'-' ,'-' ,'BELUM' ,'INDUK' ,'CLEAR' ,'TIDAK' ,'PENAGIHAN&lt;BR&gt;NO. 590/11506/436.6.2/2014&lt;BR&gt;TGL : 11 DESEMBER 2014' ,'TEGURAN&lt;BR&gt;NO. 590/149/436.6.2/2015&lt;BR&gt;TGL : 06 JANUARI 2015' ,'PERINGATAN KE-1&lt;BR&gt;NO. 590/796/436.6.2/2015&lt;BR&gt;TGL : 06 JANUARI 2015' ,'PERINGATAN KE-2 &lt;BR&gt;NO : 590/2052/436.6.2/2015&lt;BR&gt;TGL : 17 FEBRUARI 2015' ,'PERINGATAN KE-3 &lt;BR&gt;NO : 590/3734/436.6.2/2015&lt;BR&gt;TGL : 24 MARET 2015' ,'' ,'' ,'590/5743/436.6.2/2015&lt;BR&gt;29 APRIL 2015' ,'' ,'' ,'' ,'' ,'' ,'' ,'' ,'' ,'' ,'' ,'' ,'' ,'' ,'' ,'' ,'' ,'' ,'' ,'' ,'' ,'' ,'' ,'' ,'' ,'' ,'590/5633.1/436.6.2/2014' ,'' ,'' ,'' ,'SITEPLAN DICABUT' ,'- Pengembang Perseorangan, Tidak ada Kewajiban Penyerahan PSU' ,'Tidak Ada Kewajiban' ,'-' ,'' ,'PUSURA' ,'HBB');</v>
      </c>
    </row>
    <row r="179" spans="1:73" s="11" customFormat="1" ht="187">
      <c r="A179" s="1570">
        <v>176</v>
      </c>
      <c r="B179" s="1570">
        <v>178</v>
      </c>
      <c r="C179" s="1568" t="s">
        <v>5452</v>
      </c>
      <c r="D179" s="1568" t="s">
        <v>6345</v>
      </c>
      <c r="E179" s="1568" t="s">
        <v>2150</v>
      </c>
      <c r="F179" s="1568" t="s">
        <v>3</v>
      </c>
      <c r="G179" s="1568" t="s">
        <v>706</v>
      </c>
      <c r="H179" s="1568" t="s">
        <v>671</v>
      </c>
      <c r="I179" s="1568" t="s">
        <v>672</v>
      </c>
      <c r="J179" s="1568" t="s">
        <v>4280</v>
      </c>
      <c r="K179" s="1569" t="s">
        <v>2325</v>
      </c>
      <c r="L179" s="1570">
        <v>2014</v>
      </c>
      <c r="M179" s="1568" t="s">
        <v>1680</v>
      </c>
      <c r="N179" s="682" t="s">
        <v>2323</v>
      </c>
      <c r="O179" s="682" t="s">
        <v>3164</v>
      </c>
      <c r="P179" s="682"/>
      <c r="Q179" s="1568"/>
      <c r="R179" s="1568" t="s">
        <v>7404</v>
      </c>
      <c r="S179" s="1568" t="s">
        <v>2324</v>
      </c>
      <c r="T179" s="1568" t="s">
        <v>2187</v>
      </c>
      <c r="U179" s="1568"/>
      <c r="V179" s="1568" t="s">
        <v>2510</v>
      </c>
      <c r="W179" s="1568" t="s">
        <v>2511</v>
      </c>
      <c r="X179" s="1568" t="s">
        <v>7406</v>
      </c>
      <c r="Y179" s="1568" t="s">
        <v>7403</v>
      </c>
      <c r="Z179" s="1568" t="s">
        <v>7398</v>
      </c>
      <c r="AA179" s="1592" t="s">
        <v>626</v>
      </c>
      <c r="AB179" s="1592"/>
      <c r="AC179" s="1568" t="s">
        <v>215</v>
      </c>
      <c r="AD179" s="1575" t="s">
        <v>216</v>
      </c>
      <c r="AE179" s="1575" t="s">
        <v>217</v>
      </c>
      <c r="AF179" s="1575"/>
      <c r="AG179" s="1575"/>
      <c r="AH179" s="1575"/>
      <c r="AI179" s="1575"/>
      <c r="AJ179" s="1575"/>
      <c r="AK179" s="1575"/>
      <c r="AL179" s="1575"/>
      <c r="AM179" s="1575"/>
      <c r="AN179" s="1575"/>
      <c r="AO179" s="1575"/>
      <c r="AP179" s="1575"/>
      <c r="AQ179" s="1592" t="s">
        <v>5900</v>
      </c>
      <c r="AR179" s="1575"/>
      <c r="AS179" s="1568"/>
      <c r="AT179" s="1575"/>
      <c r="AU179" s="1575"/>
      <c r="AV179" s="1575"/>
      <c r="AW179" s="1575"/>
      <c r="AX179" s="1575" t="s">
        <v>626</v>
      </c>
      <c r="AY179" s="1575"/>
      <c r="AZ179" s="1575"/>
      <c r="BA179" s="1575"/>
      <c r="BB179" s="1575"/>
      <c r="BC179" s="1575"/>
      <c r="BD179" s="1575"/>
      <c r="BE179" s="1575"/>
      <c r="BF179" s="1575"/>
      <c r="BG179" s="1575"/>
      <c r="BH179" s="1568" t="s">
        <v>2642</v>
      </c>
      <c r="BI179" s="1589" t="s">
        <v>626</v>
      </c>
      <c r="BJ179" s="1568" t="s">
        <v>2179</v>
      </c>
      <c r="BK179" s="1575" t="s">
        <v>2515</v>
      </c>
      <c r="BL179" s="1568" t="s">
        <v>626</v>
      </c>
      <c r="BM179" s="1591" t="s">
        <v>4770</v>
      </c>
      <c r="BN179" s="1591" t="s">
        <v>7250</v>
      </c>
      <c r="BO179" s="1591" t="s">
        <v>7250</v>
      </c>
      <c r="BP179" s="1575" t="s">
        <v>2150</v>
      </c>
      <c r="BQ179" s="1575" t="s">
        <v>5750</v>
      </c>
      <c r="BR179" s="1568" t="s">
        <v>6796</v>
      </c>
      <c r="BS179" s="1575" t="s">
        <v>5804</v>
      </c>
      <c r="BU179"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('Regency One Wonorejo' ,'JL.WONOREJO INDAH RT. 03 RW . 01  ' ,'SITEPLAN PERUMAHAN' ,'PENAGIHAN FISIK' ,'' ,'176' ,'178' ,'PT. NYATA SENTOSA' ,'Jl. Lebak Timur II No. 525-A&lt;BR&gt;JL. RAYA KENJERAN NOMOR 486-B' ,'√' ,'WONOREJO' ,'RUNGKUT' ,'648.3/3790/436.6.2/2012&lt;BR&gt;Gambar No. 120827/-1/TR/SP/X2012&lt;BR&gt;648.3/3243/436.6.2/2013&lt;BR&gt;130624-6.3/SKRK/TR/SP/V/2014' ,'2014' ,'±38' ,'Jalan / Saluran :  3.180,64' ,'RTH : 205.83&lt;BR&gt;Fasum : 98.55' ,'' ,'' ,'SUDAH ' ,'No. 1342/RET.V/2015 ' ,'Sudah' ,'' ,'SUDAH' ,'BELUM' ,'SHM' ,'ADA' ,'TIDAK' ,'-' ,'' ,'PERINGATAN KE-1 &lt;BR&gt;NO. 650/1044/436.6.2/2014&lt;BR&gt;TGL. 17 FEBRUARI 2014' ,'PERINGATAN KE-2&lt;BR&gt;NO. 650/2221/436.6.2/2014&lt;BR&gt;TGL : 2 APRIL 2014' ,'&lt;BR&gt;PERINGATAN KE-3&lt;BR&gt;NO. 590/7542/436.6.2/2014&lt;BR&gt;TGL : 19 SEPTEMBER 2014&lt;BR&gt;' ,'' ,'' ,'' ,'' ,'' ,'' ,'' ,'' ,'' ,'' ,'' ,'590/13165/436.7.5/2020&lt;BR&gt;23 JULI 2020&lt;BR&gt;(surat kembali, rumah tutup)&lt;BR&gt;&lt;BR&gt;590/16992/436.7.5/2020&lt;BR&gt;24 SEPTEMBER 2020' ,'' ,'' ,'' ,'' ,'' ,'' ,'-' ,'' ,'' ,'' ,'' ,'' ,'' ,'' ,'' ,'' ,'590/5633.3/436.6.2/2014' ,'-' ,'belum' ,'-' ,'Terdapat permasalahan alas hak' ,'Alas Hak SHM&lt;BR&gt;(SKRK berbadan Hukum namun alas hak Perorangan a.n Direksi )' ,'Alas Hak SHM&lt;BR&gt;(SKRK berbadan Hukum namun alas hak Perorangan a.n Direksi )' ,'-' ,'FISIK BELUM DISERAHKAN' ,'TIMUR' ,'RN');</v>
      </c>
    </row>
    <row r="180" spans="1:73" s="6" customFormat="1" ht="187">
      <c r="A180" s="1570">
        <v>177</v>
      </c>
      <c r="B180" s="1570">
        <v>179</v>
      </c>
      <c r="C180" s="1568" t="s">
        <v>693</v>
      </c>
      <c r="D180" s="1568" t="s">
        <v>5730</v>
      </c>
      <c r="E180" s="1568" t="s">
        <v>2150</v>
      </c>
      <c r="F180" s="1568" t="s">
        <v>1710</v>
      </c>
      <c r="G180" s="1568" t="s">
        <v>707</v>
      </c>
      <c r="H180" s="1568" t="s">
        <v>715</v>
      </c>
      <c r="I180" s="1568" t="s">
        <v>668</v>
      </c>
      <c r="J180" s="1568" t="s">
        <v>4280</v>
      </c>
      <c r="K180" s="1569" t="s">
        <v>787</v>
      </c>
      <c r="L180" s="1570">
        <v>2013</v>
      </c>
      <c r="M180" s="1568" t="s">
        <v>1645</v>
      </c>
      <c r="N180" s="1753" t="s">
        <v>2328</v>
      </c>
      <c r="O180" s="682" t="s">
        <v>3165</v>
      </c>
      <c r="P180" s="682"/>
      <c r="Q180" s="1568"/>
      <c r="R180" s="1568" t="s">
        <v>2510</v>
      </c>
      <c r="S180" s="1568" t="s">
        <v>2329</v>
      </c>
      <c r="T180" s="1568" t="s">
        <v>2510</v>
      </c>
      <c r="U180" s="1568"/>
      <c r="V180" s="1568" t="s">
        <v>2510</v>
      </c>
      <c r="W180" s="1568" t="s">
        <v>2511</v>
      </c>
      <c r="X180" s="1568" t="s">
        <v>7113</v>
      </c>
      <c r="Y180" s="1705" t="s">
        <v>7400</v>
      </c>
      <c r="Z180" s="1568" t="s">
        <v>7398</v>
      </c>
      <c r="AA180" s="1589" t="s">
        <v>626</v>
      </c>
      <c r="AB180" s="1589" t="s">
        <v>626</v>
      </c>
      <c r="AC180" s="1589" t="s">
        <v>626</v>
      </c>
      <c r="AD180" s="1589" t="s">
        <v>626</v>
      </c>
      <c r="AE180" s="1589" t="s">
        <v>626</v>
      </c>
      <c r="AF180" s="1589" t="s">
        <v>626</v>
      </c>
      <c r="AG180" s="1589"/>
      <c r="AH180" s="1575"/>
      <c r="AI180" s="1575"/>
      <c r="AJ180" s="1575"/>
      <c r="AK180" s="1575"/>
      <c r="AL180" s="1575"/>
      <c r="AM180" s="1575"/>
      <c r="AN180" s="1575"/>
      <c r="AO180" s="1575"/>
      <c r="AP180" s="1575"/>
      <c r="AQ180" s="1589"/>
      <c r="AR180" s="1589"/>
      <c r="AS180" s="1589"/>
      <c r="AT180" s="1589"/>
      <c r="AU180" s="1589"/>
      <c r="AV180" s="1589"/>
      <c r="AW180" s="1589"/>
      <c r="AX180" s="1575"/>
      <c r="AY180" s="1575"/>
      <c r="AZ180" s="1575"/>
      <c r="BA180" s="1575"/>
      <c r="BB180" s="1575"/>
      <c r="BC180" s="1575"/>
      <c r="BD180" s="1575"/>
      <c r="BE180" s="1575"/>
      <c r="BF180" s="1575"/>
      <c r="BG180" s="1575"/>
      <c r="BH180" s="1568" t="s">
        <v>2643</v>
      </c>
      <c r="BI180" s="1589" t="s">
        <v>626</v>
      </c>
      <c r="BJ180" s="1568" t="s">
        <v>2179</v>
      </c>
      <c r="BK180" s="1575" t="s">
        <v>2916</v>
      </c>
      <c r="BL180" s="1568" t="s">
        <v>626</v>
      </c>
      <c r="BM180" s="1591" t="s">
        <v>7348</v>
      </c>
      <c r="BN180" s="1591" t="s">
        <v>7149</v>
      </c>
      <c r="BO180" s="1591" t="s">
        <v>7149</v>
      </c>
      <c r="BP180" s="1575" t="s">
        <v>8172</v>
      </c>
      <c r="BQ180" s="1575"/>
      <c r="BR180" s="1568" t="s">
        <v>6794</v>
      </c>
      <c r="BS180" s="1575" t="s">
        <v>7378</v>
      </c>
      <c r="BU180"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('Diamond Regency' ,'JL. KEPUTIH' ,'SITEPLAN PERUMAHAN' ,'PROSES FISIK' ,'' ,'177' ,'179' ,'PT. TIARA UTAMA MANDIRI' ,'Komplek Pertokoan Diamond A.11-12&lt;BR&gt;Jl. Keputih Permata No. 28-30' ,'√' ,'KEPUTIH' ,'SUKOLILO' ,'648.3/3679/436.6.2/2013&lt;BR&gt;121204-21/P&amp;P/XII/2012' ,'2013' ,'±86' ,'Jalan / Saluran :  3.842,33' ,'RTH : 494.44&lt;BR&gt;Fasum : 862.16' ,'' ,'' ,'SUDAH' ,'STS No. J16005/KAS/X/2013' ,'SUDAH' ,'' ,'SUDAH' ,'BELUM' ,'SPLITZING SEBAGIAN' ,'TIDAK ADA' ,'TIDAK' ,'-' ,'-' ,'-' ,'-' ,'-' ,'-' ,'' ,'' ,'' ,'' ,'' ,'' ,'' ,'' ,'' ,'' ,'' ,'' ,'' ,'' ,'' ,'' ,'' ,'' ,'' ,'' ,'' ,'' ,'' ,'' ,'' ,'' ,'' ,'' ,'-' ,'belum' ,'-' ,'DPRKPCKTR bersurat kepada DKRTH No. 590/15235/436.7.5/2020 tanggal 31 Agustus 2020 perihal Tindaklanjut Penyerahan PSU secara fisik &lt;BR&gt;&lt;BR&gt;Menunggu jadwal rapat HASIL VERIFIKASI SURVEY' ,'RAPAT HASIL SURVEY' ,'RAPAT HASIL SURVEY' ,'-' ,'' ,'SELATAN' ,'VIA');</v>
      </c>
    </row>
    <row r="181" spans="1:73" s="6" customFormat="1" ht="187">
      <c r="A181" s="1570">
        <v>178</v>
      </c>
      <c r="B181" s="1570">
        <v>180</v>
      </c>
      <c r="C181" s="1568" t="s">
        <v>114</v>
      </c>
      <c r="D181" s="1568" t="s">
        <v>6461</v>
      </c>
      <c r="E181" s="1568" t="s">
        <v>2150</v>
      </c>
      <c r="F181" s="1568" t="s">
        <v>4100</v>
      </c>
      <c r="G181" s="1568" t="s">
        <v>707</v>
      </c>
      <c r="H181" s="1568" t="s">
        <v>715</v>
      </c>
      <c r="I181" s="1568" t="s">
        <v>668</v>
      </c>
      <c r="J181" s="1568" t="s">
        <v>4280</v>
      </c>
      <c r="K181" s="1569" t="s">
        <v>2332</v>
      </c>
      <c r="L181" s="1570">
        <v>2010</v>
      </c>
      <c r="M181" s="1568" t="s">
        <v>1622</v>
      </c>
      <c r="N181" s="682" t="s">
        <v>2331</v>
      </c>
      <c r="O181" s="1753" t="s">
        <v>3166</v>
      </c>
      <c r="P181" s="682"/>
      <c r="Q181" s="1568"/>
      <c r="R181" s="1568"/>
      <c r="S181" s="1568"/>
      <c r="T181" s="1568"/>
      <c r="U181" s="1568"/>
      <c r="V181" s="1568"/>
      <c r="W181" s="1568"/>
      <c r="X181" s="1568"/>
      <c r="Y181" s="1568"/>
      <c r="Z181" s="1568"/>
      <c r="AA181" s="1568" t="s">
        <v>5983</v>
      </c>
      <c r="AB181" s="1568"/>
      <c r="AC181" s="1568"/>
      <c r="AD181" s="1575"/>
      <c r="AE181" s="1575"/>
      <c r="AF181" s="1575"/>
      <c r="AG181" s="1575"/>
      <c r="AH181" s="1575"/>
      <c r="AI181" s="1575"/>
      <c r="AJ181" s="1575"/>
      <c r="AK181" s="1575"/>
      <c r="AL181" s="1575"/>
      <c r="AM181" s="1575"/>
      <c r="AN181" s="1575"/>
      <c r="AO181" s="1575"/>
      <c r="AP181" s="1575"/>
      <c r="AQ181" s="1568" t="s">
        <v>5997</v>
      </c>
      <c r="AR181" s="1568"/>
      <c r="AS181" s="1568"/>
      <c r="AT181" s="1575"/>
      <c r="AU181" s="1575"/>
      <c r="AV181" s="1575"/>
      <c r="AW181" s="1575"/>
      <c r="AX181" s="1575"/>
      <c r="AY181" s="1575"/>
      <c r="AZ181" s="1575"/>
      <c r="BA181" s="1575"/>
      <c r="BB181" s="1575"/>
      <c r="BC181" s="1575"/>
      <c r="BD181" s="1575"/>
      <c r="BE181" s="1575"/>
      <c r="BF181" s="1575"/>
      <c r="BG181" s="1575"/>
      <c r="BH181" s="1575" t="s">
        <v>3599</v>
      </c>
      <c r="BI181" s="1575"/>
      <c r="BJ181" s="1568"/>
      <c r="BK181" s="1575" t="s">
        <v>2515</v>
      </c>
      <c r="BL181" s="1568" t="s">
        <v>626</v>
      </c>
      <c r="BM181" s="1588" t="s">
        <v>8088</v>
      </c>
      <c r="BN181" s="1591"/>
      <c r="BO181" s="1591"/>
      <c r="BP181" s="1575" t="s">
        <v>8172</v>
      </c>
      <c r="BQ181" s="1575"/>
      <c r="BR181" s="1568" t="s">
        <v>6794</v>
      </c>
      <c r="BS181" s="1575" t="s">
        <v>5794</v>
      </c>
      <c r="BU181"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('SUKOLILO DIAN REGENCY 2 TAHAP 3' ,'JL. KEPUTIH' ,'SITEPLAN PERUMAHAN' ,'PENAGIHAN FISIK' ,'' ,'178' ,'180' ,'PT. DIPARANU RUCITRA' ,'Jl. Kutisari XII No. 41' ,'√' ,'KEPUTIH' ,'SUKOLILO' ,'648.3/17/436.6.2/2010  &lt;BR&gt; 492/P&amp;PV/10&lt;BR&gt;&lt;BR&gt;' ,'2010' ,'±104' ,'Jalan  : 8.909,10' ,'RTH : 1203.22&lt;BR&gt;Fasum : 1.686,49' ,'' ,'' ,'' ,'' ,'' ,'' ,'' ,'' ,'' ,'' ,'' ,'590/17169/436.7.5/2020&lt;BR&gt;TANGGAL 25 SEPTEMBER 2020' ,'' ,'' ,'' ,'' ,'' ,'' ,'' ,'' ,'' ,'' ,'' ,'' ,'' ,'' ,'' ,'590/16982/436.7.5/2020&lt;BR&gt;24 SEPTEMBER 2020&lt;BR&gt;TGL TERIMA&lt;BR&gt;25 SEPTEMBER 2020' ,'' ,'' ,'' ,'' ,'' ,'' ,'' ,'' ,'' ,'' ,'' ,'' ,'' ,'' ,'' ,'' ,'590/5634.1/436.6.2/2014' ,'' ,'' ,'-' ,'- SURAT PENAGIHAN FISIK NO. 590/16982/436.7.5/2020 TANGGAL 24 SEPTEMBER 2020&lt;BR&gt;- 7 OKTOBER 2020 : Pengembang bersedia untuk melengkapi persyaratan penyerahan PSU secara fisik&lt;BR&gt;Proses TTD BA VERIFIKASI&lt;BR&gt;' ,'' ,'' ,'-' ,'' ,'SELATAN' ,'QQ');</v>
      </c>
    </row>
    <row r="182" spans="1:73" s="6" customFormat="1" ht="409.6">
      <c r="A182" s="1570">
        <v>179</v>
      </c>
      <c r="B182" s="1570">
        <v>181</v>
      </c>
      <c r="C182" s="1575" t="s">
        <v>724</v>
      </c>
      <c r="D182" s="1575" t="s">
        <v>6814</v>
      </c>
      <c r="E182" s="1575" t="s">
        <v>2150</v>
      </c>
      <c r="F182" s="1575" t="s">
        <v>725</v>
      </c>
      <c r="G182" s="1575" t="s">
        <v>725</v>
      </c>
      <c r="H182" s="1575" t="s">
        <v>709</v>
      </c>
      <c r="I182" s="1575" t="s">
        <v>670</v>
      </c>
      <c r="J182" s="1568" t="s">
        <v>4280</v>
      </c>
      <c r="K182" s="1569" t="s">
        <v>2334</v>
      </c>
      <c r="L182" s="1570">
        <v>1986</v>
      </c>
      <c r="M182" s="1568" t="s">
        <v>1377</v>
      </c>
      <c r="N182" s="1706" t="s">
        <v>2312</v>
      </c>
      <c r="O182" s="1754" t="s">
        <v>3167</v>
      </c>
      <c r="P182" s="1706"/>
      <c r="Q182" s="1575"/>
      <c r="R182" s="1568" t="s">
        <v>2510</v>
      </c>
      <c r="S182" s="1704" t="s">
        <v>626</v>
      </c>
      <c r="T182" s="1568" t="s">
        <v>2511</v>
      </c>
      <c r="U182" s="1568" t="s">
        <v>626</v>
      </c>
      <c r="V182" s="1568" t="s">
        <v>626</v>
      </c>
      <c r="W182" s="1568" t="s">
        <v>2511</v>
      </c>
      <c r="X182" s="1568" t="s">
        <v>7058</v>
      </c>
      <c r="Y182" s="1568" t="s">
        <v>626</v>
      </c>
      <c r="Z182" s="1568" t="s">
        <v>7397</v>
      </c>
      <c r="AA182" s="1589" t="s">
        <v>7676</v>
      </c>
      <c r="AB182" s="1589" t="s">
        <v>7677</v>
      </c>
      <c r="AC182" s="1568" t="s">
        <v>7678</v>
      </c>
      <c r="AD182" s="1575" t="s">
        <v>7679</v>
      </c>
      <c r="AE182" s="1575" t="s">
        <v>7680</v>
      </c>
      <c r="AF182" s="1575"/>
      <c r="AG182" s="1575"/>
      <c r="AH182" s="1575"/>
      <c r="AI182" s="1575"/>
      <c r="AJ182" s="1575"/>
      <c r="AK182" s="1575"/>
      <c r="AL182" s="1575"/>
      <c r="AM182" s="1575"/>
      <c r="AN182" s="1575"/>
      <c r="AO182" s="1575"/>
      <c r="AP182" s="1575"/>
      <c r="AQ182" s="1589"/>
      <c r="AR182" s="1589"/>
      <c r="AS182" s="1568"/>
      <c r="AT182" s="1575"/>
      <c r="AU182" s="1575"/>
      <c r="AV182" s="1592"/>
      <c r="AW182" s="1575"/>
      <c r="AX182" s="1575"/>
      <c r="AY182" s="1575"/>
      <c r="AZ182" s="1575"/>
      <c r="BA182" s="1575"/>
      <c r="BB182" s="1575"/>
      <c r="BC182" s="1575"/>
      <c r="BD182" s="1575"/>
      <c r="BE182" s="1575"/>
      <c r="BF182" s="1575"/>
      <c r="BG182" s="1575"/>
      <c r="BH182" s="1589" t="s">
        <v>626</v>
      </c>
      <c r="BI182" s="1589" t="s">
        <v>626</v>
      </c>
      <c r="BJ182" s="1568" t="s">
        <v>2179</v>
      </c>
      <c r="BK182" s="1575" t="s">
        <v>2515</v>
      </c>
      <c r="BL182" s="1568" t="s">
        <v>1100</v>
      </c>
      <c r="BM182" s="1588" t="s">
        <v>8070</v>
      </c>
      <c r="BN182" s="1588" t="s">
        <v>8071</v>
      </c>
      <c r="BO182" s="1588" t="s">
        <v>8175</v>
      </c>
      <c r="BP182" s="1575" t="s">
        <v>626</v>
      </c>
      <c r="BQ182" s="1575"/>
      <c r="BR182" s="1575" t="s">
        <v>6795</v>
      </c>
      <c r="BS182" s="1575" t="s">
        <v>5782</v>
      </c>
      <c r="BU182"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('WISMA LIDAH KULON' ,'WISMA LIDAH KULON' ,'SITEPLAN PERUMAHAN' ,'PENAGIHAN FISIK' ,'' ,'179' ,'181' ,'PT. CAHAYA BARU RAYA' ,'Jl. Tunjungan No. 34&lt;BR&gt;JL.MARGOMULYO 9&lt;BR&gt;(Jl. Wisma Lidah Kulon Blok ZA/12A, Surabaya (Bu. Titik Hariyanti) selaku karyawan lama PT. Cahaya Baru Raya)' ,'√' ,'LIDAH KULON' ,'LAKARSANTRI' ,'211/86/III/L&lt;BR&gt;214/86/III/L' ,'1986' ,'±1615' ,'berkas fisik SKRK tidak ada  di map' ,'RTH : 22313.8&lt;BR&gt;Fasum : 35535.33' ,'' ,'' ,'SUDAH' ,'-' ,'BELUM' ,'-' ,'-' ,'BELUM' ,'INDUK' ,'-' ,'YA' ,'PENAGIHAN&lt;BR&gt;590/10679/436.7.5/2021&lt;BR&gt;21 JUNI 2021' ,'TEGURAN&lt;BR&gt;590/14084/436.7.5/2021&lt;BR&gt;06 SEPTEMBER 2021' ,'PERINGATAN KE-1 &lt;BR&gt;590/14480/436.7.5/2021&lt;BR&gt;13 SEPTEMBER 2021' ,'PERINGATAN KE-2&lt;BR&gt;590/17962/436.7.5/2021&lt;BR&gt;05 OKTOBER 2021' ,'PERINGATAN KE-3&lt;BR&gt;590/24989/436.7.5/2021&lt;BR&gt;29 OKTOBER 2021&lt;BR&gt;' ,'' ,'' ,'' ,'' ,'' ,'' ,'' ,'' ,'' ,'' ,'' ,'' ,'' ,'' ,'' ,'' ,'' ,'' ,'' ,'' ,'' ,'' ,'' ,'' ,'' ,'' ,'' ,'' ,'590/5635.1/436.6.2/2014' ,'-' ,'belum' ,'PERINGATAN KE-1' ,'- Adanya Surat keberatan dari Sdr. Frangki atas penolakan permohonan SKRK Jl. Bangkingan X/6, 6A dan 8 karena berada pada peruntukan fasum (berdasarkan Siteplam Perum Wisma Lidah Kulon Tahun 1988 No. 211/86/III/B.214/86/III/L peruntukan lahan adalah Fasum, Berdasarkan RTRK UD Bangkingan Perwali 55 tahun 2008 peruntukan lahan di maksud adalah Perumahan)&lt;BR&gt;- 27 JUNI 2019 surat dari kel. Bangkingan bahwa pengembang tidak ada&lt;BR&gt;- PENAGIHAN 590/16558/436.7.5/2020 17 SEPTEMBER 2020 (surat kembali, kantor kosong)&lt;BR&gt;- Tanggal 16 Februari 2021 telah dikirimkan surat kepada Kemenkumham, DPD Apersi, Lurah Sambikerep, dan Camat Sambikerep perihal permohonan informasi keberadaan pengembangdengan No. 590/2773/436.7.5/2021&lt;BR&gt;-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aktif&lt;BR&gt;- balasan Lurah Lidah Kulon No. 590/35/436.9.18.4/2021 menerangkan bahwa setelah menggali informasi kepada pengurus kampung, kedua nama pengembang PT. Cahaya Baru Raya dan PT. Kohir Pribadi sampai saat ini tidak diketahui kedudukan dan keberadaannya&lt;BR&gt;- SURAT PEMBERITAHUAN DARI KUASA PT. CAHAYA BARU RAYA, TANGGAL 07 DESEMBER 2021&lt;BR&gt;-DPRKPCKTR BERSURAT PEMBERITAHUAN, TANGGAL 30 DESEMBER 2021&lt;BR&gt;-SURAT RENCANA PENYERAHAN PSU SECARA FISIK, TANGGAL 20 JANUARI 2022&lt;BR&gt;- DPRKPP BERSURAT PERIHAL PEMBERITAHUAN KEKURANGAN BERKAS, TANGGAL 26 JANUARI 2021&lt;BR&gt;- DPRKPP BERSURAT TEGURAN, TANGGAL 15 JULI 2022' ,'- DPRKPP BERSURAT PERIHAL PEMBERITAHUAN KEKURANGAN BERKAS, TANGGAL 26 JANUARI 2021&lt;BR&gt;- DPRKPP BERSURAT TEGURAN, TANGGAL 15 JULI 2022' ,'- KEKURANGAN ALAS HAK&lt;BR&gt;- KOMPENSASI MAKAM&lt;BR&gt;-PBB&lt;BR&gt;Terdapat Aset Pemkot yang masuk dalam Batas Siteplan, sebagian siteplan tidak di kuasai, dan telah terbit a.n. PT Lain&lt;BR&gt;(GAMBAR SITEPLAN OVERLAP DENGAN GAMBAR SITEPLAN LAIN)' ,'-' ,'' ,'BARAT' ,'AR');</v>
      </c>
    </row>
    <row r="183" spans="1:73" s="13" customFormat="1" ht="187">
      <c r="A183" s="1570">
        <v>180</v>
      </c>
      <c r="B183" s="1570">
        <v>182</v>
      </c>
      <c r="C183" s="1575" t="s">
        <v>5293</v>
      </c>
      <c r="D183" s="1568" t="s">
        <v>5717</v>
      </c>
      <c r="E183" s="1568" t="s">
        <v>2150</v>
      </c>
      <c r="F183" s="1575" t="s">
        <v>727</v>
      </c>
      <c r="G183" s="1575" t="s">
        <v>1512</v>
      </c>
      <c r="H183" s="1575" t="s">
        <v>1496</v>
      </c>
      <c r="I183" s="1575" t="s">
        <v>674</v>
      </c>
      <c r="J183" s="1568" t="s">
        <v>4280</v>
      </c>
      <c r="K183" s="1576" t="s">
        <v>2341</v>
      </c>
      <c r="L183" s="1577">
        <v>2012</v>
      </c>
      <c r="M183" s="1575" t="s">
        <v>2340</v>
      </c>
      <c r="N183" s="1706" t="s">
        <v>7856</v>
      </c>
      <c r="O183" s="1706" t="s">
        <v>7858</v>
      </c>
      <c r="P183" s="1706" t="s">
        <v>626</v>
      </c>
      <c r="Q183" s="1575" t="s">
        <v>4552</v>
      </c>
      <c r="R183" s="1575" t="s">
        <v>2510</v>
      </c>
      <c r="S183" s="1575" t="s">
        <v>626</v>
      </c>
      <c r="T183" s="1575" t="s">
        <v>626</v>
      </c>
      <c r="U183" s="1575" t="s">
        <v>2150</v>
      </c>
      <c r="V183" s="1575" t="s">
        <v>7436</v>
      </c>
      <c r="W183" s="1575" t="s">
        <v>2511</v>
      </c>
      <c r="X183" s="1568" t="s">
        <v>7113</v>
      </c>
      <c r="Y183" s="1575" t="s">
        <v>7398</v>
      </c>
      <c r="Z183" s="1575" t="s">
        <v>7398</v>
      </c>
      <c r="AA183" s="1589" t="s">
        <v>626</v>
      </c>
      <c r="AB183" s="1589" t="s">
        <v>626</v>
      </c>
      <c r="AC183" s="1589" t="s">
        <v>626</v>
      </c>
      <c r="AD183" s="1589" t="s">
        <v>626</v>
      </c>
      <c r="AE183" s="1589" t="s">
        <v>626</v>
      </c>
      <c r="AF183" s="1589" t="s">
        <v>626</v>
      </c>
      <c r="AG183" s="1589" t="s">
        <v>626</v>
      </c>
      <c r="AH183" s="1575" t="s">
        <v>626</v>
      </c>
      <c r="AI183" s="1575" t="s">
        <v>626</v>
      </c>
      <c r="AJ183" s="1575" t="s">
        <v>626</v>
      </c>
      <c r="AK183" s="1575" t="s">
        <v>626</v>
      </c>
      <c r="AL183" s="1575" t="s">
        <v>626</v>
      </c>
      <c r="AM183" s="1575" t="s">
        <v>626</v>
      </c>
      <c r="AN183" s="1575" t="s">
        <v>626</v>
      </c>
      <c r="AO183" s="1575" t="s">
        <v>626</v>
      </c>
      <c r="AP183" s="1575" t="s">
        <v>626</v>
      </c>
      <c r="AQ183" s="1589" t="s">
        <v>626</v>
      </c>
      <c r="AR183" s="1589" t="s">
        <v>626</v>
      </c>
      <c r="AS183" s="1589" t="s">
        <v>626</v>
      </c>
      <c r="AT183" s="1589" t="s">
        <v>626</v>
      </c>
      <c r="AU183" s="1589" t="s">
        <v>626</v>
      </c>
      <c r="AV183" s="1589" t="s">
        <v>626</v>
      </c>
      <c r="AW183" s="1589" t="s">
        <v>626</v>
      </c>
      <c r="AX183" s="1575" t="s">
        <v>626</v>
      </c>
      <c r="AY183" s="1575" t="s">
        <v>626</v>
      </c>
      <c r="AZ183" s="1575"/>
      <c r="BA183" s="1575" t="s">
        <v>626</v>
      </c>
      <c r="BB183" s="1575" t="s">
        <v>626</v>
      </c>
      <c r="BC183" s="1575" t="s">
        <v>626</v>
      </c>
      <c r="BD183" s="1575" t="s">
        <v>626</v>
      </c>
      <c r="BE183" s="1575" t="s">
        <v>626</v>
      </c>
      <c r="BF183" s="1575" t="s">
        <v>626</v>
      </c>
      <c r="BG183" s="1575" t="s">
        <v>626</v>
      </c>
      <c r="BH183" s="1575" t="s">
        <v>183</v>
      </c>
      <c r="BI183" s="1592" t="s">
        <v>626</v>
      </c>
      <c r="BJ183" s="1575" t="s">
        <v>2179</v>
      </c>
      <c r="BK183" s="1575" t="s">
        <v>2515</v>
      </c>
      <c r="BL183" s="1568" t="s">
        <v>626</v>
      </c>
      <c r="BM183" s="1591" t="s">
        <v>7859</v>
      </c>
      <c r="BN183" s="1591" t="s">
        <v>7860</v>
      </c>
      <c r="BO183" s="1591" t="s">
        <v>7860</v>
      </c>
      <c r="BP183" s="1575" t="s">
        <v>626</v>
      </c>
      <c r="BQ183" s="1692" t="s">
        <v>626</v>
      </c>
      <c r="BR183" s="1575" t="s">
        <v>6795</v>
      </c>
      <c r="BS183" s="1575" t="s">
        <v>6475</v>
      </c>
      <c r="BU183"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PALMA' ,'Jl. Klakah Rejo' ,'SITEPLAN PERUMAHAN' ,'PENAGIHAN FISIK' ,'± 143.270,12' ,'180' ,'182' ,'PT. GALAXY CITRAPERDANA' ,'Citraland Office Park #1&lt;BR&gt;Citraland Utama Rd Surabaya' ,'√' ,'SEMEMI' ,'BENOWO' ,'648.3/445C/436.6.2/2012&lt;BR&gt;3270/P&amp;P/XI/10&lt;BR&gt;&lt;BR&gt;1379/P&amp;P/V/061508/SP/2005' ,'2012' ,'±114&lt;BR&gt;' ,'Jalan : 42.425,03 m2&lt;BR&gt;Saluran : 3.598 m2' ,'RTH : 7.950,25 m2&lt;BR&gt;Fasum :3.568,58 m2' ,'-' ,'± 143.270,12' ,'SUDAH' ,'-' ,'-' ,'√' ,'BELUM&lt;BR&gt;Makam dan Sirkulasi :&lt;BR&gt; 1.487,45&lt;BR&gt;SKRK No. 648.3/445.C/436.6.2/2012 (makam didalam siteplan)' ,'BELUM' ,'SPLITZING SEBAGIAN' ,'TIDAK' ,'TIDAK' ,'-' ,'-' ,'-' ,'-' ,'-' ,'-' ,'-' ,'-' ,'-' ,'-' ,'-' ,'-' ,'-' ,'-' ,'-' ,'-' ,'-' ,'-' ,'-' ,'-' ,'-' ,'-' ,'-' ,'-' ,'-' ,'' ,'-' ,'-' ,'-' ,'-' ,'-' ,'-' ,'-' ,'590/5634.3/436.6.2/2014' ,'-' ,'belum' ,'-' ,'1. BAST ADMINISTRASI TAHUN 2015&lt;BR&gt;2. SURAT PENAGIHAN FISIK NO. 590/22424.10/436.7.5/2019 TANGGAL 17 OKTOBER 2019&lt;BR&gt;- Belum ada permohonan penyerahan PSU secara Fisik&lt;BR&gt;- akan dilakukan penagihan fisik&lt;BR&gt;&lt;BR&gt;' ,'inventarisasi siteplan ' ,'inventarisasi siteplan ' ,'-' ,'-' ,'BARAT' ,'AN');</v>
      </c>
    </row>
    <row r="184" spans="1:73" s="6" customFormat="1" ht="409.6">
      <c r="A184" s="1570">
        <v>181</v>
      </c>
      <c r="B184" s="1570">
        <v>183</v>
      </c>
      <c r="C184" s="1575" t="s">
        <v>7451</v>
      </c>
      <c r="D184" s="1575" t="s">
        <v>5667</v>
      </c>
      <c r="E184" s="1568" t="s">
        <v>2150</v>
      </c>
      <c r="F184" s="1575" t="s">
        <v>728</v>
      </c>
      <c r="G184" s="1575" t="s">
        <v>6685</v>
      </c>
      <c r="H184" s="1575" t="s">
        <v>1502</v>
      </c>
      <c r="I184" s="1575" t="s">
        <v>681</v>
      </c>
      <c r="J184" s="1568" t="s">
        <v>4280</v>
      </c>
      <c r="K184" s="1576" t="s">
        <v>786</v>
      </c>
      <c r="L184" s="1577">
        <v>2004</v>
      </c>
      <c r="M184" s="1575" t="s">
        <v>1646</v>
      </c>
      <c r="N184" s="1706" t="s">
        <v>7855</v>
      </c>
      <c r="O184" s="1754" t="s">
        <v>7857</v>
      </c>
      <c r="P184" s="1706"/>
      <c r="Q184" s="1575" t="s">
        <v>6165</v>
      </c>
      <c r="R184" s="1575" t="s">
        <v>2510</v>
      </c>
      <c r="S184" s="1689" t="s">
        <v>626</v>
      </c>
      <c r="T184" s="1575" t="s">
        <v>2511</v>
      </c>
      <c r="U184" s="1575" t="s">
        <v>2150</v>
      </c>
      <c r="V184" s="1575" t="s">
        <v>626</v>
      </c>
      <c r="W184" s="1575" t="s">
        <v>2511</v>
      </c>
      <c r="X184" s="1568" t="s">
        <v>7113</v>
      </c>
      <c r="Y184" s="1575" t="s">
        <v>626</v>
      </c>
      <c r="Z184" s="1575" t="s">
        <v>7398</v>
      </c>
      <c r="AA184" s="1568" t="s">
        <v>6404</v>
      </c>
      <c r="AB184" s="1568" t="s">
        <v>6405</v>
      </c>
      <c r="AC184" s="1575" t="s">
        <v>7693</v>
      </c>
      <c r="AD184" s="1575" t="s">
        <v>7694</v>
      </c>
      <c r="AE184" s="1575" t="s">
        <v>7695</v>
      </c>
      <c r="AF184" s="1575"/>
      <c r="AG184" s="1575"/>
      <c r="AH184" s="1575"/>
      <c r="AI184" s="1575"/>
      <c r="AJ184" s="1575"/>
      <c r="AK184" s="1575"/>
      <c r="AL184" s="1575"/>
      <c r="AM184" s="1575"/>
      <c r="AN184" s="1575"/>
      <c r="AO184" s="1575"/>
      <c r="AP184" s="1575"/>
      <c r="AQ184" s="1568"/>
      <c r="AR184" s="1568"/>
      <c r="AS184" s="1575"/>
      <c r="AT184" s="1575"/>
      <c r="AU184" s="1575"/>
      <c r="AV184" s="1575"/>
      <c r="AW184" s="1575"/>
      <c r="AX184" s="1575"/>
      <c r="AY184" s="1575"/>
      <c r="AZ184" s="1575"/>
      <c r="BA184" s="1575"/>
      <c r="BB184" s="1575"/>
      <c r="BC184" s="1575"/>
      <c r="BD184" s="1575"/>
      <c r="BE184" s="1575"/>
      <c r="BF184" s="1575"/>
      <c r="BG184" s="1575"/>
      <c r="BH184" s="1575"/>
      <c r="BI184" s="1575"/>
      <c r="BJ184" s="1575"/>
      <c r="BK184" s="1575" t="s">
        <v>3531</v>
      </c>
      <c r="BL184" s="1568" t="s">
        <v>626</v>
      </c>
      <c r="BM184" s="1588" t="s">
        <v>8255</v>
      </c>
      <c r="BN184" s="1588" t="s">
        <v>8069</v>
      </c>
      <c r="BO184" s="1588" t="s">
        <v>626</v>
      </c>
      <c r="BP184" s="1575" t="s">
        <v>8172</v>
      </c>
      <c r="BQ184" s="1575"/>
      <c r="BR184" s="1575" t="s">
        <v>6794</v>
      </c>
      <c r="BS184" s="1575" t="s">
        <v>5782</v>
      </c>
      <c r="BU184"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('SAKURA REGENCY' ,'JL. KETINTANG BARU SELATAN' ,'SITEPLAN PERUMAHAN' ,'HIBAH' ,'± 53.639,80 M2' ,'181' ,'183' ,'PT. KAMILINDO SEJAHTERA&lt;BR&gt;( MUSTOFA BAWAZIR)' ,'Jl. Tanjung Sadari No. 44' ,'√' ,'KETINTANG' ,'GAYUNGAN' ,'648.3/49C.UPT/436.4.5/04&lt;BR&gt;2946/SP/2004' ,'2004' ,'±165' ,'Saluran : 3.598 m2' ,'Fasum :3.568,58 m2' ,'' ,'± 53.639,80 M2' ,'SUDAH' ,'-' ,'BELUM' ,'√' ,'-' ,'BELUM' ,'SPLITZING SEBAGIAN' ,'-' ,'TIDAK' ,'PENAGIHAN&lt;BR&gt;590/17234/436.7.5/2020&lt;BR&gt;28 SEPTEMBER 2020&lt;BR&gt;TGL DITERIMA&lt;BR&gt;30 SEP 2020' ,'TEGURAN&lt;BR&gt;590/18575/436.7.5/2020&lt;BR&gt;16 OKTOBER 2020&lt;BR&gt;TGL DITERIMA&lt;BR&gt;23 OKTOBER 2020' ,'PERINGATAN KE-1&lt;BR&gt;590/19449/436.7.5/2020&lt;BR&gt;04 NOVEMBER 2020&lt;BR&gt;TGL DITERIMA&lt;BR&gt;09 NOVEMBER 2020' ,'PERINGATAN KE-2&lt;BR&gt;590/20220/436.7.5/2020&lt;BR&gt;13 NOVEMBER 2020&lt;BR&gt;TGL DITERIMA&lt;BR&gt;17 NOVEMBER 2020' ,'PERINGATAN KE-3&lt;BR&gt;590/3208/436.7.5/2020&lt;BR&gt;22 FEBRUARI 2021&lt;BR&gt;TGL DITERIMA&lt;BR&gt;.......................' ,'' ,'' ,'' ,'' ,'' ,'' ,'' ,'' ,'' ,'' ,'' ,'' ,'' ,'' ,'' ,'' ,'' ,'' ,'' ,'' ,'' ,'' ,'' ,'' ,'' ,'' ,'' ,'' ,'' ,'' ,'' ,'-' ,' Berdasarkan BA Monitoring Percepatan PSU tanggal 25 Februari 2021 : &lt;BR&gt;- Terdapat kekurangan fotocopy bukti alas hak di (sisi utara Perumahan JL. Ketintang Baru Selatan VII )&lt;BR&gt;- Berdasarkan SKRK dan bukti penyerahan lahan makam terdapat kekurangan kewajiban makam kurang lebih 682,8 m2  dan berdasarkan informasi Setifikat makam berada di Kelurahan/Kecamatan.&lt;BR&gt; -Surat Penagihan tanggal 28 September 2020&lt;BR&gt;- Surat Teguran  tanggal 10 Oktober 2020&lt;BR&gt;-Surat peringatan ke 1 tanggal 4 November 2020&lt;BR&gt; -Surat Peringatan Ke-2  tanggal 13 November 2020&lt;BR&gt;- Pengembang bersurat perihal permohonan BAST Administrasi tanggal 16 November 2020&lt;BR&gt;- DPRKPCKTR bersurat No. 590/1387/436.7.5/2021, perihal Pemberitahuan melengkapi berkas tanggal 26 Januari 2021&lt;BR&gt;- Telah dilakukan BA Monitoring PSU tanggal 25 Februari 2021:&lt;BR&gt;1. Kelengkapan BAST Administrasi PT. Kamilindo Sejahtera yang telah diserahkan :&lt;BR&gt;- Permohonan BAST Adminsitrasi&lt;BR&gt;-Fotocopy KTP pemohon&lt;BR&gt;-Fotocopy Akta Pendirian badan usaha/badan hukum penyelenggaraan perumahan/permukiman dan atau perubahannya&lt;BR&gt;- Fotocopy Sertifikat tanah untuk PSU atas nama perorangan (komisaris)SHM 2201, SHM 2530, SHM 2532, SHM 2533, SHM 2536, SHM 2537, SHM 2538, SHM 2539, SHM 2540, SHM 2541 Kel. Ketintang.&lt;BR&gt;- SKRK No. 648.3/49c.UPT/436.4.5/2004 tanggal 29 Juli 2004.&lt;BR&gt;- Bukti Penyerahan lahan makam ke Panitia Perluasan Makam Kelurahan Ketintang&lt;BR&gt;2. Pengembang untuk melengkapi jadwal/waktu (time schedule) penyelesaian pembangunan dan kekurangan surat tanah untuk PSU paling lambat tanggal 26 Februari 2021&lt;BR&gt;3. Berdasarkan Informasi dari Pengembang kondisi fisik PSU sudah 100%&lt;BR&gt;4. Berdasarkan SKRK dan Bukti Penyerahan lahan makam terdapat kekurangan kewajiban makam seluas kurang lebih 682,8 m2&lt;BR&gt;5. DPRKPCKTR,DKRTH dan Bagian Hukum segera menindaklanjuti untuk aturan hukum terkait kekurangan pada kewajiban makam dari Pengembang&lt;BR&gt;6. Pengembang segera membuat akta penyertaan modal terhadap sertifikat yang masih atas nama perorangan (Komisaris) paling lambat 1 Maret 2021&lt;BR&gt;7. Perwakilan dari Pengembang adalah Direktur Utama PT. Kamilindo Sejahtera a.n. Bapak. Novel (087788111978)&lt;BR&gt;- Akan dilakukan TL Monitoring PSU' ,'- HIBAH' ,'-' ,'-' ,'' ,'SELATAN' ,'AR');</v>
      </c>
    </row>
    <row r="185" spans="1:73" s="13" customFormat="1" ht="255">
      <c r="A185" s="1570">
        <v>182</v>
      </c>
      <c r="B185" s="1570">
        <v>184</v>
      </c>
      <c r="C185" s="1575" t="s">
        <v>730</v>
      </c>
      <c r="D185" s="1568" t="s">
        <v>5727</v>
      </c>
      <c r="E185" s="1575" t="s">
        <v>2150</v>
      </c>
      <c r="F185" s="1575" t="s">
        <v>2806</v>
      </c>
      <c r="G185" s="1575" t="s">
        <v>784</v>
      </c>
      <c r="H185" s="1575" t="s">
        <v>679</v>
      </c>
      <c r="I185" s="1575" t="s">
        <v>679</v>
      </c>
      <c r="J185" s="1568" t="s">
        <v>4280</v>
      </c>
      <c r="K185" s="1576" t="s">
        <v>5553</v>
      </c>
      <c r="L185" s="1577">
        <v>2008</v>
      </c>
      <c r="M185" s="1575" t="s">
        <v>1647</v>
      </c>
      <c r="N185" s="1706" t="s">
        <v>6184</v>
      </c>
      <c r="O185" s="1754" t="s">
        <v>3170</v>
      </c>
      <c r="P185" s="1706"/>
      <c r="Q185" s="1575"/>
      <c r="R185" s="1575" t="s">
        <v>2510</v>
      </c>
      <c r="S185" s="1689" t="s">
        <v>2345</v>
      </c>
      <c r="T185" s="1575" t="s">
        <v>2510</v>
      </c>
      <c r="U185" s="1575" t="s">
        <v>626</v>
      </c>
      <c r="V185" s="1575" t="s">
        <v>626</v>
      </c>
      <c r="W185" s="1575" t="s">
        <v>2511</v>
      </c>
      <c r="X185" s="1568" t="s">
        <v>7094</v>
      </c>
      <c r="Y185" s="1575" t="s">
        <v>7413</v>
      </c>
      <c r="Z185" s="1575" t="s">
        <v>7398</v>
      </c>
      <c r="AA185" s="1568" t="s">
        <v>2347</v>
      </c>
      <c r="AB185" s="1589" t="s">
        <v>626</v>
      </c>
      <c r="AC185" s="1589" t="s">
        <v>626</v>
      </c>
      <c r="AD185" s="1589" t="s">
        <v>626</v>
      </c>
      <c r="AE185" s="1589" t="s">
        <v>626</v>
      </c>
      <c r="AF185" s="1589" t="s">
        <v>626</v>
      </c>
      <c r="AG185" s="1589"/>
      <c r="AH185" s="1704" t="s">
        <v>626</v>
      </c>
      <c r="AI185" s="1592"/>
      <c r="AJ185" s="1592"/>
      <c r="AK185" s="1592"/>
      <c r="AL185" s="1592"/>
      <c r="AM185" s="1592"/>
      <c r="AN185" s="1592"/>
      <c r="AO185" s="1592"/>
      <c r="AP185" s="1592"/>
      <c r="AQ185" s="1568"/>
      <c r="AR185" s="1589"/>
      <c r="AS185" s="1589"/>
      <c r="AT185" s="1589"/>
      <c r="AU185" s="1589"/>
      <c r="AV185" s="1589"/>
      <c r="AW185" s="1589"/>
      <c r="AX185" s="1592" t="s">
        <v>626</v>
      </c>
      <c r="AY185" s="1592" t="s">
        <v>6771</v>
      </c>
      <c r="AZ185" s="1592"/>
      <c r="BA185" s="1592" t="s">
        <v>6771</v>
      </c>
      <c r="BB185" s="1592" t="s">
        <v>6771</v>
      </c>
      <c r="BC185" s="1592"/>
      <c r="BD185" s="1592"/>
      <c r="BE185" s="1592"/>
      <c r="BF185" s="1592"/>
      <c r="BG185" s="1592"/>
      <c r="BH185" s="1575" t="s">
        <v>2644</v>
      </c>
      <c r="BI185" s="1592" t="s">
        <v>626</v>
      </c>
      <c r="BJ185" s="1568" t="s">
        <v>2194</v>
      </c>
      <c r="BK185" s="1575" t="s">
        <v>620</v>
      </c>
      <c r="BL185" s="1568" t="s">
        <v>8207</v>
      </c>
      <c r="BM185" s="1588" t="s">
        <v>7584</v>
      </c>
      <c r="BN185" s="1591"/>
      <c r="BO185" s="1591"/>
      <c r="BP185" s="1575" t="s">
        <v>8171</v>
      </c>
      <c r="BQ185" s="1706"/>
      <c r="BR185" s="1575" t="s">
        <v>6796</v>
      </c>
      <c r="BS185" s="1575" t="s">
        <v>5783</v>
      </c>
      <c r="BU185"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('PESONA ALAM GUNUNG ANYAR I ' ,'Jl. Gunung anyar ' ,'SITEPLAN PERUMAHAN' ,'BAST FISIK' ,'' ,'182' ,'184' ,'CV. GUNA NUSA' ,'Alam Gunung Anyar Timur II/2 (Blok F-01)' ,'√' ,'GUNUNG ANYAR' ,'GUNUNG ANYAR' ,'648.3/18/436.5.2/2014/2007&lt;BR&gt;648.3/22/436.5.2/2008&lt;BR&gt;2466/P&amp;P/IV/08' ,'2008' ,'±75' ,'Jalan dan Saluran : 4654,5' ,'RTH : 1453.3&lt;BR&gt;Fasum : 847' ,'' ,'' ,'SUDAH' ,'753/RET.III/2014' ,'SUDAH' ,'-' ,'-' ,'BELUM' ,'SISA INDUK' ,'ADA (CLEAR)' ,'TIDAK' ,'PENAGIHAN : &lt;BR&gt;Tgl : 03 APRIL 2017&lt;BR&gt;590/10115/436.7.5/2017' ,'-' ,'-' ,'-' ,'-' ,'-' ,'' ,'-' ,'' ,'' ,'' ,'' ,'' ,'' ,'' ,'' ,'' ,'' ,'' ,'' ,'' ,'' ,'' ,'-' ,'16 MARET 2021' ,'' ,'16 MARET 2021' ,'16 MARET 2021' ,'' ,'' ,'' ,'' ,'' ,'-' ,'-' ,'Sebagian' ,'FISIK PSU SEBAGIAN SUDAH DISERAHKAN' ,'- RESUME RAPAT TANGGAL 3 SEPTEMBER 2020: 1. Perumahan Pesona Alam Gunung Anyar I dan II telah terbit BAST Administrasi sebagai berikut: a. Berita Acara Serah Terima Administrasi Prasarana, Sarana Dan Utilitas CV. Guna Nusa, Perum. Pesona Alam Gunung Anyar di Kelurahan Gunung Anyar, Kecamatan Gunung Anyar Kota Subaya No. 590/2686/436.6.2/2014 tanggal 21 April 2014; b. Berita Acara Serah Tenma Administrasi Prasarana Lingkungan, Utilitas Umum Dan Fasilitas Sosial Perumahan Pesona Alam Gunung Anyar di Kelurahan Gunung Anyar Kecamatan Gunung Anyar Kota Surabaya No. 131XPAGA/2009 tanggal 29 Oktober 2009; 2. Pengembang untuk memastikan subjek hukum penyerahan Prasarana, Sarana dan Utilitas (PSU) perumahan Pesona Alam Gunung Anyar I dan ll ; 3. Pengembang untuk melengkapi fotokopi Surat Pemberitahuan Pajak Terutan9 Pajak Bumi dan Bangunan (SPPT PBB) dan Tanda Lunas Pajak Bumi dan Bangunan (PBB) tahun terakhir sesuai ketentuan yang berlaku ; 4. Proses BAST Fisik Perumahan Pesona Alam Gunung Anyar I dan II Kel. Gununganyar Kec. Gununganyar akan ditindaklanjuti setelah poin 2 dan 3 terpenuhi.' ,'' ,'' ,'-' ,'' ,'TIMUR' ,'DT');</v>
      </c>
    </row>
    <row r="186" spans="1:73" s="13" customFormat="1" ht="289">
      <c r="A186" s="1570">
        <v>183</v>
      </c>
      <c r="B186" s="1570">
        <v>185</v>
      </c>
      <c r="C186" s="1575" t="s">
        <v>730</v>
      </c>
      <c r="D186" s="1568" t="s">
        <v>5727</v>
      </c>
      <c r="E186" s="1568" t="s">
        <v>2150</v>
      </c>
      <c r="F186" s="1575" t="s">
        <v>785</v>
      </c>
      <c r="G186" s="1575" t="s">
        <v>1072</v>
      </c>
      <c r="H186" s="1575" t="s">
        <v>679</v>
      </c>
      <c r="I186" s="1575" t="s">
        <v>679</v>
      </c>
      <c r="J186" s="1568" t="s">
        <v>4280</v>
      </c>
      <c r="K186" s="1576" t="s">
        <v>2349</v>
      </c>
      <c r="L186" s="1577">
        <v>2010</v>
      </c>
      <c r="M186" s="1575">
        <v>114</v>
      </c>
      <c r="N186" s="1706" t="s">
        <v>3346</v>
      </c>
      <c r="O186" s="1754" t="s">
        <v>3171</v>
      </c>
      <c r="P186" s="1706"/>
      <c r="Q186" s="1575"/>
      <c r="R186" s="1575" t="s">
        <v>2510</v>
      </c>
      <c r="S186" s="1704" t="s">
        <v>626</v>
      </c>
      <c r="T186" s="1575" t="s">
        <v>2511</v>
      </c>
      <c r="U186" s="1575" t="s">
        <v>626</v>
      </c>
      <c r="V186" s="1575" t="s">
        <v>626</v>
      </c>
      <c r="W186" s="1575" t="s">
        <v>2511</v>
      </c>
      <c r="X186" s="1568" t="s">
        <v>7055</v>
      </c>
      <c r="Y186" s="1575" t="s">
        <v>7414</v>
      </c>
      <c r="Z186" s="1575" t="s">
        <v>7398</v>
      </c>
      <c r="AA186" s="1589" t="s">
        <v>626</v>
      </c>
      <c r="AB186" s="1589" t="s">
        <v>626</v>
      </c>
      <c r="AC186" s="1589" t="s">
        <v>626</v>
      </c>
      <c r="AD186" s="1589" t="s">
        <v>626</v>
      </c>
      <c r="AE186" s="1589" t="s">
        <v>626</v>
      </c>
      <c r="AF186" s="1589" t="s">
        <v>626</v>
      </c>
      <c r="AG186" s="1589"/>
      <c r="AH186" s="1592"/>
      <c r="AI186" s="1592"/>
      <c r="AJ186" s="1592"/>
      <c r="AK186" s="1592"/>
      <c r="AL186" s="1592"/>
      <c r="AM186" s="1592"/>
      <c r="AN186" s="1592"/>
      <c r="AO186" s="1592"/>
      <c r="AP186" s="1592"/>
      <c r="AQ186" s="1589"/>
      <c r="AR186" s="1589"/>
      <c r="AS186" s="1589"/>
      <c r="AT186" s="1589"/>
      <c r="AU186" s="1589"/>
      <c r="AV186" s="1589"/>
      <c r="AW186" s="1589"/>
      <c r="AX186" s="1704" t="s">
        <v>626</v>
      </c>
      <c r="AY186" s="1592"/>
      <c r="AZ186" s="1592"/>
      <c r="BA186" s="1592"/>
      <c r="BB186" s="1592"/>
      <c r="BC186" s="1592"/>
      <c r="BD186" s="1592"/>
      <c r="BE186" s="1592"/>
      <c r="BF186" s="1592"/>
      <c r="BG186" s="1592"/>
      <c r="BH186" s="1592" t="s">
        <v>6024</v>
      </c>
      <c r="BI186" s="1592" t="s">
        <v>626</v>
      </c>
      <c r="BJ186" s="1575" t="s">
        <v>2179</v>
      </c>
      <c r="BK186" s="1575" t="s">
        <v>2916</v>
      </c>
      <c r="BL186" s="1568" t="s">
        <v>5919</v>
      </c>
      <c r="BM186" s="1588" t="s">
        <v>5918</v>
      </c>
      <c r="BN186" s="1588"/>
      <c r="BO186" s="1588"/>
      <c r="BP186" s="1575" t="s">
        <v>2150</v>
      </c>
      <c r="BQ186" s="1706"/>
      <c r="BR186" s="1575" t="s">
        <v>6796</v>
      </c>
      <c r="BS186" s="1575" t="s">
        <v>5783</v>
      </c>
      <c r="BU186"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('PESONA ALAM GUNUNG ANYAR II' ,'JL. GUNUNG ANYAR' ,'SITEPLAN PERUMAHAN' ,'PROSES FISIK' ,'' ,'183' ,'185' ,'CV. GUNA NUSA' ,'Alam Gunung Anyar Timur II/2 (Blok F-01)' ,'√' ,'GUNUNG ANYAR' ,'GUNUNG ANYAR' ,'648.3/14/436.6.2/2010&lt;BR&gt;1550/P&amp;P/VIII/09' ,'2010' ,'114' ,'Jalan dan Saluran  : 4.395,28' ,'RTH : 1103.07&lt;BR&gt;Fasum : 1013.63' ,'' ,'' ,'SUDAH' ,'-' ,'BELUM' ,'-' ,'-' ,'BELUM' ,'SPLITZING SEMPURNA' ,'ADA (BELUM)' ,'TIDAK' ,'-' ,'-' ,'-' ,'-' ,'-' ,'-' ,'' ,'' ,'' ,'' ,'' ,'' ,'' ,'' ,'' ,'' ,'' ,'' ,'' ,'' ,'' ,'' ,'' ,'-' ,'' ,'' ,'' ,'' ,'' ,'' ,'' ,'' ,'' ,'590/11996/436.7.5/2018&lt;BR&gt;25 JUNI 2018' ,'-' ,'belum' ,'SURAT TL RESUME RAPAT' ,'- RESUME RAPAT TANGGAL 3 SEPTEMBER 2020:&lt;BR&gt;1. Perumahan Pesona Alam Gunung Anyar I dan II telah terbit BAST Administrasi sebagai berikut:&lt;BR&gt;a. Berita Acara Serah Terima Administrasi Prasarana, Sarana Dan Utilitas CV. Guna Nusa, Perum. Pesona Alam Gunung Anyar di Kelurahan Gunung Anyar, Kecamatan Gunung Anyar Kota Subaya No. 590/2686/436.6.2/2014 tanggal 21 April 2014&lt;BR&gt;b. Berita Acara Serah Tenma Administrasi Prasarana Lingkungan, Utilitas Umum Dan Fasilitas Sosial Perumahan Pesona Alam Gunung Anyar di Kelurahan Gunung Anyar Kecamatan Gunung Anyar Kota Surabaya No. 131XPAGA/2009 tanggal 29 Oktober 2009&lt;BR&gt;2. Pengembang untuk memastikan subjek hukum penyerahan Prasarana, Sarana dan Utilitas (PSU) perumahan Pesona Alam Gunung Anyar I dan ll&lt;BR&gt;3. Pengembang untuk melengkapi fotokopi Surat Pemberitahuan Pajak Terutan9 Pajak Bumi dan Bangunan (SPPT PBB) dan Tanda Lunas Pajak Bumi dan Bangunan (PBB) tahun terakhir sesuai ketentuan yang berlaku&lt;BR&gt;4. Proses BAST Fisik Perumahan Pesona Alam Gunung Anyar I dan II Kel. Gununganyar Kec. Gununganyar akan ditindaklanjuti setelah poin 2 dan 3 terpenuhi.' ,'' ,'' ,'√' ,'' ,'TIMUR' ,'DT');</v>
      </c>
    </row>
    <row r="187" spans="1:73" s="6" customFormat="1" ht="187">
      <c r="A187" s="1570">
        <v>184</v>
      </c>
      <c r="B187" s="1570">
        <v>186</v>
      </c>
      <c r="C187" s="1575" t="s">
        <v>336</v>
      </c>
      <c r="D187" s="1568" t="s">
        <v>5383</v>
      </c>
      <c r="E187" s="1568" t="s">
        <v>2150</v>
      </c>
      <c r="F187" s="1575" t="s">
        <v>5280</v>
      </c>
      <c r="G187" s="1575" t="s">
        <v>1072</v>
      </c>
      <c r="H187" s="1575" t="s">
        <v>679</v>
      </c>
      <c r="I187" s="1575" t="s">
        <v>679</v>
      </c>
      <c r="J187" s="1575" t="s">
        <v>4280</v>
      </c>
      <c r="K187" s="1576" t="s">
        <v>4678</v>
      </c>
      <c r="L187" s="1577">
        <v>2020</v>
      </c>
      <c r="M187" s="1575"/>
      <c r="N187" s="1706" t="s">
        <v>4676</v>
      </c>
      <c r="O187" s="1706" t="s">
        <v>4677</v>
      </c>
      <c r="P187" s="1706"/>
      <c r="Q187" s="1575" t="s">
        <v>4675</v>
      </c>
      <c r="R187" s="1575" t="s">
        <v>2511</v>
      </c>
      <c r="S187" s="1575"/>
      <c r="T187" s="1575" t="s">
        <v>2510</v>
      </c>
      <c r="U187" s="1575" t="s">
        <v>626</v>
      </c>
      <c r="V187" s="1575" t="s">
        <v>626</v>
      </c>
      <c r="W187" s="1575" t="s">
        <v>2510</v>
      </c>
      <c r="X187" s="1575" t="s">
        <v>7055</v>
      </c>
      <c r="Y187" s="1575" t="s">
        <v>7400</v>
      </c>
      <c r="Z187" s="1575" t="s">
        <v>7398</v>
      </c>
      <c r="AA187" s="1575"/>
      <c r="AB187" s="1575"/>
      <c r="AC187" s="1575"/>
      <c r="AD187" s="1575"/>
      <c r="AE187" s="1575"/>
      <c r="AF187" s="1575"/>
      <c r="AG187" s="1575"/>
      <c r="AH187" s="1592"/>
      <c r="AI187" s="1592"/>
      <c r="AJ187" s="1592"/>
      <c r="AK187" s="1592"/>
      <c r="AL187" s="1592"/>
      <c r="AM187" s="1592"/>
      <c r="AN187" s="1592"/>
      <c r="AO187" s="1592"/>
      <c r="AP187" s="1592"/>
      <c r="AQ187" s="1575"/>
      <c r="AR187" s="1575"/>
      <c r="AS187" s="1575"/>
      <c r="AT187" s="1575"/>
      <c r="AU187" s="1575"/>
      <c r="AV187" s="1575"/>
      <c r="AW187" s="1575"/>
      <c r="AX187" s="1592"/>
      <c r="AY187" s="1592"/>
      <c r="AZ187" s="1592"/>
      <c r="BA187" s="1592"/>
      <c r="BB187" s="1592"/>
      <c r="BC187" s="1592"/>
      <c r="BD187" s="1592"/>
      <c r="BE187" s="1592"/>
      <c r="BF187" s="1592"/>
      <c r="BG187" s="1592"/>
      <c r="BH187" s="1575"/>
      <c r="BI187" s="1575"/>
      <c r="BJ187" s="1575"/>
      <c r="BK187" s="1575" t="s">
        <v>4806</v>
      </c>
      <c r="BL187" s="1575" t="s">
        <v>5636</v>
      </c>
      <c r="BM187" s="1588" t="s">
        <v>7649</v>
      </c>
      <c r="BN187" s="1591"/>
      <c r="BO187" s="1591"/>
      <c r="BP187" s="1575" t="s">
        <v>2150</v>
      </c>
      <c r="BQ187" s="1575" t="s">
        <v>5748</v>
      </c>
      <c r="BR187" s="1575" t="s">
        <v>6796</v>
      </c>
      <c r="BS187" s="1575" t="s">
        <v>5783</v>
      </c>
      <c r="BU187"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('CENTRAL PARK MERR' ,'JL. GUNUNG ANYAR' ,'SITEPLAN PERUMAHAN' ,'PROSES ADMINISTRASI' ,'± 7.103' ,'184' ,'186' ,'PT. GRIYO MAPAN SANTOSO' ,'Jl. Sumatra No. 108' ,'√' ,'GUNUNG ANYAR' ,'GUNUNG ANYAR' ,'648.3/210/436.7.5/2020&lt;BR&gt;SSWN-191016-21.3/SKRK/P&amp;TR/RT/I/2020&lt;BR&gt;16 JANUARI 2020' ,'2020' ,'' ,'JALAN DAN SALURAN : 2.611,72' ,'RTH : 219,30&lt;BR&gt;FASUM : 141,50' ,'' ,'± 7.103' ,'BELUM' ,'' ,'SUDAH' ,'-' ,'-' ,'SUDAH' ,'SPLITZING SEMPURNA' ,'TIDAK ADA' ,'TIDAK' ,'' ,'' ,'' ,'' ,'' ,'' ,'' ,'' ,'' ,'' ,'' ,'' ,'' ,'' ,'' ,'' ,'' ,'' ,'' ,'' ,'' ,'' ,'' ,'' ,'' ,'' ,'' ,'' ,'' ,'' ,'' ,'' ,'' ,'' ,'' ,'' ,'Menunggu hasil koreksi dari Bankum' ,'- TERDAPAT RESUME RAPAT TANGGAL 14 MEI 2020&lt;BR&gt;1. Berdasarkan informasi dari pengembang bahwa telah terbit SHGB pada PSU Perumahan Central Park Merr yang akan diserahkan, namun perlu dilakukan klarifikasi terkait kesesuaian dengan luas lahan PSU.&lt;BR&gt;2. Proses penyerahan BAST Administrasi Perumahan Central Park Merr akan ditindaklanjuti setelah poin 1 terpenuhi.&lt;BR&gt;- telah dikirimkan draf konsep BA Admin ke Bankum pada tanggal 12 AGUSTUS 2020 dengan nomer 042.2/14340/436.7.5/2020 (Tanda Terima Surat 14 AGUSTUS 2020)' ,'' ,'' ,'√' ,'ADMIN BELUM DISERAHKAN' ,'TIMUR' ,'DT');</v>
      </c>
    </row>
    <row r="188" spans="1:73" s="6" customFormat="1" ht="187">
      <c r="A188" s="1570">
        <v>185</v>
      </c>
      <c r="B188" s="1570">
        <v>187</v>
      </c>
      <c r="C188" s="1575" t="s">
        <v>691</v>
      </c>
      <c r="D188" s="1575" t="s">
        <v>5451</v>
      </c>
      <c r="E188" s="1575" t="s">
        <v>5662</v>
      </c>
      <c r="F188" s="1575" t="s">
        <v>1718</v>
      </c>
      <c r="G188" s="1575" t="s">
        <v>6105</v>
      </c>
      <c r="H188" s="1575" t="s">
        <v>713</v>
      </c>
      <c r="I188" s="1575" t="s">
        <v>677</v>
      </c>
      <c r="J188" s="1568" t="s">
        <v>4280</v>
      </c>
      <c r="K188" s="1576" t="s">
        <v>6106</v>
      </c>
      <c r="L188" s="1577">
        <v>2013</v>
      </c>
      <c r="M188" s="1568" t="s">
        <v>1597</v>
      </c>
      <c r="N188" s="1706" t="s">
        <v>2149</v>
      </c>
      <c r="O188" s="1754" t="s">
        <v>2149</v>
      </c>
      <c r="P188" s="1706"/>
      <c r="Q188" s="1575"/>
      <c r="R188" s="1568" t="s">
        <v>2510</v>
      </c>
      <c r="S188" s="1575"/>
      <c r="T188" s="1568" t="s">
        <v>2511</v>
      </c>
      <c r="U188" s="1568" t="s">
        <v>626</v>
      </c>
      <c r="V188" s="1568" t="s">
        <v>626</v>
      </c>
      <c r="W188" s="1568" t="s">
        <v>2511</v>
      </c>
      <c r="X188" s="1690" t="s">
        <v>7113</v>
      </c>
      <c r="Y188" s="1568" t="s">
        <v>7400</v>
      </c>
      <c r="Z188" s="1568" t="s">
        <v>7398</v>
      </c>
      <c r="AA188" s="1568" t="s">
        <v>5616</v>
      </c>
      <c r="AB188" s="1568"/>
      <c r="AC188" s="1568" t="s">
        <v>5992</v>
      </c>
      <c r="AD188" s="1575" t="s">
        <v>224</v>
      </c>
      <c r="AE188" s="1575" t="s">
        <v>226</v>
      </c>
      <c r="AF188" s="1575"/>
      <c r="AG188" s="1575"/>
      <c r="AH188" s="1592"/>
      <c r="AI188" s="1592"/>
      <c r="AJ188" s="1592"/>
      <c r="AK188" s="1592"/>
      <c r="AL188" s="1592"/>
      <c r="AM188" s="1592"/>
      <c r="AN188" s="1592"/>
      <c r="AO188" s="1592"/>
      <c r="AP188" s="1592"/>
      <c r="AQ188" s="1568"/>
      <c r="AR188" s="1568"/>
      <c r="AS188" s="1568"/>
      <c r="AT188" s="1575"/>
      <c r="AU188" s="1575"/>
      <c r="AV188" s="1575"/>
      <c r="AW188" s="1575"/>
      <c r="AX188" s="1592"/>
      <c r="AY188" s="1592"/>
      <c r="AZ188" s="1592"/>
      <c r="BA188" s="1592"/>
      <c r="BB188" s="1592"/>
      <c r="BC188" s="1592"/>
      <c r="BD188" s="1592"/>
      <c r="BE188" s="1592"/>
      <c r="BF188" s="1592"/>
      <c r="BG188" s="1592"/>
      <c r="BH188" s="1568"/>
      <c r="BI188" s="1568"/>
      <c r="BJ188" s="1568"/>
      <c r="BK188" s="1575" t="s">
        <v>8166</v>
      </c>
      <c r="BL188" s="1568" t="s">
        <v>6116</v>
      </c>
      <c r="BM188" s="1588" t="s">
        <v>5635</v>
      </c>
      <c r="BN188" s="1588"/>
      <c r="BO188" s="1588"/>
      <c r="BP188" s="1575" t="s">
        <v>626</v>
      </c>
      <c r="BQ188" s="1575"/>
      <c r="BR188" s="1575" t="s">
        <v>6794</v>
      </c>
      <c r="BS188" s="1575" t="s">
        <v>5783</v>
      </c>
      <c r="BU188"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,'JL. MENGANTI KARANGAN' ,'SITEPLAN PERUMAHAN' ,'PENAGIHAN ADMINISTRASI' ,'' ,'185' ,'187' ,'PT. GUNUNGSARI SAKTIJAYA' ,'Jl. Menganti Dukuh Kramat No. 118' ,'TIDAK SESUAI' ,'BABATAN' ,'WIYUNG' ,'13011/1/TR/RPL/II/2013&lt;BR&gt;PERUMAHAN :&lt;BR&gt;510/1872/436.6.2/2013 ' ,'2013' ,'±298' ,' -' ,' -' ,'' ,'' ,'SUDAH' ,'' ,'BELUM' ,'-' ,'-' ,'BELUM' ,'SPLITZING SEBAGIAN' ,'TIDAK ADA' ,'TIDAK' ,'590/14338/436.7.5/2020&lt;BR&gt;12 AGUSTUS 2020&lt;BR&gt;surat kembali lagi karena alamat PT sudah tidak sesuai' ,'' ,'469/6429/436.6.2/2013&lt;BR&gt;13 November 2013' ,'PERINGATAN KE-2 &lt;BR&gt;NO : 650/2229/436.6.2/2014&lt;BR&gt;TGL : 02 APRIL 2014' ,'PERINGATAN KE-3 &lt;BR&gt;NO : 590/7533/436.6.2/2014&lt;BR&gt;TGL : 19 SEPTEMBER 2014' ,'' ,'' ,'' ,'' ,'' ,'' ,'' ,'' ,'' ,'' ,'' ,'' ,'' ,'' ,'' ,'' ,'' ,'' ,'' ,'' ,'' ,'' ,'' ,'' ,'' ,'' ,'' ,'' ,'' ,'' ,'' ,'akan dikirim penagihan setelah alamat baru diketahui' ,'- Resume rapat Berdasarkan data dari BPN 1 SHM no 1657 untuk diajukan pendaftaran SKPT dan HGB No. 2975 an. PT. Gunungsari Saktijaya sudah dipecah habis menjadi HGB 3110 sampai degan 3233 kelurahan babatan pada 1 November 2016 dan pengembalian berkas 590/27633/436.7.5/2017&lt;BR&gt;- Surat Penagihan No. 590/14338/436.7.5/2020 tanggal 12 Agustus 2020 (alamat PT tidak sesuai)&lt;BR&gt;' ,'' ,'' ,'-' ,'' ,'SELATAN' ,'DT');</v>
      </c>
    </row>
    <row r="189" spans="1:73" s="6" customFormat="1" ht="409.6">
      <c r="A189" s="1570">
        <v>186</v>
      </c>
      <c r="B189" s="1570">
        <v>188</v>
      </c>
      <c r="C189" s="1575" t="s">
        <v>641</v>
      </c>
      <c r="D189" s="1568" t="s">
        <v>5708</v>
      </c>
      <c r="E189" s="1568" t="s">
        <v>2150</v>
      </c>
      <c r="F189" s="1575" t="s">
        <v>3556</v>
      </c>
      <c r="G189" s="1575" t="s">
        <v>1400</v>
      </c>
      <c r="H189" s="1575" t="s">
        <v>675</v>
      </c>
      <c r="I189" s="1568" t="s">
        <v>622</v>
      </c>
      <c r="J189" s="1575" t="s">
        <v>4280</v>
      </c>
      <c r="K189" s="1576" t="s">
        <v>4519</v>
      </c>
      <c r="L189" s="1577" t="s">
        <v>6996</v>
      </c>
      <c r="M189" s="1575" t="s">
        <v>1649</v>
      </c>
      <c r="N189" s="1706" t="s">
        <v>4521</v>
      </c>
      <c r="O189" s="1754" t="s">
        <v>4522</v>
      </c>
      <c r="P189" s="1754"/>
      <c r="Q189" s="1575" t="s">
        <v>4520</v>
      </c>
      <c r="R189" s="1575" t="s">
        <v>2510</v>
      </c>
      <c r="S189" s="1689" t="s">
        <v>7450</v>
      </c>
      <c r="T189" s="1575" t="s">
        <v>2510</v>
      </c>
      <c r="U189" s="1575" t="s">
        <v>626</v>
      </c>
      <c r="V189" s="1575" t="s">
        <v>626</v>
      </c>
      <c r="W189" s="1575" t="s">
        <v>2511</v>
      </c>
      <c r="X189" s="1575" t="s">
        <v>7058</v>
      </c>
      <c r="Y189" s="1575" t="s">
        <v>626</v>
      </c>
      <c r="Z189" s="1575" t="s">
        <v>7398</v>
      </c>
      <c r="AA189" s="1589" t="s">
        <v>626</v>
      </c>
      <c r="AB189" s="1589" t="s">
        <v>626</v>
      </c>
      <c r="AC189" s="1589" t="s">
        <v>626</v>
      </c>
      <c r="AD189" s="1589" t="s">
        <v>626</v>
      </c>
      <c r="AE189" s="1589" t="s">
        <v>626</v>
      </c>
      <c r="AF189" s="1589" t="s">
        <v>626</v>
      </c>
      <c r="AG189" s="1589"/>
      <c r="AH189" s="1704" t="s">
        <v>626</v>
      </c>
      <c r="AI189" s="1592" t="s">
        <v>626</v>
      </c>
      <c r="AJ189" s="1592" t="s">
        <v>626</v>
      </c>
      <c r="AK189" s="1592" t="s">
        <v>626</v>
      </c>
      <c r="AL189" s="1592" t="s">
        <v>626</v>
      </c>
      <c r="AM189" s="1592" t="s">
        <v>626</v>
      </c>
      <c r="AN189" s="1592" t="s">
        <v>626</v>
      </c>
      <c r="AO189" s="1592" t="s">
        <v>626</v>
      </c>
      <c r="AP189" s="1592" t="s">
        <v>626</v>
      </c>
      <c r="AQ189" s="1589"/>
      <c r="AR189" s="1589"/>
      <c r="AS189" s="1589"/>
      <c r="AT189" s="1589"/>
      <c r="AU189" s="1589"/>
      <c r="AV189" s="1589"/>
      <c r="AW189" s="1589"/>
      <c r="AX189" s="1592"/>
      <c r="AY189" s="1592"/>
      <c r="AZ189" s="1592"/>
      <c r="BA189" s="1592"/>
      <c r="BB189" s="1592"/>
      <c r="BC189" s="1592"/>
      <c r="BD189" s="1592"/>
      <c r="BE189" s="1592"/>
      <c r="BF189" s="1592"/>
      <c r="BG189" s="1592"/>
      <c r="BH189" s="1592" t="s">
        <v>5972</v>
      </c>
      <c r="BI189" s="1592" t="s">
        <v>626</v>
      </c>
      <c r="BJ189" s="1575" t="s">
        <v>2179</v>
      </c>
      <c r="BK189" s="1575" t="s">
        <v>2515</v>
      </c>
      <c r="BL189" s="1568" t="s">
        <v>626</v>
      </c>
      <c r="BM189" s="1588" t="s">
        <v>8256</v>
      </c>
      <c r="BN189" s="1588" t="s">
        <v>8067</v>
      </c>
      <c r="BO189" s="1588" t="s">
        <v>8068</v>
      </c>
      <c r="BP189" s="1575" t="s">
        <v>2150</v>
      </c>
      <c r="BQ189" s="1575"/>
      <c r="BR189" s="1575" t="s">
        <v>6795</v>
      </c>
      <c r="BS189" s="1575" t="s">
        <v>5782</v>
      </c>
      <c r="BU189"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BUKIT REGENCY III SELATAN' ,'JL. LONTAR SELATAN' ,'SITEPLAN PERUMAHAN' ,'PENAGIHAN FISIK' ,'± 69.513,12' ,'186' ,'188' ,'PT. PAKUWON DARMA' ,'East Coast Center Lt. 5&lt;BR&gt;Pakuwon Town Square - Pakuwon City&lt;BR&gt;Jl. Kejawan Putih Mutiara No. 17' ,'√' ,'LONTAR' ,'Sambikerep' ,'648.3/2308D/402.4.5/2002&lt;BR&gt;441/SP/2002&lt;BR&gt;&lt;BR&gt;648.3/20/436.4.5/2005&lt;BR&gt;&lt;BR&gt;REPLANNING 2019 :&lt;BR&gt;648.3/5632/436.7.5/2019&lt;BR&gt;180904-13/SKRK/P&amp;TR/RT/X/2018&lt;BR&gt;10 SEPTEMBER 2019' ,'2002, 2005, 2019' ,'±155' ,'JALAN : 18.640,77' ,'RTH : 4.166,42&lt;BR&gt;FASUM : 489,61' ,'' ,'± 69.513,12' ,'SUDAH' ,'NO. 255/RET.I/2014&lt;BR&gt;3 JANUARI 2014' ,'SUDAH' ,'-' ,'-' ,'BELUM' ,'INDUK' ,'-' ,'TIDAK' ,'-' ,'-' ,'-' ,'-' ,'-' ,'-' ,'' ,'-' ,'-' ,'-' ,'-' ,'-' ,'-' ,'-' ,'-' ,'-' ,'' ,'' ,'' ,'' ,'' ,'' ,'' ,'' ,'' ,'' ,'' ,'' ,'' ,'' ,'' ,'' ,'' ,'&lt;BR&gt;590/5303/436.6.2/2015&lt;BR&gt;22 April 2015&lt;BR&gt;&lt;BR&gt;ADDENDUM :&lt;BR&gt;590/19838/436.7.5/2020&lt;BR&gt;0346/ABM-WBL/Sekr/XI/2020&lt;BR&gt;9 NOVEMBER 2020' ,'-' ,'belum' ,'-' ,'- BAST ADMINISTRASI, 2020&lt;BR&gt;PSU yang akan diserahkan sudah memenuhi ketentuan prosentase pembangunan fisik namun Rencana Penyerahan Fisik Tahun 2027&lt;BR&gt; - SURAT KE BPN 1 No. 590/3912/436.7.5/2021 tanggal 03 maret 2021 perihal permohonan Informasi Tahap I&lt;BR&gt;-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 BAST ADMINISTRASI, 2020' ,'TERDAPAT PERBEDAAN SUBYEK ANTARA SKRK DAN ALAS HAK&lt;BR&gt;- PENYERAHAN TAHUN 2027' ,'SUDAH DISERAHKAN SEBELUM 2020' ,'' ,'BARAT' ,'AR');</v>
      </c>
    </row>
    <row r="190" spans="1:73" s="6" customFormat="1" ht="187">
      <c r="A190" s="1570">
        <v>187</v>
      </c>
      <c r="B190" s="1570">
        <v>189</v>
      </c>
      <c r="C190" s="1575" t="s">
        <v>820</v>
      </c>
      <c r="D190" s="1575"/>
      <c r="E190" s="1575" t="s">
        <v>5714</v>
      </c>
      <c r="F190" s="1575" t="s">
        <v>734</v>
      </c>
      <c r="G190" s="1575" t="s">
        <v>1224</v>
      </c>
      <c r="H190" s="1575" t="s">
        <v>1503</v>
      </c>
      <c r="I190" s="1575" t="s">
        <v>729</v>
      </c>
      <c r="J190" s="1575" t="s">
        <v>4280</v>
      </c>
      <c r="K190" s="1576" t="s">
        <v>818</v>
      </c>
      <c r="L190" s="1577">
        <v>2006</v>
      </c>
      <c r="M190" s="1575" t="s">
        <v>819</v>
      </c>
      <c r="N190" s="1754" t="s">
        <v>2191</v>
      </c>
      <c r="O190" s="1706" t="s">
        <v>3306</v>
      </c>
      <c r="P190" s="1706"/>
      <c r="Q190" s="1575"/>
      <c r="R190" s="1592" t="s">
        <v>2510</v>
      </c>
      <c r="S190" s="1592" t="s">
        <v>626</v>
      </c>
      <c r="T190" s="1592" t="s">
        <v>2511</v>
      </c>
      <c r="U190" s="1592"/>
      <c r="V190" s="1592" t="s">
        <v>626</v>
      </c>
      <c r="W190" s="1592" t="s">
        <v>2511</v>
      </c>
      <c r="X190" s="1690" t="s">
        <v>7055</v>
      </c>
      <c r="Y190" s="1592"/>
      <c r="Z190" s="1592"/>
      <c r="AA190" s="1575" t="s">
        <v>403</v>
      </c>
      <c r="AB190" s="1575" t="s">
        <v>404</v>
      </c>
      <c r="AC190" s="1575" t="s">
        <v>405</v>
      </c>
      <c r="AD190" s="1575" t="s">
        <v>406</v>
      </c>
      <c r="AE190" s="1575" t="s">
        <v>407</v>
      </c>
      <c r="AF190" s="1575"/>
      <c r="AG190" s="1575"/>
      <c r="AH190" s="1575"/>
      <c r="AI190" s="1575"/>
      <c r="AJ190" s="1575"/>
      <c r="AK190" s="1575"/>
      <c r="AL190" s="1575"/>
      <c r="AM190" s="1575"/>
      <c r="AN190" s="1575"/>
      <c r="AO190" s="1575"/>
      <c r="AP190" s="1575"/>
      <c r="AQ190" s="1575"/>
      <c r="AR190" s="1575"/>
      <c r="AS190" s="1575"/>
      <c r="AT190" s="1575"/>
      <c r="AU190" s="1575"/>
      <c r="AV190" s="1575"/>
      <c r="AW190" s="1575"/>
      <c r="AX190" s="1575"/>
      <c r="AY190" s="1575"/>
      <c r="AZ190" s="1575"/>
      <c r="BA190" s="1575"/>
      <c r="BB190" s="1575"/>
      <c r="BC190" s="1575"/>
      <c r="BD190" s="1575"/>
      <c r="BE190" s="1575"/>
      <c r="BF190" s="1575"/>
      <c r="BG190" s="1575"/>
      <c r="BH190" s="1592" t="s">
        <v>626</v>
      </c>
      <c r="BI190" s="1592" t="s">
        <v>626</v>
      </c>
      <c r="BJ190" s="1592" t="s">
        <v>2247</v>
      </c>
      <c r="BK190" s="1575" t="s">
        <v>5209</v>
      </c>
      <c r="BL190" s="1568" t="s">
        <v>6837</v>
      </c>
      <c r="BM190" s="1591" t="s">
        <v>7650</v>
      </c>
      <c r="BN190" s="1591"/>
      <c r="BO190" s="1591"/>
      <c r="BP190" s="1575" t="s">
        <v>626</v>
      </c>
      <c r="BQ190" s="1575"/>
      <c r="BR190" s="1575" t="s">
        <v>6794</v>
      </c>
      <c r="BS190" s="1589" t="s">
        <v>7378</v>
      </c>
      <c r="BU190"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KEBONSARI ELVEKA' ,'JL.KEBONSARI ELVEKA' ,'SITEPLAN PERUMAHAN' ,'PENYERAHAN OLEH WARGA' ,'' ,'187' ,'189' ,'RETNO SOELARSO/ ASIH WIDARTI' ,'' ,'TIDAK ADA ALAMAT' ,'KEBONSARI' ,'JAMBANGAN' ,'648.3/30/436.6.5.2/2006&lt;BR&gt;648.3/31/436.5.2/2006' ,'2006' ,'±66' ,'  -' ,'RTH : 126&lt;BR&gt;Fasum : 260' ,'' ,'' ,'SUDAH' ,'-' ,'BELUM' ,'' ,'-' ,'BELUM' ,'SPLITZING SEMPURNA' ,'' ,'' ,'PENAGIHAN&lt;BR&gt;590/15140/436.6.2/2015&lt;BR&gt;08 OKTOBER 2015' ,'TEGURAN&lt;BR&gt;590/16436/436.6.2/2015&lt;BR&gt;28 OKTOBER 2015' ,'PERINGATAN KE-1 &lt;BR&gt;590/18202.1/436.6.2/2015&lt;BR&gt;25 NOVEMBER 2015' ,'PERINGATAN KE-2 &lt;BR&gt;590/21972/436.6.2/2015&lt;BR&gt;16 DESEMBER 2015' ,'PERINGATAN KE-3 &lt;BR&gt;590/22720/436.6.2/2015&lt;BR&gt;22 DESEMBER 2015' ,'' ,'' ,'' ,'' ,'' ,'' ,'' ,'' ,'' ,'' ,'' ,'' ,'' ,'' ,'' ,'' ,'' ,'' ,'' ,'' ,'' ,'' ,'' ,'' ,'' ,'' ,'' ,'' ,'' ,'-' ,'tidak ada kewajiban' ,'PROSES PENYERAHAN PSU OLEH WARGA&lt;BR&gt;&lt;BR&gt;Berdasarkan Media Masa tanggal 21 Maret 2016' ,'Resume Rapat 09 Juli 2009 : - pengembang agar melengkapi FC Sertifikat, siteplan, KTP pengembang perumahan, schedule pembangunan. - peninjauan  lokasi akan dilaksanakan setelah poin diatas terpenuhi dan setelah ada surat pemberitahuan dari pengembang tentang kesiapan fisik pembangunan kepada BAPEKKO. - pemilik/pengembang segera memenuhi ketentuan sebagaimana dimaksud pada SKRK (persyaratan teknis pada syarat zoning)&lt;BR&gt;SESUAI PERWALI NO. 49 TAHUN 2008 TIDAK ADA KEWAJIBAN KARENA LUAS &lt; 1 Ha dan JUMLAH KAVLING &lt; 50' ,'' ,'' ,'-' ,'' ,'SELATAN' ,'VIA');</v>
      </c>
    </row>
    <row r="191" spans="1:73" s="6" customFormat="1" ht="187">
      <c r="A191" s="1570">
        <v>188</v>
      </c>
      <c r="B191" s="1570">
        <v>190</v>
      </c>
      <c r="C191" s="1575" t="s">
        <v>735</v>
      </c>
      <c r="D191" s="1575" t="s">
        <v>5751</v>
      </c>
      <c r="E191" s="1568" t="s">
        <v>2150</v>
      </c>
      <c r="F191" s="1575" t="s">
        <v>736</v>
      </c>
      <c r="G191" s="1575" t="s">
        <v>1109</v>
      </c>
      <c r="H191" s="1575" t="s">
        <v>715</v>
      </c>
      <c r="I191" s="1575" t="s">
        <v>668</v>
      </c>
      <c r="J191" s="1575" t="s">
        <v>4280</v>
      </c>
      <c r="K191" s="1576" t="s">
        <v>794</v>
      </c>
      <c r="L191" s="1577">
        <v>2012</v>
      </c>
      <c r="M191" s="1575" t="s">
        <v>1650</v>
      </c>
      <c r="N191" s="1706" t="s">
        <v>2351</v>
      </c>
      <c r="O191" s="1706" t="s">
        <v>3172</v>
      </c>
      <c r="P191" s="1706"/>
      <c r="Q191" s="1575"/>
      <c r="R191" s="1575"/>
      <c r="S191" s="1592" t="s">
        <v>2352</v>
      </c>
      <c r="T191" s="1575" t="s">
        <v>2175</v>
      </c>
      <c r="U191" s="1575"/>
      <c r="V191" s="1575"/>
      <c r="W191" s="1575"/>
      <c r="X191" s="1575"/>
      <c r="Y191" s="1575"/>
      <c r="Z191" s="1575"/>
      <c r="AA191" s="1589" t="s">
        <v>626</v>
      </c>
      <c r="AB191" s="1589" t="s">
        <v>626</v>
      </c>
      <c r="AC191" s="1589" t="s">
        <v>626</v>
      </c>
      <c r="AD191" s="1589" t="s">
        <v>626</v>
      </c>
      <c r="AE191" s="1589" t="s">
        <v>626</v>
      </c>
      <c r="AF191" s="1589" t="s">
        <v>626</v>
      </c>
      <c r="AG191" s="1589"/>
      <c r="AH191" s="1575"/>
      <c r="AI191" s="1575"/>
      <c r="AJ191" s="1575"/>
      <c r="AK191" s="1575"/>
      <c r="AL191" s="1575"/>
      <c r="AM191" s="1575"/>
      <c r="AN191" s="1575"/>
      <c r="AO191" s="1575"/>
      <c r="AP191" s="1575"/>
      <c r="AQ191" s="1589" t="s">
        <v>5826</v>
      </c>
      <c r="AR191" s="1589" t="s">
        <v>6006</v>
      </c>
      <c r="AS191" s="1589" t="s">
        <v>5901</v>
      </c>
      <c r="AT191" s="1589"/>
      <c r="AU191" s="1589"/>
      <c r="AV191" s="1589"/>
      <c r="AW191" s="1589"/>
      <c r="AX191" s="1689" t="s">
        <v>626</v>
      </c>
      <c r="AY191" s="1575"/>
      <c r="AZ191" s="1575"/>
      <c r="BA191" s="1575"/>
      <c r="BB191" s="1575"/>
      <c r="BC191" s="1575"/>
      <c r="BD191" s="1575"/>
      <c r="BE191" s="1575"/>
      <c r="BF191" s="1575"/>
      <c r="BG191" s="1575"/>
      <c r="BH191" s="1575" t="s">
        <v>2353</v>
      </c>
      <c r="BI191" s="1592" t="s">
        <v>626</v>
      </c>
      <c r="BJ191" s="1568" t="s">
        <v>2186</v>
      </c>
      <c r="BK191" s="1575" t="s">
        <v>620</v>
      </c>
      <c r="BL191" s="1568" t="s">
        <v>6248</v>
      </c>
      <c r="BM191" s="1588" t="s">
        <v>7651</v>
      </c>
      <c r="BN191" s="1591"/>
      <c r="BO191" s="1591"/>
      <c r="BP191" s="1575" t="s">
        <v>8169</v>
      </c>
      <c r="BQ191" s="1575"/>
      <c r="BR191" s="1568" t="s">
        <v>6794</v>
      </c>
      <c r="BS191" s="1575" t="s">
        <v>5794</v>
      </c>
      <c r="BU191"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('HAMLET' ,'JL. KEPUTIH TEGAL' ,'SITEPLAN PERUMAHAN' ,'BAST FISIK' ,'' ,'188' ,'190' ,'PT. SURYA GRAHA VICTORY' ,'Jl. Kenjeran No. 506' ,'√' ,'KEPUTIH' ,'SUKOLILO' ,'648.3/1692.C/436.6.2/2012&lt;BR&gt;20/TR/RPL/IV/2012' ,'2012' ,'±55' ,'Jalan :  3.566,80' ,'RTH : 757.53&lt;BR&gt;Fasum : 349.05' ,'' ,'' ,'' ,'STS No. 000784/KAS/X/2013' ,'sudah' ,'' ,'' ,'' ,'' ,'' ,'' ,'-' ,'-' ,'-' ,'-' ,'-' ,'-' ,'' ,'' ,'' ,'' ,'' ,'' ,'' ,'' ,'' ,'' ,'590/11830/436.7.5/2020&lt;BR&gt;01 JULI 2020&lt;BR&gt;TGL DITERIMA&lt;BR&gt;6 JULI 2020' ,'590/13160/436.7.5/2020&lt;BR&gt;23 JULI 2020&lt;BR&gt;TGL DITERIMA&lt;BR&gt;27 JULI 2020' ,' 590/15882/436.7.5/2020&lt;BR&gt;8 SEPTEMBER 2020&lt;BR&gt;(tt lurah/camat ada, tt pengembang tidak ada)' ,'' ,'' ,'' ,'' ,'-' ,'' ,'' ,'' ,'' ,'' ,'' ,'' ,'' ,'' ,'' ,'-' ,'Belum' ,'MENUNGGU HASIL SURVEY DKRTH DAN DPUBMP' ,'- RESUME RAPAT 6 OKTOBER 2020, dengan kesimpulan 1) Pengembang untuk melakukan klarifikasi pada BPKPD tentang SPPT PBB dan Tanda Lunas PBB tahun terakhir sesuai ketentuan yang berlaku pada lahan PSU, 2) Akan diadakan survey lapangan dalam rangka evaluasi dan verifikasi fisik terhadap PSU.&lt;BR&gt;- RESUME RAPAT SURVEY 14 OKTOBER 2020: Menunggu laporan dari DKRTH akan diadakan rapat lanjutan setelah DPUBMP dan DKRTH menyerahkan hasil survey selambat -lambatnya tanggal 21 Oktober 2020' ,'' ,'' ,'√' ,'' ,'SELATAN' ,'QQ');</v>
      </c>
    </row>
    <row r="192" spans="1:73" s="6" customFormat="1" ht="409.6">
      <c r="A192" s="1570">
        <v>189</v>
      </c>
      <c r="B192" s="1570">
        <v>191</v>
      </c>
      <c r="C192" s="1575" t="s">
        <v>737</v>
      </c>
      <c r="D192" s="1575"/>
      <c r="E192" s="1575" t="s">
        <v>5707</v>
      </c>
      <c r="F192" s="1575" t="s">
        <v>2811</v>
      </c>
      <c r="G192" s="1575" t="s">
        <v>1347</v>
      </c>
      <c r="H192" s="1575" t="s">
        <v>1406</v>
      </c>
      <c r="I192" s="1575" t="s">
        <v>679</v>
      </c>
      <c r="J192" s="1575" t="s">
        <v>4280</v>
      </c>
      <c r="K192" s="1576" t="s">
        <v>2355</v>
      </c>
      <c r="L192" s="1577">
        <v>1981</v>
      </c>
      <c r="M192" s="1575" t="s">
        <v>1643</v>
      </c>
      <c r="N192" s="1706" t="s">
        <v>2149</v>
      </c>
      <c r="O192" s="1706" t="s">
        <v>2149</v>
      </c>
      <c r="P192" s="1706" t="s">
        <v>2149</v>
      </c>
      <c r="Q192" s="1575"/>
      <c r="R192" s="1575" t="s">
        <v>2510</v>
      </c>
      <c r="S192" s="1592" t="s">
        <v>626</v>
      </c>
      <c r="T192" s="1575" t="s">
        <v>2511</v>
      </c>
      <c r="U192" s="1575" t="s">
        <v>626</v>
      </c>
      <c r="V192" s="1575" t="s">
        <v>626</v>
      </c>
      <c r="W192" s="1575" t="s">
        <v>2511</v>
      </c>
      <c r="X192" s="1575" t="s">
        <v>7124</v>
      </c>
      <c r="Y192" s="1575" t="s">
        <v>7398</v>
      </c>
      <c r="Z192" s="1575" t="s">
        <v>7398</v>
      </c>
      <c r="AA192" s="1568" t="s">
        <v>237</v>
      </c>
      <c r="AB192" s="1568" t="s">
        <v>238</v>
      </c>
      <c r="AC192" s="1575" t="s">
        <v>239</v>
      </c>
      <c r="AD192" s="1575" t="s">
        <v>240</v>
      </c>
      <c r="AE192" s="1575" t="s">
        <v>241</v>
      </c>
      <c r="AF192" s="1575"/>
      <c r="AG192" s="1575"/>
      <c r="AH192" s="1575"/>
      <c r="AI192" s="1575"/>
      <c r="AJ192" s="1575"/>
      <c r="AK192" s="1575"/>
      <c r="AL192" s="1575"/>
      <c r="AM192" s="1575"/>
      <c r="AN192" s="1575"/>
      <c r="AO192" s="1575"/>
      <c r="AP192" s="1575"/>
      <c r="AQ192" s="1568"/>
      <c r="AR192" s="1568"/>
      <c r="AS192" s="1575"/>
      <c r="AT192" s="1575"/>
      <c r="AU192" s="1575"/>
      <c r="AV192" s="1575"/>
      <c r="AW192" s="1575"/>
      <c r="AX192" s="1575"/>
      <c r="AY192" s="1575"/>
      <c r="AZ192" s="1575"/>
      <c r="BA192" s="1575"/>
      <c r="BB192" s="1575"/>
      <c r="BC192" s="1575"/>
      <c r="BD192" s="1575"/>
      <c r="BE192" s="1575"/>
      <c r="BF192" s="1575"/>
      <c r="BG192" s="1575"/>
      <c r="BH192" s="1592" t="s">
        <v>626</v>
      </c>
      <c r="BI192" s="1592" t="s">
        <v>626</v>
      </c>
      <c r="BJ192" s="1575" t="s">
        <v>2179</v>
      </c>
      <c r="BK192" s="1575" t="s">
        <v>5256</v>
      </c>
      <c r="BL192" s="1568" t="s">
        <v>5618</v>
      </c>
      <c r="BM192" s="1707" t="s">
        <v>7143</v>
      </c>
      <c r="BN192" s="1220" t="s">
        <v>7144</v>
      </c>
      <c r="BO192" s="1220" t="s">
        <v>7144</v>
      </c>
      <c r="BP192" s="1575" t="s">
        <v>626</v>
      </c>
      <c r="BQ192" s="1575"/>
      <c r="BR192" s="1575" t="s">
        <v>6796</v>
      </c>
      <c r="BS192" s="1575" t="s">
        <v>7733</v>
      </c>
      <c r="BU192"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('RUNGKUT MENANGGAL HARAPAN' ,'JL. RUNGKUT LOR' ,'SITEPLAN PERUMAHAN' ,'PERLU PEMBAHASAN DENGAN NARASUMBER' ,'' ,'189' ,'191' ,'PT. TULUS HARAPAN' ,'' ,'BELUM DIKETAHUI' ,'RUNGKUT MENANGGAL' ,'GUNUNG ANYAR' ,'Siteplan No.002/R/81' ,'1981' ,'±889' ,' -' ,' -' ,' -' ,'' ,'SUDAH' ,'-' ,'BELUM' ,'-' ,'-' ,'BELUM' ,'INDUK (SHGB)' ,'TIDAK' ,'TIDAK' ,'PENAGIHAN&lt;BR&gt;NO. 590/7546/436.6.2/2014&lt;BR&gt;TGL : 19 SEPTEMBER 2014' ,'TEGURAN&lt;BR&gt;NO. 590/8878/436.6.2/2014&lt;BR&gt;TGL : 17 OKTOBER 2014' ,'PERINGATAN KE-1 &lt;BR&gt;NO. 590/492/436.6.2/2015&lt;BR&gt;TGL : 14 JANUARI 2015' ,'PERINGATAN KE-2 &lt;BR&gt;NO : 590/1642/436.6.2/2015&lt;BR&gt;TGL : 09 FEBRUARI 2015' ,'PERINGATAN KE-3 &lt;BR&gt;NO : 590/3733/436.6.2/2015&lt;BR&gt;TGL : 24 MARET 2015' ,'' ,'' ,'' ,'' ,'' ,'' ,'' ,'' ,'' ,'' ,'' ,'' ,'' ,'' ,'' ,'' ,'' ,'' ,'' ,'' ,'' ,'' ,'' ,'' ,'' ,'' ,'' ,'' ,'-' ,'-' ,'belum' ,'BERMASALAH&lt;BR&gt;membutuhkan pembahasan dengan Narsum ' ,'9/8/2021&lt;BR&gt;Terdapat Rapat koordinasi membahas penyelesaian kewajiban penyerahan Prasarana, Sarana, dan Utilitas PT. Tulus Harapan, Perumahan Rungkut Menanggal Harapan dengan kesimpulan sebagai berikut :&lt;BR&gt;1. Bahwa Jaksa Pengacara Negara pada Kejaksaan Negeri Surabaya telah menjelaskan kepada PT. Tulus Harapan terkait besaran kompensasi lahan makam kurang lebih senilai :&lt;BR&gt;A. Siteplan 1981 : Eks SHGB No. 3/Kel. Rungkut Menanggal seluas 218.720 m2 dan eks SHGB No. 55/ Kel. Gunung Anyar seluas 29.340 m2 x 2% x 128.000 adalah sebesar Rp. 635.033.600 ;&lt;BR&gt;B. Siteplan 1986 : Eks SHGB No. 274/Kel. Gunung Anyar seluas 16.600 m2 x 2% x 128.000 adalah sebesar Rp. 42.496.000.&lt;BR&gt;2. Bahwa terhadap kewajiban pembayaran kompensasi makam tersebut, PT. Tulus Harapan menyatakan sanggup membayar kompensasi lahan makam berupa uang&lt;BR&gt;3. PT. Tulus Harapan berharap bahwa dengan selesainya pembayaran kewajiban kompensasi makam sebesar 2% maka seharusnya tuntas kewajiban penyerahan PSU kepada Pemerintah Kota Surabaya sehingga dapat langsung memanfaatkan kurang lebih 2% dari lahan eks SHGB No. 3/ Kel. Rungkut Menanggal sebagai kavling efektif&lt;BR&gt;4. Bahwa untuk lokasi PSU pada eks SHGB No. 3/ Kel. Rungkut Menanggal yang akan dijadikan kavling efektif , PT. Tulus Harapan dapat melakukan replanning terhadap pemanfaatan perubahan fungsi pemanfaatan dalam Siteplan dimaksud mengacu pada ketentuan yang diatur dalam Perwali No. 52 Tahun 2017&lt;BR&gt;5. Jaksa Pengacara Negara pada Kejaksaan Negeri Surabaya akan mengundang kembali PT. Tulus Harapan terkait penyerahan PSU&lt;BR&gt;' ,'Proses permohonan penyediaan makam berupa kompensasi uang' ,'Proses permohonan penyediaan makam berupa kompensasi uang' ,'-' ,'' ,'TIMUR' ,'QQ, JY');</v>
      </c>
    </row>
    <row r="193" spans="1:73" s="6" customFormat="1" ht="187">
      <c r="A193" s="1570">
        <v>190</v>
      </c>
      <c r="B193" s="1570">
        <v>192</v>
      </c>
      <c r="C193" s="1575" t="s">
        <v>2860</v>
      </c>
      <c r="D193" s="1575"/>
      <c r="E193" s="1575" t="s">
        <v>5707</v>
      </c>
      <c r="F193" s="1575" t="s">
        <v>2861</v>
      </c>
      <c r="G193" s="1575" t="s">
        <v>2861</v>
      </c>
      <c r="H193" s="1575" t="s">
        <v>682</v>
      </c>
      <c r="I193" s="1575" t="s">
        <v>679</v>
      </c>
      <c r="J193" s="1575" t="s">
        <v>4280</v>
      </c>
      <c r="K193" s="1576" t="s">
        <v>2862</v>
      </c>
      <c r="L193" s="1577" t="s">
        <v>7001</v>
      </c>
      <c r="M193" s="1575"/>
      <c r="N193" s="1706" t="s">
        <v>3448</v>
      </c>
      <c r="O193" s="1706"/>
      <c r="P193" s="1706"/>
      <c r="Q193" s="1575"/>
      <c r="R193" s="1575" t="s">
        <v>626</v>
      </c>
      <c r="S193" s="1575" t="s">
        <v>626</v>
      </c>
      <c r="T193" s="1568" t="s">
        <v>2511</v>
      </c>
      <c r="U193" s="1575" t="s">
        <v>626</v>
      </c>
      <c r="V193" s="1575" t="s">
        <v>626</v>
      </c>
      <c r="W193" s="1575" t="s">
        <v>2511</v>
      </c>
      <c r="X193" s="1592" t="s">
        <v>7098</v>
      </c>
      <c r="Y193" s="1575" t="s">
        <v>626</v>
      </c>
      <c r="Z193" s="1575" t="s">
        <v>626</v>
      </c>
      <c r="AA193" s="1575"/>
      <c r="AB193" s="1575"/>
      <c r="AC193" s="1575" t="s">
        <v>2864</v>
      </c>
      <c r="AD193" s="1575" t="s">
        <v>2865</v>
      </c>
      <c r="AE193" s="1575" t="s">
        <v>2866</v>
      </c>
      <c r="AF193" s="1575"/>
      <c r="AG193" s="1575"/>
      <c r="AH193" s="1575" t="s">
        <v>2867</v>
      </c>
      <c r="AI193" s="1575"/>
      <c r="AJ193" s="1575"/>
      <c r="AK193" s="1575"/>
      <c r="AL193" s="1575"/>
      <c r="AM193" s="1575"/>
      <c r="AN193" s="1575"/>
      <c r="AO193" s="1575"/>
      <c r="AP193" s="1575"/>
      <c r="AQ193" s="1575"/>
      <c r="AR193" s="1575"/>
      <c r="AS193" s="1575"/>
      <c r="AT193" s="1575"/>
      <c r="AU193" s="1575"/>
      <c r="AV193" s="1575"/>
      <c r="AW193" s="1575"/>
      <c r="AX193" s="1575"/>
      <c r="AY193" s="1575"/>
      <c r="AZ193" s="1575"/>
      <c r="BA193" s="1575"/>
      <c r="BB193" s="1575"/>
      <c r="BC193" s="1575"/>
      <c r="BD193" s="1575"/>
      <c r="BE193" s="1575"/>
      <c r="BF193" s="1575"/>
      <c r="BG193" s="1575"/>
      <c r="BH193" s="1575"/>
      <c r="BI193" s="1575"/>
      <c r="BJ193" s="1575" t="s">
        <v>2511</v>
      </c>
      <c r="BK193" s="1575" t="s">
        <v>2560</v>
      </c>
      <c r="BL193" s="1575"/>
      <c r="BM193" s="1591" t="s">
        <v>4818</v>
      </c>
      <c r="BN193" s="1745" t="s">
        <v>7150</v>
      </c>
      <c r="BO193" s="1745" t="s">
        <v>7150</v>
      </c>
      <c r="BP193" s="1575" t="s">
        <v>626</v>
      </c>
      <c r="BQ193" s="1575"/>
      <c r="BR193" s="1575" t="s">
        <v>6796</v>
      </c>
      <c r="BS193" s="1589" t="s">
        <v>7379</v>
      </c>
      <c r="BU193"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GUNUNG ANYAR TAMBAK KAV 67 &amp; 93-97' ,'JL. GUNUNG ANYAR TAMBAK KAV 67 &amp; 93-97' ,'SITEPLAN PERUMAHAN' ,'TIDAK ADA KEWAJIBAN' ,'' ,'190' ,'192' ,'IVAN HANAFI' ,'' ,'BELUM DIKETAHUI' ,'GUNUNG ANYAR TAMBAK' ,'GUNUNG ANYAR' ,'653/2652/436.6.2/2012&lt;BR&gt;Gambar No. 120718-19/TR/RT/VII/2012&lt;BR&gt;648.3/848/436.6.2/2013&lt;BR&gt;Gambar No. 130205-46/TR/SP/II/2013' ,'2012, 2013' ,'' ,'Jalan : 58.07' ,'' ,'' ,'' ,'-' ,'-' ,'BELUM' ,'-' ,'-' ,'BELUM' ,'TIDAK ADA SOFTCOPY ALAS HAK' ,'-' ,'-' ,'' ,'' ,'590/1042/436.6.2/2014&lt;BR&gt;17 FEBRUARI 2014' ,'590/7527/436.6.2/2014&lt;BR&gt;19 SEPTEMBER 2014' ,'590/8171/436.6.2/2014&lt;BR&gt;6 OKTOBER 2014' ,'' ,'' ,'590/16470.1/436.6.2/2016 &lt;BR&gt;3 OKTOBER 2016' ,'' ,'' ,'' ,'' ,'' ,'' ,'' ,'' ,'' ,'' ,'' ,'' ,'' ,'' ,'' ,'' ,'' ,'' ,'' ,'' ,'' ,'' ,'' ,'' ,'' ,'-' ,'' ,'BELUM' ,'' ,'SESUAI PERWALI NO. 49 TAHUN 2008 TIDAK ADA KEWAJIBAN KARENA LUAS &lt; 1 Ha dan JUMLAH KAVLING &lt; 50' ,'-Mohon arahan apakah dapat diserahkan hibah?' ,'-Mohon arahan apakah dapat diserahkan hibah?' ,'-' ,'' ,'TIMUR' ,'SL');</v>
      </c>
    </row>
    <row r="194" spans="1:73" s="6" customFormat="1" ht="187">
      <c r="A194" s="1570">
        <v>191</v>
      </c>
      <c r="B194" s="1570">
        <v>193</v>
      </c>
      <c r="C194" s="1575" t="s">
        <v>6416</v>
      </c>
      <c r="D194" s="1575"/>
      <c r="E194" s="1575" t="s">
        <v>5707</v>
      </c>
      <c r="F194" s="1575" t="s">
        <v>6417</v>
      </c>
      <c r="G194" s="1575" t="s">
        <v>1074</v>
      </c>
      <c r="H194" s="1575" t="s">
        <v>682</v>
      </c>
      <c r="I194" s="1575" t="s">
        <v>679</v>
      </c>
      <c r="J194" s="1575" t="s">
        <v>4280</v>
      </c>
      <c r="K194" s="1576" t="s">
        <v>2358</v>
      </c>
      <c r="L194" s="1577">
        <v>2010</v>
      </c>
      <c r="M194" s="1575" t="s">
        <v>1651</v>
      </c>
      <c r="N194" s="1706" t="s">
        <v>1064</v>
      </c>
      <c r="O194" s="1706" t="s">
        <v>3173</v>
      </c>
      <c r="P194" s="1706"/>
      <c r="Q194" s="1575" t="s">
        <v>6418</v>
      </c>
      <c r="R194" s="1592" t="s">
        <v>2511</v>
      </c>
      <c r="S194" s="1575" t="s">
        <v>626</v>
      </c>
      <c r="T194" s="1592" t="s">
        <v>2511</v>
      </c>
      <c r="U194" s="1592" t="s">
        <v>626</v>
      </c>
      <c r="V194" s="1592" t="s">
        <v>626</v>
      </c>
      <c r="W194" s="1592" t="s">
        <v>2511</v>
      </c>
      <c r="X194" s="1592" t="s">
        <v>626</v>
      </c>
      <c r="Y194" s="1592" t="s">
        <v>626</v>
      </c>
      <c r="Z194" s="1592" t="s">
        <v>7398</v>
      </c>
      <c r="AA194" s="1589" t="s">
        <v>626</v>
      </c>
      <c r="AB194" s="1589" t="s">
        <v>626</v>
      </c>
      <c r="AC194" s="1589" t="s">
        <v>626</v>
      </c>
      <c r="AD194" s="1589" t="s">
        <v>626</v>
      </c>
      <c r="AE194" s="1589" t="s">
        <v>626</v>
      </c>
      <c r="AF194" s="1589" t="s">
        <v>626</v>
      </c>
      <c r="AG194" s="1589"/>
      <c r="AH194" s="1575"/>
      <c r="AI194" s="1575"/>
      <c r="AJ194" s="1575"/>
      <c r="AK194" s="1575"/>
      <c r="AL194" s="1575"/>
      <c r="AM194" s="1575"/>
      <c r="AN194" s="1575"/>
      <c r="AO194" s="1575"/>
      <c r="AP194" s="1575"/>
      <c r="AQ194" s="1568"/>
      <c r="AR194" s="1589"/>
      <c r="AS194" s="1589"/>
      <c r="AT194" s="1589"/>
      <c r="AU194" s="1589"/>
      <c r="AV194" s="1589"/>
      <c r="AW194" s="1589"/>
      <c r="AX194" s="1575"/>
      <c r="AY194" s="1575"/>
      <c r="AZ194" s="1575"/>
      <c r="BA194" s="1575"/>
      <c r="BB194" s="1575"/>
      <c r="BC194" s="1575"/>
      <c r="BD194" s="1575"/>
      <c r="BE194" s="1575"/>
      <c r="BF194" s="1575"/>
      <c r="BG194" s="1575"/>
      <c r="BH194" s="1592" t="s">
        <v>626</v>
      </c>
      <c r="BI194" s="1592" t="s">
        <v>626</v>
      </c>
      <c r="BJ194" s="1575" t="s">
        <v>2179</v>
      </c>
      <c r="BK194" s="1575" t="s">
        <v>8166</v>
      </c>
      <c r="BL194" s="1568" t="s">
        <v>626</v>
      </c>
      <c r="BM194" s="1591" t="s">
        <v>7682</v>
      </c>
      <c r="BN194" s="1588" t="s">
        <v>7730</v>
      </c>
      <c r="BO194" s="1588" t="s">
        <v>8031</v>
      </c>
      <c r="BP194" s="1575" t="s">
        <v>626</v>
      </c>
      <c r="BQ194" s="1575"/>
      <c r="BR194" s="1575" t="s">
        <v>6796</v>
      </c>
      <c r="BS194" s="1575" t="s">
        <v>5782</v>
      </c>
      <c r="BU194"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('BUMI PRATAMA ASRI&lt;BR&gt;(JL. GUNUNG ANYAR TAMBAK)' ,'JL. GUNUNG ANYAR TAMBAK' ,'SITEPLAN PERUMAHAN' ,'PENAGIHAN ADMINISTRASI' ,'±  21. 903,04 M2' ,'191' ,'193' ,'PT. ANDIKA BUMI PRATAMA&lt;BR&gt;(H.CHUNADI ERMANTA)' ,'' ,'BELUM DIKETAHUI' ,'GUNUNG ANYAR TAMBAK' ,'GUNUNG ANYAR' ,'648.3/13/436.5.2/2008&lt;BR&gt;Gambar No. 3068/P&amp;P/III/2008&lt;BR&gt;&lt;BR&gt;648.3/34/436.6.2/2010&lt;BR&gt;2905/P&amp;P/IX/10' ,'2010' ,'±117' ,'Jalan / Saluran : 9.277,74' ,'349.99&lt;BR&gt;Fasum : 393.65' ,'' ,'±  21. 903,04 M2' ,'BELUM' ,'-' ,'BELUM' ,'-' ,'-' ,'BELUM' ,'-' ,'-' ,'TIDAK' ,'-' ,'-' ,'-' ,'-' ,'-' ,'-' ,'' ,'' ,'' ,'' ,'' ,'' ,'' ,'' ,'' ,'' ,'' ,'' ,'' ,'' ,'' ,'' ,'' ,'' ,'' ,'' ,'' ,'' ,'' ,'' ,'' ,'' ,'' ,'ADDENDUM&lt;BR&gt;011/GPP/II/2020&lt;BR&gt;590/3979/436.7.5/2020&lt;BR&gt;19 FEBRUARI 2020' ,'-' ,'belum' ,'-' ,'Resume Rapat tgl 24 Maret 2015 : &lt;BR&gt;- Pengembang agar melengkapi : berkoordinasi dengan Kantor Pertanahan II terkait SHGB No. 1154 Sisa dan terkait pemegang hak yang telah meninggal, - Surat Kuasa dari para ahli waris kepada Ardian Chunadi terkait penyerahan PSU Perumahan (Notariil), - Revisi tim schedule penyerahan PSU, FC SKRK No. 648.3/34/436.6.2/2010, - Bukti setor pembayaran kompensasi makam berupa uang, - FC Identitas pemohon/pemilik sebelumnya. Pengembang agar melengkapi kekurangan dokumen paling lambat 7 April 2015, rapat akan dilanjutkan setelah pengembang melengkapi kekurangan tersebut diatas.&lt;BR&gt;-DPRKPCKTR BERSURAT PERMOHONAN INFORMASI, TANGGAL 16 FEBRUARI 2021' ,'-DPRKPCKTR BERSURAT PERMOHONAN INFORMASI, TANGGAL 16 FEBRUARI 2021' ,'- ALAMAT BELUM DIKETAHUI' ,'√' ,'' ,'TIMUR' ,'AR');</v>
      </c>
    </row>
    <row r="195" spans="1:73" s="11" customFormat="1" ht="187">
      <c r="A195" s="1570">
        <v>192</v>
      </c>
      <c r="B195" s="1570">
        <v>194</v>
      </c>
      <c r="C195" s="1575" t="s">
        <v>1028</v>
      </c>
      <c r="D195" s="1575" t="s">
        <v>6634</v>
      </c>
      <c r="E195" s="1575"/>
      <c r="F195" s="1575" t="s">
        <v>2360</v>
      </c>
      <c r="G195" s="1575" t="s">
        <v>713</v>
      </c>
      <c r="H195" s="1575" t="s">
        <v>713</v>
      </c>
      <c r="I195" s="1575" t="s">
        <v>677</v>
      </c>
      <c r="J195" s="1575" t="s">
        <v>4280</v>
      </c>
      <c r="K195" s="1576" t="s">
        <v>6424</v>
      </c>
      <c r="L195" s="1577" t="s">
        <v>7008</v>
      </c>
      <c r="M195" s="1575" t="s">
        <v>1601</v>
      </c>
      <c r="N195" s="1706" t="s">
        <v>6422</v>
      </c>
      <c r="O195" s="1706" t="s">
        <v>6423</v>
      </c>
      <c r="P195" s="1706"/>
      <c r="Q195" s="1575" t="s">
        <v>6421</v>
      </c>
      <c r="R195" s="1592" t="s">
        <v>2510</v>
      </c>
      <c r="S195" s="1575" t="s">
        <v>626</v>
      </c>
      <c r="T195" s="1592" t="s">
        <v>2511</v>
      </c>
      <c r="U195" s="1592" t="s">
        <v>626</v>
      </c>
      <c r="V195" s="1592" t="s">
        <v>626</v>
      </c>
      <c r="W195" s="1592" t="s">
        <v>2511</v>
      </c>
      <c r="X195" s="1690" t="s">
        <v>7113</v>
      </c>
      <c r="Y195" s="1592" t="s">
        <v>626</v>
      </c>
      <c r="Z195" s="1592" t="s">
        <v>7398</v>
      </c>
      <c r="AA195" s="1589" t="s">
        <v>626</v>
      </c>
      <c r="AB195" s="1589" t="s">
        <v>626</v>
      </c>
      <c r="AC195" s="1592" t="s">
        <v>626</v>
      </c>
      <c r="AD195" s="1592" t="s">
        <v>626</v>
      </c>
      <c r="AE195" s="1592" t="s">
        <v>626</v>
      </c>
      <c r="AF195" s="1575"/>
      <c r="AG195" s="1575"/>
      <c r="AH195" s="1592"/>
      <c r="AI195" s="1592"/>
      <c r="AJ195" s="1592"/>
      <c r="AK195" s="1592"/>
      <c r="AL195" s="1592"/>
      <c r="AM195" s="1592"/>
      <c r="AN195" s="1592"/>
      <c r="AO195" s="1592"/>
      <c r="AP195" s="1592"/>
      <c r="AQ195" s="1568"/>
      <c r="AR195" s="1568"/>
      <c r="AS195" s="1575"/>
      <c r="AT195" s="1575"/>
      <c r="AU195" s="1575"/>
      <c r="AV195" s="1575"/>
      <c r="AW195" s="1575"/>
      <c r="AX195" s="1592"/>
      <c r="AY195" s="1592"/>
      <c r="AZ195" s="1592"/>
      <c r="BA195" s="1592"/>
      <c r="BB195" s="1592"/>
      <c r="BC195" s="1592"/>
      <c r="BD195" s="1592"/>
      <c r="BE195" s="1592"/>
      <c r="BF195" s="1592"/>
      <c r="BG195" s="1592"/>
      <c r="BH195" s="1592" t="s">
        <v>626</v>
      </c>
      <c r="BI195" s="1592" t="s">
        <v>626</v>
      </c>
      <c r="BJ195" s="1575" t="s">
        <v>2179</v>
      </c>
      <c r="BK195" s="1575" t="s">
        <v>5256</v>
      </c>
      <c r="BL195" s="1568" t="s">
        <v>626</v>
      </c>
      <c r="BM195" s="1588" t="s">
        <v>8176</v>
      </c>
      <c r="BN195" s="1746" t="s">
        <v>8066</v>
      </c>
      <c r="BO195" s="1746" t="s">
        <v>626</v>
      </c>
      <c r="BP195" s="1575" t="s">
        <v>626</v>
      </c>
      <c r="BQ195" s="1692"/>
      <c r="BR195" s="1575" t="s">
        <v>6794</v>
      </c>
      <c r="BS195" s="1575" t="s">
        <v>5782</v>
      </c>
      <c r="BU195"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Graha Family' ,'BABATAN' ,'SITEPLAN PERUMAHAN' ,'PERLU PEMBAHASAN DENGAN NARASUMBER' ,'KESELURUHAN&lt;BR&gt;±  310.473,01 M2&lt;BR&gt;&lt;BR&gt;REPLANING&lt;BR&gt;±  35.663,70 M2' ,'192' ,'194' ,'PT. SANGGAR ASRI SENTOSA' ,'Plaza Graha Famili C-41' ,'' ,'BABATAN' ,'WIYUNG' ,'KESELURUHAN&lt;BR&gt;648.3/15/436.5.2/2008&lt;BR&gt;622/P&amp;P/11/08&lt;BR&gt;&lt;BR&gt;REPLANING&lt;BR&gt;648.3/1026.C/436.6.2/2011&lt;BR&gt;176/P&amp;P/I/10' ,'2008, 2011' ,'±228' ,'KESELURUHAN&lt;BR&gt;JALAN: 61.600,63&lt;BR&gt;&lt;BR&gt;REPLANING&lt;BR&gt;Jalan : 7.716,25' ,'KESELURUHAN&lt;BR&gt;JH,SALURAN,BOZEM :34.642,62&lt;BR&gt;FASUM : 2412,87&lt;BR&gt;&lt;BR&gt;REPLANING&lt;BR&gt;RTH :  : 2.589,22' ,'' ,'KESELURUHAN&lt;BR&gt;±  310.473,01 M2&lt;BR&gt;&lt;BR&gt;REPLANING&lt;BR&gt;±  35.663,70 M2' ,'SUDAH' ,'-' ,'BELUM' ,'-' ,'-' ,'BELUM' ,'SPLITZING SEBAGIAN' ,'-' ,'TIDAK' ,'-' ,'-' ,'-' ,'-' ,'-' ,'' ,'' ,'' ,'' ,'' ,'' ,'' ,'' ,'' ,'' ,'' ,'' ,'' ,'' ,'' ,'' ,'' ,'' ,'' ,'' ,'' ,'' ,'' ,'' ,'' ,'' ,'' ,'' ,'590/925.3/436.6.2/2014&lt;BR&gt;12 FEBRUARI 2014' ,'-' ,'belum' ,'-' ,'01 JULI 2016&lt;BR&gt;Resume rapat pengembanmg agar melengkapi FC KTP, FC akta pendiri dan perubahan terbaru beserta SK Kemenkumham PT. Sanggar Asri Sentosa,FC data alas hak beserta bukti peralihan atas perumahan yang dimaksud&lt;BR&gt;- PENGEMBANG BERSURAT PERIHAL REPLANNING, TANGGAL 18 JUNI 2019&lt;BR&gt;- DPRKPCKTR BERSURAT REPLANNING, TANGGAL 12 JULI 2019&lt;BR&gt;- RESUME RAPAT, TANGGAL 06 MEI 2020&lt;BR&gt;- RESUME RAPAT, TANGGAL 09 MARET 2022 (DRAINASE)&lt;BR&gt;' ,' - RESUME RAPAT, TANGGAL 06 MEI 2020&lt;BR&gt;- RESUME RAPAT, TANGGAL 09 MARET 2022' ,'-' ,'-' ,'' ,'SELATAN' ,'AR');</v>
      </c>
    </row>
    <row r="196" spans="1:73" s="11" customFormat="1" ht="187">
      <c r="A196" s="1570">
        <v>193</v>
      </c>
      <c r="B196" s="1570">
        <v>195</v>
      </c>
      <c r="C196" s="1575" t="s">
        <v>5295</v>
      </c>
      <c r="D196" s="1568" t="s">
        <v>5717</v>
      </c>
      <c r="E196" s="1568" t="s">
        <v>2150</v>
      </c>
      <c r="F196" s="1575" t="s">
        <v>1995</v>
      </c>
      <c r="G196" s="1575" t="s">
        <v>1399</v>
      </c>
      <c r="H196" s="1575" t="s">
        <v>676</v>
      </c>
      <c r="I196" s="1568" t="s">
        <v>622</v>
      </c>
      <c r="J196" s="1575" t="s">
        <v>4280</v>
      </c>
      <c r="K196" s="1576" t="s">
        <v>1376</v>
      </c>
      <c r="L196" s="1577">
        <v>2008</v>
      </c>
      <c r="M196" s="1575" t="s">
        <v>1651</v>
      </c>
      <c r="N196" s="1706" t="s">
        <v>1996</v>
      </c>
      <c r="O196" s="1706" t="s">
        <v>3174</v>
      </c>
      <c r="P196" s="1706" t="s">
        <v>626</v>
      </c>
      <c r="Q196" s="1575" t="s">
        <v>7861</v>
      </c>
      <c r="R196" s="1575" t="s">
        <v>2510</v>
      </c>
      <c r="S196" s="1689" t="s">
        <v>626</v>
      </c>
      <c r="T196" s="1575" t="s">
        <v>626</v>
      </c>
      <c r="U196" s="1568" t="s">
        <v>7862</v>
      </c>
      <c r="V196" s="1575" t="s">
        <v>2511</v>
      </c>
      <c r="W196" s="1575" t="s">
        <v>2511</v>
      </c>
      <c r="X196" s="1575" t="s">
        <v>7058</v>
      </c>
      <c r="Y196" s="1575" t="s">
        <v>7398</v>
      </c>
      <c r="Z196" s="1575" t="s">
        <v>7398</v>
      </c>
      <c r="AA196" s="1568" t="s">
        <v>626</v>
      </c>
      <c r="AB196" s="1568" t="s">
        <v>626</v>
      </c>
      <c r="AC196" s="1575" t="s">
        <v>626</v>
      </c>
      <c r="AD196" s="1575" t="s">
        <v>626</v>
      </c>
      <c r="AE196" s="1575" t="s">
        <v>626</v>
      </c>
      <c r="AF196" s="1575" t="s">
        <v>626</v>
      </c>
      <c r="AG196" s="1575" t="s">
        <v>626</v>
      </c>
      <c r="AH196" s="1589" t="s">
        <v>626</v>
      </c>
      <c r="AI196" s="1589" t="s">
        <v>626</v>
      </c>
      <c r="AJ196" s="1589" t="s">
        <v>626</v>
      </c>
      <c r="AK196" s="1589" t="s">
        <v>626</v>
      </c>
      <c r="AL196" s="1589" t="s">
        <v>626</v>
      </c>
      <c r="AM196" s="1589" t="s">
        <v>626</v>
      </c>
      <c r="AN196" s="1589" t="s">
        <v>626</v>
      </c>
      <c r="AO196" s="1589" t="s">
        <v>626</v>
      </c>
      <c r="AP196" s="1589" t="s">
        <v>626</v>
      </c>
      <c r="AQ196" s="1568" t="s">
        <v>626</v>
      </c>
      <c r="AR196" s="1568" t="s">
        <v>626</v>
      </c>
      <c r="AS196" s="1575" t="s">
        <v>626</v>
      </c>
      <c r="AT196" s="1575" t="s">
        <v>626</v>
      </c>
      <c r="AU196" s="1575" t="s">
        <v>626</v>
      </c>
      <c r="AV196" s="1575" t="s">
        <v>626</v>
      </c>
      <c r="AW196" s="1575" t="s">
        <v>626</v>
      </c>
      <c r="AX196" s="1589" t="s">
        <v>626</v>
      </c>
      <c r="AY196" s="1589" t="s">
        <v>626</v>
      </c>
      <c r="AZ196" s="1589"/>
      <c r="BA196" s="1589" t="s">
        <v>626</v>
      </c>
      <c r="BB196" s="1589" t="s">
        <v>626</v>
      </c>
      <c r="BC196" s="1589" t="s">
        <v>626</v>
      </c>
      <c r="BD196" s="1589" t="s">
        <v>626</v>
      </c>
      <c r="BE196" s="1589" t="s">
        <v>626</v>
      </c>
      <c r="BF196" s="1589" t="s">
        <v>626</v>
      </c>
      <c r="BG196" s="1589" t="s">
        <v>626</v>
      </c>
      <c r="BH196" s="1575" t="s">
        <v>626</v>
      </c>
      <c r="BI196" s="1575" t="s">
        <v>626</v>
      </c>
      <c r="BJ196" s="1575" t="s">
        <v>626</v>
      </c>
      <c r="BK196" s="1575" t="s">
        <v>4806</v>
      </c>
      <c r="BL196" s="1568" t="s">
        <v>626</v>
      </c>
      <c r="BM196" s="1587" t="s">
        <v>7351</v>
      </c>
      <c r="BN196" s="1587" t="s">
        <v>7233</v>
      </c>
      <c r="BO196" s="1587" t="s">
        <v>7233</v>
      </c>
      <c r="BP196" s="1575" t="s">
        <v>626</v>
      </c>
      <c r="BQ196" s="1692"/>
      <c r="BR196" s="1575" t="s">
        <v>6795</v>
      </c>
      <c r="BS196" s="1575" t="s">
        <v>6475</v>
      </c>
      <c r="BU196"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('WATER FRONT 2' ,'JL SAMBIKEREP' ,'SITEPLAN PERUMAHAN' ,'PROSES ADMINISTRASI' ,'± 64612,6' ,'193' ,'195' ,'PT. SUBURHIJAU JAYAMAKMUR' ,'Citraland Office Park #1&lt;BR&gt;Citraland Utama Rd Surabaya' ,'√' ,'SAMBIKEREP' ,'Sambikerep' ,'648.3/34/436.6.2/2010 &lt;BR&gt;648.3/43/436.6.2/2008' ,'2008' ,'±117' ,'Jalan : 20822,45' ,'RTH : 2580.35&lt;BR&gt;Fasum : 385' ,'-' ,'± 64612,6' ,'SUDAH' ,'-' ,'-' ,'√&lt;BR&gt;JURANGKUPING' ,'BELUM' ,'BELUM' ,'INDUK' ,'TIDAK' ,'TIDAK' ,'-' ,'-' ,'-' ,'-' ,'-' ,'-' ,'-' ,'-' ,'-' ,'-' ,'-' ,'-' ,'-' ,'-' ,'-' ,'-' ,'-' ,'-' ,'-' ,'-' ,'-' ,'-' ,'-' ,'-' ,'-' ,'' ,'-' ,'-' ,'-' ,'-' ,'-' ,'-' ,'-' ,'' ,'-' ,'-' ,'-' ,'- KOORDINASI MELALUI SURAT ELEKTRONIK TERAKHIR TANGGAL 28 AGUSTUS 2019&lt;BR&gt;- PROSES BAST ADMINISTRASI, MENUNGGU PROSES PERALIHAN HAK ATAS TANAH DARI PENGEMBANG (2 PT)&lt;BR&gt;- 25 JUNI 2020 : PT. SUBURHIJAU JAYAMAKMUR bersurat kepada DPRKPCKTR No. 118/SY/DD/VI/2020-SHJM perihal permohonan penyerahan Administrasi PSU Waterfront II, pengembang melampirkan berkas kelengkapan berupa Akta PT, SKRK, Plotting SHGB, SHGB, dan Jadwal Penyerahan&lt;BR&gt;-akan dikonsepkan surat pemberitahuan kekurangan berkas' ,'Kekurangan persyaraatan penyerahan PSU secara administrasi berupa bukti setor kewajiban penyediaan makam' ,'Kekurangan persyaraatan penyerahan PSU secara administrasi berupa bukti setor kewajiban penyediaan makam' ,'-' ,'' ,'BARAT' ,'AN');</v>
      </c>
    </row>
    <row r="197" spans="1:73" s="6" customFormat="1" ht="204">
      <c r="A197" s="1570">
        <v>194</v>
      </c>
      <c r="B197" s="1570">
        <v>196</v>
      </c>
      <c r="C197" s="1575" t="s">
        <v>4237</v>
      </c>
      <c r="D197" s="1568" t="s">
        <v>5717</v>
      </c>
      <c r="E197" s="1575" t="s">
        <v>2150</v>
      </c>
      <c r="F197" s="1575" t="s">
        <v>4772</v>
      </c>
      <c r="G197" s="1575" t="s">
        <v>1398</v>
      </c>
      <c r="H197" s="1575" t="s">
        <v>676</v>
      </c>
      <c r="I197" s="1568" t="s">
        <v>622</v>
      </c>
      <c r="J197" s="1568" t="s">
        <v>4280</v>
      </c>
      <c r="K197" s="1576" t="s">
        <v>1195</v>
      </c>
      <c r="L197" s="1577">
        <v>2007</v>
      </c>
      <c r="M197" s="1575" t="s">
        <v>1652</v>
      </c>
      <c r="N197" s="1706"/>
      <c r="O197" s="1706"/>
      <c r="P197" s="1706"/>
      <c r="Q197" s="1575"/>
      <c r="R197" s="1575"/>
      <c r="S197" s="1575"/>
      <c r="T197" s="1575"/>
      <c r="U197" s="1575"/>
      <c r="V197" s="1575"/>
      <c r="W197" s="1575"/>
      <c r="X197" s="1568"/>
      <c r="Y197" s="1575"/>
      <c r="Z197" s="1575"/>
      <c r="AA197" s="1568"/>
      <c r="AB197" s="1568"/>
      <c r="AC197" s="1575"/>
      <c r="AD197" s="1575"/>
      <c r="AE197" s="1575"/>
      <c r="AF197" s="1575"/>
      <c r="AG197" s="1575"/>
      <c r="AH197" s="1568"/>
      <c r="AI197" s="1568"/>
      <c r="AJ197" s="1568"/>
      <c r="AK197" s="1568"/>
      <c r="AL197" s="1568"/>
      <c r="AM197" s="1568"/>
      <c r="AN197" s="1568"/>
      <c r="AO197" s="1568"/>
      <c r="AP197" s="1568"/>
      <c r="AQ197" s="1568" t="s">
        <v>5920</v>
      </c>
      <c r="AR197" s="1568"/>
      <c r="AS197" s="1575"/>
      <c r="AT197" s="1575"/>
      <c r="AU197" s="1575"/>
      <c r="AV197" s="1575"/>
      <c r="AW197" s="1575"/>
      <c r="AX197" s="1568"/>
      <c r="AY197" s="1568"/>
      <c r="AZ197" s="1568"/>
      <c r="BA197" s="1568"/>
      <c r="BB197" s="1568"/>
      <c r="BC197" s="1568"/>
      <c r="BD197" s="1568"/>
      <c r="BE197" s="1568"/>
      <c r="BF197" s="1568"/>
      <c r="BG197" s="1568"/>
      <c r="BH197" s="1575" t="s">
        <v>4152</v>
      </c>
      <c r="BI197" s="1575"/>
      <c r="BJ197" s="1575"/>
      <c r="BK197" s="1575" t="s">
        <v>2916</v>
      </c>
      <c r="BL197" s="1568" t="s">
        <v>1243</v>
      </c>
      <c r="BM197" s="1587" t="s">
        <v>8089</v>
      </c>
      <c r="BN197" s="1220" t="s">
        <v>7381</v>
      </c>
      <c r="BO197" s="1220" t="s">
        <v>7381</v>
      </c>
      <c r="BP197" s="1575" t="s">
        <v>8170</v>
      </c>
      <c r="BQ197" s="1575" t="s">
        <v>5750</v>
      </c>
      <c r="BR197" s="1575" t="s">
        <v>6795</v>
      </c>
      <c r="BS197" s="1575" t="s">
        <v>5794</v>
      </c>
      <c r="BU197" s="2040" t="str">
        <f t="shared" ref="BU197:BU260" si="3">"INSERT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&amp;SUBSTITUTE(F197,CHAR(10),"&lt;BR&gt;")  &amp; "' ,'" &amp; SUBSTITUTE(G197,CHAR(10),"&lt;BR&gt;")  &amp; "' ,'" &amp; SUBSTITUTE(J197,CHAR(10),"&lt;BR&gt;")   &amp; "' ,'" &amp;  SUBSTITUTE(BK197,CHAR(10),"&lt;BR&gt;")   &amp; "' ,'" &amp; SUBSTITUTE(Q197,CHAR(10),"&lt;BR&gt;")  &amp; "' ,'" &amp;  A197  &amp; "' ,'" &amp;  B197  &amp; "' ,'" &amp; SUBSTITUTE(C197,CHAR(10),"&lt;BR&gt;")   &amp; "' ,'" &amp;  SUBSTITUTE(D197,CHAR(10),"&lt;BR&gt;")  &amp; "' ,'" &amp;  SUBSTITUTE(E197,CHAR(10),"&lt;BR&gt;")   &amp; "' ,'" &amp; SUBSTITUTE(H197,CHAR(10),"&lt;BR&gt;")   &amp; "' ,'" &amp; I197  &amp; "' ,'" &amp; SUBSTITUTE(K197,CHAR(10),"&lt;BR&gt;")  &amp; "' ,'" &amp; SUBSTITUTE(L197,CHAR(10),"&lt;BR&gt;")  &amp; "' ,'" &amp; SUBSTITUTE(M197,CHAR(10),"&lt;BR&gt;") &amp; "' ,'" &amp; SUBSTITUTE(N197,CHAR(10),"&lt;BR&gt;")  &amp; "' ,'" &amp;  SUBSTITUTE(O197,CHAR(10),"&lt;BR&gt;")   &amp; "' ,'" &amp; SUBSTITUTE(P197,CHAR(10),"&lt;BR&gt;")   &amp; "' ,'" &amp;  SUBSTITUTE(Q197,CHAR(10),"&lt;BR&gt;")   &amp; "' ,'" &amp; SUBSTITUTE(R197,CHAR(10),"&lt;BR&gt;")  &amp; "' ,'" &amp; SUBSTITUTE(S197,CHAR(10),"&lt;BR&gt;")  &amp; "' ,'" &amp; SUBSTITUTE(T197,CHAR(10),"&lt;BR&gt;")  &amp; "' ,'" &amp; SUBSTITUTE(U197,CHAR(10),"&lt;BR&gt;")  &amp; "' ,'" &amp; SUBSTITUTE(V197,CHAR(10),"&lt;BR&gt;") &amp; "' ,'" &amp; SUBSTITUTE(W197,CHAR(10),"&lt;BR&gt;")  &amp; "' ,'" &amp;SUBSTITUTE(X197,CHAR(10),"&lt;BR&gt;")  &amp; "' ,'" &amp; SUBSTITUTE(Y197,CHAR(10),"&lt;BR&gt;") &amp; "' ,'" &amp;  SUBSTITUTE(Z197,CHAR(10),"&lt;BR&gt;")  &amp; "' ,'" &amp; SUBSTITUTE(AA197,CHAR(10),"&lt;BR&gt;")   &amp; "' ,'" &amp;  SUBSTITUTE(AB197,CHAR(10),"&lt;BR&gt;")   &amp; "' ,'" &amp;  SUBSTITUTE(AC197,CHAR(10),"&lt;BR&gt;")   &amp; "' ,'" &amp;   SUBSTITUTE(AD197,CHAR(10),"&lt;BR&gt;")   &amp; "' ,'" &amp;  SUBSTITUTE(AE197,CHAR(10),"&lt;BR&gt;")  &amp; "' ,'" &amp;  SUBSTITUTE(AF197,CHAR(10),"&lt;BR&gt;")  &amp; "' ,'" &amp;  SUBSTITUTE(AG197,CHAR(10),"&lt;BR&gt;")   &amp; "' ,'" &amp;  SUBSTITUTE(AH197,CHAR(10),"&lt;BR&gt;")   &amp; "' ,'" &amp;  SUBSTITUTE(AI197,CHAR(10),"&lt;BR&gt;")   &amp; "' ,'" &amp;  SUBSTITUTE(AJ197,CHAR(10),"&lt;BR&gt;")   &amp; "' ,'" &amp;   SUBSTITUTE(AK197,CHAR(10),"&lt;BR&gt;")   &amp; "' ,'" &amp;  SUBSTITUTE(AL197,CHAR(10),"&lt;BR&gt;")   &amp; "' ,'" &amp;  SUBSTITUTE(AM197,CHAR(10),"&lt;BR&gt;")   &amp; "' ,'" &amp;   SUBSTITUTE(AN197,CHAR(10),"&lt;BR&gt;")   &amp; "' ,'" &amp;  SUBSTITUTE(AO197,CHAR(10),"&lt;BR&gt;")   &amp; "' ,'" &amp;  SUBSTITUTE(AP197,CHAR(10),"&lt;BR&gt;")   &amp; "' ,'" &amp;  SUBSTITUTE(AQ197,CHAR(10),"&lt;BR&gt;")   &amp; "' ,'" &amp;   SUBSTITUTE(AR197,CHAR(10),"&lt;BR&gt;")   &amp; "' ,'" &amp;  SUBSTITUTE(AS197,CHAR(10),"&lt;BR&gt;")   &amp; "' ,'" &amp;  SUBSTITUTE(AT197,CHAR(10),"&lt;BR&gt;")   &amp; "' ,'" &amp;  SUBSTITUTE(AU197,CHAR(10),"&lt;BR&gt;")   &amp; "' ,'" &amp;  SUBSTITUTE(AV197,CHAR(10),"&lt;BR&gt;")   &amp; "' ,'" &amp;  SUBSTITUTE(AW197,CHAR(10),"&lt;BR&gt;")   &amp; "' ,'" &amp;   SUBSTITUTE(AX197,CHAR(10),"&lt;BR&gt;")   &amp; "' ,'" &amp;  SUBSTITUTE(AY197,CHAR(10),"&lt;BR&gt;")   &amp; "' ,'" &amp;  SUBSTITUTE(AZ197,CHAR(10),"&lt;BR&gt;")   &amp; "' ,'" &amp;   SUBSTITUTE(BA197,CHAR(10),"&lt;BR&gt;")   &amp; "' ,'" &amp;   SUBSTITUTE(BB197,CHAR(10),"&lt;BR&gt;")    &amp; "' ,'" &amp;    SUBSTITUTE(BC197,CHAR(10),"&lt;BR&gt;")    &amp; "' ,'" &amp;   SUBSTITUTE(BD197,CHAR(10),"&lt;BR&gt;")    &amp; "' ,'" &amp;   SUBSTITUTE(BE197,CHAR(10),"&lt;BR&gt;")    &amp; "' ,'" &amp;   SUBSTITUTE(BF197,CHAR(10),"&lt;BR&gt;")    &amp; "' ,'" &amp;   SUBSTITUTE(BG197,CHAR(10),"&lt;BR&gt;")    &amp; "' ,'" &amp; SUBSTITUTE(BH237,CHAR(10),"&lt;BR&gt;")   &amp; "' ,'" &amp; SUBSTITUTE(BI197,CHAR(10),"&lt;BR&gt;")   &amp; "' ,'" &amp; SUBSTITUTE(BJ197,CHAR(10),"&lt;BR&gt;")  &amp; "' ,'" &amp; SUBSTITUTE(BL197,CHAR(10),"&lt;BR&gt;")   &amp; "' ,'" &amp; SUBSTITUTE(BM197,CHAR(10),"&lt;BR&gt;")   &amp; "' ,'" &amp; SUBSTITUTE(BN197,CHAR(10),"&lt;BR&gt;")   &amp; "' ,'" &amp;  SUBSTITUTE(BO197,CHAR(10),"&lt;BR&gt;")   &amp; "' ,'" &amp; SUBSTITUTE(BP237,CHAR(10),"&lt;BR&gt;")  &amp; "' ,'" &amp; SUBSTITUTE(BQ197,CHAR(10),"&lt;BR&gt;")  &amp; "' ,'" &amp; SUBSTITUTE(BR197,CHAR(10),"&lt;BR&gt;")  &amp; "' ,'" &amp; SUBSTITUTE(BS197,CHAR(10),"&lt;BR&gt;")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('EASTWOOD REGENCY' ,'KOMPLEK CITRALAND' ,'SITEPLAN PERUMAHAN' ,'PROSES FISIK' ,'' ,'194' ,'196' ,'PT. TAMANCITRA SURYAHIJAU' ,'Citraland Office Park #1&lt;BR&gt;Citraland Utama Rd Surabaya' ,'√' ,'SAMBIKEREP' ,'Sambikerep' ,'648.3/15/436.5.2/2007&lt;BR&gt;293/TR/VI/2007' ,'2007' ,'±37' ,'' ,'' ,'' ,'' ,'' ,'' ,'' ,'' ,'' ,'' ,'' ,'' ,'' ,'' ,'' ,'' ,'' ,'' ,'' ,'' ,'' ,'' ,'' ,'' ,'' ,'' ,'' ,'' ,'' ,'590/17006/436.7.5/2020&lt;BR&gt;24 SEPTEMBER 2020' ,'' ,'' ,'' ,'' ,'' ,'' ,'' ,'' ,'' ,'' ,'' ,'' ,'' ,'' ,'' ,'' ,'' ,'' ,'' ,'SERAH TERIMA FISIK P.S.U  SEDANG DALAM PROSES, ADA KEKURANGAN DOKUMEN ADMINISTRASI, AKAN DILAKUKAN PANGGILAN KEPADA PENGEMBANG' ,'-Hasil BA Monitoring 2 Maret 2021 :&lt;BR&gt;-Pengembang telah menyampaikan 6 copy SHGB induk&lt;BR&gt;-Pengembang mengajukan permohonan splitzing untuk surat tanah SHGB poin 1 paling lambat tanggal 22 Maret 2021&lt;BR&gt;-Untuk kewajiban lahan makam secara fisik : Pengembang menyerahkan asli surat tanah paling lambat tanggal tanggal 5 Maret 2021, BPKPD segera menyelesaikan permohonan dari pengembang terkait kewajiban PBB dengan NOP PBB 35.78.191.001.013.0070.0, Pengembang segera menyelesaikan tunggakan PBB paling lambat 2 minggu setelah poin 3b terpenuhi, DPRKPCKTR berkoordinasi dengan Bagian Hukum dan DKRTH untuk penyelesaian BA Penyerahan Fisik Tahap I (Makam)&lt;BR&gt;-PROSES TTD BA VERIF&lt;BR&gt;' ,'Proses TTD BA VERIFIKASI' ,'Proses TTD BA VERIFIKASI' ,'-' ,'FISIK BELUM DISERAHKAN' ,'BARAT' ,'QQ');</v>
      </c>
    </row>
    <row r="198" spans="1:73" s="6" customFormat="1" ht="187">
      <c r="A198" s="1570">
        <v>195</v>
      </c>
      <c r="B198" s="1570">
        <v>197</v>
      </c>
      <c r="C198" s="1575" t="s">
        <v>4176</v>
      </c>
      <c r="D198" s="1568" t="s">
        <v>5708</v>
      </c>
      <c r="E198" s="1568" t="s">
        <v>2150</v>
      </c>
      <c r="F198" s="1575" t="s">
        <v>2098</v>
      </c>
      <c r="G198" s="1575" t="s">
        <v>1075</v>
      </c>
      <c r="H198" s="1575" t="s">
        <v>1505</v>
      </c>
      <c r="I198" s="1575" t="s">
        <v>673</v>
      </c>
      <c r="J198" s="1575" t="s">
        <v>4280</v>
      </c>
      <c r="K198" s="1576" t="s">
        <v>1989</v>
      </c>
      <c r="L198" s="1577">
        <v>2010</v>
      </c>
      <c r="M198" s="1575" t="s">
        <v>1653</v>
      </c>
      <c r="N198" s="1706" t="s">
        <v>3347</v>
      </c>
      <c r="O198" s="1754" t="s">
        <v>3175</v>
      </c>
      <c r="P198" s="1706"/>
      <c r="Q198" s="1575"/>
      <c r="R198" s="1568" t="s">
        <v>7404</v>
      </c>
      <c r="S198" s="1689" t="s">
        <v>2364</v>
      </c>
      <c r="T198" s="1575" t="s">
        <v>2187</v>
      </c>
      <c r="U198" s="1575"/>
      <c r="V198" s="1568" t="s">
        <v>2510</v>
      </c>
      <c r="W198" s="1575" t="s">
        <v>2511</v>
      </c>
      <c r="X198" s="1575" t="s">
        <v>7058</v>
      </c>
      <c r="Y198" s="1575" t="s">
        <v>7400</v>
      </c>
      <c r="Z198" s="1568" t="s">
        <v>7398</v>
      </c>
      <c r="AA198" s="1589" t="s">
        <v>626</v>
      </c>
      <c r="AB198" s="1589" t="s">
        <v>626</v>
      </c>
      <c r="AC198" s="1589" t="s">
        <v>626</v>
      </c>
      <c r="AD198" s="1589" t="s">
        <v>626</v>
      </c>
      <c r="AE198" s="1589" t="s">
        <v>626</v>
      </c>
      <c r="AF198" s="1589" t="s">
        <v>626</v>
      </c>
      <c r="AG198" s="1589"/>
      <c r="AH198" s="1575"/>
      <c r="AI198" s="1575"/>
      <c r="AJ198" s="1575"/>
      <c r="AK198" s="1575"/>
      <c r="AL198" s="1575"/>
      <c r="AM198" s="1575"/>
      <c r="AN198" s="1575"/>
      <c r="AO198" s="1575"/>
      <c r="AP198" s="1575"/>
      <c r="AQ198" s="1589" t="s">
        <v>5902</v>
      </c>
      <c r="AR198" s="1589"/>
      <c r="AS198" s="1589"/>
      <c r="AT198" s="1589"/>
      <c r="AU198" s="1589"/>
      <c r="AV198" s="1589"/>
      <c r="AW198" s="1589"/>
      <c r="AX198" s="1575" t="s">
        <v>626</v>
      </c>
      <c r="AY198" s="1575"/>
      <c r="AZ198" s="1575"/>
      <c r="BA198" s="1575"/>
      <c r="BB198" s="1575"/>
      <c r="BC198" s="1575"/>
      <c r="BD198" s="1575"/>
      <c r="BE198" s="1575"/>
      <c r="BF198" s="1575"/>
      <c r="BG198" s="1575"/>
      <c r="BH198" s="1575" t="s">
        <v>2365</v>
      </c>
      <c r="BI198" s="1592" t="s">
        <v>626</v>
      </c>
      <c r="BJ198" s="1575" t="s">
        <v>2179</v>
      </c>
      <c r="BK198" s="1575" t="s">
        <v>2515</v>
      </c>
      <c r="BL198" s="1568" t="s">
        <v>1243</v>
      </c>
      <c r="BM198" s="1591" t="s">
        <v>2366</v>
      </c>
      <c r="BN198" s="1591"/>
      <c r="BO198" s="1591"/>
      <c r="BP198" s="1575" t="s">
        <v>2150</v>
      </c>
      <c r="BQ198" s="1575" t="s">
        <v>5750</v>
      </c>
      <c r="BR198" s="1568" t="s">
        <v>6798</v>
      </c>
      <c r="BS198" s="1575" t="s">
        <v>5804</v>
      </c>
      <c r="BU198"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('MALIBU' ,'JL. KEJAWAN PUTIH PALM INDAH' ,'SITEPLAN PERUMAHAN' ,'PENAGIHAN FISIK' ,'' ,'195' ,'197' ,'PT. PAKUWON JATI, TBK' ,'East Coast Center Lt. 5&lt;BR&gt;Pakuwon Town Square - Pakuwon City&lt;BR&gt;Jl. Kejawan Putih Mutiara No. 17' ,'√' ,'KEJAWAN PUTIH TAMBAK' ,'MULYOREJO' ,'648.3/39/436.6.2/2010&lt;BR&gt;2632/P&amp;P/X/10' ,'2010' ,'±129' ,'Jalan dan Saluran  : 15.296,89' ,'RTH : 2250.14&lt;BR&gt;Fasum : 2420.08' ,'' ,'' ,'SUDAH ' ,'STS No.000789/KAS/X/2013&lt;BR&gt;(berupa fotokopi)' ,'Sudah' ,'' ,'SUDAH' ,'BELUM' ,'INDUK' ,'TIDAK ADA' ,'TIDAK' ,'-' ,'-' ,'-' ,'-' ,'-' ,'-' ,'' ,'' ,'' ,'' ,'' ,'' ,'' ,'' ,'' ,'' ,'590/16999/436.7.5/2020&lt;BR&gt;24 SEPTEMBER 2020' ,'' ,'' ,'' ,'' ,'' ,'' ,'-' ,'' ,'' ,'' ,'' ,'' ,'' ,'' ,'' ,'' ,'' ,'-' ,'belum' ,'SERAH TERIMA FISIK P.S.U  SEDANG DALAM PROSES, ADA KEKURANGAN DOKUMEN ADMINISTRASI, AKAN DILAKUKAN PANGGILAN KEPADA PENGEMBANG' ,'Resmue Rapat 13 Februari 2014 : - Pihak pengembang agar melengkapi : Memperbaiki Plotting alas hak diatas siteplan, melengkapi perubahan akta pendirian PT Pakuwon Darma, dan dilengkapi paling lambat tgl 28 Februari 2014. - pada saat penyerahan fisik atas lahan PSU yang akan diserahkan sudah dilakukan pemecahan sertifikat.' ,'' ,'' ,'-' ,'FISIK BELUM DISERAHKAN' ,'PUSURA' ,'RN');</v>
      </c>
    </row>
    <row r="199" spans="1:73" s="6" customFormat="1" ht="306">
      <c r="A199" s="1570">
        <v>196</v>
      </c>
      <c r="B199" s="1570">
        <v>198</v>
      </c>
      <c r="C199" s="1575" t="s">
        <v>641</v>
      </c>
      <c r="D199" s="1568" t="s">
        <v>5708</v>
      </c>
      <c r="E199" s="1568" t="s">
        <v>2150</v>
      </c>
      <c r="F199" s="1575" t="s">
        <v>5228</v>
      </c>
      <c r="G199" s="1575" t="s">
        <v>1076</v>
      </c>
      <c r="H199" s="1575" t="s">
        <v>675</v>
      </c>
      <c r="I199" s="1568" t="s">
        <v>622</v>
      </c>
      <c r="J199" s="1575" t="s">
        <v>4280</v>
      </c>
      <c r="K199" s="1576" t="s">
        <v>6694</v>
      </c>
      <c r="L199" s="1577" t="s">
        <v>7009</v>
      </c>
      <c r="M199" s="1575" t="s">
        <v>1654</v>
      </c>
      <c r="N199" s="1754" t="s">
        <v>6066</v>
      </c>
      <c r="O199" s="1754" t="s">
        <v>4596</v>
      </c>
      <c r="P199" s="1706"/>
      <c r="Q199" s="1575" t="s">
        <v>4595</v>
      </c>
      <c r="R199" s="1575" t="s">
        <v>2510</v>
      </c>
      <c r="S199" s="1689" t="s">
        <v>626</v>
      </c>
      <c r="T199" s="1575" t="s">
        <v>2511</v>
      </c>
      <c r="U199" s="1575" t="s">
        <v>626</v>
      </c>
      <c r="V199" s="1575" t="s">
        <v>626</v>
      </c>
      <c r="W199" s="1575" t="s">
        <v>2511</v>
      </c>
      <c r="X199" s="1575" t="s">
        <v>7058</v>
      </c>
      <c r="Y199" s="1575" t="s">
        <v>626</v>
      </c>
      <c r="Z199" s="1575" t="s">
        <v>7398</v>
      </c>
      <c r="AA199" s="1589" t="s">
        <v>7683</v>
      </c>
      <c r="AB199" s="1589" t="s">
        <v>7684</v>
      </c>
      <c r="AC199" s="1589" t="s">
        <v>626</v>
      </c>
      <c r="AD199" s="1589" t="s">
        <v>626</v>
      </c>
      <c r="AE199" s="1589" t="s">
        <v>626</v>
      </c>
      <c r="AF199" s="1589" t="s">
        <v>626</v>
      </c>
      <c r="AG199" s="1589"/>
      <c r="AH199" s="1592"/>
      <c r="AI199" s="1592"/>
      <c r="AJ199" s="1592"/>
      <c r="AK199" s="1592"/>
      <c r="AL199" s="1592"/>
      <c r="AM199" s="1592"/>
      <c r="AN199" s="1592"/>
      <c r="AO199" s="1592"/>
      <c r="AP199" s="1592"/>
      <c r="AQ199" s="1589"/>
      <c r="AR199" s="1589"/>
      <c r="AS199" s="1589"/>
      <c r="AT199" s="1589"/>
      <c r="AU199" s="1589"/>
      <c r="AV199" s="1589"/>
      <c r="AW199" s="1589"/>
      <c r="AX199" s="1592"/>
      <c r="AY199" s="1592"/>
      <c r="AZ199" s="1592"/>
      <c r="BA199" s="1592"/>
      <c r="BB199" s="1592"/>
      <c r="BC199" s="1592"/>
      <c r="BD199" s="1592"/>
      <c r="BE199" s="1592"/>
      <c r="BF199" s="1592"/>
      <c r="BG199" s="1592"/>
      <c r="BH199" s="1592" t="s">
        <v>626</v>
      </c>
      <c r="BI199" s="1592" t="s">
        <v>626</v>
      </c>
      <c r="BJ199" s="1575" t="s">
        <v>2179</v>
      </c>
      <c r="BK199" s="1575" t="s">
        <v>4806</v>
      </c>
      <c r="BL199" s="1589" t="s">
        <v>1100</v>
      </c>
      <c r="BM199" s="1588" t="s">
        <v>7685</v>
      </c>
      <c r="BN199" s="1588" t="s">
        <v>8064</v>
      </c>
      <c r="BO199" s="1588" t="s">
        <v>8065</v>
      </c>
      <c r="BP199" s="1575" t="s">
        <v>626</v>
      </c>
      <c r="BQ199" s="1575"/>
      <c r="BR199" s="1575" t="s">
        <v>6795</v>
      </c>
      <c r="BS199" s="1575" t="s">
        <v>5782</v>
      </c>
      <c r="BU199"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('LISBON GRANADA&lt;BR&gt;(CLUSTER GRANADA MANSION)' ,'JL. LONTAR' ,'SITEPLAN PERUMAHAN' ,'PROSES ADMINISTRASI' ,'± 431.600,33' ,'196' ,'198' ,'PT. PAKUWON DARMA' ,'East Coast Center Lt. 5&lt;BR&gt;Pakuwon Town Square - Pakuwon City&lt;BR&gt;Jl. Kejawan Putih Mutiara No. 17' ,'√' ,'LONTAR' ,'Sambikerep' ,'LISBON GRANADA :&lt;BR&gt;648.3/10/436.6.2/2010&lt;BR&gt;2038/P&amp;P/III/09&lt;BR&gt;&lt;BR&gt;GRANADA DAN MANSION :&lt;BR&gt;648.3/2428/436.6.2/2011&lt;BR&gt;815/P&amp;P/III/11&lt;BR&gt;11 AGUSTUS 2011&lt;BR&gt;&lt;BR&gt;648.3/523.C/436.6.2/2012&lt;BR&gt;3621/P&amp;P/X/11&lt;BR&gt;29 FEBRUARI 2012&lt;BR&gt;&lt;BR&gt;REPLANNING :&lt;BR&gt;648.3/7611/436.7.5/2019&lt;BR&gt;SSWN-191115-14.1/SKRK/P&amp;TR/NRT/XI/2019&lt;BR&gt;3 DESEMBER 2019' ,'2010, 2011, 2012, 2019' ,'±905' ,'Jalan, Parkir, Saluran :&lt;BR&gt;112.683,93' ,'RTH : 54.882,17&lt;BR&gt;Fasum : 5.745,56' ,'' ,'± 431.600,33' ,'SUDAH' ,'-' ,'BELUM' ,'-' ,'-' ,'BELUM' ,'INDUK' ,'-' ,'TIDAK' ,'- PEMBERITAHUAN&lt;BR&gt;590/11722/436.7.5/2020&lt;BR&gt;TANGGAL 30 JUNI 2020' ,'-TEGURAN&lt;BR&gt;590/4012/436.7.4/2022&lt;BR&gt;TANGGAL 01 APRIL 2022' ,'-' ,'-' ,'-' ,'-' ,'' ,'' ,'' ,'' ,'' ,'' ,'' ,'' ,'' ,'' ,'' ,'' ,'' ,'' ,'' ,'' ,'' ,'' ,'' ,'' ,'' ,'' ,'' ,'' ,'' ,'' ,'' ,'590/1271.1/436.6.2/2014&lt;BR&gt;TGL. 25 Februari 2014' ,'-' ,'belum' ,'PERINGATAN KE-1' ,'- Resume Rapat Tanggal 04 Februari 2011 : 1. PT. Pakuwon darma agar segera memproses BAST Admin terlebih dahulu ke DPRKPCKTR dengan melengkapi persyaratan Siteplan/SKRK, jadwal pembangunan, identitas pihak yang membuat serah terima paling lambat 11 februari 2011, 2. untuk perumahan yang pembangunan fisik telah mencapai 50% ()perum villa bukit regency) akan dilakukan survey lapangan&lt;BR&gt;-SURAT PEMBERITAHUAN KEKURANGAN BERKAS 590/11722/436.7.5/2020 30 JUNI 2020 TGL DITERIMA 2 JULI 2020&lt;BR&gt;- DPRKPP BERSURAT TEGURAN, TANGGAL 01 APRIL 2022' ,'- DPRKPP BERSURAT TEGURAN, TANGGAL 01 APRIL 2022' ,'TERDAPAT PERBEDAAN SUBYEK ANTARA SKRK DAN ALAS HAK&lt;BR&gt;- ALAS HAK&lt;BR&gt;- KOMPENSASI MAKAM' ,'-' ,'' ,'BARAT' ,'AR');</v>
      </c>
    </row>
    <row r="200" spans="1:73" s="11" customFormat="1" ht="187">
      <c r="A200" s="1570">
        <v>197</v>
      </c>
      <c r="B200" s="1570">
        <v>199</v>
      </c>
      <c r="C200" s="1575" t="s">
        <v>1032</v>
      </c>
      <c r="D200" s="1575" t="s">
        <v>5673</v>
      </c>
      <c r="E200" s="1568" t="s">
        <v>2150</v>
      </c>
      <c r="F200" s="1575" t="s">
        <v>1033</v>
      </c>
      <c r="G200" s="1575" t="s">
        <v>1999</v>
      </c>
      <c r="H200" s="1575" t="s">
        <v>673</v>
      </c>
      <c r="I200" s="1575" t="s">
        <v>673</v>
      </c>
      <c r="J200" s="1575" t="s">
        <v>4280</v>
      </c>
      <c r="K200" s="1576" t="s">
        <v>4691</v>
      </c>
      <c r="L200" s="1577">
        <v>1995</v>
      </c>
      <c r="M200" s="1575" t="s">
        <v>1656</v>
      </c>
      <c r="N200" s="1706" t="s">
        <v>3348</v>
      </c>
      <c r="O200" s="1754" t="s">
        <v>3177</v>
      </c>
      <c r="P200" s="1706"/>
      <c r="Q200" s="1575"/>
      <c r="R200" s="1568" t="s">
        <v>7404</v>
      </c>
      <c r="S200" s="1575" t="s">
        <v>2370</v>
      </c>
      <c r="T200" s="1575" t="s">
        <v>2175</v>
      </c>
      <c r="U200" s="1575"/>
      <c r="V200" s="1568" t="s">
        <v>2510</v>
      </c>
      <c r="W200" s="1575" t="s">
        <v>2510</v>
      </c>
      <c r="X200" s="1575" t="s">
        <v>7094</v>
      </c>
      <c r="Y200" s="1575" t="s">
        <v>7400</v>
      </c>
      <c r="Z200" s="1568" t="s">
        <v>7398</v>
      </c>
      <c r="AA200" s="1592" t="s">
        <v>626</v>
      </c>
      <c r="AB200" s="1592" t="s">
        <v>626</v>
      </c>
      <c r="AC200" s="1592" t="s">
        <v>626</v>
      </c>
      <c r="AD200" s="1592" t="s">
        <v>626</v>
      </c>
      <c r="AE200" s="1592" t="s">
        <v>626</v>
      </c>
      <c r="AF200" s="1592" t="s">
        <v>626</v>
      </c>
      <c r="AG200" s="1592"/>
      <c r="AH200" s="1575"/>
      <c r="AI200" s="1575"/>
      <c r="AJ200" s="1575"/>
      <c r="AK200" s="1575"/>
      <c r="AL200" s="1575"/>
      <c r="AM200" s="1575"/>
      <c r="AN200" s="1575"/>
      <c r="AO200" s="1575"/>
      <c r="AP200" s="1575"/>
      <c r="AQ200" s="1592" t="s">
        <v>5998</v>
      </c>
      <c r="AR200" s="1592" t="s">
        <v>6204</v>
      </c>
      <c r="AS200" s="1592"/>
      <c r="AT200" s="1592"/>
      <c r="AU200" s="1592"/>
      <c r="AV200" s="1592"/>
      <c r="AW200" s="1592"/>
      <c r="AX200" s="1575" t="s">
        <v>626</v>
      </c>
      <c r="AY200" s="1575"/>
      <c r="AZ200" s="1575"/>
      <c r="BA200" s="1575"/>
      <c r="BB200" s="1575"/>
      <c r="BC200" s="1575"/>
      <c r="BD200" s="1575"/>
      <c r="BE200" s="1575"/>
      <c r="BF200" s="1575"/>
      <c r="BG200" s="1575"/>
      <c r="BH200" s="1575" t="s">
        <v>2678</v>
      </c>
      <c r="BI200" s="1592" t="s">
        <v>626</v>
      </c>
      <c r="BJ200" s="1575" t="s">
        <v>2179</v>
      </c>
      <c r="BK200" s="1575" t="s">
        <v>2515</v>
      </c>
      <c r="BL200" s="1589" t="s">
        <v>8191</v>
      </c>
      <c r="BM200" s="1591" t="s">
        <v>2373</v>
      </c>
      <c r="BN200" s="1591"/>
      <c r="BO200" s="1591"/>
      <c r="BP200" s="1575" t="s">
        <v>7503</v>
      </c>
      <c r="BQ200" s="1575" t="s">
        <v>5750</v>
      </c>
      <c r="BR200" s="1568" t="s">
        <v>6798</v>
      </c>
      <c r="BS200" s="1575" t="s">
        <v>5804</v>
      </c>
      <c r="BU200"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('DHARMAHUSADA REGENCY' ,'JL. RAYA DHARMAHUSADA' ,'SITEPLAN PERUMAHAN' ,'PENAGIHAN FISIK' ,'' ,'197' ,'199' ,'PT. BUANA GALA PERMAI' ,'Jl. Kertajaya Indah Timur No. 33' ,'√' ,'MULYOREJO' ,'MULYOREJO' ,'648.3/258/402.5.11/1995&lt;BR&gt;Gambar No. 265/95 /V/M' ,'1995' ,'±152' ,'Jalan dan Saluran  : ± 27.230  ' ,'RTH : 2439&lt;BR&gt;'Fasum : 4796' ,'' ,'' ,'SUDAH ' ,'No. 3382/RET.XI/2015' ,'sudah' ,'' ,'SUDAH' ,'SUDAH' ,'SISA INDUK' ,'TIDAK ADA' ,'TIDAK' ,'-' ,'-' ,'-' ,'-' ,'-' ,'-' ,'' ,'' ,'' ,'' ,'' ,'' ,'' ,'' ,'' ,'' ,'590/16995/436.7.5/2020&lt;BR&gt;24 SEPTEMBER 2020&lt;BR&gt;TGL TERIMA &lt;BR&gt;25 SEPTEMBER 2020' ,'590/17814/436.7.5/2020&lt;BR&gt;06 OKTOBER 2020&lt;BR&gt;TGL DITERIMA                                   08 OKTOBER 2020' ,'' ,'' ,'' ,'' ,'' ,'-' ,'' ,'' ,'' ,'' ,'' ,'' ,'' ,'' ,'' ,'590/5137.1/436.6.2/2014&lt;BR&gt;027/17-07/DIR/2014&lt;BR&gt;21-07-2014' ,'-' ,'belum' ,'Akan dikirimkan surat Penagihan' ,'Resume Rapat 18 November 2017 : Proses Penyerahan PSU secara administrasi ditindaklanjuti dengan : - penyusunan konsep BAST secara administrasi oleh tim verifikasi PSU Pemkot Surabaya dengan dikoreksi terlebih dahulu oleh pengembang. - Penyesuaian nama dalam BAST yaitu PT. Buana Galapermai. - Memberikan keterangan luasan pada Siteplan berdasarkan plotting alas hak (Sertifikat) dengan pengecekan ukuran lapangan.' ,'' ,'' ,'√' ,'FISIK BELUM DISERAHKAN' ,'PUSURA' ,'RN');</v>
      </c>
    </row>
    <row r="201" spans="1:73" s="6" customFormat="1" ht="187">
      <c r="A201" s="1570">
        <v>198</v>
      </c>
      <c r="B201" s="1570">
        <v>200</v>
      </c>
      <c r="C201" s="1575" t="s">
        <v>5294</v>
      </c>
      <c r="D201" s="1568" t="s">
        <v>5717</v>
      </c>
      <c r="E201" s="1575" t="s">
        <v>2150</v>
      </c>
      <c r="F201" s="1575" t="s">
        <v>2808</v>
      </c>
      <c r="G201" s="1575" t="s">
        <v>533</v>
      </c>
      <c r="H201" s="1575" t="s">
        <v>676</v>
      </c>
      <c r="I201" s="1568" t="s">
        <v>622</v>
      </c>
      <c r="J201" s="1568" t="s">
        <v>4280</v>
      </c>
      <c r="K201" s="1576" t="s">
        <v>4168</v>
      </c>
      <c r="L201" s="1577">
        <v>2008</v>
      </c>
      <c r="M201" s="1575" t="s">
        <v>1657</v>
      </c>
      <c r="N201" s="1706" t="s">
        <v>3349</v>
      </c>
      <c r="O201" s="1754" t="s">
        <v>3178</v>
      </c>
      <c r="P201" s="1706"/>
      <c r="Q201" s="1575"/>
      <c r="R201" s="1575"/>
      <c r="S201" s="1592" t="s">
        <v>626</v>
      </c>
      <c r="T201" s="1575" t="s">
        <v>2179</v>
      </c>
      <c r="U201" s="1575"/>
      <c r="V201" s="1575"/>
      <c r="W201" s="1575"/>
      <c r="X201" s="1568"/>
      <c r="Y201" s="1575"/>
      <c r="Z201" s="1575"/>
      <c r="AA201" s="1592" t="s">
        <v>626</v>
      </c>
      <c r="AB201" s="1592" t="s">
        <v>626</v>
      </c>
      <c r="AC201" s="1592" t="s">
        <v>626</v>
      </c>
      <c r="AD201" s="1592" t="s">
        <v>626</v>
      </c>
      <c r="AE201" s="1592" t="s">
        <v>626</v>
      </c>
      <c r="AF201" s="1592" t="s">
        <v>626</v>
      </c>
      <c r="AG201" s="1592"/>
      <c r="AH201" s="1575"/>
      <c r="AI201" s="1575"/>
      <c r="AJ201" s="1575"/>
      <c r="AK201" s="1575"/>
      <c r="AL201" s="1575"/>
      <c r="AM201" s="1575"/>
      <c r="AN201" s="1575"/>
      <c r="AO201" s="1575"/>
      <c r="AP201" s="1575"/>
      <c r="AQ201" s="1592" t="s">
        <v>5921</v>
      </c>
      <c r="AR201" s="1592"/>
      <c r="AS201" s="1592"/>
      <c r="AT201" s="1592"/>
      <c r="AU201" s="1592"/>
      <c r="AV201" s="1592"/>
      <c r="AW201" s="1592"/>
      <c r="AX201" s="1575"/>
      <c r="AY201" s="1575"/>
      <c r="AZ201" s="1575"/>
      <c r="BA201" s="1575"/>
      <c r="BB201" s="1575"/>
      <c r="BC201" s="1575"/>
      <c r="BD201" s="1575"/>
      <c r="BE201" s="1575"/>
      <c r="BF201" s="1575"/>
      <c r="BG201" s="1575"/>
      <c r="BH201" s="1575" t="s">
        <v>2375</v>
      </c>
      <c r="BI201" s="1592" t="s">
        <v>626</v>
      </c>
      <c r="BJ201" s="1568" t="s">
        <v>2186</v>
      </c>
      <c r="BK201" s="1575" t="s">
        <v>620</v>
      </c>
      <c r="BL201" s="1568" t="s">
        <v>1243</v>
      </c>
      <c r="BM201" s="1588" t="s">
        <v>7238</v>
      </c>
      <c r="BN201" s="1591"/>
      <c r="BO201" s="1591"/>
      <c r="BP201" s="1575" t="s">
        <v>8171</v>
      </c>
      <c r="BQ201" s="1575" t="s">
        <v>5750</v>
      </c>
      <c r="BR201" s="1575" t="s">
        <v>6795</v>
      </c>
      <c r="BS201" s="1575" t="s">
        <v>5794</v>
      </c>
      <c r="BU201"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('KINGSTOWN CITRALAND' ,'JL. KINGSTOWN SAMBIKEREP' ,'SITEPLAN PERUMAHAN' ,'BAST FISIK' ,'' ,'198' ,'200' ,'PT. APTACITRA SURYA' ,'Citraland Office Park #1&lt;BR&gt;Citraland Utama Rd Surabaya' ,'√' ,'SAMBIKEREP' ,'Sambikerep' ,'&lt;BR&gt;648.3/42/436.6.2/2008&lt;BR&gt;2069/P&amp;P/X/2008' ,'2008' ,'±53' ,'Jalan dan Saluran  :&lt;BR&gt;6.977,12' ,'RTH : 4369.4&lt;BR&gt;Fasum : 310' ,'' ,'' ,'' ,'-' ,'belum' ,'' ,'' ,'' ,'' ,'' ,'' ,'-' ,'-' ,'-' ,'-' ,'-' ,'-' ,'' ,'' ,'' ,'' ,'' ,'' ,'' ,'' ,'' ,'' ,'590/17005/436.7.5/2020&lt;BR&gt;24 SEPTEMBER 2020' ,'' ,'' ,'' ,'' ,'' ,'' ,'' ,'' ,'' ,'' ,'' ,'' ,'' ,'' ,'' ,'' ,'' ,'-' ,'Belum' ,'SERAH TERIMA FISIK P.S.U  SEDANG DALAM PROSES, ADA KEKURANGAN DOKUMEN ADMINISTRASI, AKAN DILAKUKAN PANGGILAN KEPADA PENGEMBANG' ,'-Proses TTD BAST Fisik Ass 2&lt;BR&gt;' ,'' ,'' ,'√&lt;BR&gt;TW 4 2021' ,'FISIK BELUM DISERAHKAN' ,'BARAT' ,'QQ');</v>
      </c>
    </row>
    <row r="202" spans="1:73" s="6" customFormat="1" ht="272">
      <c r="A202" s="1570">
        <v>199</v>
      </c>
      <c r="B202" s="1570">
        <v>201</v>
      </c>
      <c r="C202" s="1575" t="s">
        <v>5294</v>
      </c>
      <c r="D202" s="1568" t="s">
        <v>5717</v>
      </c>
      <c r="E202" s="1568" t="s">
        <v>2150</v>
      </c>
      <c r="F202" s="1575" t="s">
        <v>1035</v>
      </c>
      <c r="G202" s="1575" t="s">
        <v>1398</v>
      </c>
      <c r="H202" s="1575" t="s">
        <v>676</v>
      </c>
      <c r="I202" s="1568" t="s">
        <v>622</v>
      </c>
      <c r="J202" s="1575" t="s">
        <v>4280</v>
      </c>
      <c r="K202" s="1576" t="s">
        <v>4167</v>
      </c>
      <c r="L202" s="1577">
        <v>2006</v>
      </c>
      <c r="M202" s="1575" t="s">
        <v>1658</v>
      </c>
      <c r="N202" s="1706" t="s">
        <v>2377</v>
      </c>
      <c r="O202" s="1706" t="s">
        <v>2377</v>
      </c>
      <c r="P202" s="1706" t="s">
        <v>2377</v>
      </c>
      <c r="Q202" s="1575"/>
      <c r="R202" s="1575" t="s">
        <v>2510</v>
      </c>
      <c r="S202" s="1575"/>
      <c r="T202" s="1575"/>
      <c r="U202" s="1575" t="s">
        <v>2150</v>
      </c>
      <c r="V202" s="1575" t="s">
        <v>2511</v>
      </c>
      <c r="W202" s="1575" t="s">
        <v>2510</v>
      </c>
      <c r="X202" s="1575" t="s">
        <v>7058</v>
      </c>
      <c r="Y202" s="1575" t="s">
        <v>7398</v>
      </c>
      <c r="Z202" s="1575" t="s">
        <v>7398</v>
      </c>
      <c r="AA202" s="1589" t="s">
        <v>626</v>
      </c>
      <c r="AB202" s="1589" t="s">
        <v>626</v>
      </c>
      <c r="AC202" s="1589" t="s">
        <v>626</v>
      </c>
      <c r="AD202" s="1589" t="s">
        <v>626</v>
      </c>
      <c r="AE202" s="1589" t="s">
        <v>626</v>
      </c>
      <c r="AF202" s="1589" t="s">
        <v>626</v>
      </c>
      <c r="AG202" s="1575"/>
      <c r="AH202" s="1592" t="s">
        <v>626</v>
      </c>
      <c r="AI202" s="1704" t="s">
        <v>626</v>
      </c>
      <c r="AJ202" s="1704" t="s">
        <v>626</v>
      </c>
      <c r="AK202" s="1704" t="s">
        <v>626</v>
      </c>
      <c r="AL202" s="1704" t="s">
        <v>626</v>
      </c>
      <c r="AM202" s="1704" t="s">
        <v>626</v>
      </c>
      <c r="AN202" s="1704" t="s">
        <v>626</v>
      </c>
      <c r="AO202" s="1704" t="s">
        <v>626</v>
      </c>
      <c r="AP202" s="1704" t="s">
        <v>626</v>
      </c>
      <c r="AQ202" s="1589" t="s">
        <v>626</v>
      </c>
      <c r="AR202" s="1589" t="s">
        <v>626</v>
      </c>
      <c r="AS202" s="1589" t="s">
        <v>626</v>
      </c>
      <c r="AT202" s="1589" t="s">
        <v>626</v>
      </c>
      <c r="AU202" s="1589" t="s">
        <v>626</v>
      </c>
      <c r="AV202" s="1589" t="s">
        <v>626</v>
      </c>
      <c r="AW202" s="1589" t="s">
        <v>626</v>
      </c>
      <c r="AX202" s="1592" t="s">
        <v>626</v>
      </c>
      <c r="AY202" s="1592" t="s">
        <v>626</v>
      </c>
      <c r="AZ202" s="1592"/>
      <c r="BA202" s="1592" t="s">
        <v>626</v>
      </c>
      <c r="BB202" s="1592" t="s">
        <v>626</v>
      </c>
      <c r="BC202" s="1592" t="s">
        <v>626</v>
      </c>
      <c r="BD202" s="1592" t="s">
        <v>626</v>
      </c>
      <c r="BE202" s="1592" t="s">
        <v>626</v>
      </c>
      <c r="BF202" s="1592" t="s">
        <v>626</v>
      </c>
      <c r="BG202" s="1592" t="s">
        <v>626</v>
      </c>
      <c r="BH202" s="1592" t="s">
        <v>626</v>
      </c>
      <c r="BI202" s="1592" t="s">
        <v>626</v>
      </c>
      <c r="BJ202" s="1575" t="s">
        <v>2179</v>
      </c>
      <c r="BK202" s="1575" t="s">
        <v>2916</v>
      </c>
      <c r="BL202" s="1568" t="s">
        <v>7240</v>
      </c>
      <c r="BM202" s="1588" t="s">
        <v>7864</v>
      </c>
      <c r="BN202" s="1588" t="s">
        <v>7239</v>
      </c>
      <c r="BO202" s="1588" t="s">
        <v>7239</v>
      </c>
      <c r="BP202" s="1575" t="s">
        <v>8172</v>
      </c>
      <c r="BQ202" s="1692" t="s">
        <v>626</v>
      </c>
      <c r="BR202" s="1575" t="s">
        <v>6795</v>
      </c>
      <c r="BS202" s="1575" t="s">
        <v>6475</v>
      </c>
      <c r="BU202"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SENTRA RAYA 2' ,'KOMPLEK CITRALAND' ,'SITEPLAN PERUMAHAN' ,'PROSES FISIK' ,'' ,'199' ,'201' ,'PT. APTACITRA SURYA' ,'Citraland Office Park #1&lt;BR&gt;Citraland Utama Rd Surabaya' ,'√' ,'SAMBIKEREP' ,'Sambikerep' ,'648.3/21-D/436.5.2/06&lt;BR&gt;2116/P&amp;P/VII/06&lt;BR&gt;&lt;BR&gt;' ,'2006' ,'±447' ,'Fisik SKRK tidak ada' ,'Fisik SKRK tidak ada' ,'Fisik SKRK tidak ada' ,'' ,'SUDAH' ,'' ,'' ,'√' ,'BELUM' ,'SUDAH' ,'INDUK' ,'TIDAK' ,'TIDAK' ,'-' ,'-' ,'-' ,'-' ,'-' ,'-' ,'' ,'-' ,'-' ,'-' ,'-' ,'-' ,'-' ,'-' ,'-' ,'-' ,'-' ,'-' ,'-' ,'-' ,'-' ,'-' ,'-' ,'-' ,'-' ,'' ,'-' ,'-' ,'-' ,'-' ,'-' ,'-' ,'-' ,'-' ,'-' ,'belum' ,'PROSES DRAFT BAST FISIK  DAN BA VERIFIKASI ' ,'-DPRKPCKTR bersurat ke PT. AptaCitra Surya No. 590/8736/436.7.5/2021 hal COPY BAST ADMINISTRASI, PERJANJIAN, DAN SURAT KUASA PELEPASAN HAK&lt;BR&gt;-DPRKPCKTR bersurat ke PT. AptaCitra Surya No. 590/13124/436.7.5/2021 tanggal 16 Agustus 2021  hal Penagihan Penyerahan PSU Secara Fisik&lt;BR&gt;-DPRKPCKTR bersurat ke PT. AptaCitra Surya No. 590/14296/436.7.5/2021 tanggal 09 September 2021 hal Teguran Penyerahan PSU Secara Fisik&lt;BR&gt;-PT. AptaCitra Surya bersurat ke DPRKPCKTR No.PSR/SK-CD/031.09.2021 tanggal 17 September 2021 Permohonan BAST Fisik Penyerahan PSU Perumahan Puri Sentra Raya 2&lt;BR&gt;-Resume Rapat Penyerahan PSU Secara Fisik Tahap I (Makam) tanggal 22 September 2021 &lt;BR&gt;-DKRTH bersurat ke DPRKPCKTR No.469/25172/436.7.4/2021 hal Update Laporan Hasil Survey tanggal 4 Oktober 2021&lt;BR&gt;-Resume Rapat Hasil Evaluasi dan Verifikasi Prasarana, Sarana dan Utilitas Secara Fisik tanggal 13 Oktober 2021&lt;BR&gt;' ,'Proses konsep BAST Fisik Tahap I (lahan makam) dan BA Verifikasi' ,'Proses konsep BAST Fisik Tahap I (lahan makam) dan BA Verifikasi' ,'-' ,'-' ,'BARAT' ,'AN');</v>
      </c>
    </row>
    <row r="203" spans="1:73" s="6" customFormat="1" ht="409.6">
      <c r="A203" s="1570">
        <v>200</v>
      </c>
      <c r="B203" s="1570">
        <v>202</v>
      </c>
      <c r="C203" s="1575" t="s">
        <v>5291</v>
      </c>
      <c r="D203" s="1568" t="s">
        <v>5717</v>
      </c>
      <c r="E203" s="1568" t="s">
        <v>2150</v>
      </c>
      <c r="F203" s="1575" t="s">
        <v>1036</v>
      </c>
      <c r="G203" s="1575" t="s">
        <v>1527</v>
      </c>
      <c r="H203" s="1575" t="s">
        <v>1506</v>
      </c>
      <c r="I203" s="1575" t="s">
        <v>1472</v>
      </c>
      <c r="J203" s="1575" t="s">
        <v>4280</v>
      </c>
      <c r="K203" s="1576" t="s">
        <v>796</v>
      </c>
      <c r="L203" s="1577">
        <v>2008</v>
      </c>
      <c r="M203" s="1575" t="s">
        <v>1659</v>
      </c>
      <c r="N203" s="1706"/>
      <c r="O203" s="1706"/>
      <c r="P203" s="1706"/>
      <c r="Q203" s="1575"/>
      <c r="R203" s="1575" t="s">
        <v>2510</v>
      </c>
      <c r="S203" s="1575"/>
      <c r="T203" s="1575" t="s">
        <v>2511</v>
      </c>
      <c r="U203" s="1575"/>
      <c r="V203" s="1575"/>
      <c r="W203" s="1575" t="s">
        <v>2511</v>
      </c>
      <c r="X203" s="1575" t="s">
        <v>7147</v>
      </c>
      <c r="Y203" s="1575" t="s">
        <v>7425</v>
      </c>
      <c r="Z203" s="1575" t="s">
        <v>7398</v>
      </c>
      <c r="AA203" s="1568"/>
      <c r="AB203" s="1568"/>
      <c r="AC203" s="1575"/>
      <c r="AD203" s="1575"/>
      <c r="AE203" s="1575"/>
      <c r="AF203" s="1575"/>
      <c r="AG203" s="1575"/>
      <c r="AH203" s="1575" t="s">
        <v>626</v>
      </c>
      <c r="AI203" s="1689" t="s">
        <v>626</v>
      </c>
      <c r="AJ203" s="1689" t="s">
        <v>626</v>
      </c>
      <c r="AK203" s="1689" t="s">
        <v>626</v>
      </c>
      <c r="AL203" s="1689" t="s">
        <v>626</v>
      </c>
      <c r="AM203" s="1689" t="s">
        <v>626</v>
      </c>
      <c r="AN203" s="1689" t="s">
        <v>626</v>
      </c>
      <c r="AO203" s="1689" t="s">
        <v>626</v>
      </c>
      <c r="AP203" s="1689" t="s">
        <v>626</v>
      </c>
      <c r="AQ203" s="1568"/>
      <c r="AR203" s="1568"/>
      <c r="AS203" s="1575"/>
      <c r="AT203" s="1575"/>
      <c r="AU203" s="1575"/>
      <c r="AV203" s="1575"/>
      <c r="AW203" s="1575"/>
      <c r="AX203" s="1575"/>
      <c r="AY203" s="1575"/>
      <c r="AZ203" s="1575"/>
      <c r="BA203" s="1575"/>
      <c r="BB203" s="1575"/>
      <c r="BC203" s="1575"/>
      <c r="BD203" s="1575"/>
      <c r="BE203" s="1575"/>
      <c r="BF203" s="1575"/>
      <c r="BG203" s="1575"/>
      <c r="BH203" s="1575"/>
      <c r="BI203" s="1575"/>
      <c r="BJ203" s="1575"/>
      <c r="BK203" s="1575" t="s">
        <v>5256</v>
      </c>
      <c r="BL203" s="1568" t="s">
        <v>626</v>
      </c>
      <c r="BM203" s="1588" t="s">
        <v>7652</v>
      </c>
      <c r="BN203" s="1220" t="s">
        <v>7077</v>
      </c>
      <c r="BO203" s="1220" t="s">
        <v>7077</v>
      </c>
      <c r="BP203" s="1575" t="s">
        <v>626</v>
      </c>
      <c r="BQ203" s="1692"/>
      <c r="BR203" s="1575" t="s">
        <v>6795</v>
      </c>
      <c r="BS203" s="1575" t="s">
        <v>6475</v>
      </c>
      <c r="BU203"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('MAXWELL CITRALAND' ,'JL. RAYA MADE LAKARSANTRI' ,'SITEPLAN PERUMAHAN' ,'PERLU PEMBAHASAN DENGAN NARASUMBER' ,'' ,'200' ,'202' ,'PT. BIPT-PERUMNAS' ,'Citraland Office Park #1&lt;BR&gt;Citraland Utama Rd Surabaya' ,'√' ,'JERUK' ,'Lidah Kulon' ,'648.3/01/436.5.2/2008&lt;BR&gt;1275/P&amp;P/V/07' ,'2008' ,'±58' ,'' ,'' ,'' ,'' ,'SUDAH' ,'' ,'BELUM' ,'' ,'' ,'BELUM' ,'INDUK DAN HPL' ,'ADA (BELUM CLEAR)' ,'TIDAK' ,'' ,'' ,'' ,'' ,'' ,'' ,'' ,'-' ,'-' ,'-' ,'-' ,'-' ,'-' ,'-' ,'-' ,'-' ,'' ,'' ,'' ,'' ,'' ,'' ,'' ,'' ,'' ,'' ,'' ,'' ,'' ,'' ,'' ,'' ,'' ,'' ,'' ,'' ,'-' ,'-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650/9909/436.7.5/2018&lt;BR&gt;- PT. BIPT - PERUMNAS : KOORDINASI TANGGAL 17 SEPTEMBER 2019&lt;BR&gt;PROSES IDENTIFIKASI ALAS HAK DI ATAS SITEPLAN OLEH PENGEMBANG&lt;BR&gt;-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subjek antara SKRK dengan alas hak' ,'terdapat perbedaan subjek antara SKRK dengan alas hak' ,'-' ,'' ,'BARAT' ,'AN');</v>
      </c>
    </row>
    <row r="204" spans="1:73" s="6" customFormat="1" ht="187">
      <c r="A204" s="1570">
        <v>201</v>
      </c>
      <c r="B204" s="1570">
        <v>203</v>
      </c>
      <c r="C204" s="1575" t="s">
        <v>1037</v>
      </c>
      <c r="D204" s="1575" t="s">
        <v>7546</v>
      </c>
      <c r="E204" s="1575" t="s">
        <v>5663</v>
      </c>
      <c r="F204" s="1575" t="s">
        <v>1038</v>
      </c>
      <c r="G204" s="1575" t="s">
        <v>1079</v>
      </c>
      <c r="H204" s="1575" t="s">
        <v>1507</v>
      </c>
      <c r="I204" s="1568" t="s">
        <v>601</v>
      </c>
      <c r="J204" s="1575" t="s">
        <v>4280</v>
      </c>
      <c r="K204" s="1576" t="s">
        <v>2379</v>
      </c>
      <c r="L204" s="1577">
        <v>2004</v>
      </c>
      <c r="M204" s="1575" t="s">
        <v>1537</v>
      </c>
      <c r="N204" s="1706" t="s">
        <v>2378</v>
      </c>
      <c r="O204" s="1706" t="s">
        <v>3179</v>
      </c>
      <c r="P204" s="1706"/>
      <c r="Q204" s="1575"/>
      <c r="R204" s="1575" t="s">
        <v>2510</v>
      </c>
      <c r="S204" s="1592" t="s">
        <v>626</v>
      </c>
      <c r="T204" s="1575" t="s">
        <v>2511</v>
      </c>
      <c r="U204" s="1575" t="s">
        <v>626</v>
      </c>
      <c r="V204" s="1575" t="s">
        <v>626</v>
      </c>
      <c r="W204" s="1575" t="s">
        <v>2511</v>
      </c>
      <c r="X204" s="1690" t="s">
        <v>7098</v>
      </c>
      <c r="Y204" s="1575" t="s">
        <v>7398</v>
      </c>
      <c r="Z204" s="1575" t="s">
        <v>7398</v>
      </c>
      <c r="AA204" s="1568" t="s">
        <v>248</v>
      </c>
      <c r="AB204" s="1568" t="s">
        <v>249</v>
      </c>
      <c r="AC204" s="1575" t="s">
        <v>250</v>
      </c>
      <c r="AD204" s="1575" t="s">
        <v>251</v>
      </c>
      <c r="AE204" s="1575" t="s">
        <v>7329</v>
      </c>
      <c r="AF204" s="1575"/>
      <c r="AG204" s="1575"/>
      <c r="AH204" s="1575" t="s">
        <v>8142</v>
      </c>
      <c r="AI204" s="1575"/>
      <c r="AJ204" s="1575"/>
      <c r="AK204" s="1575"/>
      <c r="AL204" s="1575"/>
      <c r="AM204" s="1575"/>
      <c r="AN204" s="1575"/>
      <c r="AO204" s="1575"/>
      <c r="AP204" s="1575"/>
      <c r="AQ204" s="1568"/>
      <c r="AR204" s="1568"/>
      <c r="AS204" s="1575"/>
      <c r="AT204" s="1575"/>
      <c r="AU204" s="1575"/>
      <c r="AV204" s="1575"/>
      <c r="AW204" s="1575"/>
      <c r="AX204" s="1575"/>
      <c r="AY204" s="1575"/>
      <c r="AZ204" s="1575"/>
      <c r="BA204" s="1575"/>
      <c r="BB204" s="1575"/>
      <c r="BC204" s="1575"/>
      <c r="BD204" s="1575"/>
      <c r="BE204" s="1575"/>
      <c r="BF204" s="1575"/>
      <c r="BG204" s="1575"/>
      <c r="BH204" s="1592" t="s">
        <v>626</v>
      </c>
      <c r="BI204" s="1592" t="s">
        <v>626</v>
      </c>
      <c r="BJ204" s="1575" t="s">
        <v>2179</v>
      </c>
      <c r="BK204" s="1575" t="s">
        <v>8166</v>
      </c>
      <c r="BL204" s="1568" t="s">
        <v>626</v>
      </c>
      <c r="BM204" s="1591" t="s">
        <v>2336</v>
      </c>
      <c r="BN204" s="1591"/>
      <c r="BO204" s="1591"/>
      <c r="BP204" s="1575" t="s">
        <v>626</v>
      </c>
      <c r="BQ204" s="1575"/>
      <c r="BR204" s="1575" t="s">
        <v>6794</v>
      </c>
      <c r="BS204" s="1575" t="s">
        <v>5783</v>
      </c>
      <c r="BU204"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('MARGOREJO INDAH' ,'JL. MARGOREJO INDAH UTARA VIII' ,'SITEPLAN PERUMAHAN' ,'PENAGIHAN ADMINISTRASI' ,'' ,'201' ,'203' ,'PT. TRIDJAYA KARTIKA' ,'Apartemen Puncak marina Tower 2 lt. 2 Jl. Margorejo Indah Surabaya  (031-8439889)' ,'ALAMAT TIDAK DITEMUKAN' ,'MARGOREJO' ,'Wonocolo' ,'648.3/26C UPT/436.4.5/2004&lt;BR&gt;3629/SP/03' ,'2004' ,'± 55' ,'Jalan : 4.346,00' ,'RTH : 50&lt;BR&gt;Fasum : 181.25' ,'' ,'' ,'SUDAH' ,'-' ,'BELUM' ,'-' ,'-' ,'BELUM' ,'TIDAK ADA SOFTCOPY ALAS HAK' ,'TIDAK' ,'TIDAK' ,'PENAGIHAN&lt;BR&gt;NO. 590/9798/436.6.2/2014&lt;BR&gt;TGL : 05 NOVEMBER 2014' ,'TEGURAN &lt;BR&gt;NO. 590/10605/436.6.2/2014&lt;BR&gt;TGL : 21 NOVEMBER 2014' ,'PERINGATAN KE-1&lt;BR&gt;NO. 590/12282/436.6.2/2014&lt;BR&gt;TGL : 31 DESEMBER 2014' ,'PERINGATAN KE-2 &lt;BR&gt;NO. 590/898/436.6.2/2015&lt;BR&gt;TGL : 22 JANUARI 2015' ,'PERINGATAN KE-3 &lt;BR&gt;NO : 590/2403/436.6.2/2015&lt;BR&gt;TGL : 25 FEBRUARI 2015' ,'' ,'' ,'590/5743/436.6.2/2015&lt;BR&gt;TGL. 29 APRIL 2015' ,'' ,'' ,'' ,'' ,'' ,'' ,'' ,'' ,'' ,'' ,'' ,'' ,'' ,'' ,'' ,'' ,'' ,'' ,'' ,'' ,'' ,'' ,'' ,'' ,'' ,'-' ,'-' ,'belum' ,'-' ,'MEDIA MASSA No. 590/5743/436.6.2/2015&lt;BR&gt;TGL. 29 APRIL 2015' ,'' ,'' ,'√' ,'' ,'SELATAN' ,'DT');</v>
      </c>
    </row>
    <row r="205" spans="1:73" s="6" customFormat="1" ht="187">
      <c r="A205" s="1570">
        <v>202</v>
      </c>
      <c r="B205" s="1570">
        <v>204</v>
      </c>
      <c r="C205" s="1575" t="s">
        <v>1039</v>
      </c>
      <c r="D205" s="1575" t="s">
        <v>5673</v>
      </c>
      <c r="E205" s="1568" t="s">
        <v>2150</v>
      </c>
      <c r="F205" s="1575" t="s">
        <v>2847</v>
      </c>
      <c r="G205" s="1575" t="s">
        <v>1085</v>
      </c>
      <c r="H205" s="1575" t="s">
        <v>1508</v>
      </c>
      <c r="I205" s="1575" t="s">
        <v>673</v>
      </c>
      <c r="J205" s="1568" t="s">
        <v>4280</v>
      </c>
      <c r="K205" s="1576" t="s">
        <v>2383</v>
      </c>
      <c r="L205" s="1577">
        <v>1990</v>
      </c>
      <c r="M205" s="1575"/>
      <c r="N205" s="1755">
        <v>4323</v>
      </c>
      <c r="O205" s="1593" t="s">
        <v>626</v>
      </c>
      <c r="P205" s="1706"/>
      <c r="Q205" s="1575"/>
      <c r="R205" s="1568" t="s">
        <v>7404</v>
      </c>
      <c r="S205" s="1575" t="s">
        <v>2382</v>
      </c>
      <c r="T205" s="1575" t="s">
        <v>2384</v>
      </c>
      <c r="U205" s="1575"/>
      <c r="V205" s="1568" t="s">
        <v>2510</v>
      </c>
      <c r="W205" s="1575" t="s">
        <v>2511</v>
      </c>
      <c r="X205" s="1568" t="s">
        <v>7058</v>
      </c>
      <c r="Y205" s="1575" t="s">
        <v>7400</v>
      </c>
      <c r="Z205" s="1568" t="s">
        <v>7398</v>
      </c>
      <c r="AA205" s="1592" t="s">
        <v>626</v>
      </c>
      <c r="AB205" s="1592" t="s">
        <v>626</v>
      </c>
      <c r="AC205" s="1592" t="s">
        <v>626</v>
      </c>
      <c r="AD205" s="1592" t="s">
        <v>626</v>
      </c>
      <c r="AE205" s="1592" t="s">
        <v>626</v>
      </c>
      <c r="AF205" s="1592" t="s">
        <v>626</v>
      </c>
      <c r="AG205" s="1592"/>
      <c r="AH205" s="1575"/>
      <c r="AI205" s="1575"/>
      <c r="AJ205" s="1575"/>
      <c r="AK205" s="1575"/>
      <c r="AL205" s="1575"/>
      <c r="AM205" s="1575"/>
      <c r="AN205" s="1575"/>
      <c r="AO205" s="1575"/>
      <c r="AP205" s="1575"/>
      <c r="AQ205" s="1592"/>
      <c r="AR205" s="1592"/>
      <c r="AS205" s="1592"/>
      <c r="AT205" s="1592"/>
      <c r="AU205" s="1592"/>
      <c r="AV205" s="1592"/>
      <c r="AW205" s="1592"/>
      <c r="AX205" s="1575"/>
      <c r="AY205" s="1575"/>
      <c r="AZ205" s="1575"/>
      <c r="BA205" s="1575"/>
      <c r="BB205" s="1575"/>
      <c r="BC205" s="1575"/>
      <c r="BD205" s="1575"/>
      <c r="BE205" s="1575"/>
      <c r="BF205" s="1575"/>
      <c r="BG205" s="1575"/>
      <c r="BH205" s="1575" t="s">
        <v>2385</v>
      </c>
      <c r="BI205" s="1592" t="s">
        <v>626</v>
      </c>
      <c r="BJ205" s="1575" t="s">
        <v>2179</v>
      </c>
      <c r="BK205" s="1575" t="s">
        <v>2515</v>
      </c>
      <c r="BL205" s="1575" t="s">
        <v>5248</v>
      </c>
      <c r="BM205" s="1591" t="s">
        <v>7377</v>
      </c>
      <c r="BN205" s="1591" t="s">
        <v>626</v>
      </c>
      <c r="BO205" s="1591" t="s">
        <v>626</v>
      </c>
      <c r="BP205" s="1575" t="s">
        <v>626</v>
      </c>
      <c r="BQ205" s="1575"/>
      <c r="BR205" s="1568" t="s">
        <v>6798</v>
      </c>
      <c r="BS205" s="1575" t="s">
        <v>5804</v>
      </c>
      <c r="BU205"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 Blok AA :' ,'JL. DHARMAHUSADA' ,'SITEPLAN PERUMAHAN' ,'PENAGIHAN FISIK' ,'' ,'202' ,'204' ,'PT. SINAR GALAXY' ,'Jl. Kertajaya Indah Timur No. 33' ,'√' ,'MOJO, MULYOREJO, MANYAR SABRANGAN' ,'MULYOREJO' ,'304/90/II/D' ,'1990' ,'' ,'4323' ,'-' ,'' ,'' ,'SUDAH ' ,'No. 1420/RET.V/2014' ,'sudah&lt;BR&gt;Rp. 176.692.008,00' ,'' ,'SUDAH' ,'BELUM' ,'INDUK' ,'TIDAK ADA' ,'TIDAK' ,'-' ,'-' ,'-' ,'-' ,'-' ,'-' ,'' ,'' ,'' ,'' ,'' ,'' ,'' ,'' ,'' ,'' ,'' ,'' ,'' ,'' ,'' ,'' ,'' ,'' ,'' ,'' ,'' ,'' ,'' ,'' ,'' ,'' ,'' ,'590/11023.2/436.6.2/2014&lt;BR&gt;02 DESEMBER 2014' ,'-' ,'belum' ,'TL RESUME RAPAT' ,'Proses kelengkapan dokumen administrasi' ,'-' ,'-' ,'√&lt;BR&gt;TW 2 2021' ,'' ,'PUSURA' ,'RN');</v>
      </c>
    </row>
    <row r="206" spans="1:73" s="6" customFormat="1" ht="187">
      <c r="A206" s="1570">
        <v>203</v>
      </c>
      <c r="B206" s="1570">
        <v>204</v>
      </c>
      <c r="C206" s="1575" t="s">
        <v>1039</v>
      </c>
      <c r="D206" s="1575" t="s">
        <v>5673</v>
      </c>
      <c r="E206" s="1568" t="s">
        <v>2150</v>
      </c>
      <c r="F206" s="1575" t="s">
        <v>2386</v>
      </c>
      <c r="G206" s="1575"/>
      <c r="H206" s="1575"/>
      <c r="I206" s="1575"/>
      <c r="J206" s="1568" t="s">
        <v>4280</v>
      </c>
      <c r="K206" s="1576" t="s">
        <v>2387</v>
      </c>
      <c r="L206" s="1577">
        <v>1990</v>
      </c>
      <c r="M206" s="1575"/>
      <c r="N206" s="1755">
        <v>50800</v>
      </c>
      <c r="O206" s="1755" t="s">
        <v>3180</v>
      </c>
      <c r="P206" s="1706"/>
      <c r="Q206" s="1575"/>
      <c r="R206" s="1568" t="s">
        <v>7404</v>
      </c>
      <c r="S206" s="1575" t="s">
        <v>2382</v>
      </c>
      <c r="T206" s="1575" t="s">
        <v>2388</v>
      </c>
      <c r="U206" s="1575"/>
      <c r="V206" s="1568" t="s">
        <v>2510</v>
      </c>
      <c r="W206" s="1575" t="s">
        <v>2511</v>
      </c>
      <c r="X206" s="1568" t="s">
        <v>7160</v>
      </c>
      <c r="Y206" s="1575" t="s">
        <v>7400</v>
      </c>
      <c r="Z206" s="1568" t="s">
        <v>7398</v>
      </c>
      <c r="AA206" s="1592" t="s">
        <v>626</v>
      </c>
      <c r="AB206" s="1592" t="s">
        <v>626</v>
      </c>
      <c r="AC206" s="1592" t="s">
        <v>626</v>
      </c>
      <c r="AD206" s="1592" t="s">
        <v>626</v>
      </c>
      <c r="AE206" s="1592" t="s">
        <v>626</v>
      </c>
      <c r="AF206" s="1592" t="s">
        <v>626</v>
      </c>
      <c r="AG206" s="1592"/>
      <c r="AH206" s="1575"/>
      <c r="AI206" s="1575"/>
      <c r="AJ206" s="1575"/>
      <c r="AK206" s="1575"/>
      <c r="AL206" s="1575"/>
      <c r="AM206" s="1575"/>
      <c r="AN206" s="1575"/>
      <c r="AO206" s="1575"/>
      <c r="AP206" s="1575"/>
      <c r="AQ206" s="1592"/>
      <c r="AR206" s="1592"/>
      <c r="AS206" s="1592"/>
      <c r="AT206" s="1592"/>
      <c r="AU206" s="1592"/>
      <c r="AV206" s="1592"/>
      <c r="AW206" s="1592"/>
      <c r="AX206" s="1575"/>
      <c r="AY206" s="1575"/>
      <c r="AZ206" s="1575"/>
      <c r="BA206" s="1575"/>
      <c r="BB206" s="1575"/>
      <c r="BC206" s="1575"/>
      <c r="BD206" s="1575"/>
      <c r="BE206" s="1575"/>
      <c r="BF206" s="1575"/>
      <c r="BG206" s="1575"/>
      <c r="BH206" s="1575" t="s">
        <v>6498</v>
      </c>
      <c r="BI206" s="1592" t="s">
        <v>626</v>
      </c>
      <c r="BJ206" s="1575" t="s">
        <v>2179</v>
      </c>
      <c r="BK206" s="1575" t="s">
        <v>2515</v>
      </c>
      <c r="BL206" s="1575"/>
      <c r="BM206" s="1591" t="s">
        <v>7377</v>
      </c>
      <c r="BN206" s="1591"/>
      <c r="BO206" s="1591"/>
      <c r="BP206" s="1575" t="s">
        <v>626</v>
      </c>
      <c r="BQ206" s="1575"/>
      <c r="BR206" s="1575" t="s">
        <v>6796</v>
      </c>
      <c r="BS206" s="1575" t="s">
        <v>5804</v>
      </c>
      <c r="BU206"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('2. BLOK UU :&lt;BR&gt;&lt;BR&gt;' ,'' ,'SITEPLAN PERUMAHAN' ,'PENAGIHAN FISIK' ,'' ,'203' ,'204' ,'PT. SINAR GALAXY' ,'Jl. Kertajaya Indah Timur No. 33' ,'√' ,'' ,'' ,'306/90/II/M' ,'1990' ,'' ,'50800' ,'RTH : 1237.6&lt;BR&gt;Fasum : 2992.45' ,'' ,'' ,'SUDAH ' ,'No. 1420/RET.V/2014' ,'sudah&lt;BR&gt;Rp. 1.855.199.268,00' ,'' ,'SUDAH' ,'BELUM' ,'SPLITZING SEBAGIAN, INDUK' ,'TIDAK ADA' ,'TIDAK' ,'-' ,'-' ,'-' ,'-' ,'-' ,'-' ,'' ,'' ,'' ,'' ,'' ,'' ,'' ,'' ,'' ,'' ,'' ,'' ,'' ,'' ,'' ,'' ,'' ,'' ,'' ,'' ,'' ,'' ,'' ,'' ,'' ,'' ,'' ,'590/11305/436.6.2/2014&lt;BR&gt;8 DESEMBER 2014&lt;BR&gt;&lt;BR&gt;ADDENDUM&lt;BR&gt;No.590/2442/436.7.5/2018&lt;BR&gt;65/IP/GBM/XII/2018&lt;BR&gt;27 DESEMBER 2018' ,'-' ,'belum' ,'' ,'Proses kelengkapan dokumen administrasi' ,'' ,'' ,'-' ,'' ,'TIMUR' ,'RN');</v>
      </c>
    </row>
    <row r="207" spans="1:73" s="6" customFormat="1" ht="187">
      <c r="A207" s="1570">
        <v>204</v>
      </c>
      <c r="B207" s="1570">
        <v>204</v>
      </c>
      <c r="C207" s="1575" t="s">
        <v>1039</v>
      </c>
      <c r="D207" s="1575" t="s">
        <v>5673</v>
      </c>
      <c r="E207" s="1568" t="s">
        <v>2150</v>
      </c>
      <c r="F207" s="1575" t="s">
        <v>2390</v>
      </c>
      <c r="G207" s="1575"/>
      <c r="H207" s="1575"/>
      <c r="I207" s="1575"/>
      <c r="J207" s="1568" t="s">
        <v>4280</v>
      </c>
      <c r="K207" s="1576" t="s">
        <v>2391</v>
      </c>
      <c r="L207" s="1577">
        <v>1991</v>
      </c>
      <c r="M207" s="1575"/>
      <c r="N207" s="1755">
        <v>23562</v>
      </c>
      <c r="O207" s="1754" t="s">
        <v>3115</v>
      </c>
      <c r="P207" s="1706"/>
      <c r="Q207" s="1575"/>
      <c r="R207" s="1568" t="s">
        <v>7404</v>
      </c>
      <c r="S207" s="1575" t="s">
        <v>2382</v>
      </c>
      <c r="T207" s="1575" t="s">
        <v>2392</v>
      </c>
      <c r="U207" s="1575"/>
      <c r="V207" s="1568" t="s">
        <v>2510</v>
      </c>
      <c r="W207" s="1575" t="s">
        <v>2511</v>
      </c>
      <c r="X207" s="1568" t="s">
        <v>7160</v>
      </c>
      <c r="Y207" s="1575" t="s">
        <v>7400</v>
      </c>
      <c r="Z207" s="1568" t="s">
        <v>7398</v>
      </c>
      <c r="AA207" s="1592" t="s">
        <v>626</v>
      </c>
      <c r="AB207" s="1592" t="s">
        <v>626</v>
      </c>
      <c r="AC207" s="1592" t="s">
        <v>626</v>
      </c>
      <c r="AD207" s="1592" t="s">
        <v>626</v>
      </c>
      <c r="AE207" s="1592" t="s">
        <v>626</v>
      </c>
      <c r="AF207" s="1592" t="s">
        <v>626</v>
      </c>
      <c r="AG207" s="1592"/>
      <c r="AH207" s="1575"/>
      <c r="AI207" s="1575"/>
      <c r="AJ207" s="1575"/>
      <c r="AK207" s="1575"/>
      <c r="AL207" s="1575"/>
      <c r="AM207" s="1575"/>
      <c r="AN207" s="1575"/>
      <c r="AO207" s="1575"/>
      <c r="AP207" s="1575"/>
      <c r="AQ207" s="1592"/>
      <c r="AR207" s="1592"/>
      <c r="AS207" s="1592"/>
      <c r="AT207" s="1592"/>
      <c r="AU207" s="1592"/>
      <c r="AV207" s="1592"/>
      <c r="AW207" s="1592"/>
      <c r="AX207" s="1575"/>
      <c r="AY207" s="1575"/>
      <c r="AZ207" s="1575"/>
      <c r="BA207" s="1575"/>
      <c r="BB207" s="1575"/>
      <c r="BC207" s="1575"/>
      <c r="BD207" s="1575"/>
      <c r="BE207" s="1575"/>
      <c r="BF207" s="1575"/>
      <c r="BG207" s="1575"/>
      <c r="BH207" s="1575" t="s">
        <v>2393</v>
      </c>
      <c r="BI207" s="1592" t="s">
        <v>626</v>
      </c>
      <c r="BJ207" s="1575" t="s">
        <v>2179</v>
      </c>
      <c r="BK207" s="1575" t="s">
        <v>2515</v>
      </c>
      <c r="BL207" s="1575"/>
      <c r="BM207" s="1591" t="s">
        <v>7377</v>
      </c>
      <c r="BN207" s="1591"/>
      <c r="BO207" s="1591"/>
      <c r="BP207" s="1575" t="s">
        <v>626</v>
      </c>
      <c r="BQ207" s="1575"/>
      <c r="BR207" s="1575" t="s">
        <v>6796</v>
      </c>
      <c r="BS207" s="1575" t="s">
        <v>5804</v>
      </c>
      <c r="BU207"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('3. BLOK V :&lt;BR&gt;&lt;BR&gt;' ,'' ,'SITEPLAN PERUMAHAN' ,'PENAGIHAN FISIK' ,'' ,'204' ,'204' ,'PT. SINAR GALAXY' ,'Jl. Kertajaya Indah Timur No. 33' ,'√' ,'' ,'' ,'279/91/II/M' ,'1991' ,'' ,'23562' ,'RTH : 2591.5' ,'' ,'' ,'SUDAH ' ,'No. 1420/RET.V/2014' ,'sudah&lt;BR&gt;Rp. 970.332.480,00' ,'' ,'SUDAH' ,'BELUM' ,'SPLITZING SEBAGIAN, INDUK' ,'TIDAK ADA' ,'TIDAK' ,'-' ,'-' ,'-' ,'-' ,'-' ,'-' ,'' ,'' ,'' ,'' ,'' ,'' ,'' ,'' ,'' ,'' ,'' ,'' ,'' ,'' ,'' ,'' ,'' ,'' ,'' ,'' ,'' ,'' ,'' ,'' ,'' ,'' ,'' ,'' ,'-' ,'belum' ,'' ,'Proses kelengkapan dokumen administrasi' ,'' ,'' ,'-' ,'' ,'TIMUR' ,'RN');</v>
      </c>
    </row>
    <row r="208" spans="1:73" s="6" customFormat="1" ht="187">
      <c r="A208" s="1570">
        <v>205</v>
      </c>
      <c r="B208" s="1570">
        <v>204</v>
      </c>
      <c r="C208" s="1575" t="s">
        <v>1039</v>
      </c>
      <c r="D208" s="1575" t="s">
        <v>5673</v>
      </c>
      <c r="E208" s="1568" t="s">
        <v>2150</v>
      </c>
      <c r="F208" s="1575" t="s">
        <v>2394</v>
      </c>
      <c r="G208" s="1575"/>
      <c r="H208" s="1575"/>
      <c r="I208" s="1575"/>
      <c r="J208" s="1568" t="s">
        <v>4280</v>
      </c>
      <c r="K208" s="1576" t="s">
        <v>2395</v>
      </c>
      <c r="L208" s="1577">
        <v>1991</v>
      </c>
      <c r="M208" s="1575"/>
      <c r="N208" s="1755">
        <v>22026</v>
      </c>
      <c r="O208" s="1756" t="s">
        <v>626</v>
      </c>
      <c r="P208" s="1706"/>
      <c r="Q208" s="1575"/>
      <c r="R208" s="1568" t="s">
        <v>7404</v>
      </c>
      <c r="S208" s="1575" t="s">
        <v>2382</v>
      </c>
      <c r="T208" s="1575" t="s">
        <v>2396</v>
      </c>
      <c r="U208" s="1575"/>
      <c r="V208" s="1568" t="s">
        <v>2510</v>
      </c>
      <c r="W208" s="1575" t="s">
        <v>2511</v>
      </c>
      <c r="X208" s="1568" t="s">
        <v>7160</v>
      </c>
      <c r="Y208" s="1575" t="s">
        <v>7400</v>
      </c>
      <c r="Z208" s="1568" t="s">
        <v>7398</v>
      </c>
      <c r="AA208" s="1592" t="s">
        <v>626</v>
      </c>
      <c r="AB208" s="1592" t="s">
        <v>626</v>
      </c>
      <c r="AC208" s="1592" t="s">
        <v>626</v>
      </c>
      <c r="AD208" s="1592" t="s">
        <v>626</v>
      </c>
      <c r="AE208" s="1592" t="s">
        <v>626</v>
      </c>
      <c r="AF208" s="1592" t="s">
        <v>626</v>
      </c>
      <c r="AG208" s="1592"/>
      <c r="AH208" s="1575"/>
      <c r="AI208" s="1575"/>
      <c r="AJ208" s="1575"/>
      <c r="AK208" s="1575"/>
      <c r="AL208" s="1575"/>
      <c r="AM208" s="1575"/>
      <c r="AN208" s="1575"/>
      <c r="AO208" s="1575"/>
      <c r="AP208" s="1575"/>
      <c r="AQ208" s="1592"/>
      <c r="AR208" s="1592"/>
      <c r="AS208" s="1592"/>
      <c r="AT208" s="1592"/>
      <c r="AU208" s="1592"/>
      <c r="AV208" s="1592"/>
      <c r="AW208" s="1592"/>
      <c r="AX208" s="1575"/>
      <c r="AY208" s="1575"/>
      <c r="AZ208" s="1575"/>
      <c r="BA208" s="1575"/>
      <c r="BB208" s="1575"/>
      <c r="BC208" s="1575"/>
      <c r="BD208" s="1575"/>
      <c r="BE208" s="1575"/>
      <c r="BF208" s="1575"/>
      <c r="BG208" s="1575"/>
      <c r="BH208" s="1575" t="s">
        <v>2397</v>
      </c>
      <c r="BI208" s="1592" t="s">
        <v>626</v>
      </c>
      <c r="BJ208" s="1575" t="s">
        <v>2179</v>
      </c>
      <c r="BK208" s="1575" t="s">
        <v>2515</v>
      </c>
      <c r="BL208" s="1575"/>
      <c r="BM208" s="1591" t="s">
        <v>7377</v>
      </c>
      <c r="BN208" s="1591"/>
      <c r="BO208" s="1591"/>
      <c r="BP208" s="1575" t="s">
        <v>626</v>
      </c>
      <c r="BQ208" s="1575"/>
      <c r="BR208" s="1575" t="s">
        <v>6796</v>
      </c>
      <c r="BS208" s="1575" t="s">
        <v>5804</v>
      </c>
      <c r="BU208"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('4. BLOK N :&lt;BR&gt;&lt;BR&gt;' ,'' ,'SITEPLAN PERUMAHAN' ,'PENAGIHAN FISIK' ,'' ,'205' ,'204' ,'PT. SINAR GALAXY' ,'Jl. Kertajaya Indah Timur No. 33' ,'√' ,'' ,'' ,'315/91/II/M' ,'1991' ,'' ,'22026' ,'-' ,'' ,'' ,'SUDAH ' ,'No. 1420/RET.V/2014' ,'sudah&lt;BR&gt;Rp. 727.937.496,01' ,'' ,'SUDAH' ,'BELUM' ,'SPLITZING SEBAGIAN, INDUK' ,'TIDAK ADA' ,'TIDAK' ,'-' ,'-' ,'-' ,'-' ,'-' ,'-' ,'' ,'' ,'' ,'' ,'' ,'' ,'' ,'' ,'' ,'' ,'' ,'' ,'' ,'' ,'' ,'' ,'' ,'' ,'' ,'' ,'' ,'' ,'' ,'' ,'' ,'' ,'' ,'11/GFV-GF/TR-BAST/VIII/2020&lt;BR&gt;590/14333/436.7.5/2020&lt;BR&gt;12 AGUSTUS 2020' ,'-' ,'belum' ,'' ,'Proses kelengkapan dokumen administrasi' ,'' ,'' ,'√' ,'' ,'TIMUR' ,'RN');</v>
      </c>
    </row>
    <row r="209" spans="1:73" s="6" customFormat="1" ht="187">
      <c r="A209" s="1570">
        <v>206</v>
      </c>
      <c r="B209" s="1570">
        <v>204</v>
      </c>
      <c r="C209" s="1575" t="s">
        <v>1039</v>
      </c>
      <c r="D209" s="1575" t="s">
        <v>5673</v>
      </c>
      <c r="E209" s="1568" t="s">
        <v>2150</v>
      </c>
      <c r="F209" s="1575" t="s">
        <v>2398</v>
      </c>
      <c r="G209" s="1575" t="s">
        <v>1085</v>
      </c>
      <c r="H209" s="1575"/>
      <c r="I209" s="1575"/>
      <c r="J209" s="1575" t="s">
        <v>4280</v>
      </c>
      <c r="K209" s="1576" t="s">
        <v>2400</v>
      </c>
      <c r="L209" s="1577" t="s">
        <v>626</v>
      </c>
      <c r="M209" s="1575" t="s">
        <v>1660</v>
      </c>
      <c r="N209" s="1754" t="s">
        <v>2399</v>
      </c>
      <c r="O209" s="1754" t="s">
        <v>2399</v>
      </c>
      <c r="P209" s="1706"/>
      <c r="Q209" s="1575"/>
      <c r="R209" s="1592" t="s">
        <v>2510</v>
      </c>
      <c r="S209" s="1575" t="s">
        <v>2382</v>
      </c>
      <c r="T209" s="1592" t="s">
        <v>2510</v>
      </c>
      <c r="U209" s="1592" t="s">
        <v>626</v>
      </c>
      <c r="V209" s="1592" t="s">
        <v>626</v>
      </c>
      <c r="W209" s="1592" t="s">
        <v>2511</v>
      </c>
      <c r="X209" s="1568" t="s">
        <v>7160</v>
      </c>
      <c r="Y209" s="1592" t="s">
        <v>7398</v>
      </c>
      <c r="Z209" s="1592" t="s">
        <v>7398</v>
      </c>
      <c r="AA209" s="1592" t="s">
        <v>626</v>
      </c>
      <c r="AB209" s="1592" t="s">
        <v>626</v>
      </c>
      <c r="AC209" s="1592" t="s">
        <v>626</v>
      </c>
      <c r="AD209" s="1592" t="s">
        <v>626</v>
      </c>
      <c r="AE209" s="1592" t="s">
        <v>626</v>
      </c>
      <c r="AF209" s="1592" t="s">
        <v>626</v>
      </c>
      <c r="AG209" s="1592"/>
      <c r="AH209" s="1575"/>
      <c r="AI209" s="1575"/>
      <c r="AJ209" s="1575"/>
      <c r="AK209" s="1575"/>
      <c r="AL209" s="1575"/>
      <c r="AM209" s="1575"/>
      <c r="AN209" s="1575"/>
      <c r="AO209" s="1575"/>
      <c r="AP209" s="1575"/>
      <c r="AQ209" s="1592"/>
      <c r="AR209" s="1592"/>
      <c r="AS209" s="1592"/>
      <c r="AT209" s="1592"/>
      <c r="AU209" s="1592"/>
      <c r="AV209" s="1592"/>
      <c r="AW209" s="1592"/>
      <c r="AX209" s="1575"/>
      <c r="AY209" s="1575"/>
      <c r="AZ209" s="1575"/>
      <c r="BA209" s="1575"/>
      <c r="BB209" s="1575"/>
      <c r="BC209" s="1575"/>
      <c r="BD209" s="1575"/>
      <c r="BE209" s="1575"/>
      <c r="BF209" s="1575"/>
      <c r="BG209" s="1575"/>
      <c r="BH209" s="1592" t="s">
        <v>626</v>
      </c>
      <c r="BI209" s="1592" t="s">
        <v>626</v>
      </c>
      <c r="BJ209" s="1575" t="s">
        <v>2179</v>
      </c>
      <c r="BK209" s="1575" t="s">
        <v>8166</v>
      </c>
      <c r="BL209" s="1575" t="s">
        <v>5248</v>
      </c>
      <c r="BM209" s="1591" t="s">
        <v>6977</v>
      </c>
      <c r="BN209" s="1591"/>
      <c r="BO209" s="1591"/>
      <c r="BP209" s="1575" t="s">
        <v>626</v>
      </c>
      <c r="BQ209" s="1575"/>
      <c r="BR209" s="1575" t="s">
        <v>6796</v>
      </c>
      <c r="BS209" s="1575" t="s">
        <v>5783</v>
      </c>
      <c r="BU209"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('5.  BLOK AB : &lt;BR&gt;&lt;BR&gt;' ,'JL. DHARMAHUSADA' ,'SITEPLAN PERUMAHAN' ,'PENAGIHAN ADMINISTRASI' ,'' ,'206' ,'204' ,'PT. SINAR GALAXY' ,'Jl. Kertajaya Indah Timur No. 33' ,'√' ,'' ,'' ,'55/33/V/0/D' ,'-' ,'±3952' ,'BELUM BAST' ,'BELUM BAST' ,'' ,'' ,'SUDAH' ,'No. 1420/RET.V/2014' ,'SUDAH' ,'-' ,'-' ,'BELUM' ,'SPLITZING SEBAGIAN, INDUK' ,'TIDAK' ,'TIDAK' ,'-' ,'-' ,'-' ,'-' ,'-' ,'-' ,'' ,'' ,'' ,'' ,'' ,'' ,'' ,'' ,'' ,'' ,'' ,'' ,'' ,'' ,'' ,'' ,'' ,'' ,'' ,'' ,'' ,'' ,'' ,'' ,'' ,'' ,'' ,'' ,'-' ,'belum' ,'TL RESUME RAPAT' ,'Resume Rapat 27 Januari 2015 : Pengembang agar melengkapi : Surat Pernyataan terkait batas lahan pada Rencana Garis Sempadan dan Peruntukkan Tanah No. 55/33/V/0/D Tahun 1993 dan pada hasil ukur baru N0. 172/UM-G/P&amp;P/XI/2014 tahun 2014. - kekurangan dokumen peralihan hak atas tanah Letter C No. 2922 Persil 98.a S.III kepada PT. Sinar Galaxy.&lt;BR&gt;(HOLD)PENGEMBANG BESAR' ,'' ,'' ,'-' ,'' ,'TIMUR' ,'DT');</v>
      </c>
    </row>
    <row r="210" spans="1:73" s="6" customFormat="1" ht="187">
      <c r="A210" s="1570">
        <v>207</v>
      </c>
      <c r="B210" s="1570">
        <v>204</v>
      </c>
      <c r="C210" s="1575" t="s">
        <v>1039</v>
      </c>
      <c r="D210" s="1575" t="s">
        <v>5673</v>
      </c>
      <c r="E210" s="1568" t="s">
        <v>2150</v>
      </c>
      <c r="F210" s="1575" t="s">
        <v>2403</v>
      </c>
      <c r="G210" s="1575"/>
      <c r="H210" s="1575"/>
      <c r="I210" s="1575"/>
      <c r="J210" s="1568" t="s">
        <v>4280</v>
      </c>
      <c r="K210" s="1576" t="s">
        <v>2404</v>
      </c>
      <c r="L210" s="1577">
        <v>1993</v>
      </c>
      <c r="M210" s="1575"/>
      <c r="N210" s="1754">
        <v>26442</v>
      </c>
      <c r="O210" s="1756" t="s">
        <v>626</v>
      </c>
      <c r="P210" s="1706"/>
      <c r="Q210" s="1575"/>
      <c r="R210" s="1568" t="s">
        <v>7404</v>
      </c>
      <c r="S210" s="1575" t="s">
        <v>2382</v>
      </c>
      <c r="T210" s="1575" t="s">
        <v>2405</v>
      </c>
      <c r="U210" s="1575"/>
      <c r="V210" s="1568" t="s">
        <v>2510</v>
      </c>
      <c r="W210" s="1575" t="s">
        <v>2511</v>
      </c>
      <c r="X210" s="1568" t="s">
        <v>7160</v>
      </c>
      <c r="Y210" s="1575" t="s">
        <v>7400</v>
      </c>
      <c r="Z210" s="1568" t="s">
        <v>7398</v>
      </c>
      <c r="AA210" s="1592" t="s">
        <v>626</v>
      </c>
      <c r="AB210" s="1592" t="s">
        <v>626</v>
      </c>
      <c r="AC210" s="1592" t="s">
        <v>626</v>
      </c>
      <c r="AD210" s="1592" t="s">
        <v>626</v>
      </c>
      <c r="AE210" s="1592" t="s">
        <v>626</v>
      </c>
      <c r="AF210" s="1592" t="s">
        <v>626</v>
      </c>
      <c r="AG210" s="1592"/>
      <c r="AH210" s="1575"/>
      <c r="AI210" s="1575"/>
      <c r="AJ210" s="1575"/>
      <c r="AK210" s="1575"/>
      <c r="AL210" s="1575"/>
      <c r="AM210" s="1575"/>
      <c r="AN210" s="1575"/>
      <c r="AO210" s="1575"/>
      <c r="AP210" s="1575"/>
      <c r="AQ210" s="1592"/>
      <c r="AR210" s="1592"/>
      <c r="AS210" s="1592"/>
      <c r="AT210" s="1592"/>
      <c r="AU210" s="1592"/>
      <c r="AV210" s="1592"/>
      <c r="AW210" s="1592"/>
      <c r="AX210" s="1575"/>
      <c r="AY210" s="1575"/>
      <c r="AZ210" s="1575"/>
      <c r="BA210" s="1575"/>
      <c r="BB210" s="1575"/>
      <c r="BC210" s="1575"/>
      <c r="BD210" s="1575"/>
      <c r="BE210" s="1575"/>
      <c r="BF210" s="1575"/>
      <c r="BG210" s="1575"/>
      <c r="BH210" s="1575" t="s">
        <v>2406</v>
      </c>
      <c r="BI210" s="1592" t="s">
        <v>626</v>
      </c>
      <c r="BJ210" s="1575" t="s">
        <v>2179</v>
      </c>
      <c r="BK210" s="1575" t="s">
        <v>2515</v>
      </c>
      <c r="BL210" s="1575"/>
      <c r="BM210" s="1591" t="s">
        <v>7377</v>
      </c>
      <c r="BN210" s="1591"/>
      <c r="BO210" s="1591"/>
      <c r="BP210" s="1575" t="s">
        <v>626</v>
      </c>
      <c r="BQ210" s="1575"/>
      <c r="BR210" s="1575" t="s">
        <v>6796</v>
      </c>
      <c r="BS210" s="1575" t="s">
        <v>5804</v>
      </c>
      <c r="BU210"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('6. BLOK W' ,'' ,'SITEPLAN PERUMAHAN' ,'PENAGIHAN FISIK' ,'' ,'207' ,'204' ,'PT. SINAR GALAXY' ,'Jl. Kertajaya Indah Timur No. 33' ,'√' ,'' ,'' ,'213/93/V/G' ,'1993' ,'' ,'26442' ,'-' ,'' ,'' ,'SUDAH ' ,'No. 1420/RET.V/2014' ,'sudah&lt;BR&gt;Rp. 218.512.640,00' ,'' ,'SUDAH' ,'BELUM' ,'SPLITZING SEBAGIAN, INDUK' ,'TIDAK ADA' ,'TIDAK' ,'-' ,'-' ,'-' ,'-' ,'-' ,'-' ,'' ,'' ,'' ,'' ,'' ,'' ,'' ,'' ,'' ,'' ,'' ,'' ,'' ,'' ,'' ,'' ,'' ,'' ,'' ,'' ,'' ,'' ,'' ,'' ,'' ,'' ,'' ,'590/2594.1/436.6.2/2015&lt;BR&gt;02 MARET 2015' ,'-' ,'belum' ,'' ,'Proses kelengkapan dokumen administrasi' ,'' ,'' ,'√&lt;BR&gt;TW 4 2021' ,'' ,'TIMUR' ,'RN');</v>
      </c>
    </row>
    <row r="211" spans="1:73" s="6" customFormat="1" ht="187">
      <c r="A211" s="1570">
        <v>208</v>
      </c>
      <c r="B211" s="1570">
        <v>204</v>
      </c>
      <c r="C211" s="1575" t="s">
        <v>1039</v>
      </c>
      <c r="D211" s="1575" t="s">
        <v>5673</v>
      </c>
      <c r="E211" s="1568" t="s">
        <v>2150</v>
      </c>
      <c r="F211" s="1575" t="s">
        <v>2407</v>
      </c>
      <c r="G211" s="1575"/>
      <c r="H211" s="1575"/>
      <c r="I211" s="1575"/>
      <c r="J211" s="1568" t="s">
        <v>4280</v>
      </c>
      <c r="K211" s="1576" t="s">
        <v>2409</v>
      </c>
      <c r="L211" s="1577">
        <v>1995</v>
      </c>
      <c r="M211" s="1575"/>
      <c r="N211" s="1756" t="s">
        <v>626</v>
      </c>
      <c r="O211" s="1756" t="s">
        <v>626</v>
      </c>
      <c r="P211" s="1706"/>
      <c r="Q211" s="1575"/>
      <c r="R211" s="1568" t="s">
        <v>7404</v>
      </c>
      <c r="S211" s="1575" t="s">
        <v>2408</v>
      </c>
      <c r="T211" s="1575" t="s">
        <v>2410</v>
      </c>
      <c r="U211" s="1575"/>
      <c r="V211" s="1568" t="s">
        <v>2510</v>
      </c>
      <c r="W211" s="1575" t="s">
        <v>2511</v>
      </c>
      <c r="X211" s="1568" t="s">
        <v>7160</v>
      </c>
      <c r="Y211" s="1575" t="s">
        <v>7400</v>
      </c>
      <c r="Z211" s="1568" t="s">
        <v>7398</v>
      </c>
      <c r="AA211" s="1592" t="s">
        <v>626</v>
      </c>
      <c r="AB211" s="1592" t="s">
        <v>626</v>
      </c>
      <c r="AC211" s="1592" t="s">
        <v>626</v>
      </c>
      <c r="AD211" s="1592" t="s">
        <v>626</v>
      </c>
      <c r="AE211" s="1592" t="s">
        <v>626</v>
      </c>
      <c r="AF211" s="1592" t="s">
        <v>626</v>
      </c>
      <c r="AG211" s="1592"/>
      <c r="AH211" s="1575"/>
      <c r="AI211" s="1575"/>
      <c r="AJ211" s="1575"/>
      <c r="AK211" s="1575"/>
      <c r="AL211" s="1575"/>
      <c r="AM211" s="1575"/>
      <c r="AN211" s="1575"/>
      <c r="AO211" s="1575"/>
      <c r="AP211" s="1575"/>
      <c r="AQ211" s="1592"/>
      <c r="AR211" s="1592"/>
      <c r="AS211" s="1592"/>
      <c r="AT211" s="1592"/>
      <c r="AU211" s="1592"/>
      <c r="AV211" s="1592"/>
      <c r="AW211" s="1592"/>
      <c r="AX211" s="1575"/>
      <c r="AY211" s="1575"/>
      <c r="AZ211" s="1575"/>
      <c r="BA211" s="1575"/>
      <c r="BB211" s="1575"/>
      <c r="BC211" s="1575"/>
      <c r="BD211" s="1575"/>
      <c r="BE211" s="1575"/>
      <c r="BF211" s="1575"/>
      <c r="BG211" s="1575"/>
      <c r="BH211" s="1575" t="s">
        <v>2411</v>
      </c>
      <c r="BI211" s="1592" t="s">
        <v>626</v>
      </c>
      <c r="BJ211" s="1575" t="s">
        <v>2179</v>
      </c>
      <c r="BK211" s="1575" t="s">
        <v>2515</v>
      </c>
      <c r="BL211" s="1575"/>
      <c r="BM211" s="1591" t="s">
        <v>7377</v>
      </c>
      <c r="BN211" s="1591"/>
      <c r="BO211" s="1591"/>
      <c r="BP211" s="1575" t="s">
        <v>626</v>
      </c>
      <c r="BQ211" s="1575"/>
      <c r="BR211" s="1575" t="s">
        <v>6796</v>
      </c>
      <c r="BS211" s="1575" t="s">
        <v>5804</v>
      </c>
      <c r="BU211"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('7. BLOK RUJ' ,'' ,'SITEPLAN PERUMAHAN' ,'PENAGIHAN FISIK' ,'' ,'208' ,'204' ,'PT. SINAR GALAXY' ,'Jl. Kertajaya Indah Timur No. 33' ,'√' ,'' ,'' ,'276/PI/PTSK/95' ,'1995' ,'' ,'-' ,'-' ,'' ,'' ,'SUDAH ' ,'1No. 1420/RET.V/2014' ,'sudah&lt;BR&gt;Rp. 55.595.200,00' ,'' ,'SUDAH' ,'BELUM' ,'SPLITZING SEBAGIAN, INDUK' ,'TIDAK ADA' ,'TIDAK' ,'-' ,'-' ,'-' ,'-' ,'-' ,'-' ,'' ,'' ,'' ,'' ,'' ,'' ,'' ,'' ,'' ,'' ,'' ,'' ,'' ,'' ,'' ,'' ,'' ,'' ,'' ,'' ,'' ,'' ,'' ,'' ,'' ,'' ,'' ,'590/2192.2/436.6.2/2014&lt;BR&gt;1 APRIL 2014' ,'-' ,'belum' ,'' ,'Proses kelengkapan dokumen administrasi' ,'' ,'' ,'-' ,'' ,'TIMUR' ,'RN');</v>
      </c>
    </row>
    <row r="212" spans="1:73" s="6" customFormat="1" ht="187">
      <c r="A212" s="1570">
        <v>209</v>
      </c>
      <c r="B212" s="1570">
        <v>204</v>
      </c>
      <c r="C212" s="1575" t="s">
        <v>1039</v>
      </c>
      <c r="D212" s="1575" t="s">
        <v>5673</v>
      </c>
      <c r="E212" s="1568" t="s">
        <v>2150</v>
      </c>
      <c r="F212" s="1575" t="s">
        <v>2412</v>
      </c>
      <c r="G212" s="1575"/>
      <c r="H212" s="1575"/>
      <c r="I212" s="1575"/>
      <c r="J212" s="1568" t="s">
        <v>4280</v>
      </c>
      <c r="K212" s="1576" t="s">
        <v>2413</v>
      </c>
      <c r="L212" s="1577">
        <v>1995</v>
      </c>
      <c r="M212" s="1575"/>
      <c r="N212" s="1756" t="s">
        <v>626</v>
      </c>
      <c r="O212" s="1756" t="s">
        <v>626</v>
      </c>
      <c r="P212" s="1706"/>
      <c r="Q212" s="1575"/>
      <c r="R212" s="1568" t="s">
        <v>7404</v>
      </c>
      <c r="S212" s="1575" t="s">
        <v>2382</v>
      </c>
      <c r="T212" s="1575" t="s">
        <v>2414</v>
      </c>
      <c r="U212" s="1575"/>
      <c r="V212" s="1568" t="s">
        <v>2510</v>
      </c>
      <c r="W212" s="1575" t="s">
        <v>2511</v>
      </c>
      <c r="X212" s="1568" t="s">
        <v>7160</v>
      </c>
      <c r="Y212" s="1575" t="s">
        <v>7400</v>
      </c>
      <c r="Z212" s="1568" t="s">
        <v>7398</v>
      </c>
      <c r="AA212" s="1592" t="s">
        <v>626</v>
      </c>
      <c r="AB212" s="1592" t="s">
        <v>626</v>
      </c>
      <c r="AC212" s="1592" t="s">
        <v>626</v>
      </c>
      <c r="AD212" s="1592" t="s">
        <v>626</v>
      </c>
      <c r="AE212" s="1592" t="s">
        <v>626</v>
      </c>
      <c r="AF212" s="1592" t="s">
        <v>626</v>
      </c>
      <c r="AG212" s="1592"/>
      <c r="AH212" s="1575"/>
      <c r="AI212" s="1575"/>
      <c r="AJ212" s="1575"/>
      <c r="AK212" s="1575"/>
      <c r="AL212" s="1575"/>
      <c r="AM212" s="1575"/>
      <c r="AN212" s="1575"/>
      <c r="AO212" s="1575"/>
      <c r="AP212" s="1575"/>
      <c r="AQ212" s="1592"/>
      <c r="AR212" s="1592"/>
      <c r="AS212" s="1592"/>
      <c r="AT212" s="1592"/>
      <c r="AU212" s="1592"/>
      <c r="AV212" s="1592"/>
      <c r="AW212" s="1592"/>
      <c r="AX212" s="1575"/>
      <c r="AY212" s="1575"/>
      <c r="AZ212" s="1575"/>
      <c r="BA212" s="1575"/>
      <c r="BB212" s="1575"/>
      <c r="BC212" s="1575"/>
      <c r="BD212" s="1575"/>
      <c r="BE212" s="1575"/>
      <c r="BF212" s="1575"/>
      <c r="BG212" s="1575"/>
      <c r="BH212" s="1575" t="s">
        <v>2415</v>
      </c>
      <c r="BI212" s="1592" t="s">
        <v>626</v>
      </c>
      <c r="BJ212" s="1575" t="s">
        <v>2179</v>
      </c>
      <c r="BK212" s="1575" t="s">
        <v>2515</v>
      </c>
      <c r="BL212" s="1575"/>
      <c r="BM212" s="1591" t="s">
        <v>7377</v>
      </c>
      <c r="BN212" s="1591"/>
      <c r="BO212" s="1591"/>
      <c r="BP212" s="1575" t="s">
        <v>626</v>
      </c>
      <c r="BQ212" s="1575"/>
      <c r="BR212" s="1575" t="s">
        <v>6796</v>
      </c>
      <c r="BS212" s="1575" t="s">
        <v>5804</v>
      </c>
      <c r="BU212"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('8. BLOK K' ,'' ,'SITEPLAN PERUMAHAN' ,'PENAGIHAN FISIK' ,'' ,'209' ,'204' ,'PT. SINAR GALAXY' ,'Jl. Kertajaya Indah Timur No. 33' ,'√' ,'' ,'' ,'192/PI/PTSK/95' ,'1995' ,'' ,'-' ,'-' ,'' ,'' ,'SUDAH ' ,'No. 1420/RET.V/2014' ,'sudah&lt;BR&gt;Rp. 41.754.002,88' ,'' ,'SUDAH' ,'BELUM' ,'SPLITZING SEBAGIAN, INDUK' ,'TIDAK ADA' ,'TIDAK' ,'-' ,'-' ,'-' ,'-' ,'-' ,'-' ,'' ,'' ,'' ,'' ,'' ,'' ,'' ,'' ,'' ,'' ,'' ,'' ,'' ,'' ,'' ,'' ,'' ,'' ,'' ,'' ,'' ,'' ,'' ,'' ,'' ,'' ,'' ,'' ,'-' ,'belum' ,'' ,'Proses kelengkapan dokumen administrasi' ,'' ,'' ,'-' ,'' ,'TIMUR' ,'RN');</v>
      </c>
    </row>
    <row r="213" spans="1:73" s="6" customFormat="1" ht="187">
      <c r="A213" s="1570">
        <v>210</v>
      </c>
      <c r="B213" s="1570">
        <v>204</v>
      </c>
      <c r="C213" s="1575" t="s">
        <v>1039</v>
      </c>
      <c r="D213" s="1575" t="s">
        <v>5673</v>
      </c>
      <c r="E213" s="1568" t="s">
        <v>2150</v>
      </c>
      <c r="F213" s="1575" t="s">
        <v>2416</v>
      </c>
      <c r="G213" s="1575"/>
      <c r="H213" s="1575"/>
      <c r="I213" s="1575"/>
      <c r="J213" s="1568" t="s">
        <v>4280</v>
      </c>
      <c r="K213" s="1576" t="s">
        <v>2417</v>
      </c>
      <c r="L213" s="1577">
        <v>1995</v>
      </c>
      <c r="M213" s="1575"/>
      <c r="N213" s="1756" t="s">
        <v>626</v>
      </c>
      <c r="O213" s="1756" t="s">
        <v>626</v>
      </c>
      <c r="P213" s="1706"/>
      <c r="Q213" s="1575"/>
      <c r="R213" s="1568" t="s">
        <v>7404</v>
      </c>
      <c r="S213" s="1575" t="s">
        <v>2382</v>
      </c>
      <c r="T213" s="1575" t="s">
        <v>2418</v>
      </c>
      <c r="U213" s="1575"/>
      <c r="V213" s="1568" t="s">
        <v>2510</v>
      </c>
      <c r="W213" s="1575" t="s">
        <v>2511</v>
      </c>
      <c r="X213" s="1568" t="s">
        <v>7160</v>
      </c>
      <c r="Y213" s="1575" t="s">
        <v>7400</v>
      </c>
      <c r="Z213" s="1568" t="s">
        <v>7398</v>
      </c>
      <c r="AA213" s="1592" t="s">
        <v>626</v>
      </c>
      <c r="AB213" s="1592" t="s">
        <v>626</v>
      </c>
      <c r="AC213" s="1592" t="s">
        <v>626</v>
      </c>
      <c r="AD213" s="1592" t="s">
        <v>626</v>
      </c>
      <c r="AE213" s="1592" t="s">
        <v>626</v>
      </c>
      <c r="AF213" s="1592" t="s">
        <v>626</v>
      </c>
      <c r="AG213" s="1592"/>
      <c r="AH213" s="1575"/>
      <c r="AI213" s="1575"/>
      <c r="AJ213" s="1575"/>
      <c r="AK213" s="1575"/>
      <c r="AL213" s="1575"/>
      <c r="AM213" s="1575"/>
      <c r="AN213" s="1575"/>
      <c r="AO213" s="1575"/>
      <c r="AP213" s="1575"/>
      <c r="AQ213" s="1592"/>
      <c r="AR213" s="1592"/>
      <c r="AS213" s="1592"/>
      <c r="AT213" s="1592"/>
      <c r="AU213" s="1592"/>
      <c r="AV213" s="1592"/>
      <c r="AW213" s="1592"/>
      <c r="AX213" s="1575"/>
      <c r="AY213" s="1575"/>
      <c r="AZ213" s="1575"/>
      <c r="BA213" s="1575"/>
      <c r="BB213" s="1575"/>
      <c r="BC213" s="1575"/>
      <c r="BD213" s="1575"/>
      <c r="BE213" s="1575"/>
      <c r="BF213" s="1575"/>
      <c r="BG213" s="1575"/>
      <c r="BH213" s="1575" t="s">
        <v>2419</v>
      </c>
      <c r="BI213" s="1592" t="s">
        <v>626</v>
      </c>
      <c r="BJ213" s="1575" t="s">
        <v>2179</v>
      </c>
      <c r="BK213" s="1575" t="s">
        <v>2515</v>
      </c>
      <c r="BL213" s="1575"/>
      <c r="BM213" s="1591" t="s">
        <v>7377</v>
      </c>
      <c r="BN213" s="1591"/>
      <c r="BO213" s="1591"/>
      <c r="BP213" s="1575" t="s">
        <v>626</v>
      </c>
      <c r="BQ213" s="1575"/>
      <c r="BR213" s="1575" t="s">
        <v>6796</v>
      </c>
      <c r="BS213" s="1575" t="s">
        <v>5804</v>
      </c>
      <c r="BU213"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('9.BLOK RMG' ,'' ,'SITEPLAN PERUMAHAN' ,'PENAGIHAN FISIK' ,'' ,'210' ,'204' ,'PT. SINAR GALAXY' ,'Jl. Kertajaya Indah Timur No. 33' ,'√' ,'' ,'' ,'195/PI/PTSK/95' ,'1995' ,'' ,'-' ,'-' ,'' ,'' ,'SUDAH ' ,'No. 1420/RET.V/2014' ,'sudah&lt;BR&gt;Rp. 549.246.424,00' ,'' ,'SUDAH' ,'BELUM' ,'SPLITZING SEBAGIAN, INDUK' ,'TIDAK ADA' ,'TIDAK' ,'-' ,'-' ,'-' ,'-' ,'-' ,'-' ,'' ,'' ,'' ,'' ,'' ,'' ,'' ,'' ,'' ,'' ,'' ,'' ,'' ,'' ,'' ,'' ,'' ,'' ,'' ,'' ,'' ,'' ,'' ,'' ,'' ,'' ,'' ,'' ,'-' ,'belum' ,'' ,'Proses kelengkapan dokumen administrasi' ,'' ,'' ,'√' ,'' ,'TIMUR' ,'RN');</v>
      </c>
    </row>
    <row r="214" spans="1:73" s="6" customFormat="1" ht="187">
      <c r="A214" s="1570">
        <v>211</v>
      </c>
      <c r="B214" s="1570">
        <v>204</v>
      </c>
      <c r="C214" s="1575" t="s">
        <v>1039</v>
      </c>
      <c r="D214" s="1575" t="s">
        <v>5673</v>
      </c>
      <c r="E214" s="1568" t="s">
        <v>2150</v>
      </c>
      <c r="F214" s="1575" t="s">
        <v>2420</v>
      </c>
      <c r="G214" s="1575"/>
      <c r="H214" s="1575"/>
      <c r="I214" s="1575"/>
      <c r="J214" s="1568" t="s">
        <v>4280</v>
      </c>
      <c r="K214" s="1576" t="s">
        <v>2421</v>
      </c>
      <c r="L214" s="1577">
        <v>1997</v>
      </c>
      <c r="M214" s="1575"/>
      <c r="N214" s="1754" t="s">
        <v>3350</v>
      </c>
      <c r="O214" s="1755" t="s">
        <v>3116</v>
      </c>
      <c r="P214" s="1706"/>
      <c r="Q214" s="1575"/>
      <c r="R214" s="1568" t="s">
        <v>7404</v>
      </c>
      <c r="S214" s="1575" t="s">
        <v>2382</v>
      </c>
      <c r="T214" s="1575" t="s">
        <v>2422</v>
      </c>
      <c r="U214" s="1575"/>
      <c r="V214" s="1568" t="s">
        <v>2510</v>
      </c>
      <c r="W214" s="1575" t="s">
        <v>2511</v>
      </c>
      <c r="X214" s="1568" t="s">
        <v>7160</v>
      </c>
      <c r="Y214" s="1575" t="s">
        <v>7400</v>
      </c>
      <c r="Z214" s="1568" t="s">
        <v>7398</v>
      </c>
      <c r="AA214" s="1592" t="s">
        <v>626</v>
      </c>
      <c r="AB214" s="1592" t="s">
        <v>626</v>
      </c>
      <c r="AC214" s="1592" t="s">
        <v>626</v>
      </c>
      <c r="AD214" s="1592" t="s">
        <v>626</v>
      </c>
      <c r="AE214" s="1592" t="s">
        <v>626</v>
      </c>
      <c r="AF214" s="1592" t="s">
        <v>626</v>
      </c>
      <c r="AG214" s="1592"/>
      <c r="AH214" s="1575"/>
      <c r="AI214" s="1575"/>
      <c r="AJ214" s="1575"/>
      <c r="AK214" s="1575"/>
      <c r="AL214" s="1575"/>
      <c r="AM214" s="1575"/>
      <c r="AN214" s="1575"/>
      <c r="AO214" s="1575"/>
      <c r="AP214" s="1575"/>
      <c r="AQ214" s="1592"/>
      <c r="AR214" s="1592"/>
      <c r="AS214" s="1592"/>
      <c r="AT214" s="1592"/>
      <c r="AU214" s="1592"/>
      <c r="AV214" s="1592"/>
      <c r="AW214" s="1592"/>
      <c r="AX214" s="1575"/>
      <c r="AY214" s="1575"/>
      <c r="AZ214" s="1575"/>
      <c r="BA214" s="1575"/>
      <c r="BB214" s="1575"/>
      <c r="BC214" s="1575"/>
      <c r="BD214" s="1575"/>
      <c r="BE214" s="1575"/>
      <c r="BF214" s="1575"/>
      <c r="BG214" s="1575"/>
      <c r="BH214" s="1575" t="s">
        <v>2423</v>
      </c>
      <c r="BI214" s="1592" t="s">
        <v>626</v>
      </c>
      <c r="BJ214" s="1575" t="s">
        <v>2179</v>
      </c>
      <c r="BK214" s="1575" t="s">
        <v>2515</v>
      </c>
      <c r="BL214" s="1575"/>
      <c r="BM214" s="1591" t="s">
        <v>7377</v>
      </c>
      <c r="BN214" s="1591"/>
      <c r="BO214" s="1591"/>
      <c r="BP214" s="1575" t="s">
        <v>626</v>
      </c>
      <c r="BQ214" s="1575"/>
      <c r="BR214" s="1575" t="s">
        <v>6796</v>
      </c>
      <c r="BS214" s="1575" t="s">
        <v>5804</v>
      </c>
      <c r="BU214"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('10. BLOK V' ,'' ,'SITEPLAN PERUMAHAN' ,'PENAGIHAN FISIK' ,'' ,'211' ,'204' ,'PT. SINAR GALAXY' ,'Jl. Kertajaya Indah Timur No. 33' ,'√' ,'' ,'' ,'51/97/IV/M' ,'1997' ,'' ,'Jalan dan Saluran  : 192,00' ,'RTH : 547.4' ,'' ,'' ,'SUDAH ' ,'No. 1420/RET.V/2014' ,'sudah&lt;BR&gt;Rp. 64.929.744,00' ,'' ,'SUDAH' ,'BELUM' ,'SPLITZING SEBAGIAN, INDUK' ,'TIDAK ADA' ,'TIDAK' ,'-' ,'-' ,'-' ,'-' ,'-' ,'-' ,'' ,'' ,'' ,'' ,'' ,'' ,'' ,'' ,'' ,'' ,'' ,'' ,'' ,'' ,'' ,'' ,'' ,'' ,'' ,'' ,'' ,'' ,'' ,'' ,'' ,'' ,'' ,'' ,'-' ,'belum' ,'' ,'Proses kelengkapan dokumen administrasi' ,'' ,'' ,'-' ,'' ,'TIMUR' ,'RN');</v>
      </c>
    </row>
    <row r="215" spans="1:73" s="6" customFormat="1" ht="187">
      <c r="A215" s="1570">
        <v>212</v>
      </c>
      <c r="B215" s="1570">
        <v>204</v>
      </c>
      <c r="C215" s="1575" t="s">
        <v>1039</v>
      </c>
      <c r="D215" s="1575" t="s">
        <v>5673</v>
      </c>
      <c r="E215" s="1568" t="s">
        <v>2150</v>
      </c>
      <c r="F215" s="1575" t="s">
        <v>2424</v>
      </c>
      <c r="G215" s="1575"/>
      <c r="H215" s="1575"/>
      <c r="I215" s="1575"/>
      <c r="J215" s="1568" t="s">
        <v>4280</v>
      </c>
      <c r="K215" s="1576" t="s">
        <v>2425</v>
      </c>
      <c r="L215" s="1577">
        <v>1997</v>
      </c>
      <c r="M215" s="1575"/>
      <c r="N215" s="1756" t="s">
        <v>626</v>
      </c>
      <c r="O215" s="1756" t="s">
        <v>626</v>
      </c>
      <c r="P215" s="1706"/>
      <c r="Q215" s="1575"/>
      <c r="R215" s="1568" t="s">
        <v>7404</v>
      </c>
      <c r="S215" s="1575" t="s">
        <v>2382</v>
      </c>
      <c r="T215" s="1575" t="s">
        <v>2426</v>
      </c>
      <c r="U215" s="1575"/>
      <c r="V215" s="1568" t="s">
        <v>2510</v>
      </c>
      <c r="W215" s="1575" t="s">
        <v>2511</v>
      </c>
      <c r="X215" s="1568" t="s">
        <v>7160</v>
      </c>
      <c r="Y215" s="1575" t="s">
        <v>7400</v>
      </c>
      <c r="Z215" s="1568" t="s">
        <v>7398</v>
      </c>
      <c r="AA215" s="1592" t="s">
        <v>626</v>
      </c>
      <c r="AB215" s="1592" t="s">
        <v>626</v>
      </c>
      <c r="AC215" s="1592" t="s">
        <v>626</v>
      </c>
      <c r="AD215" s="1592" t="s">
        <v>626</v>
      </c>
      <c r="AE215" s="1592" t="s">
        <v>626</v>
      </c>
      <c r="AF215" s="1592" t="s">
        <v>626</v>
      </c>
      <c r="AG215" s="1592"/>
      <c r="AH215" s="1575"/>
      <c r="AI215" s="1575"/>
      <c r="AJ215" s="1575"/>
      <c r="AK215" s="1575"/>
      <c r="AL215" s="1575"/>
      <c r="AM215" s="1575"/>
      <c r="AN215" s="1575"/>
      <c r="AO215" s="1575"/>
      <c r="AP215" s="1575"/>
      <c r="AQ215" s="1592"/>
      <c r="AR215" s="1592"/>
      <c r="AS215" s="1592"/>
      <c r="AT215" s="1592"/>
      <c r="AU215" s="1592"/>
      <c r="AV215" s="1592"/>
      <c r="AW215" s="1592"/>
      <c r="AX215" s="1575"/>
      <c r="AY215" s="1575"/>
      <c r="AZ215" s="1575"/>
      <c r="BA215" s="1575"/>
      <c r="BB215" s="1575"/>
      <c r="BC215" s="1575"/>
      <c r="BD215" s="1575"/>
      <c r="BE215" s="1575"/>
      <c r="BF215" s="1575"/>
      <c r="BG215" s="1575"/>
      <c r="BH215" s="1575" t="s">
        <v>2427</v>
      </c>
      <c r="BI215" s="1592" t="s">
        <v>626</v>
      </c>
      <c r="BJ215" s="1575" t="s">
        <v>2179</v>
      </c>
      <c r="BK215" s="1575" t="s">
        <v>2515</v>
      </c>
      <c r="BL215" s="1575"/>
      <c r="BM215" s="1591" t="s">
        <v>7377</v>
      </c>
      <c r="BN215" s="1591"/>
      <c r="BO215" s="1591"/>
      <c r="BP215" s="1575" t="s">
        <v>626</v>
      </c>
      <c r="BQ215" s="1575"/>
      <c r="BR215" s="1575" t="s">
        <v>6796</v>
      </c>
      <c r="BS215" s="1575" t="s">
        <v>5804</v>
      </c>
      <c r="BU215"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('11. BLOK O' ,'' ,'SITEPLAN PERUMAHAN' ,'PENAGIHAN FISIK' ,'' ,'212' ,'204' ,'PT. SINAR GALAXY' ,'Jl. Kertajaya Indah Timur No. 33' ,'√' ,'' ,'' ,'51.A/97/IV/M' ,'1997' ,'' ,'-' ,'-' ,'' ,'' ,'SUDAH ' ,'No. 1420/RET.V/2014' ,'sudah&lt;BR&gt;Rp. 43.351.532,00' ,'' ,'SUDAH' ,'BELUM' ,'SPLITZING SEBAGIAN, INDUK' ,'TIDAK ADA' ,'TIDAK' ,'-' ,'-' ,'-' ,'-' ,'-' ,'-' ,'' ,'' ,'' ,'' ,'' ,'' ,'' ,'' ,'' ,'' ,'' ,'' ,'' ,'' ,'' ,'' ,'' ,'' ,'' ,'' ,'' ,'' ,'' ,'' ,'' ,'' ,'' ,'' ,'-' ,'belum' ,'' ,'Proses kelengkapan dokumen administrasi' ,'' ,'' ,'-' ,'' ,'TIMUR' ,'RN');</v>
      </c>
    </row>
    <row r="216" spans="1:73" s="6" customFormat="1" ht="187">
      <c r="A216" s="1570">
        <v>213</v>
      </c>
      <c r="B216" s="1570">
        <v>204</v>
      </c>
      <c r="C216" s="1575" t="s">
        <v>1039</v>
      </c>
      <c r="D216" s="1575" t="s">
        <v>5673</v>
      </c>
      <c r="E216" s="1568" t="s">
        <v>2150</v>
      </c>
      <c r="F216" s="1575" t="s">
        <v>2428</v>
      </c>
      <c r="G216" s="1575"/>
      <c r="H216" s="1575"/>
      <c r="I216" s="1575"/>
      <c r="J216" s="1568" t="s">
        <v>4280</v>
      </c>
      <c r="K216" s="1576" t="s">
        <v>2429</v>
      </c>
      <c r="L216" s="1577">
        <v>1999</v>
      </c>
      <c r="M216" s="1575"/>
      <c r="N216" s="1756" t="s">
        <v>626</v>
      </c>
      <c r="O216" s="1756" t="s">
        <v>626</v>
      </c>
      <c r="P216" s="1706"/>
      <c r="Q216" s="1575"/>
      <c r="R216" s="1568" t="s">
        <v>7404</v>
      </c>
      <c r="S216" s="1575" t="s">
        <v>2382</v>
      </c>
      <c r="T216" s="1575" t="s">
        <v>2430</v>
      </c>
      <c r="U216" s="1575"/>
      <c r="V216" s="1568" t="s">
        <v>2510</v>
      </c>
      <c r="W216" s="1575" t="s">
        <v>2511</v>
      </c>
      <c r="X216" s="1568" t="s">
        <v>7160</v>
      </c>
      <c r="Y216" s="1575" t="s">
        <v>7400</v>
      </c>
      <c r="Z216" s="1568" t="s">
        <v>7398</v>
      </c>
      <c r="AA216" s="1592" t="s">
        <v>626</v>
      </c>
      <c r="AB216" s="1592" t="s">
        <v>626</v>
      </c>
      <c r="AC216" s="1592" t="s">
        <v>626</v>
      </c>
      <c r="AD216" s="1592" t="s">
        <v>626</v>
      </c>
      <c r="AE216" s="1592" t="s">
        <v>626</v>
      </c>
      <c r="AF216" s="1592" t="s">
        <v>626</v>
      </c>
      <c r="AG216" s="1592"/>
      <c r="AH216" s="1575"/>
      <c r="AI216" s="1575"/>
      <c r="AJ216" s="1575"/>
      <c r="AK216" s="1575"/>
      <c r="AL216" s="1575"/>
      <c r="AM216" s="1575"/>
      <c r="AN216" s="1575"/>
      <c r="AO216" s="1575"/>
      <c r="AP216" s="1575"/>
      <c r="AQ216" s="1592"/>
      <c r="AR216" s="1592"/>
      <c r="AS216" s="1592"/>
      <c r="AT216" s="1592"/>
      <c r="AU216" s="1592"/>
      <c r="AV216" s="1592"/>
      <c r="AW216" s="1592"/>
      <c r="AX216" s="1575"/>
      <c r="AY216" s="1575"/>
      <c r="AZ216" s="1575"/>
      <c r="BA216" s="1575"/>
      <c r="BB216" s="1575"/>
      <c r="BC216" s="1575"/>
      <c r="BD216" s="1575"/>
      <c r="BE216" s="1575"/>
      <c r="BF216" s="1575"/>
      <c r="BG216" s="1575"/>
      <c r="BH216" s="1575" t="s">
        <v>2431</v>
      </c>
      <c r="BI216" s="1592" t="s">
        <v>626</v>
      </c>
      <c r="BJ216" s="1575" t="s">
        <v>2179</v>
      </c>
      <c r="BK216" s="1575" t="s">
        <v>2515</v>
      </c>
      <c r="BL216" s="1575"/>
      <c r="BM216" s="1591" t="s">
        <v>7377</v>
      </c>
      <c r="BN216" s="1591"/>
      <c r="BO216" s="1591"/>
      <c r="BP216" s="1575" t="s">
        <v>626</v>
      </c>
      <c r="BQ216" s="1575"/>
      <c r="BR216" s="1575" t="s">
        <v>6796</v>
      </c>
      <c r="BS216" s="1575" t="s">
        <v>5804</v>
      </c>
      <c r="BU216"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('12.BLOK PRW' ,'' ,'SITEPLAN PERUMAHAN' ,'PENAGIHAN FISIK' ,'' ,'213' ,'204' ,'PT. SINAR GALAXY' ,'Jl. Kertajaya Indah Timur No. 33' ,'√' ,'' ,'' ,'12/PRJ/99' ,'1999' ,'' ,'-' ,'-' ,'' ,'' ,'SUDAH ' ,'No. 1420/RET.V/2014' ,'sudah&lt;BR&gt;Rp. 42.735.120,00' ,'' ,'SUDAH' ,'BELUM' ,'SPLITZING SEBAGIAN, INDUK' ,'TIDAK ADA' ,'TIDAK' ,'-' ,'-' ,'-' ,'-' ,'-' ,'-' ,'' ,'' ,'' ,'' ,'' ,'' ,'' ,'' ,'' ,'' ,'' ,'' ,'' ,'' ,'' ,'' ,'' ,'' ,'' ,'' ,'' ,'' ,'' ,'' ,'' ,'' ,'' ,'' ,'-' ,'belum' ,'' ,'Proses kelengkapan dokumen administrasi' ,'' ,'' ,'√' ,'' ,'TIMUR' ,'RN');</v>
      </c>
    </row>
    <row r="217" spans="1:73" s="6" customFormat="1" ht="187">
      <c r="A217" s="1570">
        <v>214</v>
      </c>
      <c r="B217" s="1570">
        <v>204</v>
      </c>
      <c r="C217" s="1575" t="s">
        <v>1039</v>
      </c>
      <c r="D217" s="1575" t="s">
        <v>5673</v>
      </c>
      <c r="E217" s="1568" t="s">
        <v>2150</v>
      </c>
      <c r="F217" s="1575" t="s">
        <v>2432</v>
      </c>
      <c r="G217" s="1575"/>
      <c r="H217" s="1575"/>
      <c r="I217" s="1575"/>
      <c r="J217" s="1568" t="s">
        <v>4280</v>
      </c>
      <c r="K217" s="1576" t="s">
        <v>3688</v>
      </c>
      <c r="L217" s="1577">
        <v>2000</v>
      </c>
      <c r="M217" s="1575"/>
      <c r="N217" s="1754" t="s">
        <v>3351</v>
      </c>
      <c r="O217" s="1754" t="s">
        <v>3117</v>
      </c>
      <c r="P217" s="1706"/>
      <c r="Q217" s="1575"/>
      <c r="R217" s="1568" t="s">
        <v>7404</v>
      </c>
      <c r="S217" s="1575" t="s">
        <v>2382</v>
      </c>
      <c r="T217" s="1575" t="s">
        <v>2433</v>
      </c>
      <c r="U217" s="1575"/>
      <c r="V217" s="1568" t="s">
        <v>2510</v>
      </c>
      <c r="W217" s="1575" t="s">
        <v>2511</v>
      </c>
      <c r="X217" s="1568" t="s">
        <v>7160</v>
      </c>
      <c r="Y217" s="1575" t="s">
        <v>7400</v>
      </c>
      <c r="Z217" s="1568" t="s">
        <v>7398</v>
      </c>
      <c r="AA217" s="1592" t="s">
        <v>626</v>
      </c>
      <c r="AB217" s="1592" t="s">
        <v>626</v>
      </c>
      <c r="AC217" s="1592" t="s">
        <v>626</v>
      </c>
      <c r="AD217" s="1592" t="s">
        <v>626</v>
      </c>
      <c r="AE217" s="1592" t="s">
        <v>626</v>
      </c>
      <c r="AF217" s="1592" t="s">
        <v>626</v>
      </c>
      <c r="AG217" s="1592"/>
      <c r="AH217" s="1575"/>
      <c r="AI217" s="1575"/>
      <c r="AJ217" s="1575"/>
      <c r="AK217" s="1575"/>
      <c r="AL217" s="1575"/>
      <c r="AM217" s="1575"/>
      <c r="AN217" s="1575"/>
      <c r="AO217" s="1575"/>
      <c r="AP217" s="1575"/>
      <c r="AQ217" s="1592"/>
      <c r="AR217" s="1592"/>
      <c r="AS217" s="1592"/>
      <c r="AT217" s="1592"/>
      <c r="AU217" s="1592"/>
      <c r="AV217" s="1592"/>
      <c r="AW217" s="1592"/>
      <c r="AX217" s="1575"/>
      <c r="AY217" s="1575"/>
      <c r="AZ217" s="1575"/>
      <c r="BA217" s="1575"/>
      <c r="BB217" s="1575"/>
      <c r="BC217" s="1575"/>
      <c r="BD217" s="1575"/>
      <c r="BE217" s="1575"/>
      <c r="BF217" s="1575"/>
      <c r="BG217" s="1575"/>
      <c r="BH217" s="1575" t="s">
        <v>2434</v>
      </c>
      <c r="BI217" s="1592" t="s">
        <v>626</v>
      </c>
      <c r="BJ217" s="1575" t="s">
        <v>2179</v>
      </c>
      <c r="BK217" s="1575" t="s">
        <v>2515</v>
      </c>
      <c r="BL217" s="1575"/>
      <c r="BM217" s="1591" t="s">
        <v>7377</v>
      </c>
      <c r="BN217" s="1591"/>
      <c r="BO217" s="1591"/>
      <c r="BP217" s="1575" t="s">
        <v>626</v>
      </c>
      <c r="BQ217" s="1575"/>
      <c r="BR217" s="1575" t="s">
        <v>6796</v>
      </c>
      <c r="BS217" s="1575" t="s">
        <v>5804</v>
      </c>
      <c r="BU217"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('13. BLOK VG' ,'' ,'SITEPLAN PERUMAHAN' ,'PENAGIHAN FISIK' ,'' ,'214' ,'204' ,'PT. SINAR GALAXY' ,'Jl. Kertajaya Indah Timur No. 33' ,'√' ,'' ,'' ,'1015/SP/2000' ,'2000' ,'' ,'Jalan dan Saluran  : 30.574,00' ,'RTH : 1170' ,'' ,'' ,'SUDAH ' ,'No. 1420/RET.V/2014' ,'sudah&lt;BR&gt;Rp. 124.900.000,00' ,'' ,'SUDAH' ,'BELUM' ,'SPLITZING SEBAGIAN, INDUK' ,'TIDAK ADA' ,'TIDAK' ,'-' ,'-' ,'-' ,'-' ,'-' ,'-' ,'' ,'' ,'' ,'' ,'' ,'' ,'' ,'' ,'' ,'' ,'' ,'' ,'' ,'' ,'' ,'' ,'' ,'' ,'' ,'' ,'' ,'' ,'' ,'' ,'' ,'' ,'' ,'' ,'-' ,'belum' ,'' ,'Proses kelengkapan dokumen administrasi' ,'' ,'' ,'-' ,'' ,'TIMUR' ,'RN');</v>
      </c>
    </row>
    <row r="218" spans="1:73" s="6" customFormat="1" ht="187">
      <c r="A218" s="1570">
        <v>215</v>
      </c>
      <c r="B218" s="1570">
        <v>204</v>
      </c>
      <c r="C218" s="1575" t="s">
        <v>1039</v>
      </c>
      <c r="D218" s="1575" t="s">
        <v>5673</v>
      </c>
      <c r="E218" s="1568" t="s">
        <v>2150</v>
      </c>
      <c r="F218" s="1575" t="s">
        <v>2435</v>
      </c>
      <c r="G218" s="1575"/>
      <c r="H218" s="1575"/>
      <c r="I218" s="1575"/>
      <c r="J218" s="1568" t="s">
        <v>4280</v>
      </c>
      <c r="K218" s="1576" t="s">
        <v>2436</v>
      </c>
      <c r="L218" s="1577">
        <v>2002</v>
      </c>
      <c r="M218" s="1575"/>
      <c r="N218" s="1754" t="s">
        <v>3352</v>
      </c>
      <c r="O218" s="1756" t="s">
        <v>3122</v>
      </c>
      <c r="P218" s="1706"/>
      <c r="Q218" s="1575"/>
      <c r="R218" s="1568" t="s">
        <v>7404</v>
      </c>
      <c r="S218" s="1575" t="s">
        <v>2382</v>
      </c>
      <c r="T218" s="1575" t="s">
        <v>2437</v>
      </c>
      <c r="U218" s="1575"/>
      <c r="V218" s="1568" t="s">
        <v>2510</v>
      </c>
      <c r="W218" s="1575" t="s">
        <v>2511</v>
      </c>
      <c r="X218" s="1568" t="s">
        <v>7160</v>
      </c>
      <c r="Y218" s="1575" t="s">
        <v>7400</v>
      </c>
      <c r="Z218" s="1568" t="s">
        <v>7398</v>
      </c>
      <c r="AA218" s="1592" t="s">
        <v>626</v>
      </c>
      <c r="AB218" s="1592" t="s">
        <v>626</v>
      </c>
      <c r="AC218" s="1592" t="s">
        <v>626</v>
      </c>
      <c r="AD218" s="1592" t="s">
        <v>626</v>
      </c>
      <c r="AE218" s="1592" t="s">
        <v>626</v>
      </c>
      <c r="AF218" s="1592" t="s">
        <v>626</v>
      </c>
      <c r="AG218" s="1592"/>
      <c r="AH218" s="1575"/>
      <c r="AI218" s="1575"/>
      <c r="AJ218" s="1575"/>
      <c r="AK218" s="1575"/>
      <c r="AL218" s="1575"/>
      <c r="AM218" s="1575"/>
      <c r="AN218" s="1575"/>
      <c r="AO218" s="1575"/>
      <c r="AP218" s="1575"/>
      <c r="AQ218" s="1592"/>
      <c r="AR218" s="1592"/>
      <c r="AS218" s="1592"/>
      <c r="AT218" s="1592"/>
      <c r="AU218" s="1592"/>
      <c r="AV218" s="1592"/>
      <c r="AW218" s="1592"/>
      <c r="AX218" s="1575"/>
      <c r="AY218" s="1575"/>
      <c r="AZ218" s="1575"/>
      <c r="BA218" s="1575"/>
      <c r="BB218" s="1575"/>
      <c r="BC218" s="1575"/>
      <c r="BD218" s="1575"/>
      <c r="BE218" s="1575"/>
      <c r="BF218" s="1575"/>
      <c r="BG218" s="1575"/>
      <c r="BH218" s="1575" t="s">
        <v>2438</v>
      </c>
      <c r="BI218" s="1592" t="s">
        <v>626</v>
      </c>
      <c r="BJ218" s="1575" t="s">
        <v>2179</v>
      </c>
      <c r="BK218" s="1575" t="s">
        <v>2515</v>
      </c>
      <c r="BL218" s="1575"/>
      <c r="BM218" s="1591" t="s">
        <v>7377</v>
      </c>
      <c r="BN218" s="1591"/>
      <c r="BO218" s="1591"/>
      <c r="BP218" s="1575" t="s">
        <v>626</v>
      </c>
      <c r="BQ218" s="1575"/>
      <c r="BR218" s="1575" t="s">
        <v>6796</v>
      </c>
      <c r="BS218" s="1575" t="s">
        <v>5804</v>
      </c>
      <c r="BU218"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('14. BLOK T' ,'' ,'SITEPLAN PERUMAHAN' ,'PENAGIHAN FISIK' ,'' ,'215' ,'204' ,'PT. SINAR GALAXY' ,'Jl. Kertajaya Indah Timur No. 33' ,'√' ,'' ,'' ,'18/ET/PETR/2002' ,'2002' ,'' ,'Jalan dan Saluran  : 750,00' ,'Fasum : 1936.9' ,'' ,'' ,'SUDAH ' ,'No. 1420/RET.V/2014' ,'sudah&lt;BR&gt;Rp. 388.583.088,00' ,'' ,'SUDAH' ,'BELUM' ,'SPLITZING SEBAGIAN, INDUK' ,'TIDAK ADA' ,'TIDAK' ,'-' ,'-' ,'-' ,'-' ,'-' ,'-' ,'' ,'' ,'' ,'' ,'' ,'' ,'' ,'' ,'' ,'' ,'' ,'' ,'' ,'' ,'' ,'' ,'' ,'' ,'' ,'' ,'' ,'' ,'' ,'' ,'' ,'' ,'' ,'' ,'-' ,'belum' ,'' ,'Proses kelengkapan dokumen administrasi' ,'' ,'' ,'-' ,'' ,'TIMUR' ,'RN');</v>
      </c>
    </row>
    <row r="219" spans="1:73" s="6" customFormat="1" ht="187">
      <c r="A219" s="1570">
        <v>216</v>
      </c>
      <c r="B219" s="1570">
        <v>204</v>
      </c>
      <c r="C219" s="1575" t="s">
        <v>1039</v>
      </c>
      <c r="D219" s="1575" t="s">
        <v>5673</v>
      </c>
      <c r="E219" s="1568" t="s">
        <v>2150</v>
      </c>
      <c r="F219" s="1575" t="s">
        <v>2439</v>
      </c>
      <c r="G219" s="1575"/>
      <c r="H219" s="1575"/>
      <c r="I219" s="1575"/>
      <c r="J219" s="1568" t="s">
        <v>4280</v>
      </c>
      <c r="K219" s="1576" t="s">
        <v>2440</v>
      </c>
      <c r="L219" s="1577">
        <v>2002</v>
      </c>
      <c r="M219" s="1575"/>
      <c r="N219" s="1756" t="s">
        <v>626</v>
      </c>
      <c r="O219" s="1756" t="s">
        <v>626</v>
      </c>
      <c r="P219" s="1706"/>
      <c r="Q219" s="1575"/>
      <c r="R219" s="1568" t="s">
        <v>7404</v>
      </c>
      <c r="S219" s="1575" t="s">
        <v>2382</v>
      </c>
      <c r="T219" s="1575" t="s">
        <v>2441</v>
      </c>
      <c r="U219" s="1575"/>
      <c r="V219" s="1568" t="s">
        <v>2510</v>
      </c>
      <c r="W219" s="1575" t="s">
        <v>2511</v>
      </c>
      <c r="X219" s="1568" t="s">
        <v>7160</v>
      </c>
      <c r="Y219" s="1575" t="s">
        <v>7400</v>
      </c>
      <c r="Z219" s="1568" t="s">
        <v>7398</v>
      </c>
      <c r="AA219" s="1592" t="s">
        <v>626</v>
      </c>
      <c r="AB219" s="1592" t="s">
        <v>626</v>
      </c>
      <c r="AC219" s="1592" t="s">
        <v>626</v>
      </c>
      <c r="AD219" s="1592" t="s">
        <v>626</v>
      </c>
      <c r="AE219" s="1592" t="s">
        <v>626</v>
      </c>
      <c r="AF219" s="1592" t="s">
        <v>626</v>
      </c>
      <c r="AG219" s="1592"/>
      <c r="AH219" s="1575"/>
      <c r="AI219" s="1575"/>
      <c r="AJ219" s="1575"/>
      <c r="AK219" s="1575"/>
      <c r="AL219" s="1575"/>
      <c r="AM219" s="1575"/>
      <c r="AN219" s="1575"/>
      <c r="AO219" s="1575"/>
      <c r="AP219" s="1575"/>
      <c r="AQ219" s="1592"/>
      <c r="AR219" s="1592"/>
      <c r="AS219" s="1592"/>
      <c r="AT219" s="1592"/>
      <c r="AU219" s="1592"/>
      <c r="AV219" s="1592"/>
      <c r="AW219" s="1592"/>
      <c r="AX219" s="1575"/>
      <c r="AY219" s="1575"/>
      <c r="AZ219" s="1575"/>
      <c r="BA219" s="1575"/>
      <c r="BB219" s="1575"/>
      <c r="BC219" s="1575"/>
      <c r="BD219" s="1575"/>
      <c r="BE219" s="1575"/>
      <c r="BF219" s="1575"/>
      <c r="BG219" s="1575"/>
      <c r="BH219" s="1575" t="s">
        <v>2442</v>
      </c>
      <c r="BI219" s="1592" t="s">
        <v>626</v>
      </c>
      <c r="BJ219" s="1575" t="s">
        <v>2179</v>
      </c>
      <c r="BK219" s="1575" t="s">
        <v>2515</v>
      </c>
      <c r="BL219" s="1575"/>
      <c r="BM219" s="1591" t="s">
        <v>7377</v>
      </c>
      <c r="BN219" s="1591"/>
      <c r="BO219" s="1591"/>
      <c r="BP219" s="1575" t="s">
        <v>626</v>
      </c>
      <c r="BQ219" s="1575"/>
      <c r="BR219" s="1575" t="s">
        <v>6796</v>
      </c>
      <c r="BS219" s="1575" t="s">
        <v>5804</v>
      </c>
      <c r="BU219"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('15. BLOK GM' ,'' ,'SITEPLAN PERUMAHAN' ,'PENAGIHAN FISIK' ,'' ,'216' ,'204' ,'PT. SINAR GALAXY' ,'Jl. Kertajaya Indah Timur No. 33' ,'√' ,'' ,'' ,'22/ET/PETR/2002' ,'2002' ,'' ,'-' ,'-' ,'' ,'' ,'SUDAH ' ,'No. 1420/RET.V/2014' ,'sudah&lt;BR&gt;Rp. 1.026.655.448,00' ,'' ,'SUDAH' ,'BELUM' ,'SPLITZING SEBAGIAN, INDUK' ,'TIDAK ADA' ,'TIDAK' ,'-' ,'-' ,'-' ,'-' ,'-' ,'-' ,'' ,'' ,'' ,'' ,'' ,'' ,'' ,'' ,'' ,'' ,'' ,'' ,'' ,'' ,'' ,'' ,'' ,'' ,'' ,'' ,'' ,'' ,'' ,'' ,'' ,'' ,'' ,'' ,'-' ,'belum' ,'' ,'Proses kelengkapan dokumen administrasi' ,'' ,'' ,'-' ,'' ,'TIMUR' ,'RN');</v>
      </c>
    </row>
    <row r="220" spans="1:73" s="13" customFormat="1" ht="187">
      <c r="A220" s="1570">
        <v>217</v>
      </c>
      <c r="B220" s="1570">
        <v>204</v>
      </c>
      <c r="C220" s="1575" t="s">
        <v>1039</v>
      </c>
      <c r="D220" s="1575" t="s">
        <v>5673</v>
      </c>
      <c r="E220" s="1568" t="s">
        <v>2150</v>
      </c>
      <c r="F220" s="1575" t="s">
        <v>2443</v>
      </c>
      <c r="G220" s="1575" t="s">
        <v>1085</v>
      </c>
      <c r="H220" s="1575"/>
      <c r="I220" s="1575"/>
      <c r="J220" s="1575" t="s">
        <v>4280</v>
      </c>
      <c r="K220" s="1576" t="s">
        <v>3689</v>
      </c>
      <c r="L220" s="1577">
        <v>2002</v>
      </c>
      <c r="M220" s="1575"/>
      <c r="N220" s="1756" t="s">
        <v>626</v>
      </c>
      <c r="O220" s="1756" t="s">
        <v>626</v>
      </c>
      <c r="P220" s="1706"/>
      <c r="Q220" s="1575"/>
      <c r="R220" s="1575" t="s">
        <v>2510</v>
      </c>
      <c r="S220" s="1575" t="s">
        <v>7448</v>
      </c>
      <c r="T220" s="1575" t="s">
        <v>2175</v>
      </c>
      <c r="U220" s="1575" t="s">
        <v>626</v>
      </c>
      <c r="V220" s="1575" t="s">
        <v>626</v>
      </c>
      <c r="W220" s="1575" t="s">
        <v>2511</v>
      </c>
      <c r="X220" s="1568" t="s">
        <v>7160</v>
      </c>
      <c r="Y220" s="1575" t="s">
        <v>7398</v>
      </c>
      <c r="Z220" s="1575" t="s">
        <v>7398</v>
      </c>
      <c r="AA220" s="1592" t="s">
        <v>626</v>
      </c>
      <c r="AB220" s="1592" t="s">
        <v>626</v>
      </c>
      <c r="AC220" s="1592" t="s">
        <v>626</v>
      </c>
      <c r="AD220" s="1592" t="s">
        <v>626</v>
      </c>
      <c r="AE220" s="1592" t="s">
        <v>626</v>
      </c>
      <c r="AF220" s="1592" t="s">
        <v>626</v>
      </c>
      <c r="AG220" s="1592"/>
      <c r="AH220" s="1575"/>
      <c r="AI220" s="1575"/>
      <c r="AJ220" s="1575"/>
      <c r="AK220" s="1575"/>
      <c r="AL220" s="1575"/>
      <c r="AM220" s="1575"/>
      <c r="AN220" s="1575"/>
      <c r="AO220" s="1575"/>
      <c r="AP220" s="1575"/>
      <c r="AQ220" s="1592"/>
      <c r="AR220" s="1592"/>
      <c r="AS220" s="1592"/>
      <c r="AT220" s="1592"/>
      <c r="AU220" s="1592"/>
      <c r="AV220" s="1592"/>
      <c r="AW220" s="1592"/>
      <c r="AX220" s="1575"/>
      <c r="AY220" s="1575"/>
      <c r="AZ220" s="1575"/>
      <c r="BA220" s="1575"/>
      <c r="BB220" s="1575"/>
      <c r="BC220" s="1575"/>
      <c r="BD220" s="1575"/>
      <c r="BE220" s="1575"/>
      <c r="BF220" s="1575"/>
      <c r="BG220" s="1575"/>
      <c r="BH220" s="1575"/>
      <c r="BI220" s="1592" t="s">
        <v>626</v>
      </c>
      <c r="BJ220" s="1575" t="s">
        <v>2179</v>
      </c>
      <c r="BK220" s="1575" t="s">
        <v>8166</v>
      </c>
      <c r="BL220" s="1575" t="s">
        <v>5248</v>
      </c>
      <c r="BM220" s="1591" t="s">
        <v>2799</v>
      </c>
      <c r="BN220" s="1591"/>
      <c r="BO220" s="1591"/>
      <c r="BP220" s="1575" t="s">
        <v>626</v>
      </c>
      <c r="BQ220" s="1706"/>
      <c r="BR220" s="1575" t="s">
        <v>6796</v>
      </c>
      <c r="BS220" s="1575" t="s">
        <v>5783</v>
      </c>
      <c r="BU220"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('16. BLOK MR' ,'JL. DHARMAHUSADA' ,'SITEPLAN PERUMAHAN' ,'PENAGIHAN ADMINISTRASI' ,'' ,'217' ,'204' ,'PT. SINAR GALAXY' ,'Jl. Kertajaya Indah Timur No. 33' ,'√' ,'' ,'' ,'36/ET/PETR/02' ,'2002' ,'' ,'-' ,'-' ,'' ,'' ,'SUDAH' ,'No. 1420/RET.V/2014&lt;BR&gt;Rp. 1.026.655.448,01' ,'sudah' ,'-' ,'-' ,'BELUM' ,'SPLITZING SEBAGIAN, INDUK' ,'TIDAK' ,'TIDAK' ,'-' ,'-' ,'-' ,'-' ,'-' ,'-' ,'' ,'' ,'' ,'' ,'' ,'' ,'' ,'' ,'' ,'' ,'' ,'' ,'' ,'' ,'' ,'' ,'' ,'' ,'' ,'' ,'' ,'' ,'' ,'' ,'' ,'' ,'' ,'' ,'-' ,'belum' ,'TL RESUME RAPAT' ,'Berdasarkan Resume Rapat 12 Oktober 2015:Kekurangan Berkas :&lt;BR&gt;1. Terdapat Selisih Luas Lahan antara rencana garis sempadan dan peruntukan tanah No. 36/ET/PETR/02 Tahun 2002 adalah (± 25.171,00 m2) dan hasil ukur baru No. 171/UM-G/P&amp;P/XII/2014 (± 25.054,00 m2) pada objek yang sama (Blok MR).&lt;BR&gt;2. Pengembang bersama DPUCKTR akan melakukan koordinasi dan klarifikasi ke kantor Pertanahan Surabaya II terkait kronologis penerbitan SHGB No. 477 dan 537 a.n PT. Sinar Galaxy.' ,'' ,'' ,'-' ,'' ,'TIMUR' ,'DT');</v>
      </c>
    </row>
    <row r="221" spans="1:73" s="6" customFormat="1" ht="187">
      <c r="A221" s="1570">
        <v>218</v>
      </c>
      <c r="B221" s="1570">
        <v>204</v>
      </c>
      <c r="C221" s="1575" t="s">
        <v>1039</v>
      </c>
      <c r="D221" s="1575" t="s">
        <v>5673</v>
      </c>
      <c r="E221" s="1568" t="s">
        <v>2150</v>
      </c>
      <c r="F221" s="1575" t="s">
        <v>2445</v>
      </c>
      <c r="G221" s="1575"/>
      <c r="H221" s="1575"/>
      <c r="I221" s="1575"/>
      <c r="J221" s="1568" t="s">
        <v>4280</v>
      </c>
      <c r="K221" s="1576" t="s">
        <v>2446</v>
      </c>
      <c r="L221" s="1577">
        <v>1993</v>
      </c>
      <c r="M221" s="1575"/>
      <c r="N221" s="1754" t="s">
        <v>3353</v>
      </c>
      <c r="O221" s="1754" t="s">
        <v>3118</v>
      </c>
      <c r="P221" s="1706"/>
      <c r="Q221" s="1575"/>
      <c r="R221" s="1589" t="s">
        <v>7404</v>
      </c>
      <c r="S221" s="1592" t="s">
        <v>2511</v>
      </c>
      <c r="T221" s="1592" t="s">
        <v>2511</v>
      </c>
      <c r="U221" s="1592"/>
      <c r="V221" s="1592" t="s">
        <v>2511</v>
      </c>
      <c r="W221" s="1592" t="s">
        <v>2511</v>
      </c>
      <c r="X221" s="1568" t="s">
        <v>7160</v>
      </c>
      <c r="Y221" s="1592" t="s">
        <v>7400</v>
      </c>
      <c r="Z221" s="1589" t="s">
        <v>7398</v>
      </c>
      <c r="AA221" s="1592" t="s">
        <v>626</v>
      </c>
      <c r="AB221" s="1592" t="s">
        <v>626</v>
      </c>
      <c r="AC221" s="1592" t="s">
        <v>626</v>
      </c>
      <c r="AD221" s="1592" t="s">
        <v>626</v>
      </c>
      <c r="AE221" s="1592" t="s">
        <v>626</v>
      </c>
      <c r="AF221" s="1592" t="s">
        <v>626</v>
      </c>
      <c r="AG221" s="1592"/>
      <c r="AH221" s="1575"/>
      <c r="AI221" s="1575"/>
      <c r="AJ221" s="1575"/>
      <c r="AK221" s="1575"/>
      <c r="AL221" s="1575"/>
      <c r="AM221" s="1575"/>
      <c r="AN221" s="1575"/>
      <c r="AO221" s="1575"/>
      <c r="AP221" s="1575"/>
      <c r="AQ221" s="1592"/>
      <c r="AR221" s="1592"/>
      <c r="AS221" s="1592"/>
      <c r="AT221" s="1592"/>
      <c r="AU221" s="1592"/>
      <c r="AV221" s="1592"/>
      <c r="AW221" s="1592"/>
      <c r="AX221" s="1575"/>
      <c r="AY221" s="1575"/>
      <c r="AZ221" s="1575"/>
      <c r="BA221" s="1575"/>
      <c r="BB221" s="1575"/>
      <c r="BC221" s="1575"/>
      <c r="BD221" s="1575"/>
      <c r="BE221" s="1575"/>
      <c r="BF221" s="1575"/>
      <c r="BG221" s="1575"/>
      <c r="BH221" s="1575" t="s">
        <v>2447</v>
      </c>
      <c r="BI221" s="1592" t="s">
        <v>626</v>
      </c>
      <c r="BJ221" s="1575" t="s">
        <v>2179</v>
      </c>
      <c r="BK221" s="1575" t="s">
        <v>2515</v>
      </c>
      <c r="BL221" s="1575"/>
      <c r="BM221" s="1591" t="s">
        <v>7377</v>
      </c>
      <c r="BN221" s="1591"/>
      <c r="BO221" s="1591"/>
      <c r="BP221" s="1575" t="s">
        <v>626</v>
      </c>
      <c r="BQ221" s="1575"/>
      <c r="BR221" s="1575" t="s">
        <v>6796</v>
      </c>
      <c r="BS221" s="1575" t="s">
        <v>5804</v>
      </c>
      <c r="BU221"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('17.  BLOK O (Sebagian P, S, T)' ,'' ,'SITEPLAN PERUMAHAN' ,'PENAGIHAN FISIK' ,'' ,'218' ,'204' ,'PT. SINAR GALAXY' ,'Jl. Kertajaya Indah Timur No. 33' ,'√' ,'' ,'' ,'1193/K' ,'1993' ,'' ,'Jalan dan Saluran  : 161.624,40' ,'RTH : 3312.8' ,'' ,'' ,'SUDAH ' ,'BELUM' ,'BELUM' ,'' ,'BELUM' ,'BELUM' ,'SPLITZING SEBAGIAN, INDUK' ,'TIDAK ADA' ,'TIDAK' ,'-' ,'-' ,'-' ,'-' ,'-' ,'-' ,'' ,'' ,'' ,'' ,'' ,'' ,'' ,'' ,'' ,'' ,'' ,'' ,'' ,'' ,'' ,'' ,'' ,'' ,'' ,'' ,'' ,'' ,'' ,'' ,'' ,'' ,'' ,'' ,'-' ,'belum' ,'' ,'Proses kelengkapan dokumen administrasi' ,'' ,'' ,'-' ,'' ,'TIMUR' ,'RN');</v>
      </c>
    </row>
    <row r="222" spans="1:73" s="6" customFormat="1" ht="187">
      <c r="A222" s="1570">
        <v>219</v>
      </c>
      <c r="B222" s="1570">
        <v>204</v>
      </c>
      <c r="C222" s="1575" t="s">
        <v>1039</v>
      </c>
      <c r="D222" s="1575" t="s">
        <v>5673</v>
      </c>
      <c r="E222" s="1568" t="s">
        <v>2150</v>
      </c>
      <c r="F222" s="1575" t="s">
        <v>2449</v>
      </c>
      <c r="G222" s="1575"/>
      <c r="H222" s="1575"/>
      <c r="I222" s="1575"/>
      <c r="J222" s="1568" t="s">
        <v>4280</v>
      </c>
      <c r="K222" s="1576" t="s">
        <v>2450</v>
      </c>
      <c r="L222" s="1577">
        <v>1984</v>
      </c>
      <c r="M222" s="1575"/>
      <c r="N222" s="1754" t="s">
        <v>3354</v>
      </c>
      <c r="O222" s="1754" t="s">
        <v>3119</v>
      </c>
      <c r="P222" s="1706"/>
      <c r="Q222" s="1575"/>
      <c r="R222" s="1589" t="s">
        <v>7404</v>
      </c>
      <c r="S222" s="1592" t="s">
        <v>2511</v>
      </c>
      <c r="T222" s="1592" t="s">
        <v>2511</v>
      </c>
      <c r="U222" s="1592"/>
      <c r="V222" s="1592" t="s">
        <v>2511</v>
      </c>
      <c r="W222" s="1592" t="s">
        <v>2511</v>
      </c>
      <c r="X222" s="1568" t="s">
        <v>7160</v>
      </c>
      <c r="Y222" s="1592" t="s">
        <v>7400</v>
      </c>
      <c r="Z222" s="1589" t="s">
        <v>7398</v>
      </c>
      <c r="AA222" s="1592" t="s">
        <v>626</v>
      </c>
      <c r="AB222" s="1592" t="s">
        <v>626</v>
      </c>
      <c r="AC222" s="1592" t="s">
        <v>626</v>
      </c>
      <c r="AD222" s="1592" t="s">
        <v>626</v>
      </c>
      <c r="AE222" s="1592" t="s">
        <v>626</v>
      </c>
      <c r="AF222" s="1592" t="s">
        <v>626</v>
      </c>
      <c r="AG222" s="1592"/>
      <c r="AH222" s="1575"/>
      <c r="AI222" s="1575"/>
      <c r="AJ222" s="1575"/>
      <c r="AK222" s="1575"/>
      <c r="AL222" s="1575"/>
      <c r="AM222" s="1575"/>
      <c r="AN222" s="1575"/>
      <c r="AO222" s="1575"/>
      <c r="AP222" s="1575"/>
      <c r="AQ222" s="1592"/>
      <c r="AR222" s="1592"/>
      <c r="AS222" s="1592"/>
      <c r="AT222" s="1592"/>
      <c r="AU222" s="1592"/>
      <c r="AV222" s="1592"/>
      <c r="AW222" s="1592"/>
      <c r="AX222" s="1575"/>
      <c r="AY222" s="1575"/>
      <c r="AZ222" s="1575"/>
      <c r="BA222" s="1575"/>
      <c r="BB222" s="1575"/>
      <c r="BC222" s="1575"/>
      <c r="BD222" s="1575"/>
      <c r="BE222" s="1575"/>
      <c r="BF222" s="1575"/>
      <c r="BG222" s="1575"/>
      <c r="BH222" s="1575" t="s">
        <v>2451</v>
      </c>
      <c r="BI222" s="1592" t="s">
        <v>626</v>
      </c>
      <c r="BJ222" s="1575" t="s">
        <v>2179</v>
      </c>
      <c r="BK222" s="1575" t="s">
        <v>2515</v>
      </c>
      <c r="BL222" s="1575"/>
      <c r="BM222" s="1591" t="s">
        <v>7377</v>
      </c>
      <c r="BN222" s="1591"/>
      <c r="BO222" s="1591"/>
      <c r="BP222" s="1575" t="s">
        <v>626</v>
      </c>
      <c r="BQ222" s="1575"/>
      <c r="BR222" s="1575" t="s">
        <v>6796</v>
      </c>
      <c r="BS222" s="1575" t="s">
        <v>5804</v>
      </c>
      <c r="BU222"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('18. BLOK Sebagian P, S' ,'' ,'SITEPLAN PERUMAHAN' ,'PENAGIHAN FISIK' ,'' ,'219' ,'204' ,'PT. SINAR GALAXY' ,'Jl. Kertajaya Indah Timur No. 33' ,'√' ,'' ,'' ,'58-SK-WT-84' ,'1984' ,'' ,'Jalan dan Saluran  : 49.293,60' ,'RTH : 8146.5' ,'' ,'' ,'SUDAH ' ,'BELUM' ,'BELUM' ,'' ,'BELUM' ,'BELUM' ,'SPLITZING SEBAGIAN, INDUK' ,'TIDAK ADA' ,'TIDAK' ,'-' ,'-' ,'-' ,'-' ,'-' ,'-' ,'' ,'' ,'' ,'' ,'' ,'' ,'' ,'' ,'' ,'' ,'' ,'' ,'' ,'' ,'' ,'' ,'' ,'' ,'' ,'' ,'' ,'' ,'' ,'' ,'' ,'' ,'' ,'' ,'-' ,'belum' ,'' ,'Proses kelengkapan dokumen administrasi' ,'' ,'' ,'-' ,'' ,'TIMUR' ,'RN');</v>
      </c>
    </row>
    <row r="223" spans="1:73" s="6" customFormat="1" ht="187">
      <c r="A223" s="1570">
        <v>220</v>
      </c>
      <c r="B223" s="1570">
        <v>204</v>
      </c>
      <c r="C223" s="1575" t="s">
        <v>1039</v>
      </c>
      <c r="D223" s="1575" t="s">
        <v>5673</v>
      </c>
      <c r="E223" s="1568" t="s">
        <v>2150</v>
      </c>
      <c r="F223" s="1575" t="s">
        <v>2452</v>
      </c>
      <c r="G223" s="1575"/>
      <c r="H223" s="1575"/>
      <c r="I223" s="1575"/>
      <c r="J223" s="1568" t="s">
        <v>4280</v>
      </c>
      <c r="K223" s="1576" t="s">
        <v>3690</v>
      </c>
      <c r="L223" s="1577" t="s">
        <v>626</v>
      </c>
      <c r="M223" s="1575"/>
      <c r="N223" s="1754"/>
      <c r="O223" s="1754"/>
      <c r="P223" s="1706"/>
      <c r="Q223" s="1575"/>
      <c r="R223" s="1568" t="s">
        <v>7404</v>
      </c>
      <c r="S223" s="1575" t="s">
        <v>2511</v>
      </c>
      <c r="T223" s="1575" t="s">
        <v>2511</v>
      </c>
      <c r="U223" s="1575"/>
      <c r="V223" s="1575" t="s">
        <v>2511</v>
      </c>
      <c r="W223" s="1575" t="s">
        <v>2511</v>
      </c>
      <c r="X223" s="1568" t="s">
        <v>7160</v>
      </c>
      <c r="Y223" s="1575" t="s">
        <v>7400</v>
      </c>
      <c r="Z223" s="1568" t="s">
        <v>7398</v>
      </c>
      <c r="AA223" s="1592"/>
      <c r="AB223" s="1592"/>
      <c r="AC223" s="1575"/>
      <c r="AD223" s="1575"/>
      <c r="AE223" s="1575"/>
      <c r="AF223" s="1575"/>
      <c r="AG223" s="1575"/>
      <c r="AH223" s="1575"/>
      <c r="AI223" s="1575"/>
      <c r="AJ223" s="1575"/>
      <c r="AK223" s="1575"/>
      <c r="AL223" s="1575"/>
      <c r="AM223" s="1575"/>
      <c r="AN223" s="1575"/>
      <c r="AO223" s="1575"/>
      <c r="AP223" s="1575"/>
      <c r="AQ223" s="1592"/>
      <c r="AR223" s="1575"/>
      <c r="AS223" s="1575"/>
      <c r="AT223" s="1575"/>
      <c r="AU223" s="1575"/>
      <c r="AV223" s="1575"/>
      <c r="AW223" s="1575"/>
      <c r="AX223" s="1575"/>
      <c r="AY223" s="1575"/>
      <c r="AZ223" s="1575"/>
      <c r="BA223" s="1575"/>
      <c r="BB223" s="1575"/>
      <c r="BC223" s="1575"/>
      <c r="BD223" s="1575"/>
      <c r="BE223" s="1575"/>
      <c r="BF223" s="1575"/>
      <c r="BG223" s="1575"/>
      <c r="BH223" s="1575" t="s">
        <v>3543</v>
      </c>
      <c r="BI223" s="1592" t="s">
        <v>626</v>
      </c>
      <c r="BJ223" s="1575"/>
      <c r="BK223" s="1575" t="s">
        <v>2515</v>
      </c>
      <c r="BL223" s="1575"/>
      <c r="BM223" s="1591" t="s">
        <v>7377</v>
      </c>
      <c r="BN223" s="1591"/>
      <c r="BO223" s="1591"/>
      <c r="BP223" s="1575" t="s">
        <v>626</v>
      </c>
      <c r="BQ223" s="1575"/>
      <c r="BR223" s="1575" t="s">
        <v>6796</v>
      </c>
      <c r="BS223" s="1575" t="s">
        <v>5804</v>
      </c>
      <c r="BU223"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('19. BLOK A, AA, B, C, D, F, G, H, I, J, L, M ' ,'' ,'SITEPLAN PERUMAHAN' ,'PENAGIHAN FISIK' ,'' ,'220' ,'204' ,'PT. SINAR GALAXY' ,'Jl. Kertajaya Indah Timur No. 33' ,'√' ,'' ,'' ,'171B' ,'-' ,'' ,'' ,'' ,'' ,'' ,'SUDAH ' ,'BELUM' ,'BELUM' ,'' ,'BELUM' ,'BELUM' ,'SPLITZING SEBAGIAN, INDUK' ,'TIDAK ADA' ,'TIDAK' ,'' ,'' ,'' ,'' ,'' ,'' ,'' ,'' ,'' ,'' ,'' ,'' ,'' ,'' ,'' ,'' ,'' ,'' ,'' ,'' ,'' ,'' ,'' ,'' ,'' ,'' ,'' ,'' ,'' ,'' ,'' ,'' ,'' ,'' ,'-' ,'' ,'' ,'Proses kelengkapan dokumen administrasi' ,'' ,'' ,'-' ,'' ,'TIMUR' ,'RN');</v>
      </c>
    </row>
    <row r="224" spans="1:73" s="6" customFormat="1" ht="238">
      <c r="A224" s="1570">
        <v>221</v>
      </c>
      <c r="B224" s="1570">
        <v>205</v>
      </c>
      <c r="C224" s="1575" t="s">
        <v>1040</v>
      </c>
      <c r="D224" s="1568" t="s">
        <v>5708</v>
      </c>
      <c r="E224" s="1568" t="s">
        <v>2150</v>
      </c>
      <c r="F224" s="1575" t="s">
        <v>1041</v>
      </c>
      <c r="G224" s="1575" t="s">
        <v>4597</v>
      </c>
      <c r="H224" s="1575" t="s">
        <v>1505</v>
      </c>
      <c r="I224" s="1575" t="s">
        <v>673</v>
      </c>
      <c r="J224" s="1575" t="s">
        <v>4280</v>
      </c>
      <c r="K224" s="1576" t="s">
        <v>4599</v>
      </c>
      <c r="L224" s="1577" t="s">
        <v>6997</v>
      </c>
      <c r="M224" s="1575" t="s">
        <v>1661</v>
      </c>
      <c r="N224" s="1754" t="s">
        <v>4601</v>
      </c>
      <c r="O224" s="1706" t="s">
        <v>4602</v>
      </c>
      <c r="P224" s="1706"/>
      <c r="Q224" s="1575" t="s">
        <v>4598</v>
      </c>
      <c r="R224" s="1575" t="s">
        <v>2510</v>
      </c>
      <c r="S224" s="1689" t="s">
        <v>626</v>
      </c>
      <c r="T224" s="1575" t="s">
        <v>2511</v>
      </c>
      <c r="U224" s="1575" t="s">
        <v>626</v>
      </c>
      <c r="V224" s="1575" t="s">
        <v>626</v>
      </c>
      <c r="W224" s="1575" t="s">
        <v>2511</v>
      </c>
      <c r="X224" s="1575" t="s">
        <v>7058</v>
      </c>
      <c r="Y224" s="1575" t="s">
        <v>626</v>
      </c>
      <c r="Z224" s="1575" t="s">
        <v>7398</v>
      </c>
      <c r="AA224" s="1696" t="s">
        <v>7686</v>
      </c>
      <c r="AB224" s="1696" t="s">
        <v>7687</v>
      </c>
      <c r="AC224" s="1575"/>
      <c r="AD224" s="1575"/>
      <c r="AE224" s="1575"/>
      <c r="AF224" s="1575"/>
      <c r="AG224" s="1575"/>
      <c r="AH224" s="1575"/>
      <c r="AI224" s="1575"/>
      <c r="AJ224" s="1575"/>
      <c r="AK224" s="1575"/>
      <c r="AL224" s="1575"/>
      <c r="AM224" s="1575"/>
      <c r="AN224" s="1575"/>
      <c r="AO224" s="1575"/>
      <c r="AP224" s="1575"/>
      <c r="AQ224" s="1571"/>
      <c r="AR224" s="1568"/>
      <c r="AS224" s="1575"/>
      <c r="AT224" s="1575"/>
      <c r="AU224" s="1575"/>
      <c r="AV224" s="1575"/>
      <c r="AW224" s="1575"/>
      <c r="AX224" s="1575"/>
      <c r="AY224" s="1575"/>
      <c r="AZ224" s="1575"/>
      <c r="BA224" s="1575"/>
      <c r="BB224" s="1575"/>
      <c r="BC224" s="1575"/>
      <c r="BD224" s="1575"/>
      <c r="BE224" s="1575"/>
      <c r="BF224" s="1575"/>
      <c r="BG224" s="1575"/>
      <c r="BH224" s="1575"/>
      <c r="BI224" s="1575"/>
      <c r="BJ224" s="1575"/>
      <c r="BK224" s="1575" t="s">
        <v>4806</v>
      </c>
      <c r="BL224" s="1589" t="s">
        <v>1100</v>
      </c>
      <c r="BM224" s="1591" t="s">
        <v>7688</v>
      </c>
      <c r="BN224" s="1588" t="s">
        <v>8062</v>
      </c>
      <c r="BO224" s="1588" t="s">
        <v>8063</v>
      </c>
      <c r="BP224" s="1575" t="s">
        <v>626</v>
      </c>
      <c r="BQ224" s="1575"/>
      <c r="BR224" s="1568" t="s">
        <v>6796</v>
      </c>
      <c r="BS224" s="1575" t="s">
        <v>5782</v>
      </c>
      <c r="BU224"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('VIRGINIA REGENCY' ,'JL. KEJAWEN PUTIH INDAH' ,'SITEPLAN PERUMAHAN' ,'PROSES ADMINISTRASI' ,'± 145.025,10' ,'221' ,'205' ,'PT. PAKUWON JATI' ,'East Coast Center Lt. 5&lt;BR&gt;Pakuwon Town Square - Pakuwon City&lt;BR&gt;Jl. Kejawan Putih Mutiara No. 17' ,'√' ,'KEJAWAN PUTIH TAMBAK' ,'MULYOREJO' ,'648.3/15182/402.4.5/2002&lt;BR&gt;1269/SP/2002&lt;BR&gt;3 JULI 2002&lt;BR&gt;&lt;BR&gt;REPLANNING :&lt;BR&gt;648.3/2726/436.7.5/2019&lt;BR&gt;170918-55.4/SKRK/P&amp;TR/NRT/IX/2017&lt;BR&gt;7 MEI 2019&lt;BR&gt;' ,'2002, 2019' ,'±11196' ,'JALAN DAN SALURAN : 50.941,97' ,'RTH : 11.842,15&lt;BR&gt;Fasum : 2.827,45' ,'' ,'± 145.025,10' ,'SUDAH' ,'-' ,'BELUM' ,'-' ,'-' ,'BELUM' ,'INDUK' ,'-' ,'TIDAK' ,'- PEMBERITAHUAN&lt;BR&gt;590/2421/436.7.5/2020&lt;BR&gt;TANGGAL 31 JANUARI 2020' ,'-TEGURAN&lt;BR&gt;590/8008/436.7.4/2022&lt;BR&gt;TANGGAL 24 JUNI 2022' ,'' ,'' ,'' ,'' ,'' ,'' ,'' ,'' ,'' ,'' ,'' ,'' ,'' ,'' ,'' ,'' ,'' ,'' ,'' ,'' ,'' ,'' ,'' ,'' ,'' ,'' ,'' ,'' ,'' ,'' ,'' ,'' ,'' ,'' ,'PERINGATAN KE-1' ,'RESUME RAPAT 15 FEBRUARI 2019 :&lt;BR&gt; Replanning atau revisi SKRK/Site Plan sebagaimana dimaksud pada Pasal 27 ayat (2) Perwali Nomor 14 Tahun 2016 tentang Tata Cara Penyerahan Prasarana, Sarana Dan Utilitas Pada Kawasan Industri, Perdagangan, Perumahan Dan Permukiman kepada Pemerintah Daerah wajib memenuhi persyaratan persentase proporsi luas prasarana, sarana dan utifitas yang akan diserahkan oleh perorangan/perusahaan/pengembang sekurang-kurangnya sebesar persentase proporsi luas prasarana, sarana dan utilitas yang menjadi kewajiban perorangan/perusahaan/pengembang sebagaimana yang dimaksud dalam Pasal 2 ayat (1) perwali  &lt;BR&gt;- PENGEMBANG BERSURAT PENYERAHAN PSU SECARA ADMIN, TANGGAL 21 JANUARI 2020&lt;BR&gt;- DPRKPCKTR BERSURAT PERIHAL PEMBERITAHUAN KEKURANGAN BERKAS TANGGAL, 31 JANUARI 2020&lt;BR&gt;- DPRKPP BERSURAT TEGURAN, TANGGAL 24 JUNI 2022' ,'- DPRKPP BERSURAT TEGURAN, TANGGAL 24 JUNI 2022' ,'KEKURANGAN :&lt;BR&gt;- KOMPENSASI MAKAM&lt;BR&gt;- ALAS HAK' ,'-' ,'' ,'TIMUR' ,'AR');</v>
      </c>
    </row>
    <row r="225" spans="1:73" s="6" customFormat="1" ht="187">
      <c r="A225" s="1570">
        <v>222</v>
      </c>
      <c r="B225" s="1570">
        <v>206</v>
      </c>
      <c r="C225" s="1575" t="s">
        <v>797</v>
      </c>
      <c r="D225" s="1575"/>
      <c r="E225" s="1575" t="s">
        <v>5714</v>
      </c>
      <c r="F225" s="1575" t="s">
        <v>1042</v>
      </c>
      <c r="G225" s="1575" t="s">
        <v>1087</v>
      </c>
      <c r="H225" s="1575" t="s">
        <v>679</v>
      </c>
      <c r="I225" s="1575" t="s">
        <v>679</v>
      </c>
      <c r="J225" s="1575" t="s">
        <v>4280</v>
      </c>
      <c r="K225" s="1576" t="s">
        <v>3785</v>
      </c>
      <c r="L225" s="1577" t="s">
        <v>6998</v>
      </c>
      <c r="M225" s="1575" t="s">
        <v>1606</v>
      </c>
      <c r="N225" s="1754" t="s">
        <v>3783</v>
      </c>
      <c r="O225" s="1706" t="s">
        <v>3784</v>
      </c>
      <c r="P225" s="1706"/>
      <c r="Q225" s="1575"/>
      <c r="R225" s="1575" t="s">
        <v>2510</v>
      </c>
      <c r="S225" s="1592" t="s">
        <v>626</v>
      </c>
      <c r="T225" s="1575" t="s">
        <v>2511</v>
      </c>
      <c r="U225" s="1575"/>
      <c r="V225" s="1575"/>
      <c r="W225" s="1575" t="s">
        <v>2511</v>
      </c>
      <c r="X225" s="1592" t="s">
        <v>626</v>
      </c>
      <c r="Y225" s="1575"/>
      <c r="Z225" s="1575"/>
      <c r="AA225" s="1575" t="s">
        <v>428</v>
      </c>
      <c r="AB225" s="1575" t="s">
        <v>429</v>
      </c>
      <c r="AC225" s="1575" t="s">
        <v>430</v>
      </c>
      <c r="AD225" s="1575" t="s">
        <v>431</v>
      </c>
      <c r="AE225" s="1575" t="s">
        <v>432</v>
      </c>
      <c r="AF225" s="1575"/>
      <c r="AG225" s="1575"/>
      <c r="AH225" s="1575" t="s">
        <v>8143</v>
      </c>
      <c r="AI225" s="1575"/>
      <c r="AJ225" s="1575"/>
      <c r="AK225" s="1575"/>
      <c r="AL225" s="1575"/>
      <c r="AM225" s="1575"/>
      <c r="AN225" s="1575"/>
      <c r="AO225" s="1575"/>
      <c r="AP225" s="1575"/>
      <c r="AQ225" s="1575"/>
      <c r="AR225" s="1575"/>
      <c r="AS225" s="1575"/>
      <c r="AT225" s="1575"/>
      <c r="AU225" s="1575"/>
      <c r="AV225" s="1575"/>
      <c r="AW225" s="1575"/>
      <c r="AX225" s="1575"/>
      <c r="AY225" s="1575"/>
      <c r="AZ225" s="1575"/>
      <c r="BA225" s="1575"/>
      <c r="BB225" s="1575"/>
      <c r="BC225" s="1575"/>
      <c r="BD225" s="1575"/>
      <c r="BE225" s="1575"/>
      <c r="BF225" s="1575"/>
      <c r="BG225" s="1575"/>
      <c r="BH225" s="1592" t="s">
        <v>626</v>
      </c>
      <c r="BI225" s="1592" t="s">
        <v>626</v>
      </c>
      <c r="BJ225" s="1592" t="s">
        <v>626</v>
      </c>
      <c r="BK225" s="1575" t="s">
        <v>5209</v>
      </c>
      <c r="BL225" s="1568" t="s">
        <v>6837</v>
      </c>
      <c r="BM225" s="1591" t="s">
        <v>7154</v>
      </c>
      <c r="BN225" s="1591"/>
      <c r="BO225" s="1591"/>
      <c r="BP225" s="1575" t="s">
        <v>626</v>
      </c>
      <c r="BQ225" s="1575"/>
      <c r="BR225" s="1575" t="s">
        <v>6796</v>
      </c>
      <c r="BS225" s="1589" t="s">
        <v>7378</v>
      </c>
      <c r="BU225"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CITRA GUNUNG ANYAR' ,'JL. AMIR MAHMUD' ,'SITEPLAN PERUMAHAN' ,'PENYERAHAN OLEH WARGA' ,'' ,'222' ,'206' ,'TAN SUHERMAN' ,'' ,'TIDAK ADA ALAMAT' ,'GUNUNG ANYAR' ,'GUNUNG ANYAR' ,'648.3/10C/436.5.2/2007&lt;BR&gt;199/P&amp;P/I/2007&lt;BR&gt;REPLANING :&lt;BR&gt;648.3/35/436.5.2/2008&lt;BR&gt;2782/P&amp;P/III/08' ,'2007, 2008' ,'±64' ,'Jalan dan Saluran  : 6.872,39&lt;BR&gt;REPLANING : &lt;BR&gt;Jalan dan Saluran  :&lt;BR&gt;4.197,36' ,'RTH : 294.65&lt;BR&gt;Fasum : 272.9&lt;BR&gt;REPLANING : &lt;BR&gt;RTH : 593.28&lt;BR&gt;Fasum : 2067.55' ,'' ,'' ,'SUDAH' ,'-' ,'BELUM' ,'' ,'' ,'BELUM' ,'-' ,'' ,'' ,'PENAGIHAN&lt;BR&gt;590/15141/436.6.2/2015&lt;BR&gt;08 OKTOBER 2015' ,'TEGURAN&lt;BR&gt;590/16440/436.6.2/2015&lt;BR&gt;28 OKTOBER 2015' ,'PERINGATAN KE-1&lt;BR&gt;590/18204/436.6.2/2015&lt;BR&gt;25 NOVEMBER 2015' ,'PERINGATAN KE-2 &lt;BR&gt;590/21965/436.6.2/2015&lt;BR&gt;16 DESEMBER 2015' ,'PERINGATAN KE-3 &lt;BR&gt;590/22728/436.6.2/2015&lt;BR&gt;22 DESEMBER 2015' ,'' ,'' ,'590/4392/436.6.2/2016&lt;BR&gt; TGL : 21 MARET 2016' ,'' ,'' ,'' ,'' ,'' ,'' ,'' ,'' ,'' ,'' ,'' ,'' ,'' ,'' ,'' ,'' ,'' ,'' ,'' ,'' ,'' ,'' ,'' ,'' ,'' ,'' ,'-' ,'-' ,'PROSES PENYERAHAN PSU OLEH WARGA&lt;BR&gt;&lt;BR&gt;Berdasarkan Media Masa tanggal 21 Maret 2016' ,'Resume Rapat 11 November 2011 : - pihak pengembang segera mengurus sertifikat fasum perumahan dan splitening-nya. - pihak pengembang segera menyelesaikan pengurangan fasum perumahan. - akan diadakan survey lokasi setelah point 2 terpenuhi. - pihak pengembang agar mengirim surat kepada walikota terkait rencana penyerahan  lahan makam  berupa kompensasi.&lt;BR&gt;terdapat Sosialsisasi Tanggal  7 April 2016&lt;BR&gt;' ,'' ,'' ,'-' ,'' ,'TIMUR' ,'VIA');</v>
      </c>
    </row>
    <row r="226" spans="1:73" s="6" customFormat="1" ht="187">
      <c r="A226" s="1570">
        <v>223</v>
      </c>
      <c r="B226" s="1570" t="s">
        <v>5053</v>
      </c>
      <c r="C226" s="1575" t="s">
        <v>5458</v>
      </c>
      <c r="D226" s="1575" t="s">
        <v>5684</v>
      </c>
      <c r="E226" s="1575" t="s">
        <v>5662</v>
      </c>
      <c r="F226" s="1575" t="s">
        <v>2938</v>
      </c>
      <c r="G226" s="1575" t="s">
        <v>4477</v>
      </c>
      <c r="H226" s="1575" t="s">
        <v>676</v>
      </c>
      <c r="I226" s="1568" t="s">
        <v>622</v>
      </c>
      <c r="J226" s="1575" t="s">
        <v>4307</v>
      </c>
      <c r="K226" s="1576" t="s">
        <v>4479</v>
      </c>
      <c r="L226" s="1577">
        <v>2017</v>
      </c>
      <c r="M226" s="1575"/>
      <c r="N226" s="1706"/>
      <c r="O226" s="1706" t="s">
        <v>4162</v>
      </c>
      <c r="P226" s="1706"/>
      <c r="Q226" s="1575" t="s">
        <v>4478</v>
      </c>
      <c r="R226" s="1575" t="s">
        <v>2510</v>
      </c>
      <c r="S226" s="1575" t="s">
        <v>4480</v>
      </c>
      <c r="T226" s="1568" t="s">
        <v>2510</v>
      </c>
      <c r="U226" s="1575"/>
      <c r="V226" s="1568" t="s">
        <v>2510</v>
      </c>
      <c r="W226" s="1575" t="s">
        <v>2511</v>
      </c>
      <c r="X226" s="1575" t="s">
        <v>7058</v>
      </c>
      <c r="Y226" s="1575" t="s">
        <v>7400</v>
      </c>
      <c r="Z226" s="1575" t="s">
        <v>7398</v>
      </c>
      <c r="AA226" s="1575"/>
      <c r="AB226" s="1575"/>
      <c r="AC226" s="1575"/>
      <c r="AD226" s="1575"/>
      <c r="AE226" s="1575"/>
      <c r="AF226" s="1575"/>
      <c r="AG226" s="1575"/>
      <c r="AH226" s="1575"/>
      <c r="AI226" s="1575"/>
      <c r="AJ226" s="1575"/>
      <c r="AK226" s="1575"/>
      <c r="AL226" s="1575"/>
      <c r="AM226" s="1575"/>
      <c r="AN226" s="1575"/>
      <c r="AO226" s="1575"/>
      <c r="AP226" s="1575"/>
      <c r="AQ226" s="1575" t="s">
        <v>5910</v>
      </c>
      <c r="AR226" s="1575"/>
      <c r="AS226" s="1575"/>
      <c r="AT226" s="1575"/>
      <c r="AU226" s="1575"/>
      <c r="AV226" s="1575"/>
      <c r="AW226" s="1575"/>
      <c r="AX226" s="1575"/>
      <c r="AY226" s="1575"/>
      <c r="AZ226" s="1575"/>
      <c r="BA226" s="1575"/>
      <c r="BB226" s="1575"/>
      <c r="BC226" s="1575"/>
      <c r="BD226" s="1575"/>
      <c r="BE226" s="1575"/>
      <c r="BF226" s="1575"/>
      <c r="BG226" s="1575"/>
      <c r="BH226" s="1575" t="s">
        <v>4161</v>
      </c>
      <c r="BI226" s="1575"/>
      <c r="BJ226" s="1575"/>
      <c r="BK226" s="1575" t="s">
        <v>2515</v>
      </c>
      <c r="BL226" s="1568" t="s">
        <v>626</v>
      </c>
      <c r="BM226" s="1588" t="s">
        <v>8090</v>
      </c>
      <c r="BN226" s="1591" t="s">
        <v>7232</v>
      </c>
      <c r="BO226" s="1591" t="s">
        <v>7232</v>
      </c>
      <c r="BP226" s="1575" t="s">
        <v>2150</v>
      </c>
      <c r="BQ226" s="1575" t="s">
        <v>5750</v>
      </c>
      <c r="BR226" s="1575" t="s">
        <v>6795</v>
      </c>
      <c r="BS226" s="1575" t="s">
        <v>5804</v>
      </c>
      <c r="BU226"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ATRVM RESIDENCES SURABAYA' ,'JL. SAMBIKEREP NO. 48&lt;BR&gt;(JL. RAYA KUWUKAN)' ,'APARTEMEN' ,'PENAGIHAN FISIK' ,'± 3.970,00' ,'223' ,'207 (A)' ,'PT. PERSADA MULIA UNISUKSES' ,'Jl. Embong Belimbing No. 6A' ,'TIDAK SESUAI' ,'SAMBIKEREP' ,'Sambikerep' ,'653/5000/436.7.5/2017&lt;BR&gt;170607-1/SKRK/P&amp;TR/NRT/VI/2017&lt;BR&gt;tgl. 19 Juli 2017' ,'2017' ,'' ,'' ,'Fasum : 42 ' ,'' ,'± 3.970,00' ,'SUDAH' ,'Rp 48.751.600,00&lt;BR&gt;TANDA BUKTI PENERIMAAN&lt;BR&gt;NO. 218/RET.III/2018 TANGGAL 22 MARET 2018&lt;BR&gt;BA MAKAM NO. 900/5606/436.7.4/2018&lt;BR&gt;20 MARET 2018 ' ,'SUDAH' ,'' ,'SUDAH' ,'BELUM' ,'INDUK' ,'TIDAK ADA' ,'TIDAK' ,'' ,'' ,'' ,'' ,'' ,'' ,'' ,'' ,'' ,'' ,'' ,'' ,'' ,'' ,'' ,'' ,'590/16987/436.7.5/2020&lt;BR&gt;24 SEPTEMBER 2020' ,'' ,'' ,'' ,'' ,'' ,'' ,'' ,'' ,'' ,'' ,'' ,'' ,'' ,'' ,'' ,'' ,'' ,'' ,'' ,'-' ,'-Resume Rapat tanggal 13 April 2018 di Ruang Rapat Arjuna, dengan kesimpulan : pengembang untuk melengkapi Surat Kuasa mewakili pemohon yang merupakan Direktur PT dan Plotting alas hak di atas siteplan&lt;BR&gt;-BAST Administrasi No.59/S-SK/PMU/VI/2018 dan 590/11996/436.7.5/2018 tanggal 25 Juni 2018&lt;BR&gt;-Akan dillakukan penagihan fisik' ,'Belum ada permohonan penyerahan PSU secara fisik' ,'Belum ada permohonan penyerahan PSU secara fisik' ,'-' ,'FISIK BELUM DISERAHKAN' ,'BARAT' ,'RN');</v>
      </c>
    </row>
    <row r="227" spans="1:73" s="6" customFormat="1" ht="187">
      <c r="A227" s="1570">
        <v>224</v>
      </c>
      <c r="B227" s="1570">
        <v>208</v>
      </c>
      <c r="C227" s="1575" t="s">
        <v>1378</v>
      </c>
      <c r="D227" s="1575" t="s">
        <v>6010</v>
      </c>
      <c r="E227" s="1575" t="s">
        <v>2150</v>
      </c>
      <c r="F227" s="1575" t="s">
        <v>1043</v>
      </c>
      <c r="G227" s="1575" t="s">
        <v>1072</v>
      </c>
      <c r="H227" s="1575" t="s">
        <v>679</v>
      </c>
      <c r="I227" s="1575" t="s">
        <v>679</v>
      </c>
      <c r="J227" s="1575" t="s">
        <v>4280</v>
      </c>
      <c r="K227" s="1576" t="s">
        <v>798</v>
      </c>
      <c r="L227" s="1577">
        <v>2008</v>
      </c>
      <c r="M227" s="1575" t="s">
        <v>1662</v>
      </c>
      <c r="N227" s="1754">
        <v>6392.69</v>
      </c>
      <c r="O227" s="1706" t="s">
        <v>3182</v>
      </c>
      <c r="P227" s="1706"/>
      <c r="Q227" s="1575"/>
      <c r="R227" s="1575" t="s">
        <v>2510</v>
      </c>
      <c r="S227" s="1575" t="s">
        <v>7449</v>
      </c>
      <c r="T227" s="1575" t="s">
        <v>2510</v>
      </c>
      <c r="U227" s="1575" t="s">
        <v>626</v>
      </c>
      <c r="V227" s="1575" t="s">
        <v>626</v>
      </c>
      <c r="W227" s="1575" t="s">
        <v>2511</v>
      </c>
      <c r="X227" s="1575" t="s">
        <v>7113</v>
      </c>
      <c r="Y227" s="1575" t="s">
        <v>626</v>
      </c>
      <c r="Z227" s="1575" t="s">
        <v>7398</v>
      </c>
      <c r="AA227" s="1568" t="s">
        <v>6758</v>
      </c>
      <c r="AB227" s="1568" t="s">
        <v>6759</v>
      </c>
      <c r="AC227" s="1575" t="s">
        <v>7696</v>
      </c>
      <c r="AD227" s="1575"/>
      <c r="AE227" s="1575"/>
      <c r="AF227" s="1575"/>
      <c r="AG227" s="1575"/>
      <c r="AH227" s="1689" t="s">
        <v>626</v>
      </c>
      <c r="AI227" s="1575"/>
      <c r="AJ227" s="1575"/>
      <c r="AK227" s="1575"/>
      <c r="AL227" s="1575"/>
      <c r="AM227" s="1575"/>
      <c r="AN227" s="1575"/>
      <c r="AO227" s="1575"/>
      <c r="AP227" s="1575"/>
      <c r="AQ227" s="1568"/>
      <c r="AR227" s="1568"/>
      <c r="AS227" s="1575"/>
      <c r="AT227" s="1575"/>
      <c r="AU227" s="1575"/>
      <c r="AV227" s="1575"/>
      <c r="AW227" s="1575"/>
      <c r="AX227" s="1575"/>
      <c r="AY227" s="1575"/>
      <c r="AZ227" s="1575"/>
      <c r="BA227" s="1575"/>
      <c r="BB227" s="1575"/>
      <c r="BC227" s="1575"/>
      <c r="BD227" s="1575"/>
      <c r="BE227" s="1575"/>
      <c r="BF227" s="1575"/>
      <c r="BG227" s="1575"/>
      <c r="BH227" s="1575"/>
      <c r="BI227" s="1575"/>
      <c r="BJ227" s="1568" t="s">
        <v>2186</v>
      </c>
      <c r="BK227" s="1575" t="s">
        <v>620</v>
      </c>
      <c r="BL227" s="1568" t="s">
        <v>626</v>
      </c>
      <c r="BM227" s="1588" t="s">
        <v>7732</v>
      </c>
      <c r="BN227" s="1588" t="s">
        <v>7732</v>
      </c>
      <c r="BO227" s="1588" t="s">
        <v>8177</v>
      </c>
      <c r="BP227" s="1575" t="s">
        <v>2150</v>
      </c>
      <c r="BQ227" s="1575"/>
      <c r="BR227" s="1575" t="s">
        <v>6796</v>
      </c>
      <c r="BS227" s="1575" t="s">
        <v>5782</v>
      </c>
      <c r="BU227"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WIGUNA' ,'JL. GUNUNG ANYAR' ,'SITEPLAN PERUMAHAN' ,'BAST FISIK' ,'' ,'224' ,'208' ,'PT. PANGESTU HARAPAN UTAMA' ,'Jl. Raya Panjang Jiwo Permai I - A1' ,'√' ,'GUNUNG ANYAR' ,'GUNUNG ANYAR' ,'648.3/16/436.5.2/2008&lt;BR&gt;2867/P&amp;P/II/07' ,'2008' ,'±124' ,'6392.69' ,'RTH : 856.09&lt;BR&gt;Fasum : 401.79' ,'' ,'' ,'SUDAH' ,'5618/RET.X/2021&lt;BR&gt;11 Oktober 2021' ,'SUDAH' ,'-' ,'-' ,'BELUM' ,'SPLITZING SEBAGIAN' ,'-' ,'TIDAK' ,'PENAGIHAN&lt;BR&gt;590/17664/436.7.5/2020&lt;BR&gt;2 OKTOBER 2020&lt;BR&gt;TGL TERIMA 7 OKTOBER 2020' ,'TEGURAN&lt;BR&gt;590/18697/436.7.5/2020&lt;BR&gt;19 OKTOBER 2020&lt;BR&gt;TGL. TERIMA 23 OKTOBER 2020' ,'PERINGATAN-KE 1 590/19447/436.7.5/2020&lt;BR&gt;4 NOVEMBER 2020' ,'' ,'' ,'' ,'' ,'-' ,'' ,'' ,'' ,'' ,'' ,'' ,'' ,'' ,'' ,'' ,'' ,'' ,'' ,'' ,'' ,'' ,'' ,'' ,'' ,'' ,'' ,'' ,'' ,'' ,'' ,'' ,'' ,'Belum' ,'-' ,'-BAST Fisik Tahap I  No. PT.001/PHU-PSU/IV/2022 DAN 640/7497/436.7.4/2021  tanggal 27 APRIL 2022, yang diserahkan :&lt;BR&gt;Jalan dan Saluran Pemkot: 5.862,03 m2&lt;BR&gt;Fasum Pemkot:398 m2&lt;BR&gt;RTH Pemkot :759,51 m2&lt;BR&gt;PJU: 35 Titik, 1 Unit KWH meter' ,'-BAST Fisik Tahap I  No. PT.001/PHU-PSU/IV/2022 DAN 640/7497/436.7.4/2021  tanggal 27 APRIL 2022, yang diserahkan :&lt;BR&gt;Jalan dan Saluran Pemkot: 5.862,03 m2&lt;BR&gt;Fasum Pemkot:398 m2&lt;BR&gt;RTH Pemkot :759,51 m2&lt;BR&gt;PJU: 35 Titik, 1 Unit KWH meter' ,'- KEKURANGAN ALAS HAK UNTUK SALURAN&lt;BR&gt;- PROPORSI PSU DARI SITEPLAN DAN ALAS HAK BERBEDA&lt;BR&gt;(REPLANING DAN /ADDENDUM)' ,'-' ,'' ,'TIMUR' ,'AR');</v>
      </c>
    </row>
    <row r="228" spans="1:73" ht="50" customHeight="1">
      <c r="A228" s="1570">
        <v>225</v>
      </c>
      <c r="B228" s="1570">
        <v>209</v>
      </c>
      <c r="C228" s="1575" t="s">
        <v>1040</v>
      </c>
      <c r="D228" s="1568" t="s">
        <v>5708</v>
      </c>
      <c r="E228" s="1568" t="s">
        <v>2150</v>
      </c>
      <c r="F228" s="1575" t="s">
        <v>167</v>
      </c>
      <c r="G228" s="1575" t="s">
        <v>168</v>
      </c>
      <c r="H228" s="1575" t="s">
        <v>169</v>
      </c>
      <c r="I228" s="1575" t="s">
        <v>673</v>
      </c>
      <c r="J228" s="1575" t="s">
        <v>5203</v>
      </c>
      <c r="K228" s="1576" t="s">
        <v>6428</v>
      </c>
      <c r="L228" s="1577">
        <v>2009</v>
      </c>
      <c r="M228" s="1575"/>
      <c r="N228" s="1706"/>
      <c r="O228" s="1754" t="s">
        <v>6427</v>
      </c>
      <c r="P228" s="1706"/>
      <c r="Q228" s="1575" t="s">
        <v>6426</v>
      </c>
      <c r="R228" s="1575" t="s">
        <v>2510</v>
      </c>
      <c r="S228" s="1689" t="s">
        <v>626</v>
      </c>
      <c r="T228" s="1575" t="s">
        <v>2511</v>
      </c>
      <c r="U228" s="1575" t="s">
        <v>626</v>
      </c>
      <c r="V228" s="1575" t="s">
        <v>626</v>
      </c>
      <c r="W228" s="1575" t="s">
        <v>2511</v>
      </c>
      <c r="X228" s="1575" t="s">
        <v>626</v>
      </c>
      <c r="Y228" s="1575" t="s">
        <v>626</v>
      </c>
      <c r="Z228" s="1575" t="s">
        <v>7398</v>
      </c>
      <c r="AA228" s="1568"/>
      <c r="AB228" s="1568"/>
      <c r="AC228" s="1575"/>
      <c r="AD228" s="1575"/>
      <c r="AE228" s="1575"/>
      <c r="AF228" s="1575"/>
      <c r="AG228" s="1575"/>
      <c r="AH228" s="1575"/>
      <c r="AI228" s="1575"/>
      <c r="AJ228" s="1575"/>
      <c r="AK228" s="1575"/>
      <c r="AL228" s="1575"/>
      <c r="AM228" s="1575"/>
      <c r="AN228" s="1575"/>
      <c r="AO228" s="1575"/>
      <c r="AP228" s="1575"/>
      <c r="AQ228" s="1568"/>
      <c r="AR228" s="1568"/>
      <c r="AS228" s="1575"/>
      <c r="AT228" s="1575"/>
      <c r="AU228" s="1575"/>
      <c r="AV228" s="1575"/>
      <c r="AW228" s="1575"/>
      <c r="AX228" s="1575"/>
      <c r="AY228" s="1575"/>
      <c r="AZ228" s="1575"/>
      <c r="BA228" s="1575"/>
      <c r="BB228" s="1575"/>
      <c r="BC228" s="1575"/>
      <c r="BD228" s="1575"/>
      <c r="BE228" s="1575"/>
      <c r="BF228" s="1575"/>
      <c r="BG228" s="1575"/>
      <c r="BH228" s="1575"/>
      <c r="BI228" s="1575"/>
      <c r="BJ228" s="1568" t="s">
        <v>2186</v>
      </c>
      <c r="BK228" s="1575" t="s">
        <v>8166</v>
      </c>
      <c r="BL228" s="1703" t="s">
        <v>8191</v>
      </c>
      <c r="BM228" s="1588" t="s">
        <v>8192</v>
      </c>
      <c r="BN228" s="1588" t="s">
        <v>8193</v>
      </c>
      <c r="BO228" s="1591" t="s">
        <v>7987</v>
      </c>
      <c r="BP228" s="1575" t="s">
        <v>626</v>
      </c>
      <c r="BQ228" s="1575"/>
      <c r="BR228" s="1568" t="s">
        <v>6798</v>
      </c>
      <c r="BS228" s="1575" t="s">
        <v>5782</v>
      </c>
      <c r="BU228"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('PAKUWON TOWN SQUARE' ,'JL. LAGUNA KEJAWAN MUTIARA' ,'PERTOKOAN DAN MALL' ,'PENAGIHAN ADMINISTRASI' ,'±  64.790,10 M2' ,'225' ,'209' ,'PT. PAKUWON JATI' ,'East Coast Center Lt. 5&lt;BR&gt;Pakuwon Town Square - Pakuwon City&lt;BR&gt;Jl. Kejawan Putih Mutiara No. 17' ,'√' ,'KEJAWEN PUTIH TAMBAK' ,'MULYOREJO' ,'511.3/249/436.6.2/2009 &lt;BR&gt;LAMP. NO.4058/P&amp;P/XI/2006' ,'2009' ,'' ,'' ,'RTH :&lt;BR&gt;FASUM : ' ,'' ,'±  64.790,10 M2' ,'SUDAH' ,'-' ,'BELUM' ,'-' ,'-' ,'BELUM' ,'-' ,'-' ,'TIDAK' ,'' ,'' ,'' ,'' ,'' ,'' ,'' ,'' ,'' ,'' ,'' ,'' ,'' ,'' ,'' ,'' ,'' ,'' ,'' ,'' ,'' ,'' ,'' ,'' ,'' ,'' ,'' ,'' ,'' ,'' ,'' ,'' ,'' ,'' ,'' ,'Belum' ,'Akan dikirimkan surat Penagihan' ,'- Adanya Perbedaaan Peruntukan dengan Kondisi Eksisting, Harus Replaning.&lt;BR&gt;(Replaning)' ,'Replanning&lt;BR&gt;' ,'PERBEDAAN KONDISI EKSISTING DENGAN SITEPLAN' ,'-' ,'' ,'PUSURA' ,'AR');</v>
      </c>
    </row>
    <row r="229" spans="1:73" s="6" customFormat="1" ht="187">
      <c r="A229" s="1570">
        <v>226</v>
      </c>
      <c r="B229" s="1570">
        <v>210</v>
      </c>
      <c r="C229" s="1575" t="s">
        <v>1031</v>
      </c>
      <c r="D229" s="1568" t="s">
        <v>5332</v>
      </c>
      <c r="E229" s="1575" t="s">
        <v>2150</v>
      </c>
      <c r="F229" s="1575" t="s">
        <v>1044</v>
      </c>
      <c r="G229" s="1575" t="s">
        <v>1089</v>
      </c>
      <c r="H229" s="1575" t="s">
        <v>676</v>
      </c>
      <c r="I229" s="1568" t="s">
        <v>622</v>
      </c>
      <c r="J229" s="1575" t="s">
        <v>4280</v>
      </c>
      <c r="K229" s="1576" t="s">
        <v>1088</v>
      </c>
      <c r="L229" s="1577">
        <v>2010</v>
      </c>
      <c r="M229" s="1575" t="s">
        <v>1663</v>
      </c>
      <c r="N229" s="1706" t="s">
        <v>6185</v>
      </c>
      <c r="O229" s="1754" t="s">
        <v>6816</v>
      </c>
      <c r="P229" s="1706" t="s">
        <v>6817</v>
      </c>
      <c r="Q229" s="1575"/>
      <c r="R229" s="1575"/>
      <c r="S229" s="1689"/>
      <c r="T229" s="1575"/>
      <c r="U229" s="1575"/>
      <c r="V229" s="1575"/>
      <c r="W229" s="1575"/>
      <c r="X229" s="1575"/>
      <c r="Y229" s="1575"/>
      <c r="Z229" s="1575"/>
      <c r="AA229" s="1568"/>
      <c r="AB229" s="1568"/>
      <c r="AC229" s="1575"/>
      <c r="AD229" s="1575"/>
      <c r="AE229" s="1575"/>
      <c r="AF229" s="1575"/>
      <c r="AG229" s="1575"/>
      <c r="AH229" s="1592"/>
      <c r="AI229" s="1592"/>
      <c r="AJ229" s="1592"/>
      <c r="AK229" s="1592"/>
      <c r="AL229" s="1592"/>
      <c r="AM229" s="1592"/>
      <c r="AN229" s="1592"/>
      <c r="AO229" s="1592"/>
      <c r="AP229" s="1592"/>
      <c r="AQ229" s="1568"/>
      <c r="AR229" s="1568"/>
      <c r="AS229" s="1575"/>
      <c r="AT229" s="1575"/>
      <c r="AU229" s="1575"/>
      <c r="AV229" s="1575"/>
      <c r="AW229" s="1575"/>
      <c r="AX229" s="1592"/>
      <c r="AY229" s="1592"/>
      <c r="AZ229" s="1592"/>
      <c r="BA229" s="1592"/>
      <c r="BB229" s="1592"/>
      <c r="BC229" s="1592"/>
      <c r="BD229" s="1592"/>
      <c r="BE229" s="1592"/>
      <c r="BF229" s="1592"/>
      <c r="BG229" s="1592"/>
      <c r="BH229" s="1568" t="s">
        <v>6546</v>
      </c>
      <c r="BI229" s="1575" t="s">
        <v>6547</v>
      </c>
      <c r="BJ229" s="1575"/>
      <c r="BK229" s="1575" t="s">
        <v>620</v>
      </c>
      <c r="BL229" s="1568" t="s">
        <v>5242</v>
      </c>
      <c r="BM229" s="1588" t="s">
        <v>7653</v>
      </c>
      <c r="BN229" s="1591"/>
      <c r="BO229" s="1591"/>
      <c r="BP229" s="1575" t="s">
        <v>6819</v>
      </c>
      <c r="BQ229" s="1575"/>
      <c r="BR229" s="1575" t="s">
        <v>6795</v>
      </c>
      <c r="BS229" s="1575" t="s">
        <v>5794</v>
      </c>
      <c r="BU229"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('BUMI WANA LESTARI' ,'Jl. SAMBIROTO 1 -14' ,'SITEPLAN PERUMAHAN' ,'BAST FISIK' ,'' ,'226' ,'210' ,'PT. ARAYA BUMI MEGAH' ,'Jl. Residen Sudirman 36' ,'√' ,'SAMBIKEREP' ,'Sambikerep' ,'648.3/22/436.6.2/2010' ,'2010' ,'±202' ,'Jalan dan Saluran : 71,02' ,'RTH : 1065.94&lt;BR&gt;Fasum : 3723.3&lt;BR&gt;' ,'PJU : 81 titik' ,'' ,'' ,'' ,'' ,'' ,'' ,'' ,'' ,'' ,'' ,'' ,'' ,'' ,'' ,'' ,'' ,'' ,'' ,'' ,'' ,'' ,'' ,'' ,'' ,'' ,'' ,'' ,'' ,'' ,'' ,'' ,'' ,'' ,'' ,'' ,'' ,'' ,'' ,'' ,'' ,'' ,'' ,'' ,'' ,'BAST FISIK TAHAP I&lt;BR&gt;0351/ABM-WBL/Sekr/XI/2020&lt;BR&gt;648.3/10298/436.7.5/2020&lt;BR&gt;20 NOVEMBER 2020' ,'' ,'PROSES PENYUSUNAN DRAFT BAST FISIK' ,'- KESIMPULAN RESUME RAPAT 16 Maret 2020 :&lt;BR&gt;1) PT. Araya Bumi Megah agar melengkapi kekurangan persyaratan berkas untuk BAST Fisik sebagai berikut:&lt;BR&gt;a. Fotokopi Akta Pendirian badan usaha/badan hukum penyelenggara perumahan/permukiman dan/atau perubahannya yang telah mendapat pengesahan dari pejabat yang berwenang&lt;BR&gt;b. PT. Araya Bumi Megah untuk berkoordinasi dengan BPKPD terkait SPPT PBB dan tanda lunas PBB tahun terakhir sesuai ketentuan yang berlaku&lt;BR&gt;- DPUBMP BERSURAT NO. 621.5/2471/436.7.3/2020 TANGGAL 8 APRIL 2020 PERIHAL HASIL PEMERIKSAAN LAPANGAN' ,'' ,'' ,'-' ,'' ,'BARAT' ,'QQ');</v>
      </c>
    </row>
    <row r="230" spans="1:73" s="6" customFormat="1" ht="187">
      <c r="A230" s="1570">
        <v>227</v>
      </c>
      <c r="B230" s="1570">
        <v>211</v>
      </c>
      <c r="C230" s="1575" t="s">
        <v>1045</v>
      </c>
      <c r="D230" s="1575"/>
      <c r="E230" s="1575" t="s">
        <v>5714</v>
      </c>
      <c r="F230" s="1575" t="s">
        <v>1046</v>
      </c>
      <c r="G230" s="1575" t="s">
        <v>1090</v>
      </c>
      <c r="H230" s="1575" t="s">
        <v>710</v>
      </c>
      <c r="I230" s="1568" t="s">
        <v>615</v>
      </c>
      <c r="J230" s="1575" t="s">
        <v>4280</v>
      </c>
      <c r="K230" s="1576" t="s">
        <v>1343</v>
      </c>
      <c r="L230" s="1577">
        <v>2004</v>
      </c>
      <c r="M230" s="1575" t="s">
        <v>1664</v>
      </c>
      <c r="N230" s="1754">
        <v>36336.199999999997</v>
      </c>
      <c r="O230" s="1754" t="s">
        <v>3184</v>
      </c>
      <c r="P230" s="1706"/>
      <c r="Q230" s="1575"/>
      <c r="R230" s="1575" t="s">
        <v>2510</v>
      </c>
      <c r="S230" s="1689"/>
      <c r="T230" s="1575"/>
      <c r="U230" s="1575" t="s">
        <v>2150</v>
      </c>
      <c r="V230" s="1575" t="s">
        <v>7453</v>
      </c>
      <c r="W230" s="1575" t="s">
        <v>2511</v>
      </c>
      <c r="X230" s="1690" t="s">
        <v>7055</v>
      </c>
      <c r="Y230" s="1575" t="s">
        <v>7398</v>
      </c>
      <c r="Z230" s="1575" t="s">
        <v>7398</v>
      </c>
      <c r="AA230" s="1568"/>
      <c r="AB230" s="1568"/>
      <c r="AC230" s="1575"/>
      <c r="AD230" s="1575"/>
      <c r="AE230" s="1575"/>
      <c r="AF230" s="1575"/>
      <c r="AG230" s="1575"/>
      <c r="AH230" s="1575"/>
      <c r="AI230" s="1575"/>
      <c r="AJ230" s="1575"/>
      <c r="AK230" s="1575"/>
      <c r="AL230" s="1575"/>
      <c r="AM230" s="1575"/>
      <c r="AN230" s="1575"/>
      <c r="AO230" s="1575"/>
      <c r="AP230" s="1575"/>
      <c r="AQ230" s="1568"/>
      <c r="AR230" s="1568"/>
      <c r="AS230" s="1575"/>
      <c r="AT230" s="1575"/>
      <c r="AU230" s="1575"/>
      <c r="AV230" s="1575"/>
      <c r="AW230" s="1575"/>
      <c r="AX230" s="1575"/>
      <c r="AY230" s="1575"/>
      <c r="AZ230" s="1575"/>
      <c r="BA230" s="1575"/>
      <c r="BB230" s="1575"/>
      <c r="BC230" s="1575"/>
      <c r="BD230" s="1575"/>
      <c r="BE230" s="1575"/>
      <c r="BF230" s="1575"/>
      <c r="BG230" s="1575"/>
      <c r="BH230" s="1575"/>
      <c r="BI230" s="1575"/>
      <c r="BJ230" s="1575"/>
      <c r="BK230" s="1575" t="s">
        <v>8167</v>
      </c>
      <c r="BL230" s="1568" t="s">
        <v>5245</v>
      </c>
      <c r="BM230" s="1591" t="s">
        <v>7138</v>
      </c>
      <c r="BN230" s="1591"/>
      <c r="BO230" s="1591"/>
      <c r="BP230" s="1575" t="s">
        <v>626</v>
      </c>
      <c r="BQ230" s="1692"/>
      <c r="BR230" s="1575" t="s">
        <v>6794</v>
      </c>
      <c r="BS230" s="1575" t="s">
        <v>6475</v>
      </c>
      <c r="BU230"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('KEBRAON INDAH' ,'JL. KEBRAON INDAH PERMAI III L - 25' ,'SITEPLAN PERUMAHAN' ,'PENGEMBALIAN BERKAS ADMINISTRASI' ,'' ,'227' ,'211' ,'PT. CAHAYA SANG SURYA DWI SEJATI' ,'' ,'TIDAK ADA ALAMAT' ,'KEBRAON' ,'Karang Pilang' ,'387-PTR/2004' ,'2004' ,'±485' ,'36336.2' ,'RTH : 1974.5&lt;BR&gt;Fasum : 1714' ,'' ,'' ,'SUDAH' ,'' ,'' ,'√' ,'BELUM &lt;BR&gt;1500 m2' ,'BELUM' ,'SPLITZING SEMPURNA' ,'TIDAK' ,'TIDAK' ,'' ,'' ,'' ,'' ,'' ,'' ,'' ,'' ,'' ,'' ,'' ,'' ,'' ,'' ,'' ,'' ,'' ,'' ,'' ,'' ,'' ,'' ,'' ,'' ,'' ,'' ,'' ,'' ,'' ,'' ,'' ,'' ,'' ,'' ,'' ,'' ,'PENGEMBALIAN BERKAS' ,'Resume rapat 16 Juni 2015&lt;BR&gt; pengembang agar melengkapi Plotting alas hak diatas siteplan dan revisi siteplan agar disesuaikan dengan kondisi lapangan dan komposisi mengikuti aturan yang berlaku dan pengembalian berkas 590/28294/436.7.5/2017' ,'' ,'' ,'-' ,'' ,'SELATAN' ,'AN');</v>
      </c>
    </row>
    <row r="231" spans="1:73" s="6" customFormat="1" ht="323">
      <c r="A231" s="1570">
        <v>228</v>
      </c>
      <c r="B231" s="1570">
        <v>212</v>
      </c>
      <c r="C231" s="1575" t="s">
        <v>5549</v>
      </c>
      <c r="D231" s="1575" t="s">
        <v>5685</v>
      </c>
      <c r="E231" s="1575" t="s">
        <v>2150</v>
      </c>
      <c r="F231" s="1575" t="s">
        <v>1048</v>
      </c>
      <c r="G231" s="1575" t="s">
        <v>6725</v>
      </c>
      <c r="H231" s="1575" t="s">
        <v>710</v>
      </c>
      <c r="I231" s="1568" t="s">
        <v>615</v>
      </c>
      <c r="J231" s="1575" t="s">
        <v>4280</v>
      </c>
      <c r="K231" s="1576" t="s">
        <v>6169</v>
      </c>
      <c r="L231" s="1577" t="s">
        <v>6999</v>
      </c>
      <c r="M231" s="1575"/>
      <c r="N231" s="1706"/>
      <c r="O231" s="1706"/>
      <c r="P231" s="1706"/>
      <c r="Q231" s="1575"/>
      <c r="R231" s="1575" t="s">
        <v>2510</v>
      </c>
      <c r="S231" s="1575" t="s">
        <v>626</v>
      </c>
      <c r="T231" s="1575" t="s">
        <v>2511</v>
      </c>
      <c r="U231" s="1575" t="s">
        <v>2150</v>
      </c>
      <c r="V231" s="1575" t="s">
        <v>626</v>
      </c>
      <c r="W231" s="1575" t="s">
        <v>2511</v>
      </c>
      <c r="X231" s="1575" t="s">
        <v>7058</v>
      </c>
      <c r="Y231" s="1575" t="s">
        <v>626</v>
      </c>
      <c r="Z231" s="1575" t="s">
        <v>7398</v>
      </c>
      <c r="AA231" s="1568" t="s">
        <v>6696</v>
      </c>
      <c r="AB231" s="1568" t="s">
        <v>6697</v>
      </c>
      <c r="AC231" s="1575" t="s">
        <v>7697</v>
      </c>
      <c r="AD231" s="1575" t="s">
        <v>7698</v>
      </c>
      <c r="AE231" s="1575"/>
      <c r="AF231" s="1575"/>
      <c r="AG231" s="1575"/>
      <c r="AH231" s="1575"/>
      <c r="AI231" s="1575"/>
      <c r="AJ231" s="1575"/>
      <c r="AK231" s="1575"/>
      <c r="AL231" s="1575"/>
      <c r="AM231" s="1575"/>
      <c r="AN231" s="1575"/>
      <c r="AO231" s="1575"/>
      <c r="AP231" s="1575"/>
      <c r="AQ231" s="1568"/>
      <c r="AR231" s="1568"/>
      <c r="AS231" s="1575"/>
      <c r="AT231" s="1575"/>
      <c r="AU231" s="1575"/>
      <c r="AV231" s="1575"/>
      <c r="AW231" s="1575"/>
      <c r="AX231" s="1575"/>
      <c r="AY231" s="1575"/>
      <c r="AZ231" s="1575"/>
      <c r="BA231" s="1575"/>
      <c r="BB231" s="1575"/>
      <c r="BC231" s="1575"/>
      <c r="BD231" s="1575"/>
      <c r="BE231" s="1575"/>
      <c r="BF231" s="1575"/>
      <c r="BG231" s="1575"/>
      <c r="BH231" s="1575"/>
      <c r="BI231" s="1575"/>
      <c r="BJ231" s="1575"/>
      <c r="BK231" s="1575" t="s">
        <v>8166</v>
      </c>
      <c r="BL231" s="1568" t="s">
        <v>1101</v>
      </c>
      <c r="BM231" s="1588" t="s">
        <v>8257</v>
      </c>
      <c r="BN231" s="1588" t="s">
        <v>8060</v>
      </c>
      <c r="BO231" s="1588" t="s">
        <v>8061</v>
      </c>
      <c r="BP231" s="1575" t="s">
        <v>2150</v>
      </c>
      <c r="BQ231" s="1575"/>
      <c r="BR231" s="1575" t="s">
        <v>6794</v>
      </c>
      <c r="BS231" s="1589" t="s">
        <v>5782</v>
      </c>
      <c r="BU231"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KEBRAON' ,'JL. GRIYA KEBRAON' ,'SITEPLAN PERUMAHAN' ,'PENAGIHAN ADMINISTRASI' ,'' ,'228' ,'212' ,'PT. KUSUMA KARTIKA INTERNUSA' ,'Jl. Opak No. 38' ,'√' ,'KEBRAON' ,'Karang Pilang' ,'SITEPLAN BESAR 1989&lt;BR&gt;&lt;BR&gt;648.3/1089/402.5.11/01&lt;BR&gt;14/EV.III/2000&lt;BR&gt;&lt;BR&gt;653/3498/436.6.2/2012&lt;BR&gt;NO. 120723-14/TR/RPL/VIII/2012' ,'1989, 2001, 2012' ,'' ,'' ,'' ,'' ,'' ,'SUDAH' ,'-' ,'BELUM' ,'√' ,'-' ,'BELUM' ,'INDUK' ,'-' ,'TIDAK' ,'PENAGIHAN&lt;BR&gt;590/12272/436.7.5/2020&lt;BR&gt;09 JULI 2020&lt;BR&gt;DITERIMA TGL  &lt;BR&gt;10 JULI 2020' ,'TEGURAN&lt;BR&gt;590/12664/436.7.5/2020&lt;BR&gt;15 JULI 2020&lt;BR&gt;DITERIMA TGL &lt;BR&gt;16 JULI 2020' ,'PERINGATAN  KE-1 590/13224/436.7.5/2021&lt;BR&gt;19 AGUSTUS 2021' ,'PERINGATAN  KE-2 590/24766/436.7.5/2021&lt;BR&gt;27 OKTOBER 2021' ,'' ,'' ,'' ,'' ,'' ,'' ,'' ,'' ,'' ,'' ,'' ,'' ,'' ,'' ,'' ,'' ,'' ,'' ,'' ,'' ,'' ,'' ,'' ,'' ,'' ,'' ,'' ,'' ,'' ,'' ,'' ,'' ,'PERINGATAN KE-2' ,'- Terdapat perbedaan kondisi eksisting dengan siteplan (terdapat bidang siteplan dimana lahannya tidak dikuasai oleh pengembang) &lt;BR&gt;- Terdapat kekurangan berkas persyaratan administrasi&lt;BR&gt;(Alas hak berdirinya perumahan, kewajiban makam, rincian yang akan diserahkan dan jadwal)&lt;BR&gt; - Surat Pengembalian berkas tgl 29 Juni 2010&lt;BR&gt;- surat Penagihan tgl 9 juli 2020&lt;BR&gt;- Surat Teguran tgl 15 Juli 2020&lt;BR&gt;- Pengembang bersurat Perihal Penyerahan Fasos Fasum tgl 16 juli 2020&lt;BR&gt;-Surat Pemberitahuan tgl 23 Juli 2020&lt;BR&gt;- Pengembang bersurat perihal penyerahan PSU secara Admin, tgl 6 agustus 2020.&lt;BR&gt;- Surat TL Permohonan BAST Admin tanggal 25 Agustus 2020&lt;BR&gt;-Pengembang bersurat perihal TL BAST Admin tanggal 16 Oktober 2020&lt;BR&gt;- Surat Pemberitahuan tgl 22 Februari 2021&lt;BR&gt;- DPRKPCKTR BERSURAT PERINGATAN KE-1, TANGGAL 19 AGUSTUS 2021&lt;BR&gt;- DPRKPCKTR BERSURAT PERINGATAN KE-2, TANGGAL 27 OKTOBER 2021&lt;BR&gt;- DPRKPP BERSURAT PERMOHONAN INFORMASI, TANGGAL 03 FEBRUARI 2022&lt;BR&gt;- TELAH DILAKUKAN SURVEY PENGUKURAN DAN PEMETAAN BIDANG TANAH OLEH BPN 1, TANGGAL 22 MARET 2022' ,'-DPRKPP BERSURAT PERMOHONAN INFORMASI, TANGGAL 03 FEBRUARI 2022&lt;BR&gt;- TELAH DILAKUKAN SURVEY PENGUKURAN DAN PEMETAAN BIDANG TANAH OLEH BPN 1, TANGGAL 22 MARET 2022' ,'- MENUNGGU PENERBITAN PETA BIDANG PSU OLEH BPN' ,'-' ,'' ,'SELATAN' ,'AR');</v>
      </c>
    </row>
    <row r="232" spans="1:73" s="6" customFormat="1" ht="187">
      <c r="A232" s="1570">
        <v>229</v>
      </c>
      <c r="B232" s="1570">
        <v>213</v>
      </c>
      <c r="C232" s="1575" t="s">
        <v>1050</v>
      </c>
      <c r="D232" s="1575" t="s">
        <v>5686</v>
      </c>
      <c r="E232" s="1575" t="s">
        <v>2150</v>
      </c>
      <c r="F232" s="1575" t="s">
        <v>1051</v>
      </c>
      <c r="G232" s="1575" t="s">
        <v>799</v>
      </c>
      <c r="H232" s="1575" t="s">
        <v>1510</v>
      </c>
      <c r="I232" s="1575" t="s">
        <v>678</v>
      </c>
      <c r="J232" s="1575" t="s">
        <v>4280</v>
      </c>
      <c r="K232" s="1576" t="s">
        <v>800</v>
      </c>
      <c r="L232" s="1577">
        <v>2002</v>
      </c>
      <c r="M232" s="1575" t="s">
        <v>1666</v>
      </c>
      <c r="N232" s="1706" t="s">
        <v>2456</v>
      </c>
      <c r="O232" s="1706" t="s">
        <v>2456</v>
      </c>
      <c r="P232" s="1706" t="s">
        <v>2456</v>
      </c>
      <c r="Q232" s="1575"/>
      <c r="R232" s="1575"/>
      <c r="S232" s="1575" t="s">
        <v>2456</v>
      </c>
      <c r="T232" s="1575" t="s">
        <v>2511</v>
      </c>
      <c r="U232" s="1575"/>
      <c r="V232" s="1575"/>
      <c r="W232" s="1575"/>
      <c r="X232" s="1575" t="s">
        <v>626</v>
      </c>
      <c r="Y232" s="1575"/>
      <c r="Z232" s="1575"/>
      <c r="AA232" s="1589" t="s">
        <v>626</v>
      </c>
      <c r="AB232" s="1589" t="s">
        <v>626</v>
      </c>
      <c r="AC232" s="1575" t="s">
        <v>2457</v>
      </c>
      <c r="AD232" s="1575" t="s">
        <v>252</v>
      </c>
      <c r="AE232" s="1575" t="s">
        <v>2458</v>
      </c>
      <c r="AF232" s="1575"/>
      <c r="AG232" s="1575"/>
      <c r="AH232" s="1575"/>
      <c r="AI232" s="1575" t="s">
        <v>8151</v>
      </c>
      <c r="AJ232" s="1575" t="s">
        <v>8151</v>
      </c>
      <c r="AK232" s="1575" t="s">
        <v>8151</v>
      </c>
      <c r="AL232" s="1575" t="s">
        <v>8151</v>
      </c>
      <c r="AM232" s="1575" t="s">
        <v>8151</v>
      </c>
      <c r="AN232" s="1575" t="s">
        <v>8151</v>
      </c>
      <c r="AO232" s="1575" t="s">
        <v>8151</v>
      </c>
      <c r="AP232" s="1575" t="s">
        <v>8151</v>
      </c>
      <c r="AQ232" s="1589"/>
      <c r="AR232" s="1589"/>
      <c r="AS232" s="1575"/>
      <c r="AT232" s="1575"/>
      <c r="AU232" s="1575"/>
      <c r="AV232" s="1575"/>
      <c r="AW232" s="1575"/>
      <c r="AX232" s="1575"/>
      <c r="AY232" s="1575"/>
      <c r="AZ232" s="1575"/>
      <c r="BA232" s="1575"/>
      <c r="BB232" s="1575"/>
      <c r="BC232" s="1575"/>
      <c r="BD232" s="1575"/>
      <c r="BE232" s="1575"/>
      <c r="BF232" s="1575"/>
      <c r="BG232" s="1575"/>
      <c r="BH232" s="1592" t="s">
        <v>626</v>
      </c>
      <c r="BI232" s="1592" t="s">
        <v>626</v>
      </c>
      <c r="BJ232" s="1575" t="s">
        <v>2179</v>
      </c>
      <c r="BK232" s="1575" t="s">
        <v>5256</v>
      </c>
      <c r="BL232" s="1568" t="s">
        <v>626</v>
      </c>
      <c r="BM232" s="1591" t="s">
        <v>7257</v>
      </c>
      <c r="BN232" s="1587" t="s">
        <v>7264</v>
      </c>
      <c r="BO232" s="1587" t="s">
        <v>7264</v>
      </c>
      <c r="BP232" s="1575" t="s">
        <v>626</v>
      </c>
      <c r="BQ232" s="1575"/>
      <c r="BR232" s="1575" t="s">
        <v>6795</v>
      </c>
      <c r="BS232" s="1575" t="s">
        <v>6789</v>
      </c>
      <c r="BU232"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GREEN GARDEN' ,'Jl. Raya Darmo Permai II dan III' ,'SITEPLAN PERUMAHAN' ,'PERLU PEMBAHASAN DENGAN NARASUMBER' ,'' ,'229' ,'213' ,'PT. DARMO GREEN LAND' ,'Jl. Raya Darmo Permai II' ,'√' ,'SONOKWIJEN' ,'SUKOMANUNGGAL' ,'648.3/189/402.4.5/2002' ,'2002' ,'±208' ,'Fisik SKRK tidak ada di map' ,'Fisik SKRK tidak ada di map' ,'Fisik SKRK tidak ada di map' ,'' ,'' ,'Fisik SKRK tidak ada di map' ,'BELUM' ,'' ,'' ,'' ,'-' ,'' ,'' ,'-' ,'-' ,'PANGGILAN KE- 2&lt;BR&gt;NO. 650/2019/436.6.2/2014&lt;BR&gt;TGL : 25 MARET 2014' ,'PERINGATAN KE-2 &lt;BR&gt;NO. 590/7529/436.6.2/2014&lt;BR&gt;TGL : 19 SEPTEMBER 2014' ,'PERINGATAN KE-3 &lt;BR&gt;NO : 590/8173/436.6.2/2014&lt;BR&gt;TGL : 06 OKTOBER 2013' ,'' ,'' ,'' ,'SK Tim Verifikasi Penyerahan PSU No. 642.2/677/436.6.2/2015 tentang Sanksi Pencantuman dalam Daftar Hitam' ,'SK Tim Verifikasi Penyerahan PSU No. 642.2/677/436.6.2/2015 tentang Sanksi Pencantuman dalam Daftar Hitam' ,'SK Tim Verifikasi Penyerahan PSU No. 642.2/677/436.6.2/2015 tentang Sanksi Pencantuman dalam Daftar Hitam' ,'SK Tim Verifikasi Penyerahan PSU No. 642.2/677/436.6.2/2015 tentang Sanksi Pencantuman dalam Daftar Hitam' ,'SK Tim Verifikasi Penyerahan PSU No. 642.2/677/436.6.2/2015 tentang Sanksi Pencantuman dalam Daftar Hitam' ,'SK Tim Verifikasi Penyerahan PSU No. 642.2/677/436.6.2/2015 tentang Sanksi Pencantuman dalam Daftar Hitam' ,'SK Tim Verifikasi Penyerahan PSU No. 642.2/677/436.6.2/2015 tentang Sanksi Pencantuman dalam Daftar Hitam' ,'SK Tim Verifikasi Penyerahan PSU No. 642.2/677/436.6.2/2015 tentang Sanksi Pencantuman dalam Daftar Hitam' ,'' ,'' ,'' ,'' ,'' ,'' ,'' ,'' ,'' ,'' ,'' ,'' ,'' ,'' ,'' ,'' ,'' ,'' ,'-' ,'belum' ,'-' ,'Resume Rapat 2 Oktober 2017&lt;BR&gt;Surat walikota no 620/10210/436.7.5/2017 Menindak lanjuti surat saudara No: 071/SK-BKA/V/2017 tanggal 16 Mei 2017 perihal keberatan penyerahan PSU kepada pemerintah kota surabaya sebelum pembangunan perumahan darmo grend garden mencapai 75% dengan ini disampaikan bahwa terkait substansi surat saudara telah ditangapi oleh pemerintah kota surabaya sebagaimana surat kepala satuan pamong praja kota surabaya No 641/1746/436.7.22/2017 tanggal 3 april 2017.&lt;BR&gt;-BPN I bersurat ke DPRKPCKTR No. 695/600-35.78/III/2017 tanggal 20 Maret 2017 perihal Permohonan pencabutan/pembatalan hak atas tanah terhadap prasarana, sarana dan utilitas perumahan Darmo Green Garden PT. Darmo Green Land  ' ,'Mohon arahan ' ,'Mohon arahan ' ,'-' ,'' ,'BARAT' ,'AT');</v>
      </c>
    </row>
    <row r="233" spans="1:73" s="6" customFormat="1" ht="187">
      <c r="A233" s="1570">
        <v>230</v>
      </c>
      <c r="B233" s="1570">
        <v>214</v>
      </c>
      <c r="C233" s="1575" t="s">
        <v>1052</v>
      </c>
      <c r="D233" s="1575"/>
      <c r="E233" s="1575" t="s">
        <v>5714</v>
      </c>
      <c r="F233" s="1575" t="s">
        <v>1053</v>
      </c>
      <c r="G233" s="1575" t="s">
        <v>1091</v>
      </c>
      <c r="H233" s="1575" t="s">
        <v>1511</v>
      </c>
      <c r="I233" s="1575" t="s">
        <v>674</v>
      </c>
      <c r="J233" s="1575" t="s">
        <v>4280</v>
      </c>
      <c r="K233" s="1576" t="s">
        <v>2461</v>
      </c>
      <c r="L233" s="1577">
        <v>2006</v>
      </c>
      <c r="M233" s="1575" t="s">
        <v>1667</v>
      </c>
      <c r="N233" s="1754">
        <v>11429.6</v>
      </c>
      <c r="O233" s="1754" t="s">
        <v>3185</v>
      </c>
      <c r="P233" s="1706"/>
      <c r="Q233" s="1575"/>
      <c r="R233" s="1575" t="s">
        <v>2510</v>
      </c>
      <c r="S233" s="1704" t="s">
        <v>626</v>
      </c>
      <c r="T233" s="1575" t="s">
        <v>2511</v>
      </c>
      <c r="U233" s="1575" t="s">
        <v>626</v>
      </c>
      <c r="V233" s="1575" t="s">
        <v>626</v>
      </c>
      <c r="W233" s="1575" t="s">
        <v>2511</v>
      </c>
      <c r="X233" s="1575" t="s">
        <v>7058</v>
      </c>
      <c r="Y233" s="1575" t="s">
        <v>626</v>
      </c>
      <c r="Z233" s="1575" t="s">
        <v>7398</v>
      </c>
      <c r="AA233" s="1575" t="s">
        <v>436</v>
      </c>
      <c r="AB233" s="1575" t="s">
        <v>435</v>
      </c>
      <c r="AC233" s="1575" t="s">
        <v>433</v>
      </c>
      <c r="AD233" s="1575" t="s">
        <v>434</v>
      </c>
      <c r="AE233" s="1575" t="s">
        <v>2462</v>
      </c>
      <c r="AF233" s="1592" t="s">
        <v>626</v>
      </c>
      <c r="AG233" s="1592"/>
      <c r="AH233" s="1575"/>
      <c r="AI233" s="1575"/>
      <c r="AJ233" s="1575"/>
      <c r="AK233" s="1575"/>
      <c r="AL233" s="1575"/>
      <c r="AM233" s="1575"/>
      <c r="AN233" s="1575"/>
      <c r="AO233" s="1575"/>
      <c r="AP233" s="1575"/>
      <c r="AQ233" s="1575"/>
      <c r="AR233" s="1575"/>
      <c r="AS233" s="1575"/>
      <c r="AT233" s="1575"/>
      <c r="AU233" s="1575"/>
      <c r="AV233" s="1575"/>
      <c r="AW233" s="1592"/>
      <c r="AX233" s="1575"/>
      <c r="AY233" s="1575"/>
      <c r="AZ233" s="1575"/>
      <c r="BA233" s="1575"/>
      <c r="BB233" s="1575"/>
      <c r="BC233" s="1575"/>
      <c r="BD233" s="1575"/>
      <c r="BE233" s="1575"/>
      <c r="BF233" s="1575"/>
      <c r="BG233" s="1575"/>
      <c r="BH233" s="1592" t="s">
        <v>626</v>
      </c>
      <c r="BI233" s="1592" t="s">
        <v>626</v>
      </c>
      <c r="BJ233" s="1575" t="s">
        <v>2179</v>
      </c>
      <c r="BK233" s="1575" t="s">
        <v>5209</v>
      </c>
      <c r="BL233" s="1568" t="s">
        <v>626</v>
      </c>
      <c r="BM233" s="1591" t="s">
        <v>8091</v>
      </c>
      <c r="BN233" s="1588" t="s">
        <v>8059</v>
      </c>
      <c r="BO233" s="1588" t="s">
        <v>8031</v>
      </c>
      <c r="BP233" s="1575" t="s">
        <v>626</v>
      </c>
      <c r="BQ233" s="1575"/>
      <c r="BR233" s="1575" t="s">
        <v>6795</v>
      </c>
      <c r="BS233" s="1575" t="s">
        <v>5782</v>
      </c>
      <c r="BU233"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CITRA DARMO' ,'JL. KLAKAH REJO' ,'SITEPLAN PERUMAHAN' ,'PENYERAHAN OLEH WARGA' ,'' ,'230' ,'214' ,'PT. BUKIT CITRA DARMO' ,'' ,'TIDAK ADA ALAMAT' ,'KLAKAHREJO' ,'BENOWO' ,'648.3/13D/436.5.2/2006&lt;BR&gt;1232/P&amp;P/IV/06' ,'2006' ,'±213' ,'11429.6' ,'RTH : 1833&lt;BR&gt;Fasum : 2313.5' ,'' ,'' ,'SUDAH' ,'-' ,'BELUM' ,'-' ,'-' ,'BELUM' ,'INDUK' ,'-' ,'TIDAK' ,'PENAGIHAN&lt;BR&gt;590/15137/436.6.2/2015&lt;BR&gt;08 OKTOBER 2015' ,'TEGURAN&lt;BR&gt;590/16441/436.6.2/2015&lt;BR&gt;28 OKTOBER 2015' ,'PERINGATAN KE-1&lt;BR&gt;590/18203/436.6.2/2015&lt;BR&gt;25 NOVEMBER 2015' ,'PERINGATAN KE-2 &lt;BR&gt;590/21964/436.6.2/2015&lt;BR&gt;16 DESEMBER 2015' ,'PERINGATAN KE-3 &lt;BR&gt;590/22729/436.6.2/2015&lt;BR&gt;22 DESEMBER 2014' ,'-' ,'' ,'' ,'' ,'' ,'' ,'' ,'' ,'' ,'' ,'' ,'' ,'' ,'' ,'' ,'' ,'' ,'' ,'' ,'' ,'' ,'' ,'' ,'' ,'' ,'' ,'' ,'' ,'' ,'-' ,'belum' ,'-' ,'Resume Rapat 11 November 2015 : - Pengembang agar menyampaikan data hubungan hukum antara Wiranto Nurhadi dan Rianto Nurhadi (terkait dengan SHM yang dilampirkan dalam permohonan penyerahan PSU) dengan Widjijono Nurhadi paling lambar tanggal 18 November 2015. - Pengembang agar berkoordinasib dengan DKP terkait kewajiban penyediaan dan penyerahan makam. akan dilakukan rapat lanjutan setelah poin diatas terpenuhi. &lt;BR&gt;- DPRKPCKTR telah bersurat anggal 16 Februari 2021 telah dikirimkan surat kepada Kemenkumham, DPD Apersi, Lurah Klakah rejo, Camat Benowo No. 590/2802/436.7.5/2021 terkait permohonan informasi keberadaan pengembang, namun tidak ada tanggapan' ,'- DPRKPCKTR telah bersurat anggal 16 Februari 2021 telah dikirimkan surat kepada Kemenkumham, DPD Apersi, Lurah Klakah rejo, Camat Benowo No. 590/2802/436.7.5/2021 terkait permohonan informasi keberadaan pengembang, namun tidak ada tanggapan' ,'- ALAMAT BELUM DIKETAHUI' ,'-' ,'' ,'BARAT' ,'AR');</v>
      </c>
    </row>
    <row r="234" spans="1:73" s="6" customFormat="1" ht="204">
      <c r="A234" s="1570">
        <v>231</v>
      </c>
      <c r="B234" s="1570">
        <v>215</v>
      </c>
      <c r="C234" s="1575" t="s">
        <v>5283</v>
      </c>
      <c r="D234" s="1568" t="s">
        <v>5383</v>
      </c>
      <c r="E234" s="1575" t="s">
        <v>2150</v>
      </c>
      <c r="F234" s="1575" t="s">
        <v>2464</v>
      </c>
      <c r="G234" s="1575" t="s">
        <v>1095</v>
      </c>
      <c r="H234" s="1575" t="s">
        <v>673</v>
      </c>
      <c r="I234" s="1575" t="s">
        <v>673</v>
      </c>
      <c r="J234" s="1575" t="s">
        <v>4280</v>
      </c>
      <c r="K234" s="1576" t="s">
        <v>4643</v>
      </c>
      <c r="L234" s="1577" t="s">
        <v>7010</v>
      </c>
      <c r="M234" s="1575" t="s">
        <v>1668</v>
      </c>
      <c r="N234" s="1706" t="s">
        <v>1096</v>
      </c>
      <c r="O234" s="1754" t="s">
        <v>3186</v>
      </c>
      <c r="P234" s="1706"/>
      <c r="Q234" s="1575" t="s">
        <v>4310</v>
      </c>
      <c r="R234" s="1575"/>
      <c r="S234" s="1689" t="s">
        <v>4240</v>
      </c>
      <c r="T234" s="1575" t="s">
        <v>2175</v>
      </c>
      <c r="U234" s="1575"/>
      <c r="V234" s="1575"/>
      <c r="W234" s="1575"/>
      <c r="X234" s="1575"/>
      <c r="Y234" s="1575"/>
      <c r="Z234" s="1575"/>
      <c r="AA234" s="1589" t="s">
        <v>626</v>
      </c>
      <c r="AB234" s="1589" t="s">
        <v>626</v>
      </c>
      <c r="AC234" s="1589" t="s">
        <v>626</v>
      </c>
      <c r="AD234" s="1589" t="s">
        <v>626</v>
      </c>
      <c r="AE234" s="1589" t="s">
        <v>626</v>
      </c>
      <c r="AF234" s="1589" t="s">
        <v>626</v>
      </c>
      <c r="AG234" s="1589"/>
      <c r="AH234" s="1575"/>
      <c r="AI234" s="1575"/>
      <c r="AJ234" s="1575"/>
      <c r="AK234" s="1575"/>
      <c r="AL234" s="1575"/>
      <c r="AM234" s="1575"/>
      <c r="AN234" s="1575"/>
      <c r="AO234" s="1575"/>
      <c r="AP234" s="1575"/>
      <c r="AQ234" s="1589"/>
      <c r="AR234" s="1589"/>
      <c r="AS234" s="1589"/>
      <c r="AT234" s="1589"/>
      <c r="AU234" s="1589"/>
      <c r="AV234" s="1589"/>
      <c r="AW234" s="1589"/>
      <c r="AX234" s="1575" t="s">
        <v>626</v>
      </c>
      <c r="AY234" s="1575" t="s">
        <v>6255</v>
      </c>
      <c r="AZ234" s="1575"/>
      <c r="BA234" s="1575" t="s">
        <v>6255</v>
      </c>
      <c r="BB234" s="1575" t="s">
        <v>6255</v>
      </c>
      <c r="BC234" s="1575"/>
      <c r="BD234" s="1575"/>
      <c r="BE234" s="1575"/>
      <c r="BF234" s="1575"/>
      <c r="BG234" s="1575"/>
      <c r="BH234" s="1575" t="s">
        <v>6025</v>
      </c>
      <c r="BI234" s="1592" t="s">
        <v>626</v>
      </c>
      <c r="BJ234" s="1575" t="s">
        <v>2179</v>
      </c>
      <c r="BK234" s="1575" t="s">
        <v>4806</v>
      </c>
      <c r="BL234" s="1568" t="s">
        <v>626</v>
      </c>
      <c r="BM234" s="1588" t="s">
        <v>8092</v>
      </c>
      <c r="BN234" s="1591"/>
      <c r="BO234" s="1591"/>
      <c r="BP234" s="1575" t="s">
        <v>2150</v>
      </c>
      <c r="BQ234" s="1575"/>
      <c r="BR234" s="1568" t="s">
        <v>6798</v>
      </c>
      <c r="BS234" s="1575" t="s">
        <v>5794</v>
      </c>
      <c r="BU234"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PENINSULA PARK' ,'JL. MULYOREJO SELATAN' ,'SITEPLAN PERUMAHAN' ,'PROSES ADMINISTRASI' ,'± 100.603,95' ,'231' ,'215' ,'PT. ANEKACIPTA SANTOSORAYA' ,'Jl. Sumatra No. 108' ,'√' ,'MULYOREJO' ,'MULYOREJO' ,'648.3/1576.C/436.6.2/2011&lt;BR&gt;1899/P&amp;P/VI/10&lt;BR&gt;25 MEI 2011&lt;BR&gt;REPLANNING&lt;BR&gt;648.3/346.C/436.6.2/2012&lt;BR&gt;515/TR/P&amp;P/II/2012&lt;BR&gt;&lt;BR&gt;REPLANNING&lt;BR&gt;648.3/8283/436.7.5/2017&lt;BR&gt;160809-6/SKRK/P&amp;TR/SP/VIII/2016&lt;BR&gt;21 NOVEMBER 2017&lt;BR&gt;' ,'2011, 2012, 2017' ,'±147' ,'Jalan/ Saluran : 28.151,82' ,'RTH : 7740.44&lt;BR&gt;Fasum : 4937.78' ,'' ,'± 100.603,95' ,'' ,'RP 2.514.213.520,00&lt;BR&gt;TANDA BUKTI PEMBAYARAN NO. 289/RET.X/2014&lt;BR&gt;10 OKTOBER 2014&lt;BR&gt;BA MAKAM NO. 900/12248/436.6.5/2014&lt;BR&gt;23 SEPTEMBER 2014' ,'sudah' ,'' ,'' ,'' ,'' ,'' ,'' ,'-' ,'-' ,'-' ,'-' ,'-' ,'-' ,'' ,'' ,'' ,'' ,'' ,'' ,'' ,'' ,'' ,'' ,'' ,'' ,'' ,'' ,'' ,'' ,'' ,'-' ,'16 Juli 2020&lt;BR&gt;Survey Lapangan Terkait PSU yang akan diserahkan ' ,'' ,'16 Juli 2020&lt;BR&gt;Survey Lapangan Terkait PSU yang akan diserahkan ' ,'16 Juli 2020&lt;BR&gt;Survey Lapangan Terkait PSU yang akan diserahkan ' ,'' ,'' ,'' ,'' ,'' ,'' ,'-' ,'belum' ,'-' ,'-DPRKPCKTR bersurat kepada pengembang No. 590/10435/436.7.5/2020 tanggal 12 Juni 2020 perihal Tindaklanjut Penyerahan PSU secara fisik PT. Anekacipta Santosoraya Perumahan Grand Peninsula Park&lt;BR&gt;- Terdapat selisih antara Splitzing alas hak atas tanah PSU  yang akan diserahkan dengan kondisi dilapangan&lt;BR&gt;- Proses Konsep Addendum BA Admin' ,'' ,'' ,'-' ,'' ,'PUSURA' ,'QQ');</v>
      </c>
    </row>
    <row r="235" spans="1:73" s="6" customFormat="1" ht="187">
      <c r="A235" s="1570">
        <v>232</v>
      </c>
      <c r="B235" s="1570">
        <v>216</v>
      </c>
      <c r="C235" s="1575" t="s">
        <v>1054</v>
      </c>
      <c r="D235" s="1575" t="s">
        <v>6347</v>
      </c>
      <c r="E235" s="1575"/>
      <c r="F235" s="1575" t="s">
        <v>1055</v>
      </c>
      <c r="G235" s="1575" t="s">
        <v>1074</v>
      </c>
      <c r="H235" s="1575" t="s">
        <v>682</v>
      </c>
      <c r="I235" s="1575" t="s">
        <v>679</v>
      </c>
      <c r="J235" s="1575" t="s">
        <v>4280</v>
      </c>
      <c r="K235" s="1576" t="s">
        <v>750</v>
      </c>
      <c r="L235" s="1577">
        <v>2012</v>
      </c>
      <c r="M235" s="1575" t="s">
        <v>1669</v>
      </c>
      <c r="N235" s="1706" t="s">
        <v>3453</v>
      </c>
      <c r="O235" s="1754" t="s">
        <v>3187</v>
      </c>
      <c r="P235" s="1706"/>
      <c r="Q235" s="1575"/>
      <c r="R235" s="1575"/>
      <c r="S235" s="1575" t="s">
        <v>2467</v>
      </c>
      <c r="T235" s="1575" t="s">
        <v>2175</v>
      </c>
      <c r="U235" s="1575"/>
      <c r="V235" s="1575"/>
      <c r="W235" s="1575"/>
      <c r="X235" s="1575" t="s">
        <v>7124</v>
      </c>
      <c r="Y235" s="1575"/>
      <c r="Z235" s="1575"/>
      <c r="AA235" s="1589" t="s">
        <v>2468</v>
      </c>
      <c r="AB235" s="1589" t="s">
        <v>6226</v>
      </c>
      <c r="AC235" s="1575" t="s">
        <v>2470</v>
      </c>
      <c r="AD235" s="1575" t="s">
        <v>2471</v>
      </c>
      <c r="AE235" s="1575" t="s">
        <v>2472</v>
      </c>
      <c r="AF235" s="1592" t="s">
        <v>626</v>
      </c>
      <c r="AG235" s="1592"/>
      <c r="AH235" s="1575"/>
      <c r="AI235" s="1575"/>
      <c r="AJ235" s="1575"/>
      <c r="AK235" s="1575"/>
      <c r="AL235" s="1575"/>
      <c r="AM235" s="1575"/>
      <c r="AN235" s="1575"/>
      <c r="AO235" s="1575"/>
      <c r="AP235" s="1575"/>
      <c r="AQ235" s="1589"/>
      <c r="AR235" s="1568"/>
      <c r="AS235" s="1575"/>
      <c r="AT235" s="1575"/>
      <c r="AU235" s="1575"/>
      <c r="AV235" s="1575"/>
      <c r="AW235" s="1592"/>
      <c r="AX235" s="1575"/>
      <c r="AY235" s="1575"/>
      <c r="AZ235" s="1575"/>
      <c r="BA235" s="1575"/>
      <c r="BB235" s="1575"/>
      <c r="BC235" s="1575"/>
      <c r="BD235" s="1575"/>
      <c r="BE235" s="1575"/>
      <c r="BF235" s="1575"/>
      <c r="BG235" s="1575"/>
      <c r="BH235" s="1575" t="s">
        <v>4785</v>
      </c>
      <c r="BI235" s="1592" t="s">
        <v>626</v>
      </c>
      <c r="BJ235" s="1575" t="s">
        <v>2179</v>
      </c>
      <c r="BK235" s="1575" t="s">
        <v>2515</v>
      </c>
      <c r="BL235" s="1568" t="s">
        <v>626</v>
      </c>
      <c r="BM235" s="1588" t="s">
        <v>7156</v>
      </c>
      <c r="BN235" s="1591" t="s">
        <v>2698</v>
      </c>
      <c r="BO235" s="1591" t="s">
        <v>7873</v>
      </c>
      <c r="BP235" s="1575" t="s">
        <v>626</v>
      </c>
      <c r="BQ235" s="1575"/>
      <c r="BR235" s="1575" t="s">
        <v>6796</v>
      </c>
      <c r="BS235" s="1575" t="s">
        <v>5828</v>
      </c>
      <c r="BU235"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('EVERGREEN DEPARC' ,'JL. GUNUNG ANYAR TAMBAK' ,'SITEPLAN PERUMAHAN' ,'PENAGIHAN FISIK' ,'' ,'232' ,'216' ,'PT. EVERGREEN SUKSES SEJAHTERA' ,'JL. GUNUNG ANYAR TAMBAK BLOK PS 37' ,'' ,'GUNUNG ANYAR TAMBAK' ,'GUNUNG ANYAR' ,'556.2/1851.C/436.6.2/2012 &lt;BR&gt;BOUWBLOCK NO. 3162/P&amp;P/IX/11' ,'2012' ,'±187' ,'Jalan dan Saluran : 10.928,85' ,'RTH : 1121.75&lt;BR&gt;Fasum : 392.5' ,'' ,'' ,'' ,'No. 3313/RET.XII/2013' ,'sudah' ,'' ,'' ,'' ,'INDUK (SHGB)' ,'' ,'' ,'590/10804.7/436.6.2/2015&lt;BR&gt;TGL. 06 AGUSTUS 2015' ,'590/12067.8/436.6.2/2015&lt;BR&gt;TGL. 28 AGUSTUS 2015' ,'590/12644.7/436.6.2/2015&lt;BR&gt;TGL. 04 SEPTEMBER 2015' ,'590/13165.7/436.6.2/2015&lt;BR&gt;TGL. 11 SEPTEMBER 2016' ,'590/13727.7/436.6.2/2015&lt;BR&gt;TGL. 18 SEPTEMBER 2015' ,'-' ,'' ,'' ,'' ,'' ,'' ,'' ,'' ,'' ,'' ,'' ,'' ,'' ,'' ,'' ,'' ,'' ,'' ,'' ,'' ,'' ,'' ,'' ,'' ,'' ,'' ,'' ,'' ,'' ,'-' ,'belum' ,'-' ,'- Terdapat BAST Admin tahun 2014' ,'MEDIA MASSA' ,'sudah Peringatan Ke-3 &lt;BR&gt;' ,'-' ,'' ,'TIMUR' ,'LM');</v>
      </c>
    </row>
    <row r="236" spans="1:73" s="6" customFormat="1" ht="187">
      <c r="A236" s="1570">
        <v>233</v>
      </c>
      <c r="B236" s="1570" t="s">
        <v>5040</v>
      </c>
      <c r="C236" s="1575" t="s">
        <v>4620</v>
      </c>
      <c r="D236" s="1575" t="s">
        <v>5687</v>
      </c>
      <c r="E236" s="1568" t="s">
        <v>2150</v>
      </c>
      <c r="F236" s="1575" t="s">
        <v>4621</v>
      </c>
      <c r="G236" s="1575" t="s">
        <v>4622</v>
      </c>
      <c r="H236" s="1575" t="s">
        <v>4623</v>
      </c>
      <c r="I236" s="1575" t="s">
        <v>2124</v>
      </c>
      <c r="J236" s="1575" t="s">
        <v>4307</v>
      </c>
      <c r="K236" s="1576" t="s">
        <v>4626</v>
      </c>
      <c r="L236" s="1577">
        <v>2016</v>
      </c>
      <c r="M236" s="1575"/>
      <c r="N236" s="1706"/>
      <c r="O236" s="1706" t="s">
        <v>4625</v>
      </c>
      <c r="P236" s="1706"/>
      <c r="Q236" s="1575" t="s">
        <v>4624</v>
      </c>
      <c r="R236" s="1575" t="s">
        <v>2511</v>
      </c>
      <c r="S236" s="1575" t="s">
        <v>626</v>
      </c>
      <c r="T236" s="1575" t="s">
        <v>2511</v>
      </c>
      <c r="U236" s="1575" t="s">
        <v>626</v>
      </c>
      <c r="V236" s="1575" t="s">
        <v>626</v>
      </c>
      <c r="W236" s="1575" t="s">
        <v>2511</v>
      </c>
      <c r="X236" s="1592" t="s">
        <v>7098</v>
      </c>
      <c r="Y236" s="1575" t="s">
        <v>7398</v>
      </c>
      <c r="Z236" s="1575" t="s">
        <v>7398</v>
      </c>
      <c r="AA236" s="1575" t="s">
        <v>5926</v>
      </c>
      <c r="AB236" s="1575"/>
      <c r="AC236" s="1575"/>
      <c r="AD236" s="1575"/>
      <c r="AE236" s="1575"/>
      <c r="AF236" s="1575"/>
      <c r="AG236" s="1575"/>
      <c r="AH236" s="1575"/>
      <c r="AI236" s="1575"/>
      <c r="AJ236" s="1575"/>
      <c r="AK236" s="1575"/>
      <c r="AL236" s="1575"/>
      <c r="AM236" s="1575"/>
      <c r="AN236" s="1575"/>
      <c r="AO236" s="1575"/>
      <c r="AP236" s="1575"/>
      <c r="AQ236" s="1575"/>
      <c r="AR236" s="1575"/>
      <c r="AS236" s="1575"/>
      <c r="AT236" s="1575"/>
      <c r="AU236" s="1575"/>
      <c r="AV236" s="1575"/>
      <c r="AW236" s="1575"/>
      <c r="AX236" s="1575"/>
      <c r="AY236" s="1575"/>
      <c r="AZ236" s="1575"/>
      <c r="BA236" s="1575"/>
      <c r="BB236" s="1575"/>
      <c r="BC236" s="1575"/>
      <c r="BD236" s="1575"/>
      <c r="BE236" s="1575"/>
      <c r="BF236" s="1575"/>
      <c r="BG236" s="1575"/>
      <c r="BH236" s="1575"/>
      <c r="BI236" s="1575"/>
      <c r="BJ236" s="1575"/>
      <c r="BK236" s="1575" t="s">
        <v>5555</v>
      </c>
      <c r="BL236" s="1575" t="s">
        <v>626</v>
      </c>
      <c r="BM236" s="1591" t="s">
        <v>6110</v>
      </c>
      <c r="BN236" s="1591"/>
      <c r="BO236" s="1591"/>
      <c r="BP236" s="1575" t="s">
        <v>626</v>
      </c>
      <c r="BQ236" s="1575"/>
      <c r="BR236" s="1575" t="s">
        <v>6796</v>
      </c>
      <c r="BS236" s="1575" t="s">
        <v>5783</v>
      </c>
      <c r="BU236"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KENDANGSARI' ,'JL. RAYA KENDANGSARI NO. 46' ,'APARTEMEN' ,'SKRK 3 TAHUN BELUM IMB' ,'± 980,00' ,'233' ,'217 (A)' ,'PT. KAHURIPAN SEJAHTERA SEDAYA' ,'Jl. Raya Kendangsari No. 46' ,'√' ,'KENDANGSARI' ,'TENGGILIS MEJOYO' ,'510/4160/436.6.2/2016&lt;BR&gt;SSWN-160608-31/SKRK/TR/NRT/VII/2016&lt;BR&gt;10 AGUSTUS 2016' ,'2016' ,'' ,'' ,'FASUM : 15,00' ,'' ,'± 980,00' ,'BELUM' ,'-' ,'BELUM' ,'-' ,'-' ,'BELUM' ,'TIDAK ADA SOFTCOPY ALAS HAK' ,'TIDAK' ,'TIDAK' ,'590/16554/436.7.5/2020&lt;BR&gt;17 SEPTEMBER 2020&lt;BR&gt;(surat kembali, kantor pindah)' ,'' ,'' ,'' ,'' ,'' ,'' ,'' ,'' ,'' ,'' ,'' ,'' ,'' ,'' ,'' ,'' ,'' ,'' ,'' ,'' ,'' ,'' ,'' ,'' ,'' ,'' ,'' ,'' ,'' ,'' ,'' ,'' ,'' ,'' ,'' ,'-' ,' -  Pemohon belum mengajukan Penyerahan  PSU Secara Administrasi&lt;BR&gt;- Ada Kewajiban  Penyerahan PSU akan dikirim surat penagihan&lt;BR&gt;- 19 AGUSTUS 2020 : Memohon data SKRK ke arsip TU &lt;BR&gt;- Tidak ada kewajiban penyerahan PSU, SKRK sudah 3 Tahun Belum IMB' ,'' ,'' ,'-' ,'' ,'TIMUR' ,'DT');</v>
      </c>
    </row>
    <row r="237" spans="1:73" s="6" customFormat="1" ht="187">
      <c r="A237" s="1570">
        <v>234</v>
      </c>
      <c r="B237" s="1570">
        <v>218</v>
      </c>
      <c r="C237" s="1575" t="s">
        <v>1058</v>
      </c>
      <c r="D237" s="1575"/>
      <c r="E237" s="1575"/>
      <c r="F237" s="1575" t="s">
        <v>203</v>
      </c>
      <c r="G237" s="1575" t="s">
        <v>804</v>
      </c>
      <c r="H237" s="1575" t="s">
        <v>681</v>
      </c>
      <c r="I237" s="1575" t="s">
        <v>681</v>
      </c>
      <c r="J237" s="1575" t="s">
        <v>4280</v>
      </c>
      <c r="K237" s="1576" t="s">
        <v>2475</v>
      </c>
      <c r="L237" s="1577">
        <v>2011</v>
      </c>
      <c r="M237" s="1575" t="s">
        <v>1669</v>
      </c>
      <c r="N237" s="1706" t="s">
        <v>3355</v>
      </c>
      <c r="O237" s="1706" t="s">
        <v>3189</v>
      </c>
      <c r="P237" s="1706"/>
      <c r="Q237" s="1575"/>
      <c r="R237" s="1575" t="s">
        <v>2510</v>
      </c>
      <c r="S237" s="1592" t="s">
        <v>626</v>
      </c>
      <c r="T237" s="1575" t="s">
        <v>2511</v>
      </c>
      <c r="U237" s="1575" t="s">
        <v>626</v>
      </c>
      <c r="V237" s="1575" t="s">
        <v>626</v>
      </c>
      <c r="W237" s="1575" t="s">
        <v>2511</v>
      </c>
      <c r="X237" s="1575" t="s">
        <v>7094</v>
      </c>
      <c r="Y237" s="1575" t="s">
        <v>626</v>
      </c>
      <c r="Z237" s="1575" t="s">
        <v>7398</v>
      </c>
      <c r="AA237" s="1568" t="s">
        <v>255</v>
      </c>
      <c r="AB237" s="1568" t="s">
        <v>256</v>
      </c>
      <c r="AC237" s="1575" t="s">
        <v>878</v>
      </c>
      <c r="AD237" s="1575" t="s">
        <v>879</v>
      </c>
      <c r="AE237" s="1575" t="s">
        <v>2476</v>
      </c>
      <c r="AF237" s="1575"/>
      <c r="AG237" s="1575"/>
      <c r="AH237" s="1575" t="s">
        <v>8144</v>
      </c>
      <c r="AI237" s="1575"/>
      <c r="AJ237" s="1575"/>
      <c r="AK237" s="1575"/>
      <c r="AL237" s="1575"/>
      <c r="AM237" s="1575"/>
      <c r="AN237" s="1575"/>
      <c r="AO237" s="1575"/>
      <c r="AP237" s="1575"/>
      <c r="AQ237" s="1568"/>
      <c r="AR237" s="1568"/>
      <c r="AS237" s="1575"/>
      <c r="AT237" s="1575"/>
      <c r="AU237" s="1575"/>
      <c r="AV237" s="1592"/>
      <c r="AW237" s="1575"/>
      <c r="AX237" s="1575"/>
      <c r="AY237" s="1575"/>
      <c r="AZ237" s="1575"/>
      <c r="BA237" s="1575"/>
      <c r="BB237" s="1575"/>
      <c r="BC237" s="1575"/>
      <c r="BD237" s="1575"/>
      <c r="BE237" s="1575"/>
      <c r="BF237" s="1575"/>
      <c r="BG237" s="1575"/>
      <c r="BH237" s="1592"/>
      <c r="BI237" s="1592" t="s">
        <v>626</v>
      </c>
      <c r="BJ237" s="1575" t="s">
        <v>2179</v>
      </c>
      <c r="BK237" s="1575" t="s">
        <v>5209</v>
      </c>
      <c r="BL237" s="1568" t="s">
        <v>626</v>
      </c>
      <c r="BM237" s="1591" t="s">
        <v>8178</v>
      </c>
      <c r="BN237" s="1588" t="s">
        <v>8058</v>
      </c>
      <c r="BO237" s="1588" t="s">
        <v>8031</v>
      </c>
      <c r="BP237" s="1575" t="s">
        <v>626</v>
      </c>
      <c r="BQ237" s="1575"/>
      <c r="BR237" s="1575" t="s">
        <v>6794</v>
      </c>
      <c r="BS237" s="1575" t="s">
        <v>5782</v>
      </c>
      <c r="BU237"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('GAYUNGAN RESIDENCE' ,'JL. GAYUNGAN VIII NO. 29' ,'SITEPLAN PERUMAHAN' ,'PENYERAHAN OLEH WARGA' ,'' ,'234' ,'218' ,'PT. INTAN BERLIAN' ,'' ,'' ,'GAYUNGAN' ,'GAYUNGAN' ,'648.3/4007.C/436.6.2/2011&lt;BR&gt;No. 38/TR/SP/X/11' ,'2011' ,'±187' ,'Jalan dan Saluran  :&lt;BR&gt;1.717,94' ,'RTH : 150.55&lt;BR&gt;Fasum : 162.32' ,'' ,'' ,'SUDAH' ,'-' ,'BELUM' ,'-' ,'-' ,'BELUM' ,'SISA INDUK' ,'-' ,'TIDAK' ,'PENAGIHAN&lt;BR&gt;NO. 590/5240/436.6.2/2015&lt;BR&gt;TGL : 22 MEI 2015&lt;BR&gt;' ,'TEGURAN&lt;BR&gt;NO. 590/7376/436.6.2/2015&lt;BR&gt;TGL : 01 JUNI 2015' ,'PERINGATAN KE-1 &lt;BR&gt;590/8395/436.6.2/2015&lt;BR&gt;19 JUNI 2015' ,'PERINGATAN KE-2&lt;BR&gt;590/10310/436.6.2/2015&lt;BR&gt;27 JULI 2015' ,'PERINGATAN KE-3&lt;BR&gt;590/11686/436.6.2/2015&lt;BR&gt;24 AGUSTUS 2014' ,'' ,'' ,'590/4392/436.6.2/2016&lt;BR&gt;21 MARET 2016' ,'' ,'' ,'' ,'' ,'' ,'' ,'' ,'' ,'' ,'' ,'' ,'' ,'' ,'' ,'' ,'' ,'' ,'' ,'' ,'' ,'' ,'' ,'' ,'' ,'' ,'' ,'-' ,'belum' ,'-' ,'Resume Rapat 15 Januari 2013 :&lt;BR&gt;dikarenakan perwakilan PT. Intan Berlian tidak hadir, &lt;BR&gt;maka rapat verifikasi dibatalkan dan akan dilakukan rapat verifikasi lanjutkan.&lt;BR&gt;( SURAT INFORMASI MEDIA MASSA 21 MARET 2016)&lt;BR&gt;- DPRKPCKTR telah bersurat tanggal 16 Februari 2021 &lt;BR&gt;telah dikirimkan surat kepada Kemenkumham, DPD Apersi, Lurah Klakah rejo, Camat Benowo No. 590/2774/436.7.5/2021 terkait permohonan informasi keberadaan pengembang, namun tidak ada tanggapan' ,'- DPRKPCKTR telah bersurat tanggal 16 Februari 2021 &lt;BR&gt;telah dikirimkan surat kepada Kemenkumham, DPD Apersi, Lurah Klakah rejo, Camat Benowo No. 590/2774/436.7.5/2021 terkait permohonan informasi keberadaan pengembang, namun tidak ada tanggapan' ,'- ALAMAT BELUM DIKETAHUI' ,'√' ,'' ,'SELATAN' ,'AR');</v>
      </c>
    </row>
    <row r="238" spans="1:73" s="6" customFormat="1" ht="409.6">
      <c r="A238" s="1570">
        <v>235</v>
      </c>
      <c r="B238" s="1570">
        <v>219</v>
      </c>
      <c r="C238" s="1575" t="s">
        <v>1030</v>
      </c>
      <c r="D238" s="1575" t="s">
        <v>5731</v>
      </c>
      <c r="E238" s="1568" t="s">
        <v>2150</v>
      </c>
      <c r="F238" s="1575" t="s">
        <v>2827</v>
      </c>
      <c r="G238" s="1575" t="s">
        <v>1077</v>
      </c>
      <c r="H238" s="1575" t="s">
        <v>731</v>
      </c>
      <c r="I238" s="1575" t="s">
        <v>672</v>
      </c>
      <c r="J238" s="1575" t="s">
        <v>4280</v>
      </c>
      <c r="K238" s="1576" t="s">
        <v>1226</v>
      </c>
      <c r="L238" s="1577">
        <v>2008</v>
      </c>
      <c r="M238" s="1575" t="s">
        <v>1672</v>
      </c>
      <c r="N238" s="1706" t="s">
        <v>1065</v>
      </c>
      <c r="O238" s="1754" t="s">
        <v>3190</v>
      </c>
      <c r="P238" s="1706"/>
      <c r="Q238" s="1575"/>
      <c r="R238" s="1575" t="s">
        <v>2510</v>
      </c>
      <c r="S238" s="1689" t="s">
        <v>626</v>
      </c>
      <c r="T238" s="1575" t="s">
        <v>2511</v>
      </c>
      <c r="U238" s="1575" t="s">
        <v>626</v>
      </c>
      <c r="V238" s="1575" t="s">
        <v>626</v>
      </c>
      <c r="W238" s="1575" t="s">
        <v>2511</v>
      </c>
      <c r="X238" s="1575" t="s">
        <v>7053</v>
      </c>
      <c r="Y238" s="1575" t="s">
        <v>7398</v>
      </c>
      <c r="Z238" s="1575" t="s">
        <v>7398</v>
      </c>
      <c r="AA238" s="1568"/>
      <c r="AB238" s="1568"/>
      <c r="AC238" s="1575" t="s">
        <v>257</v>
      </c>
      <c r="AD238" s="1575" t="s">
        <v>258</v>
      </c>
      <c r="AE238" s="1575"/>
      <c r="AF238" s="1575"/>
      <c r="AG238" s="1575"/>
      <c r="AH238" s="1575"/>
      <c r="AI238" s="1575"/>
      <c r="AJ238" s="1575"/>
      <c r="AK238" s="1575"/>
      <c r="AL238" s="1575"/>
      <c r="AM238" s="1575"/>
      <c r="AN238" s="1575"/>
      <c r="AO238" s="1575"/>
      <c r="AP238" s="1575"/>
      <c r="AQ238" s="1568"/>
      <c r="AR238" s="1568"/>
      <c r="AS238" s="1575"/>
      <c r="AT238" s="1575"/>
      <c r="AU238" s="1575"/>
      <c r="AV238" s="1575"/>
      <c r="AW238" s="1575"/>
      <c r="AX238" s="1575"/>
      <c r="AY238" s="1575"/>
      <c r="AZ238" s="1575"/>
      <c r="BA238" s="1575"/>
      <c r="BB238" s="1575"/>
      <c r="BC238" s="1575"/>
      <c r="BD238" s="1575"/>
      <c r="BE238" s="1575"/>
      <c r="BF238" s="1575"/>
      <c r="BG238" s="1575"/>
      <c r="BH238" s="1575"/>
      <c r="BI238" s="1575"/>
      <c r="BJ238" s="1575"/>
      <c r="BK238" s="1575" t="s">
        <v>3531</v>
      </c>
      <c r="BL238" s="1568"/>
      <c r="BM238" s="1588" t="s">
        <v>7613</v>
      </c>
      <c r="BN238" s="1588" t="s">
        <v>7614</v>
      </c>
      <c r="BO238" s="1588" t="s">
        <v>7614</v>
      </c>
      <c r="BP238" s="1575" t="s">
        <v>626</v>
      </c>
      <c r="BQ238" s="1575"/>
      <c r="BR238" s="1575" t="s">
        <v>6796</v>
      </c>
      <c r="BS238" s="1575" t="s">
        <v>6789</v>
      </c>
      <c r="BU238"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('TIRA MEDAYU 2' ,'JL. MEDOKAN SENTOSA' ,'SITEPLAN PERUMAHAN' ,'HIBAH' ,'' ,'235' ,'219' ,'WAHYU PRASETIAWAN' ,'Jl. Tira Medayu Blok A No. 11' ,'√' ,'MEDOKAN AYU' ,'RUNGKUT' ,'648.3/17/436.6.2/2008 / 407/P&amp;P/IV/2008' ,'2008' ,'±91' ,'Jalan : 4.586,68' ,'RTH : 1005.29&lt;BR&gt;Fasum : 1051.64' ,'' ,'' ,'SUDAH' ,'-' ,'BELUM' ,'-' ,'-' ,'BELUM' ,'INDUK (SHM)' ,'TIDAK' ,'TIDAK' ,'' ,'' ,'PERINGATAN KE-1 &lt;BR&gt;NO. 590/6095/436.6.2/2013&lt;BR&gt;TGL : 30 OKTOBER 2013' ,'PERINGATAN KE-2 &lt;BR&gt;NO. 590/7526/436.6.2/2014&lt;BR&gt;TGL : 19 SEPTEMBER 2014' ,'' ,'' ,'' ,'' ,'' ,'' ,'' ,'' ,'' ,'' ,'' ,'' ,'' ,'' ,'' ,'' ,'' ,'' ,'' ,'' ,'' ,'' ,'' ,'' ,'' ,'' ,'' ,'' ,'' ,'' ,'' ,'' ,'' ,'- 17 JUNI 2020 : DPRKPCKTR bersurat kepada Sdr. Wahyu Prasetyawan No. 590/10859/436.7.5/2020 perihal Pengembalian Berkas Permohonan&lt;BR&gt;- 12 NOVEMBER 2020 : Dikirimkan surat ke Lurah Medokan Ayu dengan No. 590/20127/436.7.5/2020 perihal Permohonan Informasi terkait keberadaan pengembang dan lokasi perumahan &lt;BR&gt;HIBAH (PERORANGAN) PADA SITEPLAN TAHUN &lt; 2010&lt;BR&gt;- 24 Februari 2022 Paguyuban Warga Tira Medayu RT 02/RW 01 Kel. Medokan Ayu, Kec. Rungkut mengirim surat kepada Walikota Surabaya dengan tembusan DPRKPCKTR No. 02/EXT/TM/IV/2022 Perihal Permohonan Penyerahan Fasum ke Pemerintah Kota Surabaya&lt;BR&gt;- 17 Maret 2022 Telah diadakan rapat di Ruang Rapat Gedung Baru Lt.1 DPRKPP membahas Tindak Lanjut Penyerahan Prasarana, Sarana dan Utilitas (PSU) oleh Warga Perumahan Tira Medayu&lt;BR&gt;- 21 Maret 2022 :1. DPRKPP mengirim surat kepada Dispendukcapil No. 590/3318/436.7.4/2022 Hal Permohonan Informasi, 2. DPRKPP mengirim surat kepada Lurah Pacarkeling No. 590/3317/436.7.4/2022 Hal Permohonan Informasi, 3. DPRKPP mengirim surat kepada Kepala Kantor Pertanahan Kota Surabaya II No. 590/3319/436.7.4/2022 Hal Permohonan Informasi Data Hak Atas Tanah sebagai Prasarana, Sarana dan Utilitas Perumahan Tira Medayu, 4. Kelurahan Pacarkeling mengirim surat jawaban kepada DPRKPP No. 590/65/436.9.25.4/2022 Hal Informasi&lt;BR&gt;- 22 Maret 2022 DPRKPP mengirim surat kepada Asisten Perekonomian dan Pembangunan Sekretariat Daerah No. 590/3334/436.7.4/2022&lt;BR&gt;- 25 Maret 2022 DLH mengirim surat kepada DPRKPP No. 900/4635/436.7.10/2022 Hal Pemberitahuan&lt;BR&gt;- 31 Maret 2022 Telah diadakan Rapat di Ruang Rapat Gedung Baru Lt.1 (Depan), DPRKPP membahas Tindak Lanjut Penyerahan Prasarana, Sarana dan Utilitas (PSU) oleh Pengembang Perorangan Perumahan Tira Medayu&lt;BR&gt;- 22 April 2022 DPRKPP mengirim surat kepada Sdr. Wahyu Prasetiawan (Pengembang Perumahan Tira Medayu) No. 590/5013/436.7.4/2022 Hal Tindak Lanjut Penyerahan PSU oleh Pengembang Perorangan Perumahan Tira Medayu&lt;BR&gt;- 11 Mei 2022 DPRKPP mengirim surat kepada Sdr. Wahyu Prasetiawan (Pengembang Perumahan Tira Medayu) No. 590/5423/436.7.4/2022 Hal Tindak Lanjut Penyerahan PSU oleh Pengembang Perorangan Perumahan Tira Medayu' ,'Proses Hibah&lt;BR&gt;- Pengembang belum melengkapi Kewajiban Kompensasi Makam berupa Uang ' ,'Proses Hibah&lt;BR&gt;- Pengembang belum melengkapi Kewajiban Kompensasi Makam berupa Uang ' ,'-' ,'' ,'TIMUR' ,'AT');</v>
      </c>
    </row>
    <row r="239" spans="1:73" s="6" customFormat="1" ht="187">
      <c r="A239" s="1570">
        <v>236</v>
      </c>
      <c r="B239" s="1570">
        <v>220</v>
      </c>
      <c r="C239" s="1575" t="s">
        <v>1059</v>
      </c>
      <c r="D239" s="1575" t="s">
        <v>5673</v>
      </c>
      <c r="E239" s="1568" t="s">
        <v>2150</v>
      </c>
      <c r="F239" s="1575" t="s">
        <v>2805</v>
      </c>
      <c r="G239" s="1575" t="s">
        <v>1106</v>
      </c>
      <c r="H239" s="1575" t="s">
        <v>671</v>
      </c>
      <c r="I239" s="1575" t="s">
        <v>672</v>
      </c>
      <c r="J239" s="1575" t="s">
        <v>4280</v>
      </c>
      <c r="K239" s="1576" t="s">
        <v>749</v>
      </c>
      <c r="L239" s="1577">
        <v>2012</v>
      </c>
      <c r="M239" s="1575" t="s">
        <v>1673</v>
      </c>
      <c r="N239" s="1706" t="s">
        <v>3356</v>
      </c>
      <c r="O239" s="1755" t="s">
        <v>3191</v>
      </c>
      <c r="P239" s="1706"/>
      <c r="Q239" s="1575"/>
      <c r="R239" s="1575"/>
      <c r="S239" s="1575" t="s">
        <v>2479</v>
      </c>
      <c r="T239" s="1575" t="s">
        <v>2480</v>
      </c>
      <c r="U239" s="1575"/>
      <c r="V239" s="1575"/>
      <c r="W239" s="1575"/>
      <c r="X239" s="1575" t="s">
        <v>7124</v>
      </c>
      <c r="Y239" s="1575"/>
      <c r="Z239" s="1575"/>
      <c r="AA239" s="1575" t="s">
        <v>880</v>
      </c>
      <c r="AB239" s="1575" t="s">
        <v>881</v>
      </c>
      <c r="AC239" s="1575" t="s">
        <v>882</v>
      </c>
      <c r="AD239" s="1575" t="s">
        <v>954</v>
      </c>
      <c r="AE239" s="1592" t="s">
        <v>626</v>
      </c>
      <c r="AF239" s="1592" t="s">
        <v>626</v>
      </c>
      <c r="AG239" s="1592"/>
      <c r="AH239" s="1575"/>
      <c r="AI239" s="1575"/>
      <c r="AJ239" s="1575"/>
      <c r="AK239" s="1575"/>
      <c r="AL239" s="1575"/>
      <c r="AM239" s="1575"/>
      <c r="AN239" s="1575"/>
      <c r="AO239" s="1575"/>
      <c r="AP239" s="1575"/>
      <c r="AQ239" s="1575" t="s">
        <v>6246</v>
      </c>
      <c r="AR239" s="1575" t="s">
        <v>6380</v>
      </c>
      <c r="AS239" s="1575" t="s">
        <v>6480</v>
      </c>
      <c r="AT239" s="1575"/>
      <c r="AU239" s="1592"/>
      <c r="AV239" s="1592"/>
      <c r="AW239" s="1592"/>
      <c r="AX239" s="1575"/>
      <c r="AY239" s="1575"/>
      <c r="AZ239" s="1575"/>
      <c r="BA239" s="1575"/>
      <c r="BB239" s="1575"/>
      <c r="BC239" s="1575"/>
      <c r="BD239" s="1575"/>
      <c r="BE239" s="1575"/>
      <c r="BF239" s="1575"/>
      <c r="BG239" s="1575"/>
      <c r="BH239" s="1575" t="s">
        <v>2481</v>
      </c>
      <c r="BI239" s="1592" t="s">
        <v>626</v>
      </c>
      <c r="BJ239" s="1575" t="s">
        <v>2179</v>
      </c>
      <c r="BK239" s="1575" t="s">
        <v>2515</v>
      </c>
      <c r="BL239" s="1568" t="s">
        <v>626</v>
      </c>
      <c r="BM239" s="1588" t="s">
        <v>7155</v>
      </c>
      <c r="BN239" s="1591"/>
      <c r="BO239" s="1591"/>
      <c r="BP239" s="1575" t="s">
        <v>626</v>
      </c>
      <c r="BQ239" s="1575"/>
      <c r="BR239" s="1575" t="s">
        <v>6796</v>
      </c>
      <c r="BS239" s="1575" t="s">
        <v>5828</v>
      </c>
      <c r="BU239"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WONOREJO' ,'JL. WONOREJO' ,'SITEPLAN PERUMAHAN' ,'PENAGIHAN FISIK' ,'' ,'236' ,'220' ,'PT. GELORA NIAGA KENCANA' ,'Jl. Kertajaya Indah Timur No. 33' ,'√' ,'WONOREJO' ,'RUNGKUT' ,'653/4159/436.6.2/2012&lt;BR&gt;BOUWBLOCK NO. 120913-19' ,'2012' ,'±251' ,'Jalan dan Saluran  : 24.539,61' ,'RTH : 7040.3&lt;BR&gt;Fasum : 2131.3' ,'' ,'' ,'' ,'No. 84/RET.1/2014' ,'sudah&lt;BR&gt;Rp 1.131.055.380,00' ,'' ,'' ,'' ,'INDUK (SHGB)' ,'' ,'' ,'PENAGIHAN&lt;BR&gt;590/8004/436.6.2/2015&lt;BR&gt;15 JUNI 2015' ,'TEGURAN&lt;BR&gt;590/9765/436.6.2/2015&lt;BR&gt;13 JULI 2015' ,'PERINGATAN KE-1 &lt;BR&gt;590/11140/436.6.2/2015&lt;BR&gt;12 AGUSTUS 2015' ,'PERINGATAN KE-2&lt;BR&gt;590/12604/436.6.2/2015&lt;BR&gt;03 SEPTEMBER 2015' ,'-' ,'-' ,'' ,'' ,'' ,'' ,'' ,'' ,'' ,'' ,'' ,'' ,'590/17165/436.7.5/2020&lt;BR&gt;25 SEPTEMBER 2020&lt;BR&gt;TGL DITERIMA&lt;BR&gt;30 SEPTEMBER 2020' ,'590/18602/436.7.5/2020 &lt;BR&gt;16 OKTOBER 2020&lt;BR&gt;TGL DITERIMA &lt;BR&gt;21 OKTOBER 2020' ,'590/19633/436.7.5/2020&lt;BR&gt;5 NOVEMBER 2020 &lt;BR&gt;TGL DITERIMA&lt;BR&gt;11 NOVEMBER 2020' ,'' ,'' ,'' ,'' ,'' ,'' ,'' ,'' ,'' ,'' ,'' ,'' ,'' ,'' ,'' ,'-' ,'belum' ,'-' ,'-Terdapat BA Admin Tahun 2014&lt;BR&gt;- Pengembang Bersurat Tanggal 12/10/2020 Bahwa Pembangunan Fisiknya Belum Sesuai Rencana, Dan Pengembang Akan Bertanggung Jawab Terkait Pengelolaan Lingkungannya' ,'' ,'' ,'-' ,'' ,'TIMUR' ,'LM');</v>
      </c>
    </row>
    <row r="240" spans="1:73" s="584" customFormat="1" ht="409.6">
      <c r="A240" s="1570">
        <v>237</v>
      </c>
      <c r="B240" s="1570">
        <v>221</v>
      </c>
      <c r="C240" s="1575" t="s">
        <v>1060</v>
      </c>
      <c r="D240" s="1575" t="s">
        <v>5465</v>
      </c>
      <c r="E240" s="1575" t="s">
        <v>2150</v>
      </c>
      <c r="F240" s="1575" t="s">
        <v>2940</v>
      </c>
      <c r="G240" s="1575" t="s">
        <v>1106</v>
      </c>
      <c r="H240" s="1575" t="s">
        <v>671</v>
      </c>
      <c r="I240" s="1575" t="s">
        <v>672</v>
      </c>
      <c r="J240" s="1575" t="s">
        <v>4280</v>
      </c>
      <c r="K240" s="1576" t="s">
        <v>4638</v>
      </c>
      <c r="L240" s="1577" t="s">
        <v>7011</v>
      </c>
      <c r="M240" s="1575" t="s">
        <v>1674</v>
      </c>
      <c r="N240" s="1706" t="s">
        <v>4641</v>
      </c>
      <c r="O240" s="1706" t="s">
        <v>3192</v>
      </c>
      <c r="P240" s="1706"/>
      <c r="Q240" s="1575" t="s">
        <v>7040</v>
      </c>
      <c r="R240" s="1575"/>
      <c r="S240" s="1592" t="s">
        <v>7455</v>
      </c>
      <c r="T240" s="1575" t="s">
        <v>2510</v>
      </c>
      <c r="U240" s="1575"/>
      <c r="V240" s="1575"/>
      <c r="W240" s="1575"/>
      <c r="X240" s="1575"/>
      <c r="Y240" s="1575"/>
      <c r="Z240" s="1575"/>
      <c r="AA240" s="1575" t="s">
        <v>883</v>
      </c>
      <c r="AB240" s="1575" t="s">
        <v>884</v>
      </c>
      <c r="AC240" s="1575" t="s">
        <v>885</v>
      </c>
      <c r="AD240" s="1575" t="s">
        <v>955</v>
      </c>
      <c r="AE240" s="1575"/>
      <c r="AF240" s="1575"/>
      <c r="AG240" s="1575"/>
      <c r="AH240" s="1575"/>
      <c r="AI240" s="1575"/>
      <c r="AJ240" s="1575"/>
      <c r="AK240" s="1575"/>
      <c r="AL240" s="1575"/>
      <c r="AM240" s="1575"/>
      <c r="AN240" s="1575"/>
      <c r="AO240" s="1575"/>
      <c r="AP240" s="1575"/>
      <c r="AQ240" s="1575"/>
      <c r="AR240" s="1575"/>
      <c r="AS240" s="1575"/>
      <c r="AT240" s="1575"/>
      <c r="AU240" s="1575"/>
      <c r="AV240" s="1575"/>
      <c r="AW240" s="1575"/>
      <c r="AX240" s="1575"/>
      <c r="AY240" s="1575"/>
      <c r="AZ240" s="1575"/>
      <c r="BA240" s="1575"/>
      <c r="BB240" s="1575"/>
      <c r="BC240" s="1575"/>
      <c r="BD240" s="1575"/>
      <c r="BE240" s="1575"/>
      <c r="BF240" s="1575"/>
      <c r="BG240" s="1575"/>
      <c r="BH240" s="1575" t="s">
        <v>2664</v>
      </c>
      <c r="BI240" s="1575"/>
      <c r="BJ240" s="1575"/>
      <c r="BK240" s="1575" t="s">
        <v>4806</v>
      </c>
      <c r="BL240" s="1568"/>
      <c r="BM240" s="1588" t="s">
        <v>7637</v>
      </c>
      <c r="BN240" s="1588" t="s">
        <v>7410</v>
      </c>
      <c r="BO240" s="1588" t="s">
        <v>7410</v>
      </c>
      <c r="BP240" s="1575" t="s">
        <v>2150</v>
      </c>
      <c r="BQ240" s="1575"/>
      <c r="BR240" s="1575" t="s">
        <v>6796</v>
      </c>
      <c r="BS240" s="1575" t="s">
        <v>6789</v>
      </c>
      <c r="BU240"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('GREEN LAKE NATURAL LIVING' ,'JL. WONOREJO' ,'SITEPLAN PERUMAHAN' ,'PROSES ADMINISTRASI' ,'± 43.967,55&lt;BR&gt;REPLANNING SEBAGIAN : ± 3.105,70' ,'237' ,'221' ,'PT. MUARA ARTHA PURNAMA' ,'Jl. Pandugo Timur XIV No. E 37' ,'√' ,'WONOREJO' ,'RUNGKUT' ,'648.3/2022.C/436.6.2/2012&lt;BR&gt;301/P&amp;P/I/12&lt;BR&gt;REPLANNING SEBAGIAN :&lt;BR&gt;648.3/5207/436.7.5/2017&lt;BR&gt;170712-7/SKRK/P&amp;TR/SP/VII/2017&lt;BR&gt;27 JULI 2017' ,'2012, 2017' ,'±308' ,'JALAN DAN SALURAN : 11214.95' ,'RTH : 1176.93&lt;BR&gt;Fasum : 1936,27&lt;BR&gt;konservasi : 3412,86' ,'' ,'± 43.967,55&lt;BR&gt;REPLANNING SEBAGIAN : ± 3.105,70' ,'' ,'- Rp. 112.556.928&lt;BR&gt;3296/RET.XII/2013 (BA Makam No. 900/18239/436.6.5/2013 Tanggal 18 Desember 2013)  ' ,'SUDAH' ,'' ,'' ,'' ,'' ,'' ,'' ,'PENAGIHAN&lt;BR&gt;590/8000/436.6.2/2015&lt;BR&gt;15 JUNI 2015' ,'TEGURAN&lt;BR&gt;590/9768/436.6.2/2015&lt;BR&gt;13 JULI 2015' ,'PERINGATAN KE-1&lt;BR&gt;590/11136/436.6.2/2015&lt;BR&gt;12 AGUSTUS 2015' ,'PERINGATAN KE-2&lt;BR&gt;590/12605/436.6.2/2015&lt;BR&gt;03 SEPTEMBER 2015' ,'' ,'' ,'' ,'' ,'' ,'' ,'' ,'' ,'' ,'' ,'' ,'' ,'' ,'' ,'' ,'' ,'' ,'' ,'' ,'' ,'' ,'' ,'' ,'' ,'' ,'' ,'' ,'' ,'' ,'' ,'' ,'' ,'' ,'- Pengembang bersurat terkait Permohonan Berita Acara Serah Terima Prasarana, Sarana dan Utilitas (PSU) tanggal 22 Juli 2020&lt;BR&gt;- Akan dikirimkan surat terkait kekurangan berkas secara administrasi.&lt;BR&gt;(Pengembang belum melengkapi : Akta Pendirian PT terbaru, jadwal pembangunan proyek dan jadwal serah terima secara fisik, bukti setor / bukti pembayaran kompensasi lahan makam berupa uang dan plotting alas hak di atas siteplan).&lt;BR&gt;-  Hadir zoom dengan KPK tanggal 29 Maret 2021 dan hadir desk tanggal 31 Maret 2021&lt;BR&gt;- Hasil BA Monitoring 31 Maret 2021 :&lt;BR&gt;- Pengembang untuk menyelesaikan kewajiban makam paling lambat 7 April 2021&lt;BR&gt;- Pengembang belum dapat memastikan penyelesaian proses peralihan hak menjadi atas nama PT. Muara Artha Purnama serta splitzing alas hak pada posisi PSU yang akan diserahkan&lt;BR&gt;- Pengembang agar menyampaikan data ploting alas hak di atas siteplan serta data terkait peralihan alas hak paling lambat 9 April 2021&lt;BR&gt;- Bahwa hasil BA Monitoring belum ditindaklanjuti oleh pengembang sehingga akan dikirimkan surat Tindak Lanjut BA Monitoring serta akan dilakukan proses surat Penagihan&lt;BR&gt;- Telah dilakukan rapat membahas permohonan penyerahan PSU secara Administrasi tanggal 11 Mei 2021&lt;BR&gt;- Proses Draft BAST Administrasi&lt;BR&gt;-  DPRKPP bersurat ke Pengembang terkait Tindak Lanjut Penyarahan PSU secara Administrasi PT. Muara Artha Purnama - Perumahan Green Lake Natural Living agar segera melampirkan fotocopy SHGB atas nama PT. Muara Artha Purnama tanggal 10 Februari 2022&lt;BR&gt;- Akan dikonsepkan surat Penagihan' ,'Proses Draft BAST Administrasi&lt;BR&gt;Pengembang belum melengkapi kekurangan berupa :&lt;BR&gt;- Belum melengkapi SPPT dan tanda lunas PBB ' ,'Proses Draft BAST Administrasi&lt;BR&gt;Pengembang belum melengkapi kekurangan berupa :&lt;BR&gt;- Belum melengkapi SPPT dan tanda lunas PBB ' ,'-' ,'' ,'TIMUR' ,'AT');</v>
      </c>
    </row>
    <row r="241" spans="1:73" s="6" customFormat="1" ht="187">
      <c r="A241" s="1570">
        <v>238</v>
      </c>
      <c r="B241" s="1570">
        <v>222</v>
      </c>
      <c r="C241" s="1575" t="s">
        <v>130</v>
      </c>
      <c r="D241" s="1575" t="s">
        <v>5467</v>
      </c>
      <c r="E241" s="1575" t="s">
        <v>5662</v>
      </c>
      <c r="F241" s="1575" t="s">
        <v>7535</v>
      </c>
      <c r="G241" s="1575" t="s">
        <v>1105</v>
      </c>
      <c r="H241" s="1575" t="s">
        <v>1509</v>
      </c>
      <c r="I241" s="1575" t="s">
        <v>729</v>
      </c>
      <c r="J241" s="1575" t="s">
        <v>4280</v>
      </c>
      <c r="K241" s="1576" t="s">
        <v>132</v>
      </c>
      <c r="L241" s="1577">
        <v>2010</v>
      </c>
      <c r="M241" s="1575"/>
      <c r="N241" s="1706" t="s">
        <v>131</v>
      </c>
      <c r="O241" s="1706" t="s">
        <v>3366</v>
      </c>
      <c r="P241" s="1706"/>
      <c r="Q241" s="1575"/>
      <c r="R241" s="1575" t="s">
        <v>2510</v>
      </c>
      <c r="S241" s="1575"/>
      <c r="T241" s="1575" t="s">
        <v>626</v>
      </c>
      <c r="U241" s="1575"/>
      <c r="V241" s="1575"/>
      <c r="W241" s="1575" t="s">
        <v>2510</v>
      </c>
      <c r="X241" s="1708" t="s">
        <v>7094</v>
      </c>
      <c r="Y241" s="1575" t="s">
        <v>7398</v>
      </c>
      <c r="Z241" s="1575" t="s">
        <v>7398</v>
      </c>
      <c r="AA241" s="1575" t="s">
        <v>524</v>
      </c>
      <c r="AB241" s="1575" t="s">
        <v>525</v>
      </c>
      <c r="AC241" s="1575" t="s">
        <v>526</v>
      </c>
      <c r="AD241" s="1575" t="s">
        <v>527</v>
      </c>
      <c r="AE241" s="1575" t="s">
        <v>528</v>
      </c>
      <c r="AF241" s="1575"/>
      <c r="AG241" s="1575"/>
      <c r="AH241" s="1575"/>
      <c r="AI241" s="1575"/>
      <c r="AJ241" s="1575"/>
      <c r="AK241" s="1575"/>
      <c r="AL241" s="1575"/>
      <c r="AM241" s="1575"/>
      <c r="AN241" s="1575"/>
      <c r="AO241" s="1575"/>
      <c r="AP241" s="1575"/>
      <c r="AQ241" s="1575"/>
      <c r="AR241" s="1575"/>
      <c r="AS241" s="1575"/>
      <c r="AT241" s="1575"/>
      <c r="AU241" s="1575"/>
      <c r="AV241" s="1575"/>
      <c r="AW241" s="1575"/>
      <c r="AX241" s="1575"/>
      <c r="AY241" s="1575"/>
      <c r="AZ241" s="1575"/>
      <c r="BA241" s="1575"/>
      <c r="BB241" s="1575"/>
      <c r="BC241" s="1575"/>
      <c r="BD241" s="1575"/>
      <c r="BE241" s="1575"/>
      <c r="BF241" s="1575"/>
      <c r="BG241" s="1575"/>
      <c r="BH241" s="1575"/>
      <c r="BI241" s="1575"/>
      <c r="BJ241" s="1575"/>
      <c r="BK241" s="1575" t="s">
        <v>3531</v>
      </c>
      <c r="BL241" s="1568" t="s">
        <v>1242</v>
      </c>
      <c r="BM241" s="1591" t="s">
        <v>8093</v>
      </c>
      <c r="BN241" s="1591"/>
      <c r="BO241" s="1591"/>
      <c r="BP241" s="1575" t="s">
        <v>8172</v>
      </c>
      <c r="BQ241" s="1692"/>
      <c r="BR241" s="1575" t="s">
        <v>6794</v>
      </c>
      <c r="BS241" s="1589" t="s">
        <v>6475</v>
      </c>
      <c r="BU241"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Kencana Karah' ,'JL. KETINTANG MADYA UNMER VII' ,'SITEPLAN PERUMAHAN' ,'HIBAH' ,'' ,'238' ,'222' ,'J. BUNTIRTO TURUTAN, Ir. MBA' ,'Jl. Ketintang Selatan X No. 6' ,'TIDAK SESUAI' ,'KARAH' ,'JAMBANGAN' ,'648.3/21/436.6.2/2010&lt;BR&gt;910/P&amp;P/VI/10' ,'2010' ,'' ,'JALAN PEMKOT : 5.175,25' ,'RTH PEMKOT : 870,28&lt;BR&gt;Fasum PEMKOT : 500,33' ,'' ,'' ,'SUDAH' ,'' ,'-' ,'' ,'' ,'SUDAH' ,'SISA INDUK' ,'TIDAK' ,'TIDAK' ,'590/8006/436.6.2/2015&lt;BR&gt;15 JUNI 2015' ,'590/9764/436.6.2/2015&lt;BR&gt;13 JULI 2015' ,'590/11141/436.6.2/2015&lt;BR&gt;12 AGUSTUS 2015' ,'590/12602/436.6.2/2015&lt;BR&gt;03 SEPTEMBER 2015' ,'590/13405.1/436.6.2/2015&lt;BR&gt;14 SEPTEMBER 2015' ,'' ,'' ,'' ,'' ,'' ,'' ,'' ,'' ,'' ,'' ,'' ,'' ,'' ,'' ,'' ,'' ,'' ,'' ,'' ,'' ,'' ,'' ,'' ,'' ,'' ,'' ,'' ,'' ,'' ,'' ,'' ,'SERAH TERIMA P.S.U SECARA ADMINISTRASI SEDANG DALAM PROSES, ADA KEKURANGAN DOKUMEN ADMINISTRASI, AKAN DILAKUKAN PANGGILAN KEPADA PENGEMBANG' ,'BERKAS FISIK TIDAK KETEMU&lt;BR&gt;HIBAH (PERORANGAN) PADA SITEPLAN TAHUN &lt; 2010&lt;BR&gt;&lt;BR&gt;PROSES KOREKSI BA VERIF DI BANKUM DAN AKTA HIBAH DI BAG ADMINISTRASI KERJASAMA ' ,'' ,'' ,'-' ,'' ,'SELATAN' ,'AN');</v>
      </c>
    </row>
    <row r="242" spans="1:73" s="6" customFormat="1" ht="187">
      <c r="A242" s="1570">
        <v>239</v>
      </c>
      <c r="B242" s="1570">
        <v>223</v>
      </c>
      <c r="C242" s="1575" t="s">
        <v>1356</v>
      </c>
      <c r="D242" s="1575"/>
      <c r="E242" s="1575" t="s">
        <v>5714</v>
      </c>
      <c r="F242" s="1575" t="s">
        <v>1357</v>
      </c>
      <c r="G242" s="1575" t="s">
        <v>1358</v>
      </c>
      <c r="H242" s="1575" t="s">
        <v>1359</v>
      </c>
      <c r="I242" s="1568" t="s">
        <v>601</v>
      </c>
      <c r="J242" s="1575" t="s">
        <v>4280</v>
      </c>
      <c r="K242" s="1576" t="s">
        <v>1361</v>
      </c>
      <c r="L242" s="1577" t="s">
        <v>626</v>
      </c>
      <c r="M242" s="1575" t="s">
        <v>1362</v>
      </c>
      <c r="N242" s="1706" t="s">
        <v>2312</v>
      </c>
      <c r="O242" s="1706" t="s">
        <v>2312</v>
      </c>
      <c r="P242" s="1706" t="s">
        <v>2312</v>
      </c>
      <c r="Q242" s="1575"/>
      <c r="R242" s="1575"/>
      <c r="S242" s="1575" t="s">
        <v>626</v>
      </c>
      <c r="T242" s="1575" t="s">
        <v>2483</v>
      </c>
      <c r="U242" s="1575"/>
      <c r="V242" s="1575"/>
      <c r="W242" s="1575"/>
      <c r="X242" s="1708" t="s">
        <v>7094</v>
      </c>
      <c r="Y242" s="1575"/>
      <c r="Z242" s="1575"/>
      <c r="AA242" s="1575" t="s">
        <v>886</v>
      </c>
      <c r="AB242" s="1575" t="s">
        <v>887</v>
      </c>
      <c r="AC242" s="1575" t="s">
        <v>888</v>
      </c>
      <c r="AD242" s="1575" t="s">
        <v>889</v>
      </c>
      <c r="AE242" s="1575" t="s">
        <v>2484</v>
      </c>
      <c r="AF242" s="1575"/>
      <c r="AG242" s="1575"/>
      <c r="AH242" s="1575" t="s">
        <v>2876</v>
      </c>
      <c r="AI242" s="1575"/>
      <c r="AJ242" s="1575"/>
      <c r="AK242" s="1575"/>
      <c r="AL242" s="1575"/>
      <c r="AM242" s="1575"/>
      <c r="AN242" s="1575"/>
      <c r="AO242" s="1575"/>
      <c r="AP242" s="1575"/>
      <c r="AQ242" s="1575"/>
      <c r="AR242" s="1575"/>
      <c r="AS242" s="1575"/>
      <c r="AT242" s="1575"/>
      <c r="AU242" s="1575"/>
      <c r="AV242" s="1575"/>
      <c r="AW242" s="1575"/>
      <c r="AX242" s="1575"/>
      <c r="AY242" s="1575"/>
      <c r="AZ242" s="1575"/>
      <c r="BA242" s="1575"/>
      <c r="BB242" s="1575"/>
      <c r="BC242" s="1575"/>
      <c r="BD242" s="1575"/>
      <c r="BE242" s="1575"/>
      <c r="BF242" s="1575"/>
      <c r="BG242" s="1575"/>
      <c r="BH242" s="1592" t="s">
        <v>626</v>
      </c>
      <c r="BI242" s="1592" t="s">
        <v>626</v>
      </c>
      <c r="BJ242" s="1575" t="s">
        <v>2179</v>
      </c>
      <c r="BK242" s="1575" t="s">
        <v>5209</v>
      </c>
      <c r="BL242" s="1568" t="s">
        <v>6835</v>
      </c>
      <c r="BM242" s="1591" t="s">
        <v>8094</v>
      </c>
      <c r="BN242" s="1591"/>
      <c r="BO242" s="1591"/>
      <c r="BP242" s="1575" t="s">
        <v>626</v>
      </c>
      <c r="BQ242" s="1575"/>
      <c r="BR242" s="1575" t="s">
        <v>6794</v>
      </c>
      <c r="BS242" s="1575" t="s">
        <v>6789</v>
      </c>
      <c r="BU242"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WISMA SURYA DAN ANGGOTA DPRD TK. I JATIM' ,'JL. JEMURSARI SELATAN ' ,'SITEPLAN PERUMAHAN' ,'PENYERAHAN OLEH WARGA' ,'' ,'239' ,'223' ,'PT. WISMA SURYA' ,'' ,'TIDAK ADA ALAMAT' ,'JEMUR WONOSARI' ,'Wonocolo' ,'II / F/ 21- a' ,'-' ,'±221' ,'berkas fisik SKRK tidak ada  di map' ,'berkas fisik SKRK tidak ada  di map' ,'berkas fisik SKRK tidak ada  di map' ,'' ,'' ,'-' ,'tidak ada kewajiban makam' ,'' ,'' ,'' ,'SISA INDUK' ,'' ,'' ,'PENAGIHAN&lt;BR&gt;590/9416/436.6.2/2014&lt;BR&gt;29 OKTOBER 2014' ,'TEGURAN&lt;BR&gt;590/10604/436.6.2/2014&lt;BR&gt;21 NOVEMBER 2014' ,'PERINGATAN KE-1&lt;BR&gt;590/12278/436.6.2/2014&lt;BR&gt;31 DESEMBER 2014' ,'PERINGATAN KE-2&lt;BR&gt;590/896/436.6.2/2015&lt;BR&gt;22 JANUARI 2015' ,'PERINGATAN KE-3&lt;BR&gt;590/2404/436.6.2/2015&lt;BR&gt;25 FEBRUARI 2014' ,'' ,'' ,'590/5743/436.6.2/2015&lt;BR&gt;29 APRIL 2015' ,'' ,'' ,'' ,'' ,'' ,'' ,'' ,'' ,'' ,'' ,'' ,'' ,'' ,'' ,'' ,'' ,'' ,'' ,'' ,'' ,'' ,'' ,'' ,'' ,'' ,'' ,'-' ,'belum' ,'PROSES PENYERAHAN PSU OLEH WARGA&lt;BR&gt;&lt;BR&gt;Berdasarkan Media Masa tanggal 29 April 2015' ,'Proses Sosialisasi 09-04-2016&lt;BR&gt;Isi : Sosialisasi I dilakukan di Kelurahan Jemur Wonosari dihadiri perwakilan warga RW 08 &amp; RW 10. Warga akan berkoordinasi dengan Kelurahan Jemur Wonosari dan Kecamatan Wonocolo untuk membuat Berita Acara Serah Terima Penyerahan PSU dari warga, paling lambat 23 April 2016&lt;BR&gt;PROSES PENYERAHAN PSU OLEH WARGA&lt;BR&gt;Berdasarkan Media Masa tanggal 29 April 2015&lt;BR&gt;Terdapat surat dari RT 02 RW VIII Kel. Jemur Wonosari Tanggal 07 Februari 2020 Perihal Penyerahan Fasum di Perumahan Jemur Sari Selatan&lt;BR&gt;PENYERAHAN OLEH WARGA TAHUN 2022 (Proses TTD BAST)&lt;BR&gt;' ,'' ,'' ,'-' ,'' ,'SELATAN' ,'AT');</v>
      </c>
    </row>
    <row r="243" spans="1:73" s="6" customFormat="1" ht="187">
      <c r="A243" s="1570">
        <v>240</v>
      </c>
      <c r="B243" s="1570">
        <v>224</v>
      </c>
      <c r="C243" s="1575" t="s">
        <v>626</v>
      </c>
      <c r="D243" s="1575"/>
      <c r="E243" s="1575" t="s">
        <v>5714</v>
      </c>
      <c r="F243" s="1575" t="s">
        <v>1363</v>
      </c>
      <c r="G243" s="1575" t="s">
        <v>1364</v>
      </c>
      <c r="H243" s="1575" t="s">
        <v>677</v>
      </c>
      <c r="I243" s="1575" t="s">
        <v>677</v>
      </c>
      <c r="J243" s="1575" t="s">
        <v>4280</v>
      </c>
      <c r="K243" s="1576" t="s">
        <v>1365</v>
      </c>
      <c r="L243" s="1577">
        <v>1999</v>
      </c>
      <c r="M243" s="1575" t="s">
        <v>1366</v>
      </c>
      <c r="N243" s="1706"/>
      <c r="O243" s="1706"/>
      <c r="P243" s="1706"/>
      <c r="Q243" s="1575"/>
      <c r="R243" s="1575"/>
      <c r="S243" s="1689"/>
      <c r="T243" s="1575"/>
      <c r="U243" s="1575"/>
      <c r="V243" s="1575"/>
      <c r="W243" s="1575"/>
      <c r="X243" s="1690" t="s">
        <v>7055</v>
      </c>
      <c r="Y243" s="1575"/>
      <c r="Z243" s="1575"/>
      <c r="AA243" s="1568"/>
      <c r="AB243" s="1568"/>
      <c r="AC243" s="1575"/>
      <c r="AD243" s="1575"/>
      <c r="AE243" s="1575"/>
      <c r="AF243" s="1575"/>
      <c r="AG243" s="1575"/>
      <c r="AH243" s="1575"/>
      <c r="AI243" s="1575"/>
      <c r="AJ243" s="1575"/>
      <c r="AK243" s="1575"/>
      <c r="AL243" s="1575"/>
      <c r="AM243" s="1575"/>
      <c r="AN243" s="1575"/>
      <c r="AO243" s="1575"/>
      <c r="AP243" s="1575"/>
      <c r="AQ243" s="1568"/>
      <c r="AR243" s="1568"/>
      <c r="AS243" s="1575"/>
      <c r="AT243" s="1575"/>
      <c r="AU243" s="1575"/>
      <c r="AV243" s="1575"/>
      <c r="AW243" s="1575"/>
      <c r="AX243" s="1575"/>
      <c r="AY243" s="1575"/>
      <c r="AZ243" s="1575"/>
      <c r="BA243" s="1575"/>
      <c r="BB243" s="1575"/>
      <c r="BC243" s="1575"/>
      <c r="BD243" s="1575"/>
      <c r="BE243" s="1575"/>
      <c r="BF243" s="1575"/>
      <c r="BG243" s="1575"/>
      <c r="BH243" s="1575"/>
      <c r="BI243" s="1575"/>
      <c r="BJ243" s="1575"/>
      <c r="BK243" s="1575" t="s">
        <v>8166</v>
      </c>
      <c r="BL243" s="1568" t="s">
        <v>1367</v>
      </c>
      <c r="BM243" s="1591" t="s">
        <v>7532</v>
      </c>
      <c r="BN243" s="1591"/>
      <c r="BO243" s="1591"/>
      <c r="BP243" s="1575" t="s">
        <v>626</v>
      </c>
      <c r="BQ243" s="1575"/>
      <c r="BR243" s="1575" t="s">
        <v>6794</v>
      </c>
      <c r="BS243" s="1589" t="s">
        <v>7378</v>
      </c>
      <c r="BU243"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DINAS IAIN SUNAN AMPEL' ,'JL. RAYA WIYUNG' ,'SITEPLAN PERUMAHAN' ,'PENAGIHAN ADMINISTRASI' ,'' ,'240' ,'224' ,'-' ,'' ,'TIDAK ADA ALAMAT' ,'WIYUNG' ,'WIYUNG' ,'642.3/12/402.5.1/99&lt;BR&gt;1556/SP/99' ,'1999' ,'±367' ,'' ,'' ,'' ,'' ,'' ,'' ,'' ,'' ,'' ,'' ,'SPLITZING SEMPURNA' ,'' ,'' ,'' ,'' ,'' ,'' ,'' ,'' ,'' ,'' ,'' ,'' ,'' ,'' ,'' ,'' ,'' ,'' ,'' ,'' ,'' ,'' ,'' ,'' ,'' ,'' ,'' ,'' ,'' ,'' ,'' ,'' ,'' ,'' ,'' ,'' ,'' ,'' ,'PROSES PENYERAHAN LAHAN MAKAM' ,'BERKAS DI DAFTAR RAK TIDAK KETEMU&lt;BR&gt;HIBAH (PERORANGAN) PADA SITEPLAN TAHUN &lt; 2010' ,'' ,'' ,'-' ,'' ,'SELATAN' ,'VIA');</v>
      </c>
    </row>
    <row r="244" spans="1:73" s="6" customFormat="1" ht="255">
      <c r="A244" s="1570">
        <v>241</v>
      </c>
      <c r="B244" s="1570">
        <v>225</v>
      </c>
      <c r="C244" s="1575" t="s">
        <v>2816</v>
      </c>
      <c r="D244" s="1575" t="s">
        <v>6641</v>
      </c>
      <c r="E244" s="1575" t="s">
        <v>6616</v>
      </c>
      <c r="F244" s="1575" t="s">
        <v>1368</v>
      </c>
      <c r="G244" s="1575" t="s">
        <v>1364</v>
      </c>
      <c r="H244" s="1575" t="s">
        <v>677</v>
      </c>
      <c r="I244" s="1575" t="s">
        <v>677</v>
      </c>
      <c r="J244" s="1575" t="s">
        <v>4280</v>
      </c>
      <c r="K244" s="1576" t="s">
        <v>2019</v>
      </c>
      <c r="L244" s="1577">
        <v>2011</v>
      </c>
      <c r="M244" s="1575" t="s">
        <v>1369</v>
      </c>
      <c r="N244" s="1706" t="s">
        <v>2312</v>
      </c>
      <c r="O244" s="1706" t="s">
        <v>2312</v>
      </c>
      <c r="P244" s="1706" t="s">
        <v>2312</v>
      </c>
      <c r="Q244" s="1575"/>
      <c r="R244" s="1575" t="s">
        <v>2510</v>
      </c>
      <c r="S244" s="1704" t="s">
        <v>626</v>
      </c>
      <c r="T244" s="1575" t="s">
        <v>2179</v>
      </c>
      <c r="U244" s="1575" t="s">
        <v>626</v>
      </c>
      <c r="V244" s="1575" t="s">
        <v>626</v>
      </c>
      <c r="W244" s="1575" t="s">
        <v>2511</v>
      </c>
      <c r="X244" s="1575" t="s">
        <v>7053</v>
      </c>
      <c r="Y244" s="1575" t="s">
        <v>7414</v>
      </c>
      <c r="Z244" s="1575" t="s">
        <v>7398</v>
      </c>
      <c r="AA244" s="1575" t="s">
        <v>5851</v>
      </c>
      <c r="AB244" s="1575" t="s">
        <v>6070</v>
      </c>
      <c r="AC244" s="1592" t="s">
        <v>6367</v>
      </c>
      <c r="AD244" s="1592" t="s">
        <v>626</v>
      </c>
      <c r="AE244" s="1592" t="s">
        <v>626</v>
      </c>
      <c r="AF244" s="1592" t="s">
        <v>626</v>
      </c>
      <c r="AG244" s="1592"/>
      <c r="AH244" s="1575"/>
      <c r="AI244" s="1575"/>
      <c r="AJ244" s="1575"/>
      <c r="AK244" s="1575"/>
      <c r="AL244" s="1575"/>
      <c r="AM244" s="1575"/>
      <c r="AN244" s="1575"/>
      <c r="AO244" s="1575"/>
      <c r="AP244" s="1575"/>
      <c r="AQ244" s="1589"/>
      <c r="AR244" s="1575"/>
      <c r="AS244" s="1592"/>
      <c r="AT244" s="1592"/>
      <c r="AU244" s="1592"/>
      <c r="AV244" s="1592"/>
      <c r="AW244" s="1592"/>
      <c r="AX244" s="1575"/>
      <c r="AY244" s="1575"/>
      <c r="AZ244" s="1575"/>
      <c r="BA244" s="1575"/>
      <c r="BB244" s="1575"/>
      <c r="BC244" s="1575"/>
      <c r="BD244" s="1575"/>
      <c r="BE244" s="1575"/>
      <c r="BF244" s="1575"/>
      <c r="BG244" s="1575"/>
      <c r="BH244" s="1592" t="s">
        <v>626</v>
      </c>
      <c r="BI244" s="1592" t="s">
        <v>626</v>
      </c>
      <c r="BJ244" s="1575" t="s">
        <v>2179</v>
      </c>
      <c r="BK244" s="1575" t="s">
        <v>8166</v>
      </c>
      <c r="BL244" s="1568" t="s">
        <v>6615</v>
      </c>
      <c r="BM244" s="1591" t="s">
        <v>5927</v>
      </c>
      <c r="BN244" s="1591"/>
      <c r="BO244" s="1591"/>
      <c r="BP244" s="1575" t="s">
        <v>2150</v>
      </c>
      <c r="BQ244" s="1575"/>
      <c r="BR244" s="1575" t="s">
        <v>6794</v>
      </c>
      <c r="BS244" s="1575" t="s">
        <v>5783</v>
      </c>
      <c r="BU244"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('PERMATA WIYUNG REGENCY' ,'JL. RAYA WIYUNG' ,'SITEPLAN PERUMAHAN' ,'PENAGIHAN ADMINISTRASI' ,'' ,'241' ,'225' ,'PT. PONDOK LAKSANA INDAH PERMATA' ,'Jl. Jemursari 6/2 ' ,'KANTOR KOSONG' ,'WIYUNG' ,'WIYUNG' ,'648.3/684.C/436.6.2/2011&lt;BR&gt;30/TR/SP/VI/2010' ,'2011' ,'±59' ,'berkas fisik SKRK tidak ada  di map' ,'berkas fisik SKRK tidak ada  di map' ,'berkas fisik SKRK tidak ada  di map' ,'' ,'SUDAH' ,'-' ,'belum' ,'-' ,'-' ,'BELUM' ,'INDUK (SHM)' ,'ADA (BELUM)' ,'TIDAK' ,'590/2462/436.7.5/2019&lt;BR&gt;15 FEBRUARI 2019&lt;BR&gt;(SURAT KEMBALI)&lt;BR&gt;&lt;BR&gt;590/15473/436.7.5/2020&lt;BR&gt;2 SEPTEMBER 2020&lt;BR&gt;TGL DITERIMA&lt;BR&gt;3 SEPTEMBER 2020' ,'590/4446/436.7.5/2019&lt;BR&gt;15 MARET 2019&lt;BR&gt;(SURAT KEMBALI)&lt;BR&gt;&lt;BR&gt;590/16652.436.7.5/2020&lt;BR&gt;18 SEPTEMBER 2020&lt;BR&gt;TGL DITERIMA 23 SEPTEMBER 2020' ,'590/17585/436.7.5/2020&lt;BR&gt;1 OKTOBER 2020&lt;BR&gt;(kirim ulang)' ,'-' ,'-' ,'-' ,'' ,'' ,'' ,'' ,'' ,'' ,'' ,'' ,'' ,'' ,'' ,'' ,'' ,'' ,'' ,'' ,'' ,'' ,'' ,'' ,'' ,'' ,'' ,'' ,'' ,'' ,'' ,'' ,'-' ,'belum' ,'PERINGATAN 1 (ADMIN)&lt;BR&gt;SURAT KEMBALI, PROSES DIKIRIM ULANG NAMUN KANTOR KOSONG' ,'1.  Resume Rapat 30 September 2015 : 1. telah dilakukan survey lapangan diperumahan permata wiyung regency terait penyerahan PSU. 2. DPUCKTR akan melakukan pengukuran/pendataan terkait perubahan pada siteplan perumahan permata wiyung regency dengan NO. 648.3/352.c/436.6.2/2011. 3. pengembang PT. pondok laksana indah agar berkoordinasi dengan DPUBMP terkait rekomendasi drainesp untuk kawasan perumahan permata wiyung regency. 4. terkait dengan proses penyerahan PSU, perumahan permata wiyung regency pengembang agar tetap memperhatikan kondisi PSU yang akan diserahkan. 5. akan diadakan rapat lanjutan setelah poin diatas terpenuhi.&lt;BR&gt;&lt;BR&gt;TERDAPAT PERBEDAAN SITEPLAN DENGAN KONDISI EKSISTING &lt;BR&gt;&lt;BR&gt;2.  telah dikirim surat pengembalian berkas ke pengembang 23 JULI 2020 dengan no. 650/13153/436.7.5/2020 (Tanda Terima Surat tgl 10 AGUSTUS 2020)&lt;BR&gt;3. Surat Teguran No. 590/16652.436.7.5/2020 tanggal 18 September 2020' ,'' ,'' ,'-' ,'' ,'SELATAN' ,'DT');</v>
      </c>
    </row>
    <row r="245" spans="1:73" s="6" customFormat="1" ht="255">
      <c r="A245" s="1570">
        <v>242</v>
      </c>
      <c r="B245" s="1570">
        <v>226</v>
      </c>
      <c r="C245" s="1568" t="s">
        <v>639</v>
      </c>
      <c r="D245" s="1568" t="s">
        <v>6308</v>
      </c>
      <c r="E245" s="1568" t="s">
        <v>2150</v>
      </c>
      <c r="F245" s="1568" t="s">
        <v>1394</v>
      </c>
      <c r="G245" s="1568" t="s">
        <v>1180</v>
      </c>
      <c r="H245" s="1568" t="s">
        <v>671</v>
      </c>
      <c r="I245" s="1568" t="s">
        <v>672</v>
      </c>
      <c r="J245" s="1568" t="s">
        <v>4280</v>
      </c>
      <c r="K245" s="1569" t="s">
        <v>771</v>
      </c>
      <c r="L245" s="1570">
        <v>2012</v>
      </c>
      <c r="M245" s="1568" t="s">
        <v>1396</v>
      </c>
      <c r="N245" s="1753" t="s">
        <v>772</v>
      </c>
      <c r="O245" s="1753" t="s">
        <v>3193</v>
      </c>
      <c r="P245" s="682"/>
      <c r="Q245" s="1568"/>
      <c r="R245" s="1568"/>
      <c r="S245" s="1689">
        <v>40845.1</v>
      </c>
      <c r="T245" s="1568" t="s">
        <v>2510</v>
      </c>
      <c r="U245" s="1568"/>
      <c r="V245" s="1568"/>
      <c r="W245" s="1568"/>
      <c r="X245" s="1568"/>
      <c r="Y245" s="1568"/>
      <c r="Z245" s="1568"/>
      <c r="AA245" s="1568"/>
      <c r="AB245" s="1568"/>
      <c r="AC245" s="1575" t="s">
        <v>259</v>
      </c>
      <c r="AD245" s="1575"/>
      <c r="AE245" s="1575"/>
      <c r="AF245" s="1575"/>
      <c r="AG245" s="1575"/>
      <c r="AH245" s="1568"/>
      <c r="AI245" s="1568"/>
      <c r="AJ245" s="1568"/>
      <c r="AK245" s="1568"/>
      <c r="AL245" s="1568"/>
      <c r="AM245" s="1568"/>
      <c r="AN245" s="1568"/>
      <c r="AO245" s="1568"/>
      <c r="AP245" s="1568"/>
      <c r="AQ245" s="1568" t="s">
        <v>5999</v>
      </c>
      <c r="AR245" s="1568" t="s">
        <v>6198</v>
      </c>
      <c r="AS245" s="1575"/>
      <c r="AT245" s="1575"/>
      <c r="AU245" s="1575"/>
      <c r="AV245" s="1575"/>
      <c r="AW245" s="1575"/>
      <c r="AX245" s="1568"/>
      <c r="AY245" s="1568"/>
      <c r="AZ245" s="1568"/>
      <c r="BA245" s="1568"/>
      <c r="BB245" s="1568"/>
      <c r="BC245" s="1568"/>
      <c r="BD245" s="1568"/>
      <c r="BE245" s="1568"/>
      <c r="BF245" s="1568"/>
      <c r="BG245" s="1568"/>
      <c r="BH245" s="1568" t="s">
        <v>2645</v>
      </c>
      <c r="BI245" s="1568"/>
      <c r="BJ245" s="1568"/>
      <c r="BK245" s="1575" t="s">
        <v>620</v>
      </c>
      <c r="BL245" s="1568" t="s">
        <v>6263</v>
      </c>
      <c r="BM245" s="1587" t="s">
        <v>7249</v>
      </c>
      <c r="BN245" s="1220"/>
      <c r="BO245" s="1220"/>
      <c r="BP245" s="1575" t="s">
        <v>8171</v>
      </c>
      <c r="BQ245" s="1575" t="s">
        <v>5750</v>
      </c>
      <c r="BR245" s="1568" t="s">
        <v>6796</v>
      </c>
      <c r="BS245" s="1575" t="s">
        <v>5794</v>
      </c>
      <c r="BU245"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('GREEN SEMANGGI MANGROVE&lt;BR&gt;(tahap 2)' ,'JL. WONOREJO (TIMUR GARDU PLN)' ,'SITEPLAN PERUMAHAN' ,'BAST FISIK' ,'' ,'242' ,'226' ,'PT. GRAHA AGUNG PERKASA' ,'Jl. Raya Margorejo Indah A-202' ,'√' ,'WONOREJO' ,'RUNGKUT' ,'NO. SKRK :&lt;BR&gt;648.3/2590C/436.6.2/2012&lt;BR&gt;GAMBAR BPUWBLOCK :&lt;BR&gt;443/P&amp;P/I/2012&lt;BR&gt;GAMBAR SITEPLAN :&lt;BR&gt;7/TR/SP/II/2012' ,'2012' ,'±305' ,'Jalan / Saluran : 11.744,42 (BOUWBLOCK)&lt;BR&gt;JALAN/SALURAN  : 11.837,97 (SITEPLAN)' ,'RTH : 1200,85(BOUWBLOCK)&lt;BR&gt;RTH : &lt;BR&gt;1066,46 (SITEPLAN)&lt;BR&gt;Fasum : 1863,92(BOUWBLOCK)&lt;BR&gt;Fasum : 1763,12(SITEPLAN)' ,'' ,'' ,'' ,'40845.1' ,'SUDAH' ,'' ,'' ,'' ,'' ,'' ,'' ,'' ,'' ,'PERINGATAN KE- 1&lt;BR&gt;NO. 650/1054/436.6.2./2014&lt;BR&gt;TGL : 17 FEBRUARI 2014' ,'' ,'' ,'' ,'' ,'' ,'' ,'' ,'' ,'' ,'' ,'' ,'' ,'' ,'590/16568/436.7.5/2020&lt;BR&gt;17 SEPTEMBER 2020&lt;BR&gt;(surat kembali, kantor kosong)&lt;BR&gt;&lt;BR&gt;590/16994/436.7.5/2020&lt;BR&gt;24 SEPTEMBER 2020&lt;BR&gt;TGL TERIMA 25 SEPTEMBER 2020' ,'590/17813/436.7.5/2020&lt;BR&gt;06 OKTOBER 2020' ,'' ,'' ,'' ,'' ,'' ,'' ,'' ,'' ,'' ,'' ,'' ,'' ,'' ,'' ,'' ,'' ,'' ,'' ,'TERKENDALA SURAT TANAH YANG KURANG LENGKAP PADA SAAT SPLITZING' ,'-Penyerahan fisik dilakukan secara bertahap&lt;BR&gt;- Penyerahan fisik tahap I proses penandatangan BA Verifikasi' ,'' ,'' ,'-' ,'FISIK BELUM DISERAHKAN' ,'TIMUR' ,'QQ');</v>
      </c>
    </row>
    <row r="246" spans="1:73" s="6" customFormat="1" ht="238">
      <c r="A246" s="1570">
        <v>243</v>
      </c>
      <c r="B246" s="1570">
        <v>227</v>
      </c>
      <c r="C246" s="1568" t="s">
        <v>1412</v>
      </c>
      <c r="D246" s="1568" t="s">
        <v>5705</v>
      </c>
      <c r="E246" s="1568" t="s">
        <v>2150</v>
      </c>
      <c r="F246" s="1568" t="s">
        <v>1413</v>
      </c>
      <c r="G246" s="1568" t="s">
        <v>4211</v>
      </c>
      <c r="H246" s="1568" t="s">
        <v>713</v>
      </c>
      <c r="I246" s="1568" t="s">
        <v>677</v>
      </c>
      <c r="J246" s="1568" t="s">
        <v>4280</v>
      </c>
      <c r="K246" s="1576" t="s">
        <v>4213</v>
      </c>
      <c r="L246" s="1577" t="s">
        <v>7000</v>
      </c>
      <c r="M246" s="1568" t="s">
        <v>1414</v>
      </c>
      <c r="N246" s="1753" t="s">
        <v>4212</v>
      </c>
      <c r="O246" s="1753" t="s">
        <v>3665</v>
      </c>
      <c r="P246" s="682"/>
      <c r="Q246" s="1568"/>
      <c r="R246" s="1568"/>
      <c r="S246" s="1689" t="s">
        <v>4210</v>
      </c>
      <c r="T246" s="1568" t="s">
        <v>2510</v>
      </c>
      <c r="U246" s="1568"/>
      <c r="V246" s="1568"/>
      <c r="W246" s="1568"/>
      <c r="X246" s="1690" t="s">
        <v>7113</v>
      </c>
      <c r="Y246" s="1568"/>
      <c r="Z246" s="1568"/>
      <c r="AA246" s="1568"/>
      <c r="AB246" s="1568"/>
      <c r="AC246" s="1575"/>
      <c r="AD246" s="1575"/>
      <c r="AE246" s="1575"/>
      <c r="AF246" s="1575"/>
      <c r="AG246" s="1575"/>
      <c r="AH246" s="1568"/>
      <c r="AI246" s="1568"/>
      <c r="AJ246" s="1568"/>
      <c r="AK246" s="1568"/>
      <c r="AL246" s="1568"/>
      <c r="AM246" s="1568"/>
      <c r="AN246" s="1568"/>
      <c r="AO246" s="1568"/>
      <c r="AP246" s="1568"/>
      <c r="AQ246" s="1568"/>
      <c r="AR246" s="1568"/>
      <c r="AS246" s="1575"/>
      <c r="AT246" s="1575"/>
      <c r="AU246" s="1575"/>
      <c r="AV246" s="1575"/>
      <c r="AW246" s="1575"/>
      <c r="AX246" s="1568"/>
      <c r="AY246" s="1568"/>
      <c r="AZ246" s="1568"/>
      <c r="BA246" s="1568"/>
      <c r="BB246" s="1568"/>
      <c r="BC246" s="1568"/>
      <c r="BD246" s="1568"/>
      <c r="BE246" s="1568"/>
      <c r="BF246" s="1568"/>
      <c r="BG246" s="1568"/>
      <c r="BH246" s="1568" t="s">
        <v>4214</v>
      </c>
      <c r="BI246" s="1568"/>
      <c r="BJ246" s="1568"/>
      <c r="BK246" s="1575" t="s">
        <v>2916</v>
      </c>
      <c r="BL246" s="1568" t="s">
        <v>7628</v>
      </c>
      <c r="BM246" s="1220" t="s">
        <v>4767</v>
      </c>
      <c r="BN246" s="1220" t="s">
        <v>7906</v>
      </c>
      <c r="BO246" s="1220" t="s">
        <v>7101</v>
      </c>
      <c r="BP246" s="1575" t="s">
        <v>626</v>
      </c>
      <c r="BQ246" s="1575"/>
      <c r="BR246" s="1568" t="s">
        <v>6794</v>
      </c>
      <c r="BS246" s="1589" t="s">
        <v>5828</v>
      </c>
      <c r="BU246"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BABATAN MUKTI' ,'JL. PERUMAHAN GRIYA BABATAN MUKTI ' ,'SITEPLAN PERUMAHAN' ,'PROSES FISIK' ,'' ,'243' ,'227' ,'PT. WISMA MUKTI' ,'Jl. Klampis Anom I-2&lt;BR&gt;Jl. Griya Babatan Mukti I-3' ,'√' ,'BABATAN' ,'WIYUNG' ,'648.3/312/411.5.11/87&lt;BR&gt;7-87-III-B&lt;BR&gt;648.3/03/402.5.11/94&lt;BR&gt;85-trtl.prk/93&lt;BR&gt;BOUWBLOCK :&lt;BR&gt;32/94/I/B&lt;BR&gt;&lt;BR&gt;REPLANNING 2017&lt;BR&gt;648.3/4925/436.7.5/2017&lt;BR&gt;170621-14/P&amp;TR/SP/VII/2017&lt;BR&gt;17 Juli 2017 ' ,'1987, 1994, 2017' ,'±1554' ,'JALAN : 63766,33&lt;BR&gt;SALURAN: 1771.5' ,'RTH : 5.214,64&lt;BR&gt;Fasum : 2.544,07' ,'' ,'' ,'' ,'RP 82.692.760,00 &lt;BR&gt;BA MAKAM NO. 900/12223/436.6.5/2014 &lt;BR&gt;2918/Ret.X/2014' ,'SUDAH' ,'' ,'' ,'' ,'SPLITZING SEBAGIAN' ,'' ,'' ,'' ,'' ,'' ,'' ,'' ,'' ,'' ,'' ,'' ,'' ,'' ,'' ,'' ,'' ,'' ,'' ,'' ,'' ,'' ,'' ,'' ,'' ,'' ,'' ,'' ,'' ,'' ,'' ,'' ,'' ,'' ,'' ,'' ,'001/IMS/IV/2020&lt;BR&gt;590/11202.3/436.7.5/2020&lt;BR&gt;TANGGAL 23 JUNI 2020' ,'' ,'' ,'tanda tangan pengembang BA Verif' ,'RESUME RAPAT 30 Januari 2019 :&lt;BR&gt;1. Perlu dilakukan pengecekan terhadap SHGB No. 4714 yang merupakan bagian dari SHGB No. 148.&lt;BR&gt;2. Akan dilakukan survey dalam rangka evaluasi dan verifikasi fisik terhadap PSU yang akan diserahkan oleh Tim Verifikasi pada hari Senin tanggal 04 Februari 2019 pukul 09.00 WIB berkumpul di kantor marketing Perumahan Griya Babatan Mukti.&lt;BR&gt;3. OPD Teknis yang menjadi anggota tim verifikasi (DPRKPCKTR, DPUBMP, DKRTH) melakukan evaluasi dan verifikasi terhadap PSU yang akan diserahkan dan hasilnya diserahkan kepada DPRKPCKTR selambat-lambatnya pada tanggal 11 Februari 2019. &lt;BR&gt;4. Pengembang untuk melengkapi fotokopi akta notaris pernyataan pelepasan hak atas tanah dan/atau bangunan prasarana, sarana dan utilitas oleh Pemohon/Pengembang kepada Pemerintah Kota Surabaya.&lt;BR&gt; &lt;BR&gt;Terdapat perbedaan kondisi eksisting PSU dengan Siteplan' ,'TTD BA VERIF KE OPD (BAPENDA)' ,' &lt;BR&gt;Terdapat perbedaan kondisi eksisting PSU dengan Siteplan' ,'√' ,'' ,'SELATAN' ,'LM');</v>
      </c>
    </row>
    <row r="247" spans="1:73" s="12" customFormat="1" ht="221">
      <c r="A247" s="1570">
        <v>244</v>
      </c>
      <c r="B247" s="1570">
        <v>228</v>
      </c>
      <c r="C247" s="1575" t="s">
        <v>1407</v>
      </c>
      <c r="D247" s="1575"/>
      <c r="E247" s="1575" t="s">
        <v>5714</v>
      </c>
      <c r="F247" s="1575" t="s">
        <v>1408</v>
      </c>
      <c r="G247" s="1575" t="s">
        <v>1409</v>
      </c>
      <c r="H247" s="1575" t="s">
        <v>1410</v>
      </c>
      <c r="I247" s="1575" t="s">
        <v>668</v>
      </c>
      <c r="J247" s="1575" t="s">
        <v>4280</v>
      </c>
      <c r="K247" s="1576" t="s">
        <v>1411</v>
      </c>
      <c r="L247" s="1577">
        <v>2004</v>
      </c>
      <c r="M247" s="1568" t="s">
        <v>1570</v>
      </c>
      <c r="N247" s="1706" t="s">
        <v>3667</v>
      </c>
      <c r="O247" s="1754" t="s">
        <v>3668</v>
      </c>
      <c r="P247" s="1706"/>
      <c r="Q247" s="1575"/>
      <c r="R247" s="1568"/>
      <c r="S247" s="1689"/>
      <c r="T247" s="1568" t="s">
        <v>2511</v>
      </c>
      <c r="U247" s="1568"/>
      <c r="V247" s="1568"/>
      <c r="W247" s="1568"/>
      <c r="X247" s="1575" t="s">
        <v>626</v>
      </c>
      <c r="Y247" s="1568"/>
      <c r="Z247" s="1568"/>
      <c r="AA247" s="1575" t="s">
        <v>5954</v>
      </c>
      <c r="AB247" s="1575" t="s">
        <v>5953</v>
      </c>
      <c r="AC247" s="1575" t="s">
        <v>412</v>
      </c>
      <c r="AD247" s="1575" t="s">
        <v>414</v>
      </c>
      <c r="AE247" s="1575" t="s">
        <v>416</v>
      </c>
      <c r="AF247" s="1575"/>
      <c r="AG247" s="1575"/>
      <c r="AH247" s="1575"/>
      <c r="AI247" s="1575"/>
      <c r="AJ247" s="1575"/>
      <c r="AK247" s="1575"/>
      <c r="AL247" s="1575"/>
      <c r="AM247" s="1575"/>
      <c r="AN247" s="1575"/>
      <c r="AO247" s="1575"/>
      <c r="AP247" s="1575"/>
      <c r="AQ247" s="1575"/>
      <c r="AR247" s="1575"/>
      <c r="AS247" s="1575"/>
      <c r="AT247" s="1575"/>
      <c r="AU247" s="1575"/>
      <c r="AV247" s="1575"/>
      <c r="AW247" s="1575"/>
      <c r="AX247" s="1575"/>
      <c r="AY247" s="1575"/>
      <c r="AZ247" s="1575"/>
      <c r="BA247" s="1575"/>
      <c r="BB247" s="1575"/>
      <c r="BC247" s="1575"/>
      <c r="BD247" s="1575"/>
      <c r="BE247" s="1575"/>
      <c r="BF247" s="1575"/>
      <c r="BG247" s="1575"/>
      <c r="BH247" s="1568"/>
      <c r="BI247" s="1568"/>
      <c r="BJ247" s="1568"/>
      <c r="BK247" s="1575" t="s">
        <v>5209</v>
      </c>
      <c r="BL247" s="1575" t="s">
        <v>5209</v>
      </c>
      <c r="BM247" s="1588" t="s">
        <v>6854</v>
      </c>
      <c r="BN247" s="1591"/>
      <c r="BO247" s="1591"/>
      <c r="BP247" s="1575" t="s">
        <v>626</v>
      </c>
      <c r="BQ247" s="1575"/>
      <c r="BR247" s="1568" t="s">
        <v>6794</v>
      </c>
      <c r="BS247" s="1575" t="s">
        <v>6789</v>
      </c>
      <c r="BU247"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('SERENITY' ,'JL. SEMOLOWARU' ,'SITEPLAN PERUMAHAN' ,'PENYERAHAN OLEH WARGA' ,'' ,'244' ,'228' ,'PT. GRAHA KENCANA' ,'' ,'TIDAK ADA ALAMAT' ,'SEMOLOWARU' ,'SUKOLILO' ,'648.3/73C/436.4.5/2004&lt;BR&gt;3772/SP/2004' ,'2004' ,'±73' ,'JALAN / SALURAN : 9.2.277,74' ,'RTH :  349,99&lt;BR&gt;Fasum : 393,65' ,'' ,'' ,'' ,'' ,'BELUM' ,'' ,'' ,'' ,'-' ,'' ,'' ,'590/15139/436.6.2/2015&lt;BR&gt;08 OKTOBER 2015&lt;BR&gt;&lt;BR&gt;590/14048/436.7.5/2020&lt;BR&gt;10 AGUSTUS 2020&lt;BR&gt;TGL DITERIMA&lt;BR&gt;11 AGUSTUS 2020' ,'590/16439/436.6.2/2015&lt;BR&gt;28 OKTOBER 2015&lt;BR&gt;&lt;BR&gt;590/14798.9/436.7.5/2020&lt;BR&gt;25 AGUSTUS 2020&lt;BR&gt;(surat kembali, alamat pindah)' ,'PERINGATAN KE-1&lt;BR&gt;590/18210/436.6.2/2015&lt;BR&gt;25 NOVEMBER 2015' ,'PERINGATAN KE-2&lt;BR&gt;590/21970/436.6.2/2015&lt;BR&gt;16 DESEMBER 2015' ,'PERINGATAN KE-3&lt;BR&gt;590/22722/436.6.2/2015&lt;BR&gt;22 DESEMBER 2015' ,'' ,'' ,'' ,'' ,'' ,'' ,'' ,'' ,'' ,'' ,'' ,'' ,'' ,'' ,'' ,'' ,'' ,'' ,'' ,'' ,'' ,'' ,'' ,'' ,'' ,'' ,'' ,'' ,'' ,'' ,'' ,'PENYERAHAN OLEH WARGA' ,'- Tanggal 14 Januari 2016 terdapat sosialisasi Penyerahan PSU oleh warga                                                                                              ' ,'' ,'' ,'-' ,'' ,'SELATAN' ,'AT');</v>
      </c>
    </row>
    <row r="248" spans="1:73" s="6" customFormat="1" ht="409.6">
      <c r="A248" s="1570">
        <v>245</v>
      </c>
      <c r="B248" s="1570">
        <v>229</v>
      </c>
      <c r="C248" s="1568" t="s">
        <v>5279</v>
      </c>
      <c r="D248" s="1575" t="s">
        <v>5728</v>
      </c>
      <c r="E248" s="1568" t="s">
        <v>2150</v>
      </c>
      <c r="F248" s="1568" t="s">
        <v>757</v>
      </c>
      <c r="G248" s="1568" t="s">
        <v>2558</v>
      </c>
      <c r="H248" s="1568" t="s">
        <v>758</v>
      </c>
      <c r="I248" s="1568" t="s">
        <v>7042</v>
      </c>
      <c r="J248" s="1568" t="s">
        <v>4280</v>
      </c>
      <c r="K248" s="1569" t="s">
        <v>761</v>
      </c>
      <c r="L248" s="1570" t="s">
        <v>7012</v>
      </c>
      <c r="M248" s="1568"/>
      <c r="N248" s="682" t="s">
        <v>760</v>
      </c>
      <c r="O248" s="1753" t="s">
        <v>3194</v>
      </c>
      <c r="P248" s="682"/>
      <c r="Q248" s="1568"/>
      <c r="R248" s="1568"/>
      <c r="S248" s="1571"/>
      <c r="T248" s="1568" t="s">
        <v>2511</v>
      </c>
      <c r="U248" s="1568"/>
      <c r="V248" s="1568"/>
      <c r="W248" s="1568"/>
      <c r="X248" s="1568"/>
      <c r="Y248" s="1568"/>
      <c r="Z248" s="1568"/>
      <c r="AA248" s="1568"/>
      <c r="AB248" s="1568"/>
      <c r="AC248" s="1575"/>
      <c r="AD248" s="1575"/>
      <c r="AE248" s="1575"/>
      <c r="AF248" s="1575"/>
      <c r="AG248" s="1575"/>
      <c r="AH248" s="1592"/>
      <c r="AI248" s="1592"/>
      <c r="AJ248" s="1592"/>
      <c r="AK248" s="1592"/>
      <c r="AL248" s="1592"/>
      <c r="AM248" s="1592"/>
      <c r="AN248" s="1592"/>
      <c r="AO248" s="1592"/>
      <c r="AP248" s="1592"/>
      <c r="AQ248" s="1568"/>
      <c r="AR248" s="1568"/>
      <c r="AS248" s="1575"/>
      <c r="AT248" s="1575"/>
      <c r="AU248" s="1575"/>
      <c r="AV248" s="1575"/>
      <c r="AW248" s="1575"/>
      <c r="AX248" s="1592"/>
      <c r="AY248" s="1592"/>
      <c r="AZ248" s="1592"/>
      <c r="BA248" s="1592"/>
      <c r="BB248" s="1592"/>
      <c r="BC248" s="1592"/>
      <c r="BD248" s="1592"/>
      <c r="BE248" s="1592"/>
      <c r="BF248" s="1592"/>
      <c r="BG248" s="1592"/>
      <c r="BH248" s="1568" t="s">
        <v>6026</v>
      </c>
      <c r="BI248" s="1568"/>
      <c r="BJ248" s="1568"/>
      <c r="BK248" s="1575" t="s">
        <v>2515</v>
      </c>
      <c r="BL248" s="1568" t="s">
        <v>5903</v>
      </c>
      <c r="BM248" s="1588" t="s">
        <v>8095</v>
      </c>
      <c r="BN248" s="1591"/>
      <c r="BO248" s="1591"/>
      <c r="BP248" s="1575" t="s">
        <v>2150</v>
      </c>
      <c r="BQ248" s="1575"/>
      <c r="BR248" s="1568" t="s">
        <v>6794</v>
      </c>
      <c r="BS248" s="1575" t="s">
        <v>5794</v>
      </c>
      <c r="BU248"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FAMILY' ,'JL. PRADAH KALI KENDAL    JL. JAJARTUNGGAL' ,'SITEPLAN PERUMAHAN' ,'PENAGIHAN FISIK' ,'' ,'245' ,'229' ,'PT. GRANDE FAMILY VIEW' ,'Spazio Lt. 8&lt;BR&gt;Jl. Mayjen Yono Soewoyo Kav. 3' ,'√' ,'PRADAH KALIKENDAL, BABATAN, JAJAR TUNGGAL, WIYUNG' ,'Dukuh Pakis, Wiyung' ,'648.3/986/402.5.11/2000 DAN SITEPLAN/BOUW BLOK NO. 153/98/IV/P&lt;BR&gt;648.3/501/402.5.11/2001 DAN SITEPLAN/BOUWBLOK NO. 05/I/EV/2001&lt;BR&gt;648.3/503/402.5.11/2001 DAN SITEPLAN/BOUWBLOCK NO. 72/EV/X/2002&lt;BR&gt;648.3/2227/402.5.11/2001 DAN SITEPLAN/BOUWBLOCK NO. 77/PI/X/2002&lt;BR&gt;648.3/2227/402.5.11/2001 DAN SITEPLAN/BOUWBLOCK NO. 47/I/X/2001&lt;BR&gt;648.3/75E/402.4.5/2005 DAN SITEPLAN/BOUWBLOCK NO. 11525PP/PETR/XI/05&lt;BR&gt;648.3/77E/402.4.5/2005 DAN SITEPLAN/BOUWBLOCK NO. 03/PRT/I/04&lt;BR&gt;648.3/35/402.5.2/2006 DAN SITEPLAN/BOUWBLOCK NO. 701/TR/X/06&lt;BR&gt;648.3/36/402.5.2/2006 DAN SITEPLAN/ BOUWBLOCK NO. 593/TR/IX/2006&lt;BR&gt;648.3/38/402.5.2/2006 DAN SITEPLAN/BOUWBLOCK NO. 700/TR/X/2006&lt;BR&gt;648.3/16/402.5.2/2006 DAN SITEPLAN/BOUWBLOCK NO. 343/TR/VI/2006&lt;BR&gt;648.3/11/402.5.2/2007 DAN SITEPLAN/ BOUWBLOCK NO. 85/TR/III/07 ' ,'2000, 2001, 2005, 2006, 2007' ,'' ,'JALAN/SALURAN 467.455' ,'Fasum : 78152&lt;BR&gt;RTH : 80191' ,'' ,'' ,'' ,'' ,'BELUM' ,'' ,'' ,'' ,'' ,'' ,'' ,'' ,'' ,'' ,'' ,'' ,'' ,'' ,'' ,'' ,'' ,'' ,'' ,'' ,'' ,'' ,'' ,'' ,'' ,'' ,'' ,'' ,'' ,'' ,'' ,'' ,'' ,'' ,'' ,'' ,'' ,'' ,'' ,'' ,'590/13364/436.7.5/2018&lt;BR&gt;23 JULI 2018' ,'' ,'' ,'PROSES WAARMERKING TERKAIT DOKUMEN SURAT KUASA PELEPASAN HAK ATAS TANAH OLEH PENGEMBANG' ,'- TERDAPAT RESUME RAPAT 29 JANUARI 2020 :&lt;BR&gt;DPRKPCKTR untuk membuat surat permohonan LO kepada Kejaksaan Negeri Surabaya terkait permasalahan penyerahan PSU PT. Grande Family View perumahan Graha Family&lt;BR&gt;- TERDAPAT RESUME RAPAT TANGGAL 06 MEI 2020 PT. GFV dan PT. SAS tidak keberatan menyerahkan PSU sesuai siteplan Graha Family dengan catatan tidak ada perubahan peruntukan dan luasan terhadap PSU yang akan diserahkan kepada Pemerintah Kota Surabaya&lt;BR&gt;- Terdapat Surat dari Kejaksaan Negeri Surabaya No. B-1260/M.5.10/Gph.1/05/2020 tanggal 19 Mei 2020 perihal Pendapat Hukum (Legal Opinion) terkait permasalahan penyerahan PSU pada kawasan industri, perdagangan, perumahan dan permukiman kepada Pemerintah Kota Surabaya yang belum dapat ditindaklanjuti&lt;BR&gt;- DPRKPCKTR berkirim surat kepada Bagian Hukum No. 045.2/436.7.5/2020 tanggal 14 Juli 2020 perihal Surat Pengantar BAST Administrasi PT. Grande Family View Perumahan Graha Family (Tanda Terima Surat 15 JULI 2020)&lt;BR&gt;- Tanggal 26 AGUSTUS 2020 mengirimkan berkas terkait proses Waarmerking  Dokumen Surat  Kuasa Pelepasan Hak Atas Tanah dengan Surat Pengantar nomer 045.2/15019/436.7.5/2020 (Tanda Terima Surat tgl 26 AGUSTUS 2020)' ,'' ,'' ,'√' ,'' ,'SELATAN' ,'QQ');</v>
      </c>
    </row>
    <row r="249" spans="1:73" ht="50" customHeight="1">
      <c r="A249" s="1570">
        <v>246</v>
      </c>
      <c r="B249" s="1570" t="s">
        <v>5126</v>
      </c>
      <c r="C249" s="1575" t="s">
        <v>3614</v>
      </c>
      <c r="D249" s="1575"/>
      <c r="E249" s="1575"/>
      <c r="F249" s="1575" t="s">
        <v>5271</v>
      </c>
      <c r="G249" s="1575" t="s">
        <v>1526</v>
      </c>
      <c r="H249" s="1575" t="s">
        <v>762</v>
      </c>
      <c r="I249" s="1575" t="s">
        <v>674</v>
      </c>
      <c r="J249" s="1575" t="s">
        <v>2814</v>
      </c>
      <c r="K249" s="1576" t="s">
        <v>763</v>
      </c>
      <c r="L249" s="1577">
        <v>2014</v>
      </c>
      <c r="M249" s="1568" t="s">
        <v>764</v>
      </c>
      <c r="N249" s="1706" t="s">
        <v>3357</v>
      </c>
      <c r="O249" s="1754" t="s">
        <v>3195</v>
      </c>
      <c r="P249" s="1706"/>
      <c r="Q249" s="1575"/>
      <c r="R249" s="1568" t="s">
        <v>2510</v>
      </c>
      <c r="S249" s="1689" t="s">
        <v>626</v>
      </c>
      <c r="T249" s="1568" t="s">
        <v>2560</v>
      </c>
      <c r="U249" s="1568" t="s">
        <v>626</v>
      </c>
      <c r="V249" s="1568" t="s">
        <v>626</v>
      </c>
      <c r="W249" s="1568" t="s">
        <v>2511</v>
      </c>
      <c r="X249" s="1575" t="s">
        <v>7098</v>
      </c>
      <c r="Y249" s="1568" t="s">
        <v>7398</v>
      </c>
      <c r="Z249" s="1568" t="s">
        <v>7398</v>
      </c>
      <c r="AA249" s="1575" t="s">
        <v>8183</v>
      </c>
      <c r="AB249" s="1575" t="s">
        <v>8184</v>
      </c>
      <c r="AC249" s="1575" t="s">
        <v>8185</v>
      </c>
      <c r="AD249" s="1575" t="s">
        <v>8186</v>
      </c>
      <c r="AE249" s="1575" t="s">
        <v>8187</v>
      </c>
      <c r="AF249" s="1575"/>
      <c r="AG249" s="1575"/>
      <c r="AH249" s="1575" t="s">
        <v>7883</v>
      </c>
      <c r="AI249" s="1575"/>
      <c r="AJ249" s="1575"/>
      <c r="AK249" s="1575"/>
      <c r="AL249" s="1575"/>
      <c r="AM249" s="1575"/>
      <c r="AN249" s="1575"/>
      <c r="AO249" s="1575"/>
      <c r="AP249" s="1575"/>
      <c r="AQ249" s="1575"/>
      <c r="AR249" s="1575"/>
      <c r="AS249" s="1575"/>
      <c r="AT249" s="1575"/>
      <c r="AU249" s="1575"/>
      <c r="AV249" s="1575"/>
      <c r="AW249" s="1575"/>
      <c r="AX249" s="1575"/>
      <c r="AY249" s="1575"/>
      <c r="AZ249" s="1575"/>
      <c r="BA249" s="1575"/>
      <c r="BB249" s="1575"/>
      <c r="BC249" s="1575"/>
      <c r="BD249" s="1575"/>
      <c r="BE249" s="1575"/>
      <c r="BF249" s="1575"/>
      <c r="BG249" s="1575"/>
      <c r="BH249" s="1568"/>
      <c r="BI249" s="1568"/>
      <c r="BJ249" s="1568" t="s">
        <v>2186</v>
      </c>
      <c r="BK249" s="1575" t="s">
        <v>8166</v>
      </c>
      <c r="BL249" s="1703" t="s">
        <v>8191</v>
      </c>
      <c r="BM249" s="1588" t="s">
        <v>7884</v>
      </c>
      <c r="BN249" s="1588" t="s">
        <v>7885</v>
      </c>
      <c r="BO249" s="1591" t="s">
        <v>7886</v>
      </c>
      <c r="BP249" s="1575" t="s">
        <v>626</v>
      </c>
      <c r="BQ249" s="1575"/>
      <c r="BR249" s="1575" t="s">
        <v>6795</v>
      </c>
      <c r="BS249" s="1575" t="s">
        <v>5783</v>
      </c>
      <c r="BU249"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KOMPLEK MASPION&lt;BR&gt;(PERGUDANGAN ROMOKALISARI)' ,'JL. ROMOKALISARI' ,'PERGUDANGAN' ,'PENAGIHAN ADMINISTRASI' ,'' ,'246' ,'230 (G)' ,'PT. MASPION&lt;BR&gt;(DR. ALIM MARKUS)' ,'' ,'' ,'ROMOKALISARI' ,'BENOWO' ,'SKRK : 516/117/436.6.2/2014&lt;BR&gt;NO. GAMBAR : 130719-31' ,'2014' ,'±84' ,'Jalan dan Saluran  : 107.394,45' ,'RTH : 20076&lt;BR&gt;Fasum : 20551.63' ,'' ,'' ,'SUDAH' ,'-' ,'TIDAK ADA KEWAJIBAN' ,'-' ,'-' ,'BELUM' ,'TIDAK ADA SOFTCOPY ALAS HAK' ,'TIDAK' ,'TIDAK' ,'590/15138/436.6.2/2015&lt;BR&gt;08 OKTOBER 2015' ,'590/16442/436.6.2/2015&lt;BR&gt;28 OKTOBER 2015' ,'590/18216/436.6.2/2015&lt;BR&gt;25 NOVEMBER 2015' ,'590/21963/436.6.2/2015&lt;BR&gt;16 DESEMBER 2015' ,'590/22715/436.6.2/2015&lt;BR&gt;22 DESEMBER 2015' ,'' ,'' ,'590/4392/436.6.2/2016&lt;BR&gt;21 Maret 2016' ,'' ,'' ,'' ,'' ,'' ,'' ,'' ,'' ,'' ,'' ,'' ,'' ,'' ,'' ,'' ,'' ,'' ,'' ,'' ,'' ,'' ,'' ,'' ,'' ,'' ,'' ,'' ,'Belum' ,'Akan dikirimkan surat Penagihan' ,'- Telah diterbitkan surat Informasi Media Massa No. 590/4392/436.6.2/2016 Tanggal 21 Maret 2016' ,'Telah diterbitkan surat Informasi Media Massa No. 590/4392/436.6.2/2016 Tanggal 21 Maret 2016' ,'Belum ada permohonan penyerahan PSU' ,'-' ,'' ,'BARAT' ,'DT');</v>
      </c>
    </row>
    <row r="250" spans="1:73" s="6" customFormat="1" ht="404">
      <c r="A250" s="1570">
        <v>247</v>
      </c>
      <c r="B250" s="1570">
        <v>231</v>
      </c>
      <c r="C250" s="1575" t="s">
        <v>765</v>
      </c>
      <c r="D250" s="1575" t="s">
        <v>6790</v>
      </c>
      <c r="E250" s="1575" t="s">
        <v>2150</v>
      </c>
      <c r="F250" s="1575" t="s">
        <v>805</v>
      </c>
      <c r="G250" s="1575" t="s">
        <v>766</v>
      </c>
      <c r="H250" s="1575" t="s">
        <v>679</v>
      </c>
      <c r="I250" s="1575" t="s">
        <v>679</v>
      </c>
      <c r="J250" s="1575" t="s">
        <v>4280</v>
      </c>
      <c r="K250" s="1576" t="s">
        <v>6704</v>
      </c>
      <c r="L250" s="1577" t="s">
        <v>7013</v>
      </c>
      <c r="M250" s="1568" t="s">
        <v>768</v>
      </c>
      <c r="N250" s="1706" t="s">
        <v>6701</v>
      </c>
      <c r="O250" s="1706" t="s">
        <v>6702</v>
      </c>
      <c r="P250" s="1706"/>
      <c r="Q250" s="1575" t="s">
        <v>6700</v>
      </c>
      <c r="R250" s="1568" t="s">
        <v>2510</v>
      </c>
      <c r="S250" s="1689" t="s">
        <v>6703</v>
      </c>
      <c r="T250" s="1568" t="s">
        <v>2510</v>
      </c>
      <c r="U250" s="1568" t="s">
        <v>626</v>
      </c>
      <c r="V250" s="1568" t="s">
        <v>626</v>
      </c>
      <c r="W250" s="1568" t="s">
        <v>2511</v>
      </c>
      <c r="X250" s="1575" t="s">
        <v>7113</v>
      </c>
      <c r="Y250" s="1568" t="s">
        <v>626</v>
      </c>
      <c r="Z250" s="1568" t="s">
        <v>7398</v>
      </c>
      <c r="AA250" s="1575"/>
      <c r="AB250" s="1575"/>
      <c r="AC250" s="1575"/>
      <c r="AD250" s="1575"/>
      <c r="AE250" s="1575"/>
      <c r="AF250" s="1575"/>
      <c r="AG250" s="1575"/>
      <c r="AH250" s="1704" t="s">
        <v>626</v>
      </c>
      <c r="AI250" s="1592"/>
      <c r="AJ250" s="1592"/>
      <c r="AK250" s="1592"/>
      <c r="AL250" s="1592"/>
      <c r="AM250" s="1592"/>
      <c r="AN250" s="1592"/>
      <c r="AO250" s="1592"/>
      <c r="AP250" s="1592"/>
      <c r="AQ250" s="1575" t="s">
        <v>7701</v>
      </c>
      <c r="AR250" s="1575" t="s">
        <v>7702</v>
      </c>
      <c r="AS250" s="1575"/>
      <c r="AT250" s="1575"/>
      <c r="AU250" s="1575"/>
      <c r="AV250" s="1575"/>
      <c r="AW250" s="1575"/>
      <c r="AX250" s="1592"/>
      <c r="AY250" s="1592"/>
      <c r="AZ250" s="1592"/>
      <c r="BA250" s="1592"/>
      <c r="BB250" s="1592"/>
      <c r="BC250" s="1592"/>
      <c r="BD250" s="1592"/>
      <c r="BE250" s="1592"/>
      <c r="BF250" s="1592"/>
      <c r="BG250" s="1592"/>
      <c r="BH250" s="1568" t="s">
        <v>2647</v>
      </c>
      <c r="BI250" s="1568"/>
      <c r="BJ250" s="1568"/>
      <c r="BK250" s="1575" t="s">
        <v>2916</v>
      </c>
      <c r="BL250" s="1575" t="s">
        <v>626</v>
      </c>
      <c r="BM250" s="1588" t="s">
        <v>7703</v>
      </c>
      <c r="BN250" s="1588" t="s">
        <v>8057</v>
      </c>
      <c r="BO250" s="1588" t="s">
        <v>7704</v>
      </c>
      <c r="BP250" s="1575" t="s">
        <v>8172</v>
      </c>
      <c r="BQ250" s="1575"/>
      <c r="BR250" s="1575" t="s">
        <v>6796</v>
      </c>
      <c r="BS250" s="1575" t="s">
        <v>5782</v>
      </c>
      <c r="BU250"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('NEW SYANDANA' ,'JL. GUNUNG ANYAR NO. 25' ,'SITEPLAN PERUMAHAN' ,'PROSES FISIK' ,'± 5585 M2' ,'247' ,'231' ,'PT. GUNUNG ANYAR SENTOSA' ,'JL. GUNUNG ANYAR TENGAH NO. 9' ,'√' ,'GUNUNG ANYAR' ,'GUNUNG ANYAR' ,'653/1398/436.6.2/2014&lt;BR&gt;140127-11/TR/SP/II/2014&lt;BR&gt;&lt;BR&gt;648.3/252/436.6.2/2015&lt;BR&gt;140127-11.3' ,'2014, 2015' ,'±42' ,'JALAN/SALURAN DAN GS : 1.366,60' ,'RTH : 255.53&lt;BR&gt;Fasum : 168.09' ,'' ,'± 5585 M2' ,'SUDAH' ,'NO. 3758/RET.XII/2014&lt;BR&gt;TGL 22 DESEMBER 2014' ,'SUDAH' ,'-' ,'-' ,'BELUM' ,'SPLITZING SEBAGIAN' ,'-' ,'TIDAK' ,'' ,'' ,'' ,'' ,'' ,'' ,'' ,'-' ,'' ,'' ,'' ,'' ,'' ,'' ,'' ,'' ,'PENAGIHAN&lt;BR&gt;590/13122/436.7.5/2021&lt;BR&gt;TANGGAL 16 AGUSTUS 2021' ,'TEGURAN&lt;BR&gt;590/14590/436.7.5/2021&lt;BR&gt;TANGGAL 15 SEPTEMBER 2021' ,'' ,'' ,'' ,'' ,'' ,'' ,'' ,'' ,'' ,'' ,'' ,'' ,'' ,'' ,'' ,'' ,'' ,'' ,'-' ,'- Telah dilakukan BA Monitoring PSU tanggal 1 Maret 2021 : &lt;BR&gt;1. Pengembang menyampaikan asli SHGB 03091, SHGB 03092, SHGB 03103 dan SHGB 03104 (merupakan bidang PSU)&lt;BR&gt;2. Berdasarkan Info pengembang, surat tanah untuk bidang PSU berupa jalan (SHGB 02580) tidak diterbitkan BPN II&lt;BR&gt;3. BPN II untuk mengecek sisa surat tanah berupa jalan sebagaimana pada poin 2 paling lambat 4 Maret 2021&lt;BR&gt;4. Pengembang untuk menyampaikan surat pernyataan notariil terkait surat tanah pada poin 2 dengan substansi bahwa : (1) sisa setifikat tanah berupa jalan terdapat di BPN II dan (2) pengembangakan melepaskan sisa sertifikat dimaksud kepada Pemkot Surabaya, paling lambat 3 Maret 2021&lt;BR&gt;5. DPRKPCKTR bersurat ke BPN II terkait rencanapengajuan setifikat hak pakai atas jalan&lt;BR&gt;6. Pengembang berkoordinasi dengan DPBT terkait berkas untuk proses akta notariil pernyataan pelepasan hak atas tanah dan bangunan yang akan diserahkan kepada Pemkot Surabaya setelah poin 3 terpenuhi.&lt;BR&gt;7. Pengembang segera melengkapai SPPT dan tanda lunas PBB tahun terakhir serta menyelesaikan tunggakan PBB paling lambat tanggal 15 Maret 2021.&lt;BR&gt;8. Perwakilan PT. Gunung Anyar Sentosa yang hadir a.n. Qowi (081331346744) selaku direktur.&lt;BR&gt;- SURAT KE BPN 2 No. 590/4341/436.7.5/2021 tanggal 10 maret 2021 perihal permohonan Informasi Tahap II &lt;BR&gt;- DPRKPP BERSURAT PERIHAL TINDAK LANJUT PENYERAHAN PSU FISIK THP I, TANGGAL 27 APRIL 2022' ,'- DPRKPP BERSURAT PERIHAL TINDAK LANJUT PENYERAHAN PSU FISIK THP I, TANGGAL 27 APRIL 2022' ,'-( KEKURANGAN KELENGKAPAN ADMINISTRASI PEMBAYARAN SPPT-PBB)' ,'√' ,'' ,'TIMUR' ,'AR');</v>
      </c>
    </row>
    <row r="251" spans="1:73" ht="214.5" customHeight="1">
      <c r="A251" s="1570">
        <v>248</v>
      </c>
      <c r="B251" s="1570" t="s">
        <v>5193</v>
      </c>
      <c r="C251" s="1688" t="s">
        <v>8229</v>
      </c>
      <c r="D251" s="1688" t="s">
        <v>6655</v>
      </c>
      <c r="E251" s="1688"/>
      <c r="F251" s="1688" t="s">
        <v>802</v>
      </c>
      <c r="G251" s="1688" t="s">
        <v>1094</v>
      </c>
      <c r="H251" s="1688" t="s">
        <v>773</v>
      </c>
      <c r="I251" s="1688" t="s">
        <v>678</v>
      </c>
      <c r="J251" s="1688" t="s">
        <v>5214</v>
      </c>
      <c r="K251" s="1576" t="s">
        <v>8182</v>
      </c>
      <c r="L251" s="1577" t="s">
        <v>7001</v>
      </c>
      <c r="M251" s="1688"/>
      <c r="N251" s="1706" t="s">
        <v>3358</v>
      </c>
      <c r="O251" s="1754" t="s">
        <v>3197</v>
      </c>
      <c r="P251" s="1706" t="s">
        <v>626</v>
      </c>
      <c r="Q251" s="1688" t="s">
        <v>6063</v>
      </c>
      <c r="R251" s="1688" t="s">
        <v>2510</v>
      </c>
      <c r="S251" s="1689" t="s">
        <v>626</v>
      </c>
      <c r="T251" s="1688" t="s">
        <v>2511</v>
      </c>
      <c r="U251" s="1688" t="s">
        <v>626</v>
      </c>
      <c r="V251" s="1688" t="s">
        <v>626</v>
      </c>
      <c r="W251" s="1688" t="s">
        <v>2511</v>
      </c>
      <c r="X251" s="1688" t="s">
        <v>626</v>
      </c>
      <c r="Y251" s="1688" t="s">
        <v>626</v>
      </c>
      <c r="Z251" s="1688" t="s">
        <v>7398</v>
      </c>
      <c r="AA251" s="1688"/>
      <c r="AB251" s="1688"/>
      <c r="AC251" s="1688"/>
      <c r="AD251" s="1688"/>
      <c r="AE251" s="1688"/>
      <c r="AF251" s="1688"/>
      <c r="AG251" s="1688"/>
      <c r="AH251" s="1688"/>
      <c r="AI251" s="1688"/>
      <c r="AJ251" s="1688"/>
      <c r="AK251" s="1688"/>
      <c r="AL251" s="1688"/>
      <c r="AM251" s="1688"/>
      <c r="AN251" s="1688"/>
      <c r="AO251" s="1688"/>
      <c r="AP251" s="1688"/>
      <c r="AQ251" s="1688"/>
      <c r="AR251" s="1688"/>
      <c r="AS251" s="1688"/>
      <c r="AT251" s="1688"/>
      <c r="AU251" s="1688"/>
      <c r="AV251" s="1688"/>
      <c r="AW251" s="1688"/>
      <c r="AX251" s="1688"/>
      <c r="AY251" s="1688"/>
      <c r="AZ251" s="1688"/>
      <c r="BA251" s="1688"/>
      <c r="BB251" s="1688"/>
      <c r="BC251" s="1688"/>
      <c r="BD251" s="1688"/>
      <c r="BE251" s="1688"/>
      <c r="BF251" s="1688"/>
      <c r="BG251" s="1688"/>
      <c r="BH251" s="1688" t="s">
        <v>2648</v>
      </c>
      <c r="BI251" s="1688" t="s">
        <v>626</v>
      </c>
      <c r="BJ251" s="1568" t="s">
        <v>2186</v>
      </c>
      <c r="BK251" s="1688" t="s">
        <v>8166</v>
      </c>
      <c r="BL251" s="1703" t="s">
        <v>8204</v>
      </c>
      <c r="BM251" s="1588" t="s">
        <v>8194</v>
      </c>
      <c r="BN251" s="1588" t="s">
        <v>8230</v>
      </c>
      <c r="BO251" s="1588" t="s">
        <v>7886</v>
      </c>
      <c r="BP251" s="1688" t="s">
        <v>626</v>
      </c>
      <c r="BQ251" s="1688"/>
      <c r="BR251" s="1688" t="s">
        <v>6795</v>
      </c>
      <c r="BS251" s="1688" t="s">
        <v>5782</v>
      </c>
      <c r="BU251"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('KOMPLEK INDUSTRI - PERGUDANGAN &lt;BR&gt;SENTRAL MARGOMULYO PERMAI ' ,'JL. TANJUNGSARI' ,'INDUSTRI DAN PERGUDANGAN' ,'PENAGIHAN ADMINISTRASI' ,'± 199.080,80 M2' ,'248' ,'232 (G)' ,' EDDY SUSANTO SUMINTO' ,'Jl. Kalianyar No. 42, Kel. Kapasari, Kec. Tambaksari' ,'' ,'TANJUNGSARI' ,'SUKOMANUNGGAL' ,'BOUWBLOCK : 302/P&amp;P/I/2012&lt;BR&gt;SKRK : 648.3/2299/436.6.2/2013&lt;BR&gt;Dan&lt;BR&gt;SKRK : 516/4759/436.7.5/2021&lt;BR&gt;Replanning : 211111-1/ SKRK/P&amp;TR/NRT/XII/2021' ,'2012, 2013' ,'' ,'Jalan dan Saluran  : 27.641,40' ,'RTH : 24962.25&lt;BR&gt;Fasum : 7131.3' ,'-' ,'± 199.080,80 M2' ,'SUDAH' ,'-' ,'BELUM' ,'-' ,'-' ,'BELUM' ,'-' ,'-' ,'TIDAK' ,'' ,'' ,'' ,'' ,'' ,'' ,'' ,'' ,'' ,'' ,'' ,'' ,'' ,'' ,'' ,'' ,'' ,'' ,'' ,'' ,'' ,'' ,'' ,'' ,'' ,'' ,'' ,'' ,'' ,'' ,'' ,'' ,'' ,'' ,'-' ,'Belum' ,'Akan dikirimkan surat Teguran' ,'- Tanggal 16 Februari 2021 telah dikirimkan surat kepada Kemenkumham, DPD Apersi, Lurah Sambikerep, dan Camat Sambikerep perihal permohonan informasi keberadaan pengembangdengan No. 590/2807/436.7.5/2021&lt;BR&gt;-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aktif.&lt;BR&gt;-Resume Rapat Narasumber,tanggal 18 Oktober 2022 dengan kesimpulan : &lt;BR&gt;1. Terhadap SKRK No.648.3/2299/436.6.2/2013 tanggal 03 Juni 2013 dapat dilakukan replanning a.n Perorangan.; 2. Berdasarkan PP No. 24 Tahun 2009 dan PP No.142 Tahun 2015 bahwa  Pembangunan Kawasan Industri dilakukan oleh badan usaha yang berbentuk badan hukum.; 3. Ketentuan kegiatan pada peruntukan industri sesuai dengan Peraturan Menteri Perindustrian Republik Indonesia No.30 Tahun 2020 tentang Kriteria Teknis Kawasan Peruntukan Industri dan Perda No.8 Tahun 2018 tentang RDTRK dan PZ Kota Surabaya Tahun 2018-2038.; 4. Untuk menjamin kepastian hukum pada Pengembang SKRK yang dimaksud pada poin 1 yang telah dilakukan BAST Administrasi Tahun 2014, maka untuk proses penyerahan PSU selanjutnya dilakukan dengan BAST Fisik&lt;BR&gt;- Telah selesai dilakukan proses replanning' ,'Penagihan Addendum Admisitrasi PSU, tanggal 28 Juli 2022' ,'Belum ada permohonan penyerahan PSU' ,'-' ,'' ,'BARAT' ,'AR');</v>
      </c>
    </row>
    <row r="252" spans="1:73" s="6" customFormat="1" ht="187">
      <c r="A252" s="1570">
        <v>249</v>
      </c>
      <c r="B252" s="1570">
        <v>233</v>
      </c>
      <c r="C252" s="1575" t="s">
        <v>806</v>
      </c>
      <c r="D252" s="1575"/>
      <c r="E252" s="1575" t="s">
        <v>5714</v>
      </c>
      <c r="F252" s="1575" t="s">
        <v>807</v>
      </c>
      <c r="G252" s="1575" t="s">
        <v>808</v>
      </c>
      <c r="H252" s="1575" t="s">
        <v>715</v>
      </c>
      <c r="I252" s="1575" t="s">
        <v>668</v>
      </c>
      <c r="J252" s="1575" t="s">
        <v>4280</v>
      </c>
      <c r="K252" s="1576" t="s">
        <v>809</v>
      </c>
      <c r="L252" s="1577">
        <v>2011</v>
      </c>
      <c r="M252" s="1575" t="s">
        <v>810</v>
      </c>
      <c r="N252" s="1706" t="s">
        <v>3098</v>
      </c>
      <c r="O252" s="1706" t="s">
        <v>3198</v>
      </c>
      <c r="P252" s="1706"/>
      <c r="Q252" s="1575"/>
      <c r="R252" s="1575" t="s">
        <v>2510</v>
      </c>
      <c r="S252" s="1575" t="s">
        <v>626</v>
      </c>
      <c r="T252" s="1575" t="s">
        <v>2511</v>
      </c>
      <c r="U252" s="1575" t="s">
        <v>626</v>
      </c>
      <c r="V252" s="1575" t="s">
        <v>626</v>
      </c>
      <c r="W252" s="1575" t="s">
        <v>2511</v>
      </c>
      <c r="X252" s="1575" t="s">
        <v>7094</v>
      </c>
      <c r="Y252" s="1575" t="s">
        <v>7398</v>
      </c>
      <c r="Z252" s="1575" t="s">
        <v>7398</v>
      </c>
      <c r="AA252" s="1575" t="s">
        <v>3712</v>
      </c>
      <c r="AB252" s="1575" t="s">
        <v>3711</v>
      </c>
      <c r="AC252" s="1575" t="s">
        <v>3709</v>
      </c>
      <c r="AD252" s="1575"/>
      <c r="AE252" s="1575"/>
      <c r="AF252" s="1575"/>
      <c r="AG252" s="1575"/>
      <c r="AH252" s="1592"/>
      <c r="AI252" s="1592"/>
      <c r="AJ252" s="1592"/>
      <c r="AK252" s="1592"/>
      <c r="AL252" s="1592"/>
      <c r="AM252" s="1592"/>
      <c r="AN252" s="1592"/>
      <c r="AO252" s="1592"/>
      <c r="AP252" s="1592"/>
      <c r="AQ252" s="1575"/>
      <c r="AR252" s="1575"/>
      <c r="AS252" s="1575"/>
      <c r="AT252" s="1575"/>
      <c r="AU252" s="1575"/>
      <c r="AV252" s="1575"/>
      <c r="AW252" s="1575"/>
      <c r="AX252" s="1592"/>
      <c r="AY252" s="1592"/>
      <c r="AZ252" s="1592"/>
      <c r="BA252" s="1592"/>
      <c r="BB252" s="1592"/>
      <c r="BC252" s="1592"/>
      <c r="BD252" s="1592"/>
      <c r="BE252" s="1592"/>
      <c r="BF252" s="1592"/>
      <c r="BG252" s="1592"/>
      <c r="BH252" s="1575"/>
      <c r="BI252" s="1575"/>
      <c r="BJ252" s="1575"/>
      <c r="BK252" s="1575" t="s">
        <v>8166</v>
      </c>
      <c r="BL252" s="1571" t="s">
        <v>626</v>
      </c>
      <c r="BM252" s="1588" t="s">
        <v>5637</v>
      </c>
      <c r="BN252" s="1591"/>
      <c r="BO252" s="1591"/>
      <c r="BP252" s="1575" t="s">
        <v>626</v>
      </c>
      <c r="BQ252" s="1575"/>
      <c r="BR252" s="1568" t="s">
        <v>6794</v>
      </c>
      <c r="BS252" s="1575" t="s">
        <v>5783</v>
      </c>
      <c r="BU252"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('CITY HOME' ,'JL. KEPUTIH TAMBAK TIMUR' ,'SITEPLAN PERUMAHAN' ,'PENAGIHAN ADMINISTRASI' ,'' ,'249' ,'233' ,'PT. LADANG RIZKI' ,'' ,'TIDAK ADA ALAMAT' ,'KEPUTIH' ,'SUKOLILO' ,'648.3/3477.C/436.6.2/2011&lt;BR&gt;41/TR/SP/X/2011' ,'2011' ,'±23' ,'JALAN INTERNAL : 1268,87&lt;BR&gt;RENCANA TOL DAN FRONTAGE : &lt;BR&gt;4888,60' ,'RTH : 192,65&lt;BR&gt;KONSERVASI : 8469,48&lt;BR&gt;Fasum : 53.9' ,'' ,'' ,'SUDAH' ,'-' ,'BELUM' ,'-' ,'-' ,'BELUM' ,'SISA INDUK' ,'TIDAK' ,'TIDAK' ,'PENAGIHAN&lt;BR&gt;590/20885/436.6.2/2016 Surat Penagihan &lt;BR&gt;18-11-2016 ' ,'TEGURAN&lt;BR&gt;590/21598/436.6.2/2016 &lt;BR&gt;25-11-2016' ,'PERINGATAN KE-1&lt;BR&gt;590/13221/436.7.5/2018&lt;BR&gt;20 Juli 2018' ,'' ,'' ,'' ,'' ,'' ,'' ,'' ,'' ,'' ,'' ,'' ,'' ,'' ,'' ,'' ,'' ,'' ,'' ,'' ,'' ,'' ,'' ,'' ,'' ,'' ,'' ,'' ,'' ,'' ,'' ,'No. 590.4142.1/436.6.2/2011&lt;BR&gt;Tanggal 09 September 2011' ,'' ,'' ,'-' ,'- PERINGATAN KE-1&lt;BR&gt;590/13221/436.7.5/2018&lt;BR&gt;20 Juli 2018&lt;BR&gt;- Alamat pengembang tidak diketahui' ,'' ,'' ,'√&lt;BR&gt;TW 3 2021' ,'' ,'SELATAN' ,'DT');</v>
      </c>
    </row>
    <row r="253" spans="1:73" s="6" customFormat="1" ht="187">
      <c r="A253" s="1570">
        <v>250</v>
      </c>
      <c r="B253" s="1570">
        <v>234</v>
      </c>
      <c r="C253" s="1575" t="s">
        <v>6081</v>
      </c>
      <c r="D253" s="1575" t="s">
        <v>5852</v>
      </c>
      <c r="E253" s="1568" t="s">
        <v>2150</v>
      </c>
      <c r="F253" s="1575" t="s">
        <v>6431</v>
      </c>
      <c r="G253" s="1575" t="s">
        <v>5472</v>
      </c>
      <c r="H253" s="1575" t="s">
        <v>1502</v>
      </c>
      <c r="I253" s="1575" t="s">
        <v>681</v>
      </c>
      <c r="J253" s="1575" t="s">
        <v>4280</v>
      </c>
      <c r="K253" s="1576" t="s">
        <v>814</v>
      </c>
      <c r="L253" s="1577" t="s">
        <v>7001</v>
      </c>
      <c r="M253" s="1575" t="s">
        <v>1603</v>
      </c>
      <c r="N253" s="1706" t="s">
        <v>3669</v>
      </c>
      <c r="O253" s="1706" t="s">
        <v>3199</v>
      </c>
      <c r="P253" s="1706"/>
      <c r="Q253" s="1575" t="s">
        <v>6079</v>
      </c>
      <c r="R253" s="1575" t="s">
        <v>2510</v>
      </c>
      <c r="S253" s="1575" t="s">
        <v>626</v>
      </c>
      <c r="T253" s="1575" t="s">
        <v>2511</v>
      </c>
      <c r="U253" s="1575" t="s">
        <v>626</v>
      </c>
      <c r="V253" s="1575" t="s">
        <v>626</v>
      </c>
      <c r="W253" s="1575" t="s">
        <v>2511</v>
      </c>
      <c r="X253" s="1575" t="s">
        <v>626</v>
      </c>
      <c r="Y253" s="1575" t="s">
        <v>626</v>
      </c>
      <c r="Z253" s="1575" t="s">
        <v>7398</v>
      </c>
      <c r="AA253" s="1575" t="s">
        <v>7705</v>
      </c>
      <c r="AB253" s="1575" t="s">
        <v>7706</v>
      </c>
      <c r="AC253" s="1575" t="s">
        <v>7707</v>
      </c>
      <c r="AD253" s="1575" t="s">
        <v>7708</v>
      </c>
      <c r="AE253" s="1575" t="s">
        <v>7709</v>
      </c>
      <c r="AF253" s="1575"/>
      <c r="AG253" s="1575"/>
      <c r="AH253" s="1575"/>
      <c r="AI253" s="1575"/>
      <c r="AJ253" s="1575"/>
      <c r="AK253" s="1575"/>
      <c r="AL253" s="1575"/>
      <c r="AM253" s="1575"/>
      <c r="AN253" s="1575"/>
      <c r="AO253" s="1575"/>
      <c r="AP253" s="1575"/>
      <c r="AQ253" s="1575"/>
      <c r="AR253" s="1575"/>
      <c r="AS253" s="1575"/>
      <c r="AT253" s="1575"/>
      <c r="AU253" s="1575"/>
      <c r="AV253" s="1575"/>
      <c r="AW253" s="1575"/>
      <c r="AX253" s="1575"/>
      <c r="AY253" s="1575"/>
      <c r="AZ253" s="1575"/>
      <c r="BA253" s="1575"/>
      <c r="BB253" s="1575"/>
      <c r="BC253" s="1575"/>
      <c r="BD253" s="1575"/>
      <c r="BE253" s="1575"/>
      <c r="BF253" s="1575"/>
      <c r="BG253" s="1575"/>
      <c r="BH253" s="1575"/>
      <c r="BI253" s="1575"/>
      <c r="BJ253" s="1575"/>
      <c r="BK253" s="1575" t="s">
        <v>8166</v>
      </c>
      <c r="BL253" s="1571" t="s">
        <v>6434</v>
      </c>
      <c r="BM253" s="1588" t="s">
        <v>8258</v>
      </c>
      <c r="BN253" s="1588" t="s">
        <v>8013</v>
      </c>
      <c r="BO253" s="1588" t="s">
        <v>8012</v>
      </c>
      <c r="BP253" s="1575" t="s">
        <v>2150</v>
      </c>
      <c r="BQ253" s="1575"/>
      <c r="BR253" s="1575" t="s">
        <v>6794</v>
      </c>
      <c r="BS253" s="1575" t="s">
        <v>5782</v>
      </c>
      <c r="BU253"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('SARMADA KETINTANG RESIDENCE&lt;BR&gt;( JL. KETINTANG BARAT I )' ,'JL. KETINTANG BARAT I' ,'SITEPLAN PERUMAHAN' ,'PENAGIHAN ADMINISTRASI' ,'± 7.965,15 m2' ,'250' ,'234' ,'PT. FARSAWAN SEJAHTERA&lt;BR&gt;( Muhammad Syafiq)' ,'Perum. Puncak Dieng JJ 2/7 Malang' ,'√' ,'KETINTANG' ,'GAYUNGAN' ,'648.3/581.C/436.6.2/2012&lt;BR&gt;11/TR/RPL/III/2011&lt;BR&gt;648.3/4448/436.6.2/2013&lt;BR&gt;130528-32/TR/SP/VI/2013&lt;BR&gt;' ,'2012, 2013' ,'±46' ,'Jalan dan Saluran  : 2.218,58' ,'RTH : 149.13&lt;BR&gt;Fasum : 224' ,'' ,'± 7.965,15 m2' ,'SUDAH' ,'-' ,'BELUM' ,'-' ,'-' ,'BELUM' ,'-' ,'-' ,'TIDAK' ,'PENAGIHAN&lt;BR&gt;590/13249/436.7.5/2020&lt;BR&gt;27 JULI 2020&lt;BR&gt;TGL TERIMA 6 AGUSTUS 2020' ,'TEGURAN&lt;BR&gt;590/16557/436.7.5/2020&lt;BR&gt;17 SEPTEMBER 2020&lt;BR&gt;TGL DITERIMA&lt;BR&gt;22 SEPTEMBER 2020' ,'PERINGATAN KE-1&lt;BR&gt;590/17564/436.7.5/2020&lt;BR&gt;01 Oktober 2020&lt;BR&gt;TGL DITERIMA&lt;BR&gt;05 OKTOBER 2020' ,'PERINGATAN KE-2&lt;BR&gt;590/18578/436.7.5/2020&lt;BR&gt;16 Oktober 2020&lt;BR&gt;TGL DITERIMA&lt;BR&gt;23 OKTOBER 2020' ,'PERINGATAN KE-3&lt;BR&gt;590/19450/436.7.5/2020&lt;BR&gt;04 November 2020&lt;BR&gt;TGL DITERIMA&lt;BR&gt;NOVEMBER 2020' ,'' ,'' ,'' ,'' ,'' ,'' ,'' ,'' ,'' ,'' ,'' ,'' ,'' ,'' ,'' ,'' ,'' ,'' ,'' ,'' ,'' ,'' ,'' ,'' ,'' ,'' ,'' ,'' ,'' ,'' ,'' ,'TL MEDIA MASSA' ,'Pengembang belum melengkapi persyaratan administrasi &lt;BR&gt;(Belum terdapat tanggapan dari pengembang)&lt;BR&gt; - Penagihan tanggal 27 Juli 2020&lt;BR&gt;- Teguran tanggal 17 September 2020&lt;BR&gt;- Peringatan ke -1 tanggal 01 Oktober 2020&lt;BR&gt;- Peringatan Ke-2 tanggal 16 Oktober 2020&lt;BR&gt;- Peringatan ke-3 tanggal 4 November 2020&lt;BR&gt;- SK PENUNDAAN PERIJINAN NOMOR : 1884.4/1961/436.7.5/2021, TANGGAL 12 OKTOBER 2021' ,'- SK PENUNDAAN PERIJINAN NOMOR : 1884.4/1961/436.7.5/2021, TANGGAL 12 OKTOBER 2021' ,'- PENGEMBANG TIDAK RESPON' ,'-' ,'' ,'SELATAN' ,'AR');</v>
      </c>
    </row>
    <row r="254" spans="1:73" s="6" customFormat="1" ht="187">
      <c r="A254" s="1570">
        <v>251</v>
      </c>
      <c r="B254" s="1570">
        <v>235</v>
      </c>
      <c r="C254" s="1575" t="s">
        <v>5294</v>
      </c>
      <c r="D254" s="1568" t="s">
        <v>5717</v>
      </c>
      <c r="E254" s="1568" t="s">
        <v>2150</v>
      </c>
      <c r="F254" s="1575" t="s">
        <v>815</v>
      </c>
      <c r="G254" s="1575"/>
      <c r="H254" s="1575" t="s">
        <v>675</v>
      </c>
      <c r="I254" s="1575" t="s">
        <v>670</v>
      </c>
      <c r="J254" s="1575" t="s">
        <v>4280</v>
      </c>
      <c r="K254" s="1576" t="s">
        <v>4158</v>
      </c>
      <c r="L254" s="1577" t="s">
        <v>7014</v>
      </c>
      <c r="M254" s="1575" t="s">
        <v>817</v>
      </c>
      <c r="N254" s="1706"/>
      <c r="O254" s="1706" t="s">
        <v>3200</v>
      </c>
      <c r="P254" s="1706"/>
      <c r="Q254" s="1575"/>
      <c r="R254" s="1575" t="s">
        <v>2510</v>
      </c>
      <c r="S254" s="1575"/>
      <c r="T254" s="1575" t="s">
        <v>2511</v>
      </c>
      <c r="U254" s="1575"/>
      <c r="V254" s="1575"/>
      <c r="W254" s="1575" t="s">
        <v>2511</v>
      </c>
      <c r="X254" s="1575" t="s">
        <v>626</v>
      </c>
      <c r="Y254" s="1575" t="s">
        <v>7398</v>
      </c>
      <c r="Z254" s="1575" t="s">
        <v>7401</v>
      </c>
      <c r="AA254" s="1575"/>
      <c r="AB254" s="1575"/>
      <c r="AC254" s="1575"/>
      <c r="AD254" s="1575"/>
      <c r="AE254" s="1575"/>
      <c r="AF254" s="1575"/>
      <c r="AG254" s="1575"/>
      <c r="AH254" s="1575"/>
      <c r="AI254" s="1575"/>
      <c r="AJ254" s="1575"/>
      <c r="AK254" s="1575"/>
      <c r="AL254" s="1575"/>
      <c r="AM254" s="1575"/>
      <c r="AN254" s="1575"/>
      <c r="AO254" s="1575"/>
      <c r="AP254" s="1575"/>
      <c r="AQ254" s="1575"/>
      <c r="AR254" s="1575"/>
      <c r="AS254" s="1575"/>
      <c r="AT254" s="1575"/>
      <c r="AU254" s="1575"/>
      <c r="AV254" s="1575"/>
      <c r="AW254" s="1575"/>
      <c r="AX254" s="1575"/>
      <c r="AY254" s="1575"/>
      <c r="AZ254" s="1575"/>
      <c r="BA254" s="1575"/>
      <c r="BB254" s="1575"/>
      <c r="BC254" s="1575"/>
      <c r="BD254" s="1575"/>
      <c r="BE254" s="1575"/>
      <c r="BF254" s="1575"/>
      <c r="BG254" s="1575"/>
      <c r="BH254" s="1575"/>
      <c r="BI254" s="1575"/>
      <c r="BJ254" s="1575"/>
      <c r="BK254" s="1575" t="s">
        <v>8166</v>
      </c>
      <c r="BL254" s="1571" t="s">
        <v>626</v>
      </c>
      <c r="BM254" s="1591" t="s">
        <v>7352</v>
      </c>
      <c r="BN254" s="1591" t="s">
        <v>7291</v>
      </c>
      <c r="BO254" s="1591" t="s">
        <v>7291</v>
      </c>
      <c r="BP254" s="1575" t="s">
        <v>626</v>
      </c>
      <c r="BQ254" s="1692"/>
      <c r="BR254" s="1575" t="s">
        <v>6795</v>
      </c>
      <c r="BS254" s="1575" t="s">
        <v>6475</v>
      </c>
      <c r="BU254"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GAPURA' ,'' ,'SITEPLAN PERUMAHAN' ,'PENAGIHAN ADMINISTRASI' ,'' ,'251' ,'235' ,'PT. APTACITRA SURYA' ,'Citraland Office Park #1&lt;BR&gt;Citraland Utama Rd Surabaya' ,'√' ,'LONTAR' ,'LAKARSANTRI' ,'648.3/1349/402.5.11/2001&lt;BR&gt;06/EV/PTR/VIII/99' ,'1999, 2001' ,'±438' ,'' ,'RTH : 9806.45&lt;BR&gt;Fasum : 836.75' ,'' ,'' ,'SUDAH' ,'' ,'BELUM' ,'' ,'' ,'BELUM' ,'-' ,'TIDAK' ,'TIDAK ' ,'' ,'' ,'' ,'' ,'' ,'' ,'' ,'' ,'' ,'' ,'' ,'' ,'' ,'' ,'' ,'' ,'' ,'' ,'' ,'' ,'' ,'' ,'' ,'' ,'' ,'' ,'' ,'' ,'' ,'' ,'' ,'' ,'' ,'590/13779.1/436.6.2/2015&lt;BR&gt;026/PD/D-RA/IX/2015&lt;BR&gt;21 SEPTEMBER 2015' ,'' ,'' ,'-' ,'SURAT PENAGIHAN NO. 590/19097.5/436.7.5/2019 TANGGAL 19 SEPTEMBER 2019 (Fiktif)&lt;BR&gt;- akan dikonsepkan surat penagihan administrasi' ,'Belum ada permohonan penyerahan PSU secara administrasi' ,'Belum ada permohonan penyerahan PSU secara administrasi' ,'√' ,'' ,'BARAT' ,'AN');</v>
      </c>
    </row>
    <row r="255" spans="1:73" s="6" customFormat="1" ht="388">
      <c r="A255" s="1570">
        <v>252</v>
      </c>
      <c r="B255" s="1570">
        <v>236</v>
      </c>
      <c r="C255" s="1575" t="s">
        <v>821</v>
      </c>
      <c r="D255" s="1568" t="s">
        <v>5717</v>
      </c>
      <c r="E255" s="1568" t="s">
        <v>2150</v>
      </c>
      <c r="F255" s="1575" t="s">
        <v>822</v>
      </c>
      <c r="G255" s="1575"/>
      <c r="H255" s="1575" t="s">
        <v>709</v>
      </c>
      <c r="I255" s="1575" t="s">
        <v>670</v>
      </c>
      <c r="J255" s="1575" t="s">
        <v>4280</v>
      </c>
      <c r="K255" s="1576" t="s">
        <v>824</v>
      </c>
      <c r="L255" s="1577">
        <v>2006</v>
      </c>
      <c r="M255" s="1575" t="s">
        <v>825</v>
      </c>
      <c r="N255" s="1706" t="s">
        <v>823</v>
      </c>
      <c r="O255" s="1706" t="s">
        <v>3201</v>
      </c>
      <c r="P255" s="1706"/>
      <c r="Q255" s="1575"/>
      <c r="R255" s="1575" t="s">
        <v>2510</v>
      </c>
      <c r="S255" s="1575"/>
      <c r="T255" s="1575" t="s">
        <v>2511</v>
      </c>
      <c r="U255" s="1575"/>
      <c r="V255" s="1575"/>
      <c r="W255" s="1575" t="s">
        <v>2511</v>
      </c>
      <c r="X255" s="1575" t="s">
        <v>7147</v>
      </c>
      <c r="Y255" s="1575" t="s">
        <v>7425</v>
      </c>
      <c r="Z255" s="1575" t="s">
        <v>7398</v>
      </c>
      <c r="AA255" s="1575"/>
      <c r="AB255" s="1575"/>
      <c r="AC255" s="1575"/>
      <c r="AD255" s="1575"/>
      <c r="AE255" s="1575"/>
      <c r="AF255" s="1575"/>
      <c r="AG255" s="1575"/>
      <c r="AH255" s="1575" t="s">
        <v>626</v>
      </c>
      <c r="AI255" s="1689" t="s">
        <v>626</v>
      </c>
      <c r="AJ255" s="1689" t="s">
        <v>626</v>
      </c>
      <c r="AK255" s="1689" t="s">
        <v>626</v>
      </c>
      <c r="AL255" s="1689" t="s">
        <v>626</v>
      </c>
      <c r="AM255" s="1689" t="s">
        <v>626</v>
      </c>
      <c r="AN255" s="1689" t="s">
        <v>626</v>
      </c>
      <c r="AO255" s="1689" t="s">
        <v>626</v>
      </c>
      <c r="AP255" s="1689" t="s">
        <v>626</v>
      </c>
      <c r="AQ255" s="1575"/>
      <c r="AR255" s="1575"/>
      <c r="AS255" s="1575"/>
      <c r="AT255" s="1575"/>
      <c r="AU255" s="1575"/>
      <c r="AV255" s="1575"/>
      <c r="AW255" s="1575"/>
      <c r="AX255" s="1575"/>
      <c r="AY255" s="1575"/>
      <c r="AZ255" s="1575"/>
      <c r="BA255" s="1575"/>
      <c r="BB255" s="1575"/>
      <c r="BC255" s="1575"/>
      <c r="BD255" s="1575"/>
      <c r="BE255" s="1575"/>
      <c r="BF255" s="1575"/>
      <c r="BG255" s="1575"/>
      <c r="BH255" s="1575"/>
      <c r="BI255" s="1575"/>
      <c r="BJ255" s="1575"/>
      <c r="BK255" s="1575" t="s">
        <v>5256</v>
      </c>
      <c r="BL255" s="1571" t="s">
        <v>626</v>
      </c>
      <c r="BM255" s="1588" t="s">
        <v>7657</v>
      </c>
      <c r="BN255" s="1220" t="s">
        <v>7077</v>
      </c>
      <c r="BO255" s="1220" t="s">
        <v>7077</v>
      </c>
      <c r="BP255" s="1575" t="s">
        <v>626</v>
      </c>
      <c r="BQ255" s="1692"/>
      <c r="BR255" s="1575" t="s">
        <v>6795</v>
      </c>
      <c r="BS255" s="1575" t="s">
        <v>6475</v>
      </c>
      <c r="BU255"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('EMERALD MANSION UTARA' ,'' ,'SITEPLAN PERUMAHAN' ,'PERLU PEMBAHASAN DENGAN NARASUMBER' ,'' ,'252' ,'236' ,'PT. CIPUTRA GRAHA PRIMA' ,'Citraland Office Park #1&lt;BR&gt;Citraland Utama Rd Surabaya' ,'√' ,'LIDAH KULON' ,'LAKARSANTRI' ,'1378/P&amp;P/V/06' ,'2006' ,'±195' ,'JALAN : 49807,30' ,'RTH : 10506&lt;BR&gt;Fasum : 672' ,'' ,'' ,'SUDAH' ,'' ,'BELUM' ,'' ,'' ,'BELUM' ,'INDUK DAN HPL' ,'ADA (BELUM CLEAR)' ,'TIDAK' ,'' ,'' ,'' ,'' ,'' ,'' ,'' ,'-' ,'-' ,'-' ,'-' ,'-' ,'-' ,'-' ,'-' ,'-' ,'' ,'' ,'' ,'' ,'' ,'' ,'' ,'' ,'' ,'' ,'' ,'' ,'' ,'' ,'' ,'' ,'' ,'' ,'' ,'' ,'-' ,'- PT. BIPT - PERUMNAS :&lt;BR&gt;KOORDINASI TANGGAL9 OKTOBER 2019&lt;BR&gt;PROSES IDENTIFIKASI ALAS HAK DI ATAS SITEPLAN OLEH PENGEMBANG&lt;BR&gt;-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subjek antara SKRK dengan alas hak' ,'terdapat perbedaan subjek antara SKRK dengan alas hak' ,'-' ,'' ,'BARAT' ,'AN');</v>
      </c>
    </row>
    <row r="256" spans="1:73" s="6" customFormat="1" ht="409.6">
      <c r="A256" s="1570">
        <v>253</v>
      </c>
      <c r="B256" s="1570">
        <v>237</v>
      </c>
      <c r="C256" s="1575" t="s">
        <v>826</v>
      </c>
      <c r="D256" s="1575" t="s">
        <v>5854</v>
      </c>
      <c r="E256" s="1568" t="s">
        <v>2150</v>
      </c>
      <c r="F256" s="1575" t="s">
        <v>2562</v>
      </c>
      <c r="G256" s="1575" t="s">
        <v>1092</v>
      </c>
      <c r="H256" s="1575" t="s">
        <v>827</v>
      </c>
      <c r="I256" s="1575" t="s">
        <v>668</v>
      </c>
      <c r="J256" s="1575" t="s">
        <v>4280</v>
      </c>
      <c r="K256" s="1576" t="s">
        <v>828</v>
      </c>
      <c r="L256" s="1577">
        <v>1991</v>
      </c>
      <c r="M256" s="1575" t="s">
        <v>829</v>
      </c>
      <c r="N256" s="1706"/>
      <c r="O256" s="1706" t="s">
        <v>3670</v>
      </c>
      <c r="P256" s="1706"/>
      <c r="Q256" s="1575"/>
      <c r="R256" s="1575"/>
      <c r="S256" s="1592" t="s">
        <v>7456</v>
      </c>
      <c r="T256" s="1575" t="s">
        <v>2510</v>
      </c>
      <c r="U256" s="1575"/>
      <c r="V256" s="1575"/>
      <c r="W256" s="1575"/>
      <c r="X256" s="1575" t="s">
        <v>626</v>
      </c>
      <c r="Y256" s="1575"/>
      <c r="Z256" s="1575"/>
      <c r="AA256" s="1575" t="s">
        <v>5853</v>
      </c>
      <c r="AB256" s="1575" t="s">
        <v>263</v>
      </c>
      <c r="AC256" s="1575" t="s">
        <v>264</v>
      </c>
      <c r="AD256" s="1575" t="s">
        <v>265</v>
      </c>
      <c r="AE256" s="1575"/>
      <c r="AF256" s="1571"/>
      <c r="AG256" s="1571"/>
      <c r="AH256" s="1592"/>
      <c r="AI256" s="1592"/>
      <c r="AJ256" s="1592"/>
      <c r="AK256" s="1592"/>
      <c r="AL256" s="1592"/>
      <c r="AM256" s="1592"/>
      <c r="AN256" s="1592"/>
      <c r="AO256" s="1592"/>
      <c r="AP256" s="1592"/>
      <c r="AQ256" s="1575"/>
      <c r="AR256" s="1575"/>
      <c r="AS256" s="1575"/>
      <c r="AT256" s="1575"/>
      <c r="AU256" s="1575"/>
      <c r="AV256" s="1575"/>
      <c r="AW256" s="1571"/>
      <c r="AX256" s="1592"/>
      <c r="AY256" s="1592"/>
      <c r="AZ256" s="1592"/>
      <c r="BA256" s="1592"/>
      <c r="BB256" s="1592"/>
      <c r="BC256" s="1592"/>
      <c r="BD256" s="1592"/>
      <c r="BE256" s="1592"/>
      <c r="BF256" s="1592"/>
      <c r="BG256" s="1592"/>
      <c r="BH256" s="1575"/>
      <c r="BI256" s="1575"/>
      <c r="BJ256" s="1575"/>
      <c r="BK256" s="1575" t="s">
        <v>8166</v>
      </c>
      <c r="BL256" s="1688" t="s">
        <v>5624</v>
      </c>
      <c r="BM256" s="1588" t="s">
        <v>8096</v>
      </c>
      <c r="BN256" s="1588" t="s">
        <v>7645</v>
      </c>
      <c r="BO256" s="1588" t="s">
        <v>7645</v>
      </c>
      <c r="BP256" s="1575" t="s">
        <v>2150</v>
      </c>
      <c r="BQ256" s="1575"/>
      <c r="BR256" s="1568" t="s">
        <v>6794</v>
      </c>
      <c r="BS256" s="1575" t="s">
        <v>6789</v>
      </c>
      <c r="BU256"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('SUTOREJO PRIMA INDAH (SUTOREJO PRIMA)' ,'JL. SUTOREJO' ,'SITEPLAN PERUMAHAN' ,'PENAGIHAN ADMINISTRASI' ,'' ,'253' ,'237' ,'PT. ANEKA GRAHA WISESA' ,'Jl. Sutorejo Prima Utara II PDD-17' ,'√' ,'SUTOREJO &amp; KALISARI' ,'SUKOLILO' ,'648.3/36/402.5.11/91&lt;BR&gt;89/91/II/S' ,'1991' ,'±461' ,'' ,'RTH : 7.008,7&lt;BR&gt;Fasum : 9.810,85' ,'' ,'' ,'' ,'- Rp. 735.224.320&lt;BR&gt;6354/RET.X/2020 (BA Makam No. 900/15386/436.7.4/2020 Tanggal 8 Juli 2020)&lt;BR&gt;' ,'SUDAH' ,'' ,'' ,'' ,'-' ,'' ,'' ,'PENAGIHAN &lt;BR&gt;NO. 590/7766/436.6.2/2014&lt;BR&gt;TGL : 25 SEPTEMBER 2014&lt;BR&gt;&lt;BR&gt;DIULANG&lt;BR&gt;590/11721/436.7.5/2020&lt;BR&gt;30 JUNI 2020&lt;BR&gt;TGL TERIMA 2 JULI 2020' ,'TEGURAN&lt;BR&gt;NO. 590/8879/436.6.2/2014&lt;BR&gt;TGL : 17 OKTOBER 2014' ,'PERINGATAN KE-1&lt;BR&gt;NO. 590/490/436.6.2/2015&lt;BR&gt;TGL : 14 JANUARI 2015' ,'PERINGATAN KE-2 &lt;BR&gt;590/2902/436.6.2/2015&lt;BR&gt;TGL : 590/2902/436.6.2/2015' ,'' ,'' ,'' ,'' ,'' ,'' ,'' ,'' ,'' ,'' ,'' ,'' ,'' ,'' ,'' ,'' ,'' ,'' ,'' ,'' ,'' ,'' ,'' ,'' ,'' ,'' ,'' ,'' ,'' ,'' ,'' ,'' ,'Proses checklist kelengkapan BAST Administrasi' ,'- Surat Penagihan No. 590/11721/436.7.5/2020 tanggal 30 JUNI 2020 (Tanda Terima Surat tgl 2 JULI 2020)&lt;BR&gt;- Pengembang mengkornfimasi bahwa masih dalam proses penyerahan makam&lt;BR&gt;&lt;BR&gt;- RESUME RAPAT 13 AGUSTUS 2020 Rapat koordinasi permohonan kompensasi lahan makam dari PT. Aneka Graha Wisesa &amp; PT. Wahana Wisma Permai&lt;BR&gt;1. PT. Aneka Graha Wisesa Dan PT. Wahana  Wisma  Permai  mencari  kembali  data pendukung NJOP tahun SKRK diterbitkan atau sesudahnya sebagai dasar penghitungan kompensasi Lahan makam berupa uang&lt;BR&gt;2. Data pada poin kesatu Tersebut Diatas akan dikoordinasikan dengan BPKPD sebagai dasar penghitungan nilai kompensasi berupa uang&lt;BR&gt;3. Bedasarkan surat dari DJP Jawa Timur I no S-988/WPJ. 11/2020 Tanggal 20-7-2020 hal Jawaban Permohonan Data Nilai Jual Objek Pajak, yang isinya üahwa ”terhitung se/ak tanggal 1-1-2011 pengelolaan PBB sector perdesaan dan perkotaan (P2) telah diserahkan dari direktorat jendral pajak kepada Pemerintah Kota Surabaya. Untuk itu permohonan data njop dapat saudara ajukan kepada instansi Pemkot  Surabaya  yang  mempunyai kewenangan penentuan njop dimaksud.&lt;BR&gt;4. Apabila   data”  pendukung   Pada   poin   pertama   tidak   ditemukan,   make   penghitungan didasarkan pada NJOP tertinggi tahun 1994 sesuai dengan data Sismiop&lt;BR&gt;&lt;BR&gt;- 9 SEPTEMBER 2020 : Pengembang berkirim surat kepada DPRKPCKTR perihal Permohonan Penyerahan PSU Secara Administrasi&lt;BR&gt;&lt;BR&gt;- DPRKPCKTR bersurat kepada pengembang terkait Pemberitahuan Kekurangan Kelengkapan Berkas tanggal 10 Maret 2021 terkait kekurangan persyaratan BAST Administrasi&lt;BR&gt;- Akan ditindaklanjuti rapat proses penyerahan PSU secara Administrasi&lt;BR&gt;- Hasil BA Monitoring 02 November 2021 : Kondisi Eksisting di lapangan berbeda dengan Siteplan. Pengembang agar mengajukan permohonan replanning Siteplan ke DPRKPCKTR paling lambat tanggal 16 November 2021' ,'Pengembang belum melengkapi kekurangan berkas fisik berupa :&lt;BR&gt;- Splitzing surah tanah&lt;BR&gt;-Belum melengkapi SPPT dan tanda lunas PBB ' ,'Pengembang belum melengkapi kekurangan berkas fisik berupa :&lt;BR&gt;- Splitzing surah tanah&lt;BR&gt;-Belum melengkapi SPPT dan tanda lunas PBB ' ,'-' ,'' ,'SELATAN' ,'AT');</v>
      </c>
    </row>
    <row r="257" spans="1:73" s="6" customFormat="1" ht="187">
      <c r="A257" s="1570">
        <v>254</v>
      </c>
      <c r="B257" s="1570">
        <v>238</v>
      </c>
      <c r="C257" s="1592" t="s">
        <v>626</v>
      </c>
      <c r="D257" s="1592"/>
      <c r="E257" s="1592" t="s">
        <v>5714</v>
      </c>
      <c r="F257" s="1575" t="s">
        <v>5323</v>
      </c>
      <c r="G257" s="1575" t="s">
        <v>831</v>
      </c>
      <c r="H257" s="1575" t="s">
        <v>832</v>
      </c>
      <c r="I257" s="1568" t="s">
        <v>1216</v>
      </c>
      <c r="J257" s="1575" t="s">
        <v>4280</v>
      </c>
      <c r="K257" s="1576" t="s">
        <v>833</v>
      </c>
      <c r="L257" s="1577">
        <v>2009</v>
      </c>
      <c r="M257" s="1575"/>
      <c r="N257" s="1706"/>
      <c r="O257" s="1706"/>
      <c r="P257" s="1706"/>
      <c r="Q257" s="1575"/>
      <c r="R257" s="1575" t="s">
        <v>626</v>
      </c>
      <c r="S257" s="1575" t="s">
        <v>626</v>
      </c>
      <c r="T257" s="1575" t="s">
        <v>2511</v>
      </c>
      <c r="U257" s="1575" t="s">
        <v>626</v>
      </c>
      <c r="V257" s="1575" t="s">
        <v>626</v>
      </c>
      <c r="W257" s="1575" t="s">
        <v>2511</v>
      </c>
      <c r="X257" s="1575" t="s">
        <v>7098</v>
      </c>
      <c r="Y257" s="1575" t="s">
        <v>626</v>
      </c>
      <c r="Z257" s="1575" t="s">
        <v>626</v>
      </c>
      <c r="AA257" s="1575"/>
      <c r="AB257" s="1575"/>
      <c r="AC257" s="1575"/>
      <c r="AD257" s="1575"/>
      <c r="AE257" s="1575"/>
      <c r="AF257" s="1575"/>
      <c r="AG257" s="1575"/>
      <c r="AH257" s="1575"/>
      <c r="AI257" s="1575"/>
      <c r="AJ257" s="1575"/>
      <c r="AK257" s="1575"/>
      <c r="AL257" s="1575"/>
      <c r="AM257" s="1575"/>
      <c r="AN257" s="1575"/>
      <c r="AO257" s="1575"/>
      <c r="AP257" s="1575"/>
      <c r="AQ257" s="1575"/>
      <c r="AR257" s="1575"/>
      <c r="AS257" s="1575"/>
      <c r="AT257" s="1575"/>
      <c r="AU257" s="1575"/>
      <c r="AV257" s="1575"/>
      <c r="AW257" s="1575"/>
      <c r="AX257" s="1575"/>
      <c r="AY257" s="1575"/>
      <c r="AZ257" s="1575"/>
      <c r="BA257" s="1575"/>
      <c r="BB257" s="1575"/>
      <c r="BC257" s="1575"/>
      <c r="BD257" s="1575"/>
      <c r="BE257" s="1575"/>
      <c r="BF257" s="1575"/>
      <c r="BG257" s="1575"/>
      <c r="BH257" s="1575"/>
      <c r="BI257" s="1575"/>
      <c r="BJ257" s="1575" t="s">
        <v>2511</v>
      </c>
      <c r="BK257" s="1575" t="s">
        <v>2560</v>
      </c>
      <c r="BL257" s="1571" t="s">
        <v>626</v>
      </c>
      <c r="BM257" s="1591" t="s">
        <v>4818</v>
      </c>
      <c r="BN257" s="1591" t="s">
        <v>7051</v>
      </c>
      <c r="BO257" s="1591" t="s">
        <v>7051</v>
      </c>
      <c r="BP257" s="1575" t="s">
        <v>626</v>
      </c>
      <c r="BQ257" s="1575"/>
      <c r="BR257" s="1575" t="s">
        <v>6795</v>
      </c>
      <c r="BS257" s="1589" t="s">
        <v>7379</v>
      </c>
      <c r="BU257"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('KAVLING TAMBAK PRING' ,'JL. TAMBAK PRING' ,'SITEPLAN PERUMAHAN' ,'TIDAK ADA KEWAJIBAN' ,'' ,'254' ,'238' ,'-' ,'' ,'TIDAK ADA ALAMAT' ,'ASEMROWO' ,'Asemrowo' ,'2176/P&amp;P/XI/09' ,'2009' ,'' ,'' ,'' ,'' ,'' ,'-' ,'-' ,'BELUM' ,'-' ,'-' ,'BELUM' ,'TIDAK ADA SOFTCOPY ALAS HAK' ,'-' ,'-' ,'' ,'' ,'' ,'' ,'' ,'' ,'' ,'' ,'' ,'' ,'' ,'' ,'' ,'' ,'' ,'' ,'' ,'' ,'' ,'' ,'' ,'' ,'' ,'' ,'' ,'' ,'' ,'' ,'' ,'' ,'' ,'' ,'' ,'' ,'' ,'BELUM' ,'-' ,'SESUAI PERWALI NO. 49 TAHUN 2008 TIDAK ADA KEWAJIBAN KARENA LUAS &lt; 1 Ha dan JUMLAH KAVLING &lt; 50' ,'alamat pengembang tidak diketahui' ,'alamat pengembang tidak diketahui' ,'-' ,'' ,'BARAT' ,'SL');</v>
      </c>
    </row>
    <row r="258" spans="1:73" s="6" customFormat="1" ht="187">
      <c r="A258" s="1570">
        <v>255</v>
      </c>
      <c r="B258" s="1570">
        <v>239</v>
      </c>
      <c r="C258" s="1575" t="s">
        <v>2563</v>
      </c>
      <c r="D258" s="1568" t="s">
        <v>5717</v>
      </c>
      <c r="E258" s="1568" t="s">
        <v>2150</v>
      </c>
      <c r="F258" s="1575" t="s">
        <v>3848</v>
      </c>
      <c r="G258" s="1575" t="s">
        <v>3849</v>
      </c>
      <c r="H258" s="1575" t="s">
        <v>834</v>
      </c>
      <c r="I258" s="1575" t="s">
        <v>680</v>
      </c>
      <c r="J258" s="1575" t="s">
        <v>4280</v>
      </c>
      <c r="K258" s="1576" t="s">
        <v>4473</v>
      </c>
      <c r="L258" s="1577">
        <v>2018</v>
      </c>
      <c r="M258" s="1709" t="s">
        <v>836</v>
      </c>
      <c r="N258" s="1706" t="s">
        <v>4474</v>
      </c>
      <c r="O258" s="1706" t="s">
        <v>4475</v>
      </c>
      <c r="P258" s="1706"/>
      <c r="Q258" s="1575" t="s">
        <v>4472</v>
      </c>
      <c r="R258" s="1709" t="s">
        <v>2510</v>
      </c>
      <c r="S258" s="1575" t="s">
        <v>4476</v>
      </c>
      <c r="T258" s="1709" t="s">
        <v>2510</v>
      </c>
      <c r="U258" s="1709"/>
      <c r="V258" s="1709"/>
      <c r="W258" s="1709" t="s">
        <v>2511</v>
      </c>
      <c r="X258" s="1575" t="s">
        <v>7434</v>
      </c>
      <c r="Y258" s="1709" t="s">
        <v>7425</v>
      </c>
      <c r="Z258" s="1709" t="s">
        <v>7398</v>
      </c>
      <c r="AA258" s="1575" t="s">
        <v>5855</v>
      </c>
      <c r="AB258" s="1575" t="s">
        <v>5856</v>
      </c>
      <c r="AC258" s="1575"/>
      <c r="AD258" s="1575"/>
      <c r="AE258" s="1575"/>
      <c r="AF258" s="1575"/>
      <c r="AG258" s="1575"/>
      <c r="AH258" s="1575" t="s">
        <v>626</v>
      </c>
      <c r="AI258" s="1575"/>
      <c r="AJ258" s="1575"/>
      <c r="AK258" s="1575"/>
      <c r="AL258" s="1575"/>
      <c r="AM258" s="1575"/>
      <c r="AN258" s="1575"/>
      <c r="AO258" s="1575"/>
      <c r="AP258" s="1575"/>
      <c r="AQ258" s="1575"/>
      <c r="AR258" s="1575"/>
      <c r="AS258" s="1575"/>
      <c r="AT258" s="1575"/>
      <c r="AU258" s="1575"/>
      <c r="AV258" s="1575"/>
      <c r="AW258" s="1575"/>
      <c r="AX258" s="1575"/>
      <c r="AY258" s="1575"/>
      <c r="AZ258" s="1575"/>
      <c r="BA258" s="1575"/>
      <c r="BB258" s="1575"/>
      <c r="BC258" s="1575"/>
      <c r="BD258" s="1575"/>
      <c r="BE258" s="1575"/>
      <c r="BF258" s="1575"/>
      <c r="BG258" s="1575"/>
      <c r="BH258" s="1709"/>
      <c r="BI258" s="1709"/>
      <c r="BJ258" s="1709"/>
      <c r="BK258" s="1575" t="s">
        <v>5256</v>
      </c>
      <c r="BL258" s="1571" t="s">
        <v>626</v>
      </c>
      <c r="BM258" s="1591" t="s">
        <v>7353</v>
      </c>
      <c r="BN258" s="1591" t="s">
        <v>7259</v>
      </c>
      <c r="BO258" s="1591" t="s">
        <v>7259</v>
      </c>
      <c r="BP258" s="1575" t="s">
        <v>626</v>
      </c>
      <c r="BQ258" s="1692"/>
      <c r="BR258" s="1575" t="s">
        <v>6795</v>
      </c>
      <c r="BS258" s="1575" t="s">
        <v>6475</v>
      </c>
      <c r="BU258"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('NORTH WEST PARK' ,'JL. NORTH WEST PARK' ,'SITEPLAN PERUMAHAN' ,'PERLU PEMBAHASAN DENGAN NARASUMBER' ,'± 257.559,95' ,'255' ,'239' ,'PT. GALAXY ALAM SEMESTA' ,'Citraland Office Park #1&lt;BR&gt;Citraland Utama Rd Surabaya' ,'√' ,'BABAD JERAWAT' ,'PAKAL' ,'648.3/5019/436.7.5/2018&lt;BR&gt;180727-13/SKRK/P&amp;TR/SP/IX/2018&lt;BR&gt;7 SEPTEMBER 2018' ,'2018' ,'±841' ,'JALAN DAN SALURAN : 88.646,08' ,'RTH : 18.828,51&lt;BR&gt;FASUM : 6.376,26' ,'' ,'± 257.559,95' ,'SUDAH' ,'RP 5.316.037.368,00&lt;BR&gt;TANDA BUKTI PENERIMAAN&lt;BR&gt;NO. 7126/RET.X/2018&lt;BR&gt;BA MAKAM NO. 900/21043/436.7.4/2018&lt;BR&gt;22 OKTOBER 2018' ,'SUDAH' ,'' ,'' ,'BELUM' ,'INDUK DAN PETA BIDANG' ,'ADA (BELUM CLEAR)' ,'TIDAK' ,'PENAGIHAN 590/2088/436.7.5/2019&lt;BR&gt;11 FEBRUARI 2019' ,'590/2762/436.7.5/2019&lt;BR&gt;20 FEBRUARI 2019' ,'' ,'' ,'' ,'' ,'' ,'-' ,'' ,'' ,'' ,'' ,'' ,'' ,'' ,'' ,'' ,'' ,'' ,'' ,'' ,'' ,'' ,'' ,'' ,'' ,'' ,'' ,'' ,'' ,'' ,'' ,'' ,'' ,'' ,'' ,'-' ,'Resume rapat  16-04-2019 :&lt;BR&gt;1. Pengembang untuk melengkapi kekurangan :&lt;BR&gt;-  Copy Akta Anggaran Dasar No. 80 dan No. 82 serta data kejelasan Nomor SK Menteri Kehakiman RI tanggal 05 Desember 1989&lt;BR&gt;Copy Alas Hak / SHGB No. 7721&lt;BR&gt;2. Proses BAST Administrasi PSU dapat ditindaklanjuti setelah poin no. 5 terpenuhi.&lt;BR&gt;- akan dikirimkan surat tindak lanjut resume rapat' ,'terdapat perbedaan subjek antara SKRK dengan alas hak&lt;BR&gt;(SHGB No.6655 a.n PT. Ciputra Surya, Tbk)' ,'terdapat perbedaan subjek antara SKRK dengan alas hak&lt;BR&gt;(SHGB No.6655 a.n PT. Ciputra Surya, Tbk)' ,'-' ,'' ,'BARAT' ,'AN');</v>
      </c>
    </row>
    <row r="259" spans="1:73" s="6" customFormat="1" ht="238">
      <c r="A259" s="1570">
        <v>256</v>
      </c>
      <c r="B259" s="1570">
        <v>240</v>
      </c>
      <c r="C259" s="1575" t="s">
        <v>837</v>
      </c>
      <c r="D259" s="1575"/>
      <c r="E259" s="1575" t="s">
        <v>5714</v>
      </c>
      <c r="F259" s="1575" t="s">
        <v>538</v>
      </c>
      <c r="G259" s="1575" t="s">
        <v>838</v>
      </c>
      <c r="H259" s="1575" t="s">
        <v>834</v>
      </c>
      <c r="I259" s="1575" t="s">
        <v>674</v>
      </c>
      <c r="J259" s="1575" t="s">
        <v>4280</v>
      </c>
      <c r="K259" s="1576" t="s">
        <v>2565</v>
      </c>
      <c r="L259" s="1577">
        <v>1998</v>
      </c>
      <c r="M259" s="1575" t="s">
        <v>2564</v>
      </c>
      <c r="N259" s="1706"/>
      <c r="O259" s="1706" t="s">
        <v>3671</v>
      </c>
      <c r="P259" s="1706"/>
      <c r="Q259" s="1575"/>
      <c r="R259" s="1575" t="s">
        <v>2510</v>
      </c>
      <c r="S259" s="1592" t="s">
        <v>626</v>
      </c>
      <c r="T259" s="1592" t="s">
        <v>626</v>
      </c>
      <c r="U259" s="1592" t="s">
        <v>626</v>
      </c>
      <c r="V259" s="1592" t="s">
        <v>626</v>
      </c>
      <c r="W259" s="1592" t="s">
        <v>626</v>
      </c>
      <c r="X259" s="1575" t="s">
        <v>626</v>
      </c>
      <c r="Y259" s="1592" t="s">
        <v>626</v>
      </c>
      <c r="Z259" s="1575" t="s">
        <v>7397</v>
      </c>
      <c r="AA259" s="1575" t="s">
        <v>266</v>
      </c>
      <c r="AB259" s="1575" t="s">
        <v>267</v>
      </c>
      <c r="AC259" s="1575" t="s">
        <v>890</v>
      </c>
      <c r="AD259" s="1575" t="s">
        <v>891</v>
      </c>
      <c r="AE259" s="1575" t="s">
        <v>892</v>
      </c>
      <c r="AF259" s="1575"/>
      <c r="AG259" s="1575"/>
      <c r="AH259" s="1575" t="s">
        <v>8145</v>
      </c>
      <c r="AI259" s="1575"/>
      <c r="AJ259" s="1575"/>
      <c r="AK259" s="1575"/>
      <c r="AL259" s="1575"/>
      <c r="AM259" s="1575"/>
      <c r="AN259" s="1575"/>
      <c r="AO259" s="1575"/>
      <c r="AP259" s="1575"/>
      <c r="AQ259" s="1575"/>
      <c r="AR259" s="1575"/>
      <c r="AS259" s="1575"/>
      <c r="AT259" s="1575"/>
      <c r="AU259" s="1575"/>
      <c r="AV259" s="1575"/>
      <c r="AW259" s="1575"/>
      <c r="AX259" s="1575"/>
      <c r="AY259" s="1575"/>
      <c r="AZ259" s="1575"/>
      <c r="BA259" s="1575"/>
      <c r="BB259" s="1575"/>
      <c r="BC259" s="1575"/>
      <c r="BD259" s="1575"/>
      <c r="BE259" s="1575"/>
      <c r="BF259" s="1575"/>
      <c r="BG259" s="1575"/>
      <c r="BH259" s="1575"/>
      <c r="BI259" s="1575"/>
      <c r="BJ259" s="1575"/>
      <c r="BK259" s="1575" t="s">
        <v>5209</v>
      </c>
      <c r="BL259" s="1571" t="s">
        <v>626</v>
      </c>
      <c r="BM259" s="1588" t="s">
        <v>7746</v>
      </c>
      <c r="BN259" s="1591"/>
      <c r="BO259" s="1591"/>
      <c r="BP259" s="1575" t="s">
        <v>626</v>
      </c>
      <c r="BQ259" s="1575"/>
      <c r="BR259" s="1575" t="s">
        <v>6795</v>
      </c>
      <c r="BS259" s="1575" t="s">
        <v>7395</v>
      </c>
      <c r="BU259"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BENOWO INDAH' ,'JL. BABAD JERAWAT' ,'SITEPLAN PERUMAHAN' ,'PENYERAHAN OLEH WARGA' ,'' ,'256' ,'240' ,'PT. KOHIR PRIBADI' ,'' ,'TIDAK ADA ALAMAT' ,'BABAD JERAWAT' ,'BENOWO' ,'648.3/103/402.5.11/98' ,'1998' ,'±856' ,'' ,'TAHUN 1994&lt;BR&gt;RTH : 3,230,25&lt;BR&gt;FASUM : 3.382,60&lt;BR&gt;TAHUN 1995&lt;BR&gt;RTH : 3.749,11&lt;BR&gt;FASUM : 3.224,89&lt;BR&gt;TAHUN 1996&lt;BR&gt;FASUM : 1.463,80&lt;BR&gt;TAHUN 1997&lt;BR&gt;RTH : 1228.95&lt;BR&gt;Fasum : 1271.8&lt;BR&gt;TAHUN 1999&lt;BR&gt;JALUR HIJAU : 165,70&lt;BR&gt;FASUM : 207' ,'' ,'' ,'SUDAH' ,'-' ,'-' ,'-' ,'-' ,'-' ,'-' ,'-' ,'YA' ,'PENAGIHAN&lt;BR&gt;NO. 590/5242/436.6.2/2015&lt;BR&gt;TGL : 22 APRIL 2015' ,'TEGURAN&lt;BR&gt;NO. 590/7375/436.6.2/2015&lt;BR&gt;TGL : 01 JUNI 2015' ,'PERINGATAN KE-1&lt;BR&gt;590/8394/436.6.2/2015&lt;BR&gt;19 JUNI 2015' ,'PERINGATAN KE-2&lt;BR&gt;590/10311/436.6.2/2015&lt;BR&gt;27 JULI 2015' ,'PERINGATAN KE-3&lt;BR&gt;590/11688/436.6.2/2015&lt;BR&gt;24 AGUSTUS 2015' ,'' ,'' ,'590/4392/436.6.2/2016                       21 MARET 2016' ,'' ,'' ,'' ,'' ,'' ,'' ,'' ,'' ,'' ,'' ,'' ,'' ,'' ,'' ,'' ,'' ,'' ,'' ,'' ,'' ,'' ,'' ,'' ,'' ,'' ,'' ,'' ,'' ,'-' ,'Telah Penyerahan Fisik Oleh Warga dengan nomor 035/LPMK-BJ/30.2/2022 - 590/2244/436.7.4/2022 tangga; 22-02-2022' ,'' ,'' ,'√' ,'' ,'BARAT' ,'JY');</v>
      </c>
    </row>
    <row r="260" spans="1:73" s="6" customFormat="1" ht="187">
      <c r="A260" s="1570">
        <v>257</v>
      </c>
      <c r="B260" s="1570">
        <v>241</v>
      </c>
      <c r="C260" s="1575" t="s">
        <v>2567</v>
      </c>
      <c r="D260" s="1568" t="s">
        <v>5717</v>
      </c>
      <c r="E260" s="1568" t="s">
        <v>2150</v>
      </c>
      <c r="F260" s="1575" t="s">
        <v>2568</v>
      </c>
      <c r="G260" s="1575" t="s">
        <v>839</v>
      </c>
      <c r="H260" s="1575" t="s">
        <v>1496</v>
      </c>
      <c r="I260" s="1575" t="s">
        <v>674</v>
      </c>
      <c r="J260" s="1575" t="s">
        <v>4280</v>
      </c>
      <c r="K260" s="1576" t="s">
        <v>840</v>
      </c>
      <c r="L260" s="1577">
        <v>1998</v>
      </c>
      <c r="M260" s="1709" t="s">
        <v>841</v>
      </c>
      <c r="N260" s="1706"/>
      <c r="O260" s="1706" t="s">
        <v>3307</v>
      </c>
      <c r="P260" s="1706"/>
      <c r="Q260" s="1575"/>
      <c r="R260" s="1575" t="s">
        <v>2511</v>
      </c>
      <c r="S260" s="1575"/>
      <c r="T260" s="1575"/>
      <c r="U260" s="1575" t="s">
        <v>2150</v>
      </c>
      <c r="V260" s="1575" t="s">
        <v>2511</v>
      </c>
      <c r="W260" s="1575" t="s">
        <v>2511</v>
      </c>
      <c r="X260" s="1575" t="s">
        <v>626</v>
      </c>
      <c r="Y260" s="1575" t="s">
        <v>7398</v>
      </c>
      <c r="Z260" s="1575" t="s">
        <v>7398</v>
      </c>
      <c r="AA260" s="1575" t="s">
        <v>398</v>
      </c>
      <c r="AB260" s="1575" t="s">
        <v>399</v>
      </c>
      <c r="AC260" s="1575" t="s">
        <v>400</v>
      </c>
      <c r="AD260" s="1575" t="s">
        <v>401</v>
      </c>
      <c r="AE260" s="1575" t="s">
        <v>402</v>
      </c>
      <c r="AF260" s="1575"/>
      <c r="AG260" s="1575"/>
      <c r="AH260" s="1589" t="s">
        <v>8145</v>
      </c>
      <c r="AI260" s="1589"/>
      <c r="AJ260" s="1589"/>
      <c r="AK260" s="1589"/>
      <c r="AL260" s="1589"/>
      <c r="AM260" s="1589"/>
      <c r="AN260" s="1589"/>
      <c r="AO260" s="1589"/>
      <c r="AP260" s="1589"/>
      <c r="AQ260" s="1575"/>
      <c r="AR260" s="1575"/>
      <c r="AS260" s="1575"/>
      <c r="AT260" s="1575"/>
      <c r="AU260" s="1575"/>
      <c r="AV260" s="1575"/>
      <c r="AW260" s="1575"/>
      <c r="AX260" s="1589"/>
      <c r="AY260" s="1589"/>
      <c r="AZ260" s="1589"/>
      <c r="BA260" s="1589"/>
      <c r="BB260" s="1589"/>
      <c r="BC260" s="1589"/>
      <c r="BD260" s="1589"/>
      <c r="BE260" s="1589"/>
      <c r="BF260" s="1589"/>
      <c r="BG260" s="1589"/>
      <c r="BH260" s="1709"/>
      <c r="BI260" s="1709"/>
      <c r="BJ260" s="1709"/>
      <c r="BK260" s="1575" t="s">
        <v>8166</v>
      </c>
      <c r="BL260" s="1571" t="s">
        <v>6971</v>
      </c>
      <c r="BM260" s="1587" t="s">
        <v>5570</v>
      </c>
      <c r="BN260" s="1587"/>
      <c r="BO260" s="1587"/>
      <c r="BP260" s="1575" t="s">
        <v>626</v>
      </c>
      <c r="BQ260" s="1692"/>
      <c r="BR260" s="1575" t="s">
        <v>6795</v>
      </c>
      <c r="BS260" s="1575" t="s">
        <v>6475</v>
      </c>
      <c r="BU260"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CIPTA ASRI' ,'JL. SEMEMI' ,'SITEPLAN PERUMAHAN' ,'PENAGIHAN ADMINISTRASI' ,'' ,'257' ,'241' ,'PT. CITRA MUKTI EKA PRAKARSA ( PT. Galaxy Citra Perdana, PT. Citra Bahagia Elok )' ,'Citraland Office Park #1&lt;BR&gt;Citraland Utama Rd Surabaya' ,'√' ,'SEMEMI' ,'BENOWO' ,'118/98/I/S' ,'1998' ,'±439' ,'' ,'RTH : 733,95&lt;BR&gt;Fasum : 566,30' ,'' ,'' ,'BELUM' ,'' ,'' ,'√' ,'BELUM' ,'BELUM' ,'-' ,'TIDAK' ,'TIDAK' ,'PENAGIHAN&lt;BR&gt;590/15142/436.6.2/2015&lt;BR&gt;08 OKTOBER 2015' ,'TEGURAN&lt;BR&gt;590/16438/436.6.2/2015&lt;BR&gt;28 OKTOBER 2015' ,'PERINGATAN KE-1&lt;BR&gt;590/18211/436.6.2/2015&lt;BR&gt;25 NOVEMBER 2015' ,'PERINGATAN KE-2&lt;BR&gt;590/21971/436.6.2/2015&lt;BR&gt;16 DESEMBER 2015' ,'PERINGATAN KE-3&lt;BR&gt;590/22721/436.6.2/2015&lt;BR&gt;22 DESEMBER 2015' ,'' ,'' ,'590/4392/436.6.2/2016                       21 MARET 2016' ,'' ,'' ,'' ,'' ,'' ,'' ,'' ,'' ,'' ,'' ,'' ,'' ,'' ,'' ,'' ,'' ,'' ,'' ,'' ,'' ,'' ,'' ,'' ,'' ,'' ,'' ,'' ,'' ,'SANKSI' ,'- SURAT PENAGIHAN NO. 590/17628.4/436.7.5/2019 TANGGAL 11 SEPTEMBER 2019&lt;BR&gt;- LAPORAN PENETAPAN SANKSI PENCANTUMAN DAFTAR HITAM (BLACKLIST) NO. 590/149/436.7.5/2018 TANGGAL 4 JANUARI 2018' ,'' ,'' ,'√&lt;BR&gt;DIBATALKAN' ,'' ,'BARAT' ,'AN');</v>
      </c>
    </row>
    <row r="261" spans="1:73" s="6" customFormat="1" ht="187">
      <c r="A261" s="1570">
        <v>258</v>
      </c>
      <c r="B261" s="1570">
        <v>242</v>
      </c>
      <c r="C261" s="1575" t="s">
        <v>842</v>
      </c>
      <c r="D261" s="1575"/>
      <c r="E261" s="1575" t="s">
        <v>5714</v>
      </c>
      <c r="F261" s="1575" t="s">
        <v>842</v>
      </c>
      <c r="G261" s="1575" t="s">
        <v>843</v>
      </c>
      <c r="H261" s="1575" t="s">
        <v>844</v>
      </c>
      <c r="I261" s="1575" t="s">
        <v>674</v>
      </c>
      <c r="J261" s="1575" t="s">
        <v>4280</v>
      </c>
      <c r="K261" s="1576" t="s">
        <v>845</v>
      </c>
      <c r="L261" s="1577">
        <v>2001</v>
      </c>
      <c r="M261" s="1709" t="s">
        <v>846</v>
      </c>
      <c r="N261" s="1706"/>
      <c r="O261" s="1706" t="s">
        <v>7394</v>
      </c>
      <c r="P261" s="1706"/>
      <c r="Q261" s="1575"/>
      <c r="R261" s="1709" t="s">
        <v>2510</v>
      </c>
      <c r="S261" s="1575" t="s">
        <v>3309</v>
      </c>
      <c r="T261" s="1709" t="s">
        <v>2511</v>
      </c>
      <c r="U261" s="1709" t="s">
        <v>626</v>
      </c>
      <c r="V261" s="1709" t="s">
        <v>626</v>
      </c>
      <c r="W261" s="1709" t="s">
        <v>2511</v>
      </c>
      <c r="X261" s="1575" t="s">
        <v>7146</v>
      </c>
      <c r="Y261" s="1709" t="s">
        <v>7398</v>
      </c>
      <c r="Z261" s="1709" t="s">
        <v>7398</v>
      </c>
      <c r="AA261" s="1575" t="s">
        <v>76</v>
      </c>
      <c r="AB261" s="1575" t="s">
        <v>82</v>
      </c>
      <c r="AC261" s="1575"/>
      <c r="AD261" s="1575"/>
      <c r="AE261" s="1575"/>
      <c r="AF261" s="1575"/>
      <c r="AG261" s="1575"/>
      <c r="AH261" s="1575"/>
      <c r="AI261" s="1575"/>
      <c r="AJ261" s="1575"/>
      <c r="AK261" s="1575"/>
      <c r="AL261" s="1575"/>
      <c r="AM261" s="1575"/>
      <c r="AN261" s="1575"/>
      <c r="AO261" s="1575"/>
      <c r="AP261" s="1575"/>
      <c r="AQ261" s="1575"/>
      <c r="AR261" s="1700"/>
      <c r="AS261" s="1575"/>
      <c r="AT261" s="1575"/>
      <c r="AU261" s="1575"/>
      <c r="AV261" s="1575"/>
      <c r="AW261" s="1575"/>
      <c r="AX261" s="1575"/>
      <c r="AY261" s="1575"/>
      <c r="AZ261" s="1575"/>
      <c r="BA261" s="1575"/>
      <c r="BB261" s="1575"/>
      <c r="BC261" s="1575"/>
      <c r="BD261" s="1575"/>
      <c r="BE261" s="1575"/>
      <c r="BF261" s="1575"/>
      <c r="BG261" s="1575"/>
      <c r="BH261" s="1709"/>
      <c r="BI261" s="1709"/>
      <c r="BJ261" s="1709"/>
      <c r="BK261" s="1575" t="s">
        <v>8166</v>
      </c>
      <c r="BL261" s="1571" t="s">
        <v>626</v>
      </c>
      <c r="BM261" s="1588" t="s">
        <v>7175</v>
      </c>
      <c r="BN261" s="1591" t="s">
        <v>7051</v>
      </c>
      <c r="BO261" s="1591" t="s">
        <v>7051</v>
      </c>
      <c r="BP261" s="1575" t="s">
        <v>626</v>
      </c>
      <c r="BQ261" s="1575"/>
      <c r="BR261" s="1575" t="s">
        <v>6795</v>
      </c>
      <c r="BS261" s="1575" t="s">
        <v>5783</v>
      </c>
      <c r="BU261" s="2040" t="str">
        <f t="shared" ref="BU261:BU324" si="4">"INSERT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&amp;SUBSTITUTE(F261,CHAR(10),"&lt;BR&gt;")  &amp; "' ,'" &amp; SUBSTITUTE(G261,CHAR(10),"&lt;BR&gt;")  &amp; "' ,'" &amp; SUBSTITUTE(J261,CHAR(10),"&lt;BR&gt;")   &amp; "' ,'" &amp;  SUBSTITUTE(BK261,CHAR(10),"&lt;BR&gt;")   &amp; "' ,'" &amp; SUBSTITUTE(Q261,CHAR(10),"&lt;BR&gt;")  &amp; "' ,'" &amp;  A261  &amp; "' ,'" &amp;  B261  &amp; "' ,'" &amp; SUBSTITUTE(C261,CHAR(10),"&lt;BR&gt;")   &amp; "' ,'" &amp;  SUBSTITUTE(D261,CHAR(10),"&lt;BR&gt;")  &amp; "' ,'" &amp;  SUBSTITUTE(E261,CHAR(10),"&lt;BR&gt;")   &amp; "' ,'" &amp; SUBSTITUTE(H261,CHAR(10),"&lt;BR&gt;")   &amp; "' ,'" &amp; I261  &amp; "' ,'" &amp; SUBSTITUTE(K261,CHAR(10),"&lt;BR&gt;")  &amp; "' ,'" &amp; SUBSTITUTE(L261,CHAR(10),"&lt;BR&gt;")  &amp; "' ,'" &amp; SUBSTITUTE(M261,CHAR(10),"&lt;BR&gt;") &amp; "' ,'" &amp; SUBSTITUTE(N261,CHAR(10),"&lt;BR&gt;")  &amp; "' ,'" &amp;  SUBSTITUTE(O261,CHAR(10),"&lt;BR&gt;")   &amp; "' ,'" &amp; SUBSTITUTE(P261,CHAR(10),"&lt;BR&gt;")   &amp; "' ,'" &amp;  SUBSTITUTE(Q261,CHAR(10),"&lt;BR&gt;")   &amp; "' ,'" &amp; SUBSTITUTE(R261,CHAR(10),"&lt;BR&gt;")  &amp; "' ,'" &amp; SUBSTITUTE(S261,CHAR(10),"&lt;BR&gt;")  &amp; "' ,'" &amp; SUBSTITUTE(T261,CHAR(10),"&lt;BR&gt;")  &amp; "' ,'" &amp; SUBSTITUTE(U261,CHAR(10),"&lt;BR&gt;")  &amp; "' ,'" &amp; SUBSTITUTE(V261,CHAR(10),"&lt;BR&gt;") &amp; "' ,'" &amp; SUBSTITUTE(W261,CHAR(10),"&lt;BR&gt;")  &amp; "' ,'" &amp;SUBSTITUTE(X261,CHAR(10),"&lt;BR&gt;")  &amp; "' ,'" &amp; SUBSTITUTE(Y261,CHAR(10),"&lt;BR&gt;") &amp; "' ,'" &amp;  SUBSTITUTE(Z261,CHAR(10),"&lt;BR&gt;")  &amp; "' ,'" &amp; SUBSTITUTE(AA261,CHAR(10),"&lt;BR&gt;")   &amp; "' ,'" &amp;  SUBSTITUTE(AB261,CHAR(10),"&lt;BR&gt;")   &amp; "' ,'" &amp;  SUBSTITUTE(AC261,CHAR(10),"&lt;BR&gt;")   &amp; "' ,'" &amp;   SUBSTITUTE(AD261,CHAR(10),"&lt;BR&gt;")   &amp; "' ,'" &amp;  SUBSTITUTE(AE261,CHAR(10),"&lt;BR&gt;")  &amp; "' ,'" &amp;  SUBSTITUTE(AF261,CHAR(10),"&lt;BR&gt;")  &amp; "' ,'" &amp;  SUBSTITUTE(AG261,CHAR(10),"&lt;BR&gt;")   &amp; "' ,'" &amp;  SUBSTITUTE(AH261,CHAR(10),"&lt;BR&gt;")   &amp; "' ,'" &amp;  SUBSTITUTE(AI261,CHAR(10),"&lt;BR&gt;")   &amp; "' ,'" &amp;  SUBSTITUTE(AJ261,CHAR(10),"&lt;BR&gt;")   &amp; "' ,'" &amp;   SUBSTITUTE(AK261,CHAR(10),"&lt;BR&gt;")   &amp; "' ,'" &amp;  SUBSTITUTE(AL261,CHAR(10),"&lt;BR&gt;")   &amp; "' ,'" &amp;  SUBSTITUTE(AM261,CHAR(10),"&lt;BR&gt;")   &amp; "' ,'" &amp;   SUBSTITUTE(AN261,CHAR(10),"&lt;BR&gt;")   &amp; "' ,'" &amp;  SUBSTITUTE(AO261,CHAR(10),"&lt;BR&gt;")   &amp; "' ,'" &amp;  SUBSTITUTE(AP261,CHAR(10),"&lt;BR&gt;")   &amp; "' ,'" &amp;  SUBSTITUTE(AQ261,CHAR(10),"&lt;BR&gt;")   &amp; "' ,'" &amp;   SUBSTITUTE(AR261,CHAR(10),"&lt;BR&gt;")   &amp; "' ,'" &amp;  SUBSTITUTE(AS261,CHAR(10),"&lt;BR&gt;")   &amp; "' ,'" &amp;  SUBSTITUTE(AT261,CHAR(10),"&lt;BR&gt;")   &amp; "' ,'" &amp;  SUBSTITUTE(AU261,CHAR(10),"&lt;BR&gt;")   &amp; "' ,'" &amp;  SUBSTITUTE(AV261,CHAR(10),"&lt;BR&gt;")   &amp; "' ,'" &amp;  SUBSTITUTE(AW261,CHAR(10),"&lt;BR&gt;")   &amp; "' ,'" &amp;   SUBSTITUTE(AX261,CHAR(10),"&lt;BR&gt;")   &amp; "' ,'" &amp;  SUBSTITUTE(AY261,CHAR(10),"&lt;BR&gt;")   &amp; "' ,'" &amp;  SUBSTITUTE(AZ261,CHAR(10),"&lt;BR&gt;")   &amp; "' ,'" &amp;   SUBSTITUTE(BA261,CHAR(10),"&lt;BR&gt;")   &amp; "' ,'" &amp;   SUBSTITUTE(BB261,CHAR(10),"&lt;BR&gt;")    &amp; "' ,'" &amp;    SUBSTITUTE(BC261,CHAR(10),"&lt;BR&gt;")    &amp; "' ,'" &amp;   SUBSTITUTE(BD261,CHAR(10),"&lt;BR&gt;")    &amp; "' ,'" &amp;   SUBSTITUTE(BE261,CHAR(10),"&lt;BR&gt;")    &amp; "' ,'" &amp;   SUBSTITUTE(BF261,CHAR(10),"&lt;BR&gt;")    &amp; "' ,'" &amp;   SUBSTITUTE(BG261,CHAR(10),"&lt;BR&gt;")    &amp; "' ,'" &amp; SUBSTITUTE(BH301,CHAR(10),"&lt;BR&gt;")   &amp; "' ,'" &amp; SUBSTITUTE(BI261,CHAR(10),"&lt;BR&gt;")   &amp; "' ,'" &amp; SUBSTITUTE(BJ261,CHAR(10),"&lt;BR&gt;")  &amp; "' ,'" &amp; SUBSTITUTE(BL261,CHAR(10),"&lt;BR&gt;")   &amp; "' ,'" &amp; SUBSTITUTE(BM261,CHAR(10),"&lt;BR&gt;")   &amp; "' ,'" &amp; SUBSTITUTE(BN261,CHAR(10),"&lt;BR&gt;")   &amp; "' ,'" &amp;  SUBSTITUTE(BO261,CHAR(10),"&lt;BR&gt;")   &amp; "' ,'" &amp; SUBSTITUTE(BP301,CHAR(10),"&lt;BR&gt;")  &amp; "' ,'" &amp; SUBSTITUTE(BQ261,CHAR(10),"&lt;BR&gt;")  &amp; "' ,'" &amp; SUBSTITUTE(BR261,CHAR(10),"&lt;BR&gt;")  &amp; "' ,'" &amp; SUBSTITUTE(BS261,CHAR(10),"&lt;BR&gt;")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PEMBANGUNAN SURABAYA JAYA' ,'JL. SUMBERREJO' ,'SITEPLAN PERUMAHAN' ,'PENAGIHAN ADMINISTRASI' ,'' ,'258' ,'242' ,'PT. PEMBANGUNAN SURABAYA JAYA' ,'' ,'TIDAK ADA ALAMAT' ,'SUMBERREJO' ,'BENOWO' ,'364/SP/2001' ,'2001' ,'±1083' ,'' ,'RTH (Jalur Hijau) : 3.450,50&lt;BR&gt;Lapangan OR : 5.130,00&lt;BR&gt;Masjid : 442,25&lt;BR&gt;SDN : 1.604,25&lt;BR&gt;Puskesmas : 737,00&lt;BR&gt;Kelurahan : 1.402,50&lt;BR&gt;Fasum Lain : 1.737,00' ,'' ,'' ,'SUDAH' ,'Makam : 6.596,00' ,'BELUM' ,'-' ,'-' ,'BELUM' ,'INDUK &amp; SISA INDUK' ,'TIDAK' ,'TIDAK' ,'PENAGIHAN&lt;BR&gt;590/13009/436.6.2/2015&lt;BR&gt;09 SEPTEMBER 2015' ,'TEGURAN&lt;BR&gt;590/14498/436.6.2/2015&lt;BR&gt;30 SEPTEMBER 2015' ,'' ,'' ,'' ,'' ,'' ,'' ,'' ,'' ,'' ,'' ,'' ,'' ,'' ,'' ,'' ,'' ,'' ,'' ,'' ,'' ,'' ,'' ,'' ,'' ,'' ,'' ,'' ,'' ,'' ,'' ,'' ,'' ,'' ,'' ,'-' ,'- TEGURAN 590/14498/436.6.2/2015 30 SEPTEMBER 2015' ,'alamat pengembang tidak diketahui' ,'alamat pengembang tidak diketahui' ,'-' ,'' ,'BARAT' ,'DT');</v>
      </c>
    </row>
    <row r="262" spans="1:73" s="6" customFormat="1" ht="187">
      <c r="A262" s="1570">
        <v>259</v>
      </c>
      <c r="B262" s="1570">
        <v>243</v>
      </c>
      <c r="C262" s="1575" t="s">
        <v>847</v>
      </c>
      <c r="D262" s="1575" t="s">
        <v>5732</v>
      </c>
      <c r="E262" s="1575" t="s">
        <v>5662</v>
      </c>
      <c r="F262" s="1575" t="s">
        <v>847</v>
      </c>
      <c r="G262" s="1575" t="s">
        <v>2569</v>
      </c>
      <c r="H262" s="1575" t="s">
        <v>848</v>
      </c>
      <c r="I262" s="1575" t="s">
        <v>1374</v>
      </c>
      <c r="J262" s="1575" t="s">
        <v>4280</v>
      </c>
      <c r="K262" s="1576" t="s">
        <v>849</v>
      </c>
      <c r="L262" s="1577">
        <v>2008</v>
      </c>
      <c r="M262" s="1575"/>
      <c r="N262" s="1706"/>
      <c r="O262" s="1706"/>
      <c r="P262" s="1706"/>
      <c r="Q262" s="1575"/>
      <c r="R262" s="1575"/>
      <c r="S262" s="1689">
        <v>14235.25</v>
      </c>
      <c r="T262" s="1575" t="s">
        <v>2510</v>
      </c>
      <c r="U262" s="1575"/>
      <c r="V262" s="1575"/>
      <c r="W262" s="1575"/>
      <c r="X262" s="1708" t="s">
        <v>7058</v>
      </c>
      <c r="Y262" s="1575"/>
      <c r="Z262" s="1575"/>
      <c r="AA262" s="1575" t="s">
        <v>6068</v>
      </c>
      <c r="AB262" s="1575" t="s">
        <v>5955</v>
      </c>
      <c r="AC262" s="1575"/>
      <c r="AD262" s="1575"/>
      <c r="AE262" s="1575"/>
      <c r="AF262" s="1575"/>
      <c r="AG262" s="1575"/>
      <c r="AH262" s="1592"/>
      <c r="AI262" s="1592"/>
      <c r="AJ262" s="1592"/>
      <c r="AK262" s="1592"/>
      <c r="AL262" s="1592"/>
      <c r="AM262" s="1592"/>
      <c r="AN262" s="1592"/>
      <c r="AO262" s="1592"/>
      <c r="AP262" s="1592"/>
      <c r="AQ262" s="1575"/>
      <c r="AR262" s="1575"/>
      <c r="AS262" s="1575"/>
      <c r="AT262" s="1575"/>
      <c r="AU262" s="1575"/>
      <c r="AV262" s="1575"/>
      <c r="AW262" s="1575"/>
      <c r="AX262" s="1592"/>
      <c r="AY262" s="1592"/>
      <c r="AZ262" s="1592"/>
      <c r="BA262" s="1592"/>
      <c r="BB262" s="1592"/>
      <c r="BC262" s="1592"/>
      <c r="BD262" s="1592"/>
      <c r="BE262" s="1592"/>
      <c r="BF262" s="1592"/>
      <c r="BG262" s="1592"/>
      <c r="BH262" s="1575"/>
      <c r="BI262" s="1575"/>
      <c r="BJ262" s="1575"/>
      <c r="BK262" s="1575" t="s">
        <v>5209</v>
      </c>
      <c r="BL262" s="1571" t="s">
        <v>5209</v>
      </c>
      <c r="BM262" s="1588" t="s">
        <v>8097</v>
      </c>
      <c r="BN262" s="1591"/>
      <c r="BO262" s="1591"/>
      <c r="BP262" s="1575" t="s">
        <v>626</v>
      </c>
      <c r="BQ262" s="1575"/>
      <c r="BR262" s="1575" t="s">
        <v>6794</v>
      </c>
      <c r="BS262" s="1575" t="s">
        <v>6789</v>
      </c>
      <c r="BU262"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SURYA BUMI MEGAH SEJAHTERA' ,'JL. DARMO INDAH PERMAI III' ,'SITEPLAN PERUMAHAN' ,'PENYERAHAN OLEH WARGA' ,'' ,'259' ,'243' ,'PT. SURYA BUMI MEGAH SEJAHTERA' ,'Jl. Kupang Indah No. 11' ,'TIDAK SESUAI' ,'PRADAH KALI KENDAL' ,'DUKUH PAKIS' ,'556.2/34/436.6.2/2008&lt;BR&gt;163/TR/SPX/08' ,'2008' ,'' ,'' ,'' ,'' ,'' ,'' ,'14235.25' ,'SUDAH' ,'' ,'' ,'' ,'INDUK' ,'' ,'' ,'590/9168/436.6.2/2015&lt;BR&gt;03 JULI 2015&lt;BR&gt;&lt;BR&gt;590/14047/436.7.5/2020&lt;BR&gt;10 AGUSTUS 2020&lt;BR&gt;TGL TERIMA 11 AGUSTUS 2020' ,'TEGURAN&lt;BR&gt;590/10479/436.6.2/2015&lt;BR&gt;29 JULI 2015&lt;BR&gt;&lt;BR&gt;590/14798.10/436.7.5/2020&lt;BR&gt;25 AGUSTUS 2020&lt;BR&gt;(surat kembali, lestoran kosong)' ,'' ,'' ,'' ,'' ,'' ,'' ,'' ,'' ,'' ,'' ,'' ,'' ,'' ,'' ,'' ,'' ,'' ,'' ,'' ,'' ,'' ,'' ,'' ,'' ,'' ,'' ,'' ,'' ,'' ,'' ,'' ,'' ,'' ,'' ,'PENYERAHAN OLEH WARGA' ,'- Bersurat kekelurahan mengenai keberadaan Pengembang Pada 8 April 2016&lt;BR&gt;- Teguran Admin 590/14798.10/436.7.5/2020 tanggal 25 AGUSTUS 2020 (surat kembali, lestoran kosong)&lt;BR&gt;&lt;BR&gt;1. TELAH DILAKUKAN SOSIALISASI PADA 8 APRIL 2016                                                       &lt;BR&gt;2.  DPRKPCKTR Bersurat kekelurahan mengenai keberadaan Pengembang Pada 8 April 2016' ,'' ,'' ,'-' ,'' ,'SELATAN' ,'AT');</v>
      </c>
    </row>
    <row r="263" spans="1:73" s="6" customFormat="1" ht="187">
      <c r="A263" s="1570">
        <v>260</v>
      </c>
      <c r="B263" s="1570">
        <v>244</v>
      </c>
      <c r="C263" s="1592" t="s">
        <v>7710</v>
      </c>
      <c r="D263" s="1592" t="s">
        <v>7711</v>
      </c>
      <c r="E263" s="1592" t="s">
        <v>2150</v>
      </c>
      <c r="F263" s="1575" t="s">
        <v>6014</v>
      </c>
      <c r="G263" s="1575" t="s">
        <v>851</v>
      </c>
      <c r="H263" s="1575" t="s">
        <v>1502</v>
      </c>
      <c r="I263" s="1575" t="s">
        <v>681</v>
      </c>
      <c r="J263" s="1575" t="s">
        <v>4280</v>
      </c>
      <c r="K263" s="1576" t="s">
        <v>853</v>
      </c>
      <c r="L263" s="1577">
        <v>2005</v>
      </c>
      <c r="M263" s="1709" t="s">
        <v>1680</v>
      </c>
      <c r="N263" s="1706" t="s">
        <v>852</v>
      </c>
      <c r="O263" s="1706" t="s">
        <v>3250</v>
      </c>
      <c r="P263" s="1706"/>
      <c r="Q263" s="1575" t="s">
        <v>6084</v>
      </c>
      <c r="R263" s="1709" t="s">
        <v>2510</v>
      </c>
      <c r="S263" s="1575" t="s">
        <v>626</v>
      </c>
      <c r="T263" s="1709" t="s">
        <v>2511</v>
      </c>
      <c r="U263" s="1709" t="s">
        <v>626</v>
      </c>
      <c r="V263" s="1709" t="s">
        <v>626</v>
      </c>
      <c r="W263" s="1709" t="s">
        <v>2511</v>
      </c>
      <c r="X263" s="1690" t="s">
        <v>626</v>
      </c>
      <c r="Y263" s="1709" t="s">
        <v>626</v>
      </c>
      <c r="Z263" s="1709" t="s">
        <v>7398</v>
      </c>
      <c r="AA263" s="1575" t="s">
        <v>6085</v>
      </c>
      <c r="AB263" s="1575"/>
      <c r="AC263" s="1575"/>
      <c r="AD263" s="1575"/>
      <c r="AE263" s="1575"/>
      <c r="AF263" s="1575"/>
      <c r="AG263" s="1575"/>
      <c r="AH263" s="1575"/>
      <c r="AI263" s="1575"/>
      <c r="AJ263" s="1575"/>
      <c r="AK263" s="1575"/>
      <c r="AL263" s="1575"/>
      <c r="AM263" s="1575"/>
      <c r="AN263" s="1575"/>
      <c r="AO263" s="1575"/>
      <c r="AP263" s="1575"/>
      <c r="AQ263" s="1575"/>
      <c r="AR263" s="1575"/>
      <c r="AS263" s="1575"/>
      <c r="AT263" s="1575"/>
      <c r="AU263" s="1575"/>
      <c r="AV263" s="1575"/>
      <c r="AW263" s="1575"/>
      <c r="AX263" s="1575"/>
      <c r="AY263" s="1575"/>
      <c r="AZ263" s="1575"/>
      <c r="BA263" s="1575"/>
      <c r="BB263" s="1575"/>
      <c r="BC263" s="1575"/>
      <c r="BD263" s="1575"/>
      <c r="BE263" s="1575"/>
      <c r="BF263" s="1575"/>
      <c r="BG263" s="1575"/>
      <c r="BH263" s="1709"/>
      <c r="BI263" s="1709"/>
      <c r="BJ263" s="1709"/>
      <c r="BK263" s="1575" t="s">
        <v>8166</v>
      </c>
      <c r="BL263" s="1571" t="s">
        <v>626</v>
      </c>
      <c r="BM263" s="1588" t="s">
        <v>7712</v>
      </c>
      <c r="BN263" s="1588" t="s">
        <v>8014</v>
      </c>
      <c r="BO263" s="1588" t="s">
        <v>8015</v>
      </c>
      <c r="BP263" s="1575" t="s">
        <v>626</v>
      </c>
      <c r="BQ263" s="1575"/>
      <c r="BR263" s="1575" t="s">
        <v>6794</v>
      </c>
      <c r="BS263" s="1575" t="s">
        <v>5782</v>
      </c>
      <c r="BU263"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('BOUWBLOCK JETIS SERATEN&lt;BR&gt;(LOTUS REGENCY)' ,'JL. JETIS SERATEN' ,'SITEPLAN PERUMAHAN' ,'PENAGIHAN ADMINISTRASI' ,'± 20.782 M2' ,'260' ,'244' ,'PT. BALI MASA DEPAN CERAH' ,'JL.TUKAD GANGGA NO.2,DPS MANDALA SARI DENPASAR BALI' ,'√' ,'KETINTANG' ,'GAYUNGAN' ,'648.3/17.D/436.4.5/05&lt;BR&gt;1304/SP/2005' ,'2005' ,'±38' ,'Jalan : 5280,55' ,'RTH : 1349.1&lt;BR&gt;Fasum : 1742.5' ,'' ,'± 20.782 M2' ,'SUDAH' ,'-' ,'BELUM' ,'-' ,'-' ,'BELUM' ,'-' ,'-' ,'TIDAK' ,'590/17236/436.7.5/2020&lt;BR&gt;28 SEPTEMBER 2020&lt;BR&gt;(TIDAK JADI DIKIRIM)' ,'' ,'' ,'' ,'' ,'' ,'' ,'' ,'' ,'' ,'' ,'' ,'' ,'' ,'' ,'' ,'' ,'' ,'' ,'' ,'' ,'' ,'' ,'' ,'' ,'' ,'' ,'' ,'' ,'' ,'' ,'' ,'' ,'' ,'' ,'' ,'-' ,'- SURAT DARI PENGEMBANG PERIHAL PERMOHONAN BAST ADMIN, TANGGAL 30 MEI 2022&lt;BR&gt;- DPRKPP BERSURAT PERIHAL PERMOHONAN INFORMASI ALAS HAK LOTUS REGENCY, TANGGAL 06 JUNI 2022' ,'- DPRKPP BERSURAT PERIHAL PERMOHONAN INFORMASI ALAS HAK LOTUS REGENCY, TANGGAL 06 JUNI 2022' ,'- ALAS HAK BELUM NAMA PT (BELUM PERALIHAN HAK)&lt;BR&gt;- BELUM BAYAR MAKAM' ,'-' ,'' ,'SELATAN' ,'AR');</v>
      </c>
    </row>
    <row r="264" spans="1:73" s="6" customFormat="1" ht="187">
      <c r="A264" s="1570">
        <v>261</v>
      </c>
      <c r="B264" s="1570">
        <v>245</v>
      </c>
      <c r="C264" s="1575" t="s">
        <v>104</v>
      </c>
      <c r="D264" s="1575"/>
      <c r="E264" s="1575" t="s">
        <v>5714</v>
      </c>
      <c r="F264" s="1575" t="s">
        <v>2570</v>
      </c>
      <c r="G264" s="1575" t="s">
        <v>103</v>
      </c>
      <c r="H264" s="1575" t="s">
        <v>1502</v>
      </c>
      <c r="I264" s="1575" t="s">
        <v>681</v>
      </c>
      <c r="J264" s="1575" t="s">
        <v>4280</v>
      </c>
      <c r="K264" s="1576" t="s">
        <v>854</v>
      </c>
      <c r="L264" s="1577">
        <v>2010</v>
      </c>
      <c r="M264" s="1709" t="s">
        <v>855</v>
      </c>
      <c r="N264" s="1706" t="s">
        <v>2571</v>
      </c>
      <c r="O264" s="1706" t="s">
        <v>3251</v>
      </c>
      <c r="P264" s="1706"/>
      <c r="Q264" s="1575"/>
      <c r="R264" s="1710" t="s">
        <v>626</v>
      </c>
      <c r="S264" s="1575" t="s">
        <v>626</v>
      </c>
      <c r="T264" s="1709" t="s">
        <v>2511</v>
      </c>
      <c r="U264" s="1710" t="s">
        <v>626</v>
      </c>
      <c r="V264" s="1710" t="s">
        <v>626</v>
      </c>
      <c r="W264" s="1709" t="s">
        <v>2511</v>
      </c>
      <c r="X264" s="1708" t="s">
        <v>7094</v>
      </c>
      <c r="Y264" s="1710" t="s">
        <v>626</v>
      </c>
      <c r="Z264" s="1710" t="s">
        <v>626</v>
      </c>
      <c r="AA264" s="1575" t="s">
        <v>389</v>
      </c>
      <c r="AB264" s="1575" t="s">
        <v>391</v>
      </c>
      <c r="AC264" s="1575" t="s">
        <v>393</v>
      </c>
      <c r="AD264" s="1575" t="s">
        <v>394</v>
      </c>
      <c r="AE264" s="1575" t="s">
        <v>395</v>
      </c>
      <c r="AF264" s="1575"/>
      <c r="AG264" s="1575"/>
      <c r="AH264" s="1575" t="s">
        <v>8145</v>
      </c>
      <c r="AI264" s="1575"/>
      <c r="AJ264" s="1575"/>
      <c r="AK264" s="1575"/>
      <c r="AL264" s="1575"/>
      <c r="AM264" s="1575"/>
      <c r="AN264" s="1575"/>
      <c r="AO264" s="1575"/>
      <c r="AP264" s="1575"/>
      <c r="AQ264" s="1575"/>
      <c r="AR264" s="1575"/>
      <c r="AS264" s="1575"/>
      <c r="AT264" s="1575"/>
      <c r="AU264" s="1575"/>
      <c r="AV264" s="1575"/>
      <c r="AW264" s="1575"/>
      <c r="AX264" s="1575"/>
      <c r="AY264" s="1575"/>
      <c r="AZ264" s="1575"/>
      <c r="BA264" s="1575"/>
      <c r="BB264" s="1575"/>
      <c r="BC264" s="1575"/>
      <c r="BD264" s="1575"/>
      <c r="BE264" s="1575"/>
      <c r="BF264" s="1575"/>
      <c r="BG264" s="1575"/>
      <c r="BH264" s="1709"/>
      <c r="BI264" s="1709"/>
      <c r="BJ264" s="1710" t="s">
        <v>2511</v>
      </c>
      <c r="BK264" s="1575" t="s">
        <v>5209</v>
      </c>
      <c r="BL264" s="1571" t="s">
        <v>6837</v>
      </c>
      <c r="BM264" s="1591" t="s">
        <v>7102</v>
      </c>
      <c r="BN264" s="1591"/>
      <c r="BO264" s="1591"/>
      <c r="BP264" s="1575" t="s">
        <v>626</v>
      </c>
      <c r="BQ264" s="1575"/>
      <c r="BR264" s="1575" t="s">
        <v>6794</v>
      </c>
      <c r="BS264" s="1589" t="s">
        <v>7379</v>
      </c>
      <c r="BU264"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('GAYUNG KEBONSARI IV' ,'JL. GAYUNG KEBONSARI IV' ,'SITEPLAN PERUMAHAN' ,'PENYERAHAN OLEH WARGA' ,'' ,'261' ,'245' ,'MOELJONO HERLAMBANG' ,'' ,'TIDAK ADA ALAMAT' ,'KETINTANG' ,'GAYUNGAN' ,'648.3/11/436.6.2/2010&lt;BR&gt;06/TR/SP/II/2010' ,'2010' ,'±16' ,'JALAN/SALURAN:1165.25' ,'RTH : 217.1&lt;BR&gt;Fasum : 84.25' ,'' ,'' ,'-' ,'-' ,'BELUM' ,'-' ,'-' ,'BELUM' ,'SISA INDUK' ,'-' ,'-' ,'PENAGIHAN&lt;BR&gt;590/15393/436.6.2/2015&lt;BR&gt;12 OKTOBER 2015' ,'TEGURAN&lt;BR&gt;590/16836/436.6.2/2015&lt;BR&gt;04 NOVEMBER 2015' ,'PERINGATAN KE-1&lt;BR&gt;590/18214/436.6.2/2015&lt;BR&gt;25 NOVEMBER 2015' ,'PERINGATAN KE-2&lt;BR&gt;590/21974/436.6.2/2015&lt;BR&gt;16 DESEMBER 2015' ,'PERINGATAN KE-3&lt;BR&gt;590/22718/436.6.2/2015&lt;BR&gt;22 DESEMBER 2015' ,'' ,'' ,'590/4392/436.6.2/2016                       21 MARET 2016' ,'' ,'' ,'' ,'' ,'' ,'' ,'' ,'' ,'' ,'' ,'' ,'' ,'' ,'' ,'' ,'' ,'' ,'' ,'' ,'' ,'' ,'' ,'' ,'' ,'' ,'' ,'' ,'BELUM' ,'PROSES PENYERAHAN PSU OLEH WARGA&lt;BR&gt;&lt;BR&gt;Berdasarkan Media Masa tanggal 21 Maret 2016' ,'PENYERAHAN PSU OLEH WARGA&lt;BR&gt;Berdasarkan Media Masa tanggal 21 Maret 2016' ,'' ,'' ,'-' ,'' ,'SELATAN' ,'SL');</v>
      </c>
    </row>
    <row r="265" spans="1:73" s="6" customFormat="1" ht="187">
      <c r="A265" s="1570">
        <v>262</v>
      </c>
      <c r="B265" s="1570">
        <v>246</v>
      </c>
      <c r="C265" s="1575" t="s">
        <v>2572</v>
      </c>
      <c r="D265" s="1575"/>
      <c r="E265" s="1575" t="s">
        <v>5714</v>
      </c>
      <c r="F265" s="1575" t="s">
        <v>3817</v>
      </c>
      <c r="G265" s="1575" t="s">
        <v>3818</v>
      </c>
      <c r="H265" s="1575" t="s">
        <v>681</v>
      </c>
      <c r="I265" s="1575" t="s">
        <v>681</v>
      </c>
      <c r="J265" s="1575" t="s">
        <v>4280</v>
      </c>
      <c r="K265" s="1576" t="s">
        <v>856</v>
      </c>
      <c r="L265" s="1577" t="s">
        <v>7007</v>
      </c>
      <c r="M265" s="1709" t="s">
        <v>857</v>
      </c>
      <c r="N265" s="1706"/>
      <c r="O265" s="1706"/>
      <c r="P265" s="1706"/>
      <c r="Q265" s="1575"/>
      <c r="R265" s="1709" t="s">
        <v>2510</v>
      </c>
      <c r="S265" s="1575"/>
      <c r="T265" s="1709" t="s">
        <v>2511</v>
      </c>
      <c r="U265" s="1711" t="s">
        <v>626</v>
      </c>
      <c r="V265" s="1711" t="s">
        <v>626</v>
      </c>
      <c r="W265" s="1709" t="s">
        <v>2511</v>
      </c>
      <c r="X265" s="1690" t="s">
        <v>7113</v>
      </c>
      <c r="Y265" s="1709"/>
      <c r="Z265" s="1709"/>
      <c r="AA265" s="1575" t="s">
        <v>390</v>
      </c>
      <c r="AB265" s="1575" t="s">
        <v>392</v>
      </c>
      <c r="AC265" s="1575" t="s">
        <v>546</v>
      </c>
      <c r="AD265" s="1575" t="s">
        <v>397</v>
      </c>
      <c r="AE265" s="1575" t="s">
        <v>396</v>
      </c>
      <c r="AF265" s="1575"/>
      <c r="AG265" s="1575"/>
      <c r="AH265" s="1575" t="s">
        <v>8145</v>
      </c>
      <c r="AI265" s="1575"/>
      <c r="AJ265" s="1575"/>
      <c r="AK265" s="1575"/>
      <c r="AL265" s="1575"/>
      <c r="AM265" s="1575"/>
      <c r="AN265" s="1575"/>
      <c r="AO265" s="1575"/>
      <c r="AP265" s="1575"/>
      <c r="AQ265" s="1575"/>
      <c r="AR265" s="1575"/>
      <c r="AS265" s="1575"/>
      <c r="AT265" s="1575"/>
      <c r="AU265" s="1575"/>
      <c r="AV265" s="1575"/>
      <c r="AW265" s="1575"/>
      <c r="AX265" s="1575"/>
      <c r="AY265" s="1575"/>
      <c r="AZ265" s="1575"/>
      <c r="BA265" s="1575"/>
      <c r="BB265" s="1575"/>
      <c r="BC265" s="1575"/>
      <c r="BD265" s="1575"/>
      <c r="BE265" s="1575"/>
      <c r="BF265" s="1575"/>
      <c r="BG265" s="1575"/>
      <c r="BH265" s="1709"/>
      <c r="BI265" s="1709"/>
      <c r="BJ265" s="1709"/>
      <c r="BK265" s="1575" t="s">
        <v>5209</v>
      </c>
      <c r="BL265" s="1571" t="s">
        <v>6837</v>
      </c>
      <c r="BM265" s="1591" t="s">
        <v>4818</v>
      </c>
      <c r="BN265" s="1591"/>
      <c r="BO265" s="1591"/>
      <c r="BP265" s="1575" t="s">
        <v>626</v>
      </c>
      <c r="BQ265" s="1575"/>
      <c r="BR265" s="1575" t="s">
        <v>6794</v>
      </c>
      <c r="BS265" s="1589" t="s">
        <v>7378</v>
      </c>
      <c r="BU265"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('Gayungan VIII No. 11-11A' ,'JL. GAYUNGAN VIIII NO. 11-11A' ,'SITEPLAN PERUMAHAN' ,'PENYERAHAN OLEH WARGA' ,'' ,'262' ,'246' ,'H. MOCH. FAUZI' ,'' ,'TIDAK ADA ALAMAT' ,'GAYUNGAN' ,'GAYUNGAN' ,'648.3/589/436.6.2/2011&lt;BR&gt;47/TR/SP/X/2010' ,'2010, 2011' ,'±18' ,'' ,'' ,'' ,'' ,'SUDAH' ,'' ,'BELUM' ,'-' ,'-' ,'BELUM' ,'SPLITZING SEBAGIAN' ,'' ,'' ,'PENAGIHAN&lt;BR&gt;590/15384/436.6.2/2015&lt;BR&gt;12 OKTOBER 2015' ,'TEGURAN&lt;BR&gt;590/16842/436.6.2/2015&lt;BR&gt;04 NOVEMBER 2015' ,'&lt;BR&gt;PERINGATAN KE-1&lt;BR&gt;590/18215/436.6.2/2015&lt;BR&gt;25 NOVEMBER 2015&lt;BR&gt;' ,'PERINGATAN KE-2&lt;BR&gt;590/21975/436.6.2/2015&lt;BR&gt;16 DESEMBER 2015' ,'PERINGATAN KE-3&lt;BR&gt;590/22717/436.6.2/2015&lt;BR&gt;22 DESEMBER 2015' ,'' ,'' ,'590/4392/436.6.2/2016                       21 MARET 2016' ,'' ,'' ,'' ,'' ,'' ,'' ,'' ,'' ,'' ,'' ,'' ,'' ,'' ,'' ,'' ,'' ,'' ,'' ,'' ,'' ,'' ,'' ,'' ,'' ,'' ,'' ,'' ,'' ,'PROSES PENYERAHAN PSU OLEH WARGA&lt;BR&gt;&lt;BR&gt;Berdasarkan Media Masa tanggal 21 Maret 2016' ,'SESUAI PERWALI NO. 49 TAHUN 2008 TIDAK ADA KEWAJIBAN KARENA LUAS &lt; 1 Ha dan JUMLAH KAVLING &lt; 50' ,'' ,'' ,'-' ,'' ,'SELATAN' ,'VIA');</v>
      </c>
    </row>
    <row r="266" spans="1:73" ht="187">
      <c r="A266" s="1570">
        <v>263</v>
      </c>
      <c r="B266" s="1570">
        <v>247</v>
      </c>
      <c r="C266" s="1575" t="s">
        <v>858</v>
      </c>
      <c r="D266" s="1575"/>
      <c r="E266" s="1575" t="s">
        <v>5714</v>
      </c>
      <c r="F266" s="1575" t="s">
        <v>859</v>
      </c>
      <c r="G266" s="1575" t="s">
        <v>860</v>
      </c>
      <c r="H266" s="1575" t="s">
        <v>861</v>
      </c>
      <c r="I266" s="1575" t="s">
        <v>7043</v>
      </c>
      <c r="J266" s="1575" t="s">
        <v>5210</v>
      </c>
      <c r="K266" s="1576" t="s">
        <v>863</v>
      </c>
      <c r="L266" s="1577">
        <v>2006</v>
      </c>
      <c r="M266" s="1575"/>
      <c r="N266" s="1706"/>
      <c r="O266" s="1706"/>
      <c r="P266" s="1706"/>
      <c r="Q266" s="1575"/>
      <c r="R266" s="1710" t="s">
        <v>626</v>
      </c>
      <c r="S266" s="1575" t="s">
        <v>626</v>
      </c>
      <c r="T266" s="1709" t="s">
        <v>2511</v>
      </c>
      <c r="U266" s="1710" t="s">
        <v>626</v>
      </c>
      <c r="V266" s="1710" t="s">
        <v>626</v>
      </c>
      <c r="W266" s="1709" t="s">
        <v>2511</v>
      </c>
      <c r="X266" s="1575" t="s">
        <v>7098</v>
      </c>
      <c r="Y266" s="1710" t="s">
        <v>626</v>
      </c>
      <c r="Z266" s="1710" t="s">
        <v>626</v>
      </c>
      <c r="AA266" s="1575"/>
      <c r="AB266" s="1575"/>
      <c r="AC266" s="1575"/>
      <c r="AD266" s="1575"/>
      <c r="AE266" s="1575"/>
      <c r="AF266" s="1575"/>
      <c r="AG266" s="1575"/>
      <c r="AH266" s="1575"/>
      <c r="AI266" s="1575"/>
      <c r="AJ266" s="1575"/>
      <c r="AK266" s="1575"/>
      <c r="AL266" s="1575"/>
      <c r="AM266" s="1575"/>
      <c r="AN266" s="1575"/>
      <c r="AO266" s="1575"/>
      <c r="AP266" s="1575"/>
      <c r="AQ266" s="1575"/>
      <c r="AR266" s="1575"/>
      <c r="AS266" s="1575"/>
      <c r="AT266" s="1575"/>
      <c r="AU266" s="1575"/>
      <c r="AV266" s="1575"/>
      <c r="AW266" s="1575"/>
      <c r="AX266" s="1575"/>
      <c r="AY266" s="1575"/>
      <c r="AZ266" s="1575"/>
      <c r="BA266" s="1575"/>
      <c r="BB266" s="1575"/>
      <c r="BC266" s="1575"/>
      <c r="BD266" s="1575"/>
      <c r="BE266" s="1575"/>
      <c r="BF266" s="1575"/>
      <c r="BG266" s="1575"/>
      <c r="BH266" s="1575"/>
      <c r="BI266" s="1575"/>
      <c r="BJ266" s="1575" t="s">
        <v>2511</v>
      </c>
      <c r="BK266" s="1575" t="s">
        <v>2560</v>
      </c>
      <c r="BL266" s="1571" t="s">
        <v>7905</v>
      </c>
      <c r="BM266" s="1591" t="s">
        <v>8259</v>
      </c>
      <c r="BN266" s="1588" t="s">
        <v>7998</v>
      </c>
      <c r="BO266" s="1588" t="s">
        <v>7248</v>
      </c>
      <c r="BP266" s="1575" t="s">
        <v>626</v>
      </c>
      <c r="BQ266" s="1575"/>
      <c r="BR266" s="1575" t="s">
        <v>6798</v>
      </c>
      <c r="BS266" s="1589" t="s">
        <v>7379</v>
      </c>
      <c r="BU266"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CITY MALL' ,'JL. GUBENG POJOK NO. 1' ,'MALL DAN CONVENTION HALL' ,'TIDAK ADA KEWAJIBAN' ,'' ,'263' ,'247' ,'PT. HARDAYA WIDYA GRAHA' ,'' ,'TIDAK ADA ALAMAT' ,'KETABANG' ,'Genteng' ,'511.3/93/436.5.2/2006&lt;BR&gt;142-TR-III/06' ,'2006' ,'' ,'' ,'' ,'' ,'' ,'-' ,'-' ,'BELUM' ,'-' ,'-' ,'BELUM' ,'TIDAK ADA SOFTCOPY ALAS HAK' ,'-' ,'-' ,'' ,'' ,'' ,'' ,'' ,'' ,'' ,'' ,'' ,'' ,'' ,'' ,'' ,'' ,'' ,'' ,'' ,'' ,'' ,'' ,'' ,'' ,'' ,'' ,'' ,'' ,'' ,'' ,'' ,'' ,'' ,'' ,'' ,'' ,'' ,'BELUM' ,'Dapat Diserahkan dengan Proses Hibah' ,'KARENA ATURAN PENYERAHAN PSU UNTUK SUPERBLOCK BERLAKU UNTUK SITEPLAN DIATAS TAHUN 2011 DAN TIDAK BERLAKU SURUT ( SITEPLAN PT. HARDAYA WIDYA GRAHA TERBIT TAHUN 2006) &lt;BR&gt; -  sesuai dengan Perwali No, 3 Tahun 2007 Pasal 41 poin e, yang wajib menyediakan dan selanjutnya menyerahkan ke Pemerintah Daerah adalah Perumahan&lt;BR&gt;- sesuai dengan Perda No. 7 tahun 2010 Pasal 7 Ayat 2,  pengembang yang mengembangkan kawasan dengan luas lebih dari atau sama dengan 3 Ha (tiga hektar) sampai dengan kurang dari 25  Ha (dua puluh lima hektar) wajib menyediakan prasarana, &lt;BR&gt;sarana dan utilitas dengan proporsi paling sedikit 20% (dua  puluh persen) dari keseluruhan luas lahan. ' ,'KARENA ATURAN PENYERAHAN PSU UNTUK SUPERBLOCK BERLAKU UNTUK SITEPLAN DIATAS TAHUN 2011 DAN TIDAK BERLAKU SURUT (SITEPLAN PT. HARDAYA WIDYA GRAHA TERBIT TAHUN 2006) &lt;BR&gt;- sesuai dengan Perwali No, 3 Tahun 2007 Pasal 41 poin e, yang wajib menyediakan dan selanjutnya menyerahkan ke Pemerintah Daerah adalah Perumahan&lt;BR&gt;- sesuai dengan Perda No. 7 tahun 2010 Pasal 7 Ayat 2,  pengembang yang mengembangkan kawasan dengan luas lebih dari atau sama dengan 3 Ha (tiga hektar) sampai dengan kurang dari 25  Ha (dua puluh lima hektar) wajib menyediakan prasarana, &lt;BR&gt;sarana dan utilitas dengan proporsi paling sedikit 20% (dua  puluh persen) dari keseluruhan luas lahan. ' ,'- Tidak ada Kewajiban Penyerahan PSU' ,'√' ,'' ,'PUSURA' ,'SL');</v>
      </c>
    </row>
    <row r="267" spans="1:73" s="6" customFormat="1" ht="187">
      <c r="A267" s="1570">
        <v>264</v>
      </c>
      <c r="B267" s="1570">
        <v>248</v>
      </c>
      <c r="C267" s="1575" t="s">
        <v>2573</v>
      </c>
      <c r="D267" s="1575"/>
      <c r="E267" s="1575" t="s">
        <v>5707</v>
      </c>
      <c r="F267" s="1575" t="s">
        <v>2574</v>
      </c>
      <c r="G267" s="1575" t="s">
        <v>864</v>
      </c>
      <c r="H267" s="1575" t="s">
        <v>679</v>
      </c>
      <c r="I267" s="1575" t="s">
        <v>679</v>
      </c>
      <c r="J267" s="1575" t="s">
        <v>4280</v>
      </c>
      <c r="K267" s="1576" t="s">
        <v>866</v>
      </c>
      <c r="L267" s="1577" t="s">
        <v>7015</v>
      </c>
      <c r="M267" s="1709" t="s">
        <v>1614</v>
      </c>
      <c r="N267" s="1706" t="s">
        <v>865</v>
      </c>
      <c r="O267" s="1706" t="s">
        <v>3310</v>
      </c>
      <c r="P267" s="1706"/>
      <c r="Q267" s="1575"/>
      <c r="R267" s="1709"/>
      <c r="S267" s="1575"/>
      <c r="T267" s="1709" t="s">
        <v>2511</v>
      </c>
      <c r="U267" s="1709"/>
      <c r="V267" s="1709"/>
      <c r="W267" s="1709"/>
      <c r="X267" s="1575" t="s">
        <v>626</v>
      </c>
      <c r="Y267" s="1709"/>
      <c r="Z267" s="1709"/>
      <c r="AA267" s="1575" t="s">
        <v>963</v>
      </c>
      <c r="AB267" s="1575" t="s">
        <v>87</v>
      </c>
      <c r="AC267" s="1575" t="s">
        <v>547</v>
      </c>
      <c r="AD267" s="1575" t="s">
        <v>548</v>
      </c>
      <c r="AE267" s="1575" t="s">
        <v>549</v>
      </c>
      <c r="AF267" s="1575"/>
      <c r="AG267" s="1575"/>
      <c r="AH267" s="1575"/>
      <c r="AI267" s="1575"/>
      <c r="AJ267" s="1575"/>
      <c r="AK267" s="1575"/>
      <c r="AL267" s="1575"/>
      <c r="AM267" s="1575"/>
      <c r="AN267" s="1575"/>
      <c r="AO267" s="1575"/>
      <c r="AP267" s="1575"/>
      <c r="AQ267" s="1575"/>
      <c r="AR267" s="1700"/>
      <c r="AS267" s="1575"/>
      <c r="AT267" s="1575"/>
      <c r="AU267" s="1575"/>
      <c r="AV267" s="1575"/>
      <c r="AW267" s="1575"/>
      <c r="AX267" s="1575"/>
      <c r="AY267" s="1575"/>
      <c r="AZ267" s="1575"/>
      <c r="BA267" s="1575"/>
      <c r="BB267" s="1575"/>
      <c r="BC267" s="1575"/>
      <c r="BD267" s="1575"/>
      <c r="BE267" s="1575"/>
      <c r="BF267" s="1575"/>
      <c r="BG267" s="1575"/>
      <c r="BH267" s="1709"/>
      <c r="BI267" s="1709"/>
      <c r="BJ267" s="1709"/>
      <c r="BK267" s="1575" t="s">
        <v>2560</v>
      </c>
      <c r="BL267" s="1571" t="s">
        <v>972</v>
      </c>
      <c r="BM267" s="1591" t="s">
        <v>7049</v>
      </c>
      <c r="BN267" s="1591" t="s">
        <v>7050</v>
      </c>
      <c r="BO267" s="1591" t="s">
        <v>7050</v>
      </c>
      <c r="BP267" s="1575" t="s">
        <v>626</v>
      </c>
      <c r="BQ267" s="1575"/>
      <c r="BR267" s="1575" t="s">
        <v>6796</v>
      </c>
      <c r="BS267" s="1589" t="s">
        <v>7378</v>
      </c>
      <c r="BU267"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('GUNUNG ANYAR JAYA' ,'JL. GUNUNG ANYAR JAYA' ,'SITEPLAN PERUMAHAN' ,'TIDAK ADA KEWAJIBAN' ,'' ,'264' ,'248' ,'H. MOCHAMAD ATOK ILAH (MOCH. ATOK ILAH)' ,'' ,'BELUM DIKETAHUI' ,'GUNUNG ANYAR' ,'GUNUNG ANYAR' ,'648.3/01/436.6.2/2010&lt;BR&gt;849/TR/VIII/2007' ,'2007, 2010' ,'±63' ,'Jalan : 3.191,57&lt;BR&gt;Saluran : 24,10' ,'RTH : 246.31&lt;BR&gt;Fasum : 223.66' ,'' ,'' ,'' ,'' ,'BELUM' ,'' ,'' ,'' ,'-' ,'' ,'' ,'PENAGIHAN&lt;BR&gt;590/13014/436.6.2/2015&lt;BR&gt;09 SEPTEMBER 2015' ,'TEGURAN&lt;BR&gt;590/14490/436.6.2/2015&lt;BR&gt;30 SEPTEMBER 2015' ,'PERINGATAN KE-1&lt;BR&gt;590/15117/436.6.2/2015&lt;BR&gt;08 OKTOBER 2015' ,'PERINGATAN KE-2&lt;BR&gt;590/15987/436.6.2/2015&lt;BR&gt;21 OKTOBER 2015' ,'PERINGATAN KE-3&lt;BR&gt;590/17439/436.6.2/2015&lt;BR&gt;12 NOVEMBER 2015' ,'' ,'' ,'' ,'' ,'' ,'' ,'' ,'' ,'' ,'' ,'' ,'' ,'' ,'' ,'' ,'' ,'' ,'' ,'' ,'' ,'' ,'' ,'' ,'' ,'' ,'' ,'' ,'' ,'' ,'' ,'' ,'PROSES PANGGILAN UNTUK  BAST ADMINISTRASI  ' ,'SESUAI PERWALI NO. 49 TAHUN 2008 TIDAK ADA KEWAJIBAN ' ,'LUAS &lt; 1 Ha dan JUMLAH KAVLING &lt; 50' ,'LUAS &lt; 1 Ha dan JUMLAH KAVLING &lt; 50' ,'√' ,'' ,'TIMUR' ,'VIA');</v>
      </c>
    </row>
    <row r="268" spans="1:73" s="6" customFormat="1" ht="409.6">
      <c r="A268" s="1570">
        <v>265</v>
      </c>
      <c r="B268" s="1570">
        <v>249</v>
      </c>
      <c r="C268" s="1575" t="s">
        <v>2575</v>
      </c>
      <c r="D268" s="1575"/>
      <c r="E268" s="1575" t="s">
        <v>5714</v>
      </c>
      <c r="F268" s="1575" t="s">
        <v>2576</v>
      </c>
      <c r="G268" s="1575" t="s">
        <v>1074</v>
      </c>
      <c r="H268" s="1575" t="s">
        <v>679</v>
      </c>
      <c r="I268" s="1575" t="s">
        <v>679</v>
      </c>
      <c r="J268" s="1575" t="s">
        <v>4280</v>
      </c>
      <c r="K268" s="1576" t="s">
        <v>1898</v>
      </c>
      <c r="L268" s="1577">
        <v>2001</v>
      </c>
      <c r="M268" s="1709" t="s">
        <v>1899</v>
      </c>
      <c r="N268" s="1706" t="s">
        <v>1897</v>
      </c>
      <c r="O268" s="1706" t="s">
        <v>3672</v>
      </c>
      <c r="P268" s="1706"/>
      <c r="Q268" s="1575"/>
      <c r="R268" s="1709"/>
      <c r="S268" s="1575"/>
      <c r="T268" s="1709" t="s">
        <v>2511</v>
      </c>
      <c r="U268" s="1709"/>
      <c r="V268" s="1709"/>
      <c r="W268" s="1709"/>
      <c r="X268" s="1575" t="s">
        <v>626</v>
      </c>
      <c r="Y268" s="1709"/>
      <c r="Z268" s="1709"/>
      <c r="AA268" s="1575" t="s">
        <v>268</v>
      </c>
      <c r="AB268" s="1575" t="s">
        <v>269</v>
      </c>
      <c r="AC268" s="1575" t="s">
        <v>270</v>
      </c>
      <c r="AD268" s="1575" t="s">
        <v>271</v>
      </c>
      <c r="AE268" s="1575" t="s">
        <v>272</v>
      </c>
      <c r="AF268" s="1575"/>
      <c r="AG268" s="1575"/>
      <c r="AH268" s="1575" t="s">
        <v>2876</v>
      </c>
      <c r="AI268" s="1575"/>
      <c r="AJ268" s="1575"/>
      <c r="AK268" s="1575"/>
      <c r="AL268" s="1575"/>
      <c r="AM268" s="1575"/>
      <c r="AN268" s="1575"/>
      <c r="AO268" s="1575"/>
      <c r="AP268" s="1575"/>
      <c r="AQ268" s="1575"/>
      <c r="AR268" s="1575"/>
      <c r="AS268" s="1575"/>
      <c r="AT268" s="1575"/>
      <c r="AU268" s="1575"/>
      <c r="AV268" s="1575"/>
      <c r="AW268" s="1575"/>
      <c r="AX268" s="1575"/>
      <c r="AY268" s="1575"/>
      <c r="AZ268" s="1575"/>
      <c r="BA268" s="1575"/>
      <c r="BB268" s="1575"/>
      <c r="BC268" s="1575"/>
      <c r="BD268" s="1575"/>
      <c r="BE268" s="1575"/>
      <c r="BF268" s="1575"/>
      <c r="BG268" s="1575"/>
      <c r="BH268" s="1709"/>
      <c r="BI268" s="1709"/>
      <c r="BJ268" s="1709"/>
      <c r="BK268" s="1575" t="s">
        <v>5209</v>
      </c>
      <c r="BL268" s="1571" t="s">
        <v>6835</v>
      </c>
      <c r="BM268" s="1588" t="s">
        <v>8260</v>
      </c>
      <c r="BN268" s="1591"/>
      <c r="BO268" s="1591"/>
      <c r="BP268" s="1575" t="s">
        <v>626</v>
      </c>
      <c r="BQ268" s="1575"/>
      <c r="BR268" s="1575" t="s">
        <v>6796</v>
      </c>
      <c r="BS268" s="1575" t="s">
        <v>6789</v>
      </c>
      <c r="BU268"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('GUNUNG ANYAR EMAS' ,'JL. GUNUNG ANYAR TAMBAK' ,'SITEPLAN PERUMAHAN' ,'PENYERAHAN OLEH WARGA' ,'' ,'265' ,'249' ,'PT. SURYA CITRA INDORAYA' ,'' ,'TIDAK ADA ALAMAT' ,'GUNUNG ANYAR' ,'GUNUNG ANYAR' ,'648.3/765/402.5.11/2001&lt;BR&gt;619/SP/2001' ,'2001' ,'±543' ,'Jalan dan Saluran : 46300,36' ,'RTH : 3081.88&lt;BR&gt;Fasum : 4252.36' ,'' ,'' ,'' ,'' ,'BELUM' ,'' ,'' ,'' ,'-' ,'' ,'' ,'PENAGIHAN &lt;BR&gt;NO. 590/6605/436.6.2/2014&lt;BR&gt;TGL: 03 SEPTEMBER 2014' ,'TEGURAN&lt;BR&gt;NO. 590/8175/436.6.2/2014&lt;BR&gt;TGL : 03 OKTOBER 2014' ,'PERINGATAN KE-1&lt;BR&gt;NO. 650/11643/436.6.2/2014&lt;BR&gt;TGL : 15 DESEMBER 2014' ,'PERINGATAN KE-2 &lt;BR&gt;590/485/436.6.2/2015&lt;BR&gt;TGL : 14 JANUARI 2015' ,'PERINGATAN KE-3&lt;BR&gt;590/1886/436.6.2/2015&lt;BR&gt;TGL : 12 FEBRUARI 2015' ,'' ,'' ,'590/5743/436.6.2/2015&lt;BR&gt;29 APRIL 2015' ,'' ,'' ,'' ,'' ,'' ,'' ,'' ,'' ,'' ,'' ,'' ,'' ,'' ,'' ,'' ,'' ,'' ,'' ,'' ,'' ,'' ,'' ,'' ,'' ,'' ,'' ,'' ,'' ,'PROSES PENYERAHAN PSU OLEH WARGA&lt;BR&gt;&lt;BR&gt;Berdasarkan Media Masa tanggal 29 April 2015' ,'-  Surat Dinas Tata Kota Surabaya ke Direktur PT. Surya Citra Indoraya No. 648.3/765/401.5.11/2001 tanggal 25 April 2001 perihal Pengesahan Site Plan/Bouwblock&lt;BR&gt;- SURAT PENAGIHAN kepada PT. Surya Citra Indoraya No. 590/6605/436.6.2/2014 tanggal 03 September 2014&lt;BR&gt;- SURAT TEGURAN kepada PT. Surya Citra Indoraya No. 590/8175/436.6.2/2014 tanggal 06 Oktober 2014&lt;BR&gt;- SURAT PERINGATAN KE-1  kepada PT. Surya Citra Indoraya No. 650/11643/436.6.2/2014 tanggal 15 Desember 2014&lt;BR&gt;- SURAT PERINGATAN KE-2  kepada PT. Surya Citra Indoraya No. 590/485/436.6.2/2015 tanggal 14 Januari 2015&lt;BR&gt;- SURAT PERINGATAN KE-3 kepada PT. Surya Citra Indoraya No. 590/1884/436.6.2/2015 tanggal 12Februari 2015&lt;BR&gt;- Telah dilakukan rapat membahas permohonan penyerahan PSU secara Fisik Perumahan d Gunung Anyar Emas tanggal 21 Mei 2015&lt;BR&gt;- Berita Acara Persetujuan Warga RW VIII Gunung Anyar Emas Gunung Anyar Tambak, Gunung Anyar Surabaya No. CO35/SK/RW.VIII/05-2015 Perihal Penyerahan Prasarana, Sarana &amp; Utilitas tanggal 28 Mei 2015&lt;BR&gt;- Telah dilakukan survei lapangan membahas permohonan penyerahan PSU secara Fisik Perumahan d Gunung Anyar Emas tanggal 28 Juli 2015&lt;BR&gt;- Nota Dinas DPUCKTR Bidang Tata Ruang kepada Ka. Bid. Pemetaan &amp; Pengukuran No. 123/TR/VII/436.6.2/2015 Hal Permohonan Pengukuran Fasilitas Umum dan Ruang Terbuka Hijau Perum. Gunung Anyar Emas tanggal 29 Juli 2015&lt;BR&gt;- Surat Media Massa No. 590/5743/436.6.2/2015 Tanggal 29 April 2015&lt;BR&gt; - Telah dilakukan rapat membahas informasi permohonan penyerahan PSU Perumahan di wilayah Kelurahan Gununganyar Tambak tanggal 19 September 2017. &lt;BR&gt;-  Telah dilakukan rapat membahas Surat dari Kelurahan Gununganyar Tambak terkait peningkatan Hak Milik Persil 2 Letter C No. 6026 an. Drs. Suhariono tanggal 21 April 2021.  Kesimpulan: 1. DPRKPCKTR akan memastikan terkait siteplan PT. Surya Citra Indoraya; 2. Lurah Gunung Anyar akan berkoordinasi dengan Kantor Pertanahan Kota Surabaya II terkait proses sertifikasi Persil yang dimohonkan.&lt;BR&gt;- Proses Kemenkumham, APERSI, BPN' ,'' ,'' ,'-' ,'' ,'TIMUR' ,'AT');</v>
      </c>
    </row>
    <row r="269" spans="1:73" s="6" customFormat="1" ht="187">
      <c r="A269" s="1570">
        <v>266</v>
      </c>
      <c r="B269" s="1570">
        <v>250</v>
      </c>
      <c r="C269" s="1575" t="s">
        <v>1900</v>
      </c>
      <c r="D269" s="1575"/>
      <c r="E269" s="1575" t="s">
        <v>5714</v>
      </c>
      <c r="F269" s="1575" t="s">
        <v>1901</v>
      </c>
      <c r="G269" s="1575" t="s">
        <v>1902</v>
      </c>
      <c r="H269" s="1575" t="s">
        <v>729</v>
      </c>
      <c r="I269" s="1575" t="s">
        <v>729</v>
      </c>
      <c r="J269" s="1575" t="s">
        <v>4280</v>
      </c>
      <c r="K269" s="1576" t="s">
        <v>1903</v>
      </c>
      <c r="L269" s="1577">
        <v>2011</v>
      </c>
      <c r="M269" s="1709" t="s">
        <v>1207</v>
      </c>
      <c r="N269" s="1706" t="s">
        <v>3359</v>
      </c>
      <c r="O269" s="1706"/>
      <c r="P269" s="1706"/>
      <c r="Q269" s="1575"/>
      <c r="R269" s="1710" t="s">
        <v>626</v>
      </c>
      <c r="S269" s="1575" t="s">
        <v>626</v>
      </c>
      <c r="T269" s="1709" t="s">
        <v>2511</v>
      </c>
      <c r="U269" s="1710" t="s">
        <v>626</v>
      </c>
      <c r="V269" s="1710" t="s">
        <v>626</v>
      </c>
      <c r="W269" s="1709" t="s">
        <v>2511</v>
      </c>
      <c r="X269" s="1690" t="s">
        <v>7055</v>
      </c>
      <c r="Y269" s="1709" t="s">
        <v>7398</v>
      </c>
      <c r="Z269" s="1710" t="s">
        <v>626</v>
      </c>
      <c r="AA269" s="1575"/>
      <c r="AB269" s="1575"/>
      <c r="AC269" s="1575"/>
      <c r="AD269" s="1575"/>
      <c r="AE269" s="1575"/>
      <c r="AF269" s="1575"/>
      <c r="AG269" s="1575"/>
      <c r="AH269" s="1575"/>
      <c r="AI269" s="1575"/>
      <c r="AJ269" s="1575"/>
      <c r="AK269" s="1575"/>
      <c r="AL269" s="1575"/>
      <c r="AM269" s="1575"/>
      <c r="AN269" s="1575"/>
      <c r="AO269" s="1575"/>
      <c r="AP269" s="1575"/>
      <c r="AQ269" s="1575"/>
      <c r="AR269" s="1575"/>
      <c r="AS269" s="1575"/>
      <c r="AT269" s="1575"/>
      <c r="AU269" s="1575"/>
      <c r="AV269" s="1575"/>
      <c r="AW269" s="1575"/>
      <c r="AX269" s="1575"/>
      <c r="AY269" s="1575"/>
      <c r="AZ269" s="1575"/>
      <c r="BA269" s="1575"/>
      <c r="BB269" s="1575"/>
      <c r="BC269" s="1575"/>
      <c r="BD269" s="1575"/>
      <c r="BE269" s="1575"/>
      <c r="BF269" s="1575"/>
      <c r="BG269" s="1575"/>
      <c r="BH269" s="1709"/>
      <c r="BI269" s="1709"/>
      <c r="BJ269" s="1710" t="s">
        <v>2511</v>
      </c>
      <c r="BK269" s="1575" t="s">
        <v>2560</v>
      </c>
      <c r="BL269" s="1575" t="s">
        <v>536</v>
      </c>
      <c r="BM269" s="1591" t="s">
        <v>4818</v>
      </c>
      <c r="BN269" s="1591"/>
      <c r="BO269" s="1591"/>
      <c r="BP269" s="1575" t="s">
        <v>626</v>
      </c>
      <c r="BQ269" s="1575"/>
      <c r="BR269" s="1575" t="s">
        <v>6794</v>
      </c>
      <c r="BS269" s="1589" t="s">
        <v>7379</v>
      </c>
      <c r="BU269"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JAMBANGAN ASRI' ,'JL. JAMBANGAN BARU SELATAN' ,'SITEPLAN PERUMAHAN' ,'TIDAK ADA KEWAJIBAN' ,'' ,'266' ,'250' ,'SUKARMAN' ,'' ,'TIDAK ADA ALAMAT' ,'JAMBANGAN' ,'JAMBANGAN' ,'653/3178.C/436.6.2/2011&lt;BR&gt;530/TR/RT/V/2011' ,'2011' ,'±5' ,'Jalan dan Saluran  1.362,10' ,'' ,'' ,'' ,'-' ,'-' ,'BELUM' ,'-' ,'-' ,'BELUM' ,'SPLITZING SEMPURNA' ,'TIDAK' ,'-' ,'' ,'' ,'' ,'' ,'' ,'' ,'' ,'' ,'' ,'' ,'' ,'' ,'' ,'' ,'' ,'' ,'' ,'' ,'' ,'' ,'' ,'' ,'' ,'' ,'' ,'' ,'' ,'' ,'' ,'' ,'' ,'' ,'' ,'' ,'' ,'BELUM' ,'SESUAI PERWALI TH 2008 TIDAK ADA KEWAJIBAN PSU &lt;BR&gt;(LUAS &lt; 1 HA &amp; JUMLAH KAVLING &lt; 50 )' ,'SESUAI PERWALI NO. 49 TAHUN 2008 TIDAK ADA KEWAJIBAN KARENA LUAS &lt; 1 Ha dan JUMLAH KAVLING &lt; 50' ,'' ,'' ,'-' ,'' ,'SELATAN' ,'SL');</v>
      </c>
    </row>
    <row r="270" spans="1:73" s="6" customFormat="1" ht="187">
      <c r="A270" s="1570">
        <v>267</v>
      </c>
      <c r="B270" s="1570">
        <v>251</v>
      </c>
      <c r="C270" s="1575" t="s">
        <v>1904</v>
      </c>
      <c r="D270" s="1575"/>
      <c r="E270" s="1575" t="s">
        <v>5714</v>
      </c>
      <c r="F270" s="1575" t="s">
        <v>1500</v>
      </c>
      <c r="G270" s="1575" t="s">
        <v>1905</v>
      </c>
      <c r="H270" s="1575" t="s">
        <v>1500</v>
      </c>
      <c r="I270" s="1575" t="s">
        <v>677</v>
      </c>
      <c r="J270" s="1575" t="s">
        <v>4280</v>
      </c>
      <c r="K270" s="1576" t="s">
        <v>1906</v>
      </c>
      <c r="L270" s="1577">
        <v>2010</v>
      </c>
      <c r="M270" s="1709" t="s">
        <v>744</v>
      </c>
      <c r="N270" s="1706" t="s">
        <v>3360</v>
      </c>
      <c r="O270" s="1706" t="s">
        <v>3252</v>
      </c>
      <c r="P270" s="1706"/>
      <c r="Q270" s="1575"/>
      <c r="R270" s="1709"/>
      <c r="S270" s="1575"/>
      <c r="T270" s="1709" t="s">
        <v>2511</v>
      </c>
      <c r="U270" s="1709"/>
      <c r="V270" s="1709"/>
      <c r="W270" s="1709"/>
      <c r="X270" s="1575" t="s">
        <v>7098</v>
      </c>
      <c r="Y270" s="1709"/>
      <c r="Z270" s="1709"/>
      <c r="AA270" s="1575" t="s">
        <v>964</v>
      </c>
      <c r="AB270" s="1575" t="s">
        <v>79</v>
      </c>
      <c r="AC270" s="1575" t="s">
        <v>539</v>
      </c>
      <c r="AD270" s="1575" t="s">
        <v>540</v>
      </c>
      <c r="AE270" s="1575" t="s">
        <v>541</v>
      </c>
      <c r="AF270" s="1575"/>
      <c r="AG270" s="1575"/>
      <c r="AH270" s="1575" t="s">
        <v>8145</v>
      </c>
      <c r="AI270" s="1575"/>
      <c r="AJ270" s="1575"/>
      <c r="AK270" s="1575"/>
      <c r="AL270" s="1575"/>
      <c r="AM270" s="1575"/>
      <c r="AN270" s="1575"/>
      <c r="AO270" s="1575"/>
      <c r="AP270" s="1575"/>
      <c r="AQ270" s="1575"/>
      <c r="AR270" s="1575"/>
      <c r="AS270" s="1575"/>
      <c r="AT270" s="1575"/>
      <c r="AU270" s="1575"/>
      <c r="AV270" s="1575"/>
      <c r="AW270" s="1575"/>
      <c r="AX270" s="1575"/>
      <c r="AY270" s="1575"/>
      <c r="AZ270" s="1575"/>
      <c r="BA270" s="1575"/>
      <c r="BB270" s="1575"/>
      <c r="BC270" s="1575"/>
      <c r="BD270" s="1575"/>
      <c r="BE270" s="1575"/>
      <c r="BF270" s="1575"/>
      <c r="BG270" s="1575"/>
      <c r="BH270" s="1709"/>
      <c r="BI270" s="1709"/>
      <c r="BJ270" s="1709"/>
      <c r="BK270" s="1575" t="s">
        <v>5209</v>
      </c>
      <c r="BL270" s="1571" t="s">
        <v>6837</v>
      </c>
      <c r="BM270" s="1591" t="s">
        <v>4818</v>
      </c>
      <c r="BN270" s="1591"/>
      <c r="BO270" s="1591"/>
      <c r="BP270" s="1575" t="s">
        <v>626</v>
      </c>
      <c r="BQ270" s="1575"/>
      <c r="BR270" s="1575" t="s">
        <v>6794</v>
      </c>
      <c r="BS270" s="1589" t="s">
        <v>7378</v>
      </c>
      <c r="BU270"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('BALAS KLUMPRIK' ,'JL. BALAS KLUMPRIK' ,'SITEPLAN PERUMAHAN' ,'PENYERAHAN OLEH WARGA' ,'' ,'267' ,'251' ,'IR. MOEDI OETOMO' ,'' ,'TIDAK ADA ALAMAT' ,'BALAS KLUMPRIK' ,'WIYUNG' ,'648.3/33/436.6.2/2010&lt;BR&gt;32/TR/SP/VII/10' ,'2010' ,'±32' ,'Jalan dan Saluran  : 2.503,00' ,'RTH : 315.09&lt;BR&gt;Fasum : 356.64' ,'' ,'' ,'' ,'' ,'BELUM' ,'' ,'' ,'' ,'TIDAK ADA SOFTCOPY ALAS HAK' ,'' ,'' ,'PENAGIHAN&lt;BR&gt;590/13006/436.6.2/2015&lt;BR&gt;09 SEPTEMBER 2015' ,'TEGURAN&lt;BR&gt;590/14489/436.6.2/2015&lt;BR&gt;30 SEPTEMBER 2015' ,'PERINGATAN KE-1&lt;BR&gt;590/15135/436.6.2/2015&lt;BR&gt;08 OKTOBER 2015' ,'PERINGATAN KE-2 &lt;BR&gt;590/15985/436.6.2/2015&lt;BR&gt;21 OKTOBER 2015' ,'PERINGATAN KE-3&lt;BR&gt;590/17433/436.6.2/2015&lt;BR&gt;12 NOVEMBER 2015' ,'' ,'' ,'590/4392/436.6.2/2016                       21 MARET 2016' ,'' ,'' ,'' ,'' ,'' ,'' ,'' ,'' ,'' ,'' ,'' ,'' ,'' ,'' ,'' ,'' ,'' ,'' ,'' ,'' ,'' ,'' ,'' ,'' ,'' ,'' ,'' ,'' ,'PROSES PENYERAHAN PSU OLEH WARGA&lt;BR&gt;&lt;BR&gt;Berdasarkan Media Masa tanggal 21 Maret 2016' ,'SESUAI PERWALI NO. 49 TAHUN 2008 TIDAK ADA KEWAJIBAN KARENA LUAS &lt; 1 Ha dan JUMLAH KAVLING &lt; 50' ,'' ,'' ,'-' ,'' ,'SELATAN' ,'VIA');</v>
      </c>
    </row>
    <row r="271" spans="1:73" s="6" customFormat="1" ht="187">
      <c r="A271" s="1570">
        <v>268</v>
      </c>
      <c r="B271" s="1570">
        <v>252</v>
      </c>
      <c r="C271" s="1575" t="s">
        <v>1907</v>
      </c>
      <c r="D271" s="1575"/>
      <c r="E271" s="1575" t="s">
        <v>5714</v>
      </c>
      <c r="F271" s="1575"/>
      <c r="G271" s="1575" t="s">
        <v>1908</v>
      </c>
      <c r="H271" s="1575" t="s">
        <v>710</v>
      </c>
      <c r="I271" s="1568" t="s">
        <v>615</v>
      </c>
      <c r="J271" s="1575" t="s">
        <v>4280</v>
      </c>
      <c r="K271" s="1576" t="s">
        <v>1909</v>
      </c>
      <c r="L271" s="1577" t="s">
        <v>7016</v>
      </c>
      <c r="M271" s="1709" t="s">
        <v>1639</v>
      </c>
      <c r="N271" s="1706" t="s">
        <v>3312</v>
      </c>
      <c r="O271" s="1706" t="s">
        <v>3311</v>
      </c>
      <c r="P271" s="1706"/>
      <c r="Q271" s="1575"/>
      <c r="R271" s="1710" t="s">
        <v>626</v>
      </c>
      <c r="S271" s="1575" t="s">
        <v>626</v>
      </c>
      <c r="T271" s="1709" t="s">
        <v>2511</v>
      </c>
      <c r="U271" s="1710" t="s">
        <v>626</v>
      </c>
      <c r="V271" s="1710" t="s">
        <v>626</v>
      </c>
      <c r="W271" s="1712" t="s">
        <v>2511</v>
      </c>
      <c r="X271" s="1575" t="s">
        <v>7098</v>
      </c>
      <c r="Y271" s="1710" t="s">
        <v>626</v>
      </c>
      <c r="Z271" s="1710" t="s">
        <v>626</v>
      </c>
      <c r="AA271" s="1575" t="s">
        <v>75</v>
      </c>
      <c r="AB271" s="1575" t="s">
        <v>80</v>
      </c>
      <c r="AC271" s="1575" t="s">
        <v>542</v>
      </c>
      <c r="AD271" s="1575" t="s">
        <v>543</v>
      </c>
      <c r="AE271" s="1575" t="s">
        <v>544</v>
      </c>
      <c r="AF271" s="1575"/>
      <c r="AG271" s="1575"/>
      <c r="AH271" s="1575"/>
      <c r="AI271" s="1575"/>
      <c r="AJ271" s="1575"/>
      <c r="AK271" s="1575"/>
      <c r="AL271" s="1575"/>
      <c r="AM271" s="1575"/>
      <c r="AN271" s="1575"/>
      <c r="AO271" s="1575"/>
      <c r="AP271" s="1575"/>
      <c r="AQ271" s="1575"/>
      <c r="AR271" s="1575"/>
      <c r="AS271" s="1575"/>
      <c r="AT271" s="1575"/>
      <c r="AU271" s="1575"/>
      <c r="AV271" s="1575"/>
      <c r="AW271" s="1575"/>
      <c r="AX271" s="1575"/>
      <c r="AY271" s="1575"/>
      <c r="AZ271" s="1575"/>
      <c r="BA271" s="1575"/>
      <c r="BB271" s="1575"/>
      <c r="BC271" s="1575"/>
      <c r="BD271" s="1575"/>
      <c r="BE271" s="1575"/>
      <c r="BF271" s="1575"/>
      <c r="BG271" s="1575"/>
      <c r="BH271" s="1709"/>
      <c r="BI271" s="1709"/>
      <c r="BJ271" s="1710" t="s">
        <v>2511</v>
      </c>
      <c r="BK271" s="1575" t="s">
        <v>5209</v>
      </c>
      <c r="BL271" s="1571" t="s">
        <v>626</v>
      </c>
      <c r="BM271" s="1588" t="s">
        <v>7176</v>
      </c>
      <c r="BN271" s="1591" t="s">
        <v>7051</v>
      </c>
      <c r="BO271" s="1591" t="s">
        <v>7051</v>
      </c>
      <c r="BP271" s="1575" t="s">
        <v>626</v>
      </c>
      <c r="BQ271" s="1575"/>
      <c r="BR271" s="1575" t="s">
        <v>6795</v>
      </c>
      <c r="BS271" s="1589" t="s">
        <v>7379</v>
      </c>
      <c r="BU271"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KEMLATEN BARU' ,'SITEPLAN PERUMAHAN' ,'PENYERAHAN OLEH WARGA' ,'' ,'268' ,'252' ,'ERNI RINA RUTSITA' ,'' ,'TIDAK ADA ALAMAT' ,'KEBRAON' ,'Karang Pilang' ,'648.3/02/436.6.2/2009&lt;BR&gt;603/TR/SP/V/2008' ,'2008, 2009' ,'±35' ,'Jalan : 2.037, 05' ,'Fasum : 271,39&lt;BR&gt;RTH : 108, 21' ,'' ,'' ,'-' ,'-' ,'BELUM' ,'-' ,'-' ,'BELUM' ,'TIDAK ADA SOFTCOPY ALAS HAK' ,'-' ,'-' ,'PENAGIHAN &lt;BR&gt;590/13007/436.6.2/2015&lt;BR&gt;09 SEPTEMBER 2015' ,'TEGURAN&lt;BR&gt;590/14488/436.6.2/2015&lt;BR&gt;30 SEPTEMBER 2015' ,'PERINGATAN KE-1&lt;BR&gt;590/15118/436.6.2/2015&lt;BR&gt;08 OKTOBER 2015' ,'PERINGATAN KE-2 590/15986/436.6.2/2015&lt;BR&gt;21 OKTOBER 2015' ,'PERINGATAN KE-3&lt;BR&gt;590/17436/436.6.2/2015&lt;BR&gt;12 NOVEMBER 2015' ,'' ,'' ,'' ,'' ,'' ,'' ,'' ,'' ,'' ,'' ,'' ,'' ,'' ,'' ,'' ,'' ,'' ,'' ,'' ,'' ,'' ,'' ,'' ,'' ,'' ,'' ,'' ,'' ,'' ,'' ,'BELUM' ,'-' ,'- SESUAI PERWALI NO. 49 TAHUN 2008 TIDAK ADA KEWAJIBAN KARENA LUAS &lt; 1 Ha dan JUMLAH KAVLING &lt; 50&lt;BR&gt;- TELAH DILAKUKAN SOSIALISASI PADA 15 APRIL 2016' ,'alamat pengembang tidak diketahui' ,'alamat pengembang tidak diketahui' ,'-' ,'' ,'BARAT' ,'SL');</v>
      </c>
    </row>
    <row r="272" spans="1:73" ht="187">
      <c r="A272" s="1570">
        <v>269</v>
      </c>
      <c r="B272" s="1570">
        <v>253</v>
      </c>
      <c r="C272" s="1575" t="s">
        <v>7310</v>
      </c>
      <c r="D272" s="1575"/>
      <c r="E272" s="1575" t="s">
        <v>5714</v>
      </c>
      <c r="F272" s="1575" t="s">
        <v>3781</v>
      </c>
      <c r="G272" s="1575" t="s">
        <v>1910</v>
      </c>
      <c r="H272" s="1575" t="s">
        <v>1911</v>
      </c>
      <c r="I272" s="1575" t="s">
        <v>1487</v>
      </c>
      <c r="J272" s="1575" t="s">
        <v>5204</v>
      </c>
      <c r="K272" s="1576" t="s">
        <v>1913</v>
      </c>
      <c r="L272" s="1577">
        <v>2011</v>
      </c>
      <c r="M272" s="1709" t="s">
        <v>1914</v>
      </c>
      <c r="N272" s="1706" t="s">
        <v>2560</v>
      </c>
      <c r="O272" s="1706" t="s">
        <v>2560</v>
      </c>
      <c r="P272" s="1706"/>
      <c r="Q272" s="1575"/>
      <c r="R272" s="1709"/>
      <c r="S272" s="1575"/>
      <c r="T272" s="1709" t="s">
        <v>2511</v>
      </c>
      <c r="U272" s="1709"/>
      <c r="V272" s="1709"/>
      <c r="W272" s="1709"/>
      <c r="X272" s="1575"/>
      <c r="Y272" s="1709"/>
      <c r="Z272" s="1709"/>
      <c r="AA272" s="1575"/>
      <c r="AB272" s="1575"/>
      <c r="AC272" s="1575"/>
      <c r="AD272" s="1575"/>
      <c r="AE272" s="1575"/>
      <c r="AF272" s="1575"/>
      <c r="AG272" s="1575"/>
      <c r="AH272" s="1575"/>
      <c r="AI272" s="1575"/>
      <c r="AJ272" s="1575"/>
      <c r="AK272" s="1575"/>
      <c r="AL272" s="1575"/>
      <c r="AM272" s="1575"/>
      <c r="AN272" s="1575"/>
      <c r="AO272" s="1575"/>
      <c r="AP272" s="1575"/>
      <c r="AQ272" s="1575"/>
      <c r="AR272" s="1575"/>
      <c r="AS272" s="1575"/>
      <c r="AT272" s="1575"/>
      <c r="AU272" s="1575"/>
      <c r="AV272" s="1575"/>
      <c r="AW272" s="1575"/>
      <c r="AX272" s="1575"/>
      <c r="AY272" s="1575"/>
      <c r="AZ272" s="1575"/>
      <c r="BA272" s="1575"/>
      <c r="BB272" s="1575"/>
      <c r="BC272" s="1575"/>
      <c r="BD272" s="1575"/>
      <c r="BE272" s="1575"/>
      <c r="BF272" s="1575"/>
      <c r="BG272" s="1575"/>
      <c r="BH272" s="1709"/>
      <c r="BI272" s="1709"/>
      <c r="BJ272" s="1709"/>
      <c r="BK272" s="1575" t="s">
        <v>2560</v>
      </c>
      <c r="BL272" s="1571" t="s">
        <v>7905</v>
      </c>
      <c r="BM272" s="1591" t="s">
        <v>8010</v>
      </c>
      <c r="BN272" s="1588" t="s">
        <v>8009</v>
      </c>
      <c r="BO272" s="1588" t="s">
        <v>2489</v>
      </c>
      <c r="BP272" s="1575" t="s">
        <v>626</v>
      </c>
      <c r="BQ272" s="1575"/>
      <c r="BR272" s="1575" t="s">
        <v>6798</v>
      </c>
      <c r="BS272" s="1589" t="s">
        <v>7378</v>
      </c>
      <c r="BU272"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('PERJAS Jl. Kedung Cowek ' ,'JL. KEDUNG COWEK 222' ,'PERDAGANGAN DAN JASA KOMERSIAL' ,'TIDAK ADA KEWAJIBAN' ,'' ,'269' ,'253' ,'CATURAHMAT LIMAS' ,'' ,'TIDAK ADA ALAMAT' ,'TANAH KALI KEDINDING' ,'Kenjeran' ,'648.3/908.C/436.6.2/11&lt;BR&gt;65/TR/SP/I/2011' ,'2011' ,'±15' ,'TIDAK ADA KEWAJIBAN' ,'TIDAK ADA KEWAJIBAN' ,'' ,'' ,'' ,'' ,'BELUM' ,'' ,'' ,'' ,'' ,'' ,'' ,'' ,'' ,'' ,'' ,'' ,'' ,'' ,'' ,'' ,'' ,'' ,'' ,'' ,'' ,'' ,'' ,'' ,'' ,'' ,'' ,'' ,'' ,'' ,'' ,'' ,'' ,'' ,'' ,'' ,'' ,'' ,'' ,'' ,'' ,'' ,'' ,'Dapat Diserahkan dengan Proses Hibah' ,'SESUAI PERDA 07 TAHUN 2010  TIDAK ADA KEWAJIBAN KARENA LUAS &lt; 3 Ha &lt;BR&gt;Tidak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Ada Kewajiban' ,'-' ,'' ,'PUSURA' ,'VIA');</v>
      </c>
    </row>
    <row r="273" spans="1:73" s="6" customFormat="1" ht="187">
      <c r="A273" s="1570">
        <v>270</v>
      </c>
      <c r="B273" s="1570">
        <v>254</v>
      </c>
      <c r="C273" s="1575" t="s">
        <v>355</v>
      </c>
      <c r="D273" s="1575"/>
      <c r="E273" s="1575" t="s">
        <v>5714</v>
      </c>
      <c r="F273" s="1575" t="s">
        <v>1915</v>
      </c>
      <c r="G273" s="1575" t="s">
        <v>1915</v>
      </c>
      <c r="H273" s="1575" t="s">
        <v>1911</v>
      </c>
      <c r="I273" s="1575" t="s">
        <v>1487</v>
      </c>
      <c r="J273" s="1575" t="s">
        <v>4280</v>
      </c>
      <c r="K273" s="1576" t="s">
        <v>1916</v>
      </c>
      <c r="L273" s="1577">
        <v>2010</v>
      </c>
      <c r="M273" s="1709" t="s">
        <v>1652</v>
      </c>
      <c r="N273" s="1706"/>
      <c r="O273" s="1706"/>
      <c r="P273" s="1706"/>
      <c r="Q273" s="1575"/>
      <c r="R273" s="1709" t="s">
        <v>2511</v>
      </c>
      <c r="S273" s="1575" t="s">
        <v>626</v>
      </c>
      <c r="T273" s="1709" t="s">
        <v>2247</v>
      </c>
      <c r="U273" s="1709" t="s">
        <v>626</v>
      </c>
      <c r="V273" s="1709" t="s">
        <v>626</v>
      </c>
      <c r="W273" s="1709" t="s">
        <v>2511</v>
      </c>
      <c r="X273" s="1575" t="s">
        <v>7098</v>
      </c>
      <c r="Y273" s="1709" t="s">
        <v>7398</v>
      </c>
      <c r="Z273" s="1709" t="s">
        <v>7398</v>
      </c>
      <c r="AA273" s="1575" t="s">
        <v>379</v>
      </c>
      <c r="AB273" s="1575" t="s">
        <v>380</v>
      </c>
      <c r="AC273" s="1575" t="s">
        <v>383</v>
      </c>
      <c r="AD273" s="1575" t="s">
        <v>385</v>
      </c>
      <c r="AE273" s="1575" t="s">
        <v>387</v>
      </c>
      <c r="AF273" s="1575"/>
      <c r="AG273" s="1575"/>
      <c r="AH273" s="1575"/>
      <c r="AI273" s="1575"/>
      <c r="AJ273" s="1575"/>
      <c r="AK273" s="1575"/>
      <c r="AL273" s="1575"/>
      <c r="AM273" s="1575"/>
      <c r="AN273" s="1575"/>
      <c r="AO273" s="1575"/>
      <c r="AP273" s="1575"/>
      <c r="AQ273" s="1575"/>
      <c r="AR273" s="1575"/>
      <c r="AS273" s="1575"/>
      <c r="AT273" s="1575"/>
      <c r="AU273" s="1575"/>
      <c r="AV273" s="1575"/>
      <c r="AW273" s="1575"/>
      <c r="AX273" s="1575"/>
      <c r="AY273" s="1575"/>
      <c r="AZ273" s="1575"/>
      <c r="BA273" s="1575"/>
      <c r="BB273" s="1575"/>
      <c r="BC273" s="1575"/>
      <c r="BD273" s="1575"/>
      <c r="BE273" s="1575"/>
      <c r="BF273" s="1575"/>
      <c r="BG273" s="1575"/>
      <c r="BH273" s="1709"/>
      <c r="BI273" s="1709"/>
      <c r="BJ273" s="1709"/>
      <c r="BK273" s="1575" t="s">
        <v>2560</v>
      </c>
      <c r="BL273" s="1688" t="s">
        <v>626</v>
      </c>
      <c r="BM273" s="1591" t="s">
        <v>8098</v>
      </c>
      <c r="BN273" s="1588" t="s">
        <v>7311</v>
      </c>
      <c r="BO273" s="1588" t="s">
        <v>7311</v>
      </c>
      <c r="BP273" s="1575" t="s">
        <v>626</v>
      </c>
      <c r="BQ273" s="1575"/>
      <c r="BR273" s="1575" t="s">
        <v>6798</v>
      </c>
      <c r="BS273" s="1589" t="s">
        <v>6783</v>
      </c>
      <c r="BU273"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KEDINDING LOR NO. 1' ,'JL. KEDINDING LOR NO. 1' ,'SITEPLAN PERUMAHAN' ,'TIDAK ADA KEWAJIBAN' ,'' ,'270' ,'254' ,'STEVANUS ANDRE' ,'' ,'TIDAK ADA ALAMAT' ,'TANAH KALI KEDINDING' ,'Kenjeran' ,'648.3/32/436.6.2/2010&lt;BR&gt;34/TR/NRT/VII/2010' ,'2010' ,'±37' ,'' ,'' ,'' ,'' ,'BELUM' ,'-' ,'tidak ada kewajiban' ,'-' ,'-' ,'BELUM' ,'TIDAK ADA SOFTCOPY ALAS HAK' ,'TIDAK' ,'TIDAK' ,'PENAGIHAN &lt;BR&gt;590/15391/436.6.2/2015&lt;BR&gt;12 OKTOBER 2015' ,'TEGURAN&lt;BR&gt;590/16841/436.6.2/2015&lt;BR&gt;04 NOVEMBER 2015' ,'PERINGATAN KE-1&lt;BR&gt;590/18206/436.6.2/2015&lt;BR&gt;25 NOVEMBER 2015' ,'PERINGATAN KE-2 &lt;BR&gt;590/22044/436.6.2/2015&lt;BR&gt;16 DESEMBER 2015' ,'PERINGATAN KE-3&lt;BR&gt;590/22726/436.6.2/2015&lt;BR&gt;22 DESEMBER 2015' ,'' ,'' ,'' ,'' ,'' ,'' ,'' ,'' ,'' ,'' ,'' ,'' ,'' ,'' ,'' ,'' ,'' ,'' ,'' ,'' ,'' ,'' ,'' ,'' ,'' ,'' ,'' ,'' ,'' ,'' ,'' ,'-' ,'SESUAI PERWALI NO. 49 TAHUN 2008 TIDAK ADA KEWAJIBAN KARENA LUAS &lt; 1 Ha dan JUMLAH KAVLING &lt; 50&lt;BR&gt;- Peringatan Ke-3 No. 590/22726/436.6.2/2015 tanggal 22 Desember 2015' ,'- Pengembang Perseorangan, Tidak ada Kewajiban Penyerahan PSU&lt;BR&gt;- Belum Memenuhi Prosentase Pembangunan Fisik 30% Pembangunan Minimal&lt;BR&gt;- Kondisi Lapangan Belum terbangun' ,'- Pengembang Perseorangan, Tidak ada Kewajiban Penyerahan PSU&lt;BR&gt;- Belum Memenuhi Prosentase Pembangunan Fisik 30% Pembangunan Minimal&lt;BR&gt;- Kondisi Lapangan Belum terbangun' ,'-' ,'' ,'PUSURA' ,'HBB');</v>
      </c>
    </row>
    <row r="274" spans="1:73" s="6" customFormat="1" ht="187">
      <c r="A274" s="1570">
        <v>271</v>
      </c>
      <c r="B274" s="1570">
        <v>255</v>
      </c>
      <c r="C274" s="1575" t="s">
        <v>105</v>
      </c>
      <c r="D274" s="1575"/>
      <c r="E274" s="1575" t="s">
        <v>5714</v>
      </c>
      <c r="F274" s="1575" t="s">
        <v>2577</v>
      </c>
      <c r="G274" s="1575" t="s">
        <v>1917</v>
      </c>
      <c r="H274" s="1575" t="s">
        <v>1918</v>
      </c>
      <c r="I274" s="1575" t="s">
        <v>1487</v>
      </c>
      <c r="J274" s="1575" t="s">
        <v>4280</v>
      </c>
      <c r="K274" s="1576" t="s">
        <v>1919</v>
      </c>
      <c r="L274" s="1577">
        <v>2001</v>
      </c>
      <c r="M274" s="1709" t="s">
        <v>1920</v>
      </c>
      <c r="N274" s="1706" t="s">
        <v>3373</v>
      </c>
      <c r="O274" s="1706" t="s">
        <v>3313</v>
      </c>
      <c r="P274" s="1706"/>
      <c r="Q274" s="1575"/>
      <c r="R274" s="1709"/>
      <c r="S274" s="1575"/>
      <c r="T274" s="1709" t="s">
        <v>2511</v>
      </c>
      <c r="U274" s="1709"/>
      <c r="V274" s="1709"/>
      <c r="W274" s="1709"/>
      <c r="X274" s="1575"/>
      <c r="Y274" s="1709"/>
      <c r="Z274" s="1709"/>
      <c r="AA274" s="1575" t="s">
        <v>382</v>
      </c>
      <c r="AB274" s="1575" t="s">
        <v>381</v>
      </c>
      <c r="AC274" s="1575" t="s">
        <v>384</v>
      </c>
      <c r="AD274" s="1575" t="s">
        <v>386</v>
      </c>
      <c r="AE274" s="1575" t="s">
        <v>388</v>
      </c>
      <c r="AF274" s="1575"/>
      <c r="AG274" s="1575"/>
      <c r="AH274" s="1575"/>
      <c r="AI274" s="1575"/>
      <c r="AJ274" s="1575"/>
      <c r="AK274" s="1575"/>
      <c r="AL274" s="1575"/>
      <c r="AM274" s="1575"/>
      <c r="AN274" s="1575"/>
      <c r="AO274" s="1575"/>
      <c r="AP274" s="1575"/>
      <c r="AQ274" s="1575"/>
      <c r="AR274" s="1575"/>
      <c r="AS274" s="1575"/>
      <c r="AT274" s="1575"/>
      <c r="AU274" s="1575"/>
      <c r="AV274" s="1575"/>
      <c r="AW274" s="1575"/>
      <c r="AX274" s="1575"/>
      <c r="AY274" s="1575"/>
      <c r="AZ274" s="1575"/>
      <c r="BA274" s="1575"/>
      <c r="BB274" s="1575"/>
      <c r="BC274" s="1575"/>
      <c r="BD274" s="1575"/>
      <c r="BE274" s="1575"/>
      <c r="BF274" s="1575"/>
      <c r="BG274" s="1575"/>
      <c r="BH274" s="1709"/>
      <c r="BI274" s="1709"/>
      <c r="BJ274" s="1709"/>
      <c r="BK274" s="1575" t="s">
        <v>2560</v>
      </c>
      <c r="BL274" s="1688" t="s">
        <v>626</v>
      </c>
      <c r="BM274" s="1591" t="s">
        <v>8099</v>
      </c>
      <c r="BN274" s="1588" t="s">
        <v>7312</v>
      </c>
      <c r="BO274" s="1588" t="s">
        <v>7312</v>
      </c>
      <c r="BP274" s="1575" t="s">
        <v>626</v>
      </c>
      <c r="BQ274" s="1575"/>
      <c r="BR274" s="1575" t="s">
        <v>6798</v>
      </c>
      <c r="BS274" s="1589" t="s">
        <v>7378</v>
      </c>
      <c r="BU274"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KYAI TAMBAK DERES ' ,'JL. KYAI TAMBAK DERES' ,'SITEPLAN PERUMAHAN' ,'TIDAK ADA KEWAJIBAN' ,'' ,'271' ,'255' ,'SUBAGYO KARTIKO' ,'' ,'TIDAK ADA ALAMAT' ,'BULAK' ,'Kenjeran' ,'648.3/776/402.5.11/2001&lt;BR&gt;464/SP/2001' ,'2001' ,'±426' ,'Jalan dan Saluran  : 30.751' ,'Fasum : 1.951&lt;BR&gt;RTH : 1.150' ,'' ,'' ,'' ,'' ,'BELUM' ,'' ,'' ,'' ,'' ,'' ,'' ,'PENAGIHAN &lt;BR&gt;590/15389/436.6.2/2015&lt;BR&gt;12 OKTOBER 2015' ,'TEGURAN&lt;BR&gt;590/16844/436.6.2/2015&lt;BR&gt;04 NOVEMBER 2015' ,'PERINGATAN KE-1&lt;BR&gt;590/18205/436.6.2/2015&lt;BR&gt;25 NOVEMBER 2015' ,'PERINGATAN KE-2 &lt;BR&gt;590/21966/436.6.2/2015&lt;BR&gt;16 DESEMBER 2015' ,'PERINGATAN KE-3&lt;BR&gt;590/22727/436.6.2/2015&lt;BR&gt;22 DESEMBER 2015' ,'' ,'' ,'' ,'' ,'' ,'' ,'' ,'' ,'' ,'' ,'' ,'' ,'' ,'' ,'' ,'' ,'' ,'' ,'' ,'' ,'' ,'' ,'' ,'' ,'' ,'' ,'' ,'' ,'' ,'' ,'' ,'-' ,'TIDAK ADA KEWAJIBAN&lt;BR&gt;- Peringatan Ke-3 No. 590/22727/436.6.2/2015 tanggal 22 Desember 2015' ,'- Pengembang Perseorangan, Tidak terdapat Kewajiban Penyerahan PSU&lt;BR&gt;- Pengembang wajib memenuhi ketentuan surat Dinas Tata Kota Surabaya No. 648,3/776/401.5.11/2001 tanggal 25 April 2001 perihal Pengesahan Site Plan/Bouwblock, berupa :&lt;BR&gt;1.) Berpartisipasi dalam penyediaan makam sesuai dengan SK Walikota Surabaya No. 65 tahun 1997 tanggal 12 Agustus 1997 memulai Dinas Pertamanan dan Permakaman Surabaya.&lt;BR&gt;2.) Menyerahkan areal tanah yang terkena garis sempadan pagar/pelebaran jalan dan fasilitas umum lainnya kepada Pemerintah Kota Surabaya tanpa gantii rugi dan syarat apapun sesuai dengan ketentuan dan peraturan yang berlaku.&lt;BR&gt;- PSU yang akan diserahkan belum memenuhi Prosentase Pembangunan Fisik' ,'- Pengembang Perseorangan, Tidak terdapat Kewajiban Penyerahan PSU&lt;BR&gt;- Pengembang wajib memenuhi ketentuan surat Dinas Tata Kota Surabaya No. 648,3/776/401.5.11/2001 tanggal 25 April 2001 perihal Pengesahan Site Plan/Bouwblock, berupa :&lt;BR&gt;1.) Berpartisipasi dalam penyediaan makam sesuai dengan SK Walikota Surabaya No. 65 tahun 1997 tanggal 12 Agustus 1997 memulai Dinas Pertamanan dan Permakaman Surabaya.&lt;BR&gt;2.) Menyerahkan areal tanah yang terkena garis sempadan pagar/pelebaran jalan dan fasilitas umum lainnya kepada Pemerintah Kota Surabaya tanpa gantii rugi dan syarat apapun sesuai dengan ketentuan dan peraturan yang berlaku.&lt;BR&gt;- PSU yang akan diserahkan belum memenuhi Prosentase Pembangunan Fisik' ,'√' ,'' ,'PUSURA' ,'VIA');</v>
      </c>
    </row>
    <row r="275" spans="1:73" s="6" customFormat="1" ht="221">
      <c r="A275" s="1570">
        <v>272</v>
      </c>
      <c r="B275" s="1570">
        <v>256</v>
      </c>
      <c r="C275" s="1575" t="s">
        <v>1921</v>
      </c>
      <c r="D275" s="1575"/>
      <c r="E275" s="1575" t="s">
        <v>5714</v>
      </c>
      <c r="F275" s="1575" t="s">
        <v>7246</v>
      </c>
      <c r="G275" s="1575" t="s">
        <v>1922</v>
      </c>
      <c r="H275" s="1575" t="s">
        <v>673</v>
      </c>
      <c r="I275" s="1575" t="s">
        <v>1487</v>
      </c>
      <c r="J275" s="1575" t="s">
        <v>4280</v>
      </c>
      <c r="K275" s="1576" t="s">
        <v>2578</v>
      </c>
      <c r="L275" s="1577">
        <v>1977</v>
      </c>
      <c r="M275" s="1709" t="s">
        <v>1923</v>
      </c>
      <c r="N275" s="1706"/>
      <c r="O275" s="1706"/>
      <c r="P275" s="1706"/>
      <c r="Q275" s="1575"/>
      <c r="R275" s="1709"/>
      <c r="S275" s="1575"/>
      <c r="T275" s="1709" t="s">
        <v>2511</v>
      </c>
      <c r="U275" s="1709"/>
      <c r="V275" s="1709"/>
      <c r="W275" s="1709"/>
      <c r="X275" s="1575" t="s">
        <v>626</v>
      </c>
      <c r="Y275" s="1709"/>
      <c r="Z275" s="1709"/>
      <c r="AA275" s="1575"/>
      <c r="AB275" s="1575"/>
      <c r="AC275" s="1575"/>
      <c r="AD275" s="1575"/>
      <c r="AE275" s="1575"/>
      <c r="AF275" s="1575"/>
      <c r="AG275" s="1575"/>
      <c r="AH275" s="1575"/>
      <c r="AI275" s="1575"/>
      <c r="AJ275" s="1575"/>
      <c r="AK275" s="1575"/>
      <c r="AL275" s="1575"/>
      <c r="AM275" s="1575"/>
      <c r="AN275" s="1575"/>
      <c r="AO275" s="1575"/>
      <c r="AP275" s="1575"/>
      <c r="AQ275" s="1575"/>
      <c r="AR275" s="1575"/>
      <c r="AS275" s="1575"/>
      <c r="AT275" s="1575"/>
      <c r="AU275" s="1575"/>
      <c r="AV275" s="1575"/>
      <c r="AW275" s="1575"/>
      <c r="AX275" s="1575"/>
      <c r="AY275" s="1575"/>
      <c r="AZ275" s="1575"/>
      <c r="BA275" s="1575"/>
      <c r="BB275" s="1575"/>
      <c r="BC275" s="1575"/>
      <c r="BD275" s="1575"/>
      <c r="BE275" s="1575"/>
      <c r="BF275" s="1575"/>
      <c r="BG275" s="1575"/>
      <c r="BH275" s="1709"/>
      <c r="BI275" s="1709"/>
      <c r="BJ275" s="1709"/>
      <c r="BK275" s="1575" t="s">
        <v>5209</v>
      </c>
      <c r="BL275" s="1571" t="s">
        <v>972</v>
      </c>
      <c r="BM275" s="1588" t="s">
        <v>8100</v>
      </c>
      <c r="BN275" s="1591" t="s">
        <v>7086</v>
      </c>
      <c r="BO275" s="1591" t="s">
        <v>7086</v>
      </c>
      <c r="BP275" s="1575" t="s">
        <v>626</v>
      </c>
      <c r="BQ275" s="1575"/>
      <c r="BR275" s="1575" t="s">
        <v>6798</v>
      </c>
      <c r="BS275" s="1575" t="s">
        <v>6789</v>
      </c>
      <c r="BU275"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('GADING PANTAI I' ,'JL. WIRATNO (JL. KENJERAN 254 C)' ,'SITEPLAN PERUMAHAN' ,'PENYERAHAN OLEH WARGA' ,'' ,'272' ,'256' ,'PT. INDAH TOP' ,'' ,'TIDAK ADA ALAMAT' ,'MULYOREJO' ,'Kenjeran' ,' 37/77/I/K' ,'1977' ,'±60' ,'' ,'' ,'' ,'' ,'' ,'' ,'BELUM' ,'' ,'' ,'' ,'-' ,'' ,'' ,'' ,'' ,'' ,'' ,'' ,'' ,'' ,'' ,'' ,'' ,'' ,'' ,'' ,'' ,'' ,'' ,'' ,'' ,'' ,'' ,'' ,'' ,'' ,'' ,'' ,'' ,'' ,'' ,'' ,'' ,'' ,'' ,'' ,'' ,'' ,'' ,'PROSES PANGGILAN UNTUK  BAST ADMINISTRASI  ' ,'- DPRKPCKTR bersurat kepada Kelurahan Bulak Kec. Kenjeran, tanggal 16 Februari 2021 perihal Permohonan Informasi &lt;BR&gt;- Kecamatan Kenjeran bersurat kepada DPRKPCKTR, tanggal 19 Februaru 2021 perihal informasi terkait PSU Gading Pantai I&lt;BR&gt;- Kelurahan Bulak bersurat kepada DPRKPCKTR, tanggal 22 Februari 2021, perihal Informasi Wilayah Admnistrasi.&lt;BR&gt;- DPRKPCKTR bersurat kepada Kel. Dukuh Sutorejo, tanggal 24 Februari 2021 perihal Permohonan Informasi&lt;BR&gt;- DPRKPCKTR bersurat kepada Kel.Sukolilo Baru, tanggal 24 Februari 2021 perihal Permohonan Informasi&lt;BR&gt;- Kelurahan Sukolilo baru bersurat kepada DPRKPCKTR, tanggal 1 Maret 2021 perihalJawaban Permohonan Informasi&lt;BR&gt;- Akan dilakukan Penagihan Penyerahan PSU' ,'Pengembang tidak diketahui keberadaannya' ,'Pengembang tidak diketahui keberadaannya' ,'-' ,'' ,'PUSURA' ,'AT');</v>
      </c>
    </row>
    <row r="276" spans="1:73" s="6" customFormat="1" ht="187">
      <c r="A276" s="1570">
        <v>273</v>
      </c>
      <c r="B276" s="1570">
        <v>257</v>
      </c>
      <c r="C276" s="1575" t="s">
        <v>5292</v>
      </c>
      <c r="D276" s="1568" t="s">
        <v>5717</v>
      </c>
      <c r="E276" s="1568" t="s">
        <v>2150</v>
      </c>
      <c r="F276" s="1575" t="s">
        <v>1924</v>
      </c>
      <c r="G276" s="1575" t="s">
        <v>1925</v>
      </c>
      <c r="H276" s="1575" t="s">
        <v>670</v>
      </c>
      <c r="I276" s="1575" t="s">
        <v>670</v>
      </c>
      <c r="J276" s="1575" t="s">
        <v>4280</v>
      </c>
      <c r="K276" s="1576" t="s">
        <v>3603</v>
      </c>
      <c r="L276" s="1577" t="s">
        <v>7017</v>
      </c>
      <c r="M276" s="1709" t="s">
        <v>1926</v>
      </c>
      <c r="N276" s="1706" t="s">
        <v>3375</v>
      </c>
      <c r="O276" s="1706" t="s">
        <v>3374</v>
      </c>
      <c r="P276" s="1706"/>
      <c r="Q276" s="1575"/>
      <c r="R276" s="1709" t="s">
        <v>2510</v>
      </c>
      <c r="S276" s="1575"/>
      <c r="T276" s="1709" t="s">
        <v>2511</v>
      </c>
      <c r="U276" s="1709"/>
      <c r="V276" s="1709"/>
      <c r="W276" s="1709" t="s">
        <v>2511</v>
      </c>
      <c r="X276" s="1575" t="s">
        <v>626</v>
      </c>
      <c r="Y276" s="1709" t="s">
        <v>7398</v>
      </c>
      <c r="Z276" s="1709" t="s">
        <v>7398</v>
      </c>
      <c r="AA276" s="1575"/>
      <c r="AB276" s="1575"/>
      <c r="AC276" s="1575"/>
      <c r="AD276" s="1575"/>
      <c r="AE276" s="1575"/>
      <c r="AF276" s="1575"/>
      <c r="AG276" s="1575"/>
      <c r="AH276" s="1568"/>
      <c r="AI276" s="1568"/>
      <c r="AJ276" s="1568"/>
      <c r="AK276" s="1568"/>
      <c r="AL276" s="1568"/>
      <c r="AM276" s="1568"/>
      <c r="AN276" s="1568"/>
      <c r="AO276" s="1568"/>
      <c r="AP276" s="1568"/>
      <c r="AQ276" s="1575"/>
      <c r="AR276" s="1575"/>
      <c r="AS276" s="1575"/>
      <c r="AT276" s="1575"/>
      <c r="AU276" s="1575"/>
      <c r="AV276" s="1575"/>
      <c r="AW276" s="1575"/>
      <c r="AX276" s="1568"/>
      <c r="AY276" s="1568"/>
      <c r="AZ276" s="1568"/>
      <c r="BA276" s="1568"/>
      <c r="BB276" s="1568"/>
      <c r="BC276" s="1568"/>
      <c r="BD276" s="1568"/>
      <c r="BE276" s="1568"/>
      <c r="BF276" s="1568"/>
      <c r="BG276" s="1568"/>
      <c r="BH276" s="1709"/>
      <c r="BI276" s="1709"/>
      <c r="BJ276" s="1709"/>
      <c r="BK276" s="1575" t="s">
        <v>8166</v>
      </c>
      <c r="BL276" s="1571" t="s">
        <v>626</v>
      </c>
      <c r="BM276" s="1220" t="s">
        <v>7355</v>
      </c>
      <c r="BN276" s="1220" t="s">
        <v>7292</v>
      </c>
      <c r="BO276" s="1220" t="s">
        <v>7292</v>
      </c>
      <c r="BP276" s="1575" t="s">
        <v>626</v>
      </c>
      <c r="BQ276" s="1692"/>
      <c r="BR276" s="1575" t="s">
        <v>6795</v>
      </c>
      <c r="BS276" s="1575" t="s">
        <v>6475</v>
      </c>
      <c r="BU276"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('GOLF AVENUE' ,'JL. GOLF AVENUE CITRALAND' ,'SITEPLAN PERUMAHAN' ,'PENAGIHAN ADMINISTRASI' ,'' ,'273' ,'257' ,'PT. CIPUTRA SURYA, TBK' ,'Citraland Office Park #1&lt;BR&gt;Citraland Utama Rd Surabaya' ,'√' ,'LAKARSANTRI' ,'LAKARSANTRI' ,'648.3/40/436.5.2/08&lt;BR&gt;2139/P&amp;P/X/08&lt;BR&gt;&lt;BR&gt;REPLANNING :&lt;BR&gt;648.3/2448/436.6.2/2011&lt;BR&gt;3272/P&amp;P/XI/10&lt;BR&gt;' ,'2008, 2010' ,'±191' ,'Jalan : 16.407,45&lt;BR&gt;REPLANNING SEBAGIAN :&lt;BR&gt;Jalan dan Saluran : 7.270,21' ,'RTH : 2.108,40&lt;BR&gt;Fasum : 280&lt;BR&gt;REPLANNING SEBAGIAN :&lt;BR&gt;RTH : 1.709,80&lt;BR&gt;Fasum : 485,52' ,'' ,'' ,'SUDAH' ,'' ,'BELUM' ,'' ,'' ,'BELUM' ,'-' ,'TIDAK' ,'TIDAK' ,'' ,'' ,'' ,'' ,'' ,'' ,'' ,'' ,'' ,'' ,'' ,'' ,'' ,'' ,'' ,'' ,'' ,'' ,'' ,'' ,'' ,'' ,'' ,'' ,'' ,'' ,'' ,'' ,'' ,'' ,'' ,'' ,'' ,'' ,'' ,'' ,'-' ,'SURAT PENAGIHAN NO. 590/17628.3/436.7.5/2019 TANGGAL 11 SEPTEMBER 2019 (Fiktif)&lt;BR&gt;- akan dikonsepkan surat penagihan administrasi' ,'Belum ada pengajuan Permohonan Penyerahan PSU secara Administrasi' ,'Belum ada pengajuan Permohonan Penyerahan PSU secara Administrasi' ,'-' ,'' ,'BARAT' ,'AN');</v>
      </c>
    </row>
    <row r="277" spans="1:73" s="6" customFormat="1" ht="409.6">
      <c r="A277" s="1570">
        <v>274</v>
      </c>
      <c r="B277" s="1570">
        <v>258</v>
      </c>
      <c r="C277" s="1575" t="s">
        <v>5292</v>
      </c>
      <c r="D277" s="1568" t="s">
        <v>5717</v>
      </c>
      <c r="E277" s="1568" t="s">
        <v>2150</v>
      </c>
      <c r="F277" s="1575" t="s">
        <v>1927</v>
      </c>
      <c r="G277" s="1575" t="s">
        <v>1928</v>
      </c>
      <c r="H277" s="1575" t="s">
        <v>670</v>
      </c>
      <c r="I277" s="1575" t="s">
        <v>670</v>
      </c>
      <c r="J277" s="1575" t="s">
        <v>4280</v>
      </c>
      <c r="K277" s="1576" t="s">
        <v>1929</v>
      </c>
      <c r="L277" s="1577" t="s">
        <v>7018</v>
      </c>
      <c r="M277" s="1709" t="s">
        <v>1930</v>
      </c>
      <c r="N277" s="1706" t="s">
        <v>3376</v>
      </c>
      <c r="O277" s="1706" t="s">
        <v>3377</v>
      </c>
      <c r="P277" s="1706"/>
      <c r="Q277" s="1575"/>
      <c r="R277" s="1709" t="s">
        <v>2510</v>
      </c>
      <c r="S277" s="1575" t="s">
        <v>7454</v>
      </c>
      <c r="T277" s="1709" t="s">
        <v>2510</v>
      </c>
      <c r="U277" s="1709"/>
      <c r="V277" s="1709"/>
      <c r="W277" s="1709" t="s">
        <v>2511</v>
      </c>
      <c r="X277" s="1575" t="s">
        <v>7058</v>
      </c>
      <c r="Y277" s="1709" t="s">
        <v>7425</v>
      </c>
      <c r="Z277" s="1709" t="s">
        <v>7398</v>
      </c>
      <c r="AA277" s="1576"/>
      <c r="AB277" s="1576"/>
      <c r="AC277" s="1576"/>
      <c r="AD277" s="1576"/>
      <c r="AE277" s="1576"/>
      <c r="AF277" s="1576"/>
      <c r="AG277" s="1691"/>
      <c r="AH277" s="1693"/>
      <c r="AI277" s="1693"/>
      <c r="AJ277" s="1693"/>
      <c r="AK277" s="1693"/>
      <c r="AL277" s="1693"/>
      <c r="AM277" s="1693"/>
      <c r="AN277" s="1693"/>
      <c r="AO277" s="1693"/>
      <c r="AP277" s="1693"/>
      <c r="AQ277" s="1575"/>
      <c r="AR277" s="1575"/>
      <c r="AS277" s="1575"/>
      <c r="AT277" s="1575"/>
      <c r="AU277" s="1575"/>
      <c r="AV277" s="1575"/>
      <c r="AW277" s="1575"/>
      <c r="AX277" s="1589"/>
      <c r="AY277" s="1589"/>
      <c r="AZ277" s="1589"/>
      <c r="BA277" s="1589"/>
      <c r="BB277" s="1589"/>
      <c r="BC277" s="1589"/>
      <c r="BD277" s="1589"/>
      <c r="BE277" s="1589"/>
      <c r="BF277" s="1589"/>
      <c r="BG277" s="1589"/>
      <c r="BH277" s="1713"/>
      <c r="BI277" s="1709"/>
      <c r="BJ277" s="1709"/>
      <c r="BK277" s="1575" t="s">
        <v>4806</v>
      </c>
      <c r="BL277" s="1571"/>
      <c r="BM277" s="1587" t="s">
        <v>7658</v>
      </c>
      <c r="BN277" s="1587" t="s">
        <v>7263</v>
      </c>
      <c r="BO277" s="1587" t="s">
        <v>7263</v>
      </c>
      <c r="BP277" s="1575" t="s">
        <v>2150</v>
      </c>
      <c r="BQ277" s="1692"/>
      <c r="BR277" s="1575" t="s">
        <v>6795</v>
      </c>
      <c r="BS277" s="1575" t="s">
        <v>6475</v>
      </c>
      <c r="BU277"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GOLF INTERNASIONAL' ,'JL. BUKIT GOLF INTERNASIONAL' ,'SITEPLAN PERUMAHAN' ,'PROSES ADMINISTRASI' ,'' ,'274' ,'258' ,'PT. CIPUTRA SURYA, TBK' ,'Citraland Office Park #1&lt;BR&gt;Citraland Utama Rd Surabaya' ,'√' ,'LAKARSANTRI' ,'LAKARSANTRI' ,'648/459/402.4.5/2003&lt;BR&gt;3911/SP/2001' ,'2001, 2003' ,'±956' ,'Jalan : 246.281,16' ,'RTH : 13.264,29&lt;BR&gt;Fasum : 7.543,42' ,'' ,'' ,'SUDAH' ,'5369/RET.XI/2017&lt;BR&gt;Rp 14.542.454.541,00' ,'SUDAH' ,'' ,'' ,'BELUM' ,'INDUK' ,'ADA (BELUM CLEAR)' ,'TIDAK' ,'' ,'' ,'' ,'' ,'' ,'' ,'' ,'' ,'' ,'' ,'' ,'' ,'' ,'' ,'' ,'' ,'' ,'' ,'' ,'' ,'' ,'' ,'' ,'' ,'' ,'' ,'' ,'' ,'' ,'' ,'' ,'' ,'' ,'' ,'' ,'' ,'' ,'-DPRKPCKTR bersurat kepada pengembang tanggal 8 Maret 2018 perihal kekurangan berkas penyerahan PSU&lt;BR&gt;-  Hadir zoom dengan KPK tanggal 26 Februari 2021 dan hadir desk tanggal 2 Maret 2021&lt;BR&gt;-Hasil  BA Monitoring 2 Maret 2021: Pengembang menyampaikan 44 copy  surat tanah induk dan Akta Perubahan PT terakhir; DPRKPCKTR untuk segera menyelesaikan proses BAST Administrasi PSU; Pengembang untuk  mengajukan permohonan splitzing surat tanah paling lambat tanggal 22 Maret 2021&lt;BR&gt;-DPRKPCKTR bersurat kepada Pengembang No.590/5550/436.7.5/2021 tanggal 26 Maret 2021 perihal Tindak Lanjut Penyerahan PSU secara Administrasi &lt;BR&gt;-Hasil BA Monitoring 24 Juni 2021 : 1. Pengembang menyampaikan copy 8 surat tanah induk; 2. Pengembang untuk melakukan klarifikasi daftar SHGB dan plotting alas hak pada lokasi Siteplan Gambar Bouwblock Bukit Golf Internasional No.3911/SP/2001; 3. Pengembang untuk segera mengajukan permohonan splitzing  alas hak pada bidang PSU ke BPN I paling lambat tanggal 30 Juli 2021; 4. Pengembang untuk segera menyelesaikan kewajiban PBB pada lahan PSu yang akan diserahkan ke BPKPD paling lambat tanggal 30 Juli 2021&lt;BR&gt;-DPRKPCKTR bersurat ke Pengembang No. 590/12888/436.7.5/2021 hal Penagihan Penyerahan PSU tanggal 9 Agustus 2021&lt;BR&gt;-PT. Ciputra Development, Tbk bersurat ke DPRKPCKTR No.154/SY/DD/VIII/2021-CDEV hal Tanggapan Penagihan Penyerahan PSU Secara Administrasi PT. Ciputra Surya,Tbk Perumahan Bukit Golf Internasional tanggal 16 Agustus 2021&lt;BR&gt;-DPRKPCKTR bersurat ke Pengembang No. 590/13452/436.7.5/2021 hal Tindak lanjut Penagihan Penyerahan PSU tanggal 25 Agustus 2021&lt;BR&gt;-DPRKPCKTR bersurat ke Pengembang No. 590/14663/436.7.5/2021 hal Teguran Penyerahan PSU tanggal 16 September 2021 &lt;BR&gt;-PT. Ciputra Development, Tbk bersurat ke DPRKPCKTR No.CLS/SK-CD/038.09.2021-BGI tanggal 22 September 2021 hal Tanggapan Penagihan Penyerahan PSU Secara Administrasi PT. Ciputra Surya, Tbk - Perumahan Bukit Golf Internasional&lt;BR&gt;-Akan ditindaklanjuti berupa surat Pemberitahuan Kekurangan Berkas  &lt;BR&gt;-DPRKPCKTR bersurat ke PT. Ciputra Surya, Tbk No.590/22727/436.7.5/2021  hal Tindak Lanjut Penyerhan PSU Secara Administrasi PT. Ciputra Surya Tbk- Perumahan Bukit Golf Internasional tanggal 21 Oktober 2021 ' ,'Surat tanah masih induk belum splitzing' ,'Surat tanah masih induk belum splitzing' ,'-' ,'' ,'BARAT' ,'AN');</v>
      </c>
    </row>
    <row r="278" spans="1:73" s="6" customFormat="1" ht="204">
      <c r="A278" s="1570">
        <v>275</v>
      </c>
      <c r="B278" s="1570">
        <v>259</v>
      </c>
      <c r="C278" s="1575" t="s">
        <v>5292</v>
      </c>
      <c r="D278" s="1568" t="s">
        <v>5717</v>
      </c>
      <c r="E278" s="1568" t="s">
        <v>2150</v>
      </c>
      <c r="F278" s="1575" t="s">
        <v>1931</v>
      </c>
      <c r="G278" s="1575" t="s">
        <v>2579</v>
      </c>
      <c r="H278" s="1575" t="s">
        <v>1932</v>
      </c>
      <c r="I278" s="1568" t="s">
        <v>622</v>
      </c>
      <c r="J278" s="1575" t="s">
        <v>4280</v>
      </c>
      <c r="K278" s="1576" t="s">
        <v>1933</v>
      </c>
      <c r="L278" s="1577">
        <v>2004</v>
      </c>
      <c r="M278" s="1709" t="s">
        <v>1653</v>
      </c>
      <c r="N278" s="1706" t="s">
        <v>3379</v>
      </c>
      <c r="O278" s="1706" t="s">
        <v>3378</v>
      </c>
      <c r="P278" s="1706"/>
      <c r="Q278" s="1575"/>
      <c r="R278" s="1709" t="s">
        <v>2510</v>
      </c>
      <c r="S278" s="1575"/>
      <c r="T278" s="1709" t="s">
        <v>2511</v>
      </c>
      <c r="U278" s="1709"/>
      <c r="V278" s="1709"/>
      <c r="W278" s="1709" t="s">
        <v>2511</v>
      </c>
      <c r="X278" s="1575" t="s">
        <v>626</v>
      </c>
      <c r="Y278" s="1709" t="s">
        <v>626</v>
      </c>
      <c r="Z278" s="1709" t="s">
        <v>7398</v>
      </c>
      <c r="AA278" s="1575"/>
      <c r="AB278" s="1575"/>
      <c r="AC278" s="1575"/>
      <c r="AD278" s="1575"/>
      <c r="AE278" s="1575"/>
      <c r="AF278" s="1575"/>
      <c r="AG278" s="1575"/>
      <c r="AH278" s="1568"/>
      <c r="AI278" s="1568"/>
      <c r="AJ278" s="1568"/>
      <c r="AK278" s="1568"/>
      <c r="AL278" s="1568"/>
      <c r="AM278" s="1568"/>
      <c r="AN278" s="1568"/>
      <c r="AO278" s="1568"/>
      <c r="AP278" s="1568"/>
      <c r="AQ278" s="1575"/>
      <c r="AR278" s="1575"/>
      <c r="AS278" s="1575"/>
      <c r="AT278" s="1575"/>
      <c r="AU278" s="1575"/>
      <c r="AV278" s="1575"/>
      <c r="AW278" s="1575"/>
      <c r="AX278" s="1568"/>
      <c r="AY278" s="1568"/>
      <c r="AZ278" s="1568"/>
      <c r="BA278" s="1568"/>
      <c r="BB278" s="1568"/>
      <c r="BC278" s="1568"/>
      <c r="BD278" s="1568"/>
      <c r="BE278" s="1568"/>
      <c r="BF278" s="1568"/>
      <c r="BG278" s="1568"/>
      <c r="BH278" s="1709"/>
      <c r="BI278" s="1709"/>
      <c r="BJ278" s="1709"/>
      <c r="BK278" s="1575" t="s">
        <v>5256</v>
      </c>
      <c r="BL278" s="1571" t="s">
        <v>626</v>
      </c>
      <c r="BM278" s="1220" t="s">
        <v>7356</v>
      </c>
      <c r="BN278" s="1220" t="s">
        <v>7077</v>
      </c>
      <c r="BO278" s="1220" t="s">
        <v>7077</v>
      </c>
      <c r="BP278" s="1575" t="s">
        <v>626</v>
      </c>
      <c r="BQ278" s="1692"/>
      <c r="BR278" s="1575" t="s">
        <v>6795</v>
      </c>
      <c r="BS278" s="1575" t="s">
        <v>6475</v>
      </c>
      <c r="BU278"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('ESPLANADE PARK' ,'JL. MADE' ,'SITEPLAN PERUMAHAN' ,'PERLU PEMBAHASAN DENGAN NARASUMBER' ,'' ,'275' ,'259' ,'PT. CIPUTRA SURYA, TBK' ,'Citraland Office Park #1&lt;BR&gt;Citraland Utama Rd Surabaya' ,'√' ,'MADE' ,'Sambikerep' ,'648.3/79C/436.4.5/04&lt;BR&gt;3562/SP/04' ,'2004' ,'±129' ,'Jalan : 31.693,93' ,'RTH : 9.268,50&lt;BR&gt;Fasum : 503,67' ,'' ,'' ,'SUDAH' ,'' ,'BELUM' ,'' ,'' ,'BELUM' ,'-' ,'-' ,'TIDAK' ,'' ,'' ,'' ,'' ,'' ,'' ,'' ,'' ,'' ,'' ,'' ,'' ,'' ,'' ,'' ,'' ,'' ,'' ,'' ,'' ,'' ,'' ,'' ,'' ,'' ,'' ,'' ,'' ,'' ,'' ,'' ,'' ,'' ,'' ,'' ,'' ,'-' ,'SITEPLAN a.n PT. Ciputra Surya&lt;BR&gt;-Surat Peringatan ke 3 No.590/13766.1/436.6.2/2015 tanggal 21 September 2015&lt;BR&gt;-Surat No. 620/SY/npp/XII/21016-CPS tanggal 21 Desember 0216 perihal Permohonan Penyerahan Prasarana, Sarana dan Utilitas (PSU)  menjawab Surat Nomor 590/20282/436.6.2/2016 tanggal 14 Nopember 2016 perihal penagihan PSU secara administrasi Esplanade Park terkendala dengan SKRK lama yang alas haknya terdiri dari lebih dari satu nama (&gt;1) PT&lt;BR&gt;Terdapat kekurangan persyaratan berkas penyerahan Administrasi berupa : &lt;BR&gt;-bukti alas hak atas tanah &lt;BR&gt;-rincian, jenis, jumlah  dan ukuran objek yang akan diserahkan&lt;BR&gt;-jadwal/waktu penyelsaian, pembangunan, masa pemeliharaan&lt;BR&gt;-bukti setor/pembayaran kompensasi berupa uang' ,'terdapat perbedaan subjek antara SKRK dengan alas hak' ,'terdapat perbedaan subjek antara SKRK dengan alas hak' ,'-' ,'' ,'BARAT' ,'AN');</v>
      </c>
    </row>
    <row r="279" spans="1:73" s="6" customFormat="1" ht="187">
      <c r="A279" s="1570">
        <v>276</v>
      </c>
      <c r="B279" s="1570">
        <v>260</v>
      </c>
      <c r="C279" s="1575" t="s">
        <v>5292</v>
      </c>
      <c r="D279" s="1568" t="s">
        <v>5717</v>
      </c>
      <c r="E279" s="1568" t="s">
        <v>2150</v>
      </c>
      <c r="F279" s="1575" t="s">
        <v>3973</v>
      </c>
      <c r="G279" s="1575" t="s">
        <v>2580</v>
      </c>
      <c r="H279" s="1575" t="s">
        <v>1506</v>
      </c>
      <c r="I279" s="1575" t="s">
        <v>670</v>
      </c>
      <c r="J279" s="1575" t="s">
        <v>4280</v>
      </c>
      <c r="K279" s="1576" t="s">
        <v>1935</v>
      </c>
      <c r="L279" s="1577" t="s">
        <v>7014</v>
      </c>
      <c r="M279" s="1709" t="s">
        <v>1936</v>
      </c>
      <c r="N279" s="1706" t="s">
        <v>3381</v>
      </c>
      <c r="O279" s="1706" t="s">
        <v>3380</v>
      </c>
      <c r="P279" s="1706"/>
      <c r="Q279" s="1575"/>
      <c r="R279" s="1709" t="s">
        <v>2510</v>
      </c>
      <c r="S279" s="1575"/>
      <c r="T279" s="1709" t="s">
        <v>2511</v>
      </c>
      <c r="U279" s="1709"/>
      <c r="V279" s="1709"/>
      <c r="W279" s="1709" t="s">
        <v>2511</v>
      </c>
      <c r="X279" s="1575" t="s">
        <v>626</v>
      </c>
      <c r="Y279" s="1709" t="s">
        <v>626</v>
      </c>
      <c r="Z279" s="1709" t="s">
        <v>626</v>
      </c>
      <c r="AA279" s="1575"/>
      <c r="AB279" s="1575"/>
      <c r="AC279" s="1575"/>
      <c r="AD279" s="1575"/>
      <c r="AE279" s="1575"/>
      <c r="AF279" s="1575"/>
      <c r="AG279" s="1575"/>
      <c r="AH279" s="1568"/>
      <c r="AI279" s="1568"/>
      <c r="AJ279" s="1568"/>
      <c r="AK279" s="1568"/>
      <c r="AL279" s="1568"/>
      <c r="AM279" s="1568"/>
      <c r="AN279" s="1568"/>
      <c r="AO279" s="1568"/>
      <c r="AP279" s="1568"/>
      <c r="AQ279" s="1575"/>
      <c r="AR279" s="1575"/>
      <c r="AS279" s="1575"/>
      <c r="AT279" s="1575"/>
      <c r="AU279" s="1575"/>
      <c r="AV279" s="1575"/>
      <c r="AW279" s="1575"/>
      <c r="AX279" s="1568"/>
      <c r="AY279" s="1568"/>
      <c r="AZ279" s="1568"/>
      <c r="BA279" s="1568"/>
      <c r="BB279" s="1568"/>
      <c r="BC279" s="1568"/>
      <c r="BD279" s="1568"/>
      <c r="BE279" s="1568"/>
      <c r="BF279" s="1568"/>
      <c r="BG279" s="1568"/>
      <c r="BH279" s="1709"/>
      <c r="BI279" s="1709"/>
      <c r="BJ279" s="1709"/>
      <c r="BK279" s="1575" t="s">
        <v>8166</v>
      </c>
      <c r="BL279" s="1571" t="s">
        <v>626</v>
      </c>
      <c r="BM279" s="1220" t="s">
        <v>7357</v>
      </c>
      <c r="BN279" s="1220" t="s">
        <v>7292</v>
      </c>
      <c r="BO279" s="1220" t="s">
        <v>7292</v>
      </c>
      <c r="BP279" s="1575" t="s">
        <v>626</v>
      </c>
      <c r="BQ279" s="1692"/>
      <c r="BR279" s="1575" t="s">
        <v>6795</v>
      </c>
      <c r="BS279" s="1575" t="s">
        <v>6475</v>
      </c>
      <c r="BU279"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MANSION DAN BUKIT BALI (MANSION PARK BUKIT BALI)' ,'JL. JERUK' ,'SITEPLAN PERUMAHAN' ,'PENAGIHAN ADMINISTRASI' ,'' ,'276' ,'260' ,'PT. CIPUTRA SURYA, TBK' ,'Citraland Office Park #1&lt;BR&gt;Citraland Utama Rd Surabaya' ,'√' ,'JERUK' ,'LAKARSANTRI' ,'648.3/1349/402.5.11/2001&lt;BR&gt;04/EV/PTR/VIII/99' ,'1999, 2001' ,'±231' ,'Jalan : 100.013,70' ,'RTH : 12.905,96&lt;BR&gt;Fasum : 6.572,83' ,'' ,'' ,'SUDAH' ,'' ,'BELUM' ,'' ,'' ,'BELUM' ,'-' ,'-' ,'-' ,'' ,'' ,'' ,'' ,'' ,'' ,'' ,'' ,'' ,'' ,'' ,'' ,'' ,'' ,'' ,'' ,'' ,'' ,'' ,'' ,'' ,'' ,'' ,'' ,'' ,'' ,'' ,'' ,'' ,'' ,'' ,'' ,'' ,'' ,'' ,'' ,'-' ,'SURAT PENAGIHAN NO. 590/12940.8/436.7.5/2019 TANGGAL 23 JULI 2019 (Fiktif)&lt;BR&gt;- akan dikonsepkan surat penagihan administrasi' ,'Belum ada pengajuan Permohonan Penyerahan PSU secara Administrasi' ,'Belum ada pengajuan Permohonan Penyerahan PSU secara Administrasi' ,'-' ,'' ,'BARAT' ,'AN');</v>
      </c>
    </row>
    <row r="280" spans="1:73" s="6" customFormat="1" ht="187">
      <c r="A280" s="1570">
        <v>277</v>
      </c>
      <c r="B280" s="1570">
        <v>261</v>
      </c>
      <c r="C280" s="1575" t="s">
        <v>5292</v>
      </c>
      <c r="D280" s="1568" t="s">
        <v>5717</v>
      </c>
      <c r="E280" s="1568" t="s">
        <v>2150</v>
      </c>
      <c r="F280" s="1575" t="s">
        <v>1937</v>
      </c>
      <c r="G280" s="1575" t="s">
        <v>1938</v>
      </c>
      <c r="H280" s="1575" t="s">
        <v>1939</v>
      </c>
      <c r="I280" s="1575" t="s">
        <v>670</v>
      </c>
      <c r="J280" s="1575" t="s">
        <v>4280</v>
      </c>
      <c r="K280" s="1576" t="s">
        <v>1940</v>
      </c>
      <c r="L280" s="1577" t="s">
        <v>7018</v>
      </c>
      <c r="M280" s="1709" t="s">
        <v>1941</v>
      </c>
      <c r="N280" s="1706" t="s">
        <v>3383</v>
      </c>
      <c r="O280" s="1706" t="s">
        <v>3382</v>
      </c>
      <c r="P280" s="1706"/>
      <c r="Q280" s="1575"/>
      <c r="R280" s="1709" t="s">
        <v>2510</v>
      </c>
      <c r="S280" s="1575"/>
      <c r="T280" s="1709" t="s">
        <v>2511</v>
      </c>
      <c r="U280" s="1709"/>
      <c r="V280" s="1709"/>
      <c r="W280" s="1709" t="s">
        <v>2511</v>
      </c>
      <c r="X280" s="1575" t="s">
        <v>626</v>
      </c>
      <c r="Y280" s="1709" t="s">
        <v>7425</v>
      </c>
      <c r="Z280" s="1709" t="s">
        <v>7398</v>
      </c>
      <c r="AA280" s="1575"/>
      <c r="AB280" s="1575"/>
      <c r="AC280" s="1575"/>
      <c r="AD280" s="1575"/>
      <c r="AE280" s="1575"/>
      <c r="AF280" s="1575"/>
      <c r="AG280" s="1575"/>
      <c r="AH280" s="1568"/>
      <c r="AI280" s="1568"/>
      <c r="AJ280" s="1568"/>
      <c r="AK280" s="1568"/>
      <c r="AL280" s="1568"/>
      <c r="AM280" s="1568"/>
      <c r="AN280" s="1568"/>
      <c r="AO280" s="1568"/>
      <c r="AP280" s="1568"/>
      <c r="AQ280" s="1575"/>
      <c r="AR280" s="1575"/>
      <c r="AS280" s="1575"/>
      <c r="AT280" s="1575"/>
      <c r="AU280" s="1575"/>
      <c r="AV280" s="1575"/>
      <c r="AW280" s="1575"/>
      <c r="AX280" s="1568"/>
      <c r="AY280" s="1568"/>
      <c r="AZ280" s="1568"/>
      <c r="BA280" s="1568"/>
      <c r="BB280" s="1568"/>
      <c r="BC280" s="1568"/>
      <c r="BD280" s="1568"/>
      <c r="BE280" s="1568"/>
      <c r="BF280" s="1568"/>
      <c r="BG280" s="1568"/>
      <c r="BH280" s="1709"/>
      <c r="BI280" s="1709"/>
      <c r="BJ280" s="1709"/>
      <c r="BK280" s="1575" t="s">
        <v>5256</v>
      </c>
      <c r="BL280" s="1571" t="s">
        <v>626</v>
      </c>
      <c r="BM280" s="1587" t="s">
        <v>7287</v>
      </c>
      <c r="BN280" s="1220" t="s">
        <v>7077</v>
      </c>
      <c r="BO280" s="1220" t="s">
        <v>7077</v>
      </c>
      <c r="BP280" s="1575" t="s">
        <v>626</v>
      </c>
      <c r="BQ280" s="1692"/>
      <c r="BR280" s="1575" t="s">
        <v>6795</v>
      </c>
      <c r="BS280" s="1575" t="s">
        <v>6475</v>
      </c>
      <c r="BU280"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GOLF' ,'JL. BUKIT GOLF' ,'SITEPLAN PERUMAHAN' ,'PERLU PEMBAHASAN DENGAN NARASUMBER' ,'' ,'277' ,'261' ,'PT. CIPUTRA SURYA, TBK' ,'Citraland Office Park #1&lt;BR&gt;Citraland Utama Rd Surabaya' ,'√' ,'LAKARSANTRI, JERUK' ,'LAKARSANTRI' ,'648.3/459/402.4.5/2003&lt;BR&gt;3911/SP/2001' ,'2001, 2003' ,'±886' ,'Jalan : 319.694,95' ,'RTH : 26.005,60&lt;BR&gt;Fasum : 2.501,68' ,'' ,'' ,'SUDAH' ,'' ,'BELUM' ,'' ,'' ,'BELUM' ,'-' ,'ADA (BELUM CLEAR)' ,'TIDAK' ,'' ,'' ,'' ,'' ,'' ,'' ,'' ,'' ,'' ,'' ,'' ,'' ,'' ,'' ,'' ,'' ,'' ,'' ,'' ,'' ,'' ,'' ,'' ,'' ,'' ,'' ,'' ,'' ,'' ,'' ,'' ,'' ,'' ,'' ,'' ,'' ,'-' ,'KOORDINASI MELALUI SURAT ELEKTRONIK TERAKHIR TANGGAL 28 AGUSTUS 2019&lt;BR&gt;PROSES BAST ADMINISTRASI, MENUNGGU PROSES PERALIHAN HAK ATAS TANAH DARI PENGEMBANG (2 PT)&lt;BR&gt;-Surat Permohonan No.620/SY/npp/XII/21016-CPS perihal Permohonan Penyerahan PSU tanggal 21 Desember 2016 menjawab Surat Nomor 590/20883/436.6.2/2016 tanggal 14 Nopember 2016 perihal penagihan PSU secara administrasi Bukit Golf, terkendala dengan SKRK lama yang alas haknya terdiri dari lebih dari satu (&gt;1)  nama PT' ,'terdapat perbedaan subjek antara SKRK dengan alas hak' ,'terdapat perbedaan subjek antara SKRK dengan alas hak' ,'√' ,'' ,'BARAT' ,'AN');</v>
      </c>
    </row>
    <row r="281" spans="1:73" s="6" customFormat="1" ht="409.6">
      <c r="A281" s="1570">
        <v>278</v>
      </c>
      <c r="B281" s="1570">
        <v>262</v>
      </c>
      <c r="C281" s="1575" t="s">
        <v>5291</v>
      </c>
      <c r="D281" s="1568" t="s">
        <v>5717</v>
      </c>
      <c r="E281" s="1568" t="s">
        <v>2150</v>
      </c>
      <c r="F281" s="1575" t="s">
        <v>1942</v>
      </c>
      <c r="G281" s="1575" t="s">
        <v>1943</v>
      </c>
      <c r="H281" s="1575" t="s">
        <v>1506</v>
      </c>
      <c r="I281" s="1575" t="s">
        <v>670</v>
      </c>
      <c r="J281" s="1575" t="s">
        <v>4280</v>
      </c>
      <c r="K281" s="1576" t="s">
        <v>1944</v>
      </c>
      <c r="L281" s="1577">
        <v>2009</v>
      </c>
      <c r="M281" s="1709" t="s">
        <v>1945</v>
      </c>
      <c r="N281" s="1706" t="s">
        <v>3385</v>
      </c>
      <c r="O281" s="1706" t="s">
        <v>3384</v>
      </c>
      <c r="P281" s="1706"/>
      <c r="Q281" s="1575"/>
      <c r="R281" s="1709" t="s">
        <v>2510</v>
      </c>
      <c r="S281" s="1575"/>
      <c r="T281" s="1709" t="s">
        <v>2511</v>
      </c>
      <c r="U281" s="1709"/>
      <c r="V281" s="1709"/>
      <c r="W281" s="1709" t="s">
        <v>2511</v>
      </c>
      <c r="X281" s="1575" t="s">
        <v>7147</v>
      </c>
      <c r="Y281" s="1709" t="s">
        <v>7425</v>
      </c>
      <c r="Z281" s="1709" t="s">
        <v>7398</v>
      </c>
      <c r="AA281" s="1575"/>
      <c r="AB281" s="1575"/>
      <c r="AC281" s="1575"/>
      <c r="AD281" s="1575"/>
      <c r="AE281" s="1575"/>
      <c r="AF281" s="1575"/>
      <c r="AG281" s="1575"/>
      <c r="AH281" s="1575" t="s">
        <v>626</v>
      </c>
      <c r="AI281" s="1689" t="s">
        <v>626</v>
      </c>
      <c r="AJ281" s="1689" t="s">
        <v>626</v>
      </c>
      <c r="AK281" s="1689" t="s">
        <v>626</v>
      </c>
      <c r="AL281" s="1689" t="s">
        <v>626</v>
      </c>
      <c r="AM281" s="1689" t="s">
        <v>626</v>
      </c>
      <c r="AN281" s="1689" t="s">
        <v>626</v>
      </c>
      <c r="AO281" s="1689" t="s">
        <v>626</v>
      </c>
      <c r="AP281" s="1689" t="s">
        <v>626</v>
      </c>
      <c r="AQ281" s="1575"/>
      <c r="AR281" s="1575"/>
      <c r="AS281" s="1575"/>
      <c r="AT281" s="1575"/>
      <c r="AU281" s="1575"/>
      <c r="AV281" s="1575"/>
      <c r="AW281" s="1575"/>
      <c r="AX281" s="1575"/>
      <c r="AY281" s="1575"/>
      <c r="AZ281" s="1575"/>
      <c r="BA281" s="1575"/>
      <c r="BB281" s="1575"/>
      <c r="BC281" s="1575"/>
      <c r="BD281" s="1575"/>
      <c r="BE281" s="1575"/>
      <c r="BF281" s="1575"/>
      <c r="BG281" s="1575"/>
      <c r="BH281" s="1709"/>
      <c r="BI281" s="1709"/>
      <c r="BJ281" s="1709"/>
      <c r="BK281" s="1575" t="s">
        <v>5256</v>
      </c>
      <c r="BL281" s="1571" t="s">
        <v>626</v>
      </c>
      <c r="BM281" s="1588" t="s">
        <v>7358</v>
      </c>
      <c r="BN281" s="1220" t="s">
        <v>7077</v>
      </c>
      <c r="BO281" s="1220" t="s">
        <v>7077</v>
      </c>
      <c r="BP281" s="1575" t="s">
        <v>626</v>
      </c>
      <c r="BQ281" s="1692"/>
      <c r="BR281" s="1575" t="s">
        <v>6795</v>
      </c>
      <c r="BS281" s="1575" t="s">
        <v>6475</v>
      </c>
      <c r="BU281"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('NEWTON HILL' ,'JL. NEWTON HILL' ,'SITEPLAN PERUMAHAN' ,'PERLU PEMBAHASAN DENGAN NARASUMBER' ,'' ,'278' ,'262' ,'PT. BIPT-PERUMNAS' ,'Citraland Office Park #1&lt;BR&gt;Citraland Utama Rd Surabaya' ,'√' ,'JERUK' ,'LAKARSANTRI' ,'648.3/26/436.6.2/2009&lt;BR&gt;2895/P&amp;P/IV/09' ,'2009' ,'±219' ,'Jalan : 38.627,80' ,'RTH/Jalur Hijau : 11.462,90&lt;BR&gt;Danau Buatan : 8.541,08&lt;BR&gt;Fasum : 23.381,89                                                   ' ,'' ,'' ,'SUDAH' ,'' ,'BELUM' ,'' ,'' ,'BELUM' ,'INDUK DAN HPL' ,'ADA (BELUM CLEAR)' ,'TIDAK' ,'' ,'' ,'' ,'' ,'' ,'' ,'' ,'-' ,'-' ,'-' ,'-' ,'-' ,'-' ,'-' ,'-' ,'-' ,'' ,'' ,'' ,'' ,'' ,'' ,'' ,'' ,'' ,'' ,'' ,'' ,'' ,'' ,'' ,'' ,'' ,'' ,'' ,'' ,'-' ,'- Rapat 27-04-2018&lt;BR&gt;Isi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650/9909/436.7.5/2018&lt;BR&gt;- PT. BIPT - PERUMNAS :&lt;BR&gt;PROSES IDENTIFIKASI ALAS HAK DI ATAS SITEPLAN OLEH PENGEMBANG&lt;BR&gt;-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subjek antara SKRK dengan alas hak' ,'terdapat perbedaan subjek antara SKRK dengan alas hak' ,'-' ,'' ,'BARAT' ,'AN');</v>
      </c>
    </row>
    <row r="282" spans="1:73" s="6" customFormat="1" ht="409.6">
      <c r="A282" s="1570">
        <v>279</v>
      </c>
      <c r="B282" s="1570">
        <v>263</v>
      </c>
      <c r="C282" s="1575" t="s">
        <v>5294</v>
      </c>
      <c r="D282" s="1568" t="s">
        <v>5717</v>
      </c>
      <c r="E282" s="1568" t="s">
        <v>2150</v>
      </c>
      <c r="F282" s="1575" t="s">
        <v>1946</v>
      </c>
      <c r="G282" s="1575" t="s">
        <v>1947</v>
      </c>
      <c r="H282" s="1575" t="s">
        <v>676</v>
      </c>
      <c r="I282" s="1575" t="s">
        <v>676</v>
      </c>
      <c r="J282" s="1575" t="s">
        <v>4280</v>
      </c>
      <c r="K282" s="1576" t="s">
        <v>1948</v>
      </c>
      <c r="L282" s="1577">
        <v>2001</v>
      </c>
      <c r="M282" s="1709" t="s">
        <v>1949</v>
      </c>
      <c r="N282" s="1706"/>
      <c r="O282" s="1706" t="s">
        <v>3386</v>
      </c>
      <c r="P282" s="1706"/>
      <c r="Q282" s="1575"/>
      <c r="R282" s="1709" t="s">
        <v>2510</v>
      </c>
      <c r="S282" s="1575"/>
      <c r="T282" s="1709" t="s">
        <v>2511</v>
      </c>
      <c r="U282" s="1709"/>
      <c r="V282" s="1709"/>
      <c r="W282" s="1709" t="s">
        <v>2511</v>
      </c>
      <c r="X282" s="1575" t="s">
        <v>7147</v>
      </c>
      <c r="Y282" s="1709" t="s">
        <v>7425</v>
      </c>
      <c r="Z282" s="1709" t="s">
        <v>7398</v>
      </c>
      <c r="AA282" s="1575"/>
      <c r="AB282" s="1575"/>
      <c r="AC282" s="1575"/>
      <c r="AD282" s="1575"/>
      <c r="AE282" s="1575"/>
      <c r="AF282" s="1575"/>
      <c r="AG282" s="1575"/>
      <c r="AH282" s="1568"/>
      <c r="AI282" s="1568"/>
      <c r="AJ282" s="1568"/>
      <c r="AK282" s="1568"/>
      <c r="AL282" s="1568"/>
      <c r="AM282" s="1568"/>
      <c r="AN282" s="1568"/>
      <c r="AO282" s="1568"/>
      <c r="AP282" s="1568"/>
      <c r="AQ282" s="1575"/>
      <c r="AR282" s="1575"/>
      <c r="AS282" s="1575"/>
      <c r="AT282" s="1575"/>
      <c r="AU282" s="1575"/>
      <c r="AV282" s="1575"/>
      <c r="AW282" s="1575"/>
      <c r="AX282" s="1568"/>
      <c r="AY282" s="1568"/>
      <c r="AZ282" s="1568"/>
      <c r="BA282" s="1568"/>
      <c r="BB282" s="1568"/>
      <c r="BC282" s="1568"/>
      <c r="BD282" s="1568"/>
      <c r="BE282" s="1568"/>
      <c r="BF282" s="1568"/>
      <c r="BG282" s="1568"/>
      <c r="BH282" s="1709"/>
      <c r="BI282" s="1709"/>
      <c r="BJ282" s="1709"/>
      <c r="BK282" s="1575" t="s">
        <v>5256</v>
      </c>
      <c r="BL282" s="1571" t="s">
        <v>626</v>
      </c>
      <c r="BM282" s="1220" t="s">
        <v>7359</v>
      </c>
      <c r="BN282" s="1220" t="s">
        <v>7258</v>
      </c>
      <c r="BO282" s="1220" t="s">
        <v>7258</v>
      </c>
      <c r="BP282" s="1575" t="s">
        <v>626</v>
      </c>
      <c r="BQ282" s="1692"/>
      <c r="BR282" s="1575" t="s">
        <v>6795</v>
      </c>
      <c r="BS282" s="1575" t="s">
        <v>6475</v>
      </c>
      <c r="BU282"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INTERNASIONAL' ,'JL. TAMAN INTERNASIONAL' ,'SITEPLAN PERUMAHAN' ,'PERLU PEMBAHASAN DENGAN NARASUMBER' ,'' ,'279' ,'263' ,'PT. APTACITRA SURYA' ,'Citraland Office Park #1&lt;BR&gt;Citraland Utama Rd Surabaya' ,'√' ,'SAMBIKEREP' ,'SAMBIKEREP' ,'3911/SP/2001' ,'2001' ,'±667' ,'' ,'RTH : 3.201,4&lt;BR&gt;Fasum : 479,30' ,'' ,'' ,'SUDAH' ,'' ,'BELUM' ,'' ,'' ,'BELUM' ,'INDUK DAN HPL' ,'ADA (BELUM CLEAR)' ,'TIDAK' ,'' ,'' ,'' ,'' ,'' ,'' ,'' ,'' ,'' ,'' ,'' ,'' ,'' ,'' ,'' ,'' ,'' ,'' ,'' ,'' ,'' ,'' ,'' ,'' ,'' ,'' ,'' ,'' ,'' ,'' ,'' ,'' ,'' ,'' ,'' ,'' ,'-' ,'KOORDINASI MELALUI SURAT ELEKTRONIK TERAKHIR TANGGAL 28 AGUSTUS 2019&lt;BR&gt;PROSES BAST ADMINISTRASI, MENUNGGU PROSES PERALIHAN HAK ATAS TANAH DARI PENGEMBANG (2 PT)&lt;BR&gt;-Surat Permohonan No.620/SY/npp/XII/21016-CPS perihal Permohonan Penyerahan PSU tanggal 21 Desember 2016 menjawab Surat Nomor 590/20279/436.6.2/2016 tanggal 14 Nopember 2016 perihal penagihan PSU secara administrasi Taman Internasional, terkendala dengan SKRK lama yang alas haknya terdiri dari lebih satu (&gt;1) nama PT&lt;BR&gt;-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subjek antara SKRK dengan alas hak&lt;BR&gt;' ,'terdapat perbedaan subjek antara SKRK dengan alas hak&lt;BR&gt;' ,'-' ,'' ,'BARAT' ,'AN');</v>
      </c>
    </row>
    <row r="283" spans="1:73" s="6" customFormat="1" ht="187">
      <c r="A283" s="1570">
        <v>280</v>
      </c>
      <c r="B283" s="1570">
        <v>264</v>
      </c>
      <c r="C283" s="1575" t="s">
        <v>5294</v>
      </c>
      <c r="D283" s="1568" t="s">
        <v>5717</v>
      </c>
      <c r="E283" s="1568" t="s">
        <v>2150</v>
      </c>
      <c r="F283" s="1575" t="s">
        <v>1950</v>
      </c>
      <c r="G283" s="1575" t="s">
        <v>2581</v>
      </c>
      <c r="H283" s="1575" t="s">
        <v>1951</v>
      </c>
      <c r="I283" s="1575" t="s">
        <v>670</v>
      </c>
      <c r="J283" s="1575" t="s">
        <v>4280</v>
      </c>
      <c r="K283" s="1576" t="s">
        <v>1952</v>
      </c>
      <c r="L283" s="1577" t="s">
        <v>7293</v>
      </c>
      <c r="M283" s="1709" t="s">
        <v>1953</v>
      </c>
      <c r="N283" s="1706" t="s">
        <v>3388</v>
      </c>
      <c r="O283" s="1706" t="s">
        <v>3387</v>
      </c>
      <c r="P283" s="1706"/>
      <c r="Q283" s="1575"/>
      <c r="R283" s="1709" t="s">
        <v>2510</v>
      </c>
      <c r="S283" s="1575"/>
      <c r="T283" s="1709" t="s">
        <v>2511</v>
      </c>
      <c r="U283" s="1709"/>
      <c r="V283" s="1709"/>
      <c r="W283" s="1709" t="s">
        <v>2511</v>
      </c>
      <c r="X283" s="1575" t="s">
        <v>626</v>
      </c>
      <c r="Y283" s="1709" t="s">
        <v>626</v>
      </c>
      <c r="Z283" s="1709" t="s">
        <v>626</v>
      </c>
      <c r="AA283" s="1575"/>
      <c r="AB283" s="1575"/>
      <c r="AC283" s="1575"/>
      <c r="AD283" s="1575"/>
      <c r="AE283" s="1575"/>
      <c r="AF283" s="1575"/>
      <c r="AG283" s="1575"/>
      <c r="AH283" s="1568"/>
      <c r="AI283" s="1568"/>
      <c r="AJ283" s="1568"/>
      <c r="AK283" s="1568"/>
      <c r="AL283" s="1568"/>
      <c r="AM283" s="1568"/>
      <c r="AN283" s="1568"/>
      <c r="AO283" s="1568"/>
      <c r="AP283" s="1568"/>
      <c r="AQ283" s="1575"/>
      <c r="AR283" s="1575"/>
      <c r="AS283" s="1575"/>
      <c r="AT283" s="1575"/>
      <c r="AU283" s="1575"/>
      <c r="AV283" s="1575"/>
      <c r="AW283" s="1575"/>
      <c r="AX283" s="1568"/>
      <c r="AY283" s="1568"/>
      <c r="AZ283" s="1568"/>
      <c r="BA283" s="1568"/>
      <c r="BB283" s="1568"/>
      <c r="BC283" s="1568"/>
      <c r="BD283" s="1568"/>
      <c r="BE283" s="1568"/>
      <c r="BF283" s="1568"/>
      <c r="BG283" s="1568"/>
      <c r="BH283" s="1709"/>
      <c r="BI283" s="1709"/>
      <c r="BJ283" s="1709"/>
      <c r="BK283" s="1575" t="s">
        <v>8166</v>
      </c>
      <c r="BL283" s="1571" t="s">
        <v>626</v>
      </c>
      <c r="BM283" s="1220" t="s">
        <v>7360</v>
      </c>
      <c r="BN283" s="1220" t="s">
        <v>7292</v>
      </c>
      <c r="BO283" s="1220" t="s">
        <v>7292</v>
      </c>
      <c r="BP283" s="1575" t="s">
        <v>626</v>
      </c>
      <c r="BQ283" s="1692"/>
      <c r="BR283" s="1575" t="s">
        <v>6795</v>
      </c>
      <c r="BS283" s="1575" t="s">
        <v>6475</v>
      </c>
      <c r="BU283"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SENTRA RAYA' ,'JL. SAMBIKEREP' ,'SITEPLAN PERUMAHAN' ,'PENAGIHAN ADMINISTRASI' ,'' ,'280' ,'264' ,'PT. APTACITRA SURYA' ,'Citraland Office Park #1&lt;BR&gt;Citraland Utama Rd Surabaya' ,'√' ,'SAMBIKEREP ' ,'LAKARSANTRI' ,'648.3/1349/402.5.11/2001&lt;BR&gt;03/EV/PTR/VIII/99' ,'1999, 2001, 2005' ,'±271' ,'Jalan : 36.059,47' ,'RTH : 4.516,59&lt;BR&gt;Fasum : 446,24' ,'' ,'' ,'SUDAH' ,'' ,'BELUM' ,'' ,'' ,'BELUM' ,'-' ,'-' ,'-' ,'' ,'' ,'' ,'' ,'' ,'' ,'' ,'' ,'' ,'' ,'' ,'' ,'' ,'' ,'' ,'' ,'' ,'' ,'' ,'' ,'' ,'' ,'' ,'' ,'' ,'' ,'' ,'' ,'' ,'' ,'' ,'' ,'' ,'' ,'' ,'' ,'-' ,'SURAT PENAGIHAN NO. 590/17628.2/436.7.5/2019 TANGGAL 11 SEPTEMBER 2019 (Fiktif)&lt;BR&gt;- akan dikonsepkan surat penagihan administrasi' ,'Belum ada pengajuan Permohonan Penyerahan PSU secara Administrasi' ,'Belum ada pengajuan Permohonan Penyerahan PSU secara Administrasi' ,'-' ,'' ,'BARAT' ,'AN');</v>
      </c>
    </row>
    <row r="284" spans="1:73" s="6" customFormat="1" ht="187">
      <c r="A284" s="1570">
        <v>281</v>
      </c>
      <c r="B284" s="1570">
        <v>265</v>
      </c>
      <c r="C284" s="1575" t="s">
        <v>5294</v>
      </c>
      <c r="D284" s="1568" t="s">
        <v>5717</v>
      </c>
      <c r="E284" s="1568" t="s">
        <v>2150</v>
      </c>
      <c r="F284" s="1575" t="s">
        <v>1954</v>
      </c>
      <c r="G284" s="1575" t="s">
        <v>2581</v>
      </c>
      <c r="H284" s="1575" t="s">
        <v>1955</v>
      </c>
      <c r="I284" s="1575" t="s">
        <v>670</v>
      </c>
      <c r="J284" s="1575" t="s">
        <v>4280</v>
      </c>
      <c r="K284" s="1576" t="s">
        <v>4658</v>
      </c>
      <c r="L284" s="1577" t="s">
        <v>7002</v>
      </c>
      <c r="M284" s="1709" t="s">
        <v>1674</v>
      </c>
      <c r="N284" s="1706" t="s">
        <v>3390</v>
      </c>
      <c r="O284" s="1706" t="s">
        <v>3389</v>
      </c>
      <c r="P284" s="1706"/>
      <c r="Q284" s="1575" t="s">
        <v>4657</v>
      </c>
      <c r="R284" s="1709" t="s">
        <v>2510</v>
      </c>
      <c r="S284" s="1575"/>
      <c r="T284" s="1709" t="s">
        <v>2511</v>
      </c>
      <c r="U284" s="1709"/>
      <c r="V284" s="1709"/>
      <c r="W284" s="1709" t="s">
        <v>2511</v>
      </c>
      <c r="X284" s="1575" t="s">
        <v>7146</v>
      </c>
      <c r="Y284" s="1709" t="s">
        <v>7425</v>
      </c>
      <c r="Z284" s="1709" t="s">
        <v>7398</v>
      </c>
      <c r="AA284" s="1575"/>
      <c r="AB284" s="1575"/>
      <c r="AC284" s="1575"/>
      <c r="AD284" s="1575"/>
      <c r="AE284" s="1575"/>
      <c r="AF284" s="1575"/>
      <c r="AG284" s="1575"/>
      <c r="AH284" s="1568" t="s">
        <v>626</v>
      </c>
      <c r="AI284" s="1571"/>
      <c r="AJ284" s="1571"/>
      <c r="AK284" s="1571"/>
      <c r="AL284" s="1571"/>
      <c r="AM284" s="1571"/>
      <c r="AN284" s="1571"/>
      <c r="AO284" s="1571"/>
      <c r="AP284" s="1571"/>
      <c r="AQ284" s="1575"/>
      <c r="AR284" s="1575"/>
      <c r="AS284" s="1575"/>
      <c r="AT284" s="1575"/>
      <c r="AU284" s="1575"/>
      <c r="AV284" s="1575"/>
      <c r="AW284" s="1575"/>
      <c r="AX284" s="1568"/>
      <c r="AY284" s="1568"/>
      <c r="AZ284" s="1568"/>
      <c r="BA284" s="1568"/>
      <c r="BB284" s="1568"/>
      <c r="BC284" s="1568"/>
      <c r="BD284" s="1568"/>
      <c r="BE284" s="1568"/>
      <c r="BF284" s="1568"/>
      <c r="BG284" s="1568"/>
      <c r="BH284" s="1709"/>
      <c r="BI284" s="1709"/>
      <c r="BJ284" s="1709"/>
      <c r="BK284" s="1575" t="s">
        <v>7243</v>
      </c>
      <c r="BL284" s="1571" t="s">
        <v>626</v>
      </c>
      <c r="BM284" s="1220" t="s">
        <v>8234</v>
      </c>
      <c r="BN284" s="1220" t="s">
        <v>7294</v>
      </c>
      <c r="BO284" s="1220" t="s">
        <v>7294</v>
      </c>
      <c r="BP284" s="1575" t="s">
        <v>626</v>
      </c>
      <c r="BQ284" s="1692"/>
      <c r="BR284" s="1575" t="s">
        <v>6795</v>
      </c>
      <c r="BS284" s="1575" t="s">
        <v>6475</v>
      </c>
      <c r="BU284"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WIDYA KENCANA' ,'JL. SAMBIKEREP' ,'SITEPLAN PERUMAHAN' ,'REPLANNING' ,'± 201.051,15' ,'281' ,'265' ,'PT. APTACITRA SURYA' ,'Citraland Office Park #1&lt;BR&gt;Citraland Utama Rd Surabaya' ,'√' ,'SAMBIKEREP, LIDAH KULON' ,'LAKARSANTRI' ,'   648.3/1349/402.5.11/2001&lt;BR&gt;07/EV/PTR/VIII/99&lt;BR&gt;29 JUNI 2001&lt;BR&gt; 648.3/71C/436.4.5/2005&lt;BR&gt;118RPL/PETR/IX/05&lt;BR&gt;25 NOV 2005&lt;BR&gt;648.3/7166/436.7.5/2017&lt;BR&gt;GAMBAR NO. 170707-18/SKRK/P&amp;TR/NRT/VII/2017&lt;BR&gt;10 OKTOBER 2017' ,'2001, 2005, 2017' ,'±308' ,'Tahun 2005 :&lt;BR&gt;Jalan : 1.732,23&lt;BR&gt;Tahun 2017 :&lt;BR&gt;Jalan : 59.106,40' ,'Tahun 2001&lt;BR&gt;RTH : 10.581,40&lt;BR&gt;Fasum : 5.022,85&lt;BR&gt;Tahun 2005&lt;BR&gt;RTH : 1.201,03&lt;BR&gt;Fasum : 6.292,50&lt;BR&gt;Tahun 2017&lt;BR&gt;RTH : 15.481,04&lt;BR&gt;Fasum : 6.821,73' ,'' ,'± 201.051,15' ,'SUDAH' ,'' ,'BELUM' ,'' ,'' ,'BELUM' ,'INDUK &amp; SISA INDUK' ,'ADA (BELUM CLEAR)' ,'TIDAK' ,'' ,'' ,'' ,'' ,'' ,'' ,'' ,'-' ,'' ,'' ,'' ,'' ,'' ,'' ,'' ,'' ,'' ,'' ,'' ,'' ,'' ,'' ,'' ,'' ,'' ,'' ,'' ,'' ,'' ,'' ,'' ,'' ,'' ,'056/PJ/D-SL/XI/2019&lt;BR&gt;590/24436.2/436.7.5/2019&lt;BR&gt;8 NOVEMBER 2019' ,'' ,'' ,'-' ,'1) Rapat 26-01-2017 dengan kesimpulan : 1. Pemkot Surabaya akan meminta PT.Apta Citra Surya mengajukan permohonan pengembalian batas ke Kantor Pertanahan Kota Surabaya I, dalam rangka proses Replanning Perumahan Puri Widya Kencana, 2. Terkait replanning Perumahan Puri Widya Kencana, PT. Apta Citra Surya harus memenuhi komposisi PSU sesuai dengan ketentuan pada siteplan awal&lt;BR&gt;2) SURAT TINDAK LANJUT RESUME RAPAT NO. 590/14520.2/436.7.5/2019 TANGGAL 8 AGUSTUS 2019 (Fiktif)&lt;BR&gt; -SITEPLAN Perumahan a.n PT. Ciputra Surya  dan -SITEPLAN Makam a.n PT. AptaCitra Surya&lt;BR&gt;-alas hak a.n PT. Aptacitra Surya &lt;BR&gt;- akan dilakukan penagihan replanning' ,'terdapat perbedaan subjek hukum SKRK Perumahan dan SKRK Makam' ,'terdapat perbedaan subjek hukum SKRK Perumahan dan SKRK Makam' ,'√' ,'' ,'BARAT' ,'AN');</v>
      </c>
    </row>
    <row r="285" spans="1:73" s="6" customFormat="1" ht="340">
      <c r="A285" s="1570">
        <v>282</v>
      </c>
      <c r="B285" s="1570">
        <v>266</v>
      </c>
      <c r="C285" s="1575" t="s">
        <v>5294</v>
      </c>
      <c r="D285" s="1568" t="s">
        <v>5717</v>
      </c>
      <c r="E285" s="1568" t="s">
        <v>2150</v>
      </c>
      <c r="F285" s="1575" t="s">
        <v>2819</v>
      </c>
      <c r="G285" s="1575" t="s">
        <v>2581</v>
      </c>
      <c r="H285" s="1575" t="s">
        <v>676</v>
      </c>
      <c r="I285" s="1575" t="s">
        <v>670</v>
      </c>
      <c r="J285" s="1575" t="s">
        <v>4280</v>
      </c>
      <c r="K285" s="1576" t="s">
        <v>1956</v>
      </c>
      <c r="L285" s="1577" t="s">
        <v>7014</v>
      </c>
      <c r="M285" s="1575"/>
      <c r="N285" s="1706"/>
      <c r="O285" s="1706" t="s">
        <v>3391</v>
      </c>
      <c r="P285" s="1706"/>
      <c r="Q285" s="1575"/>
      <c r="R285" s="1575" t="s">
        <v>2510</v>
      </c>
      <c r="S285" s="1575"/>
      <c r="T285" s="1575" t="s">
        <v>2511</v>
      </c>
      <c r="U285" s="1575"/>
      <c r="V285" s="1575"/>
      <c r="W285" s="1575" t="s">
        <v>2511</v>
      </c>
      <c r="X285" s="1575" t="s">
        <v>7058</v>
      </c>
      <c r="Y285" s="1575" t="s">
        <v>7425</v>
      </c>
      <c r="Z285" s="1575" t="s">
        <v>7397</v>
      </c>
      <c r="AA285" s="1575"/>
      <c r="AB285" s="1575"/>
      <c r="AC285" s="1575"/>
      <c r="AD285" s="1575"/>
      <c r="AE285" s="1575"/>
      <c r="AF285" s="1575"/>
      <c r="AG285" s="1575"/>
      <c r="AH285" s="1571" t="s">
        <v>626</v>
      </c>
      <c r="AI285" s="1568"/>
      <c r="AJ285" s="1568"/>
      <c r="AK285" s="1568"/>
      <c r="AL285" s="1568"/>
      <c r="AM285" s="1568"/>
      <c r="AN285" s="1568"/>
      <c r="AO285" s="1568"/>
      <c r="AP285" s="1568"/>
      <c r="AQ285" s="1575"/>
      <c r="AR285" s="1575"/>
      <c r="AS285" s="1575"/>
      <c r="AT285" s="1575"/>
      <c r="AU285" s="1575"/>
      <c r="AV285" s="1575"/>
      <c r="AW285" s="1575"/>
      <c r="AX285" s="1568"/>
      <c r="AY285" s="1568"/>
      <c r="AZ285" s="1568"/>
      <c r="BA285" s="1568"/>
      <c r="BB285" s="1568"/>
      <c r="BC285" s="1568"/>
      <c r="BD285" s="1568"/>
      <c r="BE285" s="1568"/>
      <c r="BF285" s="1568"/>
      <c r="BG285" s="1568"/>
      <c r="BH285" s="1575"/>
      <c r="BI285" s="1575"/>
      <c r="BJ285" s="1575"/>
      <c r="BK285" s="1575" t="s">
        <v>5256</v>
      </c>
      <c r="BL285" s="1571" t="s">
        <v>626</v>
      </c>
      <c r="BM285" s="1220" t="s">
        <v>7361</v>
      </c>
      <c r="BN285" s="1220" t="s">
        <v>7177</v>
      </c>
      <c r="BO285" s="1220" t="s">
        <v>7177</v>
      </c>
      <c r="BP285" s="1575" t="s">
        <v>626</v>
      </c>
      <c r="BQ285" s="1692"/>
      <c r="BR285" s="1575" t="s">
        <v>6795</v>
      </c>
      <c r="BS285" s="1575" t="s">
        <v>6475</v>
      </c>
      <c r="BU285"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PUSPA RAYA' ,'JL. SAMBIKEREP' ,'SITEPLAN PERUMAHAN' ,'PERLU PEMBAHASAN DENGAN NARASUMBER' ,'' ,'282' ,'266' ,'PT. APTACITRA SURYA' ,'Citraland Office Park #1&lt;BR&gt;Citraland Utama Rd Surabaya' ,'√' ,'SAMBIKEREP' ,'LAKARSANTRI' ,'648.3/1349/4032.5.11/2001&lt;BR&gt;05/EV/PTR/VII/99' ,'1999, 2001' ,'' ,'' ,'RTH : 18.755,63&lt;BR&gt;Fasum : 13.512,72' ,'' ,'' ,'SUDAH' ,'' ,'BELUM' ,'' ,'' ,'BELUM' ,'INDUK' ,'ADA (BELUM CLEAR)' ,'YA' ,'' ,'' ,'' ,'' ,'' ,'' ,'' ,'-' ,'' ,'' ,'' ,'' ,'' ,'' ,'' ,'' ,'' ,'' ,'' ,'' ,'' ,'' ,'' ,'' ,'' ,'' ,'' ,'' ,'' ,'' ,'' ,'' ,'' ,'' ,'' ,'' ,'-' ,'1) RESUME RAPAT 12-01-2017 : 1. Tim Verifikasi PSU akan bersurat kepada PT. Taman Citra Surya Hijau untuk melampirkan data plotting alas hak pada siteplan disertai FC Sertifikat, 2. Setelah data pada poin 1 terpenuhi, Tim Verifikasi PSU akan berkoordinasi dengan BPN I terkait atas hak tersebut&lt;BR&gt;2) SURAT TINDAK LANJUT RESUME RAPAT NO. 590/15048.7/436.7.5/2019 TANGGAL 14 AGUSTUS 2019 (Fiktif)&lt;BR&gt;-BERMASALAH/TERBANGUN&lt;BR&gt;-Jadwal Penyerahan Admin 2015-2016 dan Fisik 2018-2020&lt;BR&gt;-Terdapat persil 75 yang awalnya tercatat a.n Kas Desa di buku Krawangan Kel. Made. Namun berdasar buku letter C Kel. Made tanah tsb merupakan tanah Gogol Gilir yang dimanfaatkan oleh 52 orang penggarap dan kemudian dilepaskan ke PT. TCSH pada tahun 1992. Hal ini sesuai surat Kec Sambikerep No. 028/244/436.11.31/2014 kepada Sekda Kota Surabaya 8 Mei 2014. Saat ini persil 75 masih tercatat sbg aset Pemkot pada Simbada/Kartu Inventaris Barang (KIB) A thn 2013 luas 21.200 m2 dengan no.reg induk dan lokasl 0336277. Pada 3 Sep 2014, Kec. Sambikerep bersurat ke Sekda berisi permintaan koreksi hapus atas aset karena dibebaskan ke Citraland Surya berdasar surat No. 593/38/402.94.05/1994 tgl 16 Juni SK Gubernur No.143/8369/013/1994. Sehingga TPR belum dapat ditindaklanjuti sebelum ada penyelesaian terkait peralihan tanah kas desa yang menjadi milik PT. TCSH.&lt;BR&gt;-Mohon arahan' ,'Persil 75 tercatat atas nama kas desa dibuku krawang kelurahan made, namun berdasarkan buku letter C kelurahan made tanah tersebut merupakan tanah gogol gilir yang dimanfaatkan oleh 52 orang pengarap dan kemudian dilepaskan oleh PT. Taman Citra Surya Hijau pada tahun 1992 hal tersebut sesuai surat dari kec. sambikerep No. 028/244/436.11.31/2014 kepada sekertaris daerah kota surabaya tanggal 8 mei 2014' ,'Persil 75 tercatat atas nama kas desa dibuku krawang kelurahan made, namun berdasarkan buku letter C kelurahan made tanah tersebut merupakan tanah gogol gilir yang dimanfaatkan oleh 52 orang pengarap dan kemudian dilepaskan oleh PT. Taman Citra Surya Hijau pada tahun 1992 hal tersebut sesuai surat dari kec. sambikerep No. 028/244/436.11.31/2014 kepada sekertaris daerah kota surabaya tanggal 8 mei 2014' ,'-' ,'' ,'BARAT' ,'AN');</v>
      </c>
    </row>
    <row r="286" spans="1:73" s="6" customFormat="1" ht="187">
      <c r="A286" s="1570">
        <v>283</v>
      </c>
      <c r="B286" s="1577">
        <v>267</v>
      </c>
      <c r="C286" s="1575" t="s">
        <v>333</v>
      </c>
      <c r="D286" s="1575" t="s">
        <v>5736</v>
      </c>
      <c r="E286" s="1568" t="s">
        <v>2150</v>
      </c>
      <c r="F286" s="1575" t="s">
        <v>4670</v>
      </c>
      <c r="G286" s="1575" t="s">
        <v>334</v>
      </c>
      <c r="H286" s="1575" t="s">
        <v>1911</v>
      </c>
      <c r="I286" s="1575" t="s">
        <v>1487</v>
      </c>
      <c r="J286" s="1575" t="s">
        <v>4280</v>
      </c>
      <c r="K286" s="1576" t="s">
        <v>4672</v>
      </c>
      <c r="L286" s="1577">
        <v>2018</v>
      </c>
      <c r="M286" s="1575"/>
      <c r="N286" s="1706" t="s">
        <v>4673</v>
      </c>
      <c r="O286" s="1706" t="s">
        <v>4674</v>
      </c>
      <c r="P286" s="1706"/>
      <c r="Q286" s="1575" t="s">
        <v>4671</v>
      </c>
      <c r="R286" s="1575" t="s">
        <v>2511</v>
      </c>
      <c r="S286" s="1575" t="s">
        <v>626</v>
      </c>
      <c r="T286" s="1575" t="s">
        <v>2510</v>
      </c>
      <c r="U286" s="1575" t="s">
        <v>626</v>
      </c>
      <c r="V286" s="1575" t="s">
        <v>626</v>
      </c>
      <c r="W286" s="1575" t="s">
        <v>2511</v>
      </c>
      <c r="X286" s="1575" t="s">
        <v>7058</v>
      </c>
      <c r="Y286" s="1575" t="s">
        <v>7398</v>
      </c>
      <c r="Z286" s="1575" t="s">
        <v>7398</v>
      </c>
      <c r="AA286" s="1575"/>
      <c r="AB286" s="1575"/>
      <c r="AC286" s="1575"/>
      <c r="AD286" s="1575"/>
      <c r="AE286" s="1575"/>
      <c r="AF286" s="1575"/>
      <c r="AG286" s="1575"/>
      <c r="AH286" s="1575"/>
      <c r="AI286" s="1575"/>
      <c r="AJ286" s="1575"/>
      <c r="AK286" s="1575"/>
      <c r="AL286" s="1575"/>
      <c r="AM286" s="1575"/>
      <c r="AN286" s="1575"/>
      <c r="AO286" s="1575"/>
      <c r="AP286" s="1575"/>
      <c r="AQ286" s="1575"/>
      <c r="AR286" s="1575"/>
      <c r="AS286" s="1575"/>
      <c r="AT286" s="1575"/>
      <c r="AU286" s="1575"/>
      <c r="AV286" s="1575"/>
      <c r="AW286" s="1575"/>
      <c r="AX286" s="1575"/>
      <c r="AY286" s="1575"/>
      <c r="AZ286" s="1575"/>
      <c r="BA286" s="1575"/>
      <c r="BB286" s="1575"/>
      <c r="BC286" s="1575"/>
      <c r="BD286" s="1575"/>
      <c r="BE286" s="1575"/>
      <c r="BF286" s="1575"/>
      <c r="BG286" s="1575"/>
      <c r="BH286" s="1575" t="s">
        <v>6533</v>
      </c>
      <c r="BI286" s="1575"/>
      <c r="BJ286" s="1575"/>
      <c r="BK286" s="1575" t="s">
        <v>2515</v>
      </c>
      <c r="BL286" s="1575" t="s">
        <v>626</v>
      </c>
      <c r="BM286" s="1588" t="s">
        <v>7305</v>
      </c>
      <c r="BN286" s="1591" t="s">
        <v>6883</v>
      </c>
      <c r="BO286" s="1591" t="s">
        <v>6883</v>
      </c>
      <c r="BP286" s="1575" t="s">
        <v>2150</v>
      </c>
      <c r="BQ286" s="1575"/>
      <c r="BR286" s="1575" t="s">
        <v>6798</v>
      </c>
      <c r="BS286" s="1575" t="s">
        <v>5783</v>
      </c>
      <c r="BU286"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('KENCANA RESIDENCE' ,'JL. KALILOM INDAH LOR' ,'SITEPLAN PERUMAHAN' ,'PENAGIHAN FISIK' ,'± 4.117' ,'283' ,'267' ,'PT. ISTANA MAS SEJAHTERA' ,'Jl. Kenjeran No. 403' ,'√' ,'TANAH KALI KEDINDING' ,'Kenjeran' ,'648.3/3681/436.7.5/2018&lt;BR&gt;GAMBAR NO. 180607-40/SKRK/TR/P&amp;TR/NRT/VI/2018&lt;BR&gt;6 JULI 2018' ,'2018' ,'' ,'JALAN DAN SALURAN : 1.036,08' ,'RTH : 68,76&lt;BR&gt;FASUM : 132,06' ,'' ,'± 4.117' ,'BELUM' ,'-' ,'SUDAH' ,'-' ,'-' ,'BELUM' ,'INDUK' ,'TIDAK' ,'TIDAK' ,'' ,'' ,'' ,'' ,'' ,'' ,'' ,'' ,'' ,'' ,'' ,'' ,'' ,'' ,'' ,'' ,'' ,'' ,'' ,'' ,'' ,'' ,'' ,'' ,'' ,'' ,'' ,'' ,'' ,'' ,'' ,'' ,'' ,'' ,'' ,'' ,'-' ,'- Surat Kuasa yang perlu di waarmerking masih di pengembang&lt;BR&gt;- Bast Administrasi No. 001/IMS/IV/2020 dan No. 590/11202.3/436.7.5/2020, tanggal 23 Juni 2020' ,'PSU yang akan diserahkan belum memenuhi ketentuan prosentase pembangunan fisik' ,'PSU yang akan diserahkan belum memenuhi ketentuan prosentase pembangunan fisik' ,'-' ,'' ,'PUSURA' ,'DT');</v>
      </c>
    </row>
    <row r="287" spans="1:73" s="6" customFormat="1" ht="409.6">
      <c r="A287" s="1570">
        <v>284</v>
      </c>
      <c r="B287" s="1570">
        <v>268</v>
      </c>
      <c r="C287" s="1575" t="s">
        <v>5292</v>
      </c>
      <c r="D287" s="1568" t="s">
        <v>5717</v>
      </c>
      <c r="E287" s="1568" t="s">
        <v>2150</v>
      </c>
      <c r="F287" s="1575" t="s">
        <v>4644</v>
      </c>
      <c r="G287" s="1575" t="s">
        <v>709</v>
      </c>
      <c r="H287" s="1575" t="s">
        <v>709</v>
      </c>
      <c r="I287" s="1575" t="s">
        <v>670</v>
      </c>
      <c r="J287" s="1575" t="s">
        <v>4280</v>
      </c>
      <c r="K287" s="1576" t="s">
        <v>1973</v>
      </c>
      <c r="L287" s="1577">
        <v>2004</v>
      </c>
      <c r="M287" s="1709" t="s">
        <v>1961</v>
      </c>
      <c r="N287" s="1706" t="s">
        <v>3393</v>
      </c>
      <c r="O287" s="1706" t="s">
        <v>3392</v>
      </c>
      <c r="P287" s="1706"/>
      <c r="Q287" s="1575"/>
      <c r="R287" s="1709" t="s">
        <v>2510</v>
      </c>
      <c r="S287" s="1575"/>
      <c r="T287" s="1709" t="s">
        <v>2511</v>
      </c>
      <c r="U287" s="1709"/>
      <c r="V287" s="1709"/>
      <c r="W287" s="1709" t="s">
        <v>2511</v>
      </c>
      <c r="X287" s="1575" t="s">
        <v>7058</v>
      </c>
      <c r="Y287" s="1709" t="s">
        <v>7425</v>
      </c>
      <c r="Z287" s="1709" t="s">
        <v>7398</v>
      </c>
      <c r="AA287" s="1575"/>
      <c r="AB287" s="1575"/>
      <c r="AC287" s="1575"/>
      <c r="AD287" s="1575"/>
      <c r="AE287" s="1575"/>
      <c r="AF287" s="1575"/>
      <c r="AG287" s="1575"/>
      <c r="AH287" s="1575" t="s">
        <v>626</v>
      </c>
      <c r="AI287" s="1689" t="s">
        <v>626</v>
      </c>
      <c r="AJ287" s="1689" t="s">
        <v>626</v>
      </c>
      <c r="AK287" s="1689" t="s">
        <v>626</v>
      </c>
      <c r="AL287" s="1689" t="s">
        <v>626</v>
      </c>
      <c r="AM287" s="1689" t="s">
        <v>626</v>
      </c>
      <c r="AN287" s="1689" t="s">
        <v>626</v>
      </c>
      <c r="AO287" s="1689" t="s">
        <v>626</v>
      </c>
      <c r="AP287" s="1689" t="s">
        <v>626</v>
      </c>
      <c r="AQ287" s="1575"/>
      <c r="AR287" s="1575"/>
      <c r="AS287" s="1575"/>
      <c r="AT287" s="1575"/>
      <c r="AU287" s="1575"/>
      <c r="AV287" s="1575"/>
      <c r="AW287" s="1575"/>
      <c r="AX287" s="1575"/>
      <c r="AY287" s="1575"/>
      <c r="AZ287" s="1575"/>
      <c r="BA287" s="1575"/>
      <c r="BB287" s="1575"/>
      <c r="BC287" s="1575"/>
      <c r="BD287" s="1575"/>
      <c r="BE287" s="1575"/>
      <c r="BF287" s="1575"/>
      <c r="BG287" s="1575"/>
      <c r="BH287" s="1709"/>
      <c r="BI287" s="1709"/>
      <c r="BJ287" s="1709"/>
      <c r="BK287" s="1575" t="s">
        <v>5256</v>
      </c>
      <c r="BL287" s="1571" t="s">
        <v>626</v>
      </c>
      <c r="BM287" s="1588" t="s">
        <v>7362</v>
      </c>
      <c r="BN287" s="1220" t="s">
        <v>7077</v>
      </c>
      <c r="BO287" s="1220" t="s">
        <v>7077</v>
      </c>
      <c r="BP287" s="1575" t="s">
        <v>626</v>
      </c>
      <c r="BQ287" s="1692"/>
      <c r="BR287" s="1575" t="s">
        <v>6795</v>
      </c>
      <c r="BS287" s="1575" t="s">
        <v>6475</v>
      </c>
      <c r="BU287"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PARK &amp; ROYAL PALACE' ,'LIDAH KULON' ,'SITEPLAN PERUMAHAN' ,'PERLU PEMBAHASAN DENGAN NARASUMBER' ,'' ,'284' ,'268' ,'PT. CIPUTRA SURYA, TBK' ,'Citraland Office Park #1&lt;BR&gt;Citraland Utama Rd Surabaya' ,'√' ,'LIDAH KULON' ,'LAKARSANTRI' ,'648.3/76C/436.4.5/04&lt;BR&gt;659/SP/04' ,'2004' ,'±374' ,'Jalan : 52.800,25' ,'RTH : 10.923,43&lt;BR&gt;Fasum : 2.453,79' ,'' ,'' ,'SUDAH' ,'' ,'BELUM' ,'' ,'' ,'BELUM' ,'INDUK' ,'ADA (BELUM CLEAR)' ,'TIDAK' ,'' ,'' ,'' ,'' ,'' ,'' ,'' ,'-' ,'-' ,'-' ,'-' ,'-' ,'-' ,'-' ,'-' ,'-' ,'' ,'' ,'' ,'' ,'' ,'' ,'' ,'' ,'' ,'' ,'' ,'' ,'' ,'' ,'' ,'' ,'' ,'' ,'' ,'' ,'-' ,'- Rapat 27-04-2018&lt;BR&gt;Isi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650/9909/436.7.5/2018&lt;BR&gt;- PT. BIPT - PERUMNAS :&lt;BR&gt;KOORDINASI TANGGAL 9 OKTOBER 2019&lt;BR&gt;PROSES IDENTIFIKASI ALAS HAK DI ATAS SITEPLAN OLEH PENGEMBANG&lt;BR&gt;-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subjek antara SKRK dengan alas hak' ,'terdapat perbedaan subjek antara SKRK dengan alas hak' ,'√' ,'' ,'BARAT' ,'AN');</v>
      </c>
    </row>
    <row r="288" spans="1:73" s="6" customFormat="1" ht="404">
      <c r="A288" s="1570">
        <v>285</v>
      </c>
      <c r="B288" s="1570">
        <v>269</v>
      </c>
      <c r="C288" s="1575" t="s">
        <v>1962</v>
      </c>
      <c r="D288" s="1575" t="s">
        <v>5688</v>
      </c>
      <c r="E288" s="1568" t="s">
        <v>2150</v>
      </c>
      <c r="F288" s="1575" t="s">
        <v>2679</v>
      </c>
      <c r="G288" s="1575" t="s">
        <v>2585</v>
      </c>
      <c r="H288" s="1575" t="s">
        <v>1963</v>
      </c>
      <c r="I288" s="1575" t="s">
        <v>672</v>
      </c>
      <c r="J288" s="1568" t="s">
        <v>4280</v>
      </c>
      <c r="K288" s="1576" t="s">
        <v>3643</v>
      </c>
      <c r="L288" s="1577" t="s">
        <v>7019</v>
      </c>
      <c r="M288" s="1709" t="s">
        <v>1964</v>
      </c>
      <c r="N288" s="1706"/>
      <c r="O288" s="1706" t="s">
        <v>3121</v>
      </c>
      <c r="P288" s="1706"/>
      <c r="Q288" s="1575"/>
      <c r="R288" s="1709"/>
      <c r="S288" s="1575"/>
      <c r="T288" s="1709" t="s">
        <v>2511</v>
      </c>
      <c r="U288" s="1709"/>
      <c r="V288" s="1709"/>
      <c r="W288" s="1709"/>
      <c r="X288" s="1568"/>
      <c r="Y288" s="1709"/>
      <c r="Z288" s="1709"/>
      <c r="AA288" s="1575" t="s">
        <v>893</v>
      </c>
      <c r="AB288" s="1575" t="s">
        <v>894</v>
      </c>
      <c r="AC288" s="1575" t="s">
        <v>895</v>
      </c>
      <c r="AD288" s="1575" t="s">
        <v>896</v>
      </c>
      <c r="AE288" s="1575" t="s">
        <v>897</v>
      </c>
      <c r="AF288" s="1575"/>
      <c r="AG288" s="1575"/>
      <c r="AH288" s="1689" t="s">
        <v>2876</v>
      </c>
      <c r="AI288" s="1689" t="s">
        <v>626</v>
      </c>
      <c r="AJ288" s="1689" t="s">
        <v>626</v>
      </c>
      <c r="AK288" s="1689" t="s">
        <v>626</v>
      </c>
      <c r="AL288" s="1689" t="s">
        <v>626</v>
      </c>
      <c r="AM288" s="1689" t="s">
        <v>626</v>
      </c>
      <c r="AN288" s="1689" t="s">
        <v>626</v>
      </c>
      <c r="AO288" s="1689" t="s">
        <v>626</v>
      </c>
      <c r="AP288" s="1689" t="s">
        <v>626</v>
      </c>
      <c r="AQ288" s="1575"/>
      <c r="AR288" s="1575"/>
      <c r="AS288" s="1575"/>
      <c r="AT288" s="1575"/>
      <c r="AU288" s="1575"/>
      <c r="AV288" s="1575"/>
      <c r="AW288" s="1575"/>
      <c r="AX288" s="1575"/>
      <c r="AY288" s="1575"/>
      <c r="AZ288" s="1575"/>
      <c r="BA288" s="1575"/>
      <c r="BB288" s="1575"/>
      <c r="BC288" s="1575"/>
      <c r="BD288" s="1575"/>
      <c r="BE288" s="1575"/>
      <c r="BF288" s="1575"/>
      <c r="BG288" s="1575"/>
      <c r="BH288" s="1575" t="s">
        <v>2680</v>
      </c>
      <c r="BI288" s="1709"/>
      <c r="BJ288" s="1709"/>
      <c r="BK288" s="1575" t="s">
        <v>2916</v>
      </c>
      <c r="BL288" s="1571" t="s">
        <v>5243</v>
      </c>
      <c r="BM288" s="1588" t="s">
        <v>8101</v>
      </c>
      <c r="BN288" s="1591"/>
      <c r="BO288" s="1591"/>
      <c r="BP288" s="1575" t="s">
        <v>2150</v>
      </c>
      <c r="BQ288" s="1575"/>
      <c r="BR288" s="1575" t="s">
        <v>6796</v>
      </c>
      <c r="BS288" s="1575" t="s">
        <v>5794</v>
      </c>
      <c r="BU288"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('PANJANG JIWO PERMAI' ,'JL. RAYA DELTA PERMAI' ,'SITEPLAN PERUMAHAN' ,'PROSES FISIK' ,'' ,'285' ,'269' ,'PT. DELTA MULTI PERSADA' ,'Komplek Ruko Delta Permai, Jl. Raya Panjang Jiwo Permai I-A1' ,'√' ,'PANJANG JIWO' ,'RUNGKUT' ,'6483/244/400.54/88&lt;BR&gt;29/PTR/2004' ,'1988, 2004' ,'±258' ,'' ,'Fasum : 1367.5' ,'' ,'' ,'' ,'' ,'BELUM' ,'' ,'' ,'' ,'' ,'' ,'' ,'PENAGIHAN&lt;BR&gt;590/10603/436.6.2/2014&lt;BR&gt;21 NOVEMBER 2014' ,'TEGURAN&lt;BR&gt;590/11512/436.6.2/2014&lt;BR&gt;11 DESEMBER 2014' ,'PERINGATAN KE-1&lt;BR&gt;590/799/436.6.2/2015&lt;BR&gt;20 JANUARI 2015' ,'PERINGATAN KE-2&lt;BR&gt;590/2048/436.6.2/2015&lt;BR&gt;17 FEBRUARI 2015' ,'PERINGATAN KE-3&lt;BR&gt;590/3731/436.6.2/2015&lt;BR&gt;24 MARET 2015' ,'' ,'' ,'590/5743/436.6.2/2015&lt;BR&gt;29 APRIL 2015' ,'-' ,'-' ,'-' ,'-' ,'-' ,'-' ,'-' ,'-' ,'' ,'' ,'' ,'' ,'' ,'' ,'' ,'' ,'' ,'' ,'' ,'' ,'' ,'' ,'' ,'' ,'' ,'' ,'' ,'' ,'PROSES PENYERAHAN FISIK SEBAGIAN ' ,'- Telah diadakan rapat membahas penyerahan PSU secara Fisik Tanggal 18 Juni 2020&lt;BR&gt;- Pengembang bersurat kepada DPRKPCKTR terkait penyerahan fisik Tanggal 21 Januari 2021&lt;BR&gt;- DPRKPCKKTR bersurat kepada Pengembang tindak lanjut proses penyerahan fisik Tanggal 21 Januari 2021&lt;BR&gt;- Penagihan Tanggal 18 Februari 2021&lt;BR&gt;- Peringatan ke-1 tanggal 25 Oktober 2021&lt;BR&gt;- Hasil BA monitoring 1 Maret 2021 :&lt;BR&gt;- Pengembang telah menyampaikan asli HGB 293 yang berdasar info dari pengembang adalah sisa efektif dari induk&lt;BR&gt;-Perlu klarifikasi dari BPN II terkait surat tanah yang merupakan PSU paling lambat 1 April 2021&lt;BR&gt;-Pengembang agar menyampaikan permohonan pengukuran peta bidang kepada BPN II untuk seluruh Bidang PSU paling lambat 8 Maret 2021&lt;BR&gt;- Pengembang belum memenuhi kewajiban penyediaan makam dan agar mengajukan ke DKRTH paling lambat 8 Maret 2021&lt;BR&gt;-  Pengembang untuk mengajukan permohonan penyerahan PSU secara administrasi untuk keseluruhan area siteplan dengan melengkapi jadwal/waktu serah terima fisik PSU paling lambat 8 Maret 2021&lt;BR&gt;- SURAT KE BPN 2 No. 590/3973/436.7.5/2021 tanggal 05 maret 2021 perihal permohonan Informasi Tahap I &lt;BR&gt;- Bahwa hasil BA Monitoring belum ditindaklanjuti oleh pengembang sehingga akan dikirimkan surat Tindak Lanjut BA Monitoring&lt;BR&gt;- Pengembang Belum melengkapi Alas Hak Ex Kelurahan Panjang Jiwo' ,'' ,'' ,'-' ,'' ,'TIMUR' ,'QQ');</v>
      </c>
    </row>
    <row r="289" spans="1:73" s="6" customFormat="1" ht="204">
      <c r="A289" s="1570">
        <v>286</v>
      </c>
      <c r="B289" s="1570">
        <v>270</v>
      </c>
      <c r="C289" s="1575" t="s">
        <v>1965</v>
      </c>
      <c r="D289" s="1575"/>
      <c r="E289" s="1575" t="s">
        <v>5714</v>
      </c>
      <c r="F289" s="1575" t="s">
        <v>2586</v>
      </c>
      <c r="G289" s="1575" t="s">
        <v>2581</v>
      </c>
      <c r="H289" s="1575" t="s">
        <v>676</v>
      </c>
      <c r="I289" s="1575" t="s">
        <v>670</v>
      </c>
      <c r="J289" s="1575" t="s">
        <v>4280</v>
      </c>
      <c r="K289" s="1576" t="s">
        <v>1966</v>
      </c>
      <c r="L289" s="1577">
        <v>1996</v>
      </c>
      <c r="M289" s="1575"/>
      <c r="N289" s="1706"/>
      <c r="O289" s="1706" t="s">
        <v>3673</v>
      </c>
      <c r="P289" s="1706"/>
      <c r="Q289" s="1575"/>
      <c r="R289" s="1575"/>
      <c r="S289" s="1575" t="s">
        <v>626</v>
      </c>
      <c r="T289" s="1575" t="s">
        <v>2560</v>
      </c>
      <c r="U289" s="1575"/>
      <c r="V289" s="1575"/>
      <c r="W289" s="1575"/>
      <c r="X289" s="1575" t="s">
        <v>626</v>
      </c>
      <c r="Y289" s="1575"/>
      <c r="Z289" s="1575"/>
      <c r="AA289" s="1575" t="s">
        <v>100</v>
      </c>
      <c r="AB289" s="1575" t="s">
        <v>101</v>
      </c>
      <c r="AC289" s="1575" t="s">
        <v>2587</v>
      </c>
      <c r="AD289" s="1575" t="s">
        <v>2588</v>
      </c>
      <c r="AE289" s="1575" t="s">
        <v>2589</v>
      </c>
      <c r="AF289" s="1575"/>
      <c r="AG289" s="1575"/>
      <c r="AH289" s="1575" t="s">
        <v>8145</v>
      </c>
      <c r="AI289" s="1575"/>
      <c r="AJ289" s="1575"/>
      <c r="AK289" s="1575"/>
      <c r="AL289" s="1575"/>
      <c r="AM289" s="1575"/>
      <c r="AN289" s="1575"/>
      <c r="AO289" s="1575"/>
      <c r="AP289" s="1575"/>
      <c r="AQ289" s="1575"/>
      <c r="AR289" s="1575"/>
      <c r="AS289" s="1575"/>
      <c r="AT289" s="1575"/>
      <c r="AU289" s="1575"/>
      <c r="AV289" s="1575"/>
      <c r="AW289" s="1575"/>
      <c r="AX289" s="1575"/>
      <c r="AY289" s="1575"/>
      <c r="AZ289" s="1575"/>
      <c r="BA289" s="1575"/>
      <c r="BB289" s="1575"/>
      <c r="BC289" s="1575"/>
      <c r="BD289" s="1575"/>
      <c r="BE289" s="1575"/>
      <c r="BF289" s="1575"/>
      <c r="BG289" s="1575"/>
      <c r="BH289" s="1575"/>
      <c r="BI289" s="1575"/>
      <c r="BJ289" s="1575"/>
      <c r="BK289" s="1575" t="s">
        <v>5209</v>
      </c>
      <c r="BL289" s="1571" t="s">
        <v>626</v>
      </c>
      <c r="BM289" s="1591" t="s">
        <v>8102</v>
      </c>
      <c r="BN289" s="1591" t="s">
        <v>7051</v>
      </c>
      <c r="BO289" s="1591" t="s">
        <v>7051</v>
      </c>
      <c r="BP289" s="1575" t="s">
        <v>626</v>
      </c>
      <c r="BQ289" s="1575"/>
      <c r="BR289" s="1575" t="s">
        <v>6795</v>
      </c>
      <c r="BS289" s="1575" t="s">
        <v>6789</v>
      </c>
      <c r="BU289"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('PT.HAKA' ,'JL. SAMBIKEREP' ,'SITEPLAN PERUMAHAN' ,'PENYERAHAN OLEH WARGA' ,'' ,'286' ,'270' ,'PT. HAKA' ,'' ,'TIDAK ADA ALAMAT' ,'SAMBIKEREP' ,'LAKARSANTRI' ,'648.3/127/402.5.11/96&lt;BR&gt;23-PPK-PRK-96' ,'1996' ,'' ,'' ,'Fasum : 1.600,00' ,'' ,'' ,'' ,'-' ,'TIDAK ADA KEWAJIBAN' ,'' ,'' ,'' ,'-' ,'' ,'' ,'PENAGIHAN&lt;BR&gt;590/15390/436.6.2/2015&lt;BR&gt;12 OKTOBER 2015' ,'TEGURAN&lt;BR&gt;590/16838/436.6.2/2015&lt;BR&gt;04 NOVEMBER 2014' ,'PERINGATAN KE-1 590/18209/436.6.2/2015&lt;BR&gt;25 NOVEMBER 2015' ,'PERINGATAN KE-2 590/21969/436.6.2/2015&lt;BR&gt;16 DESEMBER 2015' ,'PERINGATAN KE-3 590/22723/436.6.2/2015&lt;BR&gt;22 DESEMBER 2015' ,'' ,'' ,'590/4392/436.6.2/2016                       21 MARET 2016' ,'' ,'' ,'' ,'' ,'' ,'' ,'' ,'' ,'' ,'' ,'' ,'' ,'' ,'' ,'' ,'' ,'' ,'' ,'' ,'' ,'' ,'' ,'' ,'' ,'' ,'' ,'' ,'' ,'-' ,'1. Surat Media Massa No. 590/4392/436.6.2/2016 Tanggal 21 Maret 2016&lt;BR&gt;- Tanggal 16 Februari 2021 telah dikirimkan surat kepada Kemenkumham, DPD Apersi, Lurah Sambikerep, dan Camat Sambikerep perihal permohonan informasi keberadaan pengembangdengan No. 590/2820/436.7.5/2021&lt;BR&gt;-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aktif&lt;BR&gt;- Belum ada tanggapan keberadaan pengembang dari kewilayahan' ,'alamat pengembang tidak diketahui' ,'alamat pengembang tidak diketahui' ,'-' ,'' ,'BARAT' ,'AT');</v>
      </c>
    </row>
    <row r="290" spans="1:73" s="6" customFormat="1" ht="409.6">
      <c r="A290" s="1570">
        <v>287</v>
      </c>
      <c r="B290" s="1570">
        <v>271</v>
      </c>
      <c r="C290" s="1575" t="s">
        <v>2590</v>
      </c>
      <c r="D290" s="1575" t="s">
        <v>5689</v>
      </c>
      <c r="E290" s="1568" t="s">
        <v>2150</v>
      </c>
      <c r="F290" s="1575" t="s">
        <v>1967</v>
      </c>
      <c r="G290" s="1575" t="s">
        <v>1968</v>
      </c>
      <c r="H290" s="1575" t="s">
        <v>709</v>
      </c>
      <c r="I290" s="1575" t="s">
        <v>670</v>
      </c>
      <c r="J290" s="1575" t="s">
        <v>4280</v>
      </c>
      <c r="K290" s="1576" t="s">
        <v>2591</v>
      </c>
      <c r="L290" s="1577">
        <v>2001</v>
      </c>
      <c r="M290" s="1575"/>
      <c r="N290" s="1706" t="s">
        <v>3674</v>
      </c>
      <c r="O290" s="1754" t="s">
        <v>3675</v>
      </c>
      <c r="P290" s="1706"/>
      <c r="Q290" s="1575"/>
      <c r="R290" s="1575"/>
      <c r="S290" s="1592" t="s">
        <v>7457</v>
      </c>
      <c r="T290" s="1575" t="s">
        <v>2510</v>
      </c>
      <c r="U290" s="1575"/>
      <c r="V290" s="1575"/>
      <c r="W290" s="1575"/>
      <c r="X290" s="1575"/>
      <c r="Y290" s="1575"/>
      <c r="Z290" s="1575"/>
      <c r="AA290" s="1576" t="s">
        <v>6464</v>
      </c>
      <c r="AB290" s="1576" t="s">
        <v>6463</v>
      </c>
      <c r="AC290" s="1576" t="s">
        <v>7270</v>
      </c>
      <c r="AD290" s="1576" t="s">
        <v>928</v>
      </c>
      <c r="AE290" s="1576" t="s">
        <v>929</v>
      </c>
      <c r="AF290" s="1576"/>
      <c r="AG290" s="1691"/>
      <c r="AH290" s="1573"/>
      <c r="AI290" s="1573"/>
      <c r="AJ290" s="1573"/>
      <c r="AK290" s="1573"/>
      <c r="AL290" s="1573"/>
      <c r="AM290" s="1573"/>
      <c r="AN290" s="1573"/>
      <c r="AO290" s="1573"/>
      <c r="AP290" s="1573"/>
      <c r="AQ290" s="1575"/>
      <c r="AR290" s="1575"/>
      <c r="AS290" s="1575"/>
      <c r="AT290" s="1575"/>
      <c r="AU290" s="1575"/>
      <c r="AV290" s="1575"/>
      <c r="AW290" s="1575"/>
      <c r="AX290" s="1592"/>
      <c r="AY290" s="1592"/>
      <c r="AZ290" s="1592"/>
      <c r="BA290" s="1592"/>
      <c r="BB290" s="1592"/>
      <c r="BC290" s="1592"/>
      <c r="BD290" s="1592"/>
      <c r="BE290" s="1592"/>
      <c r="BF290" s="1592"/>
      <c r="BG290" s="1592"/>
      <c r="BH290" s="1576"/>
      <c r="BI290" s="1575"/>
      <c r="BJ290" s="1575"/>
      <c r="BK290" s="1575" t="s">
        <v>8166</v>
      </c>
      <c r="BL290" s="1571"/>
      <c r="BM290" s="1588" t="s">
        <v>7269</v>
      </c>
      <c r="BN290" s="1588" t="s">
        <v>7268</v>
      </c>
      <c r="BO290" s="1588" t="s">
        <v>7268</v>
      </c>
      <c r="BP290" s="1575" t="s">
        <v>2150</v>
      </c>
      <c r="BQ290" s="1575"/>
      <c r="BR290" s="1575" t="s">
        <v>6795</v>
      </c>
      <c r="BS290" s="1575" t="s">
        <v>6789</v>
      </c>
      <c r="BU290"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('PERMATA SAFIRA INDAH' ,'JL. MENGANTI' ,'SITEPLAN PERUMAHAN' ,'PENAGIHAN ADMINISTRASI' ,'' ,'287' ,'271' ,'PT. CHALIDANA INTI CAHAYA' ,'Jl. Raya Darmo No. 75-77' ,'√' ,'LIDAH KULON' ,'LAKARSANTRI' ,'2878/SP/001&lt;BR&gt;   8488/140.1/402.3.11/2001' ,'2001' ,'' ,'Saluran Air : 2.298,00' ,'RTH : 733,85&lt;BR&gt;Fasum : 1.382,5' ,'' ,'' ,'' ,'- Rp 349.465.575&lt;BR&gt;6071/RET.XI/2021 (BA Makam No. 469/24360/436.7.4/2021 Tanggal 30 September 2021)' ,'SUDAH' ,'' ,'' ,'' ,'' ,'' ,'' ,'PENAGIHAN&lt;BR&gt;590/14042/436.7.5/2020&lt;BR&gt;10 AGUSTUS 2020&lt;BR&gt;TGL TERIMA 12 AGUSTUS 2020' ,'TEGURAN&lt;BR&gt;590/17415/436.7.5/2020&lt;BR&gt;30 SEPTEMBER 2020&lt;BR&gt;TGL TERIMA 5 OKTOBER 2020' ,'PERINGATAN KE-1&lt;BR&gt;590/3129/436.6.2/2013&lt;BR&gt;15 MEI 2013&lt;BR&gt;&lt;BR&gt;PERINGATAN KE-1&lt;BR&gt;2 AGUSTUS 2021' ,'PERINGATAN KE-2&lt;BR&gt;590/7262/436.6.2/2013&lt;BR&gt;11 DESEMBER 2013' ,'PERINGATAN KE-3&lt;BR&gt;590/7539/436.6.2/2014&lt;BR&gt;19 SEPTEMBER 2014' ,'' ,'' ,'' ,'' ,'' ,'' ,'' ,'' ,'' ,'' ,'' ,'' ,'' ,'' ,'' ,'' ,'' ,'' ,'' ,'' ,'' ,'' ,'' ,'' ,'' ,'' ,'' ,'' ,'' ,'' ,'' ,'' ,'- Penagihan PSU tgl 10 Agustus 2020 &lt;BR&gt;- Teguran  tanggal 30 September 2020&lt;BR&gt;- Pengembang bersurat terkait permohonan kelonggaran waktu penyerahan PSU tanggal 7 Oktober 2020&lt;BR&gt;- pengembang bersurat permohonan penyerahan PSU tgl 16 oktober 2020&lt;BR&gt;- DPRKPCKTR bersurat kepada pengembang terkait pemberitahuan kekurangan berkas tanggal 11 november 2020&lt;BR&gt;- Pengembang bersurat terkait pengantar kekurangan data untuk proses penyerahan PSU tanggal 18 Januari 2021&lt;BR&gt;- Surat Kekurangan Berkas tanggal 22 Feb 2020 terkait kekurangan persyaratan BAST Administrasi&lt;BR&gt;- Pengembang bersurat terkait pengantar kekurangan data untuk proses penyerahan PSU tanggal 18 Januari 2021&lt;BR&gt;-  DPRKPCKTR bersurat kepada pengembang terkait Pemberitahuan Kekurangan Kelengkapan Berkas tanggal 23 Feb 2021 terkait kekurangan persyaratan BAST Administrasi&lt;BR&gt;- DPRKPCKTR bersurat kepada pengembang terkait Pemberitahuan Kekurangan Kelengkapan Berkas tanggal 10 Maret 2021 terkait kekurangan persyaratan BAST Administrasi&lt;BR&gt;-  Hadir zoom dengan KPK tanggal 29 Maret 2021 dan hadir desk tanggal 31 Maret 2021&lt;BR&gt;- Hasil BA Monitoring 31 Maret 2021 :&lt;BR&gt;1. Pengembang untuk menyampaikan surat kepada Kantor Pertanahan Surabaya I terkait informasi alas hak induk dan alas hak pada bidang PSU paling lambat 5 April 2021&lt;BR&gt;2. Pengembang untuk bersurat ke Badan Pengelolaan Keuangan dan Pajak Daerah (BPKPD) terkait NOP pada bidang PSU yang akan diserahkan dengan melampirkan siteplan paling lambat 1 April 2021&lt;BR&gt;3. Pengembang untuk mengirimkan surat permohonan penyerahan kompensasi lahan makam ke DKRTH paling lambat 6 April 2021&lt;BR&gt;4. Pengembang untuk menyelesaikan kewajiban penyerahan makam paling lambat 5 Mei 2021&lt;BR&gt;- Bahwa hasil BA Monitoring belum ditindaklanjuti oleh pengembang sehingga akan dikirimkan surat Tindak Lanjut BA Monitoring serta akan dilakukan proses sanksi Peringatan ke-1&lt;BR&gt;- DPRKPCKTR bersurat kepada pengembang terkait Surat Peringatan Ke-1  tanggal 02 Agustus 2021 &lt;BR&gt;-  September minggu ke IV pengembang Koor di MP terkait Kewajiban pembayaran  Makam ' ,'Pengembang belum melengkapi kekurangan berupa :&lt;BR&gt;- Revisi surat permohonanan penyerahan PSU terkait rincian, jenis, jumlah, dan ukuran objek&lt;BR&gt;- Fotocopy bukti alas hak atas tanah pada lokasi yang akan dibangun perumahan&lt;BR&gt;- Kewajiban makam belum terpenuhi' ,'Pengembang belum melengkapi kekurangan berupa :&lt;BR&gt;- Revisi surat permohonanan penyerahan PSU terkait rincian, jenis, jumlah, dan ukuran objek&lt;BR&gt;- Fotocopy bukti alas hak atas tanah pada lokasi yang akan dibangun perumahan&lt;BR&gt;- Kewajiban makam belum terpenuhi' ,'-' ,'' ,'BARAT' ,'AT');</v>
      </c>
    </row>
    <row r="291" spans="1:73" s="6" customFormat="1" ht="372">
      <c r="A291" s="1570">
        <v>288</v>
      </c>
      <c r="B291" s="1570">
        <v>272</v>
      </c>
      <c r="C291" s="1575" t="s">
        <v>453</v>
      </c>
      <c r="D291" s="1575" t="s">
        <v>5690</v>
      </c>
      <c r="E291" s="1575" t="s">
        <v>5663</v>
      </c>
      <c r="F291" s="1575" t="s">
        <v>1969</v>
      </c>
      <c r="G291" s="1575" t="s">
        <v>8226</v>
      </c>
      <c r="H291" s="1575" t="s">
        <v>670</v>
      </c>
      <c r="I291" s="1575" t="s">
        <v>670</v>
      </c>
      <c r="J291" s="1575" t="s">
        <v>4280</v>
      </c>
      <c r="K291" s="1576" t="s">
        <v>8224</v>
      </c>
      <c r="L291" s="1577" t="s">
        <v>8225</v>
      </c>
      <c r="M291" s="1709" t="s">
        <v>1971</v>
      </c>
      <c r="N291" s="1706" t="s">
        <v>3395</v>
      </c>
      <c r="O291" s="1754" t="s">
        <v>3394</v>
      </c>
      <c r="P291" s="1706"/>
      <c r="Q291" s="1575"/>
      <c r="R291" s="1709" t="s">
        <v>2510</v>
      </c>
      <c r="S291" s="1575" t="s">
        <v>626</v>
      </c>
      <c r="T291" s="1709" t="s">
        <v>2511</v>
      </c>
      <c r="U291" s="1709" t="s">
        <v>626</v>
      </c>
      <c r="V291" s="1709" t="s">
        <v>626</v>
      </c>
      <c r="W291" s="1709" t="s">
        <v>2511</v>
      </c>
      <c r="X291" s="1575" t="s">
        <v>7058</v>
      </c>
      <c r="Y291" s="1709" t="s">
        <v>7398</v>
      </c>
      <c r="Z291" s="1709" t="s">
        <v>7398</v>
      </c>
      <c r="AA291" s="1582" t="s">
        <v>6194</v>
      </c>
      <c r="AB291" s="1575" t="s">
        <v>371</v>
      </c>
      <c r="AC291" s="1575" t="s">
        <v>370</v>
      </c>
      <c r="AD291" s="1575" t="s">
        <v>556</v>
      </c>
      <c r="AE291" s="1575"/>
      <c r="AF291" s="1575"/>
      <c r="AG291" s="1575"/>
      <c r="AH291" s="1592"/>
      <c r="AI291" s="1592"/>
      <c r="AJ291" s="1592"/>
      <c r="AK291" s="1592"/>
      <c r="AL291" s="1592"/>
      <c r="AM291" s="1592"/>
      <c r="AN291" s="1592"/>
      <c r="AO291" s="1592"/>
      <c r="AP291" s="1592"/>
      <c r="AQ291" s="1575"/>
      <c r="AR291" s="1575"/>
      <c r="AS291" s="1575"/>
      <c r="AT291" s="1575"/>
      <c r="AU291" s="1575"/>
      <c r="AV291" s="1575"/>
      <c r="AW291" s="1575"/>
      <c r="AX291" s="1592"/>
      <c r="AY291" s="1592"/>
      <c r="AZ291" s="1592"/>
      <c r="BA291" s="1592"/>
      <c r="BB291" s="1592"/>
      <c r="BC291" s="1592"/>
      <c r="BD291" s="1592"/>
      <c r="BE291" s="1592"/>
      <c r="BF291" s="1592"/>
      <c r="BG291" s="1592"/>
      <c r="BH291" s="1709"/>
      <c r="BI291" s="1709"/>
      <c r="BJ291" s="1709"/>
      <c r="BK291" s="1575" t="s">
        <v>8166</v>
      </c>
      <c r="BL291" s="1571" t="s">
        <v>626</v>
      </c>
      <c r="BM291" s="1588" t="s">
        <v>7363</v>
      </c>
      <c r="BN291" s="1588" t="s">
        <v>7051</v>
      </c>
      <c r="BO291" s="1588" t="s">
        <v>7051</v>
      </c>
      <c r="BP291" s="1575" t="s">
        <v>626</v>
      </c>
      <c r="BQ291" s="1575"/>
      <c r="BR291" s="1575" t="s">
        <v>6795</v>
      </c>
      <c r="BS291" s="1575" t="s">
        <v>5783</v>
      </c>
      <c r="BU291"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('CITRA SENTOSA' ,'JL.LAKARSANTRI NO. 109' ,'SITEPLAN PERUMAHAN' ,'PENAGIHAN ADMINISTRASI' ,'' ,'288' ,'272' ,'PT. RIMBA CENDANA' ,'Jl. Mayjen HR. Muhammad No. 147' ,'ALAMAT TIDAK DITEMUKAN' ,'LAKARSANTRI' ,'LAKARSANTRI' ,'648.3/28.5/402.4.5/2003&lt;BR&gt;3576/AP/2003&lt;BR&gt;Revisi : 381/SP/2004' ,'2003,&lt;BR&gt;2004' ,'±300' ,'Jalan : 23.328,40&lt;BR&gt;Tahun 2004&lt;BR&gt;Jalan : 23.882,60' ,'RTH : 2446&lt;BR&gt;Fasum : 1.453,50&lt;BR&gt;Tahun 2004&lt;BR&gt;RTH : 2.519,05&lt;BR&gt;Fasum : 1.515,75' ,'' ,'' ,'SUDAH' ,'-' ,'BELUM' ,'-' ,'-' ,'BELUM' ,'INDUK' ,'TIDAK' ,'TIDAK' ,'590/15392/436.6.2/2015&lt;BR&gt;12 OKTOBER 2015&lt;BR&gt;&lt;BR&gt;590/16566/436.7.5/2020&lt;BR&gt;17 SEPTEMBER 2020&lt;BR&gt;TGL TERIMA 22 SEPTEMBER 2020&lt;BR&gt;Tidak terkirim-Alamat Sudah Pindah                                                                              590/17584/436.7.5/2020&lt;BR&gt;01 OKTOBER 2020                                   Tidak terkirim -alamat ganti Apotek' ,'TEGURAN&lt;BR&gt;590/16437/436.6.2/2015&lt;BR&gt;28 OKTOBER 2015' ,'PERINGATAN KE-1&lt;BR&gt;590/18212/436.6.2/2015&lt;BR&gt;25 NOVEMBER 2015' ,'PERINGATAN KE-2&lt;BR&gt;590/034/436.6.2/2016&lt;BR&gt;5 JANUARI 2016' ,'' ,'' ,'' ,'' ,'' ,'' ,'' ,'' ,'' ,'' ,'' ,'' ,'' ,'' ,'' ,'' ,'' ,'' ,'' ,'' ,'' ,'' ,'' ,'' ,'' ,'' ,'' ,'' ,'' ,'' ,'' ,'' ,'-' ,'- Waktu :  7-11-2017 Pengembalian Berkas 590/28296/436.7.5/2017 PENGEMBANG BELUM MELENGKAPI KEKURANGAN DOKUMEN SBG BERIKUT : 1. Kewajiban makam sesuai ketentuan yang berlaku, 2. plotting alas hak diatas siteplan dan fotocopy SHGB, 3. Fotocopy akta perubahan anggaran dasar yang menyebutkan kewenangan direksi BERKAS SUDAH DIKEMBALIKAN&lt;BR&gt;- Tanggal 16 Februari 2021 telah dikirimkan surat kepada Kemenkumham, DPD Apersi, Lurah Sambikerep, dan Camat Sambikerep perihal permohonan informasi keberadaan pengembangdengan No. 590/2768/436.7.5/2021&lt;BR&gt;-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 ,'alamat pengembang tidak diketahui' ,'alamat pengembang tidak diketahui' ,'√' ,'' ,'BARAT' ,'DT');</v>
      </c>
    </row>
    <row r="292" spans="1:73" s="6" customFormat="1" ht="204">
      <c r="A292" s="1570">
        <v>289</v>
      </c>
      <c r="B292" s="1570">
        <v>273</v>
      </c>
      <c r="C292" s="1575" t="s">
        <v>4237</v>
      </c>
      <c r="D292" s="1568" t="s">
        <v>5717</v>
      </c>
      <c r="E292" s="1575" t="s">
        <v>2150</v>
      </c>
      <c r="F292" s="1575" t="s">
        <v>3819</v>
      </c>
      <c r="G292" s="1575"/>
      <c r="H292" s="1575" t="s">
        <v>676</v>
      </c>
      <c r="I292" s="1568" t="s">
        <v>622</v>
      </c>
      <c r="J292" s="1568" t="s">
        <v>4280</v>
      </c>
      <c r="K292" s="1576" t="s">
        <v>1974</v>
      </c>
      <c r="L292" s="1577" t="s">
        <v>6998</v>
      </c>
      <c r="M292" s="1709" t="s">
        <v>1611</v>
      </c>
      <c r="N292" s="1706">
        <v>17002.3</v>
      </c>
      <c r="O292" s="1706" t="s">
        <v>3202</v>
      </c>
      <c r="P292" s="1706"/>
      <c r="Q292" s="1575"/>
      <c r="R292" s="1709"/>
      <c r="S292" s="1575"/>
      <c r="T292" s="1709" t="s">
        <v>2511</v>
      </c>
      <c r="U292" s="1709"/>
      <c r="V292" s="1709"/>
      <c r="W292" s="1709"/>
      <c r="X292" s="1568"/>
      <c r="Y292" s="1709"/>
      <c r="Z292" s="1709"/>
      <c r="AA292" s="1575"/>
      <c r="AB292" s="1575"/>
      <c r="AC292" s="1575"/>
      <c r="AD292" s="1575"/>
      <c r="AE292" s="1575"/>
      <c r="AF292" s="1575"/>
      <c r="AG292" s="1575"/>
      <c r="AH292" s="1568"/>
      <c r="AI292" s="1568"/>
      <c r="AJ292" s="1568"/>
      <c r="AK292" s="1568"/>
      <c r="AL292" s="1568"/>
      <c r="AM292" s="1568"/>
      <c r="AN292" s="1568"/>
      <c r="AO292" s="1568"/>
      <c r="AP292" s="1568"/>
      <c r="AQ292" s="1575"/>
      <c r="AR292" s="1575"/>
      <c r="AS292" s="1575"/>
      <c r="AT292" s="1575"/>
      <c r="AU292" s="1575"/>
      <c r="AV292" s="1575"/>
      <c r="AW292" s="1575"/>
      <c r="AX292" s="1568"/>
      <c r="AY292" s="1568"/>
      <c r="AZ292" s="1568"/>
      <c r="BA292" s="1568"/>
      <c r="BB292" s="1568"/>
      <c r="BC292" s="1568"/>
      <c r="BD292" s="1568"/>
      <c r="BE292" s="1568"/>
      <c r="BF292" s="1568"/>
      <c r="BG292" s="1568"/>
      <c r="BH292" s="1575" t="s">
        <v>4150</v>
      </c>
      <c r="BI292" s="1709"/>
      <c r="BJ292" s="1709"/>
      <c r="BK292" s="1575" t="s">
        <v>2916</v>
      </c>
      <c r="BL292" s="1571" t="s">
        <v>5765</v>
      </c>
      <c r="BM292" s="1587" t="s">
        <v>8103</v>
      </c>
      <c r="BN292" s="1220" t="s">
        <v>7234</v>
      </c>
      <c r="BO292" s="1220" t="s">
        <v>7234</v>
      </c>
      <c r="BP292" s="1575" t="s">
        <v>8170</v>
      </c>
      <c r="BQ292" s="1575" t="s">
        <v>5750</v>
      </c>
      <c r="BR292" s="1575" t="s">
        <v>6795</v>
      </c>
      <c r="BS292" s="1575" t="s">
        <v>5794</v>
      </c>
      <c r="BU292"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('EASTWOOD' ,'' ,'SITEPLAN PERUMAHAN' ,'PROSES FISIK' ,'' ,'289' ,'273' ,'PT. TAMANCITRA SURYAHIJAU' ,'Citraland Office Park #1&lt;BR&gt;Citraland Utama Rd Surabaya' ,'√' ,'SAMBIKEREP' ,'Sambikerep' ,'648.3/10/436.6.2/08&lt;BR&gt;2149/P&amp;P/XI/07' ,'2007, 2008' ,'±136' ,'17002.3' ,'RTH : 1830&lt;BR&gt;Fasum : 1277.5' ,'' ,'' ,'' ,'' ,'BELUM' ,'' ,'' ,'' ,'' ,'' ,'' ,'' ,'' ,'' ,'' ,'' ,'' ,'' ,'' ,'' ,'' ,'' ,'' ,'' ,'' ,'' ,'' ,'' ,'' ,'' ,'' ,'' ,'' ,'' ,'' ,'' ,'' ,'' ,'' ,'' ,'' ,'' ,'' ,'' ,'' ,'' ,'' ,'AKAN DIRAPATKAN' ,'-Hasil BA Monitoring PSU tanggal 2 Maret 2021 :&lt;BR&gt;-Pengembang telah menyampaikan 22 copy SHGB induk&lt;BR&gt;-Pengembang mengajukan permohonan splitzing untuk surat tanah paling lambat tanggal 22 Maret 2021&lt;BR&gt;-Untuk kewajiban lahan makam secara fisik : Pengembang menyerahkan asli surat tanah paling lambat tanggal 5 Maret 2021, BPKPD segera menyelesaikan permohonan dari pengembang terkait kewajiban PBB dengan NOP PBB 35.78.191.001.013.0070.0, Pengembang segera menyelesaikan tunggakan PBB paling lambat 2 minggu setelah poin 3b terpenuhi, DPRKPCKTR berkoordinasi dengan Bagian Hukum dan DKRTH untuk penyelesaian BA Penyerahan Fisik Tahap I (Makam)&lt;BR&gt;- Akan di konsep BA Fisik Penyerahan Makam&lt;BR&gt;- Proses TTD BA VERIFIKASI' ,'Terdapat perbedaan luasan makam' ,'Terdapat perbedaan luasan makam' ,'-' ,'FISIK BELUM DISERAHKAN' ,'BARAT' ,'QQ');</v>
      </c>
    </row>
    <row r="293" spans="1:73" s="6" customFormat="1" ht="372">
      <c r="A293" s="1570">
        <v>290</v>
      </c>
      <c r="B293" s="1570">
        <v>274</v>
      </c>
      <c r="C293" s="1575" t="s">
        <v>1975</v>
      </c>
      <c r="D293" s="1575"/>
      <c r="E293" s="1575" t="s">
        <v>5714</v>
      </c>
      <c r="F293" s="1575" t="s">
        <v>2593</v>
      </c>
      <c r="G293" s="1575" t="s">
        <v>2594</v>
      </c>
      <c r="H293" s="1575" t="s">
        <v>1495</v>
      </c>
      <c r="I293" s="1575" t="s">
        <v>673</v>
      </c>
      <c r="J293" s="1575" t="s">
        <v>4280</v>
      </c>
      <c r="K293" s="1576"/>
      <c r="L293" s="1577" t="s">
        <v>626</v>
      </c>
      <c r="M293" s="1575"/>
      <c r="N293" s="1706"/>
      <c r="O293" s="1706"/>
      <c r="P293" s="1706"/>
      <c r="Q293" s="1575"/>
      <c r="R293" s="1575"/>
      <c r="S293" s="1575"/>
      <c r="T293" s="1575">
        <v>0</v>
      </c>
      <c r="U293" s="1575"/>
      <c r="V293" s="1575"/>
      <c r="W293" s="1575"/>
      <c r="X293" s="1575" t="s">
        <v>626</v>
      </c>
      <c r="Y293" s="1575"/>
      <c r="Z293" s="1575"/>
      <c r="AA293" s="1575" t="s">
        <v>898</v>
      </c>
      <c r="AB293" s="1575" t="s">
        <v>899</v>
      </c>
      <c r="AC293" s="1575" t="s">
        <v>900</v>
      </c>
      <c r="AD293" s="1575" t="s">
        <v>901</v>
      </c>
      <c r="AE293" s="1575" t="s">
        <v>365</v>
      </c>
      <c r="AF293" s="1575"/>
      <c r="AG293" s="1575"/>
      <c r="AH293" s="1575"/>
      <c r="AI293" s="1575"/>
      <c r="AJ293" s="1575"/>
      <c r="AK293" s="1575"/>
      <c r="AL293" s="1575"/>
      <c r="AM293" s="1575"/>
      <c r="AN293" s="1575"/>
      <c r="AO293" s="1575"/>
      <c r="AP293" s="1575"/>
      <c r="AQ293" s="1575"/>
      <c r="AR293" s="1575"/>
      <c r="AS293" s="1575"/>
      <c r="AT293" s="1575"/>
      <c r="AU293" s="1575"/>
      <c r="AV293" s="1575"/>
      <c r="AW293" s="1575"/>
      <c r="AX293" s="1575"/>
      <c r="AY293" s="1575"/>
      <c r="AZ293" s="1575"/>
      <c r="BA293" s="1575"/>
      <c r="BB293" s="1575"/>
      <c r="BC293" s="1575"/>
      <c r="BD293" s="1575"/>
      <c r="BE293" s="1575"/>
      <c r="BF293" s="1575"/>
      <c r="BG293" s="1575"/>
      <c r="BH293" s="1575"/>
      <c r="BI293" s="1575"/>
      <c r="BJ293" s="1575"/>
      <c r="BK293" s="1575" t="s">
        <v>5209</v>
      </c>
      <c r="BL293" s="1571" t="s">
        <v>6835</v>
      </c>
      <c r="BM293" s="1588" t="s">
        <v>8104</v>
      </c>
      <c r="BN293" s="1591" t="s">
        <v>7086</v>
      </c>
      <c r="BO293" s="1591" t="s">
        <v>7086</v>
      </c>
      <c r="BP293" s="1575" t="s">
        <v>626</v>
      </c>
      <c r="BQ293" s="1575"/>
      <c r="BR293" s="1568" t="s">
        <v>6798</v>
      </c>
      <c r="BS293" s="1575" t="s">
        <v>6789</v>
      </c>
      <c r="BU293"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MULYOSARI UTARA' ,'JL. MULYOSARI UTARA RW 1' ,'SITEPLAN PERUMAHAN' ,'PENYERAHAN OLEH WARGA' ,'' ,'290' ,'274' ,'PT. BUMI INDAH JAYA' ,'' ,'TIDAK ADA ALAMAT' ,'KALISARI' ,'MULYOREJO' ,'' ,'-' ,'' ,'' ,'' ,'' ,'' ,'' ,'' ,'0' ,'' ,'' ,'' ,'-' ,'' ,'' ,'PENAGIHAN&lt;BR&gt;590/6607/436.6.2/2014&lt;BR&gt;03 SEPTEMBER 2014' ,'TEGURAN&lt;BR&gt;590/8178/436.6.2/2014&lt;BR&gt;06 OKTOBER 2014' ,'PERINGATAN KE-1&lt;BR&gt;590/146/436.6.2/2015&lt;BR&gt;06 JANUARI 2015' ,'PERINGATAN KE-2&lt;BR&gt;590/893/436.6.2/2015&lt;BR&gt;22 JANUARI 2015' ,'PERINGATAN KE-3&lt;BR&gt;590/2402/436.6.2/2015&lt;BR&gt;25 FEBRUARI 2015' ,'' ,'' ,'' ,'' ,'' ,'' ,'' ,'' ,'' ,'' ,'' ,'' ,'' ,'' ,'' ,'' ,'' ,'' ,'' ,'' ,'' ,'' ,'' ,'' ,'' ,'' ,'' ,'' ,'' ,'' ,'' ,'PROSES PENYERAHAN PSU OLEH WARGA&lt;BR&gt;&lt;BR&gt;Berdasarkan Media Masa tanggal 29 April 2015' ,'- Resume Rapat tanggal 10 April 2018, Survey Lapangan Terkait Permohonan Penyerahan PSU Perumahan Oleh Warga Perumahan Mulyosari Utara (Eks. Pengembang Perumahan PT. Bumi Indah Jaya)&lt;BR&gt;- Berita Acara Survei Lapangan tanggal 10 April 2018.&lt;BR&gt;- DPRKPCKTR bersurat kepada Kelurahan Kalisari, tanggal 16 Februari 2021 Perihal Permohonan Informasi&lt;BR&gt;-Telah dilakukan Rapat Membahas Penyerahan Prasarana, Sarana dan Utilitas (PSU) Perumahan Mulyosari Utara Tanggal 17 Desember 2021 dengan kesimpulan:&lt;BR&gt;1. Berdasarkan Berita Acara persetujuan warga RW.I Kel Kalisari Kec. Mulyorejo Nomor: ST/DK.I/08/IV/2018 tanggal 2 April 2018, bahwa bidang PSU yang akan diserahkan meliputi seluruh PSU Perumahan Mulyosari Utara&lt;BR&gt;2. OPD terkait (DPUBMP, DKRTH dan DPBT) untuk melakukan pengecekan kembali terhadap hasil survey dalam rangka evaluasi dan verifikasi fisik terhadap PSU perumahan yang akan diserahkan dan menyampaikan hasilnya kepada DPRKPCKTR&lt;BR&gt;3. DPRKPCKTR bersurat kepada Kantor Pertanahan Kota Surabaya II untuk memohon informasi Status Hak Atas Tanah sebagai PSU pada Siteplan Mulyosari Utara&lt;BR&gt;4. Proses penyerahan PSU Perumahan Mulyosari Utara akan ditindaklanjuti setelah poin 2 dan 3 terpenuhi.&lt;BR&gt;- Surat DPRKPP kepada BPN II No. 590/742/436.7.4/2022 Hal Permohonan Informasi Status Hak Atas Tanah sebagai Prasarana, Sarana dan Utilitas Tanggal 21 Januari 2022 &lt;BR&gt;' ,'Pengembang tidak diketahui keberadaannya' ,'Pengembang tidak diketahui keberadaannya' ,'-' ,'' ,'PUSURA' ,'AT');</v>
      </c>
    </row>
    <row r="294" spans="1:73" s="6" customFormat="1" ht="187">
      <c r="A294" s="1570">
        <v>291</v>
      </c>
      <c r="B294" s="1570">
        <v>275</v>
      </c>
      <c r="C294" s="1575" t="s">
        <v>641</v>
      </c>
      <c r="D294" s="1568" t="s">
        <v>5708</v>
      </c>
      <c r="E294" s="1568" t="s">
        <v>2150</v>
      </c>
      <c r="F294" s="1575" t="s">
        <v>2595</v>
      </c>
      <c r="G294" s="1575" t="s">
        <v>6224</v>
      </c>
      <c r="H294" s="1575" t="s">
        <v>1495</v>
      </c>
      <c r="I294" s="1575" t="s">
        <v>673</v>
      </c>
      <c r="J294" s="1575" t="s">
        <v>4280</v>
      </c>
      <c r="K294" s="1714" t="s">
        <v>6225</v>
      </c>
      <c r="L294" s="1715">
        <v>2005</v>
      </c>
      <c r="M294" s="1575"/>
      <c r="N294" s="1706" t="s">
        <v>1976</v>
      </c>
      <c r="O294" s="1706" t="s">
        <v>3253</v>
      </c>
      <c r="P294" s="1706"/>
      <c r="Q294" s="1575"/>
      <c r="R294" s="1575"/>
      <c r="S294" s="1716">
        <v>568075.18000000005</v>
      </c>
      <c r="T294" s="1575" t="s">
        <v>2510</v>
      </c>
      <c r="U294" s="1575"/>
      <c r="V294" s="1575"/>
      <c r="W294" s="1575"/>
      <c r="X294" s="1575" t="s">
        <v>7113</v>
      </c>
      <c r="Y294" s="1575"/>
      <c r="Z294" s="1575"/>
      <c r="AA294" s="1575"/>
      <c r="AB294" s="1575"/>
      <c r="AC294" s="1575"/>
      <c r="AD294" s="1575"/>
      <c r="AE294" s="1575"/>
      <c r="AF294" s="1575"/>
      <c r="AG294" s="1575"/>
      <c r="AH294" s="1575"/>
      <c r="AI294" s="1575"/>
      <c r="AJ294" s="1575"/>
      <c r="AK294" s="1575"/>
      <c r="AL294" s="1575"/>
      <c r="AM294" s="1575"/>
      <c r="AN294" s="1575"/>
      <c r="AO294" s="1575"/>
      <c r="AP294" s="1575"/>
      <c r="AQ294" s="1575" t="s">
        <v>5908</v>
      </c>
      <c r="AR294" s="1575" t="s">
        <v>7595</v>
      </c>
      <c r="AS294" s="1575" t="s">
        <v>7594</v>
      </c>
      <c r="AT294" s="1575" t="s">
        <v>7593</v>
      </c>
      <c r="AU294" s="1575"/>
      <c r="AV294" s="1575"/>
      <c r="AW294" s="1575"/>
      <c r="AX294" s="1575"/>
      <c r="AY294" s="1575"/>
      <c r="AZ294" s="1575"/>
      <c r="BA294" s="1575"/>
      <c r="BB294" s="1575"/>
      <c r="BC294" s="1575"/>
      <c r="BD294" s="1575"/>
      <c r="BE294" s="1575"/>
      <c r="BF294" s="1575"/>
      <c r="BG294" s="1575"/>
      <c r="BH294" s="1575" t="s">
        <v>4786</v>
      </c>
      <c r="BI294" s="1575"/>
      <c r="BJ294" s="1575"/>
      <c r="BK294" s="1575" t="s">
        <v>2515</v>
      </c>
      <c r="BL294" s="1571" t="s">
        <v>7592</v>
      </c>
      <c r="BM294" s="1591" t="s">
        <v>7908</v>
      </c>
      <c r="BN294" s="1591" t="s">
        <v>7907</v>
      </c>
      <c r="BO294" s="1591"/>
      <c r="BP294" s="1575" t="s">
        <v>2150</v>
      </c>
      <c r="BQ294" s="1575" t="s">
        <v>5750</v>
      </c>
      <c r="BR294" s="1568" t="s">
        <v>6798</v>
      </c>
      <c r="BS294" s="1575" t="s">
        <v>5828</v>
      </c>
      <c r="BU294"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('SAN ANTONIO LAGUNA INDAH ( San Antonio, East Coast Park, dan Long Beach Utara)' ,'JL. KALISARI UTARA              &lt;BR&gt;JL. KALISARI TIMUR' ,'SITEPLAN PERUMAHAN' ,'PENAGIHAN FISIK' ,'' ,'291' ,'275' ,'PT. PAKUWON DARMA' ,'East Coast Center Lt. 5&lt;BR&gt;Pakuwon Town Square - Pakuwon City&lt;BR&gt;Jl. Kejawan Putih Mutiara No. 17' ,'√' ,'KALISARI' ,'MULYOREJO' ,'648.3/21C/436.4.5/2005&lt;BR&gt;692/SP/2005' ,'2005' ,'' ,'Jalan : 151640,43&lt;BR&gt;Saluran : 5387,74' ,'RTH : 28348.46&lt;BR&gt;Fasum : 10803.3' ,'' ,'' ,'' ,'568075.18' ,'SUDAH' ,'' ,'' ,'' ,'SPLITZING SEBAGIAN' ,'' ,'' ,'' ,'' ,'' ,'' ,'' ,'' ,'' ,'' ,'' ,'' ,'' ,'' ,'' ,'' ,'' ,'' ,'590/17040/436.7.5/2020&lt;BR&gt;24 SEPTEMBER 2020' ,'590/3253/436.7.5/2021&lt;BR&gt;22 FEBRUARI 2021' ,'590/12852/436.7.5/2021&lt;BR&gt;09 AGUSTUS 2021' ,'590/14025/436,7,5/2021 &lt;BR&gt;3 SEPTEMBER 2021' ,'' ,'' ,'' ,'' ,'' ,'' ,'' ,'' ,'' ,'' ,'' ,'' ,'' ,'' ,'' ,'' ,'RAPAT PEMDAHHULUAN FISIK' ,'CEKLIST KELENGKAPAN BERKAS' ,'CEKLIS KELENGKAPAN BERKAS' ,'' ,'-' ,'FISIK BELUM DISERAHKAN' ,'PUSURA' ,'LM');</v>
      </c>
    </row>
    <row r="295" spans="1:73" s="6" customFormat="1" ht="187">
      <c r="A295" s="1570">
        <v>292</v>
      </c>
      <c r="B295" s="1570">
        <v>276</v>
      </c>
      <c r="C295" s="1575" t="s">
        <v>1978</v>
      </c>
      <c r="D295" s="1575"/>
      <c r="E295" s="1575" t="s">
        <v>5714</v>
      </c>
      <c r="F295" s="1575" t="s">
        <v>2836</v>
      </c>
      <c r="G295" s="1575" t="s">
        <v>2836</v>
      </c>
      <c r="H295" s="1575" t="s">
        <v>1495</v>
      </c>
      <c r="I295" s="1575" t="s">
        <v>673</v>
      </c>
      <c r="J295" s="1575" t="s">
        <v>4280</v>
      </c>
      <c r="K295" s="1576" t="s">
        <v>6438</v>
      </c>
      <c r="L295" s="1577">
        <v>1997</v>
      </c>
      <c r="M295" s="1575"/>
      <c r="N295" s="1706" t="s">
        <v>3676</v>
      </c>
      <c r="O295" s="1706" t="s">
        <v>6437</v>
      </c>
      <c r="P295" s="1706"/>
      <c r="Q295" s="1575" t="s">
        <v>6436</v>
      </c>
      <c r="R295" s="1575" t="s">
        <v>2510</v>
      </c>
      <c r="S295" s="1575" t="s">
        <v>626</v>
      </c>
      <c r="T295" s="1575" t="s">
        <v>2511</v>
      </c>
      <c r="U295" s="1575" t="s">
        <v>626</v>
      </c>
      <c r="V295" s="1575" t="s">
        <v>626</v>
      </c>
      <c r="W295" s="1575" t="s">
        <v>2511</v>
      </c>
      <c r="X295" s="1575" t="s">
        <v>626</v>
      </c>
      <c r="Y295" s="1575" t="s">
        <v>626</v>
      </c>
      <c r="Z295" s="1575" t="s">
        <v>7398</v>
      </c>
      <c r="AA295" s="1575" t="s">
        <v>965</v>
      </c>
      <c r="AB295" s="1575" t="s">
        <v>81</v>
      </c>
      <c r="AC295" s="1575" t="s">
        <v>363</v>
      </c>
      <c r="AD295" s="1575" t="s">
        <v>364</v>
      </c>
      <c r="AE295" s="1575" t="s">
        <v>366</v>
      </c>
      <c r="AF295" s="1575"/>
      <c r="AG295" s="1575"/>
      <c r="AH295" s="1575"/>
      <c r="AI295" s="1575"/>
      <c r="AJ295" s="1575"/>
      <c r="AK295" s="1575"/>
      <c r="AL295" s="1575"/>
      <c r="AM295" s="1575"/>
      <c r="AN295" s="1575"/>
      <c r="AO295" s="1575"/>
      <c r="AP295" s="1575"/>
      <c r="AQ295" s="1575"/>
      <c r="AR295" s="1700"/>
      <c r="AS295" s="1575"/>
      <c r="AT295" s="1575"/>
      <c r="AU295" s="1575"/>
      <c r="AV295" s="1575"/>
      <c r="AW295" s="1575"/>
      <c r="AX295" s="1575"/>
      <c r="AY295" s="1575"/>
      <c r="AZ295" s="1575"/>
      <c r="BA295" s="1575"/>
      <c r="BB295" s="1575"/>
      <c r="BC295" s="1575"/>
      <c r="BD295" s="1575"/>
      <c r="BE295" s="1575"/>
      <c r="BF295" s="1575"/>
      <c r="BG295" s="1575"/>
      <c r="BH295" s="1575"/>
      <c r="BI295" s="1575"/>
      <c r="BJ295" s="1575"/>
      <c r="BK295" s="1575" t="s">
        <v>8166</v>
      </c>
      <c r="BL295" s="1571" t="s">
        <v>626</v>
      </c>
      <c r="BM295" s="1588" t="s">
        <v>7713</v>
      </c>
      <c r="BN295" s="1588" t="s">
        <v>7713</v>
      </c>
      <c r="BO295" s="1591" t="s">
        <v>8056</v>
      </c>
      <c r="BP295" s="1575" t="s">
        <v>626</v>
      </c>
      <c r="BQ295" s="1575"/>
      <c r="BR295" s="1568" t="s">
        <v>6796</v>
      </c>
      <c r="BS295" s="1575" t="s">
        <v>5782</v>
      </c>
      <c r="BU295"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MULYOSARI' ,'JL. MULYOSARI' ,'SITEPLAN PERUMAHAN' ,'PENAGIHAN ADMINISTRASI' ,'± 24.037,90 M2' ,'292' ,'276' ,'PT. TRIBUANA JAYA' ,'' ,'TIDAK ADA ALAMAT' ,'KALISARI' ,'MULYOREJO' ,'648.3/131/402.5.11/97&lt;BR&gt;195/97/V/M/F' ,'1997' ,'' ,'Jalan : 7.963,35' ,'Jalur Hijau : 112,50' ,'' ,'± 24.037,90 M2' ,'SUDAH' ,'-' ,'BELUM' ,'-' ,'-' ,'BELUM' ,'-' ,'-' ,'TIDAK' ,'PENAGIHAN&lt;BR&gt;590/13008/436.6.2/2015&lt;BR&gt;09 SEPTEMBER 2015' ,'TEGURAN&lt;BR&gt;590/14496/436.6.2/2015&lt;BR&gt;30 SEPTEMBER 2015' ,'PERINGATAN KE-1&lt;BR&gt;590/15121/436.6.2/2015&lt;BR&gt;08 OKTOBER 2015' ,'PERINGATAN KE-2&lt;BR&gt;590/15982/436.6.2/2015&lt;BR&gt;21 OKTOBER 2015' ,'PERINGATAN KE-3&lt;BR&gt;590/17444/436.6.2/2015&lt;BR&gt;12 NOVEMBER 2015' ,'' ,'' ,'' ,'' ,'' ,'' ,'' ,'' ,'' ,'' ,'' ,'' ,'' ,'' ,'' ,'' ,'' ,'' ,'' ,'' ,'' ,'' ,'' ,'' ,'' ,'' ,'' ,'' ,'' ,'' ,'' ,'-' ,'-DPRKPCKTR BERSURAT PERIHAL PERMOHONAN INFORMASI, TANGGAL 16 FEBRUARI 2021' ,'-DPRKPCKTR BERSURAT PERIHAL PERMOHONAN INFORMASI, TANGGAL 16 FEBRUARI 2021' ,''- ALAMAT BELUM DIKETAHUI' ,'-' ,'' ,'TIMUR' ,'AR');</v>
      </c>
    </row>
    <row r="296" spans="1:73" s="6" customFormat="1" ht="187">
      <c r="A296" s="1570">
        <v>293</v>
      </c>
      <c r="B296" s="1570">
        <v>277</v>
      </c>
      <c r="C296" s="1575" t="s">
        <v>1039</v>
      </c>
      <c r="D296" s="1575" t="s">
        <v>5673</v>
      </c>
      <c r="E296" s="1568" t="s">
        <v>2150</v>
      </c>
      <c r="F296" s="1575" t="s">
        <v>3713</v>
      </c>
      <c r="G296" s="1575" t="s">
        <v>2837</v>
      </c>
      <c r="H296" s="1575" t="s">
        <v>1495</v>
      </c>
      <c r="I296" s="1575" t="s">
        <v>673</v>
      </c>
      <c r="J296" s="1575" t="s">
        <v>4280</v>
      </c>
      <c r="K296" s="1576" t="s">
        <v>1981</v>
      </c>
      <c r="L296" s="1577" t="s">
        <v>7004</v>
      </c>
      <c r="M296" s="1575"/>
      <c r="N296" s="1706" t="s">
        <v>3714</v>
      </c>
      <c r="O296" s="1706" t="s">
        <v>3715</v>
      </c>
      <c r="P296" s="1706"/>
      <c r="Q296" s="1575"/>
      <c r="R296" s="1575" t="s">
        <v>2510</v>
      </c>
      <c r="S296" s="1575" t="s">
        <v>626</v>
      </c>
      <c r="T296" s="1575" t="s">
        <v>2511</v>
      </c>
      <c r="U296" s="1575" t="s">
        <v>626</v>
      </c>
      <c r="V296" s="1575" t="s">
        <v>626</v>
      </c>
      <c r="W296" s="1575" t="s">
        <v>2511</v>
      </c>
      <c r="X296" s="1575" t="s">
        <v>7058</v>
      </c>
      <c r="Y296" s="1575" t="s">
        <v>7398</v>
      </c>
      <c r="Z296" s="1575" t="s">
        <v>7398</v>
      </c>
      <c r="AA296" s="1575"/>
      <c r="AB296" s="1575"/>
      <c r="AC296" s="1575"/>
      <c r="AD296" s="1575"/>
      <c r="AE296" s="1575"/>
      <c r="AF296" s="1575"/>
      <c r="AG296" s="1575"/>
      <c r="AH296" s="1575"/>
      <c r="AI296" s="1575"/>
      <c r="AJ296" s="1575"/>
      <c r="AK296" s="1575"/>
      <c r="AL296" s="1575"/>
      <c r="AM296" s="1575"/>
      <c r="AN296" s="1575"/>
      <c r="AO296" s="1575"/>
      <c r="AP296" s="1575"/>
      <c r="AQ296" s="1575"/>
      <c r="AR296" s="1575"/>
      <c r="AS296" s="1575"/>
      <c r="AT296" s="1575"/>
      <c r="AU296" s="1575"/>
      <c r="AV296" s="1575"/>
      <c r="AW296" s="1575"/>
      <c r="AX296" s="1575"/>
      <c r="AY296" s="1575"/>
      <c r="AZ296" s="1575"/>
      <c r="BA296" s="1575"/>
      <c r="BB296" s="1575"/>
      <c r="BC296" s="1575"/>
      <c r="BD296" s="1575"/>
      <c r="BE296" s="1575"/>
      <c r="BF296" s="1575"/>
      <c r="BG296" s="1575"/>
      <c r="BH296" s="1575"/>
      <c r="BI296" s="1575"/>
      <c r="BJ296" s="1575"/>
      <c r="BK296" s="1575" t="s">
        <v>8166</v>
      </c>
      <c r="BL296" s="1571" t="s">
        <v>626</v>
      </c>
      <c r="BM296" s="1591" t="s">
        <v>7364</v>
      </c>
      <c r="BN296" s="1591" t="s">
        <v>626</v>
      </c>
      <c r="BO296" s="1591" t="s">
        <v>626</v>
      </c>
      <c r="BP296" s="1575" t="s">
        <v>626</v>
      </c>
      <c r="BQ296" s="1575"/>
      <c r="BR296" s="1568" t="s">
        <v>6798</v>
      </c>
      <c r="BS296" s="1575" t="s">
        <v>5783</v>
      </c>
      <c r="BU296"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('MULYOSARI TENGAH 2' ,' ' ,'SITEPLAN PERUMAHAN' ,'PENAGIHAN ADMINISTRASI' ,'' ,'293' ,'277' ,'PT. SINAR GALAXY' ,'Jl. Kertajaya Indah Timur No. 33' ,'√' ,'KALISARI' ,'MULYOREJO' ,'621.1/403/411.5.6/84&lt;BR&gt;30/SK/WT/83&lt;BR&gt;18/SK/WT/83' ,'1983, 1984' ,'' ,'Jalan dan Saluran Terbuka : 23.127' ,'RTH : 1.209&lt;BR&gt;Fasum : 1.471' ,'' ,'' ,'SUDAH' ,'-' ,'BELUM' ,'-' ,'-' ,'BELUM' ,'INDUK' ,'TIDAK' ,'TIDAK' ,'' ,'' ,'' ,'' ,'' ,'' ,'' ,'' ,'' ,'' ,'' ,'' ,'' ,'' ,'' ,'' ,'' ,'' ,'' ,'' ,'' ,'' ,'' ,'' ,'' ,'' ,'' ,'' ,'' ,'' ,'' ,'' ,'' ,'NO. 590/979.3/436.6.2/2014&lt;BR&gt;TANGGAL 13 PEBRUARI 2014' ,'' ,'' ,'-' ,'PROSES PENYEDIAAN LAHAN MAKAM&lt;BR&gt;- tindak lanjut resume rapat tanggal 13 desember 2016' ,'-' ,'-' ,'√' ,'' ,'PUSURA' ,'DT');</v>
      </c>
    </row>
    <row r="297" spans="1:73" s="6" customFormat="1" ht="238">
      <c r="A297" s="1570">
        <v>294</v>
      </c>
      <c r="B297" s="1570">
        <v>278</v>
      </c>
      <c r="C297" s="1575" t="s">
        <v>1982</v>
      </c>
      <c r="D297" s="1575" t="s">
        <v>5691</v>
      </c>
      <c r="E297" s="1575" t="s">
        <v>5662</v>
      </c>
      <c r="F297" s="1575" t="s">
        <v>1983</v>
      </c>
      <c r="G297" s="1575" t="s">
        <v>1092</v>
      </c>
      <c r="H297" s="1575" t="s">
        <v>1984</v>
      </c>
      <c r="I297" s="1575" t="s">
        <v>668</v>
      </c>
      <c r="J297" s="1575" t="s">
        <v>4280</v>
      </c>
      <c r="K297" s="1576" t="s">
        <v>1985</v>
      </c>
      <c r="L297" s="1577" t="s">
        <v>6988</v>
      </c>
      <c r="M297" s="1575"/>
      <c r="N297" s="1706"/>
      <c r="O297" s="1706"/>
      <c r="P297" s="1706"/>
      <c r="Q297" s="1575"/>
      <c r="R297" s="1575" t="s">
        <v>2510</v>
      </c>
      <c r="S297" s="1575"/>
      <c r="T297" s="1575" t="s">
        <v>2560</v>
      </c>
      <c r="U297" s="1575"/>
      <c r="V297" s="1575"/>
      <c r="W297" s="1575" t="s">
        <v>2511</v>
      </c>
      <c r="X297" s="1575" t="s">
        <v>626</v>
      </c>
      <c r="Y297" s="1575" t="s">
        <v>626</v>
      </c>
      <c r="Z297" s="1575" t="s">
        <v>626</v>
      </c>
      <c r="AA297" s="1575" t="s">
        <v>5857</v>
      </c>
      <c r="AB297" s="1575" t="s">
        <v>902</v>
      </c>
      <c r="AC297" s="1575" t="s">
        <v>903</v>
      </c>
      <c r="AD297" s="1575" t="s">
        <v>904</v>
      </c>
      <c r="AE297" s="1575" t="s">
        <v>905</v>
      </c>
      <c r="AF297" s="1575"/>
      <c r="AG297" s="1575"/>
      <c r="AH297" s="1592" t="s">
        <v>8144</v>
      </c>
      <c r="AI297" s="1592"/>
      <c r="AJ297" s="1592"/>
      <c r="AK297" s="1592"/>
      <c r="AL297" s="1592"/>
      <c r="AM297" s="1592"/>
      <c r="AN297" s="1592"/>
      <c r="AO297" s="1592"/>
      <c r="AP297" s="1592"/>
      <c r="AQ297" s="1575"/>
      <c r="AR297" s="1575"/>
      <c r="AS297" s="1575"/>
      <c r="AT297" s="1575"/>
      <c r="AU297" s="1575"/>
      <c r="AV297" s="1575"/>
      <c r="AW297" s="1575"/>
      <c r="AX297" s="1592"/>
      <c r="AY297" s="1592"/>
      <c r="AZ297" s="1592"/>
      <c r="BA297" s="1592"/>
      <c r="BB297" s="1592"/>
      <c r="BC297" s="1592"/>
      <c r="BD297" s="1592"/>
      <c r="BE297" s="1592"/>
      <c r="BF297" s="1592"/>
      <c r="BG297" s="1592"/>
      <c r="BH297" s="1575"/>
      <c r="BI297" s="1575"/>
      <c r="BJ297" s="1575"/>
      <c r="BK297" s="1575" t="s">
        <v>5209</v>
      </c>
      <c r="BL297" s="1571" t="s">
        <v>6837</v>
      </c>
      <c r="BM297" s="1588" t="s">
        <v>5572</v>
      </c>
      <c r="BN297" s="1588"/>
      <c r="BO297" s="1588"/>
      <c r="BP297" s="1575" t="s">
        <v>626</v>
      </c>
      <c r="BQ297" s="1692"/>
      <c r="BR297" s="1568" t="s">
        <v>6794</v>
      </c>
      <c r="BS297" s="1575" t="s">
        <v>6475</v>
      </c>
      <c r="BU297"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('SUTOREJO INDAH' ,'JL. SUTOREJO' ,'SITEPLAN PERUMAHAN' ,'PENYERAHAN OLEH WARGA' ,'' ,'294' ,'278' ,'PT. WISMA KARYA BAKTI' ,'Jl. Kertopaten II / 45' ,'TIDAK SESUAI' ,'SUKOREJO &amp; MULYOREJO' ,'SUKOLILO' ,'621.13/794/41156/87&lt;BR&gt;10-SK-PP-86' ,'1986, 1987' ,'' ,'' ,'' ,'' ,'' ,'SUDAH' ,'' ,'TIDAK ADA KEWAJIBAN' ,'' ,'' ,'BELUM' ,'-' ,'-' ,'-' ,'PENAGIHAN 2015&lt;BR&gt;590/5241/436.6.2/2015&lt;BR&gt;22 APRIL 2015&lt;BR&gt;&lt;BR&gt;PENAGIHAN 2020&lt;BR&gt;590/13248/436.7.5/2020&lt;BR&gt;27 JULI 2020&lt;BR&gt;(surat kembali, pengembang pindah)' ,'TEGURAN&lt;BR&gt;590/7376/436.6.2/2015&lt;BR&gt;01 JUNI 2015' ,'PERINGATAN KE-1&lt;BR&gt;590/8396/436.6.2/2015&lt;BR&gt;19 JUNI 2015' ,'PERINGATAN KE-2&lt;BR&gt;590/10312/436.6.2/2015&lt;BR&gt;27 JULI 2015' ,'PERINGATAN KE-3&lt;BR&gt;590/11687/436.6.2/2015&lt;BR&gt;24 AGUSTUS 2015' ,'' ,'' ,'590/4392/436.6.2/2016&lt;BR&gt;21 MARET 2016' ,'' ,'' ,'' ,'' ,'' ,'' ,'' ,'' ,'' ,'' ,'' ,'' ,'' ,'' ,'' ,'' ,'' ,'' ,'' ,'' ,'' ,'' ,'' ,'' ,'' ,'' ,'' ,'' ,'PROSES PENYERAHAN PSU OLEH WARGA&lt;BR&gt;&lt;BR&gt;Berdasarkan Media Masa tanggal 21 Maret 2016' ,'- Sosialisasi pada 12 Mei 2016&lt;BR&gt;- Bersurat kepada BPN 2 tentang permohonan informasi setatus alas hak tanah PSU pada  27 Februari 2017&lt;BR&gt;- Proses Kemenkumham, APERSI, BPN&lt;BR&gt;- Surat Penagihan No. 590/13248/436.7.5/2020 tanggal 27 Juli 2020 (tidak terkirim karena alamat pengembang sudah pindah)' ,'' ,'' ,'-' ,'' ,'SELATAN' ,'AN');</v>
      </c>
    </row>
    <row r="298" spans="1:73" s="6" customFormat="1" ht="187">
      <c r="A298" s="1570">
        <v>295</v>
      </c>
      <c r="B298" s="1570">
        <v>279</v>
      </c>
      <c r="C298" s="1575" t="s">
        <v>1990</v>
      </c>
      <c r="D298" s="1568" t="s">
        <v>5708</v>
      </c>
      <c r="E298" s="1568" t="s">
        <v>2150</v>
      </c>
      <c r="F298" s="1575" t="s">
        <v>1991</v>
      </c>
      <c r="G298" s="1575" t="s">
        <v>1992</v>
      </c>
      <c r="H298" s="1575" t="s">
        <v>1505</v>
      </c>
      <c r="I298" s="1575" t="s">
        <v>668</v>
      </c>
      <c r="J298" s="1575" t="s">
        <v>4280</v>
      </c>
      <c r="K298" s="1576" t="s">
        <v>6439</v>
      </c>
      <c r="L298" s="1577" t="s">
        <v>7003</v>
      </c>
      <c r="M298" s="1709" t="s">
        <v>1993</v>
      </c>
      <c r="N298" s="1706"/>
      <c r="O298" s="1706" t="s">
        <v>3396</v>
      </c>
      <c r="P298" s="1706"/>
      <c r="Q298" s="1575"/>
      <c r="R298" s="1709" t="s">
        <v>2510</v>
      </c>
      <c r="S298" s="1689" t="s">
        <v>626</v>
      </c>
      <c r="T298" s="1709" t="s">
        <v>2511</v>
      </c>
      <c r="U298" s="1709" t="s">
        <v>626</v>
      </c>
      <c r="V298" s="1709" t="s">
        <v>626</v>
      </c>
      <c r="W298" s="1709" t="s">
        <v>2511</v>
      </c>
      <c r="X298" s="1575" t="s">
        <v>626</v>
      </c>
      <c r="Y298" s="1709" t="s">
        <v>626</v>
      </c>
      <c r="Z298" s="1709" t="s">
        <v>7398</v>
      </c>
      <c r="AA298" s="1575"/>
      <c r="AB298" s="1575"/>
      <c r="AC298" s="1575"/>
      <c r="AD298" s="1575"/>
      <c r="AE298" s="1575"/>
      <c r="AF298" s="1575"/>
      <c r="AG298" s="1575"/>
      <c r="AH298" s="1575"/>
      <c r="AI298" s="1575"/>
      <c r="AJ298" s="1575"/>
      <c r="AK298" s="1575"/>
      <c r="AL298" s="1575"/>
      <c r="AM298" s="1575"/>
      <c r="AN298" s="1575"/>
      <c r="AO298" s="1575"/>
      <c r="AP298" s="1575"/>
      <c r="AQ298" s="1575"/>
      <c r="AR298" s="1575"/>
      <c r="AS298" s="1575"/>
      <c r="AT298" s="1575"/>
      <c r="AU298" s="1575"/>
      <c r="AV298" s="1575"/>
      <c r="AW298" s="1575"/>
      <c r="AX298" s="1575"/>
      <c r="AY298" s="1575"/>
      <c r="AZ298" s="1575"/>
      <c r="BA298" s="1575"/>
      <c r="BB298" s="1575"/>
      <c r="BC298" s="1575"/>
      <c r="BD298" s="1575"/>
      <c r="BE298" s="1575"/>
      <c r="BF298" s="1575"/>
      <c r="BG298" s="1575"/>
      <c r="BH298" s="1709"/>
      <c r="BI298" s="1709"/>
      <c r="BJ298" s="1709"/>
      <c r="BK298" s="1575" t="s">
        <v>8166</v>
      </c>
      <c r="BL298" s="1571" t="s">
        <v>626</v>
      </c>
      <c r="BM298" s="1588" t="s">
        <v>8123</v>
      </c>
      <c r="BN298" s="1588" t="s">
        <v>8054</v>
      </c>
      <c r="BO298" s="1588" t="s">
        <v>8055</v>
      </c>
      <c r="BP298" s="1575" t="s">
        <v>626</v>
      </c>
      <c r="BQ298" s="1575"/>
      <c r="BR298" s="1568" t="s">
        <v>6796</v>
      </c>
      <c r="BS298" s="1575" t="s">
        <v>5782</v>
      </c>
      <c r="BU298"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('LAGUNA REGENCY' ,'JL. KEJAWAN PUTIH TAMBAK' ,'SITEPLAN PERUMAHAN' ,'PENAGIHAN ADMINISTRASI' ,'' ,'295' ,'279' ,'PT. PAKUWON JATI ' ,'East Coast Center Lt. 5&lt;BR&gt;Pakuwon Town Square - Pakuwon City&lt;BR&gt;Jl. Kejawan Putih Mutiara No. 17' ,'√' ,'KEJAWAN PUTIH TAMBAK' ,'SUKOLILO' ,'648.3/59/402.5.11/98&lt;BR&gt;95/98/V/K&lt;BR&gt;&amp;&lt;BR&gt;648.3/2233/402.5.11/2000&lt;BR&gt;1079/SP/2001' ,'1998, 2001' ,'±175' ,'' ,'RTH (Jalur Hijau) : 3.529,70&lt;BR&gt;Fasum : 7.238,90&lt;BR&gt;Tahun 2001 :&lt;BR&gt;RTH (Jalur Hijau) : 1.068,50&lt;BR&gt;Fasum : 12.373,75' ,'' ,'' ,'SUDAH' ,'-' ,'BELUM' ,'-' ,'-' ,'BELUM' ,'-' ,'-' ,'TIDAK' ,'' ,'' ,'' ,'' ,'' ,'' ,'' ,'' ,'' ,'' ,'' ,'' ,'' ,'' ,'' ,'' ,'' ,'' ,'' ,'' ,'' ,'' ,'' ,'' ,'' ,'' ,'' ,'' ,'' ,'' ,'' ,'' ,'' ,'' ,'' ,'' ,'-' ,'-OVERLAP (SITEPLAN NO. 1079/SP/2001 DAN SITEPLAN NO. 95/98/V/K)' ,'- BELUM DILAKUKAN PENAGIHAN' ,'- OVERLAP&lt;BR&gt;- KONDISI EKSISTING BERBEDA DENGAN SITEPLAN' ,'-' ,'' ,'TIMUR' ,'AR');</v>
      </c>
    </row>
    <row r="299" spans="1:73" s="6" customFormat="1" ht="340">
      <c r="A299" s="1570">
        <v>296</v>
      </c>
      <c r="B299" s="1570">
        <v>280</v>
      </c>
      <c r="C299" s="1575" t="s">
        <v>5295</v>
      </c>
      <c r="D299" s="1568" t="s">
        <v>5717</v>
      </c>
      <c r="E299" s="1568" t="s">
        <v>2150</v>
      </c>
      <c r="F299" s="1575" t="s">
        <v>2598</v>
      </c>
      <c r="G299" s="1575" t="s">
        <v>2599</v>
      </c>
      <c r="H299" s="1575" t="s">
        <v>1932</v>
      </c>
      <c r="I299" s="1568" t="s">
        <v>622</v>
      </c>
      <c r="J299" s="1575" t="s">
        <v>4280</v>
      </c>
      <c r="K299" s="1576" t="s">
        <v>1997</v>
      </c>
      <c r="L299" s="1577">
        <v>2006</v>
      </c>
      <c r="M299" s="1709" t="s">
        <v>1998</v>
      </c>
      <c r="N299" s="1706" t="s">
        <v>3400</v>
      </c>
      <c r="O299" s="1754" t="s">
        <v>3399</v>
      </c>
      <c r="P299" s="1706"/>
      <c r="Q299" s="1575"/>
      <c r="R299" s="1709" t="s">
        <v>2510</v>
      </c>
      <c r="S299" s="1575" t="s">
        <v>3397</v>
      </c>
      <c r="T299" s="1709" t="s">
        <v>2510</v>
      </c>
      <c r="U299" s="1709"/>
      <c r="V299" s="1709"/>
      <c r="W299" s="1709" t="s">
        <v>2511</v>
      </c>
      <c r="X299" s="1575" t="s">
        <v>7148</v>
      </c>
      <c r="Y299" s="1709" t="s">
        <v>7425</v>
      </c>
      <c r="Z299" s="1709" t="s">
        <v>7398</v>
      </c>
      <c r="AA299" s="1575"/>
      <c r="AB299" s="1575"/>
      <c r="AC299" s="1575"/>
      <c r="AD299" s="1575"/>
      <c r="AE299" s="1575"/>
      <c r="AF299" s="1575"/>
      <c r="AG299" s="1575"/>
      <c r="AH299" s="1592" t="s">
        <v>626</v>
      </c>
      <c r="AI299" s="1592"/>
      <c r="AJ299" s="1592"/>
      <c r="AK299" s="1592"/>
      <c r="AL299" s="1592"/>
      <c r="AM299" s="1592"/>
      <c r="AN299" s="1592"/>
      <c r="AO299" s="1592"/>
      <c r="AP299" s="1592"/>
      <c r="AQ299" s="1575"/>
      <c r="AR299" s="1575"/>
      <c r="AS299" s="1575"/>
      <c r="AT299" s="1575"/>
      <c r="AU299" s="1575"/>
      <c r="AV299" s="1575"/>
      <c r="AW299" s="1575"/>
      <c r="AX299" s="1592"/>
      <c r="AY299" s="1592"/>
      <c r="AZ299" s="1592"/>
      <c r="BA299" s="1592"/>
      <c r="BB299" s="1592"/>
      <c r="BC299" s="1592"/>
      <c r="BD299" s="1592"/>
      <c r="BE299" s="1592"/>
      <c r="BF299" s="1592"/>
      <c r="BG299" s="1592"/>
      <c r="BH299" s="1709"/>
      <c r="BI299" s="1709"/>
      <c r="BJ299" s="1709"/>
      <c r="BK299" s="1575" t="s">
        <v>4806</v>
      </c>
      <c r="BL299" s="1688" t="s">
        <v>5624</v>
      </c>
      <c r="BM299" s="1588" t="s">
        <v>8105</v>
      </c>
      <c r="BN299" s="1588" t="s">
        <v>7286</v>
      </c>
      <c r="BO299" s="1588" t="s">
        <v>7286</v>
      </c>
      <c r="BP299" s="1575" t="s">
        <v>2150</v>
      </c>
      <c r="BQ299" s="1692"/>
      <c r="BR299" s="1575" t="s">
        <v>6795</v>
      </c>
      <c r="BS299" s="1575" t="s">
        <v>6475</v>
      </c>
      <c r="BU299"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('WATER FRONT' ,'PERM. PT. CIPUTRA SURYA' ,'SITEPLAN PERUMAHAN' ,'PROSES ADMINISTRASI' ,'' ,'296' ,'280' ,'PT. SUBURHIJAU JAYAMAKMUR' ,'Citraland Office Park #1&lt;BR&gt;Citraland Utama Rd Surabaya' ,'√' ,'MADE' ,'Sambikerep' ,'648.3/28/436.5.2/06&lt;BR&gt;2845/P&amp;P/X/06' ,'2006' ,'±432' ,' Jalan : 72628,19&lt;BR&gt;' ,'RTH (Jalur Hijau) : 7.229,24&lt;BR&gt;Telaga : 3.440,00&lt;BR&gt;Fasum : 3200' ,'' ,'' ,'SUDAH' ,'238.974,92' ,'SUDAH' ,'' ,'' ,'BELUM' ,'INDUK DAN SISA INDUK' ,'ADA (BELUM CLEAR)' ,'TIDAK' ,'' ,'' ,'' ,'' ,'' ,'' ,'' ,'-' ,'' ,'' ,'' ,'' ,'' ,'' ,'' ,'' ,'' ,'' ,'' ,'' ,'' ,'' ,'' ,'' ,'' ,'' ,'' ,'' ,'' ,'' ,'' ,'' ,'' ,'' ,'' ,'' ,'Proses checklist kelengkapan BAST Administrasi' ,'-DPRKPCKTR bersurat ke PT. SuburHijau JayaMakmur No.590/12569/436.7.5/2021 tanggal 2 Agustus 2021 hal Penagihan Penyerahan PSU Secara Administrasi PT. SuburHijau JayaMakmur - Perumahan Waterfront&lt;BR&gt;-PT. Ciputra Development, Tbk bersurat ke DPRKPCKTR No.154/SY/DD/VIII/2021-CDEV tanggal 16 Agustus 2021 hal Tanggapan Penagihan Penyerahan PSU Secara Administrasi Perumahan Water Front&lt;BR&gt;-DPRKPCKTR bersurat ke Pengembang No. 590/113452/436.7.5/2021 hal Tindak Lanjut Penagihan Penyerahan PSU secara Administrasi tanggal 25 Agustus 2021 &lt;BR&gt;-DPRKPCKTR bersurat ke Pengembang No. 590/114027/436.7.5/2021 03 September 2021 hal Teguran Penyerahan PSU Secara Administrasi PT. SuburHijau JayaMakmur - Perumahan Water Front &lt;BR&gt;-PT. Ciputra Development, Tbk bersurat ke DPRKPCKTR No.CLS/SK-CD/038.09.2021 tanggal  10 September 2021  hal Tanggapan Teguran Penyerahan PSU Secara Administrasi PT. SuburHijau JayaMakmur - Perumahan Water Front &lt;BR&gt;-PT. Ciputra Development, Tbk bersurat ke DPRKPCKTR No.WF/SK-CD/044.09.21 tanggal  29 September 2021  hal Permohonan BAST Penyerahan PSU Secara Administrasi PT. SuburHijau JayaMakmur - Perumahan Water Front &lt;BR&gt;-Akan ditindaklanjuti berupa surat Pemberitahuan Kekurangan Berkas  &lt;BR&gt;-DPRKPCKTR bersurat ke PT. SuburHijau JayaMakmur No.590/22729/436.7.5/2021  hal Pemberitahuan Kekurangan Berkas  tanggal 21 Oktober 2021 ' ,'-Plotting alas hak (SHGB) di atas siteplan &lt;BR&gt;-Splitzing sertifikat tanah (SHGB) pada bidang PSU ' ,'-Plotting alas hak (SHGB) di atas siteplan &lt;BR&gt;-Splitzing sertifikat tanah (SHGB) pada bidang PSU ' ,'-' ,'' ,'BARAT' ,'AN');</v>
      </c>
    </row>
    <row r="300" spans="1:73" s="6" customFormat="1" ht="221">
      <c r="A300" s="1570">
        <v>297</v>
      </c>
      <c r="B300" s="1570">
        <v>281</v>
      </c>
      <c r="C300" s="1575" t="s">
        <v>2000</v>
      </c>
      <c r="D300" s="1568" t="s">
        <v>6791</v>
      </c>
      <c r="E300" s="1568" t="s">
        <v>2150</v>
      </c>
      <c r="F300" s="1575" t="s">
        <v>2001</v>
      </c>
      <c r="G300" s="1575" t="s">
        <v>2002</v>
      </c>
      <c r="H300" s="1575" t="s">
        <v>1497</v>
      </c>
      <c r="I300" s="1575" t="s">
        <v>680</v>
      </c>
      <c r="J300" s="1575" t="s">
        <v>4280</v>
      </c>
      <c r="K300" s="1576" t="s">
        <v>2003</v>
      </c>
      <c r="L300" s="1577" t="s">
        <v>7020</v>
      </c>
      <c r="M300" s="1709" t="s">
        <v>2004</v>
      </c>
      <c r="N300" s="1706" t="s">
        <v>3402</v>
      </c>
      <c r="O300" s="1754" t="s">
        <v>3401</v>
      </c>
      <c r="P300" s="1706"/>
      <c r="Q300" s="1575"/>
      <c r="R300" s="1709" t="s">
        <v>2511</v>
      </c>
      <c r="S300" s="1575"/>
      <c r="T300" s="1709" t="s">
        <v>2511</v>
      </c>
      <c r="U300" s="1709"/>
      <c r="V300" s="1709"/>
      <c r="W300" s="1709" t="s">
        <v>2511</v>
      </c>
      <c r="X300" s="1575" t="s">
        <v>626</v>
      </c>
      <c r="Y300" s="1709" t="s">
        <v>626</v>
      </c>
      <c r="Z300" s="1709" t="s">
        <v>626</v>
      </c>
      <c r="AA300" s="1575" t="s">
        <v>5929</v>
      </c>
      <c r="AB300" s="1575" t="s">
        <v>83</v>
      </c>
      <c r="AC300" s="1575" t="s">
        <v>487</v>
      </c>
      <c r="AD300" s="1575" t="s">
        <v>488</v>
      </c>
      <c r="AE300" s="1575" t="s">
        <v>489</v>
      </c>
      <c r="AF300" s="1575"/>
      <c r="AG300" s="1575"/>
      <c r="AH300" s="1592" t="s">
        <v>8145</v>
      </c>
      <c r="AI300" s="1592"/>
      <c r="AJ300" s="1592"/>
      <c r="AK300" s="1592"/>
      <c r="AL300" s="1592"/>
      <c r="AM300" s="1592"/>
      <c r="AN300" s="1592"/>
      <c r="AO300" s="1592"/>
      <c r="AP300" s="1592"/>
      <c r="AQ300" s="1575"/>
      <c r="AR300" s="1700"/>
      <c r="AS300" s="1575"/>
      <c r="AT300" s="1575"/>
      <c r="AU300" s="1575"/>
      <c r="AV300" s="1575"/>
      <c r="AW300" s="1575"/>
      <c r="AX300" s="1592"/>
      <c r="AY300" s="1592"/>
      <c r="AZ300" s="1592"/>
      <c r="BA300" s="1592"/>
      <c r="BB300" s="1592"/>
      <c r="BC300" s="1592"/>
      <c r="BD300" s="1592"/>
      <c r="BE300" s="1592"/>
      <c r="BF300" s="1592"/>
      <c r="BG300" s="1592"/>
      <c r="BH300" s="1709"/>
      <c r="BI300" s="1709"/>
      <c r="BJ300" s="1709"/>
      <c r="BK300" s="1575" t="s">
        <v>7243</v>
      </c>
      <c r="BL300" s="1571" t="s">
        <v>6013</v>
      </c>
      <c r="BM300" s="1588" t="s">
        <v>8106</v>
      </c>
      <c r="BN300" s="1591" t="s">
        <v>626</v>
      </c>
      <c r="BO300" s="1591" t="s">
        <v>626</v>
      </c>
      <c r="BP300" s="1575" t="s">
        <v>7193</v>
      </c>
      <c r="BQ300" s="1692"/>
      <c r="BR300" s="1575" t="s">
        <v>6795</v>
      </c>
      <c r="BS300" s="1575" t="s">
        <v>6475</v>
      </c>
      <c r="BU300"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('PELANGI RESIDENCE' ,'JL. BABAT JERAWAT' ,'SITEPLAN PERUMAHAN' ,'REPLANNING' ,'' ,'297' ,'281' ,'PT. MULTI BANGUN SARANA' ,'Jl. Raya Darmo No. 54-56 Blok B-16, Bank Yudha Bhakti Building Lt. 3' ,'√' ,'BABAT JERAWAT' ,'PAKAL' ,'648.3/12/436.6.2/2010&lt;BR&gt;2734/P&amp;P/XI/09' ,'2009, 2010' ,'±281' ,'Jalan dan Saluran   : 15.191,19' ,'RTH : 2.426,63&lt;BR&gt;Fasum : 2.340,12' ,'' ,'' ,'BELUM' ,'' ,'BELUM' ,'' ,'' ,'BELUM' ,'-' ,'-' ,'-' ,'590/13011/436.6.2/2015&lt;BR&gt;09 SEPTEMBER 2015&lt;BR&gt;&lt;BR&gt;590/16561/436.7.5/2020&lt;BR&gt;17 SEPTEMBER 2020&lt;BR&gt;TGL TERIMA 22 SEPTEMBER 2020' ,'TEGURAN&lt;BR&gt;590/14494/436.6.2/2015&lt;BR&gt;30 SEPTEMBER 2015' ,'PERINGATAN KE-1&lt;BR&gt;590/15380/436.6.2/2015&lt;BR&gt;12 OKTOBER 2015' ,'PERINGATAN KE-2&lt;BR&gt;590/17442/436.6.2/2015&lt;BR&gt;12 NOVEMBER 2015' ,'PERINGATAN KE-3&lt;BR&gt;590/18058.2/436.6.2/2015&lt;BR&gt;25 NOVEMBER 2015' ,'' ,'' ,'590/4392/436.6.2/2016                       21 MARET 2016' ,'' ,'' ,'' ,'' ,'' ,'' ,'' ,'' ,'' ,'' ,'' ,'' ,'' ,'' ,'' ,'' ,'' ,'' ,'' ,'' ,'' ,'' ,'' ,'' ,'' ,'' ,'' ,'' ,'membuat surat jawaban' ,'- 23 SEPTEMBER 2020 : Pengembang datang ke MP untuk konsultasi terkait penyerahan PSU&lt;BR&gt;- 23 SEPTEMBER 2020 : Pengembang bersurat kepada DPRKPCKTR No. 04/MBS-PO/IX/2020 perihal penagihan penyerahan PSU, bahwa pembangunan perumahan belum dilakukan dan akan ada rencana replanning atas SKRK yang semula luas lahan 49.859,20 m2 menjadi 200.000 m2&lt;BR&gt;- PERMOHONAN DIBATALKAN' ,'-' ,'-' ,'-' ,'' ,'BARAT' ,'AN');</v>
      </c>
    </row>
    <row r="301" spans="1:73" s="6" customFormat="1" ht="187">
      <c r="A301" s="1570">
        <v>298</v>
      </c>
      <c r="B301" s="1570">
        <v>282</v>
      </c>
      <c r="C301" s="1575" t="s">
        <v>551</v>
      </c>
      <c r="D301" s="1575"/>
      <c r="E301" s="1575" t="s">
        <v>5714</v>
      </c>
      <c r="F301" s="1575" t="s">
        <v>2953</v>
      </c>
      <c r="G301" s="1575" t="s">
        <v>2005</v>
      </c>
      <c r="H301" s="1575" t="s">
        <v>844</v>
      </c>
      <c r="I301" s="1575" t="s">
        <v>680</v>
      </c>
      <c r="J301" s="1575" t="s">
        <v>4280</v>
      </c>
      <c r="K301" s="1576" t="s">
        <v>2006</v>
      </c>
      <c r="L301" s="1577" t="s">
        <v>7021</v>
      </c>
      <c r="M301" s="1709" t="s">
        <v>2007</v>
      </c>
      <c r="N301" s="1706" t="s">
        <v>3404</v>
      </c>
      <c r="O301" s="1706" t="s">
        <v>3403</v>
      </c>
      <c r="P301" s="1706"/>
      <c r="Q301" s="1575"/>
      <c r="R301" s="1709" t="s">
        <v>626</v>
      </c>
      <c r="S301" s="1575" t="s">
        <v>626</v>
      </c>
      <c r="T301" s="1709" t="s">
        <v>2511</v>
      </c>
      <c r="U301" s="1709" t="s">
        <v>626</v>
      </c>
      <c r="V301" s="1709" t="s">
        <v>626</v>
      </c>
      <c r="W301" s="1709" t="s">
        <v>2511</v>
      </c>
      <c r="X301" s="1575" t="s">
        <v>7098</v>
      </c>
      <c r="Y301" s="1709" t="s">
        <v>626</v>
      </c>
      <c r="Z301" s="1709" t="s">
        <v>626</v>
      </c>
      <c r="AA301" s="1575"/>
      <c r="AB301" s="1575"/>
      <c r="AC301" s="1575"/>
      <c r="AD301" s="1575"/>
      <c r="AE301" s="1575"/>
      <c r="AF301" s="1575"/>
      <c r="AG301" s="1575"/>
      <c r="AH301" s="1575"/>
      <c r="AI301" s="1575"/>
      <c r="AJ301" s="1575"/>
      <c r="AK301" s="1575"/>
      <c r="AL301" s="1575"/>
      <c r="AM301" s="1575"/>
      <c r="AN301" s="1575"/>
      <c r="AO301" s="1575"/>
      <c r="AP301" s="1575"/>
      <c r="AQ301" s="1575"/>
      <c r="AR301" s="1575"/>
      <c r="AS301" s="1575"/>
      <c r="AT301" s="1575"/>
      <c r="AU301" s="1575"/>
      <c r="AV301" s="1575"/>
      <c r="AW301" s="1575"/>
      <c r="AX301" s="1575"/>
      <c r="AY301" s="1575"/>
      <c r="AZ301" s="1575"/>
      <c r="BA301" s="1575"/>
      <c r="BB301" s="1575"/>
      <c r="BC301" s="1575"/>
      <c r="BD301" s="1575"/>
      <c r="BE301" s="1575"/>
      <c r="BF301" s="1575"/>
      <c r="BG301" s="1575"/>
      <c r="BH301" s="1709"/>
      <c r="BI301" s="1709"/>
      <c r="BJ301" s="1710" t="s">
        <v>2511</v>
      </c>
      <c r="BK301" s="1575" t="s">
        <v>2560</v>
      </c>
      <c r="BL301" s="1571" t="s">
        <v>626</v>
      </c>
      <c r="BM301" s="1591" t="s">
        <v>8107</v>
      </c>
      <c r="BN301" s="1591" t="s">
        <v>7051</v>
      </c>
      <c r="BO301" s="1591" t="s">
        <v>7051</v>
      </c>
      <c r="BP301" s="1575" t="s">
        <v>626</v>
      </c>
      <c r="BQ301" s="1575"/>
      <c r="BR301" s="1575" t="s">
        <v>6795</v>
      </c>
      <c r="BS301" s="1589" t="s">
        <v>7379</v>
      </c>
      <c r="BU301"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Jl. Sumber Rejo' ,'JL. SUMBEREJO I' ,'SITEPLAN PERUMAHAN' ,'TIDAK ADA KEWAJIBAN' ,'' ,'298' ,'282' ,'H. ABD. IKROM' ,'' ,'TIDAK ADA ALAMAT' ,'SUMBERREJO' ,'PAKAL' ,'648.3/757.C/436.6.2/2011&lt;BR&gt;58/TR/SP/XII/2010' ,'2010, 211' ,'±48' ,'Jalan/Saluran : 1.935,95' ,'RTH : 314,35&lt;BR&gt;Fasum : 192,55' ,'' ,'' ,'-' ,'-' ,'BELUM' ,'-' ,'-' ,'BELUM' ,'TIDAK ADA SOFTCOPY ALAS HAK' ,'-' ,'-' ,'' ,'' ,'' ,'' ,'' ,'' ,'' ,'' ,'' ,'' ,'' ,'' ,'' ,'' ,'' ,'' ,'' ,'' ,'' ,'' ,'' ,'' ,'' ,'' ,'' ,'' ,'' ,'' ,'' ,'' ,'' ,'' ,'' ,'' ,'' ,'BELUM' ,'-' ,'KARENA SESUAI PERWALI TH 2008&lt;BR&gt;TIDAK ADA KEWAJIBAN PSU (LUAS &lt; 1 HA &amp; JUMLAH KAVLING &lt; 50)&lt;BR&gt;TELAH DILAKUKAN SOSIALISASI PADA 20 APRIL 2016&lt;BR&gt;1. Sosialisasi tanggal  10 Nopember 2016&lt;BR&gt;-Akan dikonsep surat permohonan informasi ke Lurah, Camat, REI, dan APERSI' ,'alamat pengembang tidak diketahui' ,'alamat pengembang tidak diketahui' ,'-' ,'' ,'BARAT' ,'SL');</v>
      </c>
    </row>
    <row r="302" spans="1:73" s="6" customFormat="1" ht="323">
      <c r="A302" s="1570">
        <v>299</v>
      </c>
      <c r="B302" s="1570">
        <v>283</v>
      </c>
      <c r="C302" s="1575" t="s">
        <v>7500</v>
      </c>
      <c r="D302" s="1568" t="s">
        <v>6308</v>
      </c>
      <c r="E302" s="1575" t="s">
        <v>2150</v>
      </c>
      <c r="F302" s="1575" t="s">
        <v>3580</v>
      </c>
      <c r="G302" s="1575" t="s">
        <v>2008</v>
      </c>
      <c r="H302" s="1575" t="s">
        <v>844</v>
      </c>
      <c r="I302" s="1575" t="s">
        <v>680</v>
      </c>
      <c r="J302" s="1575" t="s">
        <v>4280</v>
      </c>
      <c r="K302" s="1576" t="s">
        <v>8108</v>
      </c>
      <c r="L302" s="1577" t="s">
        <v>7022</v>
      </c>
      <c r="M302" s="1709" t="s">
        <v>2010</v>
      </c>
      <c r="N302" s="1706" t="s">
        <v>3406</v>
      </c>
      <c r="O302" s="1706" t="s">
        <v>3405</v>
      </c>
      <c r="P302" s="1706"/>
      <c r="Q302" s="1575"/>
      <c r="R302" s="1709"/>
      <c r="S302" s="1575" t="s">
        <v>7276</v>
      </c>
      <c r="T302" s="1709" t="s">
        <v>2511</v>
      </c>
      <c r="U302" s="1709"/>
      <c r="V302" s="1709"/>
      <c r="W302" s="1709" t="s">
        <v>2511</v>
      </c>
      <c r="X302" s="1575"/>
      <c r="Y302" s="1709" t="s">
        <v>2150</v>
      </c>
      <c r="Z302" s="1709"/>
      <c r="AA302" s="1575"/>
      <c r="AB302" s="1575"/>
      <c r="AC302" s="1575"/>
      <c r="AD302" s="1575"/>
      <c r="AE302" s="1575"/>
      <c r="AF302" s="1575"/>
      <c r="AG302" s="1575"/>
      <c r="AH302" s="1575"/>
      <c r="AI302" s="1575"/>
      <c r="AJ302" s="1575"/>
      <c r="AK302" s="1575"/>
      <c r="AL302" s="1575"/>
      <c r="AM302" s="1575"/>
      <c r="AN302" s="1575"/>
      <c r="AO302" s="1575"/>
      <c r="AP302" s="1575"/>
      <c r="AQ302" s="1575"/>
      <c r="AR302" s="1575"/>
      <c r="AS302" s="1575"/>
      <c r="AT302" s="1575"/>
      <c r="AU302" s="1575"/>
      <c r="AV302" s="1575"/>
      <c r="AW302" s="1575"/>
      <c r="AX302" s="1575"/>
      <c r="AY302" s="1575"/>
      <c r="AZ302" s="1575"/>
      <c r="BA302" s="1575"/>
      <c r="BB302" s="1575"/>
      <c r="BC302" s="1575"/>
      <c r="BD302" s="1575"/>
      <c r="BE302" s="1575"/>
      <c r="BF302" s="1575"/>
      <c r="BG302" s="1575"/>
      <c r="BH302" s="1709"/>
      <c r="BI302" s="1709"/>
      <c r="BJ302" s="1709"/>
      <c r="BK302" s="1575" t="s">
        <v>8166</v>
      </c>
      <c r="BL302" s="1571" t="s">
        <v>626</v>
      </c>
      <c r="BM302" s="1588" t="s">
        <v>8109</v>
      </c>
      <c r="BN302" s="1591"/>
      <c r="BO302" s="1591"/>
      <c r="BP302" s="1575" t="s">
        <v>626</v>
      </c>
      <c r="BQ302" s="1575"/>
      <c r="BR302" s="1575" t="s">
        <v>6795</v>
      </c>
      <c r="BS302" s="1575" t="s">
        <v>6789</v>
      </c>
      <c r="BU302"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KENCANA PAKAL' ,'JL. SUMBERSARI' ,'SITEPLAN PERUMAHAN' ,'PENAGIHAN ADMINISTRASI' ,'' ,'299' ,'283' ,'SOEPARDJO / NURHADI' ,'Jl. Raya Margorejo Indah A-202' ,'√' ,'SUMBERREJO' ,'PAKAL' ,'648.3/26.C/436.4.5/04&lt;BR&gt;4150/SP/04&lt;BR&gt;&lt;BR&gt;KOREKSI di BAST tertulis :&lt;BR&gt;SKRK No. 648.3/01/436.6.2/2010 &lt;BR&gt;Lampiran Gambar No. : 936/P&amp;P/V/09 ' ,'2004, 2010' ,'±98' ,'Jalan : 9.537,15&lt;BR&gt;Saluran : 111,35' ,'RTH : 753,25&lt;BR&gt;Fasum : 1.287,65' ,'' ,'' ,'' ,'Kompensasi dana kesepakatan makam di RW I Kel. Sumberejo sebesar Rp. 20.000.000,-' ,'BELUM' ,'' ,'' ,'BELUM' ,'' ,'√' ,'' ,'' ,'' ,'' ,'' ,'' ,'' ,'' ,'' ,'' ,'' ,'' ,'' ,'' ,'' ,'' ,'' ,'' ,'' ,'' ,'' ,'' ,'' ,'' ,'' ,'' ,'' ,'' ,'' ,'' ,'' ,'' ,'' ,'' ,'590/7275/436.6.2/2013&lt;BR&gt;12 DESEMBER 2013' ,'' ,'' ,'-' ,'- Dirapatkan tanggal 05 Desember 2018 dengan resume sebagai berikut :&lt;BR&gt;a. Foto Copy Kartu Tanda Penduduk (KTP) pemohon yang masih berlaku&lt;BR&gt;b. Data peralihan alas hak atas tanah (riwayat tanah) kepada Sdr. Nurhadi, S.E.&lt;BR&gt;c. Surat permohonan terkait kewajiban penyerahan lahan makam kepada Walikota melalui Kepala DKRTH dengan tembusan kepada Kepala DPRKPCKTR&lt;BR&gt;d. Menyampaikan data SKRK dan Siteplan yang dimiliki&lt;BR&gt;e. Rincian, jenis, jumlah dan ukuran obyek yang akan diserahkan&lt;BR&gt;f. Jadwal / waktu penyelesaian pembangunan, masa pemeliharaan dan serah terima fisik PSU&lt;BR&gt;- Masih proses mencari pengalihan hak atas tanah dari pemilik 1 ke Nurhadi, SE.&lt;BR&gt;- Nurhadi, SE bersurat ke DPRKPCKTR No.01/SK/I/2019 tanggal 14 Januari 2019 perihal Tindak Lanjut Serah Terima PSU Perum Graha Kencana Pakal &lt;BR&gt;-Kantor Pertanahan Kota Surabaya I bersurat ke DPRKPCKTR No.1328/200-35.78/111/2019 tanggal 15 Maret 2019 perihal Permohonan Informasi Data Alas Hak Prasarana, Sarana dan Utilitas (PSU) Graha Kencana Pakal dengan kesimpulan bahwa : 1) SHM No.560/Sumberejo Surat Ukur no.998/2006 2) PSU yang ditandai sengan angka I pada gambar adalah SHM No.1458/Sumberejo Surat Ukur Nomor 837/2010&lt;BR&gt;' ,'' ,'' ,'-' ,'' ,'BARAT' ,'AT');</v>
      </c>
    </row>
    <row r="303" spans="1:73" s="6" customFormat="1" ht="187">
      <c r="A303" s="1570">
        <v>300</v>
      </c>
      <c r="B303" s="1570">
        <v>284</v>
      </c>
      <c r="C303" s="1575" t="s">
        <v>5652</v>
      </c>
      <c r="D303" s="1575" t="s">
        <v>5465</v>
      </c>
      <c r="E303" s="1575" t="s">
        <v>2150</v>
      </c>
      <c r="F303" s="1575" t="s">
        <v>5764</v>
      </c>
      <c r="G303" s="1575" t="s">
        <v>1106</v>
      </c>
      <c r="H303" s="1575" t="s">
        <v>671</v>
      </c>
      <c r="I303" s="1575" t="s">
        <v>672</v>
      </c>
      <c r="J303" s="1575" t="s">
        <v>4280</v>
      </c>
      <c r="K303" s="1576" t="s">
        <v>5650</v>
      </c>
      <c r="L303" s="1577">
        <v>2010</v>
      </c>
      <c r="M303" s="1709" t="s">
        <v>5651</v>
      </c>
      <c r="N303" s="1706" t="s">
        <v>5648</v>
      </c>
      <c r="O303" s="1754" t="s">
        <v>5649</v>
      </c>
      <c r="P303" s="1706"/>
      <c r="Q303" s="1575"/>
      <c r="R303" s="1709"/>
      <c r="S303" s="1575"/>
      <c r="T303" s="1709" t="s">
        <v>2511</v>
      </c>
      <c r="U303" s="1709"/>
      <c r="V303" s="1709"/>
      <c r="W303" s="1709"/>
      <c r="X303" s="1575"/>
      <c r="Y303" s="1709"/>
      <c r="Z303" s="1709"/>
      <c r="AA303" s="1575" t="s">
        <v>966</v>
      </c>
      <c r="AB303" s="1575" t="s">
        <v>85</v>
      </c>
      <c r="AC303" s="1575" t="s">
        <v>484</v>
      </c>
      <c r="AD303" s="1575" t="s">
        <v>485</v>
      </c>
      <c r="AE303" s="1575" t="s">
        <v>486</v>
      </c>
      <c r="AF303" s="1575"/>
      <c r="AG303" s="1575"/>
      <c r="AH303" s="1575"/>
      <c r="AI303" s="1575"/>
      <c r="AJ303" s="1575"/>
      <c r="AK303" s="1575"/>
      <c r="AL303" s="1575"/>
      <c r="AM303" s="1575"/>
      <c r="AN303" s="1575"/>
      <c r="AO303" s="1575"/>
      <c r="AP303" s="1575"/>
      <c r="AQ303" s="1575"/>
      <c r="AR303" s="1700"/>
      <c r="AS303" s="1575"/>
      <c r="AT303" s="1575"/>
      <c r="AU303" s="1575"/>
      <c r="AV303" s="1575"/>
      <c r="AW303" s="1575"/>
      <c r="AX303" s="1575"/>
      <c r="AY303" s="1575"/>
      <c r="AZ303" s="1575"/>
      <c r="BA303" s="1575"/>
      <c r="BB303" s="1575"/>
      <c r="BC303" s="1575"/>
      <c r="BD303" s="1575"/>
      <c r="BE303" s="1575"/>
      <c r="BF303" s="1575"/>
      <c r="BG303" s="1575"/>
      <c r="BH303" s="1709"/>
      <c r="BI303" s="1709"/>
      <c r="BJ303" s="1709"/>
      <c r="BK303" s="1575" t="s">
        <v>4806</v>
      </c>
      <c r="BL303" s="1688" t="s">
        <v>5624</v>
      </c>
      <c r="BM303" s="1588" t="s">
        <v>7219</v>
      </c>
      <c r="BN303" s="1591"/>
      <c r="BO303" s="1591"/>
      <c r="BP303" s="1575" t="s">
        <v>626</v>
      </c>
      <c r="BQ303" s="1575" t="s">
        <v>5748</v>
      </c>
      <c r="BR303" s="1575" t="s">
        <v>6796</v>
      </c>
      <c r="BS303" s="1575" t="s">
        <v>6789</v>
      </c>
      <c r="BU303"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('BUMI WONOREJO ASRI TAHAP I DAN TAHAP II&lt;BR&gt;(GREEN LAKE NATURAL LIVING BARU)' ,'JL. WONOREJO' ,'SITEPLAN PERUMAHAN' ,'PROSES ADMINISTRASI' ,'' ,'300' ,'284' ,'PT. MUARA ARTHA PURNAMA&lt;BR&gt;(RAHMAD SUMANTRI)' ,'Jl. Pandugo Timur XIV No. E 37' ,'√' ,'WONOREJO' ,'RUNGKUT' ,'TAHAP I&lt;BR&gt;648.3/36/436.6.2/2010&lt;BR&gt;1730/P&amp;P/X/10&lt;BR&gt;TAHAP II&lt;BR&gt;648.3/35/436.6.2/2010&lt;BR&gt;1729/P&amp;P/X/10' ,'2010' ,'±149&lt;BR&gt;±92' ,'TAHAP I&lt;BR&gt;Jalan : 10.083,20&lt;BR&gt;TAHAP II&lt;BR&gt;Jalan : 8.712,00' ,'TAHAP I&lt;BR&gt;RTH : 2.051&lt;BR&gt;Fasum : 1.271,50&lt;BR&gt;TAHAP II&lt;BR&gt;RTH : 3.747,40&lt;BR&gt;Fasum : 1.217,10' ,'' ,'' ,'' ,'' ,'BELUM' ,'' ,'' ,'' ,'' ,'' ,'' ,'PENAGIHAN&lt;BR&gt;590/13012/436.6.2/2015&lt;BR&gt;09 SEPTEMBER 2015' ,'TEGURAN&lt;BR&gt;590/14495/436.6.2/2015&lt;BR&gt;30 SEPTEMBER 2015' ,'PERINGATAN KE-1&lt;BR&gt;590/15119/436.6.2/2015&lt;BR&gt;08 OKTOBER 2015' ,'PERINGATAN KE-2&lt;BR&gt;590/15984/436.6.2/2015&lt;BR&gt;21 OKTOBER 2015' ,'PERINGATAN KE-3&lt;BR&gt;590/16534.3/436.6.2/2015&lt;BR&gt;30 OKTOBER 2015' ,'' ,'' ,'' ,'' ,'' ,'' ,'' ,'' ,'' ,'' ,'' ,'' ,'' ,'' ,'' ,'' ,'' ,'' ,'' ,'' ,'' ,'' ,'' ,'' ,'' ,'' ,'' ,'' ,'' ,'' ,'' ,'Proses checklist kelengkapan BAST Administrasi' ,'- Pengembang bersurat terkait Permohonan Berita Acara Serah Terima Prasarana, Sarana dan Utilitas (PSU) tanggal 22 Juli 2020&lt;BR&gt;- Akan dikirimkan surat terkait kekurangan berkas secara administrasi.&lt;BR&gt;(Pengembang belum melengkapi : Akta Pendirian PT terbaru, jadwal pembangunan proyek dan jadwal serah terima secara fisik, bukti setor / bukti pembayaran kompensasi lahan makam berupa uang dan plotting alas hak di atas siteplan).' ,'' ,'' ,'-' ,'ADMIN BELUM DISERAHKAN' ,'TIMUR' ,'AT');</v>
      </c>
    </row>
    <row r="304" spans="1:73" s="6" customFormat="1" ht="187">
      <c r="A304" s="1570">
        <v>301</v>
      </c>
      <c r="B304" s="1570">
        <v>285</v>
      </c>
      <c r="C304" s="1575" t="s">
        <v>5652</v>
      </c>
      <c r="D304" s="1575"/>
      <c r="E304" s="1575" t="s">
        <v>5707</v>
      </c>
      <c r="F304" s="1575" t="s">
        <v>2016</v>
      </c>
      <c r="G304" s="1575" t="s">
        <v>1106</v>
      </c>
      <c r="H304" s="1575" t="s">
        <v>671</v>
      </c>
      <c r="I304" s="1575" t="s">
        <v>672</v>
      </c>
      <c r="J304" s="1575" t="s">
        <v>4280</v>
      </c>
      <c r="K304" s="1576"/>
      <c r="L304" s="1577" t="s">
        <v>626</v>
      </c>
      <c r="M304" s="1709"/>
      <c r="N304" s="1706"/>
      <c r="O304" s="1706"/>
      <c r="P304" s="1706"/>
      <c r="Q304" s="1575"/>
      <c r="R304" s="1709"/>
      <c r="S304" s="1575"/>
      <c r="T304" s="1709"/>
      <c r="U304" s="1709"/>
      <c r="V304" s="1709"/>
      <c r="W304" s="1709"/>
      <c r="X304" s="1575" t="s">
        <v>626</v>
      </c>
      <c r="Y304" s="1709"/>
      <c r="Z304" s="1709"/>
      <c r="AA304" s="1575" t="s">
        <v>7088</v>
      </c>
      <c r="AB304" s="1575" t="s">
        <v>7089</v>
      </c>
      <c r="AC304" s="1575" t="s">
        <v>7090</v>
      </c>
      <c r="AD304" s="1575" t="s">
        <v>7091</v>
      </c>
      <c r="AE304" s="1575"/>
      <c r="AF304" s="1575"/>
      <c r="AG304" s="1575"/>
      <c r="AH304" s="1575"/>
      <c r="AI304" s="1575"/>
      <c r="AJ304" s="1575"/>
      <c r="AK304" s="1575"/>
      <c r="AL304" s="1575"/>
      <c r="AM304" s="1575"/>
      <c r="AN304" s="1575"/>
      <c r="AO304" s="1575"/>
      <c r="AP304" s="1575"/>
      <c r="AQ304" s="1575"/>
      <c r="AR304" s="1700"/>
      <c r="AS304" s="1575"/>
      <c r="AT304" s="1575"/>
      <c r="AU304" s="1575"/>
      <c r="AV304" s="1575"/>
      <c r="AW304" s="1575"/>
      <c r="AX304" s="1575"/>
      <c r="AY304" s="1575"/>
      <c r="AZ304" s="1575"/>
      <c r="BA304" s="1575"/>
      <c r="BB304" s="1575"/>
      <c r="BC304" s="1575"/>
      <c r="BD304" s="1575"/>
      <c r="BE304" s="1575"/>
      <c r="BF304" s="1575"/>
      <c r="BG304" s="1575"/>
      <c r="BH304" s="1709"/>
      <c r="BI304" s="1709"/>
      <c r="BJ304" s="1709"/>
      <c r="BK304" s="1575" t="s">
        <v>8166</v>
      </c>
      <c r="BL304" s="1571"/>
      <c r="BM304" s="1588" t="s">
        <v>3532</v>
      </c>
      <c r="BN304" s="1591"/>
      <c r="BO304" s="1591"/>
      <c r="BP304" s="1575" t="s">
        <v>626</v>
      </c>
      <c r="BQ304" s="1575"/>
      <c r="BR304" s="1575" t="s">
        <v>6796</v>
      </c>
      <c r="BS304" s="1575" t="s">
        <v>6789</v>
      </c>
      <c r="BU304"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('BUMI WONOREJO ASRI TAHAP II' ,'JL. WONOREJO' ,'SITEPLAN PERUMAHAN' ,'PENAGIHAN ADMINISTRASI' ,'' ,'301' ,'285' ,'PT. MUARA ARTHA PURNAMA&lt;BR&gt;(RAHMAD SUMANTRI)' ,'' ,'BELUM DIKETAHUI' ,'WONOREJO' ,'RUNGKUT' ,'' ,'-' ,'' ,'' ,'' ,'' ,'' ,'' ,'' ,'' ,'' ,'' ,'' ,'-' ,'' ,'' ,'PENAGIHAN &lt;BR&gt;NO. 590/13012/436.6.2/2015&lt;BR&gt;TGL:  2015' ,'TEGURAN&lt;BR&gt;NO. 590/14495/436.6.2/2015&lt;BR&gt;TGL : 30 SEPTEMBER 2015 ' ,'PERINGATAN KE-1&lt;BR&gt;NO. 590/15119/436.6.2/2015&lt;BR&gt;TGL : 08 OKTOBER 2015' ,'PERINGATAN KE-2 &lt;BR&gt;590/15984/436.6.2/2015&lt;BR&gt;TGL : 21 OKTOBER 2015' ,'' ,'' ,'' ,'' ,'' ,'' ,'' ,'' ,'' ,'' ,'' ,'' ,'' ,'' ,'' ,'' ,'' ,'' ,'' ,'' ,'' ,'' ,'' ,'' ,'' ,'' ,'' ,'' ,'' ,'' ,'' ,'' ,'' ,'HIBAH (PERORANGAN) PADA SITEPLAN TAHUN &lt; 2010' ,'' ,'' ,'-' ,'' ,'TIMUR' ,'AT');</v>
      </c>
    </row>
    <row r="305" spans="1:73" s="6" customFormat="1" ht="272">
      <c r="A305" s="1570">
        <v>302</v>
      </c>
      <c r="B305" s="1570">
        <v>286</v>
      </c>
      <c r="C305" s="1575" t="s">
        <v>2816</v>
      </c>
      <c r="D305" s="1575" t="s">
        <v>6349</v>
      </c>
      <c r="E305" s="1568" t="s">
        <v>2150</v>
      </c>
      <c r="F305" s="1575" t="s">
        <v>535</v>
      </c>
      <c r="G305" s="1575" t="s">
        <v>2018</v>
      </c>
      <c r="H305" s="1575" t="s">
        <v>731</v>
      </c>
      <c r="I305" s="1575" t="s">
        <v>672</v>
      </c>
      <c r="J305" s="1575" t="s">
        <v>4280</v>
      </c>
      <c r="K305" s="1576" t="s">
        <v>2019</v>
      </c>
      <c r="L305" s="1577" t="s">
        <v>7007</v>
      </c>
      <c r="M305" s="1709" t="s">
        <v>1369</v>
      </c>
      <c r="N305" s="1706" t="s">
        <v>3411</v>
      </c>
      <c r="O305" s="1706" t="s">
        <v>3410</v>
      </c>
      <c r="P305" s="1706"/>
      <c r="Q305" s="1575"/>
      <c r="R305" s="1709" t="s">
        <v>2510</v>
      </c>
      <c r="S305" s="1575"/>
      <c r="T305" s="1709" t="s">
        <v>2511</v>
      </c>
      <c r="U305" s="1709" t="s">
        <v>626</v>
      </c>
      <c r="V305" s="1709" t="s">
        <v>626</v>
      </c>
      <c r="W305" s="1709" t="s">
        <v>2511</v>
      </c>
      <c r="X305" s="1575" t="s">
        <v>7092</v>
      </c>
      <c r="Y305" s="1709" t="s">
        <v>7398</v>
      </c>
      <c r="Z305" s="1709" t="s">
        <v>7398</v>
      </c>
      <c r="AA305" s="1575"/>
      <c r="AB305" s="1575"/>
      <c r="AC305" s="1575"/>
      <c r="AD305" s="1575"/>
      <c r="AE305" s="1575"/>
      <c r="AF305" s="1575"/>
      <c r="AG305" s="1575"/>
      <c r="AH305" s="1575"/>
      <c r="AI305" s="1575"/>
      <c r="AJ305" s="1575"/>
      <c r="AK305" s="1575"/>
      <c r="AL305" s="1575"/>
      <c r="AM305" s="1575"/>
      <c r="AN305" s="1575"/>
      <c r="AO305" s="1575"/>
      <c r="AP305" s="1575"/>
      <c r="AQ305" s="1575"/>
      <c r="AR305" s="1575"/>
      <c r="AS305" s="1575"/>
      <c r="AT305" s="1575"/>
      <c r="AU305" s="1575"/>
      <c r="AV305" s="1575"/>
      <c r="AW305" s="1575"/>
      <c r="AX305" s="1575"/>
      <c r="AY305" s="1575"/>
      <c r="AZ305" s="1575"/>
      <c r="BA305" s="1575"/>
      <c r="BB305" s="1575"/>
      <c r="BC305" s="1575"/>
      <c r="BD305" s="1575"/>
      <c r="BE305" s="1575"/>
      <c r="BF305" s="1575"/>
      <c r="BG305" s="1575"/>
      <c r="BH305" s="1709"/>
      <c r="BI305" s="1709"/>
      <c r="BJ305" s="1709"/>
      <c r="BK305" s="1575" t="s">
        <v>8167</v>
      </c>
      <c r="BL305" s="1571" t="s">
        <v>5245</v>
      </c>
      <c r="BM305" s="1588" t="s">
        <v>7157</v>
      </c>
      <c r="BN305" s="1591"/>
      <c r="BO305" s="1591"/>
      <c r="BP305" s="1575" t="s">
        <v>626</v>
      </c>
      <c r="BQ305" s="1575"/>
      <c r="BR305" s="1575" t="s">
        <v>6796</v>
      </c>
      <c r="BS305" s="1575" t="s">
        <v>5783</v>
      </c>
      <c r="BU305"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MEDAYU' ,'JL. MEDAYU UTARA XXXI B' ,'SITEPLAN PERUMAHAN' ,'PENGEMBALIAN BERKAS ADMINISTRASI' ,'' ,'302' ,'286' ,'PT. PONDOK LAKSANA INDAH PERMATA' ,'Jl. Bendul Merisi IX/5 Surabaya&lt;BR&gt;JL.RUNGKUT ASRI UTARA XX/44 RL III/H-22-YKP&lt;BR&gt;Kota Surabaya,' ,'√' ,'MEDOKAN AYU' ,'RUNGKUT' ,'648.3/684.C/436.6.2/2011&lt;BR&gt;30/TR/SP/VI/2010' ,'2010, 2011' ,'±59' ,'Jalan dan Saluran  : 1.907,39' ,'RTH : 471,23&lt;BR&gt;Fasum : 701,38' ,'' ,'' ,'SUDAH' ,'' ,'BELUM' ,'-' ,'-' ,'BELUM' ,'Sisa Induk' ,'TIDAK' ,'TIDAK' ,'' ,'' ,'' ,'' ,'' ,'' ,'' ,'' ,'' ,'' ,'' ,'' ,'' ,'' ,'' ,'' ,'' ,'' ,'' ,'' ,'' ,'' ,'' ,'' ,'' ,'' ,'' ,'' ,'' ,'' ,'' ,'' ,'' ,'' ,'' ,'' ,'PENGEMBALIAN BERKAS' ,'- Surat PT. Pondok Laksana Indah Permata kepada Walikota Surabaya No. 142/PLIP-L/S.Per/XI/2014 Perihal Permohonan Berita Acara Serah Terima Administrasi Fasum/Fasos tanggal 22 September 2014&lt;BR&gt;- Surat  PT. Pondok Laksana Indah Permata kepada Walikota Surabaya No. 143/PLIP-L/S.Pen/XI/2014 Perihal Penyerahan Lahan Makam berupa Kompensasi Uang tanggal 22 September 2014&lt;BR&gt;- Telah dilakukan rapat membahas permohonan penyerahan PSU PT. Pondok Laksana Indah Permata Perumahan Puri Medayu tanggal 31 Oktober 2014&lt;BR&gt;- Berita Acara Serah Terima Fasilitas antara H. Suwandi, SH dan Warga RT 04 RW XI Kelurahan Medokan Ayu Perihal Tindaklanjut Surat Permohonan Lahan Fasum oleh Warga RT 04 RW XI Kel. Medokan Ayu tanggal 13 Maret 2015&lt;BR&gt;- Telah dilakukan survei lapangan terkait permohonan penyerahan PSU PT. Pondok Laksana Indah Permata Perumahan Puri Medayu tanggal 29 September 2015&lt;BR&gt;Waktu : 7 Agustus 2017&lt;BR&gt;Isi : Pengembang harus melakukan replaning karena kondisi dilapangan berbeda dengan siteplan' ,'' ,'' ,'-' ,'' ,'TIMUR' ,'DT');</v>
      </c>
    </row>
    <row r="306" spans="1:73" s="6" customFormat="1" ht="187">
      <c r="A306" s="1570">
        <v>303</v>
      </c>
      <c r="B306" s="1570">
        <v>287</v>
      </c>
      <c r="C306" s="1568" t="s">
        <v>1766</v>
      </c>
      <c r="D306" s="1568" t="s">
        <v>5381</v>
      </c>
      <c r="E306" s="1568" t="s">
        <v>2150</v>
      </c>
      <c r="F306" s="1575" t="s">
        <v>2020</v>
      </c>
      <c r="G306" s="1575" t="s">
        <v>2021</v>
      </c>
      <c r="H306" s="1575" t="s">
        <v>731</v>
      </c>
      <c r="I306" s="1575" t="s">
        <v>672</v>
      </c>
      <c r="J306" s="1575" t="s">
        <v>4280</v>
      </c>
      <c r="K306" s="1576" t="s">
        <v>2022</v>
      </c>
      <c r="L306" s="1577" t="s">
        <v>7020</v>
      </c>
      <c r="M306" s="1709" t="s">
        <v>1608</v>
      </c>
      <c r="N306" s="1706" t="s">
        <v>3862</v>
      </c>
      <c r="O306" s="1706" t="s">
        <v>3863</v>
      </c>
      <c r="P306" s="1706"/>
      <c r="Q306" s="1575"/>
      <c r="R306" s="1709" t="s">
        <v>2511</v>
      </c>
      <c r="S306" s="1575"/>
      <c r="T306" s="1709" t="s">
        <v>2511</v>
      </c>
      <c r="U306" s="1709"/>
      <c r="V306" s="1709" t="s">
        <v>2511</v>
      </c>
      <c r="W306" s="1709" t="s">
        <v>2511</v>
      </c>
      <c r="X306" s="1575" t="s">
        <v>7058</v>
      </c>
      <c r="Y306" s="1709" t="s">
        <v>7400</v>
      </c>
      <c r="Z306" s="1709" t="s">
        <v>7398</v>
      </c>
      <c r="AA306" s="1575" t="s">
        <v>5586</v>
      </c>
      <c r="AB306" s="1575"/>
      <c r="AC306" s="1575"/>
      <c r="AD306" s="1575"/>
      <c r="AE306" s="1575"/>
      <c r="AF306" s="1575"/>
      <c r="AG306" s="1575"/>
      <c r="AH306" s="1592"/>
      <c r="AI306" s="1592"/>
      <c r="AJ306" s="1592"/>
      <c r="AK306" s="1592"/>
      <c r="AL306" s="1592"/>
      <c r="AM306" s="1592"/>
      <c r="AN306" s="1592"/>
      <c r="AO306" s="1592"/>
      <c r="AP306" s="1592"/>
      <c r="AQ306" s="1575"/>
      <c r="AR306" s="1575"/>
      <c r="AS306" s="1575"/>
      <c r="AT306" s="1575"/>
      <c r="AU306" s="1575"/>
      <c r="AV306" s="1575"/>
      <c r="AW306" s="1575"/>
      <c r="AX306" s="1592"/>
      <c r="AY306" s="1592"/>
      <c r="AZ306" s="1592"/>
      <c r="BA306" s="1592"/>
      <c r="BB306" s="1592"/>
      <c r="BC306" s="1592"/>
      <c r="BD306" s="1592"/>
      <c r="BE306" s="1592"/>
      <c r="BF306" s="1592"/>
      <c r="BG306" s="1592"/>
      <c r="BH306" s="1709"/>
      <c r="BI306" s="1709"/>
      <c r="BJ306" s="1709"/>
      <c r="BK306" s="1575" t="s">
        <v>7243</v>
      </c>
      <c r="BL306" s="1568" t="s">
        <v>8204</v>
      </c>
      <c r="BM306" s="1588" t="s">
        <v>7385</v>
      </c>
      <c r="BN306" s="1588"/>
      <c r="BO306" s="1588"/>
      <c r="BP306" s="1575" t="s">
        <v>2150</v>
      </c>
      <c r="BQ306" s="1575"/>
      <c r="BR306" s="1575" t="s">
        <v>6796</v>
      </c>
      <c r="BS306" s="1589" t="s">
        <v>7378</v>
      </c>
      <c r="BU306"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('WONOREJO ASRI TAHAP III &lt;BR&gt;(ALAM HIJAU TAHAP III)' ,'JL. MEDOKAN AYU, TIMUR KOSAGRA' ,'SITEPLAN PERUMAHAN' ,'REPLANNING' ,'' ,'303' ,'287' ,'PT. YEKAPE SURABAYA' ,'Jl. Wijaya Kusuma No. 36' ,'√' ,'MEDOKAN AYU' ,'RUNGKUT' ,'653/323.C/436.6.2/2010&lt;BR&gt;3081/P&amp;P/XII/09' ,'2009, 2010' ,'±139' ,'Jalan/ Saluran : 11.626,15 M2' ,'RTH : 772,46 M2&lt;BR&gt;Fasum : 1.851,49 M2' ,'' ,'' ,'BELUM' ,'' ,'BELUM' ,'' ,'BELUM' ,'BELUM' ,'INDUK' ,'TIDAK ADA' ,'TIDAK' ,'PENAGIHAN&lt;BR&gt;590/14037/436.7.5/2020&lt;BR&gt;10 AGUSTUS 2020' ,'' ,'' ,'' ,'' ,'' ,'' ,'' ,'' ,'' ,'' ,'' ,'' ,'' ,'' ,'' ,'' ,'' ,'' ,'' ,'' ,'' ,'' ,'' ,'' ,'' ,'' ,'' ,'' ,'' ,'' ,'' ,'' ,'' ,'' ,'' ,'Akan dikirimkan surat Teguran' ,'- Surat Penagihan No.  590/14037/436.7.5/2020 tanggal 10 AGUSTUS 2020&lt;BR&gt;- Terdapat surat dari PT. Yekape Surabaya No. 523/Um/VIII/2020 tanggal 12 Agustus 2020 perihal pemberitahuan atas penyerahan PSU, bahwa lokasi tersebut masih dalam proses revisi siteplan&lt;BR&gt;- Terdapat rencana replanning jadi satu dengan yekape wonorejo' ,'' ,'' ,'-' ,'' ,'TIMUR' ,'VIA');</v>
      </c>
    </row>
    <row r="307" spans="1:73" s="6" customFormat="1" ht="272">
      <c r="A307" s="1570">
        <v>304</v>
      </c>
      <c r="B307" s="1570">
        <v>288</v>
      </c>
      <c r="C307" s="1575" t="s">
        <v>2023</v>
      </c>
      <c r="D307" s="1575" t="s">
        <v>5861</v>
      </c>
      <c r="E307" s="1568" t="s">
        <v>2150</v>
      </c>
      <c r="F307" s="1575" t="s">
        <v>5860</v>
      </c>
      <c r="G307" s="1575" t="s">
        <v>989</v>
      </c>
      <c r="H307" s="1575" t="s">
        <v>2025</v>
      </c>
      <c r="I307" s="1575" t="s">
        <v>672</v>
      </c>
      <c r="J307" s="1575" t="s">
        <v>4280</v>
      </c>
      <c r="K307" s="1576" t="s">
        <v>2026</v>
      </c>
      <c r="L307" s="1577">
        <v>1984</v>
      </c>
      <c r="M307" s="1575"/>
      <c r="N307" s="1706" t="s">
        <v>6717</v>
      </c>
      <c r="O307" s="1706" t="s">
        <v>6718</v>
      </c>
      <c r="P307" s="1706"/>
      <c r="Q307" s="1575" t="s">
        <v>6087</v>
      </c>
      <c r="R307" s="1575" t="s">
        <v>2510</v>
      </c>
      <c r="S307" s="1575" t="s">
        <v>6719</v>
      </c>
      <c r="T307" s="1575" t="s">
        <v>2510</v>
      </c>
      <c r="U307" s="1575" t="s">
        <v>626</v>
      </c>
      <c r="V307" s="1575" t="s">
        <v>626</v>
      </c>
      <c r="W307" s="1575" t="s">
        <v>2511</v>
      </c>
      <c r="X307" s="1575" t="s">
        <v>7094</v>
      </c>
      <c r="Y307" s="1575" t="s">
        <v>626</v>
      </c>
      <c r="Z307" s="1575" t="s">
        <v>7398</v>
      </c>
      <c r="AA307" s="1575" t="s">
        <v>6517</v>
      </c>
      <c r="AB307" s="1575" t="s">
        <v>6516</v>
      </c>
      <c r="AC307" s="1575" t="s">
        <v>6518</v>
      </c>
      <c r="AD307" s="1575" t="s">
        <v>7714</v>
      </c>
      <c r="AE307" s="1575" t="s">
        <v>7715</v>
      </c>
      <c r="AF307" s="1575"/>
      <c r="AG307" s="1575"/>
      <c r="AH307" s="1575"/>
      <c r="AI307" s="1575"/>
      <c r="AJ307" s="1575"/>
      <c r="AK307" s="1575"/>
      <c r="AL307" s="1575"/>
      <c r="AM307" s="1575"/>
      <c r="AN307" s="1575"/>
      <c r="AO307" s="1575"/>
      <c r="AP307" s="1575"/>
      <c r="AQ307" s="1575"/>
      <c r="AR307" s="1700"/>
      <c r="AS307" s="1575"/>
      <c r="AT307" s="1575"/>
      <c r="AU307" s="1575"/>
      <c r="AV307" s="1575"/>
      <c r="AW307" s="1575"/>
      <c r="AX307" s="1575"/>
      <c r="AY307" s="1575"/>
      <c r="AZ307" s="1575"/>
      <c r="BA307" s="1575"/>
      <c r="BB307" s="1575"/>
      <c r="BC307" s="1575"/>
      <c r="BD307" s="1575"/>
      <c r="BE307" s="1575"/>
      <c r="BF307" s="1575"/>
      <c r="BG307" s="1575"/>
      <c r="BH307" s="1575"/>
      <c r="BI307" s="1575"/>
      <c r="BJ307" s="1575"/>
      <c r="BK307" s="1575" t="s">
        <v>4806</v>
      </c>
      <c r="BL307" s="1571" t="s">
        <v>626</v>
      </c>
      <c r="BM307" s="1588" t="s">
        <v>8235</v>
      </c>
      <c r="BN307" s="1588" t="s">
        <v>8052</v>
      </c>
      <c r="BO307" s="1588" t="s">
        <v>8053</v>
      </c>
      <c r="BP307" s="1735" t="s">
        <v>2150</v>
      </c>
      <c r="BQ307" s="1575"/>
      <c r="BR307" s="1575" t="s">
        <v>6796</v>
      </c>
      <c r="BS307" s="1575" t="s">
        <v>5782</v>
      </c>
      <c r="BU307"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INDAH&lt;BR&gt;(PERUM. KPR.BTN)' ,'JL. PENJARINGAN SARI' ,'SITEPLAN PERUMAHAN' ,'PROSES ADMINISTRASI' ,'±  46.078 M2' ,'304' ,'288' ,'PT. ADHI PURI JAYA' ,'JL. AMBENGAN NO. 1 A' ,'√' ,'PENJARINGAN SARI' ,'RUNGKUT' ,'648.3/301/411.54/84&lt;BR&gt;23-RK-WT-84' ,'1984' ,'' ,'JALAN DAN SALURAN &lt;BR&gt;.............' ,'FASUM (MASJID + PARKIR)&lt;BR&gt;..............................' ,'' ,'±  46.078 M2' ,'SUDAH' ,'NO. 7467/RET.XII/2020&lt;BR&gt;TGL. 7 DESEMBER 2020' ,'SUDAH' ,'-' ,'-' ,'BELUM' ,'SISA INDUK' ,'-' ,'TIDAK' ,'PENAGIHAN&lt;BR&gt;590/16559/436.7.5/2020&lt;BR&gt;17 SEPTEMBER 2020                                   TGL DITERIMA&lt;BR&gt;21 SEPTEMBER 2020' ,'TEGURAN&lt;BR&gt;590/10305/436.7.5/2020&lt;BR&gt;02 NOVEMBER 2020                                   TGL DITERIMA&lt;BR&gt;03 NOVEMBER 2020' ,'PERINGATAN KE-1&lt;BR&gt;590/19832/436.7.5/2020&lt;BR&gt;09 NOVEMBER 2020                                   TGL DITERIMA&lt;BR&gt;11 NOVEMBER 2020&lt;BR&gt;' ,'PERINGATAN KE-2&lt;BR&gt;590/10469/436.7.5/2021&lt;BR&gt;18 JUNI 2021                                  TGL DITERIMA&lt;BR&gt;22 JUNI 2021' ,'PERINGATAN KE-3&lt;BR&gt;590/12579/436.7.5/2021&lt;BR&gt;02 AGUSTUS 2021     ' ,'' ,'' ,'' ,'' ,'' ,'' ,'' ,'' ,'' ,'' ,'' ,'' ,'' ,'' ,'' ,'' ,'' ,'' ,'' ,'' ,'' ,'' ,'' ,'' ,'' ,'' ,'' ,'' ,'' ,'' ,'' ,'-' ,'Pengembang belum melengkapi kekurangan persyaratan administrasi :&lt;BR&gt;- Fotocopy Bukti Alas hak atas tanah&lt;BR&gt;- Jadwal / waktu penyelesaian pembangunan, masa pemeliharaan dan serah terima fisik PSU&lt;BR&gt; - Surat Penagihan tanggl 17 September 2020&lt;BR&gt; -  Surat Teguran tanggal 2 November 2020&lt;BR&gt; - Surat Peringatan ke 1 tanggal 9 November 2020&lt;BR&gt;- Pengembang bersurat perihal Permohonan BAST Administrasi tanggal 12 November 2020&lt;BR&gt;- DPRKPCKTR Bersurat tanggal 16 Februari 2021 perihal kekurangan berkas&lt;BR&gt;- SURAT KE BPN 2 No. 590/3973/436.7.5/2021 tanggal 05 maret 2021 perihal permohonan Informasi Tahap I &lt;BR&gt;- RESUME RAPAT 28 JUNI 2022&lt;BR&gt;- PENAGIHAN FISIK, TANGGAL 18 JULI 2022&lt;BR&gt;- PENGANTAR, TANGGAL 21 JULI 2022&lt;BR&gt;- PEMBERITAHUAN FISIK, TANGGAL 21 JULI 2022' ,'- PENGANTAR, TANGGAL 21 JULI 2022&lt;BR&gt;- PEMBERITAHUAN FISIK, TANGGAL 21 JULI 2022' ,' BELUM MELENGKAPI:&lt;BR&gt;- PBB&lt;BR&gt;- ALAS HAK SPLITZING PSU' ,'-' ,'' ,'TIMUR' ,'AR');</v>
      </c>
    </row>
    <row r="308" spans="1:73" s="6" customFormat="1" ht="409.6">
      <c r="A308" s="1570">
        <v>305</v>
      </c>
      <c r="B308" s="1570">
        <v>289</v>
      </c>
      <c r="C308" s="1575" t="s">
        <v>2028</v>
      </c>
      <c r="D308" s="1575"/>
      <c r="E308" s="1575" t="s">
        <v>5714</v>
      </c>
      <c r="F308" s="1575" t="s">
        <v>7468</v>
      </c>
      <c r="G308" s="1575" t="s">
        <v>1106</v>
      </c>
      <c r="H308" s="1575" t="s">
        <v>671</v>
      </c>
      <c r="I308" s="1575" t="s">
        <v>672</v>
      </c>
      <c r="J308" s="1575" t="s">
        <v>4280</v>
      </c>
      <c r="K308" s="1576" t="s">
        <v>2029</v>
      </c>
      <c r="L308" s="1577">
        <v>1981</v>
      </c>
      <c r="M308" s="1575"/>
      <c r="N308" s="1706"/>
      <c r="O308" s="1706"/>
      <c r="P308" s="1706"/>
      <c r="Q308" s="1575"/>
      <c r="R308" s="1575"/>
      <c r="S308" s="1575"/>
      <c r="T308" s="1575" t="s">
        <v>2560</v>
      </c>
      <c r="U308" s="1575"/>
      <c r="V308" s="1575"/>
      <c r="W308" s="1575"/>
      <c r="X308" s="1575"/>
      <c r="Y308" s="1575"/>
      <c r="Z308" s="1575"/>
      <c r="AA308" s="1575" t="s">
        <v>967</v>
      </c>
      <c r="AB308" s="1575" t="s">
        <v>86</v>
      </c>
      <c r="AC308" s="1575" t="s">
        <v>476</v>
      </c>
      <c r="AD308" s="1575" t="s">
        <v>477</v>
      </c>
      <c r="AE308" s="1575" t="s">
        <v>478</v>
      </c>
      <c r="AF308" s="1575"/>
      <c r="AG308" s="1575"/>
      <c r="AH308" s="1575" t="s">
        <v>8145</v>
      </c>
      <c r="AI308" s="1575"/>
      <c r="AJ308" s="1575"/>
      <c r="AK308" s="1575"/>
      <c r="AL308" s="1575"/>
      <c r="AM308" s="1575"/>
      <c r="AN308" s="1575"/>
      <c r="AO308" s="1575"/>
      <c r="AP308" s="1575"/>
      <c r="AQ308" s="1575"/>
      <c r="AR308" s="1700"/>
      <c r="AS308" s="1575"/>
      <c r="AT308" s="1575"/>
      <c r="AU308" s="1575"/>
      <c r="AV308" s="1575"/>
      <c r="AW308" s="1575"/>
      <c r="AX308" s="1575"/>
      <c r="AY308" s="1575"/>
      <c r="AZ308" s="1575"/>
      <c r="BA308" s="1575"/>
      <c r="BB308" s="1575"/>
      <c r="BC308" s="1575"/>
      <c r="BD308" s="1575"/>
      <c r="BE308" s="1575"/>
      <c r="BF308" s="1575"/>
      <c r="BG308" s="1575"/>
      <c r="BH308" s="1575"/>
      <c r="BI308" s="1575"/>
      <c r="BJ308" s="1575"/>
      <c r="BK308" s="1575" t="s">
        <v>5209</v>
      </c>
      <c r="BL308" s="1571" t="s">
        <v>6837</v>
      </c>
      <c r="BM308" s="1588" t="s">
        <v>7158</v>
      </c>
      <c r="BN308" s="1591"/>
      <c r="BO308" s="1591"/>
      <c r="BP308" s="1575" t="s">
        <v>626</v>
      </c>
      <c r="BQ308" s="1575"/>
      <c r="BR308" s="1575" t="s">
        <v>6796</v>
      </c>
      <c r="BS308" s="1575" t="s">
        <v>6789</v>
      </c>
      <c r="BU308"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MURAH MILIK PT. KARYA UTAMA JAYA' ,'JL. WONOREJO' ,'SITEPLAN PERUMAHAN' ,'PENYERAHAN OLEH WARGA' ,'' ,'305' ,'289' ,'PT. KARYA UTAMA JAYA' ,'' ,'TIDAK ADA ALAMAT' ,'WONOREJO' ,'RUNGKUT' ,'001/W/81' ,'1981' ,'' ,'' ,'' ,'' ,'' ,'' ,'' ,'TIDAK ADA KEWAJIBAN' ,'' ,'' ,'' ,'' ,'' ,'' ,'PENAGIHAN&lt;BR&gt;590/13013/436.6.2/2015&lt;BR&gt;09 SEPTEMBER 2015' ,'TEGURAN&lt;BR&gt;590/14497/436.6.2/2015&lt;BR&gt;30 SEPTEMBER 2015' ,'PERINGATAN KE-1&lt;BR&gt;590/15130/436.6.2/2015&lt;BR&gt;08 OKTOBER 2015' ,'PERINGATAN KE-2&lt;BR&gt;590/15981/436.6.2/2015&lt;BR&gt;21 OKTOBER 2015' ,'PERINGATAN KE-3&lt;BR&gt;590/17441/436.6.2/2015&lt;BR&gt;12 NOVEMBER 2015' ,'' ,'' ,'590/4392/436.6.2/2016                       21 MARET 2016' ,'' ,'' ,'' ,'' ,'' ,'' ,'' ,'' ,'' ,'' ,'' ,'' ,'' ,'' ,'' ,'' ,'' ,'' ,'' ,'' ,'' ,'' ,'' ,'' ,'' ,'' ,'' ,'' ,'PROSES PENYERAHAN PSU OLEH WARGA&lt;BR&gt;&lt;BR&gt;Berdasarkan Media Masa tanggal 21 Maret 2016' ,'- SURAT PENAGIHAN kepada PT.Karya Utama Jaya No. 590/13013/436.6.2/2015 tanggal 09 September 2015&lt;BR&gt;- SURAT TEGURAN kepada PT.Karya Utama Jaya No.  590/14497/436.6.2/2015 tanggal 30 September 2015&lt;BR&gt;- SURAT PERINGATAN KE-1  kepada PT.Karya Utama Jaya No. 590/15130/436.6.2/2015 tanggal 08 Oktober 2015&lt;BR&gt;- SURAT PERINGATAN KE-2  kepada PT.Karya Utama Jaya No. 590/15981/436.6.2/2015 tanggal 21 Oktober 2015&lt;BR&gt;- SURAT PERINGATAN KE-3  kepada PT.Karya Utama Jaya No. 590/17441/436.6.2/2015 tanggal 12 November 2015&lt;BR&gt;- Berita Acara Persetujuan Kelompok Perwakilan Warga (RW.02/LKMK Wonorejo) Kel. Wonorejo, Kec. Rungkut, Kota Surabaya tanggal 10 Januari 2016&lt;BR&gt;- Sosialisasi Tata Cara Penyerahan PSU pada Kawasan Industri, Perdagangan, Perumahan danPermukiman kepada Pemerintah Daerah beserta Perubahannya bertempat di Pendopo Kantor Ke. Rungkut tanggal 20 Januari 2016&lt;BR&gt;- Informasi MEDIA MASSA kepada Ka. Dinas Komunikasi dan Informasi  No. 590/4392/436.6.2/2016 tanggal 21 Maret 2016&lt;BR&gt;- Surat DPUCKTR kepada Camat Rungkut No. 590/4715/436.6.2/2016 Hal Permohonan Bantuan tanggal 29 Maret 2016&lt;BR&gt;- Surat Kecamatan Rungkut kepada Ka. Dinas PU Cipta Karya dan Tata Ruang No. 590/501/436.9.15/2016 perihal Informasi terkait Sosialisai Proses Penyerahan PSU di Kecamatan Rungkut tanggal 31 Maret 2016&lt;BR&gt;- Nota Dinas Ka. Bid. Tata Ruang Kepada Ka. Bid. Pemetaan &amp; Pengukuran No. 113/TR/IV/436.6.2/2016 Hal Permohonan Pengukuran Ulang PSU Perumahan PT. Karya Utama Jaya tanggal 12 April 2016&lt;BR&gt;- - Nota Dinas  Ka. Bid. Pemetaan &amp; Pengukuran Kepada Ka. Bid. Tata Ruang No. 74/UMK/P&amp;P/V/2016 Hal Pengiriman Gambar Situasi Tanah Jl. Wonorungkut  Utara tanggal Mei 2016&lt;BR&gt;1. Terdapat surat dari kelompok perwakilan warga RW 02 Kelurahan Wonorejo Kecamatan Rungkut tanggal 10 Januari 2016 &lt;BR&gt;Pengukuran Ulang PSU Pada pada 12 April 2016&lt;BR&gt;2. Proses Kemenkumham, APERSI, BPN' ,'' ,'' ,'-' ,'' ,'TIMUR' ,'AT');</v>
      </c>
    </row>
    <row r="309" spans="1:73" s="6" customFormat="1" ht="187">
      <c r="A309" s="1570">
        <v>306</v>
      </c>
      <c r="B309" s="1570">
        <v>290</v>
      </c>
      <c r="C309" s="1575" t="s">
        <v>448</v>
      </c>
      <c r="D309" s="1575"/>
      <c r="E309" s="1575" t="s">
        <v>5714</v>
      </c>
      <c r="F309" s="1575" t="s">
        <v>448</v>
      </c>
      <c r="G309" s="1575" t="s">
        <v>2600</v>
      </c>
      <c r="H309" s="1575" t="s">
        <v>1963</v>
      </c>
      <c r="I309" s="1575" t="s">
        <v>672</v>
      </c>
      <c r="J309" s="1575" t="s">
        <v>4280</v>
      </c>
      <c r="K309" s="1576" t="s">
        <v>449</v>
      </c>
      <c r="L309" s="1577">
        <v>1990</v>
      </c>
      <c r="M309" s="1575"/>
      <c r="N309" s="1706"/>
      <c r="O309" s="1706" t="s">
        <v>3412</v>
      </c>
      <c r="P309" s="1706"/>
      <c r="Q309" s="1575"/>
      <c r="R309" s="1575"/>
      <c r="S309" s="1575"/>
      <c r="T309" s="1575" t="s">
        <v>2560</v>
      </c>
      <c r="U309" s="1575"/>
      <c r="V309" s="1575"/>
      <c r="W309" s="1575"/>
      <c r="X309" s="1575" t="s">
        <v>626</v>
      </c>
      <c r="Y309" s="1575"/>
      <c r="Z309" s="1575"/>
      <c r="AA309" s="1575" t="s">
        <v>479</v>
      </c>
      <c r="AB309" s="1575" t="s">
        <v>480</v>
      </c>
      <c r="AC309" s="1575" t="s">
        <v>481</v>
      </c>
      <c r="AD309" s="1575" t="s">
        <v>482</v>
      </c>
      <c r="AE309" s="1575" t="s">
        <v>483</v>
      </c>
      <c r="AF309" s="1575"/>
      <c r="AG309" s="1575"/>
      <c r="AH309" s="1575" t="s">
        <v>8145</v>
      </c>
      <c r="AI309" s="1575"/>
      <c r="AJ309" s="1575"/>
      <c r="AK309" s="1575"/>
      <c r="AL309" s="1575"/>
      <c r="AM309" s="1575"/>
      <c r="AN309" s="1575"/>
      <c r="AO309" s="1575"/>
      <c r="AP309" s="1575"/>
      <c r="AQ309" s="1575"/>
      <c r="AR309" s="1700"/>
      <c r="AS309" s="1575"/>
      <c r="AT309" s="1575"/>
      <c r="AU309" s="1575"/>
      <c r="AV309" s="1575"/>
      <c r="AW309" s="1575"/>
      <c r="AX309" s="1575"/>
      <c r="AY309" s="1575"/>
      <c r="AZ309" s="1575"/>
      <c r="BA309" s="1575"/>
      <c r="BB309" s="1575"/>
      <c r="BC309" s="1575"/>
      <c r="BD309" s="1575"/>
      <c r="BE309" s="1575"/>
      <c r="BF309" s="1575"/>
      <c r="BG309" s="1575"/>
      <c r="BH309" s="1575"/>
      <c r="BI309" s="1575"/>
      <c r="BJ309" s="1575"/>
      <c r="BK309" s="1575" t="s">
        <v>5209</v>
      </c>
      <c r="BL309" s="1571" t="s">
        <v>6837</v>
      </c>
      <c r="BM309" s="1588" t="s">
        <v>8236</v>
      </c>
      <c r="BN309" s="1591"/>
      <c r="BO309" s="1591"/>
      <c r="BP309" s="1575" t="s">
        <v>626</v>
      </c>
      <c r="BQ309" s="1575"/>
      <c r="BR309" s="1575" t="s">
        <v>6796</v>
      </c>
      <c r="BS309" s="1575" t="s">
        <v>6789</v>
      </c>
      <c r="BU309"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MURTHY KURNIA UTAMA' ,'JL. PANJANG JIWO ' ,'SITEPLAN PERUMAHAN' ,'PENYERAHAN OLEH WARGA' ,'' ,'306' ,'290' ,'PT. MURTHY KURNIA UTAMA' ,'' ,'TIDAK ADA ALAMAT' ,'PANJANG JIWO' ,'RUNGKUT' ,'648.3/68/402.5.11/90&lt;BR&gt;60/90/I/P' ,'1990' ,'' ,'' ,'RTH : 4.724,50&lt;BR&gt;Fasum : 4.768,80' ,'' ,'' ,'' ,'' ,'TIDAK ADA KEWAJIBAN' ,'' ,'' ,'' ,'-' ,'' ,'' ,'PENAGIHAN&lt;BR&gt;590/13010/436.6.2/2015&lt;BR&gt;09 SEPTEMBER 2015' ,'TEGURAN&lt;BR&gt;590/14493/436.6.2/2015&lt;BR&gt;30 SEPTEMBER 2015' ,'PERINGATAN KE-1&lt;BR&gt;590/15381/436.6.2/2015&lt;BR&gt;12 OKTOBER 2015' ,'PERINGATAN KE-2&lt;BR&gt;590/17443/436.6.2/2015&lt;BR&gt;12 NOVEMBER 2015' ,'PERINGATAN KE-3&lt;BR&gt;590/18058.1/436.6.2/2015&lt;BR&gt;25 NOVEMBER 2015' ,'' ,'' ,'590/4392/436.6.2/2016                       21 MARET 2016' ,'' ,'' ,'' ,'' ,'' ,'' ,'' ,'' ,'' ,'' ,'' ,'' ,'' ,'' ,'' ,'' ,'' ,'' ,'' ,'' ,'' ,'' ,'' ,'' ,'' ,'' ,'' ,'' ,'PROSES PENYERAHAN PSU OLEH WARGA&lt;BR&gt;&lt;BR&gt;Berdasarkan Media Masa tanggal 21 Maret 2016' ,'- Terdapat Surat Penagihan No.590/13010/436.6.2/2015 tanggal 9 September 2015&lt;BR&gt;- terdapat surat teguran N0. 590/14493/436.6.2/2015 tanggal 30 September 2015&lt;BR&gt;- terdapat surat peringatan ke 1 No. 590/15381/436.6.2/2015 tanggal 12 oktober 2015&lt;BR&gt;- terdapat surat peringatan ke 2 No. 590/17443/436.6.2/2015 tanggal 12 november 2015&lt;BR&gt; -  Terdapat Surat media Massa No. 590/5743/436.6.2/2015 tanggal  21 Maret 2016&lt;BR&gt;- DPRKPCKTR bersurat kepada Kelurahan Panjang Jiwo perihal permohonan informasi No. 590/2787/436.7.5/2021 tanggal 16 Februari 2021' ,'' ,'' ,'-' ,'' ,'TIMUR' ,'AT');</v>
      </c>
    </row>
    <row r="310" spans="1:73" s="6" customFormat="1" ht="187">
      <c r="A310" s="1570">
        <v>307</v>
      </c>
      <c r="B310" s="1570">
        <v>291</v>
      </c>
      <c r="C310" s="1575" t="s">
        <v>976</v>
      </c>
      <c r="D310" s="1575"/>
      <c r="E310" s="1575" t="s">
        <v>5714</v>
      </c>
      <c r="F310" s="1575" t="s">
        <v>2031</v>
      </c>
      <c r="G310" s="1575" t="s">
        <v>2034</v>
      </c>
      <c r="H310" s="1575" t="s">
        <v>731</v>
      </c>
      <c r="I310" s="1575" t="s">
        <v>672</v>
      </c>
      <c r="J310" s="1575" t="s">
        <v>4280</v>
      </c>
      <c r="K310" s="1576" t="s">
        <v>2032</v>
      </c>
      <c r="L310" s="1577">
        <v>2010</v>
      </c>
      <c r="M310" s="1709" t="s">
        <v>1593</v>
      </c>
      <c r="N310" s="1706" t="s">
        <v>3415</v>
      </c>
      <c r="O310" s="1706" t="s">
        <v>3414</v>
      </c>
      <c r="P310" s="1706"/>
      <c r="Q310" s="1575"/>
      <c r="R310" s="1709" t="s">
        <v>626</v>
      </c>
      <c r="S310" s="1575" t="s">
        <v>3413</v>
      </c>
      <c r="T310" s="1709" t="s">
        <v>2511</v>
      </c>
      <c r="U310" s="1709" t="s">
        <v>626</v>
      </c>
      <c r="V310" s="1709" t="s">
        <v>626</v>
      </c>
      <c r="W310" s="1709" t="s">
        <v>2511</v>
      </c>
      <c r="X310" s="1575" t="s">
        <v>7058</v>
      </c>
      <c r="Y310" s="1709" t="s">
        <v>626</v>
      </c>
      <c r="Z310" s="1709" t="s">
        <v>626</v>
      </c>
      <c r="AA310" s="1575" t="s">
        <v>273</v>
      </c>
      <c r="AB310" s="1575" t="s">
        <v>274</v>
      </c>
      <c r="AC310" s="1575" t="s">
        <v>275</v>
      </c>
      <c r="AD310" s="1575" t="s">
        <v>906</v>
      </c>
      <c r="AE310" s="1575" t="s">
        <v>907</v>
      </c>
      <c r="AF310" s="1575"/>
      <c r="AG310" s="1575"/>
      <c r="AH310" s="1575" t="s">
        <v>2876</v>
      </c>
      <c r="AI310" s="1575"/>
      <c r="AJ310" s="1575"/>
      <c r="AK310" s="1575"/>
      <c r="AL310" s="1575"/>
      <c r="AM310" s="1575"/>
      <c r="AN310" s="1575"/>
      <c r="AO310" s="1575"/>
      <c r="AP310" s="1575"/>
      <c r="AQ310" s="1575"/>
      <c r="AR310" s="1575"/>
      <c r="AS310" s="1575"/>
      <c r="AT310" s="1575"/>
      <c r="AU310" s="1575"/>
      <c r="AV310" s="1575"/>
      <c r="AW310" s="1575"/>
      <c r="AX310" s="1575"/>
      <c r="AY310" s="1575"/>
      <c r="AZ310" s="1575"/>
      <c r="BA310" s="1575"/>
      <c r="BB310" s="1575"/>
      <c r="BC310" s="1575"/>
      <c r="BD310" s="1575"/>
      <c r="BE310" s="1575"/>
      <c r="BF310" s="1575"/>
      <c r="BG310" s="1575"/>
      <c r="BH310" s="1709"/>
      <c r="BI310" s="1709"/>
      <c r="BJ310" s="1710" t="s">
        <v>2511</v>
      </c>
      <c r="BK310" s="1575" t="s">
        <v>5209</v>
      </c>
      <c r="BL310" s="1571" t="s">
        <v>6835</v>
      </c>
      <c r="BM310" s="1588" t="s">
        <v>7221</v>
      </c>
      <c r="BN310" s="1591"/>
      <c r="BO310" s="1591"/>
      <c r="BP310" s="1575" t="s">
        <v>626</v>
      </c>
      <c r="BQ310" s="1575"/>
      <c r="BR310" s="1575" t="s">
        <v>6796</v>
      </c>
      <c r="BS310" s="1589" t="s">
        <v>7379</v>
      </c>
      <c r="BU310"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('SINAR MEDAYU SELATAN' ,'JL. MEDOKAN AYU SELATAN' ,'SITEPLAN PERUMAHAN' ,'PENYERAHAN OLEH WARGA' ,'' ,'307' ,'291' ,'Drs. AGUSTIN JUMAIDAH' ,'' ,'TIDAK ADA ALAMAT' ,'MEDOKAN AYU' ,'RUNGKUT' ,'653/985.C/436.6.2/2010&lt;BR&gt;17/TR/SP/III/2010' ,'2010' ,'±74' ,'Jalan/ Saluran : 1.915,51' ,'RTH : 780,07&lt;BR&gt;Fasum : 709,21' ,'' ,'' ,'-' ,'Makam : 200,00' ,'BELUM' ,'-' ,'-' ,'BELUM' ,'INDUK' ,'-' ,'-' ,'PENAGIHAN&lt;BR&gt;NO. 590/9426/436.6.2/2014&lt;BR&gt;TGL : 29 OKTOBER 2014' ,'TEGURAN&lt;BR&gt;NO. 590/10606/436.6.2/2014&lt;BR&gt;TGL : 21 NOVEMBER 2014' ,'PERINGATAN KE-1&lt;BR&gt;NO. 590/12279/436.6.2/2014&lt;BR&gt;TGL : 31 DESEMBER 2014' ,'PERINGATAN KE-2&lt;BR&gt;590/897/436.6.2/2015&lt;BR&gt;22 JANUARI 2015' ,'PERINGATAN KE-3&lt;BR&gt;590/2406/436.6.2/2015&lt;BR&gt;25 FEBRUARI 2015' ,'' ,'' ,'590/5743/436.6.2/2015&lt;BR&gt;29 APRIL 2015' ,'' ,'' ,'' ,'' ,'' ,'' ,'' ,'' ,'' ,'' ,'' ,'' ,'' ,'' ,'' ,'' ,'' ,'' ,'' ,'' ,'' ,'' ,'' ,'' ,'' ,'' ,'' ,'BELUM' ,'PROSES PENYERAHAN PSU OLEH WARGA&lt;BR&gt;&lt;BR&gt;Berdasarkan Media Masa tanggal 29 April 2015' ,'- Terdapat Surat Penagihan No.590/9426/436.6.2/2014 tanggal 29 Oktober 2014&lt;BR&gt;- Terdapat Surat Penagihan No. 590/10606/436.6.2/2014 tanggal 21 November  2014&lt;BR&gt;- Terdapat Surat Peringatan 1 No. .590/12279/436.6.2/2014  tanggal 31 Desember 2014&lt;BR&gt;- Terdapat Surat Peringatan 2 No. 590/897/436.6.2/2015  tanggal 22 Januari 2015&lt;BR&gt;- Terdapat surat  Peringatan ke 3 No. 590/2406/436.6.2/2015 tanggal 25 Februari 2015&lt;BR&gt;- Terdapat Surat Media Massa No. 590/5743/436.6.2/2015 tanggal 29 April 2016' ,'' ,'' ,'-' ,'' ,'TIMUR' ,'SL');</v>
      </c>
    </row>
    <row r="311" spans="1:73" s="6" customFormat="1" ht="187">
      <c r="A311" s="1570">
        <v>308</v>
      </c>
      <c r="B311" s="1570">
        <v>292</v>
      </c>
      <c r="C311" s="1575" t="s">
        <v>2036</v>
      </c>
      <c r="D311" s="1575"/>
      <c r="E311" s="1575" t="s">
        <v>5707</v>
      </c>
      <c r="F311" s="1575" t="s">
        <v>2813</v>
      </c>
      <c r="G311" s="1575" t="s">
        <v>2035</v>
      </c>
      <c r="H311" s="1575" t="s">
        <v>731</v>
      </c>
      <c r="I311" s="1575" t="s">
        <v>672</v>
      </c>
      <c r="J311" s="1575" t="s">
        <v>4280</v>
      </c>
      <c r="K311" s="1576" t="s">
        <v>2037</v>
      </c>
      <c r="L311" s="1577">
        <v>2012</v>
      </c>
      <c r="M311" s="1709" t="s">
        <v>2033</v>
      </c>
      <c r="N311" s="1706" t="s">
        <v>3416</v>
      </c>
      <c r="O311" s="1706" t="s">
        <v>3417</v>
      </c>
      <c r="P311" s="1706"/>
      <c r="Q311" s="1575"/>
      <c r="R311" s="1709" t="s">
        <v>2510</v>
      </c>
      <c r="S311" s="1575" t="s">
        <v>626</v>
      </c>
      <c r="T311" s="1709" t="s">
        <v>2547</v>
      </c>
      <c r="U311" s="1709" t="s">
        <v>626</v>
      </c>
      <c r="V311" s="1709" t="s">
        <v>626</v>
      </c>
      <c r="W311" s="1709" t="s">
        <v>2511</v>
      </c>
      <c r="X311" s="1575" t="s">
        <v>7098</v>
      </c>
      <c r="Y311" s="1709" t="s">
        <v>7398</v>
      </c>
      <c r="Z311" s="1709" t="s">
        <v>7398</v>
      </c>
      <c r="AA311" s="1575" t="s">
        <v>968</v>
      </c>
      <c r="AB311" s="1575" t="s">
        <v>88</v>
      </c>
      <c r="AC311" s="1575" t="s">
        <v>360</v>
      </c>
      <c r="AD311" s="1575" t="s">
        <v>361</v>
      </c>
      <c r="AE311" s="1575" t="s">
        <v>362</v>
      </c>
      <c r="AF311" s="1575"/>
      <c r="AG311" s="1575"/>
      <c r="AH311" s="1575"/>
      <c r="AI311" s="1575"/>
      <c r="AJ311" s="1575"/>
      <c r="AK311" s="1575"/>
      <c r="AL311" s="1575"/>
      <c r="AM311" s="1575"/>
      <c r="AN311" s="1575"/>
      <c r="AO311" s="1575"/>
      <c r="AP311" s="1575"/>
      <c r="AQ311" s="1575"/>
      <c r="AR311" s="1700"/>
      <c r="AS311" s="1575"/>
      <c r="AT311" s="1575"/>
      <c r="AU311" s="1575"/>
      <c r="AV311" s="1575"/>
      <c r="AW311" s="1575"/>
      <c r="AX311" s="1575"/>
      <c r="AY311" s="1575"/>
      <c r="AZ311" s="1575"/>
      <c r="BA311" s="1575"/>
      <c r="BB311" s="1575"/>
      <c r="BC311" s="1575"/>
      <c r="BD311" s="1575"/>
      <c r="BE311" s="1575"/>
      <c r="BF311" s="1575"/>
      <c r="BG311" s="1575"/>
      <c r="BH311" s="1709"/>
      <c r="BI311" s="1709"/>
      <c r="BJ311" s="1709"/>
      <c r="BK311" s="1575" t="s">
        <v>2560</v>
      </c>
      <c r="BL311" s="1571" t="s">
        <v>972</v>
      </c>
      <c r="BM311" s="1591" t="s">
        <v>4818</v>
      </c>
      <c r="BN311" s="1591"/>
      <c r="BO311" s="1591"/>
      <c r="BP311" s="1575" t="s">
        <v>626</v>
      </c>
      <c r="BQ311" s="1575"/>
      <c r="BR311" s="1575" t="s">
        <v>6796</v>
      </c>
      <c r="BS311" s="1589" t="s">
        <v>6783</v>
      </c>
      <c r="BU311"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PARK REGENCY' ,'JL. MEDOKAN AYU PS No. 133' ,'SITEPLAN PERUMAHAN' ,'TIDAK ADA KEWAJIBAN' ,'' ,'308' ,'292' ,'PRAYITNO HALIM' ,'' ,'BELUM DIKETAHUI' ,'MEDOKAN AYU' ,'RUNGKUT' ,'684.3/2028.C/436.6.2/2012&lt;BR&gt;17/TR/SP/IV/2012' ,'2012' ,'±49' ,'Jalan/Saluran : 2.532,40' ,'RTH : 487,40&lt;BR&gt;Fasum : 354,80' ,'' ,'' ,'SUDAH' ,'-' ,'Tidak ada kewajiban' ,'-' ,'-' ,'BELUM' ,'TIDAK ADA SOFTCOPY ALAS HAK' ,'TIDAK' ,'TIDAK' ,'PENAGIHAN&lt;BR&gt;590/13015/436.6.2/2015&lt;BR&gt;09 SEPTEMBER 2015' ,'TEGURAN&lt;BR&gt;590/14491/436.6.2/2015&lt;BR&gt;30 SEPTEMBER 2015' ,'590/15134/436.6.2/2015&lt;BR&gt;08 OKTOBER 2015' ,'590/15978/436.6.2/2015&lt;BR&gt;21 OKTOBER 2015' ,'590/17457.2/436.6.2/2015&lt;BR&gt;12 NOVEMBER 2015' ,'' ,'' ,'' ,'' ,'' ,'' ,'' ,'' ,'' ,'' ,'' ,'' ,'' ,'' ,'' ,'' ,'' ,'' ,'' ,'' ,'' ,'' ,'' ,'' ,'' ,'' ,'' ,'' ,'' ,'' ,'' ,'PROSES PANGGILAN UNTUK  BAST ADMINISTRASI  ' ,'SESUAI PERWALI NO. 49 TAHUN 2008 TIDAK ADA KEWAJIBAN KARENA LUAS &lt; 1 Ha dan JUMLAH KAVLING &lt; 50' ,'' ,'' ,'-' ,'' ,'TIMUR' ,'HBB');</v>
      </c>
    </row>
    <row r="312" spans="1:73" s="6" customFormat="1" ht="238">
      <c r="A312" s="1570">
        <v>309</v>
      </c>
      <c r="B312" s="1570">
        <v>293</v>
      </c>
      <c r="C312" s="1575" t="s">
        <v>3604</v>
      </c>
      <c r="D312" s="1575" t="s">
        <v>6523</v>
      </c>
      <c r="E312" s="1568" t="s">
        <v>5707</v>
      </c>
      <c r="F312" s="1575"/>
      <c r="G312" s="1575" t="s">
        <v>2038</v>
      </c>
      <c r="H312" s="1575" t="s">
        <v>2039</v>
      </c>
      <c r="I312" s="1575" t="s">
        <v>672</v>
      </c>
      <c r="J312" s="1575" t="s">
        <v>4280</v>
      </c>
      <c r="K312" s="1576" t="s">
        <v>2040</v>
      </c>
      <c r="L312" s="1577">
        <v>1984</v>
      </c>
      <c r="M312" s="1575"/>
      <c r="N312" s="1706"/>
      <c r="O312" s="1706"/>
      <c r="P312" s="1706"/>
      <c r="Q312" s="1575"/>
      <c r="R312" s="1568" t="s">
        <v>626</v>
      </c>
      <c r="S312" s="1575"/>
      <c r="T312" s="1575" t="s">
        <v>2511</v>
      </c>
      <c r="U312" s="1575" t="s">
        <v>626</v>
      </c>
      <c r="V312" s="1575" t="s">
        <v>7635</v>
      </c>
      <c r="W312" s="1568" t="s">
        <v>2511</v>
      </c>
      <c r="X312" s="1575" t="s">
        <v>7092</v>
      </c>
      <c r="Y312" s="1712" t="s">
        <v>7421</v>
      </c>
      <c r="Z312" s="1575" t="s">
        <v>7403</v>
      </c>
      <c r="AA312" s="1575" t="s">
        <v>6522</v>
      </c>
      <c r="AB312" s="1575" t="s">
        <v>7632</v>
      </c>
      <c r="AC312" s="1575" t="s">
        <v>7633</v>
      </c>
      <c r="AD312" s="1575" t="s">
        <v>7634</v>
      </c>
      <c r="AE312" s="1575"/>
      <c r="AF312" s="1575"/>
      <c r="AG312" s="1575"/>
      <c r="AH312" s="1575"/>
      <c r="AI312" s="1575"/>
      <c r="AJ312" s="1575"/>
      <c r="AK312" s="1575"/>
      <c r="AL312" s="1575"/>
      <c r="AM312" s="1575"/>
      <c r="AN312" s="1575"/>
      <c r="AO312" s="1575"/>
      <c r="AP312" s="1575"/>
      <c r="AQ312" s="1575"/>
      <c r="AR312" s="1575"/>
      <c r="AS312" s="1575"/>
      <c r="AT312" s="1575"/>
      <c r="AU312" s="1575"/>
      <c r="AV312" s="1575"/>
      <c r="AW312" s="1575"/>
      <c r="AX312" s="1575"/>
      <c r="AY312" s="1575"/>
      <c r="AZ312" s="1575"/>
      <c r="BA312" s="1575"/>
      <c r="BB312" s="1575"/>
      <c r="BC312" s="1575"/>
      <c r="BD312" s="1575"/>
      <c r="BE312" s="1575"/>
      <c r="BF312" s="1575"/>
      <c r="BG312" s="1575"/>
      <c r="BH312" s="1575"/>
      <c r="BI312" s="1575"/>
      <c r="BJ312" s="1575" t="s">
        <v>2511</v>
      </c>
      <c r="BK312" s="1575" t="s">
        <v>5256</v>
      </c>
      <c r="BL312" s="1571" t="s">
        <v>7575</v>
      </c>
      <c r="BM312" s="1591" t="s">
        <v>8237</v>
      </c>
      <c r="BN312" s="1591" t="s">
        <v>7251</v>
      </c>
      <c r="BO312" s="1591" t="s">
        <v>7251</v>
      </c>
      <c r="BP312" s="1575" t="s">
        <v>626</v>
      </c>
      <c r="BQ312" s="1575"/>
      <c r="BR312" s="1575" t="s">
        <v>6796</v>
      </c>
      <c r="BS312" s="1575" t="s">
        <v>7379</v>
      </c>
      <c r="BU312"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RUNGKUT KIDUL' ,'SITEPLAN PERUMAHAN' ,'PERLU PEMBAHASAN DENGAN NARASUMBER' ,'' ,'309' ,'293' ,'YAYASAN KISMA WISMA&lt;BR&gt;ATAU &lt;BR&gt;PT. FERRY SAID INDONESIA' ,'Jl. GUBENG KERTAJAYA 7 F NO. 1&lt;BR&gt;(RUMAH KOSONG)' ,'BELUM DIKETAHUI' ,'RUNGKUT KIDUL' ,'RUNGKUT' ,'621.1/483/411.56/84' ,'1984' ,'' ,'' ,'' ,'' ,'' ,'-' ,'' ,'BELUM' ,'-' ,'`' ,'BELUM' ,'Sisa Induk' ,'BELUM CLEAR' ,'ADA' ,'PENAGIHAN&lt;BR&gt;590/20373/436.7.5/2020&lt;BR&gt;16 NOVEMBER 2020    &lt;BR&gt;(ALAMAT KOSONG)                             ' ,'Teguran Penyerahan PSU&lt;BR&gt;Secara Administrasi Yayasan Kisma Wisma 590/1286/436.7.5/2021 tanggal 25 Januari 2021' ,'PERINGATAN KE 1  Penyerahan PSU Secara Administrasi Yayasan Kisma Wisma 590/26895/436.7.5/2021 tanggal 24 November 2021' ,'PERINGATAN KE 2 TANGGAL 22 MARET 2022 NO. SURAT 590/3392/436.7.4/2022' ,'' ,'' ,'' ,'' ,'' ,'' ,'' ,'' ,'' ,'' ,'' ,'' ,'' ,'' ,'' ,'' ,'' ,'' ,'' ,'' ,'' ,'' ,'' ,'' ,'' ,'' ,'' ,'' ,'' ,'' ,'' ,'BELUM' ,'PERINGATAN KE 2 TANGGAL 22 MARET 2022 NO. SURAT 590/3392/436.7.4/202' ,'04 Juli 2019&lt;BR&gt;Terdapat rapat di ruang Kasi Datun Kejaksaan Negeri Surabaya dengan kesimpulan :&lt;BR&gt; - DPRKPCKTR meminta kepada pihak Yayasan Kisma Wisma agar memenuhi kewajiban penyerahan PSU&lt;BR&gt;- Bahwa Pemkot Surabaya melakukan pengamanan yuridis di lokasi yang tercatat sebagai PSU dengan No. Register : 12345678-0000-52054-1&lt;BR&gt;- Bahwa Pemerintah Kota Surbaya melalui Jaksa Pengacara Negara pada Kejaksaan Negeri Surabaya berkirim surat kepada BPN yang menyatakan di lokasi yang telah terbit SHGB Nomor 244,245,246,247,248,249,250 Kelurahan Rungkut Kidul tercatat sebagai aset&lt;BR&gt;&lt;BR&gt;&lt;BR&gt;&lt;BR&gt;' ,'terdapat permasalahan lahan SDN Rungkut Kidul II' ,'terdapat permasalahan lahan SDN Rungkut Kidul II' ,'-' ,'' ,'TIMUR' ,'SL');</v>
      </c>
    </row>
    <row r="313" spans="1:73" s="6" customFormat="1" ht="187">
      <c r="A313" s="1570">
        <v>310</v>
      </c>
      <c r="B313" s="1570">
        <v>294</v>
      </c>
      <c r="C313" s="1575" t="s">
        <v>2041</v>
      </c>
      <c r="D313" s="1575"/>
      <c r="E313" s="1575" t="s">
        <v>5714</v>
      </c>
      <c r="F313" s="1575" t="s">
        <v>2041</v>
      </c>
      <c r="G313" s="1575" t="s">
        <v>1968</v>
      </c>
      <c r="H313" s="1575" t="s">
        <v>2042</v>
      </c>
      <c r="I313" s="1575" t="s">
        <v>670</v>
      </c>
      <c r="J313" s="1575" t="s">
        <v>4280</v>
      </c>
      <c r="K313" s="1576" t="s">
        <v>2043</v>
      </c>
      <c r="L313" s="1577">
        <v>1993</v>
      </c>
      <c r="M313" s="1575"/>
      <c r="N313" s="1706"/>
      <c r="O313" s="1706"/>
      <c r="P313" s="1706"/>
      <c r="Q313" s="1575"/>
      <c r="R313" s="1575"/>
      <c r="S313" s="1575"/>
      <c r="T313" s="1575" t="s">
        <v>2511</v>
      </c>
      <c r="U313" s="1575"/>
      <c r="V313" s="1575"/>
      <c r="W313" s="1575"/>
      <c r="X313" s="1575"/>
      <c r="Y313" s="1575"/>
      <c r="Z313" s="1575"/>
      <c r="AA313" s="1575" t="s">
        <v>276</v>
      </c>
      <c r="AB313" s="1575" t="s">
        <v>277</v>
      </c>
      <c r="AC313" s="1575" t="s">
        <v>278</v>
      </c>
      <c r="AD313" s="1575" t="s">
        <v>280</v>
      </c>
      <c r="AE313" s="1575" t="s">
        <v>279</v>
      </c>
      <c r="AF313" s="1575"/>
      <c r="AG313" s="1575"/>
      <c r="AH313" s="1575" t="s">
        <v>2876</v>
      </c>
      <c r="AI313" s="1575"/>
      <c r="AJ313" s="1575"/>
      <c r="AK313" s="1575"/>
      <c r="AL313" s="1575"/>
      <c r="AM313" s="1575"/>
      <c r="AN313" s="1575"/>
      <c r="AO313" s="1575"/>
      <c r="AP313" s="1575"/>
      <c r="AQ313" s="1575"/>
      <c r="AR313" s="1575" t="s">
        <v>7631</v>
      </c>
      <c r="AS313" s="1575"/>
      <c r="AT313" s="1575"/>
      <c r="AU313" s="1575"/>
      <c r="AV313" s="1575"/>
      <c r="AW313" s="1575"/>
      <c r="AX313" s="1575"/>
      <c r="AY313" s="1575"/>
      <c r="AZ313" s="1575"/>
      <c r="BA313" s="1575"/>
      <c r="BB313" s="1575"/>
      <c r="BC313" s="1575"/>
      <c r="BD313" s="1575"/>
      <c r="BE313" s="1575"/>
      <c r="BF313" s="1575"/>
      <c r="BG313" s="1575"/>
      <c r="BH313" s="1575"/>
      <c r="BI313" s="1575"/>
      <c r="BJ313" s="1575"/>
      <c r="BK313" s="1575" t="s">
        <v>5209</v>
      </c>
      <c r="BL313" s="1571" t="s">
        <v>626</v>
      </c>
      <c r="BM313" s="1591" t="s">
        <v>8110</v>
      </c>
      <c r="BN313" s="1591" t="s">
        <v>7051</v>
      </c>
      <c r="BO313" s="1591" t="s">
        <v>7051</v>
      </c>
      <c r="BP313" s="1575" t="s">
        <v>626</v>
      </c>
      <c r="BQ313" s="1575"/>
      <c r="BR313" s="1575" t="s">
        <v>6795</v>
      </c>
      <c r="BS313" s="1575" t="s">
        <v>6789</v>
      </c>
      <c r="BU313"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LEMBAH KASIH KARUNIA' ,'JL. MENGANTI' ,'SITEPLAN PERUMAHAN' ,'PENYERAHAN OLEH WARGA' ,'' ,'310' ,'294' ,'PT. LEMBAH KASIH KARUNIA' ,'' ,'TIDAK ADA ALAMAT' ,'LIDAH WETAN ' ,'LAKARSANTRI' ,'648.3/117/402.5.11/93&lt;BR&gt;201/93/I/L' ,'1993' ,'' ,'' ,'' ,'' ,'' ,'' ,'' ,'BELUM' ,'' ,'' ,'' ,'' ,'' ,'' ,'PENAGIHAN&lt;BR&gt;NO. 590/6608/436.6.2/2014&lt;BR&gt;TGL : 03 SEPTEMBER 2014' ,'TEGURAN&lt;BR&gt;NO. 590/8177/436.6.2/2014&lt;BR&gt;TGL : 6 OKTOBER 2014' ,'PERINGATAN KE-1&lt;BR&gt;NO. 590/148/436.6.2/2015&lt;BR&gt;TGL : 6 JANUARI 2015' ,'PERINGATAN KE-2&lt;BR&gt;NO. 590/894/436.6.2/2015&lt;BR&gt;TGL : 22 JANUARI 2015' ,'PERINGATAN KE-3&lt;BR&gt;NO. 590/2407/436.6.2/2015&lt;BR&gt;TGL : 25 FEBRUARI 2015&lt;BR&gt;' ,'' ,'' ,'590/5743/436.6.2/2015&lt;BR&gt;29 APRIL 2015' ,'' ,'' ,'' ,'' ,'' ,'' ,'' ,'' ,'' ,'Secara Administrasi Yayasan Kisma Wisma 590/1286/436.7.5/2021 tanggal 25 Januari 2021' ,'' ,'' ,'' ,'' ,'' ,'' ,'' ,'' ,'' ,'' ,'' ,'' ,'' ,'' ,'' ,'' ,'' ,'' ,'-' ,'1. Sosialisasi pada 10 Nopember 2016&lt;BR&gt;2. Proses Kemenkumham, APERSI, BPN&lt;BR&gt;- DPRKPCKTR telah bersurat Tanggal 16 Februari 2021 telah dikirimkan surat kepada Kemenkumham, DPD Apersi, Lurah lidah wetan, Camat lakarsantri No. 590/2784/436.7.5/2021 terkait permohonan informasi keberadaan pengembang, namun tidak ada tanggapan' ,'alamat pengembang tidak diketahui' ,'alamat pengembang tidak diketahui' ,'-' ,'' ,'BARAT' ,'AT');</v>
      </c>
    </row>
    <row r="314" spans="1:73" s="6" customFormat="1" ht="356">
      <c r="A314" s="1570">
        <v>311</v>
      </c>
      <c r="B314" s="1570">
        <v>295</v>
      </c>
      <c r="C314" s="1575" t="s">
        <v>2082</v>
      </c>
      <c r="D314" s="1568" t="s">
        <v>6228</v>
      </c>
      <c r="E314" s="1568" t="s">
        <v>2150</v>
      </c>
      <c r="F314" s="1575" t="s">
        <v>2044</v>
      </c>
      <c r="G314" s="1575" t="s">
        <v>2045</v>
      </c>
      <c r="H314" s="1575" t="s">
        <v>2046</v>
      </c>
      <c r="I314" s="1575" t="s">
        <v>672</v>
      </c>
      <c r="J314" s="1575" t="s">
        <v>4280</v>
      </c>
      <c r="K314" s="1576" t="s">
        <v>5539</v>
      </c>
      <c r="L314" s="1577">
        <v>1990</v>
      </c>
      <c r="M314" s="1575"/>
      <c r="N314" s="1706"/>
      <c r="O314" s="1706" t="s">
        <v>3444</v>
      </c>
      <c r="P314" s="1706"/>
      <c r="Q314" s="1575"/>
      <c r="R314" s="1575" t="s">
        <v>2510</v>
      </c>
      <c r="S314" s="1575" t="s">
        <v>626</v>
      </c>
      <c r="T314" s="1575" t="s">
        <v>2511</v>
      </c>
      <c r="U314" s="1575" t="s">
        <v>626</v>
      </c>
      <c r="V314" s="1575" t="s">
        <v>626</v>
      </c>
      <c r="W314" s="1575" t="s">
        <v>2511</v>
      </c>
      <c r="X314" s="1575" t="s">
        <v>7058</v>
      </c>
      <c r="Y314" s="1575" t="s">
        <v>7398</v>
      </c>
      <c r="Z314" s="1575" t="s">
        <v>7398</v>
      </c>
      <c r="AA314" s="1575" t="s">
        <v>5862</v>
      </c>
      <c r="AB314" s="1575" t="s">
        <v>5864</v>
      </c>
      <c r="AC314" s="1575" t="s">
        <v>283</v>
      </c>
      <c r="AD314" s="1575" t="s">
        <v>284</v>
      </c>
      <c r="AE314" s="1575" t="s">
        <v>285</v>
      </c>
      <c r="AF314" s="1575"/>
      <c r="AG314" s="1575"/>
      <c r="AH314" s="1575"/>
      <c r="AI314" s="1575"/>
      <c r="AJ314" s="1575"/>
      <c r="AK314" s="1575"/>
      <c r="AL314" s="1575"/>
      <c r="AM314" s="1575"/>
      <c r="AN314" s="1575"/>
      <c r="AO314" s="1575"/>
      <c r="AP314" s="1575"/>
      <c r="AQ314" s="1575"/>
      <c r="AR314" s="1568"/>
      <c r="AS314" s="1575"/>
      <c r="AT314" s="1575"/>
      <c r="AU314" s="1575"/>
      <c r="AV314" s="1575"/>
      <c r="AW314" s="1575"/>
      <c r="AX314" s="1575"/>
      <c r="AY314" s="1575"/>
      <c r="AZ314" s="1575"/>
      <c r="BA314" s="1575"/>
      <c r="BB314" s="1575"/>
      <c r="BC314" s="1575"/>
      <c r="BD314" s="1575"/>
      <c r="BE314" s="1575"/>
      <c r="BF314" s="1575"/>
      <c r="BG314" s="1575"/>
      <c r="BH314" s="1575"/>
      <c r="BI314" s="1575"/>
      <c r="BJ314" s="1575"/>
      <c r="BK314" s="1575" t="s">
        <v>4806</v>
      </c>
      <c r="BL314" s="1688" t="s">
        <v>5624</v>
      </c>
      <c r="BM314" s="1588" t="s">
        <v>7223</v>
      </c>
      <c r="BN314" s="1588" t="s">
        <v>7222</v>
      </c>
      <c r="BO314" s="1588" t="s">
        <v>7222</v>
      </c>
      <c r="BP314" s="1575" t="s">
        <v>2150</v>
      </c>
      <c r="BQ314" s="1575"/>
      <c r="BR314" s="1575" t="s">
        <v>6796</v>
      </c>
      <c r="BS314" s="1575" t="s">
        <v>5783</v>
      </c>
      <c r="BU314"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('RUNGKUT MAPAN' ,'JL. RUNGKUT MAPAN' ,'SITEPLAN PERUMAHAN' ,'PROSES ADMINISTRASI' ,'' ,'311' ,'295' ,'PT. KARYA YUNDARZAH' ,'Jl. M. Jasin Polisi Istimewa No. 30' ,'√' ,'RUNGKUT TENGAH' ,'RUNGKUT' ,' 621/1088/402.5.09/90&lt;BR&gt;01-PPK/PRK-90&lt;BR&gt;648.3/89/402.5.11/90&lt;BR&gt;203/90/II/G' ,'1990' ,'' ,'' ,'JALUR HIJAU : 1579,55&lt;BR&gt;Fasum : 40.50' ,'' ,'' ,'SUDAH' ,'-' ,'BELUM' ,'-' ,'-' ,'BELUM' ,'INDUK' ,'TIDAK' ,'TIDAK' ,'NO. 590/7827/436.6.2/2014&lt;BR&gt;TGL : 26 SEPTEMBER 2014&lt;BR&gt;&lt;BR&gt;590/14337/436.7.5/2020&lt;BR&gt;12 AGUSTUS 2020&lt;BR&gt;TGL DITERIMA&lt;BR&gt;14 AGUSTUS 2020' ,'NO.590/9417/436.6.2/2014&lt;BR&gt;TGL : 29OKTOBER 2014&lt;BR&gt;&lt;BR&gt;590/15471/436.7.5/2020&lt;BR&gt;2 SEPTEMBER 2020&lt;BR&gt;TGL DITERIMA&lt;BR&gt;3 SEPTEMBER 2020' ,'PERINGATAN KE-1&lt;BR&gt;NO. 590/676/436.6.2/2015&lt;BR&gt;TGL : 16 JANUARI 2015' ,'PERINGATAN KE-2&lt;BR&gt;NO. 590/1644/436.6.2/2015&lt;BR&gt;TGL : 09 FEBRUARI 2015' ,'PERINGATAN KE-3&lt;BR&gt;NO. 590/2906/436.6.2/2015&lt;BR&gt;TGL : 09 MARET 2015&lt;BR&gt;' ,'' ,'' ,'' ,'' ,'' ,'' ,'' ,'' ,'' ,'' ,'' ,'' ,'' ,'' ,'' ,'' ,'' ,'' ,'' ,'' ,'' ,'' ,'' ,'' ,'' ,'' ,'' ,'' ,'' ,'' ,'' ,'Proses checklist kelengkapan BAST Administrasi' ,' - Penagihan 12 Agustus 2020&lt;BR&gt;- Teguran 2 September 2020&lt;BR&gt;- SURAT PERINGATAN 1  tanggal 18 september 2020&lt;BR&gt;- Pengembang melengkapi berkas bulan September 2020&lt;BR&gt;-Surat pemberitahuan kekurangan berkas tanggal 14 desember 2020&lt;BR&gt;- Hasil BA Monitoring 25 Februari 2021 : &lt;BR&gt;- Pengembang dimohon untuk melengkapi selambat-lambatnya 5 Maret 2021 : jadwal/waktu penyelesaian pembangunan, Fotocopy SPPT dan tanda lunas PBB atau surat keterangan dari BPKPD,  Fotocopy gambar situasi pada HGB No. 270 Kel. Rungkut Tengah Kec. Rungkut, Plotting alas hak di atas siteplan&lt;BR&gt;- Berkoordinasi dengan DPBT terkait proses Akta Notaris Pernyataan Pelepasan Hak Atas Tanah dan/atau bangunan yang akan diserahkan kepada Pemerintah Kota Surabaya&lt;BR&gt;- PT. Karya Yundarzah untuk berkoordinasi dengan DKRTH terkait kewajiban penyediaan makam&lt;BR&gt;- Mengajukan permohonan pemecahan sertifikat kepada BPN II paling lambat tanggal 1 Maret 2021&lt;BR&gt;- SURAT KE BPN 2 No. 590/3973/436.7.5/2021 tanggal 05 maret 2021 perihal permohonan Informasi Tahap I &lt;BR&gt;- Bahwa hasil BA Monitoring belum ditindaklanjuti oleh pengembang sehingga akan dikirimkan surat Tindak Lanjut BA Monitoring' ,'Pengembang belum melengkapi kekurangan berupa :&lt;BR&gt;- Jadwal/waktu penyelesaian pembangunan masa pemeliharaan dan serah terima fisik PSU yang akan diserahkan&lt;BR&gt;- Fotocopy SPPT dan Tanda Lunas PBB atau surat keterangan dari BPKPD&lt;BR&gt;- Fotocopy gambar situasi pada HGB No. 270 Kel. Rungkut Tengah Kec. Rungkut&lt;BR&gt;- Plotting alas hak di atas siteplan&lt;BR&gt;- Terdapat perbedaan luasan antara alas hak dengan Siteplan' ,'Pengembang belum melengkapi kekurangan berupa :&lt;BR&gt;- Jadwal/waktu penyelesaian pembangunan masa pemeliharaan dan serah terima fisik PSU yang akan diserahkan&lt;BR&gt;- Fotocopy SPPT dan Tanda Lunas PBB atau surat keterangan dari BPKPD&lt;BR&gt;- Fotocopy gambar situasi pada HGB No. 270 Kel. Rungkut Tengah Kec. Rungkut&lt;BR&gt;- Plotting alas hak di atas siteplan&lt;BR&gt;- Terdapat perbedaan luasan antara alas hak dengan Siteplan' ,'-' ,'' ,'TIMUR' ,'DT');</v>
      </c>
    </row>
    <row r="315" spans="1:73" s="6" customFormat="1" ht="409.6">
      <c r="A315" s="1570">
        <v>312</v>
      </c>
      <c r="B315" s="1570">
        <v>296</v>
      </c>
      <c r="C315" s="1575" t="s">
        <v>2047</v>
      </c>
      <c r="D315" s="1575"/>
      <c r="E315" s="1575" t="s">
        <v>5714</v>
      </c>
      <c r="F315" s="1575"/>
      <c r="G315" s="1575" t="s">
        <v>2602</v>
      </c>
      <c r="H315" s="1575" t="s">
        <v>2046</v>
      </c>
      <c r="I315" s="1575" t="s">
        <v>672</v>
      </c>
      <c r="J315" s="1575" t="s">
        <v>4280</v>
      </c>
      <c r="K315" s="1576" t="s">
        <v>2048</v>
      </c>
      <c r="L315" s="1577">
        <v>1985</v>
      </c>
      <c r="M315" s="1575"/>
      <c r="N315" s="1706"/>
      <c r="O315" s="1706"/>
      <c r="P315" s="1706"/>
      <c r="Q315" s="1575"/>
      <c r="R315" s="1575"/>
      <c r="S315" s="1575"/>
      <c r="T315" s="1575" t="s">
        <v>2560</v>
      </c>
      <c r="U315" s="1575"/>
      <c r="V315" s="1575"/>
      <c r="W315" s="1575"/>
      <c r="X315" s="1575" t="s">
        <v>626</v>
      </c>
      <c r="Y315" s="1575"/>
      <c r="Z315" s="1575"/>
      <c r="AA315" s="1575" t="s">
        <v>5985</v>
      </c>
      <c r="AB315" s="1575" t="s">
        <v>286</v>
      </c>
      <c r="AC315" s="1575" t="s">
        <v>287</v>
      </c>
      <c r="AD315" s="1575" t="s">
        <v>288</v>
      </c>
      <c r="AE315" s="1575" t="s">
        <v>289</v>
      </c>
      <c r="AF315" s="1575"/>
      <c r="AG315" s="1575"/>
      <c r="AH315" s="1575" t="s">
        <v>2876</v>
      </c>
      <c r="AI315" s="1575"/>
      <c r="AJ315" s="1575"/>
      <c r="AK315" s="1575"/>
      <c r="AL315" s="1575"/>
      <c r="AM315" s="1575"/>
      <c r="AN315" s="1575"/>
      <c r="AO315" s="1575"/>
      <c r="AP315" s="1575"/>
      <c r="AQ315" s="1575"/>
      <c r="AR315" s="1575"/>
      <c r="AS315" s="1575"/>
      <c r="AT315" s="1575"/>
      <c r="AU315" s="1575"/>
      <c r="AV315" s="1575"/>
      <c r="AW315" s="1575"/>
      <c r="AX315" s="1575"/>
      <c r="AY315" s="1575"/>
      <c r="AZ315" s="1575"/>
      <c r="BA315" s="1575"/>
      <c r="BB315" s="1575"/>
      <c r="BC315" s="1575"/>
      <c r="BD315" s="1575"/>
      <c r="BE315" s="1575"/>
      <c r="BF315" s="1575"/>
      <c r="BG315" s="1575"/>
      <c r="BH315" s="1575"/>
      <c r="BI315" s="1575"/>
      <c r="BJ315" s="1575"/>
      <c r="BK315" s="1575" t="s">
        <v>5209</v>
      </c>
      <c r="BL315" s="1571" t="s">
        <v>6835</v>
      </c>
      <c r="BM315" s="1588" t="s">
        <v>7224</v>
      </c>
      <c r="BN315" s="1591"/>
      <c r="BO315" s="1591"/>
      <c r="BP315" s="1575" t="s">
        <v>626</v>
      </c>
      <c r="BQ315" s="1575"/>
      <c r="BR315" s="1575" t="s">
        <v>6796</v>
      </c>
      <c r="BS315" s="1575" t="s">
        <v>6789</v>
      </c>
      <c r="BU315"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RUNGKUT' ,'SITEPLAN PERUMAHAN' ,'PENYERAHAN OLEH WARGA' ,'' ,'312' ,'296' ,'PT. BANGUN REKSA' ,'' ,'TIDAK ADA ALAMAT' ,'RUNGKUT TENGAH' ,'RUNGKUT' ,'15-RK-WT-85' ,'1985' ,'' ,'' ,'' ,'' ,'' ,'' ,'' ,'TIDAK ADA KEWAJIBAN' ,'' ,'' ,'' ,'-' ,'' ,'' ,'PENAGIHAN&lt;BR&gt;NO. 590/7763/436.6.2/2014&lt;BR&gt;TGL : 25 SEPTEMBER 2014' ,'TEGURAN&lt;BR&gt;NO.590/8880/436.6.2/2014&lt;BR&gt;TGL : 17 OKTOBER 2014' ,'PERINGATAN KE-1&lt;BR&gt;NO. 590/675/436.6.2/2015&lt;BR&gt;TGL : 16 JANUARI 2015' ,'PERINGATAN KE-2&lt;BR&gt;NO. 590/1641/436.6.2/2015&lt;BR&gt;TGL : 09 FEBRUARI 2015' ,'PERINGATAN KE-3&lt;BR&gt;NO. 590/2477/436.6.2/2015&lt;BR&gt;TGL : 26 FEBRUARI 2015&lt;BR&gt;' ,'' ,'' ,'590/5743/436.6.2/2015&lt;BR&gt;29 APRIL 2015' ,'' ,'' ,'' ,'' ,'' ,'' ,'' ,'' ,'' ,'' ,'' ,'' ,'' ,'' ,'' ,'' ,'' ,'' ,'' ,'' ,'' ,'' ,'' ,'' ,'' ,'' ,'' ,'' ,'PROSES PENYERAHAN PSU OLEH WARGA&lt;BR&gt;&lt;BR&gt;Berdasarkan Media Masa tanggal 29 April 2015' ,'-PENAGIHAN No. 590/7763/436.6.2/2014 Tgl. 25 SEPTEMBER 2014&lt;BR&gt;-TEGURAN No.590/8880/436.6.2/2014 Tgl. 17 OKTOBER 2014&lt;BR&gt;- PERINGATAN KE-1 No. 590/675/436.6.2/2015 Tgl. 16 JANUARI 2015&lt;BR&gt;- PERINGATAN KE-2 No. 590/1641/436.6.2/2015 Tgl. 09 FEBRUARI 2015&lt;BR&gt;- PERINGATAN KE-3 No. 590/2477/436.6.2/2015 Tgl. 26 FEBRUARI 2015&lt;BR&gt;- MEDIA MASSA No. 590/5743/436.6.2/2015 Tgl. 29 APRIL 2015&lt;BR&gt;1. 07 Maret 2018 : Surat Kelurahan rungkut tengah kepada DPRKPCKTR perihal Jawaban Permohonan Informasi&lt;BR&gt;2. 13 Meret 2018 L Surat Kelurahan Rungkut Tengah Kepada DPRKPCKTR perihal Permohonan untuk memberikan sosialisasi penyerahan fasum&lt;BR&gt;3. 19 Maret 2018 : Terdapat BA Persetujuan warga RW 06&lt;BR&gt;4. 08 April 2016 Terdapat surat Sekretaris Daerah Kepada Lurah Rungkut Tengah No. 648/1489/436.6.2/2016 perihal Permohonan Bantuan informasi domisili&lt;BR&gt;5. Survey Lapangan pada 10 April 2018&lt;BR&gt;6. 21 April 2016 : Sosialisasi warga&lt;BR&gt;7.  Proses Kemenkumham, APERSI, BPN&lt;BR&gt;8. DPRKPCKTR bersurat ke Kelurahan Rungkut Tengah No. 590/2819/436.7.5/2021 tanggal 16 Februari 2021&lt;BR&gt;9. balasan dari Lurah Rungkut Tengah No. 590/24/436.9.25.2/2021 menerangkan bahwa keberadaan pengembang Perumahan Rungkut Permai - PT. Bangun Reksa sampai saat ini tidak diketahui keberadaannya dan untuk pengembang PT. Barata M&amp;E yang berlokasi di Rungkut Menanggal semula berada di wilayah Kelurahan Rungkut Tengah setelah adanya pemekaran wilayah termasuk dalam wilayah administrasi Kelurahan Rungkut Menanggal&lt;BR&gt;2. Proses Kemenkumham, APERSI, BPN  ' ,'' ,'' ,'-' ,'' ,'TIMUR' ,'AT');</v>
      </c>
    </row>
    <row r="316" spans="1:73" s="6" customFormat="1" ht="187">
      <c r="A316" s="1570">
        <v>313</v>
      </c>
      <c r="B316" s="1570">
        <v>297</v>
      </c>
      <c r="C316" s="1575" t="s">
        <v>2049</v>
      </c>
      <c r="D316" s="1575" t="s">
        <v>6659</v>
      </c>
      <c r="E316" s="1575" t="s">
        <v>6660</v>
      </c>
      <c r="F316" s="1575" t="s">
        <v>2050</v>
      </c>
      <c r="G316" s="1575" t="s">
        <v>2051</v>
      </c>
      <c r="H316" s="1575" t="s">
        <v>679</v>
      </c>
      <c r="I316" s="1575" t="s">
        <v>679</v>
      </c>
      <c r="J316" s="1575" t="s">
        <v>4280</v>
      </c>
      <c r="K316" s="1576" t="s">
        <v>2053</v>
      </c>
      <c r="L316" s="1577">
        <v>2012</v>
      </c>
      <c r="M316" s="1709" t="s">
        <v>2054</v>
      </c>
      <c r="N316" s="1706" t="s">
        <v>2052</v>
      </c>
      <c r="O316" s="1706" t="s">
        <v>3249</v>
      </c>
      <c r="P316" s="1706"/>
      <c r="Q316" s="1575"/>
      <c r="R316" s="1709"/>
      <c r="S316" s="1575"/>
      <c r="T316" s="1709" t="s">
        <v>2511</v>
      </c>
      <c r="U316" s="1709"/>
      <c r="V316" s="1709"/>
      <c r="W316" s="1709"/>
      <c r="X316" s="1575" t="s">
        <v>626</v>
      </c>
      <c r="Y316" s="1709"/>
      <c r="Z316" s="1709"/>
      <c r="AA316" s="1575" t="s">
        <v>518</v>
      </c>
      <c r="AB316" s="1575" t="s">
        <v>290</v>
      </c>
      <c r="AC316" s="1575" t="s">
        <v>519</v>
      </c>
      <c r="AD316" s="1575" t="s">
        <v>520</v>
      </c>
      <c r="AE316" s="1575"/>
      <c r="AF316" s="1575"/>
      <c r="AG316" s="1575"/>
      <c r="AH316" s="1575"/>
      <c r="AI316" s="1575"/>
      <c r="AJ316" s="1575"/>
      <c r="AK316" s="1575"/>
      <c r="AL316" s="1575"/>
      <c r="AM316" s="1575"/>
      <c r="AN316" s="1575"/>
      <c r="AO316" s="1575"/>
      <c r="AP316" s="1575"/>
      <c r="AQ316" s="1575"/>
      <c r="AR316" s="1575"/>
      <c r="AS316" s="1575"/>
      <c r="AT316" s="1575"/>
      <c r="AU316" s="1575"/>
      <c r="AV316" s="1575"/>
      <c r="AW316" s="1575"/>
      <c r="AX316" s="1575"/>
      <c r="AY316" s="1575"/>
      <c r="AZ316" s="1575"/>
      <c r="BA316" s="1575"/>
      <c r="BB316" s="1575"/>
      <c r="BC316" s="1575"/>
      <c r="BD316" s="1575"/>
      <c r="BE316" s="1575"/>
      <c r="BF316" s="1575"/>
      <c r="BG316" s="1575"/>
      <c r="BH316" s="1709"/>
      <c r="BI316" s="1709"/>
      <c r="BJ316" s="1709"/>
      <c r="BK316" s="1575" t="s">
        <v>5209</v>
      </c>
      <c r="BL316" s="1571" t="s">
        <v>972</v>
      </c>
      <c r="BM316" s="1591" t="s">
        <v>3565</v>
      </c>
      <c r="BN316" s="1591"/>
      <c r="BO316" s="1591"/>
      <c r="BP316" s="1575" t="s">
        <v>626</v>
      </c>
      <c r="BQ316" s="1575"/>
      <c r="BR316" s="1575" t="s">
        <v>6796</v>
      </c>
      <c r="BS316" s="1575" t="s">
        <v>6789</v>
      </c>
      <c r="BU316"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PAKA RESIDENCE' ,'RUNGKUT MADYA UPN' ,'SITEPLAN PERUMAHAN' ,'PENYERAHAN OLEH WARGA' ,'' ,'313' ,'297' ,'PT. MEGA KARYA GRAHA' ,'JL.RUNGKUT MADYA NO. 8A Kel. Gununganyar, Kec. Gununganyar' ,'(konfirmasi dari Lurah Gununganyar)' ,'GUNUNG ANYAR' ,'GUNUNG ANYAR' ,'511.3/3563.C/436.6.2/2012&lt;BR&gt;741/TR/NRT/X/2012' ,'2012' ,'±33' ,'Jalan : 1.869,64' ,'RTH : 571.88&lt;BR&gt;Fasum : 139.08' ,'' ,'' ,'' ,'' ,'BELUM' ,'' ,'' ,'' ,'-' ,'' ,'' ,'PENAGIHAN&lt;BR&gt;590/7547/436.6.2/2014&lt;BR&gt;19 SEPTEMBER 2014' ,'TEGURAN&lt;BR&gt;NO.590/8874/436.6.2/2014&lt;BR&gt;TGL : 17 OKTOBER 2014' ,'PERINGATAN KE-1&lt;BR&gt;NO. 590/12281/436.6.2/2014&lt;BR&gt;TGL : 31 DESEMBER 2014' ,'PERINGATAN KE-2&lt;BR&gt;NO. 590/895/436.6.2/2015&lt;BR&gt;TGL : 22 JANUARI 2015&lt;BR&gt;' ,'' ,'' ,'' ,'' ,'' ,'' ,'' ,'' ,'' ,'' ,'' ,'' ,'' ,'' ,'' ,'' ,'' ,'' ,'' ,'' ,'' ,'' ,'' ,'' ,'' ,'' ,'' ,'' ,'' ,'' ,'' ,'' ,'PROSES PANGGILAN UNTUK  BAST ADMINISTRASI  ' ,'Bersurat kepada BPN 2 tentang permohonan informasi setatus alas hak tanah PSU pada  27 Februari 2017' ,'' ,'' ,'-' ,'' ,'TIMUR' ,'AT');</v>
      </c>
    </row>
    <row r="317" spans="1:73" s="6" customFormat="1" ht="187">
      <c r="A317" s="1570">
        <v>314</v>
      </c>
      <c r="B317" s="1570">
        <v>298</v>
      </c>
      <c r="C317" s="1575" t="s">
        <v>291</v>
      </c>
      <c r="D317" s="1575"/>
      <c r="E317" s="1575" t="s">
        <v>5707</v>
      </c>
      <c r="F317" s="1575" t="s">
        <v>2055</v>
      </c>
      <c r="G317" s="1575" t="s">
        <v>2056</v>
      </c>
      <c r="H317" s="1575" t="s">
        <v>679</v>
      </c>
      <c r="I317" s="1575" t="s">
        <v>679</v>
      </c>
      <c r="J317" s="1575" t="s">
        <v>4280</v>
      </c>
      <c r="K317" s="1576" t="s">
        <v>2058</v>
      </c>
      <c r="L317" s="1577" t="s">
        <v>7007</v>
      </c>
      <c r="M317" s="1709" t="s">
        <v>2059</v>
      </c>
      <c r="N317" s="1706" t="s">
        <v>2057</v>
      </c>
      <c r="O317" s="1706" t="s">
        <v>3418</v>
      </c>
      <c r="P317" s="1706"/>
      <c r="Q317" s="1575"/>
      <c r="R317" s="1709" t="s">
        <v>2510</v>
      </c>
      <c r="S317" s="1592" t="s">
        <v>626</v>
      </c>
      <c r="T317" s="1709" t="s">
        <v>2511</v>
      </c>
      <c r="U317" s="1717" t="s">
        <v>626</v>
      </c>
      <c r="V317" s="1718" t="s">
        <v>626</v>
      </c>
      <c r="W317" s="1718" t="s">
        <v>626</v>
      </c>
      <c r="X317" s="1575" t="s">
        <v>7094</v>
      </c>
      <c r="Y317" s="1709" t="s">
        <v>7417</v>
      </c>
      <c r="Z317" s="1709" t="s">
        <v>7398</v>
      </c>
      <c r="AA317" s="1575" t="s">
        <v>292</v>
      </c>
      <c r="AB317" s="1575" t="s">
        <v>293</v>
      </c>
      <c r="AC317" s="1575" t="s">
        <v>294</v>
      </c>
      <c r="AD317" s="1575" t="s">
        <v>295</v>
      </c>
      <c r="AE317" s="1575"/>
      <c r="AF317" s="1575"/>
      <c r="AG317" s="1575"/>
      <c r="AH317" s="1575"/>
      <c r="AI317" s="1575"/>
      <c r="AJ317" s="1575"/>
      <c r="AK317" s="1575"/>
      <c r="AL317" s="1575"/>
      <c r="AM317" s="1575"/>
      <c r="AN317" s="1575"/>
      <c r="AO317" s="1575"/>
      <c r="AP317" s="1575"/>
      <c r="AQ317" s="1575"/>
      <c r="AR317" s="1575"/>
      <c r="AS317" s="1575"/>
      <c r="AT317" s="1575"/>
      <c r="AU317" s="1575"/>
      <c r="AV317" s="1575"/>
      <c r="AW317" s="1575"/>
      <c r="AX317" s="1575"/>
      <c r="AY317" s="1575"/>
      <c r="AZ317" s="1575"/>
      <c r="BA317" s="1575"/>
      <c r="BB317" s="1575"/>
      <c r="BC317" s="1575"/>
      <c r="BD317" s="1575"/>
      <c r="BE317" s="1575"/>
      <c r="BF317" s="1575"/>
      <c r="BG317" s="1575"/>
      <c r="BH317" s="1709"/>
      <c r="BI317" s="1709"/>
      <c r="BJ317" s="1709"/>
      <c r="BK317" s="1575" t="s">
        <v>2560</v>
      </c>
      <c r="BL317" s="1571" t="s">
        <v>972</v>
      </c>
      <c r="BM317" s="1591" t="s">
        <v>475</v>
      </c>
      <c r="BN317" s="1591"/>
      <c r="BO317" s="1591"/>
      <c r="BP317" s="1575" t="s">
        <v>626</v>
      </c>
      <c r="BQ317" s="1575"/>
      <c r="BR317" s="1575" t="s">
        <v>6796</v>
      </c>
      <c r="BS317" s="1589" t="s">
        <v>7395</v>
      </c>
      <c r="BU317"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PAKA RESIDENCE' ,'JL. GUNUNG ANYAR SAWAH' ,'SITEPLAN PERUMAHAN' ,'TIDAK ADA KEWAJIBAN' ,'' ,'314' ,'298' ,'TRI WAHYONO, SH' ,'' ,'BELUM DIKETAHUI' ,'GUNUNG ANYAR' ,'GUNUNG ANYAR' ,'648.3/1074.C/436.6.2/2011&lt;BR&gt;57/TR/SP/XII/2010' ,'2010, 2011' ,'±45' ,'Jalan : 1.465,16' ,'RTH : 206,75&lt;BR&gt;Fasum : 224,36' ,'' ,'' ,'SUDAH' ,'-' ,'BELUM' ,'-' ,'-' ,'-' ,'SISA INDUK' ,'ADA&lt;BR&gt;BELUM CLEAR' ,'TIDAK' ,'PENAGIHAN&lt;BR&gt;NO. 590/7550/436.6.2/2014&lt;BR&gt;TGL : 19 SEPTEMBER 2014' ,'TEGURAN&lt;BR&gt;NO.590/8875/436.6.2/2014&lt;BR&gt;TGL : 17 OKTOBER 2014' ,'PERINGATAN KE-1&lt;BR&gt;NO. 590/145/436.6.2/2015&lt;BR&gt;TGL : 06 JANUARI 2015' ,'PERINGATAN KE-2&lt;BR&gt;NO. 593/1348/436.6.2/2015&lt;BR&gt;TGL : 02 FEBRUARI 2015' ,'' ,'' ,'' ,'' ,'' ,'' ,'' ,'' ,'' ,'' ,'' ,'' ,'' ,'' ,'' ,'' ,'' ,'' ,'' ,'' ,'' ,'' ,'' ,'' ,'' ,'' ,'' ,'' ,'' ,'' ,'' ,'' ,'PROSES PANGGILAN UNTUK  BAST ADMINISTRASI  ' ,'SITEPLAN DICABUT' ,'' ,'' ,'-' ,'' ,'TIMUR' ,'JY');</v>
      </c>
    </row>
    <row r="318" spans="1:73" s="584" customFormat="1" ht="272">
      <c r="A318" s="1570">
        <v>315</v>
      </c>
      <c r="B318" s="1570">
        <v>299</v>
      </c>
      <c r="C318" s="1575" t="s">
        <v>2060</v>
      </c>
      <c r="D318" s="1575" t="s">
        <v>5693</v>
      </c>
      <c r="E318" s="1575" t="s">
        <v>2150</v>
      </c>
      <c r="F318" s="1575" t="s">
        <v>2061</v>
      </c>
      <c r="G318" s="1575" t="s">
        <v>2062</v>
      </c>
      <c r="H318" s="1575" t="s">
        <v>715</v>
      </c>
      <c r="I318" s="1575" t="s">
        <v>668</v>
      </c>
      <c r="J318" s="1575" t="s">
        <v>4280</v>
      </c>
      <c r="K318" s="1576" t="s">
        <v>2063</v>
      </c>
      <c r="L318" s="1577">
        <v>2005</v>
      </c>
      <c r="M318" s="1575"/>
      <c r="N318" s="1706" t="s">
        <v>3420</v>
      </c>
      <c r="O318" s="1706" t="s">
        <v>3419</v>
      </c>
      <c r="P318" s="1706"/>
      <c r="Q318" s="1575"/>
      <c r="R318" s="1575"/>
      <c r="S318" s="1575"/>
      <c r="T318" s="1575" t="s">
        <v>2560</v>
      </c>
      <c r="U318" s="1575"/>
      <c r="V318" s="1575"/>
      <c r="W318" s="1575"/>
      <c r="X318" s="1575" t="s">
        <v>626</v>
      </c>
      <c r="Y318" s="1575"/>
      <c r="Z318" s="1575"/>
      <c r="AA318" s="1575"/>
      <c r="AB318" s="1575"/>
      <c r="AC318" s="1575" t="s">
        <v>296</v>
      </c>
      <c r="AD318" s="1575" t="s">
        <v>297</v>
      </c>
      <c r="AE318" s="1575" t="s">
        <v>298</v>
      </c>
      <c r="AF318" s="1575"/>
      <c r="AG318" s="1575"/>
      <c r="AH318" s="1575"/>
      <c r="AI318" s="1575"/>
      <c r="AJ318" s="1575"/>
      <c r="AK318" s="1575"/>
      <c r="AL318" s="1575"/>
      <c r="AM318" s="1575"/>
      <c r="AN318" s="1575"/>
      <c r="AO318" s="1575"/>
      <c r="AP318" s="1575"/>
      <c r="AQ318" s="1575"/>
      <c r="AR318" s="1575"/>
      <c r="AS318" s="1575"/>
      <c r="AT318" s="1575"/>
      <c r="AU318" s="1575"/>
      <c r="AV318" s="1575"/>
      <c r="AW318" s="1575"/>
      <c r="AX318" s="1575"/>
      <c r="AY318" s="1575"/>
      <c r="AZ318" s="1575"/>
      <c r="BA318" s="1575"/>
      <c r="BB318" s="1575"/>
      <c r="BC318" s="1575"/>
      <c r="BD318" s="1575"/>
      <c r="BE318" s="1575"/>
      <c r="BF318" s="1575"/>
      <c r="BG318" s="1575"/>
      <c r="BH318" s="1575"/>
      <c r="BI318" s="1575"/>
      <c r="BJ318" s="1575"/>
      <c r="BK318" s="1575" t="s">
        <v>8167</v>
      </c>
      <c r="BL318" s="1571" t="s">
        <v>5209</v>
      </c>
      <c r="BM318" s="1591" t="s">
        <v>6979</v>
      </c>
      <c r="BN318" s="1591"/>
      <c r="BO318" s="1591"/>
      <c r="BP318" s="1575" t="s">
        <v>626</v>
      </c>
      <c r="BQ318" s="1575"/>
      <c r="BR318" s="1568" t="s">
        <v>6794</v>
      </c>
      <c r="BS318" s="1575" t="s">
        <v>6789</v>
      </c>
      <c r="BU318"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('SUKOLILO PARK REGENCY' ,'KEPUTIH TEGAL TIMUR' ,'SITEPLAN PERUMAHAN' ,'PENGEMBALIAN BERKAS ADMINISTRASI' ,'' ,'315' ,'299' ,'PT. INDOSUKMA PERDANA ABADI' ,'Jl. Pucang Anom No. 112' ,'√' ,'KEPUTIH' ,'SUKOLILO' ,'648.3/45C/436.4.5/05&lt;BR&gt;895/SP/2005' ,'2005' ,'' ,'Tahun 2005&lt;BR&gt;Jalan : 41.054,05' ,'Tahun 2004&lt;BR&gt;RTH/Jalur Hijau : 304&lt;BR&gt;Fasum 600,50&lt;BR&gt;Tahun 2005&lt;BR&gt;RTH : 448,68&lt;BR&gt;Fasum : 852,47' ,'' ,'' ,'' ,'' ,'TIDAK ADA KEWAJIBAN' ,'' ,'' ,'' ,'-' ,'' ,'' ,'' ,'' ,'PERINGATAN KE-1&lt;BR&gt;NO. 590/3497/436.6.2/2013&lt;BR&gt;TGL : 30 MEI 2013' ,'PERINGATAN KE-2&lt;BR&gt;NO. 590/7090/436.6.2/2013&lt;BR&gt;TGL : 05 DESEMBER 2013' ,'PERINGATAN KE-3&lt;BR&gt;NO. 590/7534/436.6.2/2014&lt;BR&gt;TGL : 19 SEPTEMBER 2014' ,'' ,'' ,'' ,'' ,'' ,'' ,'' ,'' ,'' ,'' ,'' ,'' ,'' ,'' ,'' ,'' ,'' ,'' ,'' ,'' ,'' ,'' ,'' ,'' ,'' ,'' ,'' ,'' ,'' ,'' ,'' ,'PENYERAHAN OLEH WARGA' ,'Update Penyerahan PSU: Pengembang bersurat ke Walikota terkait ganti rugi JLLT. Surat balasan dari DPRKPCKTR tanggal 28 Agustus 2017 No. 590/21763/436.7.5/2017 menyatakan bahwa lahan yang terkena rencana JLLT diserahkan ke Pemkot Surabaya sebagai PSU. &lt;BR&gt;Kesimpulan Resume rapat 11 Mei 2018 terkait pengaduan warga: akan dilakukan survey lapangan terkait pengaduan banjir yang diduga dampak dari pembangunan di sisi timur perumahahan SPR oleh PT. Pakuwon Jati, DPUBMP menyatakan tidak terdapat rekomendasi drainase di Perum SPR sedangkan pada perum PT Pakuwon Jati (grand Island) telah terdapat rekomendasi drainase kawasan sejak tahun 2016, DLH juga telah mendapat Dokumen AMDAL PT. Pakuwon Jati. akan dilakukan rapat lanjutan dengan membawa dokumen terkait dari masing-masing OPD&lt;BR&gt;&lt;BR&gt;1. TELAH DILAKUKAN RAPAT KOORDINASI DI KANTOR KELURAHAN KEPUTIH PADA 22 OKTOBER 2015&lt;BR&gt;2. ADANYA PENGADUAN TERKAIT BANJIR PADA 25 SEPTEMBER 2017&lt;BR&gt;PENYERAHAN OLEH WARGA' ,'' ,'' ,'-' ,'' ,'SELATAN' ,'AT');</v>
      </c>
    </row>
    <row r="319" spans="1:73" s="6" customFormat="1" ht="187">
      <c r="A319" s="1570">
        <v>316</v>
      </c>
      <c r="B319" s="1570">
        <v>300</v>
      </c>
      <c r="C319" s="1575" t="s">
        <v>2064</v>
      </c>
      <c r="D319" s="1568" t="s">
        <v>5715</v>
      </c>
      <c r="E319" s="1568" t="s">
        <v>2150</v>
      </c>
      <c r="F319" s="1575" t="s">
        <v>2065</v>
      </c>
      <c r="G319" s="1575" t="s">
        <v>2066</v>
      </c>
      <c r="H319" s="1575" t="s">
        <v>714</v>
      </c>
      <c r="I319" s="1575" t="s">
        <v>673</v>
      </c>
      <c r="J319" s="1575" t="s">
        <v>4280</v>
      </c>
      <c r="K319" s="1576" t="s">
        <v>2067</v>
      </c>
      <c r="L319" s="1577">
        <v>2011</v>
      </c>
      <c r="M319" s="1575"/>
      <c r="N319" s="1706" t="s">
        <v>3422</v>
      </c>
      <c r="O319" s="1754" t="s">
        <v>3421</v>
      </c>
      <c r="P319" s="1706"/>
      <c r="Q319" s="1575"/>
      <c r="R319" s="1575"/>
      <c r="S319" s="1575"/>
      <c r="T319" s="1575" t="s">
        <v>2511</v>
      </c>
      <c r="U319" s="1575"/>
      <c r="V319" s="1575"/>
      <c r="W319" s="1575"/>
      <c r="X319" s="1575" t="s">
        <v>7094</v>
      </c>
      <c r="Y319" s="1575"/>
      <c r="Z319" s="1575"/>
      <c r="AA319" s="1575"/>
      <c r="AB319" s="1575"/>
      <c r="AC319" s="1575" t="s">
        <v>299</v>
      </c>
      <c r="AD319" s="1575" t="s">
        <v>300</v>
      </c>
      <c r="AE319" s="1575"/>
      <c r="AF319" s="1575"/>
      <c r="AG319" s="1575"/>
      <c r="AH319" s="1575"/>
      <c r="AI319" s="1575"/>
      <c r="AJ319" s="1575"/>
      <c r="AK319" s="1575"/>
      <c r="AL319" s="1575"/>
      <c r="AM319" s="1575"/>
      <c r="AN319" s="1575"/>
      <c r="AO319" s="1575"/>
      <c r="AP319" s="1575"/>
      <c r="AQ319" s="1575"/>
      <c r="AR319" s="1575"/>
      <c r="AS319" s="1575"/>
      <c r="AT319" s="1575"/>
      <c r="AU319" s="1575"/>
      <c r="AV319" s="1575"/>
      <c r="AW319" s="1575"/>
      <c r="AX319" s="1575"/>
      <c r="AY319" s="1575"/>
      <c r="AZ319" s="1575"/>
      <c r="BA319" s="1575"/>
      <c r="BB319" s="1575"/>
      <c r="BC319" s="1575"/>
      <c r="BD319" s="1575"/>
      <c r="BE319" s="1575"/>
      <c r="BF319" s="1575"/>
      <c r="BG319" s="1575"/>
      <c r="BH319" s="1575"/>
      <c r="BI319" s="1575"/>
      <c r="BJ319" s="1575"/>
      <c r="BK319" s="1575" t="s">
        <v>8166</v>
      </c>
      <c r="BL319" s="1571" t="s">
        <v>626</v>
      </c>
      <c r="BM319" s="1591" t="s">
        <v>5585</v>
      </c>
      <c r="BN319" s="1591" t="s">
        <v>626</v>
      </c>
      <c r="BO319" s="1591" t="s">
        <v>626</v>
      </c>
      <c r="BP319" s="1575" t="s">
        <v>626</v>
      </c>
      <c r="BQ319" s="1575"/>
      <c r="BR319" s="1568" t="s">
        <v>6798</v>
      </c>
      <c r="BS319" s="1575" t="s">
        <v>6789</v>
      </c>
      <c r="BU319"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('KENJERAN INDAH (GREENVILLE)' ,'JL. TAMAN BABATAN PANTAI/&lt;BR&gt;JL. BABATAN PANTAI TIMUR' ,'SITEPLAN PERUMAHAN' ,'PENAGIHAN ADMINISTRASI' ,'' ,'316' ,'300' ,'PT. BABATAN KUSUMA JAYA' ,'Jl. Babatan Pantai No. 7' ,'√' ,'DUKUH SUTOREJO' ,'MULYOREJO' ,'648.3/3752.C/436.6.2/2011&lt;BR&gt;2888/P&amp;P/VIII/11' ,'2011' ,'' ,'Jalan dan Saluran : 10.749,23' ,'RTH : 3.190,03' ,'' ,'' ,'' ,'' ,'BELUM' ,'' ,'' ,'' ,'SISA INDUK' ,'' ,'' ,'' ,'' ,'PERINGATAN KE-1&lt;BR&gt;NO. 650/3147/436.6.2/2014&lt;BR&gt;TGL : 06 MEI 2014' ,'PERINGATAN KE-2&lt;BR&gt;NO. 590/7530/436.6.2/2014&lt;BR&gt;TGL:19 SEPTEMBER 2014' ,'' ,'' ,'' ,'' ,'' ,'' ,'' ,'' ,'' ,'' ,'' ,'' ,'' ,'' ,'' ,'' ,'' ,'' ,'' ,'' ,'' ,'' ,'' ,'' ,'' ,'' ,'' ,'' ,'' ,'' ,'' ,'' ,'-' ,'ADA REPLANNING JADI HARUS ADDENDUM&lt;BR&gt;GABUNG DENGAN 138' ,'-' ,'-' ,'-' ,'' ,'PUSURA' ,'AT');</v>
      </c>
    </row>
    <row r="320" spans="1:73" s="6" customFormat="1" ht="221">
      <c r="A320" s="1570">
        <v>317</v>
      </c>
      <c r="B320" s="1570">
        <v>301</v>
      </c>
      <c r="C320" s="1575" t="s">
        <v>2068</v>
      </c>
      <c r="D320" s="1575" t="s">
        <v>5733</v>
      </c>
      <c r="E320" s="1568" t="s">
        <v>2150</v>
      </c>
      <c r="F320" s="1575" t="s">
        <v>2069</v>
      </c>
      <c r="G320" s="1575" t="s">
        <v>2070</v>
      </c>
      <c r="H320" s="1575" t="s">
        <v>848</v>
      </c>
      <c r="I320" s="1575" t="s">
        <v>1374</v>
      </c>
      <c r="J320" s="1575" t="s">
        <v>4280</v>
      </c>
      <c r="K320" s="1576"/>
      <c r="L320" s="1577" t="s">
        <v>626</v>
      </c>
      <c r="M320" s="1575">
        <v>1696747.6</v>
      </c>
      <c r="N320" s="1706">
        <v>368731.8</v>
      </c>
      <c r="O320" s="1706">
        <f>10994.5+15937.59</f>
        <v>26932.09</v>
      </c>
      <c r="P320" s="1706"/>
      <c r="Q320" s="1575" t="s">
        <v>7560</v>
      </c>
      <c r="R320" s="1575" t="s">
        <v>2510</v>
      </c>
      <c r="S320" s="1575" t="s">
        <v>626</v>
      </c>
      <c r="T320" s="1575" t="s">
        <v>626</v>
      </c>
      <c r="U320" s="1575" t="s">
        <v>2150</v>
      </c>
      <c r="V320" s="1575" t="s">
        <v>2511</v>
      </c>
      <c r="W320" s="1575" t="s">
        <v>2511</v>
      </c>
      <c r="X320" s="1575" t="s">
        <v>7092</v>
      </c>
      <c r="Y320" s="1575" t="s">
        <v>7400</v>
      </c>
      <c r="Z320" s="1575" t="s">
        <v>7397</v>
      </c>
      <c r="AA320" s="1575"/>
      <c r="AB320" s="1575"/>
      <c r="AC320" s="1575" t="s">
        <v>301</v>
      </c>
      <c r="AD320" s="1575" t="s">
        <v>302</v>
      </c>
      <c r="AE320" s="1575" t="s">
        <v>303</v>
      </c>
      <c r="AF320" s="1575"/>
      <c r="AG320" s="1575"/>
      <c r="AH320" s="1592"/>
      <c r="AI320" s="1592"/>
      <c r="AJ320" s="1592"/>
      <c r="AK320" s="1592"/>
      <c r="AL320" s="1592"/>
      <c r="AM320" s="1592"/>
      <c r="AN320" s="1592"/>
      <c r="AO320" s="1592"/>
      <c r="AP320" s="1592"/>
      <c r="AQ320" s="1575"/>
      <c r="AR320" s="1575"/>
      <c r="AS320" s="1575"/>
      <c r="AT320" s="1575"/>
      <c r="AU320" s="1575"/>
      <c r="AV320" s="1575"/>
      <c r="AW320" s="1575"/>
      <c r="AX320" s="1592"/>
      <c r="AY320" s="1592"/>
      <c r="AZ320" s="1592"/>
      <c r="BA320" s="1592"/>
      <c r="BB320" s="1592"/>
      <c r="BC320" s="1592"/>
      <c r="BD320" s="1592"/>
      <c r="BE320" s="1592"/>
      <c r="BF320" s="1592"/>
      <c r="BG320" s="1592"/>
      <c r="BH320" s="1575"/>
      <c r="BI320" s="1575"/>
      <c r="BJ320" s="1575"/>
      <c r="BK320" s="1575" t="s">
        <v>5256</v>
      </c>
      <c r="BL320" s="1571" t="s">
        <v>7559</v>
      </c>
      <c r="BM320" s="1588" t="s">
        <v>7557</v>
      </c>
      <c r="BN320" s="1220" t="s">
        <v>7558</v>
      </c>
      <c r="BO320" s="1220" t="s">
        <v>7558</v>
      </c>
      <c r="BP320" s="1575" t="s">
        <v>2150</v>
      </c>
      <c r="BQ320" s="1575"/>
      <c r="BR320" s="1575" t="s">
        <v>6794</v>
      </c>
      <c r="BS320" s="1575" t="s">
        <v>7550</v>
      </c>
      <c r="BU320"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PERMAI' ,'JL. RAYA DARMO PERMAI' ,'SITEPLAN PERUMAHAN' ,'PERLU PEMBAHASAN DENGAN NARASUMBER' ,'± 3.000.000' ,'317' ,'301' ,'PT. DARMO PERMAI' ,'Jl. HR. Muhammad No. 366' ,'√' ,'PRADAH KALI KENDAL' ,'DUKUH PAKIS' ,'' ,'-' ,'1696747.6' ,'368731.8' ,'26932.09' ,'' ,'± 3.000.000' ,'SUDAH' ,'-' ,'-' ,'√' ,'BELUM' ,'BELUM' ,'Sisa Induk' ,'TIDAK ADA' ,'YA' ,'' ,'' ,'PERINGATAN KE-1&lt;BR&gt;NO.650/2860/436.6.2/2013&lt;BR&gt;TGL : 30 APRIL 2014' ,'PERINGATAN KE-2&lt;BR&gt;NO. 590/3103/436.6.2/2013&lt;BR&gt;TGL:13 MEI 2013' ,'PERINGATAN KE-3&lt;BR&gt;NO. 590/3568/436.6.2/2013&lt;BR&gt;TGL:04 JUNI 2013' ,'' ,'' ,'' ,'' ,'' ,'' ,'' ,'' ,'' ,'' ,'' ,'' ,'' ,'' ,'' ,'' ,'' ,'' ,'' ,'' ,'' ,'' ,'' ,'' ,'' ,'' ,'' ,'' ,'' ,'' ,'' ,'Pengembang perlu melakukan penyerahan lahan makam terlebih dahulu' ,'- Tanggal 21 Februari 2022 Resume Rapat Membahas Penyerahan Prasarana, Sarana dan Utilitas Berupa Sarana Pemakaman dengan kesimpulan : (1) Bahwa kewajiban penyediaan makam sebagai bagian Prasarana, Sarana dan Utilitas (PSU) yang diserahkan oleh Pengembang telah tercantum dalam : Pasal 5 Undang-Undang RI No. 1 Tahun 1964, Pasal 5 angka 6 huruf c dan d Permendagri No. 5 Tahun 1974, Pasal 23 Permendagri No. 1 Tahun 1987, Permendagri No. 9 Tahun 2009, Perda Kota Surabaya No. 7 Tahun 2010, dan Perwali Kota Surabaya No. 14 Tahun 2016; (2) Bahwa ketentuan Pasal 27 Perwali No. 14 Tahun 2016 terkait komposisi lahan makam yang harus disediakan sebesar 2% x Luas Lahan juga berlaku kepada pengembang yang belum menyerahkan PSU nya&lt;BR&gt;&lt;BR&gt;&lt;BR&gt;' ,'Belum menyerahkan lahan makam' ,'Belum menyerahkan lahan makam' ,'-' ,'' ,'SELATAN' ,'QQ&lt;BR&gt;DT&lt;BR&gt;JY');</v>
      </c>
    </row>
    <row r="321" spans="1:73" s="6" customFormat="1" ht="187">
      <c r="A321" s="1570">
        <v>318</v>
      </c>
      <c r="B321" s="1570">
        <v>302</v>
      </c>
      <c r="C321" s="1592" t="s">
        <v>626</v>
      </c>
      <c r="D321" s="1592"/>
      <c r="E321" s="1592" t="s">
        <v>5714</v>
      </c>
      <c r="F321" s="1575" t="s">
        <v>2071</v>
      </c>
      <c r="G321" s="1575" t="s">
        <v>1181</v>
      </c>
      <c r="H321" s="1575" t="s">
        <v>1494</v>
      </c>
      <c r="I321" s="1575" t="s">
        <v>668</v>
      </c>
      <c r="J321" s="1575" t="s">
        <v>4280</v>
      </c>
      <c r="K321" s="1576" t="s">
        <v>2073</v>
      </c>
      <c r="L321" s="1577">
        <v>2004</v>
      </c>
      <c r="M321" s="1575"/>
      <c r="N321" s="1706" t="s">
        <v>2072</v>
      </c>
      <c r="O321" s="1706" t="s">
        <v>3248</v>
      </c>
      <c r="P321" s="1706"/>
      <c r="Q321" s="1575"/>
      <c r="R321" s="1568" t="s">
        <v>626</v>
      </c>
      <c r="S321" s="1575" t="s">
        <v>626</v>
      </c>
      <c r="T321" s="1568" t="s">
        <v>2511</v>
      </c>
      <c r="U321" s="1568" t="s">
        <v>626</v>
      </c>
      <c r="V321" s="1568" t="s">
        <v>626</v>
      </c>
      <c r="W321" s="1712" t="s">
        <v>2511</v>
      </c>
      <c r="X321" s="1575" t="s">
        <v>7098</v>
      </c>
      <c r="Y321" s="1568" t="s">
        <v>626</v>
      </c>
      <c r="Z321" s="1568" t="s">
        <v>626</v>
      </c>
      <c r="AA321" s="1575"/>
      <c r="AB321" s="1575"/>
      <c r="AC321" s="1575"/>
      <c r="AD321" s="1575"/>
      <c r="AE321" s="1575"/>
      <c r="AF321" s="1575"/>
      <c r="AG321" s="1575"/>
      <c r="AH321" s="1575"/>
      <c r="AI321" s="1575"/>
      <c r="AJ321" s="1575"/>
      <c r="AK321" s="1575"/>
      <c r="AL321" s="1575"/>
      <c r="AM321" s="1575"/>
      <c r="AN321" s="1575"/>
      <c r="AO321" s="1575"/>
      <c r="AP321" s="1575"/>
      <c r="AQ321" s="1575"/>
      <c r="AR321" s="1575"/>
      <c r="AS321" s="1575"/>
      <c r="AT321" s="1575"/>
      <c r="AU321" s="1575"/>
      <c r="AV321" s="1575"/>
      <c r="AW321" s="1575"/>
      <c r="AX321" s="1575"/>
      <c r="AY321" s="1575"/>
      <c r="AZ321" s="1575"/>
      <c r="BA321" s="1575"/>
      <c r="BB321" s="1575"/>
      <c r="BC321" s="1575"/>
      <c r="BD321" s="1575"/>
      <c r="BE321" s="1575"/>
      <c r="BF321" s="1575"/>
      <c r="BG321" s="1575"/>
      <c r="BH321" s="1575"/>
      <c r="BI321" s="1575"/>
      <c r="BJ321" s="1575" t="s">
        <v>2511</v>
      </c>
      <c r="BK321" s="1575" t="s">
        <v>2560</v>
      </c>
      <c r="BL321" s="1571" t="s">
        <v>972</v>
      </c>
      <c r="BM321" s="1591" t="s">
        <v>4821</v>
      </c>
      <c r="BN321" s="1591"/>
      <c r="BO321" s="1591"/>
      <c r="BP321" s="1575" t="s">
        <v>626</v>
      </c>
      <c r="BQ321" s="1575"/>
      <c r="BR321" s="1568" t="s">
        <v>6794</v>
      </c>
      <c r="BS321" s="1589" t="s">
        <v>7379</v>
      </c>
      <c r="BU321"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DLLAJ JATIM' ,'JL. MEDOKAN SEMAMPIR' ,'SITEPLAN PERUMAHAN' ,'TIDAK ADA KEWAJIBAN' ,'' ,'318' ,'302' ,'-' ,'' ,'TIDAK ADA ALAMAT' ,'MEDOKAN SEMAMPIR' ,'SUKOLILO' ,'1258/SP/2004' ,'2004' ,'' ,'Jalan : 4701,00' ,'RTH : 387&lt;BR&gt;Fasum : 272' ,'' ,'' ,'-' ,'-' ,'BELUM' ,'-' ,'-' ,'BELUM' ,'TIDAK ADA SOFTCOPY ALAS HAK' ,'-' ,'-' ,'' ,'' ,'' ,'' ,'' ,'' ,'' ,'' ,'' ,'' ,'' ,'' ,'' ,'' ,'' ,'' ,'' ,'' ,'' ,'' ,'' ,'' ,'' ,'' ,'' ,'' ,'' ,'' ,'' ,'' ,'' ,'' ,'' ,'' ,'' ,'BELUM' ,'PROSES PANGGILAN UNTUK  BAST ADMINISTRASI  ' ,'KARENA MILIK DLLAJ JATIM' ,'' ,'' ,'-' ,'' ,'SELATAN' ,'SL');</v>
      </c>
    </row>
    <row r="322" spans="1:73" s="6" customFormat="1" ht="187">
      <c r="A322" s="1570">
        <v>319</v>
      </c>
      <c r="B322" s="1570">
        <v>303</v>
      </c>
      <c r="C322" s="1575" t="s">
        <v>2074</v>
      </c>
      <c r="D322" s="1575"/>
      <c r="E322" s="1575" t="s">
        <v>5714</v>
      </c>
      <c r="F322" s="1575" t="s">
        <v>2823</v>
      </c>
      <c r="G322" s="1575" t="s">
        <v>1409</v>
      </c>
      <c r="H322" s="1575" t="s">
        <v>1410</v>
      </c>
      <c r="I322" s="1575" t="s">
        <v>668</v>
      </c>
      <c r="J322" s="1575" t="s">
        <v>4280</v>
      </c>
      <c r="K322" s="1576"/>
      <c r="L322" s="1577" t="s">
        <v>626</v>
      </c>
      <c r="M322" s="1575"/>
      <c r="N322" s="1706"/>
      <c r="O322" s="1706"/>
      <c r="P322" s="1706"/>
      <c r="Q322" s="1575"/>
      <c r="R322" s="1575"/>
      <c r="S322" s="1575"/>
      <c r="T322" s="1575"/>
      <c r="U322" s="1575"/>
      <c r="V322" s="1575"/>
      <c r="W322" s="1575"/>
      <c r="X322" s="1575" t="s">
        <v>7094</v>
      </c>
      <c r="Y322" s="1575"/>
      <c r="Z322" s="1575"/>
      <c r="AA322" s="1575"/>
      <c r="AB322" s="1575"/>
      <c r="AC322" s="1575"/>
      <c r="AD322" s="1575"/>
      <c r="AE322" s="1575"/>
      <c r="AF322" s="1575"/>
      <c r="AG322" s="1575"/>
      <c r="AH322" s="1575"/>
      <c r="AI322" s="1575"/>
      <c r="AJ322" s="1575"/>
      <c r="AK322" s="1575"/>
      <c r="AL322" s="1575"/>
      <c r="AM322" s="1575"/>
      <c r="AN322" s="1575"/>
      <c r="AO322" s="1575"/>
      <c r="AP322" s="1575"/>
      <c r="AQ322" s="1575"/>
      <c r="AR322" s="1575"/>
      <c r="AS322" s="1575"/>
      <c r="AT322" s="1575"/>
      <c r="AU322" s="1575"/>
      <c r="AV322" s="1575"/>
      <c r="AW322" s="1575"/>
      <c r="AX322" s="1575"/>
      <c r="AY322" s="1575"/>
      <c r="AZ322" s="1575"/>
      <c r="BA322" s="1575"/>
      <c r="BB322" s="1575"/>
      <c r="BC322" s="1575"/>
      <c r="BD322" s="1575"/>
      <c r="BE322" s="1575"/>
      <c r="BF322" s="1575"/>
      <c r="BG322" s="1575"/>
      <c r="BH322" s="1575"/>
      <c r="BI322" s="1575"/>
      <c r="BJ322" s="1575"/>
      <c r="BK322" s="1575" t="s">
        <v>5209</v>
      </c>
      <c r="BL322" s="1571" t="s">
        <v>6837</v>
      </c>
      <c r="BM322" s="1591" t="s">
        <v>4715</v>
      </c>
      <c r="BN322" s="1220"/>
      <c r="BO322" s="1220"/>
      <c r="BP322" s="1575" t="s">
        <v>626</v>
      </c>
      <c r="BQ322" s="1575"/>
      <c r="BR322" s="1568" t="s">
        <v>6794</v>
      </c>
      <c r="BS322" s="1575" t="s">
        <v>5783</v>
      </c>
      <c r="BU322"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('SEMOLOWARU ELOK' ,'JL. SEMOLOWARU' ,'SITEPLAN PERUMAHAN' ,'PENYERAHAN OLEH WARGA' ,'' ,'319' ,'303' ,'PT. PERSADA NUSANTARA' ,'' ,'TIDAK ADA ALAMAT' ,'SEMOLOWARU' ,'SUKOLILO' ,'' ,'-' ,'' ,'' ,'' ,'' ,'' ,'' ,'' ,'' ,'' ,'' ,'' ,'SISA INDUK' ,'' ,'' ,'' ,'' ,'' ,'' ,'' ,'' ,'' ,'' ,'' ,'' ,'' ,'' ,'' ,'' ,'' ,'' ,'' ,'' ,'' ,'' ,'' ,'' ,'' ,'' ,'' ,'' ,'' ,'' ,'' ,'' ,'' ,'' ,'' ,'' ,'' ,'' ,'PROSES PENYERAHAN PSU OLEH WARGA&lt;BR&gt;&lt;BR&gt;Berdasarkan Media Masa tanggal 21 Maret 2016' ,'SKRK No.648.3/2685/436.6.2/2013 tahun 2013 PT. Persada Nusantara Agung dapat dijadikan dasar serah terima PSU apabila setelah dilakukan verivikasi terhadap alas hak yang digunakan untuk pengajuan replanning telah sesuai dengan kondisi eksisting, sedangkan apabila terdapat ketidaksamaan alas hak, maka SKRK tsb akan dicabut oleh DPRKPCKTR ' ,'' ,'' ,'-' ,'' ,'SELATAN' ,'DT');</v>
      </c>
    </row>
    <row r="323" spans="1:73" s="6" customFormat="1" ht="187">
      <c r="A323" s="1570">
        <v>320</v>
      </c>
      <c r="B323" s="1570">
        <v>304</v>
      </c>
      <c r="C323" s="1575" t="s">
        <v>2075</v>
      </c>
      <c r="D323" s="1575" t="s">
        <v>5694</v>
      </c>
      <c r="E323" s="1575" t="s">
        <v>5662</v>
      </c>
      <c r="F323" s="1575" t="s">
        <v>7551</v>
      </c>
      <c r="G323" s="1575"/>
      <c r="H323" s="1575" t="s">
        <v>2076</v>
      </c>
      <c r="I323" s="1575" t="s">
        <v>678</v>
      </c>
      <c r="J323" s="1575" t="s">
        <v>4280</v>
      </c>
      <c r="K323" s="1576"/>
      <c r="L323" s="1577" t="s">
        <v>626</v>
      </c>
      <c r="M323" s="1575"/>
      <c r="N323" s="1706"/>
      <c r="O323" s="1706"/>
      <c r="P323" s="1706"/>
      <c r="Q323" s="1575"/>
      <c r="R323" s="1575" t="s">
        <v>2510</v>
      </c>
      <c r="S323" s="1592" t="s">
        <v>626</v>
      </c>
      <c r="T323" s="1592" t="s">
        <v>626</v>
      </c>
      <c r="U323" s="1592" t="s">
        <v>626</v>
      </c>
      <c r="V323" s="1592" t="s">
        <v>626</v>
      </c>
      <c r="W323" s="1592" t="s">
        <v>626</v>
      </c>
      <c r="X323" s="1575" t="s">
        <v>626</v>
      </c>
      <c r="Y323" s="1592" t="s">
        <v>626</v>
      </c>
      <c r="Z323" s="1592" t="s">
        <v>626</v>
      </c>
      <c r="AA323" s="1575" t="s">
        <v>7747</v>
      </c>
      <c r="AB323" s="1575"/>
      <c r="AC323" s="1575"/>
      <c r="AD323" s="1575"/>
      <c r="AE323" s="1575"/>
      <c r="AF323" s="1575"/>
      <c r="AG323" s="1575"/>
      <c r="AH323" s="1575"/>
      <c r="AI323" s="1575"/>
      <c r="AJ323" s="1575"/>
      <c r="AK323" s="1575"/>
      <c r="AL323" s="1575"/>
      <c r="AM323" s="1575"/>
      <c r="AN323" s="1575"/>
      <c r="AO323" s="1575"/>
      <c r="AP323" s="1575"/>
      <c r="AQ323" s="1575"/>
      <c r="AR323" s="1575"/>
      <c r="AS323" s="1575"/>
      <c r="AT323" s="1575"/>
      <c r="AU323" s="1575"/>
      <c r="AV323" s="1575"/>
      <c r="AW323" s="1575"/>
      <c r="AX323" s="1575"/>
      <c r="AY323" s="1575"/>
      <c r="AZ323" s="1575"/>
      <c r="BA323" s="1575"/>
      <c r="BB323" s="1575"/>
      <c r="BC323" s="1575"/>
      <c r="BD323" s="1575"/>
      <c r="BE323" s="1575"/>
      <c r="BF323" s="1575"/>
      <c r="BG323" s="1575"/>
      <c r="BH323" s="1575"/>
      <c r="BI323" s="1575"/>
      <c r="BJ323" s="1575"/>
      <c r="BK323" s="1575" t="s">
        <v>8166</v>
      </c>
      <c r="BL323" s="1571" t="s">
        <v>626</v>
      </c>
      <c r="BM323" s="1588" t="s">
        <v>7748</v>
      </c>
      <c r="BN323" s="1591"/>
      <c r="BO323" s="1591"/>
      <c r="BP323" s="1575" t="s">
        <v>626</v>
      </c>
      <c r="BQ323" s="1575"/>
      <c r="BR323" s="1575" t="s">
        <v>6795</v>
      </c>
      <c r="BS323" s="1575" t="s">
        <v>7395</v>
      </c>
      <c r="BU323"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Baru Barat' ,'' ,'SITEPLAN PERUMAHAN' ,'PENAGIHAN ADMINISTRASI' ,'' ,'320' ,'304' ,'PT. DARMO GRANDE' ,'Jl. Mayjen Sungkono Kav. B-5' ,'TIDAK SESUAI' ,'SONOKWIJENAN' ,'SUKOMANUNGGAL' ,'' ,'-' ,'' ,'' ,'' ,'' ,'' ,'SUDAH' ,'-' ,'-' ,'-' ,'-' ,'-' ,'-' ,'-' ,'-' ,'PENAGIHAN&lt;BR&gt;NO. 590/560/436.7.4/2022&lt;BR&gt;TGL : 19 JANUARI 2022' ,'' ,'' ,'' ,'' ,'' ,'' ,'' ,'' ,'' ,'' ,'' ,'' ,'' ,'' ,'' ,'' ,'' ,'' ,'' ,'' ,'' ,'' ,'' ,'' ,'' ,'' ,'' ,'' ,'' ,'' ,'' ,'' ,'590/1135.2/436.6.2/2014&lt;BR&gt;08 DESEMBER 2014' ,'' ,'' ,'-' ,'akan dilakukan sosialisasi' ,'' ,'' ,'√&lt;BR&gt;TW 3 2021' ,'' ,'BARAT' ,'JY');</v>
      </c>
    </row>
    <row r="324" spans="1:73" s="6" customFormat="1" ht="187">
      <c r="A324" s="1570">
        <v>321</v>
      </c>
      <c r="B324" s="1570">
        <v>305</v>
      </c>
      <c r="C324" s="1575" t="s">
        <v>1040</v>
      </c>
      <c r="D324" s="1568" t="s">
        <v>5708</v>
      </c>
      <c r="E324" s="1568" t="s">
        <v>2150</v>
      </c>
      <c r="F324" s="1575" t="s">
        <v>3811</v>
      </c>
      <c r="G324" s="1575" t="s">
        <v>3812</v>
      </c>
      <c r="H324" s="1575" t="s">
        <v>715</v>
      </c>
      <c r="I324" s="1575" t="s">
        <v>668</v>
      </c>
      <c r="J324" s="1575" t="s">
        <v>4280</v>
      </c>
      <c r="K324" s="1576" t="s">
        <v>4316</v>
      </c>
      <c r="L324" s="1577">
        <v>2018</v>
      </c>
      <c r="M324" s="1575"/>
      <c r="N324" s="1706" t="s">
        <v>4203</v>
      </c>
      <c r="O324" s="1706" t="s">
        <v>4204</v>
      </c>
      <c r="P324" s="1706"/>
      <c r="Q324" s="1575" t="s">
        <v>4317</v>
      </c>
      <c r="R324" s="1575"/>
      <c r="S324" s="1575" t="s">
        <v>4205</v>
      </c>
      <c r="T324" s="1575"/>
      <c r="U324" s="1575"/>
      <c r="V324" s="1575"/>
      <c r="W324" s="1575"/>
      <c r="X324" s="1575"/>
      <c r="Y324" s="1575"/>
      <c r="Z324" s="1575"/>
      <c r="AA324" s="1575"/>
      <c r="AB324" s="1575"/>
      <c r="AC324" s="1575"/>
      <c r="AD324" s="1575"/>
      <c r="AE324" s="1575"/>
      <c r="AF324" s="1575"/>
      <c r="AG324" s="1575"/>
      <c r="AH324" s="1575"/>
      <c r="AI324" s="1575"/>
      <c r="AJ324" s="1575"/>
      <c r="AK324" s="1575"/>
      <c r="AL324" s="1575"/>
      <c r="AM324" s="1575"/>
      <c r="AN324" s="1575"/>
      <c r="AO324" s="1575"/>
      <c r="AP324" s="1575"/>
      <c r="AQ324" s="1575" t="s">
        <v>5930</v>
      </c>
      <c r="AR324" s="1575" t="s">
        <v>7596</v>
      </c>
      <c r="AS324" s="1575" t="s">
        <v>7597</v>
      </c>
      <c r="AT324" s="1575" t="s">
        <v>7598</v>
      </c>
      <c r="AU324" s="1575" t="s">
        <v>7599</v>
      </c>
      <c r="AV324" s="1575"/>
      <c r="AW324" s="1575"/>
      <c r="AX324" s="1575"/>
      <c r="AY324" s="1575"/>
      <c r="AZ324" s="1575"/>
      <c r="BA324" s="1575"/>
      <c r="BB324" s="1575"/>
      <c r="BC324" s="1575"/>
      <c r="BD324" s="1575"/>
      <c r="BE324" s="1575"/>
      <c r="BF324" s="1575"/>
      <c r="BG324" s="1575"/>
      <c r="BH324" s="1575" t="s">
        <v>5746</v>
      </c>
      <c r="BI324" s="1575"/>
      <c r="BJ324" s="1575"/>
      <c r="BK324" s="1575" t="s">
        <v>2515</v>
      </c>
      <c r="BL324" s="1575"/>
      <c r="BM324" s="1591"/>
      <c r="BN324" s="1591"/>
      <c r="BO324" s="1591"/>
      <c r="BP324" s="1575" t="s">
        <v>2150</v>
      </c>
      <c r="BQ324" s="1575" t="s">
        <v>5750</v>
      </c>
      <c r="BR324" s="1568" t="s">
        <v>6794</v>
      </c>
      <c r="BS324" s="1575" t="s">
        <v>5828</v>
      </c>
      <c r="BU324"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('MOSSEL BAY' ,'JL. KOMP. MOSSEL BAY (JL. KEPUTIH)' ,'SITEPLAN PERUMAHAN' ,'PENAGIHAN FISIK' ,'± 90.200,75' ,'321' ,'305' ,'PT. PAKUWON JATI' ,'East Coast Center Lt. 5&lt;BR&gt;Pakuwon Town Square - Pakuwon City&lt;BR&gt;Jl. Kejawan Putih Mutiara No. 17' ,'√' ,'KEPUTIH' ,'SUKOLILO' ,'648.3/7323/436.7.5/2018&lt;BR&gt;181109-7/SKRK/P&amp;TR/NRT/XI/2018&lt;BR&gt;18 DESEMBER 2018' ,'2018' ,'' ,'JALAN DAN SALURAN : 28.826,36 ' ,'RTH : 3.673,13 &lt;BR&gt;FASUM : 901,50 ' ,'' ,'± 90.200,75' ,'' ,'RP 1.861.743.480,00&lt;BR&gt;BA MAKAM NO. 900/7776/436.7.4/2019 &lt;BR&gt;4 APRIL 2019' ,'' ,'' ,'' ,'' ,'' ,'' ,'' ,'' ,'' ,'' ,'' ,'' ,'' ,'' ,'' ,'' ,'' ,'' ,'' ,'' ,'' ,'' ,'' ,'590/17001/436.7.5/2020&lt;BR&gt;24 SEPTEMBER 2020' ,'590/3257/436.7.5/2021&lt;BR&gt;22 FEBRUARI 2021' ,'590/12851/436.7.5/2021&lt;BR&gt;09 AGUSTUS 2021' ,'590/14032/436.7.5/2021&lt;BR&gt;3 SEPTEMBER 2021' ,'590/16925/436.7.5/2021&lt;BR&gt;01 OKTOBER 2021' ,'' ,'' ,'' ,'' ,'' ,'' ,'' ,'' ,'' ,'' ,'' ,'' ,'' ,'' ,'' ,'' ,'' ,'' ,'' ,'-' ,'FISIK BELUM DISERAHKAN' ,'SELATAN' ,'LM');</v>
      </c>
    </row>
    <row r="325" spans="1:73" s="6" customFormat="1" ht="187">
      <c r="A325" s="1570">
        <v>322</v>
      </c>
      <c r="B325" s="1570">
        <v>306</v>
      </c>
      <c r="C325" s="1575" t="s">
        <v>2077</v>
      </c>
      <c r="D325" s="1575"/>
      <c r="E325" s="1575" t="s">
        <v>5714</v>
      </c>
      <c r="F325" s="1575" t="s">
        <v>2824</v>
      </c>
      <c r="G325" s="1575"/>
      <c r="H325" s="1575" t="s">
        <v>715</v>
      </c>
      <c r="I325" s="1575" t="s">
        <v>668</v>
      </c>
      <c r="J325" s="1575" t="s">
        <v>4280</v>
      </c>
      <c r="K325" s="1576" t="s">
        <v>2488</v>
      </c>
      <c r="L325" s="1577" t="s">
        <v>7023</v>
      </c>
      <c r="M325" s="1575"/>
      <c r="N325" s="1706"/>
      <c r="O325" s="1706"/>
      <c r="P325" s="1706"/>
      <c r="Q325" s="1575"/>
      <c r="R325" s="1575" t="s">
        <v>2510</v>
      </c>
      <c r="S325" s="1575"/>
      <c r="T325" s="1575" t="s">
        <v>2489</v>
      </c>
      <c r="U325" s="1575"/>
      <c r="V325" s="1575"/>
      <c r="W325" s="1575" t="s">
        <v>2511</v>
      </c>
      <c r="X325" s="1575" t="s">
        <v>626</v>
      </c>
      <c r="Y325" s="1575" t="s">
        <v>626</v>
      </c>
      <c r="Z325" s="1575" t="s">
        <v>626</v>
      </c>
      <c r="AA325" s="1575" t="s">
        <v>74</v>
      </c>
      <c r="AB325" s="1575" t="s">
        <v>89</v>
      </c>
      <c r="AC325" s="1575" t="s">
        <v>530</v>
      </c>
      <c r="AD325" s="1575" t="s">
        <v>531</v>
      </c>
      <c r="AE325" s="1575" t="s">
        <v>532</v>
      </c>
      <c r="AF325" s="1575"/>
      <c r="AG325" s="1575"/>
      <c r="AH325" s="1592" t="s">
        <v>8144</v>
      </c>
      <c r="AI325" s="1592"/>
      <c r="AJ325" s="1592"/>
      <c r="AK325" s="1592"/>
      <c r="AL325" s="1592"/>
      <c r="AM325" s="1592"/>
      <c r="AN325" s="1592"/>
      <c r="AO325" s="1592"/>
      <c r="AP325" s="1592"/>
      <c r="AQ325" s="1575"/>
      <c r="AR325" s="1700"/>
      <c r="AS325" s="1575"/>
      <c r="AT325" s="1575"/>
      <c r="AU325" s="1575"/>
      <c r="AV325" s="1592"/>
      <c r="AW325" s="1575"/>
      <c r="AX325" s="1592"/>
      <c r="AY325" s="1592"/>
      <c r="AZ325" s="1592"/>
      <c r="BA325" s="1592"/>
      <c r="BB325" s="1592"/>
      <c r="BC325" s="1592"/>
      <c r="BD325" s="1592"/>
      <c r="BE325" s="1592"/>
      <c r="BF325" s="1592"/>
      <c r="BG325" s="1592"/>
      <c r="BH325" s="1575"/>
      <c r="BI325" s="1575"/>
      <c r="BJ325" s="1575"/>
      <c r="BK325" s="1575" t="s">
        <v>5209</v>
      </c>
      <c r="BL325" s="1571" t="s">
        <v>6837</v>
      </c>
      <c r="BM325" s="1588" t="s">
        <v>6838</v>
      </c>
      <c r="BN325" s="1588"/>
      <c r="BO325" s="1588"/>
      <c r="BP325" s="1575" t="s">
        <v>626</v>
      </c>
      <c r="BQ325" s="1692"/>
      <c r="BR325" s="1568" t="s">
        <v>6794</v>
      </c>
      <c r="BS325" s="1575" t="s">
        <v>6475</v>
      </c>
      <c r="BU325" s="2040" t="str">
        <f t="shared" ref="BU325:BU388" si="5">"INSERT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&amp;SUBSTITUTE(F325,CHAR(10),"&lt;BR&gt;")  &amp; "' ,'" &amp; SUBSTITUTE(G325,CHAR(10),"&lt;BR&gt;")  &amp; "' ,'" &amp; SUBSTITUTE(J325,CHAR(10),"&lt;BR&gt;")   &amp; "' ,'" &amp;  SUBSTITUTE(BK325,CHAR(10),"&lt;BR&gt;")   &amp; "' ,'" &amp; SUBSTITUTE(Q325,CHAR(10),"&lt;BR&gt;")  &amp; "' ,'" &amp;  A325  &amp; "' ,'" &amp;  B325  &amp; "' ,'" &amp; SUBSTITUTE(C325,CHAR(10),"&lt;BR&gt;")   &amp; "' ,'" &amp;  SUBSTITUTE(D325,CHAR(10),"&lt;BR&gt;")  &amp; "' ,'" &amp;  SUBSTITUTE(E325,CHAR(10),"&lt;BR&gt;")   &amp; "' ,'" &amp; SUBSTITUTE(H325,CHAR(10),"&lt;BR&gt;")   &amp; "' ,'" &amp; I325  &amp; "' ,'" &amp; SUBSTITUTE(K325,CHAR(10),"&lt;BR&gt;")  &amp; "' ,'" &amp; SUBSTITUTE(L325,CHAR(10),"&lt;BR&gt;")  &amp; "' ,'" &amp; SUBSTITUTE(M325,CHAR(10),"&lt;BR&gt;") &amp; "' ,'" &amp; SUBSTITUTE(N325,CHAR(10),"&lt;BR&gt;")  &amp; "' ,'" &amp;  SUBSTITUTE(O325,CHAR(10),"&lt;BR&gt;")   &amp; "' ,'" &amp; SUBSTITUTE(P325,CHAR(10),"&lt;BR&gt;")   &amp; "' ,'" &amp;  SUBSTITUTE(Q325,CHAR(10),"&lt;BR&gt;")   &amp; "' ,'" &amp; SUBSTITUTE(R325,CHAR(10),"&lt;BR&gt;")  &amp; "' ,'" &amp; SUBSTITUTE(S325,CHAR(10),"&lt;BR&gt;")  &amp; "' ,'" &amp; SUBSTITUTE(T325,CHAR(10),"&lt;BR&gt;")  &amp; "' ,'" &amp; SUBSTITUTE(U325,CHAR(10),"&lt;BR&gt;")  &amp; "' ,'" &amp; SUBSTITUTE(V325,CHAR(10),"&lt;BR&gt;") &amp; "' ,'" &amp; SUBSTITUTE(W325,CHAR(10),"&lt;BR&gt;")  &amp; "' ,'" &amp;SUBSTITUTE(X325,CHAR(10),"&lt;BR&gt;")  &amp; "' ,'" &amp; SUBSTITUTE(Y325,CHAR(10),"&lt;BR&gt;") &amp; "' ,'" &amp;  SUBSTITUTE(Z325,CHAR(10),"&lt;BR&gt;")  &amp; "' ,'" &amp; SUBSTITUTE(AA325,CHAR(10),"&lt;BR&gt;")   &amp; "' ,'" &amp;  SUBSTITUTE(AB325,CHAR(10),"&lt;BR&gt;")   &amp; "' ,'" &amp;  SUBSTITUTE(AC325,CHAR(10),"&lt;BR&gt;")   &amp; "' ,'" &amp;   SUBSTITUTE(AD325,CHAR(10),"&lt;BR&gt;")   &amp; "' ,'" &amp;  SUBSTITUTE(AE325,CHAR(10),"&lt;BR&gt;")  &amp; "' ,'" &amp;  SUBSTITUTE(AF325,CHAR(10),"&lt;BR&gt;")  &amp; "' ,'" &amp;  SUBSTITUTE(AG325,CHAR(10),"&lt;BR&gt;")   &amp; "' ,'" &amp;  SUBSTITUTE(AH325,CHAR(10),"&lt;BR&gt;")   &amp; "' ,'" &amp;  SUBSTITUTE(AI325,CHAR(10),"&lt;BR&gt;")   &amp; "' ,'" &amp;  SUBSTITUTE(AJ325,CHAR(10),"&lt;BR&gt;")   &amp; "' ,'" &amp;   SUBSTITUTE(AK325,CHAR(10),"&lt;BR&gt;")   &amp; "' ,'" &amp;  SUBSTITUTE(AL325,CHAR(10),"&lt;BR&gt;")   &amp; "' ,'" &amp;  SUBSTITUTE(AM325,CHAR(10),"&lt;BR&gt;")   &amp; "' ,'" &amp;   SUBSTITUTE(AN325,CHAR(10),"&lt;BR&gt;")   &amp; "' ,'" &amp;  SUBSTITUTE(AO325,CHAR(10),"&lt;BR&gt;")   &amp; "' ,'" &amp;  SUBSTITUTE(AP325,CHAR(10),"&lt;BR&gt;")   &amp; "' ,'" &amp;  SUBSTITUTE(AQ325,CHAR(10),"&lt;BR&gt;")   &amp; "' ,'" &amp;   SUBSTITUTE(AR325,CHAR(10),"&lt;BR&gt;")   &amp; "' ,'" &amp;  SUBSTITUTE(AS325,CHAR(10),"&lt;BR&gt;")   &amp; "' ,'" &amp;  SUBSTITUTE(AT325,CHAR(10),"&lt;BR&gt;")   &amp; "' ,'" &amp;  SUBSTITUTE(AU325,CHAR(10),"&lt;BR&gt;")   &amp; "' ,'" &amp;  SUBSTITUTE(AV325,CHAR(10),"&lt;BR&gt;")   &amp; "' ,'" &amp;  SUBSTITUTE(AW325,CHAR(10),"&lt;BR&gt;")   &amp; "' ,'" &amp;   SUBSTITUTE(AX325,CHAR(10),"&lt;BR&gt;")   &amp; "' ,'" &amp;  SUBSTITUTE(AY325,CHAR(10),"&lt;BR&gt;")   &amp; "' ,'" &amp;  SUBSTITUTE(AZ325,CHAR(10),"&lt;BR&gt;")   &amp; "' ,'" &amp;   SUBSTITUTE(BA325,CHAR(10),"&lt;BR&gt;")   &amp; "' ,'" &amp;   SUBSTITUTE(BB325,CHAR(10),"&lt;BR&gt;")    &amp; "' ,'" &amp;    SUBSTITUTE(BC325,CHAR(10),"&lt;BR&gt;")    &amp; "' ,'" &amp;   SUBSTITUTE(BD325,CHAR(10),"&lt;BR&gt;")    &amp; "' ,'" &amp;   SUBSTITUTE(BE325,CHAR(10),"&lt;BR&gt;")    &amp; "' ,'" &amp;   SUBSTITUTE(BF325,CHAR(10),"&lt;BR&gt;")    &amp; "' ,'" &amp;   SUBSTITUTE(BG325,CHAR(10),"&lt;BR&gt;")    &amp; "' ,'" &amp; SUBSTITUTE(BH365,CHAR(10),"&lt;BR&gt;")   &amp; "' ,'" &amp; SUBSTITUTE(BI325,CHAR(10),"&lt;BR&gt;")   &amp; "' ,'" &amp; SUBSTITUTE(BJ325,CHAR(10),"&lt;BR&gt;")  &amp; "' ,'" &amp; SUBSTITUTE(BL325,CHAR(10),"&lt;BR&gt;")   &amp; "' ,'" &amp; SUBSTITUTE(BM325,CHAR(10),"&lt;BR&gt;")   &amp; "' ,'" &amp; SUBSTITUTE(BN325,CHAR(10),"&lt;BR&gt;")   &amp; "' ,'" &amp;  SUBSTITUTE(BO325,CHAR(10),"&lt;BR&gt;")   &amp; "' ,'" &amp; SUBSTITUTE(BP365,CHAR(10),"&lt;BR&gt;")  &amp; "' ,'" &amp; SUBSTITUTE(BQ325,CHAR(10),"&lt;BR&gt;")  &amp; "' ,'" &amp; SUBSTITUTE(BR325,CHAR(10),"&lt;BR&gt;")  &amp; "' ,'" &amp; SUBSTITUTE(BS325,CHAR(10),"&lt;BR&gt;")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('BUMI MARINA EMAS' ,'' ,'SITEPLAN PERUMAHAN' ,'PENYERAHAN OLEH WARGA' ,'' ,'322' ,'306' ,'PT. BUMI MARINA EMAS' ,'' ,'TIDAK ADA ALAMAT' ,'KEPUTIH' ,'SUKOLILO' ,'648.3/124/402.5.11/96&lt;BR&gt;8/97/V/K&lt;BR&gt;99/XII/KK/PRK/96&lt;BR&gt;' ,'1996, 1997' ,'' ,'' ,'' ,'' ,'' ,'SUDAH' ,'' ,'Tidak Ada Kewajiban' ,'' ,'' ,'BELUM' ,'-' ,'-' ,'-' ,'PENAGIHAN&lt;BR&gt;590/13016/436.6.2/2015&lt;BR&gt;09 SEPTEMBER 2015' ,'TEGURAN&lt;BR&gt;590/14492/436.6.2/2015&lt;BR&gt;30 SEPTEMBER 2015' ,'PERINGATAN KE-1&lt;BR&gt;590/15132/436.6.2/2015&lt;BR&gt;08 OKTOBER 2015' ,'PERINGATAN KE-2&lt;BR&gt;590/15980/436.6.2/2015&lt;BR&gt;21 OKTOBER 2015' ,'PERINGATAN KE-3&lt;BR&gt;590/17457.1/436.6.2/2015&lt;BR&gt;12 NOVEMBER 2015' ,'' ,'' ,'590/4392/436.6.2/2016&lt;BR&gt;21 MARET 2016' ,'' ,'' ,'' ,'' ,'' ,'' ,'' ,'' ,'' ,'' ,'' ,'' ,'' ,'' ,'' ,'' ,'' ,'' ,'' ,'' ,'' ,'' ,'' ,'' ,'' ,'' ,'' ,'' ,'PROSES PENYERAHAN PSU OLEH WARGA&lt;BR&gt;&lt;BR&gt;Berdasarkan Media Masa tanggal 21 Maret 2016' ,'- MEDIA MASSA &lt;BR&gt;590/4392/436.6.2/2016&lt;BR&gt;21 MARET 2016&lt;BR&gt;- pembuatan konsep surat penagihan penyerahan PSU secara administrasi (24 Juli 2018)&lt;BR&gt;- Laporan Penetapan Sanksi Pencantuman Daftar Hitam (Blacklist) No. 590/149/436.7.5/2018 tanggal 4 Januari 2018&lt;BR&gt;&lt;BR&gt;TELAH DILAKUKAN RAPAT KOORDINASI DI KANTOR KELURAHAN KEPUTIH PADA 22 OKTOBER 2015' ,'' ,'' ,'-' ,'' ,'SELATAN' ,'AN');</v>
      </c>
    </row>
    <row r="326" spans="1:73" s="6" customFormat="1" ht="187">
      <c r="A326" s="1570">
        <v>323</v>
      </c>
      <c r="B326" s="1570">
        <v>307</v>
      </c>
      <c r="C326" s="1575" t="s">
        <v>957</v>
      </c>
      <c r="D326" s="1575"/>
      <c r="E326" s="1575" t="s">
        <v>5714</v>
      </c>
      <c r="F326" s="1575"/>
      <c r="G326" s="1575" t="s">
        <v>673</v>
      </c>
      <c r="H326" s="1575" t="s">
        <v>1495</v>
      </c>
      <c r="I326" s="1575" t="s">
        <v>668</v>
      </c>
      <c r="J326" s="1575" t="s">
        <v>4280</v>
      </c>
      <c r="K326" s="1576" t="s">
        <v>2078</v>
      </c>
      <c r="L326" s="1577">
        <v>1984</v>
      </c>
      <c r="M326" s="1575"/>
      <c r="N326" s="1706"/>
      <c r="O326" s="1706"/>
      <c r="P326" s="1706"/>
      <c r="Q326" s="1575"/>
      <c r="R326" s="1575"/>
      <c r="S326" s="1575"/>
      <c r="T326" s="1575"/>
      <c r="U326" s="1575"/>
      <c r="V326" s="1575"/>
      <c r="W326" s="1575"/>
      <c r="X326" s="1575" t="s">
        <v>626</v>
      </c>
      <c r="Y326" s="1575"/>
      <c r="Z326" s="1575"/>
      <c r="AA326" s="1575" t="s">
        <v>969</v>
      </c>
      <c r="AB326" s="1575" t="s">
        <v>94</v>
      </c>
      <c r="AC326" s="1575" t="s">
        <v>501</v>
      </c>
      <c r="AD326" s="1575" t="s">
        <v>502</v>
      </c>
      <c r="AE326" s="1575" t="s">
        <v>503</v>
      </c>
      <c r="AF326" s="1575"/>
      <c r="AG326" s="1575"/>
      <c r="AH326" s="1575"/>
      <c r="AI326" s="1575"/>
      <c r="AJ326" s="1575"/>
      <c r="AK326" s="1575"/>
      <c r="AL326" s="1575"/>
      <c r="AM326" s="1575"/>
      <c r="AN326" s="1575"/>
      <c r="AO326" s="1575"/>
      <c r="AP326" s="1575"/>
      <c r="AQ326" s="1575"/>
      <c r="AR326" s="1700"/>
      <c r="AS326" s="1575"/>
      <c r="AT326" s="1575"/>
      <c r="AU326" s="1575"/>
      <c r="AV326" s="1575"/>
      <c r="AW326" s="1575"/>
      <c r="AX326" s="1575"/>
      <c r="AY326" s="1575"/>
      <c r="AZ326" s="1575"/>
      <c r="BA326" s="1575"/>
      <c r="BB326" s="1575"/>
      <c r="BC326" s="1575"/>
      <c r="BD326" s="1575"/>
      <c r="BE326" s="1575"/>
      <c r="BF326" s="1575"/>
      <c r="BG326" s="1575"/>
      <c r="BH326" s="1575"/>
      <c r="BI326" s="1575"/>
      <c r="BJ326" s="1575"/>
      <c r="BK326" s="1575" t="s">
        <v>5209</v>
      </c>
      <c r="BL326" s="1571" t="s">
        <v>6837</v>
      </c>
      <c r="BM326" s="1591" t="s">
        <v>503</v>
      </c>
      <c r="BN326" s="1591"/>
      <c r="BO326" s="1591"/>
      <c r="BP326" s="1575" t="s">
        <v>626</v>
      </c>
      <c r="BQ326" s="1575"/>
      <c r="BR326" s="1568" t="s">
        <v>6794</v>
      </c>
      <c r="BS326" s="1575" t="s">
        <v>5783</v>
      </c>
      <c r="BU326"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,'MULYOREJO' ,'SITEPLAN PERUMAHAN' ,'PENYERAHAN OLEH WARGA' ,'' ,'323' ,'307' ,'PT. CITRA GRAHA MEGA ASRI' ,'' ,'TIDAK ADA ALAMAT' ,'KALISARI' ,'SUKOLILO' ,'65/SK/WT/84' ,'1984' ,'' ,'' ,'' ,'' ,'' ,'' ,'' ,'' ,'' ,'' ,'' ,'-' ,'' ,'' ,'PENAGIHAN&lt;BR&gt;590/13068/436.6.2/2015&lt;BR&gt;09 SEPTEMBER 2015' ,'TEGURAN&lt;BR&gt;590/14480/436.6.2/2015&lt;BR&gt;30 SEPTEMBER 2015' ,'PERINGATAN KE-1&lt;BR&gt;590/15131/436.6.2/2015&lt;BR&gt;08 OKTOBER 2015' ,'PERINGATAN KE-2&lt;BR&gt;590/16156/436.6.2/2015&lt;BR&gt;23 OKTOBER 2015' ,'PERINGATAN KE-3&lt;BR&gt;590/18223/436.6.2/2015&lt;BR&gt;25 NOVEMBER 2015' ,'' ,'' ,'' ,'' ,'' ,'' ,'' ,'' ,'' ,'' ,'' ,'' ,'' ,'' ,'' ,'' ,'' ,'' ,'' ,'' ,'' ,'' ,'' ,'' ,'' ,'' ,'' ,'' ,'590/12314/436.6.2/2014&lt;BR&gt;31 DESEMBER 2014' ,'' ,'' ,'PROSES PENYERAHAN PSU OLEH WARGA&lt;BR&gt;&lt;BR&gt;Berdasarkan Media Masa tanggal 21 Maret 2016' ,'PERINGATAN KE-3&lt;BR&gt;590/18223/436.6.2/2015&lt;BR&gt;25 NOVEMBER 2015' ,'' ,'' ,'√' ,'' ,'SELATAN' ,'DT');</v>
      </c>
    </row>
    <row r="327" spans="1:73" s="6" customFormat="1" ht="221">
      <c r="A327" s="1570">
        <v>324</v>
      </c>
      <c r="B327" s="1570">
        <v>308</v>
      </c>
      <c r="C327" s="1575" t="s">
        <v>336</v>
      </c>
      <c r="D327" s="1568" t="s">
        <v>6228</v>
      </c>
      <c r="E327" s="1568" t="s">
        <v>2150</v>
      </c>
      <c r="F327" s="1575" t="s">
        <v>6316</v>
      </c>
      <c r="G327" s="1575" t="s">
        <v>2080</v>
      </c>
      <c r="H327" s="1575" t="s">
        <v>2081</v>
      </c>
      <c r="I327" s="1575" t="s">
        <v>668</v>
      </c>
      <c r="J327" s="1575" t="s">
        <v>4280</v>
      </c>
      <c r="K327" s="1576" t="s">
        <v>2490</v>
      </c>
      <c r="L327" s="1577">
        <v>1992</v>
      </c>
      <c r="M327" s="1575"/>
      <c r="N327" s="1706"/>
      <c r="O327" s="1706" t="s">
        <v>3423</v>
      </c>
      <c r="P327" s="1706"/>
      <c r="Q327" s="1575"/>
      <c r="R327" s="1575"/>
      <c r="S327" s="1575"/>
      <c r="T327" s="1575"/>
      <c r="U327" s="1575"/>
      <c r="V327" s="1575"/>
      <c r="W327" s="1575"/>
      <c r="X327" s="1575" t="s">
        <v>7058</v>
      </c>
      <c r="Y327" s="1575"/>
      <c r="Z327" s="1575"/>
      <c r="AA327" s="1575" t="s">
        <v>6317</v>
      </c>
      <c r="AB327" s="1575" t="s">
        <v>6534</v>
      </c>
      <c r="AC327" s="1575" t="s">
        <v>6535</v>
      </c>
      <c r="AD327" s="1575" t="s">
        <v>2491</v>
      </c>
      <c r="AE327" s="1575" t="s">
        <v>2492</v>
      </c>
      <c r="AF327" s="1575"/>
      <c r="AG327" s="1575"/>
      <c r="AH327" s="1575" t="s">
        <v>626</v>
      </c>
      <c r="AI327" s="1575" t="s">
        <v>6113</v>
      </c>
      <c r="AJ327" s="1575" t="s">
        <v>6113</v>
      </c>
      <c r="AK327" s="1575" t="s">
        <v>6113</v>
      </c>
      <c r="AL327" s="1575" t="s">
        <v>6113</v>
      </c>
      <c r="AM327" s="1575" t="s">
        <v>6113</v>
      </c>
      <c r="AN327" s="1575" t="s">
        <v>6113</v>
      </c>
      <c r="AO327" s="1575" t="s">
        <v>6113</v>
      </c>
      <c r="AP327" s="1575" t="s">
        <v>6113</v>
      </c>
      <c r="AQ327" s="1575"/>
      <c r="AR327" s="1575"/>
      <c r="AS327" s="1575"/>
      <c r="AT327" s="1575"/>
      <c r="AU327" s="1575"/>
      <c r="AV327" s="1575"/>
      <c r="AW327" s="1575"/>
      <c r="AX327" s="1575"/>
      <c r="AY327" s="1575"/>
      <c r="AZ327" s="1575"/>
      <c r="BA327" s="1575"/>
      <c r="BB327" s="1575"/>
      <c r="BC327" s="1575"/>
      <c r="BD327" s="1575"/>
      <c r="BE327" s="1575"/>
      <c r="BF327" s="1575"/>
      <c r="BG327" s="1575"/>
      <c r="BH327" s="1575"/>
      <c r="BI327" s="1575"/>
      <c r="BJ327" s="1575"/>
      <c r="BK327" s="1575" t="s">
        <v>8166</v>
      </c>
      <c r="BL327" s="1575" t="s">
        <v>2698</v>
      </c>
      <c r="BM327" s="1591" t="s">
        <v>7178</v>
      </c>
      <c r="BN327" s="1591"/>
      <c r="BO327" s="1591"/>
      <c r="BP327" s="1575" t="s">
        <v>2150</v>
      </c>
      <c r="BQ327" s="1575"/>
      <c r="BR327" s="1568" t="s">
        <v>6794</v>
      </c>
      <c r="BS327" s="1575" t="s">
        <v>5783</v>
      </c>
      <c r="BU327"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('MANYAR INDAH' ,'JL. MANYAR INDAH' ,'SITEPLAN PERUMAHAN' ,'PENAGIHAN ADMINISTRASI' ,'' ,'324' ,'308' ,'PT. GRIYO MAPAN SANTOSO' ,'Jl. M. Jasin Polisi Istimewa No. 30' ,'√' ,'MENUR PUMPUNGAN' ,'SUKOLILO' ,'648.3/51/402.5.11/92&lt;BR&gt;77/92/V/M' ,'1992' ,'' ,'' ,'Fasum : 2.087,05' ,'' ,'' ,'' ,'' ,'' ,'' ,'' ,'' ,'INDUK' ,'' ,'' ,'590/10882.4/436.6.2.2015&lt;BR&gt;&lt;BR&gt;590/18601/436.7.5/2020&lt;BR&gt;16 OKTOBER 2020&lt;BR&gt;TGL DITERIMA&lt;BR&gt;21 OKTOBER 2020' ,'590/12426.4/436.6.2/2015&lt;BR&gt;&lt;BR&gt;590/19503/436.7.5/2020&lt;BR&gt;4 NOVEMBER 2020&lt;BR&gt;TGL DITERIMA&lt;BR&gt;9 NOVEMBER 2020&lt;BR&gt;' ,'590/12880.4/436.6.2/2015&lt;BR&gt;&lt;BR&gt;590/20216/436.7.5/2020&lt;BR&gt;13 NOVEMBER 2020&lt;BR&gt;TGL DITERIMA&lt;BR&gt;19 NOVEMBER 2020' ,'590/13455.4/436.6.2/2015' ,'590/13766.4/436.6.2/2015' ,'' ,'' ,'-' ,'590/16145/436.7.5/2020 &lt;BR&gt;(Tanda Terima 15 SEPTEMBER 2020)' ,'590/16145/436.7.5/2020 &lt;BR&gt;(Tanda Terima 15 SEPTEMBER 2020)' ,'590/16145/436.7.5/2020 &lt;BR&gt;(Tanda Terima 15 SEPTEMBER 2020)' ,'590/16145/436.7.5/2020 &lt;BR&gt;(Tanda Terima 15 SEPTEMBER 2020)' ,'590/16145/436.7.5/2020 &lt;BR&gt;(Tanda Terima 15 SEPTEMBER 2020)' ,'590/16145/436.7.5/2020 &lt;BR&gt;(Tanda Terima 15 SEPTEMBER 2020)' ,'590/16145/436.7.5/2020 &lt;BR&gt;(Tanda Terima 15 SEPTEMBER 2020)' ,'590/16145/436.7.5/2020 &lt;BR&gt;(Tanda Terima 15 SEPTEMBER 2020)' ,'' ,'' ,'' ,'' ,'' ,'' ,'' ,'' ,'' ,'' ,'' ,'' ,'' ,'' ,'' ,'' ,'' ,'590/1168.1/436.6.2/2015&lt;BR&gt;29 JANUARI 2015' ,'' ,'' ,'MEDIA MASSA' ,'1. Kesimpulan Resume Rapat tgl 16 Februari 2017 : Pengembang diminta untuk melengkapi kekurangan data berupa persetujuan tertulis dari Komisaris atau RUPS terkait penyerahan PSU ke Pemkot Surabaya, akta perubahan nama, menyerahkan Plotting gambar alas hak diatas gambar Siteplan karena terdapat selisih luas alas hak dengan luas siteplan, jadwal penyelesaian pembangunan, dan rincian, jenis, jumlah dan ukuran obyek yang akan diserahkan. Pengembang akan berkoordinasi dengan BPKPD terkait permohonan penerbitan PBB Baru untuk PSU serta akan berkoordinasi dengan DKRTH terkait kewajiban penyediaan lahan makam berupa kompensasi uang.&lt;BR&gt;2.Tanggal 11 SEPTEMBER 2020 mengirim surat untuk pengembang perihal Tindak Lanjut Penyerahan PSU Secara Administrasi No. 590/16145/436.7.5/2020 (Tanda Terima 15 SEPTEMBER 2020)&lt;BR&gt;- PERINGATAN KE 3 07/01/2021&lt;BR&gt;- SURAT TINDAK LANJUT PENYERAHAN PSU (10/08/2021)' ,'' ,'' ,'√&lt;BR&gt;TW 4 2021' ,'' ,'SELATAN' ,'DT');</v>
      </c>
    </row>
    <row r="328" spans="1:73" ht="187">
      <c r="A328" s="1570">
        <v>325</v>
      </c>
      <c r="B328" s="1570">
        <v>309</v>
      </c>
      <c r="C328" s="1575" t="s">
        <v>2082</v>
      </c>
      <c r="D328" s="1568" t="s">
        <v>6228</v>
      </c>
      <c r="E328" s="1575" t="s">
        <v>2150</v>
      </c>
      <c r="F328" s="1575" t="s">
        <v>2493</v>
      </c>
      <c r="G328" s="1575" t="s">
        <v>2083</v>
      </c>
      <c r="H328" s="1575" t="s">
        <v>1410</v>
      </c>
      <c r="I328" s="1575" t="s">
        <v>668</v>
      </c>
      <c r="J328" s="1575" t="s">
        <v>4280</v>
      </c>
      <c r="K328" s="1576" t="s">
        <v>2494</v>
      </c>
      <c r="L328" s="1577" t="s">
        <v>7024</v>
      </c>
      <c r="M328" s="1575"/>
      <c r="N328" s="1706" t="s">
        <v>3425</v>
      </c>
      <c r="O328" s="1706" t="s">
        <v>3424</v>
      </c>
      <c r="P328" s="1706"/>
      <c r="Q328" s="1575"/>
      <c r="R328" s="1575"/>
      <c r="S328" s="1575"/>
      <c r="T328" s="1575"/>
      <c r="U328" s="1575"/>
      <c r="V328" s="1575"/>
      <c r="W328" s="1575"/>
      <c r="X328" s="1575" t="s">
        <v>7083</v>
      </c>
      <c r="Y328" s="1575"/>
      <c r="Z328" s="1575"/>
      <c r="AA328" s="1575" t="s">
        <v>281</v>
      </c>
      <c r="AB328" s="1575" t="s">
        <v>282</v>
      </c>
      <c r="AC328" s="1575" t="s">
        <v>283</v>
      </c>
      <c r="AD328" s="1575" t="s">
        <v>284</v>
      </c>
      <c r="AE328" s="1575" t="s">
        <v>285</v>
      </c>
      <c r="AF328" s="1575"/>
      <c r="AG328" s="1575"/>
      <c r="AH328" s="1575" t="s">
        <v>2876</v>
      </c>
      <c r="AI328" s="1575"/>
      <c r="AJ328" s="1575"/>
      <c r="AK328" s="1575"/>
      <c r="AL328" s="1575"/>
      <c r="AM328" s="1575"/>
      <c r="AN328" s="1575"/>
      <c r="AO328" s="1575"/>
      <c r="AP328" s="1575"/>
      <c r="AQ328" s="1575"/>
      <c r="AR328" s="1575"/>
      <c r="AS328" s="1575"/>
      <c r="AT328" s="1575"/>
      <c r="AU328" s="1575"/>
      <c r="AV328" s="1575"/>
      <c r="AW328" s="1575"/>
      <c r="AX328" s="1575"/>
      <c r="AY328" s="1575"/>
      <c r="AZ328" s="1575"/>
      <c r="BA328" s="1575"/>
      <c r="BB328" s="1575"/>
      <c r="BC328" s="1575"/>
      <c r="BD328" s="1575"/>
      <c r="BE328" s="1575"/>
      <c r="BF328" s="1575"/>
      <c r="BG328" s="1575"/>
      <c r="BH328" s="1575"/>
      <c r="BI328" s="1575"/>
      <c r="BJ328" s="1575"/>
      <c r="BK328" s="1575" t="s">
        <v>8167</v>
      </c>
      <c r="BL328" s="1575" t="s">
        <v>5245</v>
      </c>
      <c r="BM328" s="1591" t="s">
        <v>4716</v>
      </c>
      <c r="BN328" s="1591" t="s">
        <v>7133</v>
      </c>
      <c r="BO328" s="1591" t="s">
        <v>7133</v>
      </c>
      <c r="BP328" s="1575" t="s">
        <v>626</v>
      </c>
      <c r="BQ328" s="1575"/>
      <c r="BR328" s="1568" t="s">
        <v>6794</v>
      </c>
      <c r="BS328" s="1575" t="s">
        <v>5783</v>
      </c>
      <c r="BU328"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('Central Park Semolowaru' ,'JL. SUKOSEMOLO' ,'SITEPLAN PERUMAHAN' ,'PENGEMBALIAN BERKAS ADMINISTRASI' ,'' ,'325' ,'309' ,'PT. KARYA YUNDARZAH' ,'Jl. M. Jasin Polisi Istimewa No. 30' ,'√' ,'SEMOLOWARU' ,'SUKOLILO' ,'03-PTR/ 2003&lt;BR&gt;198-PTR-V/04' ,'2003, 2004' ,'' ,'Saluran : 225,25&lt;BR&gt;Jalan : 6.587,90' ,'RTH (Jalur Hijau) : 761&lt;BR&gt;Fasum : 435.55&lt;BR&gt;Fasum Kantor : 225,00' ,'' ,'' ,'' ,'' ,'' ,'' ,'' ,'' ,'Sebagian Induk, Sebagian sisa splitzing' ,'' ,'' ,'PENAGIHAN&lt;BR&gt;NO. 590/7827/436.6.2/2014&lt;BR&gt;TGL : 26 SEPTEMBER 2014' ,'TEGURAN&lt;BR&gt;NO.590/9417/436.6.2/2014&lt;BR&gt;TGL : 29OKTOBER 2014' ,'PERINGATAN KE-1&lt;BR&gt;NO. 590/676/436.6.2/2015&lt;BR&gt;TGL : 16 JANUARI 2015' ,'PERINGATAN KE-2&lt;BR&gt;NO. 590/1644/436.6.2/2015&lt;BR&gt;TGL : 09 FEBRUARI 2015' ,'PERINGATAN KE-3&lt;BR&gt;NO. 590/2906/436.6.2/2015&lt;BR&gt;TGL : 09 MARET 2015&lt;BR&gt;' ,'' ,'' ,'590/5743/436.6.2/2015&lt;BR&gt;29 APRIL 2015' ,'' ,'' ,'' ,'' ,'' ,'' ,'' ,'' ,'' ,'' ,'' ,'' ,'' ,'' ,'' ,'' ,'' ,'' ,'' ,'' ,'' ,'' ,'' ,'' ,'' ,'590/8315.3/436.6.2/2015&lt;BR&gt;19 JUNI 2015' ,'' ,'' ,'PENGEMBALIAN BERKAS' ,'Resume Rapat 13 September 2017&lt;BR&gt;Kesimpulan rapat :  1 telah dilakukan pengecekan dilokasi perumahan central park klampis regency oleh tim verivikator PSU, 2. telah dilakukan identifikasi keberadaan dan fungsi jalan dan saluran oleh DPUBMP, hasil survey pendataan akan disampaikan ke DPRKPCKTR. 3. berdasarkan pengukuran dan pengecekan eksisting, teridentifikasi beberapa ketidak sesuaiaan dengan siteplan PT.  karya yudarzah. 4. terkait poin No 3. DPRKPCKTR akan melakukan verifikasi data terhadapt ketidak sesuaian dengan siteplan. 5. akan diadakan rapat lanjutan oleh tim Verivikasi PSU setelah poin nmr 2&amp;4 terpenuhi.' ,'PENGEMBALIAN BERKAS TIDAK TERKIRIM' ,'PENGEMBALIAN BERKAS TIDAK TERKIRIM' ,'√' ,'' ,'SELATAN' ,'DT');</v>
      </c>
    </row>
    <row r="329" spans="1:73" s="6" customFormat="1" ht="187">
      <c r="A329" s="1570">
        <v>326</v>
      </c>
      <c r="B329" s="1570">
        <v>310</v>
      </c>
      <c r="C329" s="1575" t="s">
        <v>2084</v>
      </c>
      <c r="D329" s="1575"/>
      <c r="E329" s="1575" t="s">
        <v>5714</v>
      </c>
      <c r="F329" s="1575" t="s">
        <v>2084</v>
      </c>
      <c r="G329" s="1575" t="s">
        <v>2080</v>
      </c>
      <c r="H329" s="1575" t="s">
        <v>2081</v>
      </c>
      <c r="I329" s="1575" t="s">
        <v>668</v>
      </c>
      <c r="J329" s="1575" t="s">
        <v>4280</v>
      </c>
      <c r="K329" s="1576" t="s">
        <v>2496</v>
      </c>
      <c r="L329" s="1577">
        <v>1985</v>
      </c>
      <c r="M329" s="1575"/>
      <c r="N329" s="1706"/>
      <c r="O329" s="1706"/>
      <c r="P329" s="1706"/>
      <c r="Q329" s="1575"/>
      <c r="R329" s="1575"/>
      <c r="S329" s="1575"/>
      <c r="T329" s="1575"/>
      <c r="U329" s="1575"/>
      <c r="V329" s="1575"/>
      <c r="W329" s="1575"/>
      <c r="X329" s="1575" t="s">
        <v>626</v>
      </c>
      <c r="Y329" s="1575"/>
      <c r="Z329" s="1575"/>
      <c r="AA329" s="1575" t="s">
        <v>970</v>
      </c>
      <c r="AB329" s="1575" t="s">
        <v>92</v>
      </c>
      <c r="AC329" s="1575" t="s">
        <v>504</v>
      </c>
      <c r="AD329" s="1575" t="s">
        <v>505</v>
      </c>
      <c r="AE329" s="1575" t="s">
        <v>506</v>
      </c>
      <c r="AF329" s="1575"/>
      <c r="AG329" s="1575"/>
      <c r="AH329" s="1575"/>
      <c r="AI329" s="1575"/>
      <c r="AJ329" s="1575"/>
      <c r="AK329" s="1575"/>
      <c r="AL329" s="1575"/>
      <c r="AM329" s="1575"/>
      <c r="AN329" s="1575"/>
      <c r="AO329" s="1575"/>
      <c r="AP329" s="1575"/>
      <c r="AQ329" s="1575"/>
      <c r="AR329" s="1700"/>
      <c r="AS329" s="1575"/>
      <c r="AT329" s="1575"/>
      <c r="AU329" s="1575"/>
      <c r="AV329" s="1575"/>
      <c r="AW329" s="1575"/>
      <c r="AX329" s="1575"/>
      <c r="AY329" s="1575"/>
      <c r="AZ329" s="1575"/>
      <c r="BA329" s="1575"/>
      <c r="BB329" s="1575"/>
      <c r="BC329" s="1575"/>
      <c r="BD329" s="1575"/>
      <c r="BE329" s="1575"/>
      <c r="BF329" s="1575"/>
      <c r="BG329" s="1575"/>
      <c r="BH329" s="1575"/>
      <c r="BI329" s="1575"/>
      <c r="BJ329" s="1575"/>
      <c r="BK329" s="1575" t="s">
        <v>5209</v>
      </c>
      <c r="BL329" s="1571" t="s">
        <v>6837</v>
      </c>
      <c r="BM329" s="1591" t="s">
        <v>6844</v>
      </c>
      <c r="BN329" s="1591" t="s">
        <v>5563</v>
      </c>
      <c r="BO329" s="1591" t="s">
        <v>5563</v>
      </c>
      <c r="BP329" s="1575" t="s">
        <v>626</v>
      </c>
      <c r="BQ329" s="1575"/>
      <c r="BR329" s="1568" t="s">
        <v>6794</v>
      </c>
      <c r="BS329" s="1575" t="s">
        <v>6789</v>
      </c>
      <c r="BU329"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RENGGANIS' ,'JL. MANYAR INDAH' ,'SITEPLAN PERUMAHAN' ,'PENYERAHAN OLEH WARGA' ,'' ,'326' ,'310' ,'PT. RENGGANIS' ,'' ,'TIDAK ADA ALAMAT' ,'MENUR PUMPUNGAN' ,'SUKOLILO' ,'11/SK/WT/85' ,'1985' ,'' ,'' ,'' ,'' ,'' ,'' ,'' ,'' ,'' ,'' ,'' ,'-' ,'' ,'' ,'PENAGIHAN&lt;BR&gt;590/13065/436.6.2/2015&lt;BR&gt;09 SEPTEMBER 2015' ,'TEGURAN&lt;BR&gt;590/14484/436.6.2/2015&lt;BR&gt;30 SEPTEMBER 2015' ,'PERINGATAN KE-1&lt;BR&gt;590/15126/436.6.2/2015&lt;BR&gt;08 OKTOBER 2015' ,'PERINGATAN KE-2&lt;BR&gt;590/16153/436.6.2/2015&lt;BR&gt;23 OKTOBER 2015' ,'PERINGATAN KE-3&lt;BR&gt;590/18226/436.6.2/2015&lt;BR&gt;25 NOVEMBER 2015' ,'' ,'' ,'' ,'' ,'' ,'' ,'' ,'' ,'' ,'' ,'' ,'' ,'' ,'' ,'' ,'' ,'' ,'' ,'' ,'' ,'' ,'' ,'' ,'' ,'' ,'' ,'' ,'' ,'590/12211.1/436.6.2/2014&lt;BR&gt;30 DESEMBER 2014' ,'' ,'' ,'PROSES PENYERAHAN PSU OLEH WARGA&lt;BR&gt;&lt;BR&gt;Berdasarkan Media Masa tanggal 21 Maret 2016' ,'1. Berita Acara Persetujuan (Kelompok Perwakilan Warga) pada 15 Nopember 2015   &lt;BR&gt;2. Proses Kemenkumham, APERSI, BPN&lt;BR&gt;' ,'ALAMAT TIDAK DIKETAHUI' ,'ALAMAT TIDAK DIKETAHUI' ,'√&lt;BR&gt;TW 1 2021' ,'' ,'SELATAN' ,'AT');</v>
      </c>
    </row>
    <row r="330" spans="1:73" s="6" customFormat="1" ht="187">
      <c r="A330" s="1570">
        <v>327</v>
      </c>
      <c r="B330" s="1570">
        <v>311</v>
      </c>
      <c r="C330" s="1575" t="s">
        <v>2085</v>
      </c>
      <c r="D330" s="1575"/>
      <c r="E330" s="1575" t="s">
        <v>5714</v>
      </c>
      <c r="F330" s="1575" t="s">
        <v>2955</v>
      </c>
      <c r="G330" s="1575" t="s">
        <v>2956</v>
      </c>
      <c r="H330" s="1575" t="s">
        <v>2086</v>
      </c>
      <c r="I330" s="1575" t="s">
        <v>668</v>
      </c>
      <c r="J330" s="1575" t="s">
        <v>4280</v>
      </c>
      <c r="K330" s="1576"/>
      <c r="L330" s="1577" t="s">
        <v>626</v>
      </c>
      <c r="M330" s="1575"/>
      <c r="N330" s="1706"/>
      <c r="O330" s="1706"/>
      <c r="P330" s="1706"/>
      <c r="Q330" s="1575"/>
      <c r="R330" s="1575"/>
      <c r="S330" s="1575"/>
      <c r="T330" s="1575"/>
      <c r="U330" s="1575"/>
      <c r="V330" s="1575"/>
      <c r="W330" s="1575"/>
      <c r="X330" s="1575" t="s">
        <v>626</v>
      </c>
      <c r="Y330" s="1575"/>
      <c r="Z330" s="1575"/>
      <c r="AA330" s="1575"/>
      <c r="AB330" s="1575"/>
      <c r="AC330" s="1575"/>
      <c r="AD330" s="1575"/>
      <c r="AE330" s="1575"/>
      <c r="AF330" s="1575"/>
      <c r="AG330" s="1575"/>
      <c r="AH330" s="1575"/>
      <c r="AI330" s="1575"/>
      <c r="AJ330" s="1575"/>
      <c r="AK330" s="1575"/>
      <c r="AL330" s="1575"/>
      <c r="AM330" s="1575"/>
      <c r="AN330" s="1575"/>
      <c r="AO330" s="1575"/>
      <c r="AP330" s="1575"/>
      <c r="AQ330" s="1575"/>
      <c r="AR330" s="1575"/>
      <c r="AS330" s="1575"/>
      <c r="AT330" s="1575"/>
      <c r="AU330" s="1575"/>
      <c r="AV330" s="1575"/>
      <c r="AW330" s="1575"/>
      <c r="AX330" s="1575"/>
      <c r="AY330" s="1575"/>
      <c r="AZ330" s="1575"/>
      <c r="BA330" s="1575"/>
      <c r="BB330" s="1575"/>
      <c r="BC330" s="1575"/>
      <c r="BD330" s="1575"/>
      <c r="BE330" s="1575"/>
      <c r="BF330" s="1575"/>
      <c r="BG330" s="1575"/>
      <c r="BH330" s="1575"/>
      <c r="BI330" s="1575"/>
      <c r="BJ330" s="1575"/>
      <c r="BK330" s="1575" t="s">
        <v>5209</v>
      </c>
      <c r="BL330" s="1571"/>
      <c r="BM330" s="1588" t="s">
        <v>6850</v>
      </c>
      <c r="BN330" s="1591" t="s">
        <v>5563</v>
      </c>
      <c r="BO330" s="1591" t="s">
        <v>5563</v>
      </c>
      <c r="BP330" s="1575" t="s">
        <v>626</v>
      </c>
      <c r="BQ330" s="1575"/>
      <c r="BR330" s="1568" t="s">
        <v>6794</v>
      </c>
      <c r="BS330" s="1575" t="s">
        <v>6789</v>
      </c>
      <c r="BU330"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Eraska Tristi' ,' Jl. Klampis ngasem' ,'SITEPLAN PERUMAHAN' ,'PENYERAHAN OLEH WARGA' ,'' ,'327' ,'311' ,'PT. ERASKA TRISTI' ,'' ,'TIDAK ADA ALAMAT' ,'KLAMPIS NGASEM' ,'SUKOLILO' ,'' ,'-' ,'' ,'' ,'' ,'' ,'' ,'' ,'' ,'' ,'' ,'' ,'' ,'-' ,'' ,'' ,'' ,'' ,'' ,'' ,'' ,'' ,'' ,'' ,'' ,'' ,'' ,'' ,'' ,'' ,'' ,'' ,'' ,'' ,'' ,'' ,'' ,'' ,'' ,'' ,'' ,'' ,'' ,'' ,'' ,'' ,'' ,'' ,'' ,'' ,'' ,'' ,'' ,'- Terdapat Surat dari warga RW 06 Medokan Semampir Nomor 01.06/X/2016 perihal Petisi Warga Menyerahkan Lahan Fasilitas uMum Milik Pengembang PT. Eraska Tristi' ,'ALAMAT TIDAK DIKETAHUI' ,'ALAMAT TIDAK DIKETAHUI' ,'-' ,'' ,'SELATAN' ,'AT');</v>
      </c>
    </row>
    <row r="331" spans="1:73" s="6" customFormat="1" ht="187">
      <c r="A331" s="1570">
        <v>328</v>
      </c>
      <c r="B331" s="1570">
        <v>312</v>
      </c>
      <c r="C331" s="1575" t="s">
        <v>2087</v>
      </c>
      <c r="D331" s="1568" t="s">
        <v>5722</v>
      </c>
      <c r="E331" s="1568" t="s">
        <v>2150</v>
      </c>
      <c r="F331" s="1575" t="s">
        <v>5541</v>
      </c>
      <c r="G331" s="1575"/>
      <c r="H331" s="1575" t="s">
        <v>2081</v>
      </c>
      <c r="I331" s="1575" t="s">
        <v>668</v>
      </c>
      <c r="J331" s="1575" t="s">
        <v>4280</v>
      </c>
      <c r="K331" s="1576"/>
      <c r="L331" s="1577" t="s">
        <v>626</v>
      </c>
      <c r="M331" s="1575"/>
      <c r="N331" s="1706"/>
      <c r="O331" s="1706"/>
      <c r="P331" s="1706"/>
      <c r="Q331" s="1575"/>
      <c r="R331" s="1575" t="s">
        <v>2510</v>
      </c>
      <c r="S331" s="1575" t="s">
        <v>7473</v>
      </c>
      <c r="T331" s="1575" t="s">
        <v>2510</v>
      </c>
      <c r="U331" s="1575"/>
      <c r="V331" s="1575"/>
      <c r="W331" s="1575" t="s">
        <v>2510</v>
      </c>
      <c r="X331" s="1575" t="s">
        <v>7474</v>
      </c>
      <c r="Y331" s="1575" t="s">
        <v>7398</v>
      </c>
      <c r="Z331" s="1575" t="s">
        <v>7398</v>
      </c>
      <c r="AA331" s="1575"/>
      <c r="AB331" s="1575"/>
      <c r="AC331" s="1575"/>
      <c r="AD331" s="1575"/>
      <c r="AE331" s="1575"/>
      <c r="AF331" s="1575"/>
      <c r="AG331" s="1575"/>
      <c r="AH331" s="1592" t="s">
        <v>626</v>
      </c>
      <c r="AI331" s="1592" t="s">
        <v>626</v>
      </c>
      <c r="AJ331" s="1592" t="s">
        <v>626</v>
      </c>
      <c r="AK331" s="1592" t="s">
        <v>626</v>
      </c>
      <c r="AL331" s="1592" t="s">
        <v>626</v>
      </c>
      <c r="AM331" s="1592" t="s">
        <v>626</v>
      </c>
      <c r="AN331" s="1592" t="s">
        <v>626</v>
      </c>
      <c r="AO331" s="1592" t="s">
        <v>626</v>
      </c>
      <c r="AP331" s="1592" t="s">
        <v>626</v>
      </c>
      <c r="AQ331" s="1575"/>
      <c r="AR331" s="1575"/>
      <c r="AS331" s="1575"/>
      <c r="AT331" s="1575"/>
      <c r="AU331" s="1575"/>
      <c r="AV331" s="1575"/>
      <c r="AW331" s="1575"/>
      <c r="AX331" s="1592"/>
      <c r="AY331" s="1592"/>
      <c r="AZ331" s="1592"/>
      <c r="BA331" s="1592"/>
      <c r="BB331" s="1592"/>
      <c r="BC331" s="1592"/>
      <c r="BD331" s="1592"/>
      <c r="BE331" s="1592"/>
      <c r="BF331" s="1592"/>
      <c r="BG331" s="1592"/>
      <c r="BH331" s="1575"/>
      <c r="BI331" s="1575"/>
      <c r="BJ331" s="1575"/>
      <c r="BK331" s="1575" t="s">
        <v>4806</v>
      </c>
      <c r="BL331" s="1688" t="s">
        <v>5624</v>
      </c>
      <c r="BM331" s="1588" t="s">
        <v>5777</v>
      </c>
      <c r="BN331" s="1591" t="s">
        <v>7159</v>
      </c>
      <c r="BO331" s="1591" t="s">
        <v>7159</v>
      </c>
      <c r="BP331" s="1575" t="s">
        <v>2150</v>
      </c>
      <c r="BQ331" s="1575"/>
      <c r="BR331" s="1568" t="s">
        <v>6794</v>
      </c>
      <c r="BS331" s="1575" t="s">
        <v>5794</v>
      </c>
      <c r="BU331"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('MANYAR JAYA' ,'' ,'SITEPLAN PERUMAHAN' ,'PROSES ADMINISTRASI' ,'' ,'328' ,'312' ,'PT. WAHANA WISMA PERMAI' ,'Jl. Manyar Jaya I No. 1' ,'√' ,'MENUR PUMPUNGAN' ,'SUKOLILO' ,'' ,'-' ,'' ,'' ,'' ,'' ,'' ,'SUDAH' ,'RP274.087.680,00&lt;BR&gt;TANDA BUKTI PENERIMAAN&lt;BR&gt;NO. 5927/RET.VII/2020' ,'SUDAH' ,'' ,'' ,'SUDAH' ,'INDUK DAN SISA SPLITZING' ,'TIDAK' ,'TIDAK' ,'' ,'' ,'' ,'' ,'' ,'' ,'' ,'-' ,'-' ,'-' ,'-' ,'-' ,'-' ,'-' ,'-' ,'-' ,'' ,'' ,'' ,'' ,'' ,'' ,'' ,'' ,'' ,'' ,'' ,'' ,'' ,'' ,'' ,'' ,'' ,'590/9586.2/436.6.2/2014&lt;BR&gt;31 OKTOBER 2014' ,'' ,'' ,'Proses checklist kelengkapan BAST Administrasi' ,'- Resume Rapat 29 Mei 2019, pengembang untuk segera :&lt;BR&gt;1. Melakukan konsultasi dengan DPRKPCKTR terkait siteplan dari Perumahan Manyar Jaya yang terdiri dari 2 siteplan terpisah, 2. melengkapi kekurangan berkas berupa SK Kemenkumham RI untuk Akta PT No. 102 tanggal 20 Maret 1982, SHGB No. 742 Sisa, bukti penyerahan lahan makam/bukti setor/pembayaran kompensasi makam berupa uang, plotting alas hak diatas siteplan perumahan Manyar Jaya&lt;BR&gt;- Surat Tindak Lanjut Proses Penyerahan PSU No. 590/14707/436.7.5/2020 tanggal 19 Agustus 2020&lt;BR&gt;- Pengembang bersurat kepada DPRKPCKTR No. 644/WWP/WS/2020 tanggal 15 September 2020 dengan melampirkan kekurangan berkas berupa SK Kemenkumham dari Akta Pendirian No. 102 dan bukti pembayaran makam ' ,'TERDAPAT KEKURANGAN LAS HAK' ,'TERDAPAT KEKURANGAN LAS HAK' ,'√' ,'' ,'SELATAN' ,'QQ');</v>
      </c>
    </row>
    <row r="332" spans="1:73" s="6" customFormat="1" ht="187">
      <c r="A332" s="1570">
        <v>329</v>
      </c>
      <c r="B332" s="1570">
        <v>313</v>
      </c>
      <c r="C332" s="1592" t="s">
        <v>626</v>
      </c>
      <c r="D332" s="1592"/>
      <c r="E332" s="1592" t="s">
        <v>5714</v>
      </c>
      <c r="F332" s="1575" t="s">
        <v>2062</v>
      </c>
      <c r="G332" s="1575" t="s">
        <v>2062</v>
      </c>
      <c r="H332" s="1575" t="s">
        <v>715</v>
      </c>
      <c r="I332" s="1575" t="s">
        <v>668</v>
      </c>
      <c r="J332" s="1575" t="s">
        <v>4280</v>
      </c>
      <c r="K332" s="1576"/>
      <c r="L332" s="1577" t="s">
        <v>626</v>
      </c>
      <c r="M332" s="1575"/>
      <c r="N332" s="1706"/>
      <c r="O332" s="1706"/>
      <c r="P332" s="1706"/>
      <c r="Q332" s="1575"/>
      <c r="R332" s="1575" t="s">
        <v>2510</v>
      </c>
      <c r="S332" s="1575" t="s">
        <v>626</v>
      </c>
      <c r="T332" s="1568" t="s">
        <v>2547</v>
      </c>
      <c r="U332" s="1575" t="s">
        <v>626</v>
      </c>
      <c r="V332" s="1575" t="s">
        <v>626</v>
      </c>
      <c r="W332" s="1575" t="s">
        <v>2511</v>
      </c>
      <c r="X332" s="1575" t="s">
        <v>7098</v>
      </c>
      <c r="Y332" s="1575" t="s">
        <v>7398</v>
      </c>
      <c r="Z332" s="1575" t="s">
        <v>7398</v>
      </c>
      <c r="AA332" s="1575"/>
      <c r="AB332" s="1575"/>
      <c r="AC332" s="1575"/>
      <c r="AD332" s="1575"/>
      <c r="AE332" s="1575"/>
      <c r="AF332" s="1575"/>
      <c r="AG332" s="1575"/>
      <c r="AH332" s="1575"/>
      <c r="AI332" s="1575"/>
      <c r="AJ332" s="1575"/>
      <c r="AK332" s="1575"/>
      <c r="AL332" s="1575"/>
      <c r="AM332" s="1575"/>
      <c r="AN332" s="1575"/>
      <c r="AO332" s="1575"/>
      <c r="AP332" s="1575"/>
      <c r="AQ332" s="1575"/>
      <c r="AR332" s="1575"/>
      <c r="AS332" s="1575"/>
      <c r="AT332" s="1575"/>
      <c r="AU332" s="1575"/>
      <c r="AV332" s="1575"/>
      <c r="AW332" s="1575"/>
      <c r="AX332" s="1575"/>
      <c r="AY332" s="1575"/>
      <c r="AZ332" s="1575"/>
      <c r="BA332" s="1575"/>
      <c r="BB332" s="1575"/>
      <c r="BC332" s="1575"/>
      <c r="BD332" s="1575"/>
      <c r="BE332" s="1575"/>
      <c r="BF332" s="1575"/>
      <c r="BG332" s="1575"/>
      <c r="BH332" s="1575"/>
      <c r="BI332" s="1575"/>
      <c r="BJ332" s="1575"/>
      <c r="BK332" s="1575" t="s">
        <v>2560</v>
      </c>
      <c r="BL332" s="1571" t="s">
        <v>972</v>
      </c>
      <c r="BM332" s="1591" t="s">
        <v>3532</v>
      </c>
      <c r="BN332" s="1591"/>
      <c r="BO332" s="1591"/>
      <c r="BP332" s="1575" t="s">
        <v>626</v>
      </c>
      <c r="BQ332" s="1575"/>
      <c r="BR332" s="1568" t="s">
        <v>6794</v>
      </c>
      <c r="BS332" s="1589" t="s">
        <v>6783</v>
      </c>
      <c r="BU332"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('KEPUTIH TEGAL TIMUR' ,'KEPUTIH TEGAL TIMUR' ,'SITEPLAN PERUMAHAN' ,'TIDAK ADA KEWAJIBAN' ,'' ,'329' ,'313' ,'-' ,'' ,'TIDAK ADA ALAMAT' ,'KEPUTIH' ,'SUKOLILO' ,'' ,'-' ,'' ,'' ,'' ,'' ,'' ,'SUDAH' ,'-' ,'Tidak ada kewajiban' ,'-' ,'-' ,'BELUM' ,'TIDAK ADA SOFTCOPY ALAS HAK' ,'TIDAK' ,'TIDAK' ,'' ,'' ,'' ,'' ,'' ,'' ,'' ,'' ,'' ,'' ,'' ,'' ,'' ,'' ,'' ,'' ,'' ,'' ,'' ,'' ,'' ,'' ,'' ,'' ,'' ,'' ,'' ,'' ,'' ,'' ,'' ,'' ,'' ,'' ,'' ,'' ,'PROSES PANGGILAN UNTUK  BAST ADMINISTRASI  ' ,'HIBAH (PERORANGAN) PADA SITEPLAN TAHUN &lt; 2010' ,'' ,'' ,'-' ,'' ,'SELATAN' ,'HBB');</v>
      </c>
    </row>
    <row r="333" spans="1:73" s="6" customFormat="1" ht="187">
      <c r="A333" s="1570">
        <v>330</v>
      </c>
      <c r="B333" s="1570">
        <v>314</v>
      </c>
      <c r="C333" s="1575" t="s">
        <v>2088</v>
      </c>
      <c r="D333" s="1575"/>
      <c r="E333" s="1575" t="s">
        <v>5707</v>
      </c>
      <c r="F333" s="1575"/>
      <c r="G333" s="1575" t="s">
        <v>2089</v>
      </c>
      <c r="H333" s="1575" t="s">
        <v>2090</v>
      </c>
      <c r="I333" s="1568" t="s">
        <v>7047</v>
      </c>
      <c r="J333" s="1575" t="s">
        <v>4280</v>
      </c>
      <c r="K333" s="1576" t="s">
        <v>2091</v>
      </c>
      <c r="L333" s="1577" t="s">
        <v>7020</v>
      </c>
      <c r="M333" s="1575"/>
      <c r="N333" s="1706"/>
      <c r="O333" s="1706"/>
      <c r="P333" s="1706"/>
      <c r="Q333" s="1575"/>
      <c r="R333" s="1575" t="s">
        <v>2510</v>
      </c>
      <c r="S333" s="1575" t="s">
        <v>626</v>
      </c>
      <c r="T333" s="1568" t="s">
        <v>2547</v>
      </c>
      <c r="U333" s="1575" t="s">
        <v>626</v>
      </c>
      <c r="V333" s="1575" t="s">
        <v>626</v>
      </c>
      <c r="W333" s="1575" t="s">
        <v>2511</v>
      </c>
      <c r="X333" s="1575" t="s">
        <v>7098</v>
      </c>
      <c r="Y333" s="1575" t="s">
        <v>7398</v>
      </c>
      <c r="Z333" s="1575" t="s">
        <v>7398</v>
      </c>
      <c r="AA333" s="1575"/>
      <c r="AB333" s="1575"/>
      <c r="AC333" s="1575"/>
      <c r="AD333" s="1575"/>
      <c r="AE333" s="1575"/>
      <c r="AF333" s="1575"/>
      <c r="AG333" s="1575"/>
      <c r="AH333" s="1575"/>
      <c r="AI333" s="1575"/>
      <c r="AJ333" s="1575"/>
      <c r="AK333" s="1575"/>
      <c r="AL333" s="1575"/>
      <c r="AM333" s="1575"/>
      <c r="AN333" s="1575"/>
      <c r="AO333" s="1575"/>
      <c r="AP333" s="1575"/>
      <c r="AQ333" s="1575"/>
      <c r="AR333" s="1575"/>
      <c r="AS333" s="1575"/>
      <c r="AT333" s="1575"/>
      <c r="AU333" s="1575"/>
      <c r="AV333" s="1575"/>
      <c r="AW333" s="1575"/>
      <c r="AX333" s="1575"/>
      <c r="AY333" s="1575"/>
      <c r="AZ333" s="1575"/>
      <c r="BA333" s="1575"/>
      <c r="BB333" s="1575"/>
      <c r="BC333" s="1575"/>
      <c r="BD333" s="1575"/>
      <c r="BE333" s="1575"/>
      <c r="BF333" s="1575"/>
      <c r="BG333" s="1575"/>
      <c r="BH333" s="1575"/>
      <c r="BI333" s="1575"/>
      <c r="BJ333" s="1575"/>
      <c r="BK333" s="1575" t="s">
        <v>2560</v>
      </c>
      <c r="BL333" s="1575" t="s">
        <v>626</v>
      </c>
      <c r="BM333" s="1588" t="s">
        <v>626</v>
      </c>
      <c r="BN333" s="1591"/>
      <c r="BO333" s="1591"/>
      <c r="BP333" s="1575" t="s">
        <v>626</v>
      </c>
      <c r="BQ333" s="1575"/>
      <c r="BR333" s="1575" t="s">
        <v>6796</v>
      </c>
      <c r="BS333" s="1589" t="s">
        <v>6783</v>
      </c>
      <c r="BU333"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SAWAH PULO' ,'SITEPLAN PERUMAHAN' ,'TIDAK ADA KEWAJIBAN' ,'' ,'330' ,'314' ,'HOO SUYANDHANA RAHARJO' ,'' ,'BELUM DIKETAHUI' ,'PLOSO' ,'Tambaksari' ,'648.3/05/436.6.2/2010&lt;BR&gt;762/TR/RT/XII/09' ,'2009, 2010' ,'' ,'' ,'' ,'' ,'' ,'SUDAH' ,'-' ,'Tidak ada kewajiban' ,'-' ,'-' ,'BELUM' ,'TIDAK ADA SOFTCOPY ALAS HAK' ,'TIDAK' ,'TIDAK' ,'' ,'' ,'' ,'' ,'' ,'' ,'' ,'' ,'' ,'' ,'' ,'' ,'' ,'' ,'' ,'' ,'' ,'' ,'' ,'' ,'' ,'' ,'' ,'' ,'' ,'' ,'' ,'' ,'' ,'' ,'' ,'' ,'' ,'' ,'' ,'' ,'-' ,'-' ,'' ,'' ,'-' ,'' ,'TIMUR' ,'HBB');</v>
      </c>
    </row>
    <row r="334" spans="1:73" s="6" customFormat="1" ht="187">
      <c r="A334" s="1570">
        <v>331</v>
      </c>
      <c r="B334" s="1570">
        <v>315</v>
      </c>
      <c r="C334" s="1575" t="s">
        <v>2092</v>
      </c>
      <c r="D334" s="1575"/>
      <c r="E334" s="1575" t="s">
        <v>5714</v>
      </c>
      <c r="F334" s="1575" t="s">
        <v>7461</v>
      </c>
      <c r="G334" s="1575" t="s">
        <v>2093</v>
      </c>
      <c r="H334" s="1575" t="s">
        <v>2094</v>
      </c>
      <c r="I334" s="1568" t="s">
        <v>7047</v>
      </c>
      <c r="J334" s="1575" t="s">
        <v>4280</v>
      </c>
      <c r="K334" s="1576"/>
      <c r="L334" s="1577" t="s">
        <v>626</v>
      </c>
      <c r="M334" s="1575"/>
      <c r="N334" s="1706"/>
      <c r="O334" s="1706"/>
      <c r="P334" s="1706"/>
      <c r="Q334" s="1575"/>
      <c r="R334" s="1575"/>
      <c r="S334" s="1575"/>
      <c r="T334" s="1575"/>
      <c r="U334" s="1575"/>
      <c r="V334" s="1575"/>
      <c r="W334" s="1575"/>
      <c r="X334" s="1575"/>
      <c r="Y334" s="1575"/>
      <c r="Z334" s="1575"/>
      <c r="AA334" s="1575" t="s">
        <v>971</v>
      </c>
      <c r="AB334" s="1575" t="s">
        <v>90</v>
      </c>
      <c r="AC334" s="1575" t="s">
        <v>425</v>
      </c>
      <c r="AD334" s="1575" t="s">
        <v>426</v>
      </c>
      <c r="AE334" s="1575" t="s">
        <v>427</v>
      </c>
      <c r="AF334" s="1575"/>
      <c r="AG334" s="1575"/>
      <c r="AH334" s="1575"/>
      <c r="AI334" s="1575"/>
      <c r="AJ334" s="1575"/>
      <c r="AK334" s="1575"/>
      <c r="AL334" s="1575"/>
      <c r="AM334" s="1575"/>
      <c r="AN334" s="1575"/>
      <c r="AO334" s="1575"/>
      <c r="AP334" s="1575"/>
      <c r="AQ334" s="1575"/>
      <c r="AR334" s="1700"/>
      <c r="AS334" s="1575"/>
      <c r="AT334" s="1575"/>
      <c r="AU334" s="1575"/>
      <c r="AV334" s="1575"/>
      <c r="AW334" s="1575"/>
      <c r="AX334" s="1575"/>
      <c r="AY334" s="1575"/>
      <c r="AZ334" s="1575"/>
      <c r="BA334" s="1575"/>
      <c r="BB334" s="1575"/>
      <c r="BC334" s="1575"/>
      <c r="BD334" s="1575"/>
      <c r="BE334" s="1575"/>
      <c r="BF334" s="1575"/>
      <c r="BG334" s="1575"/>
      <c r="BH334" s="1575"/>
      <c r="BI334" s="1575"/>
      <c r="BJ334" s="1575"/>
      <c r="BK334" s="1575" t="s">
        <v>5209</v>
      </c>
      <c r="BL334" s="1571" t="s">
        <v>6837</v>
      </c>
      <c r="BM334" s="1588" t="s">
        <v>626</v>
      </c>
      <c r="BN334" s="1591"/>
      <c r="BO334" s="1591"/>
      <c r="BP334" s="1575" t="s">
        <v>626</v>
      </c>
      <c r="BQ334" s="1575"/>
      <c r="BR334" s="1575" t="s">
        <v>6796</v>
      </c>
      <c r="BS334" s="1575" t="s">
        <v>6789</v>
      </c>
      <c r="BU334"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JL. KENJERAN NO. 621' ,'JL. KENJERAN NO. 621' ,'SITEPLAN PERUMAHAN' ,'PENYERAHAN OLEH WARGA' ,'' ,'331' ,'315' ,'PT. KOMALA INDAH' ,'' ,'TIDAK ADA ALAMAT' ,'GADING' ,'Tambaksari' ,'' ,'-' ,'' ,'' ,'' ,'' ,'' ,'' ,'' ,'' ,'' ,'' ,'' ,'' ,'' ,'' ,'PENAGIHAN&lt;BR&gt;590/13063/436.6.2/2015&lt;BR&gt;09 SEPTEMBER 2015' ,'TEGURAN&lt;BR&gt;590/14481/436.6.2/2015&lt;BR&gt;30 SEPTEMBER 2015' ,'PERINGATAN KE-1&lt;BR&gt;590/15129/436.6.2/2015&lt;BR&gt;08 OKTOBER 2015' ,'PERINGATAN KE-2 &lt;BR&gt;590/16157/436.6.2/2015&lt;BR&gt;23 OKTOBER 2015' ,'PERINGATAN KE-3&lt;BR&gt;590/18228/436.6.2/2015&lt;BR&gt;25 NOVEMBER 2015' ,'' ,'' ,'' ,'' ,'' ,'' ,'' ,'' ,'' ,'' ,'' ,'' ,'' ,'' ,'' ,'' ,'' ,'' ,'' ,'' ,'' ,'' ,'' ,'' ,'' ,'' ,'' ,'' ,'' ,'' ,'' ,'PROSES PENYERAHAN PSU OLEH WARGA&lt;BR&gt;&lt;BR&gt;Berdasarkan Media Masa tanggal 21 Maret 2016' ,'-' ,'' ,'' ,'√' ,'' ,'TIMUR' ,'AT');</v>
      </c>
    </row>
    <row r="335" spans="1:73" s="6" customFormat="1" ht="187">
      <c r="A335" s="1570">
        <v>332</v>
      </c>
      <c r="B335" s="1570">
        <v>316</v>
      </c>
      <c r="C335" s="1575" t="s">
        <v>939</v>
      </c>
      <c r="D335" s="1568" t="s">
        <v>5717</v>
      </c>
      <c r="E335" s="1568" t="s">
        <v>2150</v>
      </c>
      <c r="F335" s="1575" t="s">
        <v>2096</v>
      </c>
      <c r="G335" s="1575"/>
      <c r="H335" s="1575" t="s">
        <v>1932</v>
      </c>
      <c r="I335" s="1575" t="s">
        <v>670</v>
      </c>
      <c r="J335" s="1575" t="s">
        <v>4280</v>
      </c>
      <c r="K335" s="1576" t="s">
        <v>2097</v>
      </c>
      <c r="L335" s="1577" t="s">
        <v>7288</v>
      </c>
      <c r="M335" s="1575"/>
      <c r="N335" s="1706"/>
      <c r="O335" s="1706"/>
      <c r="P335" s="1706"/>
      <c r="Q335" s="1575"/>
      <c r="R335" s="1575" t="s">
        <v>2510</v>
      </c>
      <c r="S335" s="1575"/>
      <c r="T335" s="1575" t="s">
        <v>2511</v>
      </c>
      <c r="U335" s="1575"/>
      <c r="V335" s="1575"/>
      <c r="W335" s="1575" t="s">
        <v>2511</v>
      </c>
      <c r="X335" s="1575" t="s">
        <v>7058</v>
      </c>
      <c r="Y335" s="1575" t="s">
        <v>7425</v>
      </c>
      <c r="Z335" s="1575" t="s">
        <v>7398</v>
      </c>
      <c r="AA335" s="1575"/>
      <c r="AB335" s="1575"/>
      <c r="AC335" s="1575"/>
      <c r="AD335" s="1575"/>
      <c r="AE335" s="1575"/>
      <c r="AF335" s="1575"/>
      <c r="AG335" s="1575"/>
      <c r="AH335" s="1568"/>
      <c r="AI335" s="1568"/>
      <c r="AJ335" s="1568"/>
      <c r="AK335" s="1568"/>
      <c r="AL335" s="1568"/>
      <c r="AM335" s="1568"/>
      <c r="AN335" s="1568"/>
      <c r="AO335" s="1568"/>
      <c r="AP335" s="1568"/>
      <c r="AQ335" s="1575"/>
      <c r="AR335" s="1575"/>
      <c r="AS335" s="1575"/>
      <c r="AT335" s="1575"/>
      <c r="AU335" s="1575"/>
      <c r="AV335" s="1575"/>
      <c r="AW335" s="1575"/>
      <c r="AX335" s="1568"/>
      <c r="AY335" s="1568"/>
      <c r="AZ335" s="1568"/>
      <c r="BA335" s="1568"/>
      <c r="BB335" s="1568"/>
      <c r="BC335" s="1568"/>
      <c r="BD335" s="1568"/>
      <c r="BE335" s="1568"/>
      <c r="BF335" s="1568"/>
      <c r="BG335" s="1568"/>
      <c r="BH335" s="1575"/>
      <c r="BI335" s="1575"/>
      <c r="BJ335" s="1575"/>
      <c r="BK335" s="1575" t="s">
        <v>5256</v>
      </c>
      <c r="BL335" s="1571" t="s">
        <v>626</v>
      </c>
      <c r="BM335" s="1220" t="s">
        <v>7365</v>
      </c>
      <c r="BN335" s="1591" t="s">
        <v>7077</v>
      </c>
      <c r="BO335" s="1591" t="s">
        <v>7077</v>
      </c>
      <c r="BP335" s="1575" t="s">
        <v>626</v>
      </c>
      <c r="BQ335" s="1692"/>
      <c r="BR335" s="1575" t="s">
        <v>6795</v>
      </c>
      <c r="BS335" s="1575" t="s">
        <v>6475</v>
      </c>
      <c r="BU335"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('ALAM HIJAU' ,'' ,'SITEPLAN PERUMAHAN' ,'PERLU PEMBAHASAN DENGAN NARASUMBER' ,'' ,'332' ,'316' ,'PT. CITRALAND SURYA' ,'Citraland Office Park #1&lt;BR&gt;Citraland Utama Rd Surabaya' ,'√' ,'MADE' ,'LAKARSANTRI' ,'648.3/89/402.5.11/96&lt;BR&gt;32/TRTL-PRK/06' ,'1996, 2004' ,'' ,'' ,'' ,'' ,'' ,'SUDAH' ,'' ,'BELUM' ,'' ,'' ,'BELUM' ,'INDUK' ,'ADA (BELUM CLEAR)' ,'TIDAK' ,'' ,'' ,'' ,'' ,'' ,'' ,'' ,'' ,'' ,'' ,'' ,'' ,'' ,'' ,'' ,'' ,'' ,'' ,'' ,'' ,'' ,'' ,'' ,'' ,'' ,'' ,'' ,'' ,'' ,'' ,'' ,'' ,'' ,'' ,'' ,'' ,'-' ,'KOORDINASI MELALUI SURAT ELEKTRONIK TERAKHIR TANGGAL 28 AGUSTUS 2019&lt;BR&gt;PROSES BAST ADMINISTRASI, MENUNGGU PROSES PERALIHAN HAK ATAS TANAH DARI PENGEMBANG (2 PT)&lt;BR&gt;-Surat Permohonan No.620/SY/npp/XII/21016-CPS perihal Permohonan Penyerahan PSU tanggal 21 Desember 2016 menjawab Surat Nomor 590/20288/436.6.2/2016 tanggal 14 Nopember 2016 perihal penagihan PSU secara administrasi Alam Hijau, terkendala dengan SKRK lama yang alas haknya terdiri dari lebih dari satu (&gt;1)  nama PT' ,'terdapat perbedaan subjek antara SKRK dengan alas hak' ,'terdapat perbedaan subjek antara SKRK dengan alas hak' ,'-' ,'' ,'BARAT' ,'AN');</v>
      </c>
    </row>
    <row r="336" spans="1:73" s="6" customFormat="1" ht="187">
      <c r="A336" s="1570">
        <v>333</v>
      </c>
      <c r="B336" s="1570">
        <v>317</v>
      </c>
      <c r="C336" s="1575" t="s">
        <v>1040</v>
      </c>
      <c r="D336" s="1568" t="s">
        <v>5708</v>
      </c>
      <c r="E336" s="1568" t="s">
        <v>2150</v>
      </c>
      <c r="F336" s="1575" t="s">
        <v>1291</v>
      </c>
      <c r="G336" s="1575" t="s">
        <v>2099</v>
      </c>
      <c r="H336" s="1575" t="s">
        <v>1505</v>
      </c>
      <c r="I336" s="1575" t="s">
        <v>673</v>
      </c>
      <c r="J336" s="1575" t="s">
        <v>4280</v>
      </c>
      <c r="K336" s="1576" t="s">
        <v>1987</v>
      </c>
      <c r="L336" s="1577">
        <v>2011</v>
      </c>
      <c r="M336" s="1575" t="s">
        <v>1988</v>
      </c>
      <c r="N336" s="1706" t="s">
        <v>1986</v>
      </c>
      <c r="O336" s="1706" t="s">
        <v>3247</v>
      </c>
      <c r="P336" s="1706"/>
      <c r="Q336" s="1575"/>
      <c r="R336" s="1575"/>
      <c r="S336" s="1575"/>
      <c r="T336" s="1575"/>
      <c r="U336" s="1575"/>
      <c r="V336" s="1575"/>
      <c r="W336" s="1575"/>
      <c r="X336" s="1575" t="s">
        <v>7113</v>
      </c>
      <c r="Y336" s="1575"/>
      <c r="Z336" s="1575"/>
      <c r="AA336" s="1575"/>
      <c r="AB336" s="1575"/>
      <c r="AC336" s="1575"/>
      <c r="AD336" s="1575"/>
      <c r="AE336" s="1575"/>
      <c r="AF336" s="1575"/>
      <c r="AG336" s="1575"/>
      <c r="AH336" s="1575"/>
      <c r="AI336" s="1575"/>
      <c r="AJ336" s="1575"/>
      <c r="AK336" s="1575"/>
      <c r="AL336" s="1575"/>
      <c r="AM336" s="1575"/>
      <c r="AN336" s="1575"/>
      <c r="AO336" s="1575"/>
      <c r="AP336" s="1575"/>
      <c r="AQ336" s="1575" t="s">
        <v>5909</v>
      </c>
      <c r="AR336" s="1575"/>
      <c r="AS336" s="1575"/>
      <c r="AT336" s="1575"/>
      <c r="AU336" s="1575"/>
      <c r="AV336" s="1575"/>
      <c r="AW336" s="1575"/>
      <c r="AX336" s="1575"/>
      <c r="AY336" s="1575"/>
      <c r="AZ336" s="1575"/>
      <c r="BA336" s="1575"/>
      <c r="BB336" s="1575"/>
      <c r="BC336" s="1575"/>
      <c r="BD336" s="1575"/>
      <c r="BE336" s="1575"/>
      <c r="BF336" s="1575"/>
      <c r="BG336" s="1575"/>
      <c r="BH336" s="1575" t="s">
        <v>2665</v>
      </c>
      <c r="BI336" s="1575"/>
      <c r="BJ336" s="1575"/>
      <c r="BK336" s="1575" t="s">
        <v>2515</v>
      </c>
      <c r="BL336" s="1575" t="s">
        <v>8206</v>
      </c>
      <c r="BM336" s="1591" t="s">
        <v>5561</v>
      </c>
      <c r="BN336" s="1747" t="s">
        <v>7907</v>
      </c>
      <c r="BO336" s="1747"/>
      <c r="BP336" s="1575" t="s">
        <v>2150</v>
      </c>
      <c r="BQ336" s="1575" t="s">
        <v>5750</v>
      </c>
      <c r="BR336" s="1568" t="s">
        <v>6798</v>
      </c>
      <c r="BS336" s="1575" t="s">
        <v>5828</v>
      </c>
      <c r="BU336"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 BEACH ' ,'JL. KEJAWEN PUTIH PALM INDAH' ,'SITEPLAN PERUMAHAN' ,'PENAGIHAN FISIK' ,'' ,'333' ,'317' ,'PT. PAKUWON JATI' ,'East Coast Center Lt. 5&lt;BR&gt;Pakuwon Town Square - Pakuwon City&lt;BR&gt;Jl. Kejawan Putih Mutiara No. 17' ,'√' ,'KEJAWAN PUTIH TAMBAK' ,'MULYOREJO' ,'648.3/3208.C/436.6.2/2011&lt;BR&gt;2054/P&amp;P/VI/10' ,'2011' ,'±180' ,'Jalan : 30.448,56&lt;BR&gt;Saluran : 1894,93' ,'RTH : 3918.07&lt;BR&gt;Fasum : 3753.68' ,'' ,'' ,'' ,'' ,'' ,'' ,'' ,'' ,'SPLITZING SEBAGIAN' ,'' ,'' ,'' ,'' ,'' ,'' ,'' ,'' ,'' ,'' ,'' ,'' ,'' ,'' ,'' ,'' ,'' ,'' ,'590/17043/436.7.5/2020&lt;BR&gt;24 SEPTEMBER 2020' ,'' ,'' ,'' ,'' ,'' ,'' ,'' ,'' ,'' ,'' ,'' ,'' ,'' ,'' ,'' ,'' ,'' ,'' ,'' ,'Proses checklist kelengkapan BAST Fisik' ,'SUDAH DISURATI' ,'CEKLIS KELENGKAPAN BERKAS' ,'' ,'-' ,'FISIK BELUM DISERAHKAN' ,'PUSURA' ,'LM');</v>
      </c>
    </row>
    <row r="337" spans="1:73" s="6" customFormat="1" ht="238">
      <c r="A337" s="1570">
        <v>334</v>
      </c>
      <c r="B337" s="1570">
        <v>318</v>
      </c>
      <c r="C337" s="1575" t="s">
        <v>6801</v>
      </c>
      <c r="D337" s="1575" t="s">
        <v>6802</v>
      </c>
      <c r="E337" s="1575" t="s">
        <v>5707</v>
      </c>
      <c r="F337" s="1575" t="s">
        <v>7736</v>
      </c>
      <c r="G337" s="1575"/>
      <c r="H337" s="1575" t="s">
        <v>679</v>
      </c>
      <c r="I337" s="1575" t="s">
        <v>679</v>
      </c>
      <c r="J337" s="1575"/>
      <c r="K337" s="1576"/>
      <c r="L337" s="1577" t="s">
        <v>626</v>
      </c>
      <c r="M337" s="1575"/>
      <c r="N337" s="1754"/>
      <c r="O337" s="1706"/>
      <c r="P337" s="1706"/>
      <c r="Q337" s="1575"/>
      <c r="R337" s="1575"/>
      <c r="S337" s="1575"/>
      <c r="T337" s="1575"/>
      <c r="U337" s="1575"/>
      <c r="V337" s="1575"/>
      <c r="W337" s="1575"/>
      <c r="X337" s="1575"/>
      <c r="Y337" s="1575"/>
      <c r="Z337" s="1575"/>
      <c r="AA337" s="1575"/>
      <c r="AB337" s="1575"/>
      <c r="AC337" s="1575"/>
      <c r="AD337" s="1575"/>
      <c r="AE337" s="1575"/>
      <c r="AF337" s="1575"/>
      <c r="AG337" s="1575"/>
      <c r="AH337" s="1575"/>
      <c r="AI337" s="1575"/>
      <c r="AJ337" s="1575"/>
      <c r="AK337" s="1575"/>
      <c r="AL337" s="1575"/>
      <c r="AM337" s="1575"/>
      <c r="AN337" s="1575"/>
      <c r="AO337" s="1575"/>
      <c r="AP337" s="1575"/>
      <c r="AQ337" s="1575"/>
      <c r="AR337" s="1575"/>
      <c r="AS337" s="1575"/>
      <c r="AT337" s="1575"/>
      <c r="AU337" s="1575"/>
      <c r="AV337" s="1575"/>
      <c r="AW337" s="1575"/>
      <c r="AX337" s="1575"/>
      <c r="AY337" s="1575"/>
      <c r="AZ337" s="1575"/>
      <c r="BA337" s="1575"/>
      <c r="BB337" s="1575"/>
      <c r="BC337" s="1575"/>
      <c r="BD337" s="1575"/>
      <c r="BE337" s="1575"/>
      <c r="BF337" s="1575"/>
      <c r="BG337" s="1575"/>
      <c r="BH337" s="1575"/>
      <c r="BI337" s="1575"/>
      <c r="BJ337" s="1575"/>
      <c r="BK337" s="1575" t="s">
        <v>620</v>
      </c>
      <c r="BL337" s="1575"/>
      <c r="BM337" s="1588" t="s">
        <v>7164</v>
      </c>
      <c r="BN337" s="1591"/>
      <c r="BO337" s="1591"/>
      <c r="BP337" s="1575" t="s">
        <v>626</v>
      </c>
      <c r="BQ337" s="1575"/>
      <c r="BR337" s="1575" t="s">
        <v>6796</v>
      </c>
      <c r="BS337" s="1575" t="s">
        <v>5783</v>
      </c>
      <c r="BU337"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('PAGA I' ,'' ,'' ,'BAST FISIK' ,'' ,'334' ,'318' ,'CV. GUNA NUSA ' ,'PESONA ALAM GUNUNG ANYAR I' ,'BELUM DIKETAHUI' ,'GUNUNG ANYAR' ,'GUNUNG ANYAR' ,'' ,'-' ,'' ,'' ,'' ,'' ,'' ,'' ,'' ,'' ,'' ,'' ,'' ,'' ,'' ,'' ,'' ,'' ,'' ,'' ,'' ,'' ,'' ,'' ,'' ,'' ,'' ,'' ,'' ,'' ,'' ,'' ,'' ,'' ,'' ,'' ,'' ,'' ,'' ,'' ,'' ,'' ,'' ,'' ,'' ,'' ,'' ,'' ,'' ,'' ,'' ,'' ,'' ,'- Telah dilakukan rapat membahas terkait permohonan Pajak Bumi dan Bangunan PSU oleh PT. Gosyen Jaya Perumahan Pesona Alam Gunung Anyar 1 dan 2 tanggal 12 April 2021&lt;BR&gt;- Telah dilakukan rapat membahas Hasil Evaluasi dan Verifikasi Prasarana, Sarana, dan Utilitas Secara Fisik CV. Guna Nusa – Perumahan Pesona Alam Gunung Anyar (PAGA) Tahap I tanggal 22 April 2021&lt;BR&gt;-Surat Pengantar dari DPRKPCKTR kepada Kepala Bagian Hukum No. 045.2/…../436.7.5/2021 tanggal ….. Juni 2021. Inti Surat :&lt;BR&gt;1. Konsep Berita Acara Serah Terima Fisik Tahap I Penyerahan Prasarana, Sarana, dan Utilitas Perumahan Pesona Alam (PAGA) Tahap I – CV. Guna Nusa&lt;BR&gt;2. Berita Acara Hasil Pemeriksaan/ Verifikasi Kelayakan Terhadap Standard dan Persyaratan Teknis Prasarana, Sarana dan Utilitas Perumahan Pesona Alam (PAGA) Tahap I – CV. Guna Nusa&lt;BR&gt;' ,'' ,'' ,'-' ,'' ,'TIMUR' ,'DT');</v>
      </c>
    </row>
    <row r="338" spans="1:73" s="6" customFormat="1" ht="187">
      <c r="A338" s="1570">
        <v>335</v>
      </c>
      <c r="B338" s="1570">
        <v>319</v>
      </c>
      <c r="C338" s="1575" t="s">
        <v>2105</v>
      </c>
      <c r="D338" s="1575"/>
      <c r="E338" s="1575" t="s">
        <v>5714</v>
      </c>
      <c r="F338" s="1575" t="s">
        <v>2106</v>
      </c>
      <c r="G338" s="1575"/>
      <c r="H338" s="1575" t="s">
        <v>1504</v>
      </c>
      <c r="I338" s="1568" t="s">
        <v>615</v>
      </c>
      <c r="J338" s="1575" t="s">
        <v>4280</v>
      </c>
      <c r="K338" s="1576" t="s">
        <v>2107</v>
      </c>
      <c r="L338" s="1577">
        <v>1987</v>
      </c>
      <c r="M338" s="1575"/>
      <c r="N338" s="1706"/>
      <c r="O338" s="1706"/>
      <c r="P338" s="1706"/>
      <c r="Q338" s="1575"/>
      <c r="R338" s="1575"/>
      <c r="S338" s="1575"/>
      <c r="T338" s="1575"/>
      <c r="U338" s="1575"/>
      <c r="V338" s="1575"/>
      <c r="W338" s="1575"/>
      <c r="X338" s="1690" t="s">
        <v>7055</v>
      </c>
      <c r="Y338" s="1575"/>
      <c r="Z338" s="1575"/>
      <c r="AA338" s="1575" t="s">
        <v>304</v>
      </c>
      <c r="AB338" s="1575" t="s">
        <v>305</v>
      </c>
      <c r="AC338" s="1575" t="s">
        <v>306</v>
      </c>
      <c r="AD338" s="1575" t="s">
        <v>307</v>
      </c>
      <c r="AE338" s="1575" t="s">
        <v>308</v>
      </c>
      <c r="AF338" s="1575"/>
      <c r="AG338" s="1575"/>
      <c r="AH338" s="1575" t="s">
        <v>2876</v>
      </c>
      <c r="AI338" s="1575"/>
      <c r="AJ338" s="1575"/>
      <c r="AK338" s="1575"/>
      <c r="AL338" s="1575"/>
      <c r="AM338" s="1575"/>
      <c r="AN338" s="1575"/>
      <c r="AO338" s="1575"/>
      <c r="AP338" s="1575"/>
      <c r="AQ338" s="1575"/>
      <c r="AR338" s="1575"/>
      <c r="AS338" s="1575"/>
      <c r="AT338" s="1575"/>
      <c r="AU338" s="1575"/>
      <c r="AV338" s="1575"/>
      <c r="AW338" s="1575"/>
      <c r="AX338" s="1575"/>
      <c r="AY338" s="1575"/>
      <c r="AZ338" s="1575"/>
      <c r="BA338" s="1575"/>
      <c r="BB338" s="1575"/>
      <c r="BC338" s="1575"/>
      <c r="BD338" s="1575"/>
      <c r="BE338" s="1575"/>
      <c r="BF338" s="1575"/>
      <c r="BG338" s="1575"/>
      <c r="BH338" s="1575"/>
      <c r="BI338" s="1575"/>
      <c r="BJ338" s="1575"/>
      <c r="BK338" s="1575" t="s">
        <v>5209</v>
      </c>
      <c r="BL338" s="1571" t="s">
        <v>6835</v>
      </c>
      <c r="BM338" s="1591" t="s">
        <v>6852</v>
      </c>
      <c r="BN338" s="1591"/>
      <c r="BO338" s="1591"/>
      <c r="BP338" s="1575" t="s">
        <v>626</v>
      </c>
      <c r="BQ338" s="1575"/>
      <c r="BR338" s="1575" t="s">
        <v>6794</v>
      </c>
      <c r="BS338" s="1575" t="s">
        <v>6789</v>
      </c>
      <c r="BU338"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('BABATAN INDAH' ,'' ,'SITEPLAN PERUMAHAN' ,'PENYERAHAN OLEH WARGA' ,'' ,'335' ,'319' ,'PT. GRAHA ARTHA ANDIKA' ,'' ,'TIDAK ADA ALAMAT' ,'BABADAN' ,'Karang Pilang' ,'648.3/312/411.54/87&lt;BR&gt;7 - 87 - III - B' ,'1987' ,'' ,'' ,'' ,'' ,'' ,'' ,'' ,'' ,'' ,'' ,'' ,'SPLITZING SEMPURNA' ,'' ,'' ,'PENAGIHAN&lt;BR&gt;NO. 590/8414/436.6.2/2014&lt;BR&gt;TGL : 09 OKTOBER 2014' ,'TEGURAN&lt;BR&gt;NO. 590/9419/436.6.2/2014&lt;BR&gt;TGL : 29 OKTOBER 2014' ,'PERINGATAN KE-1&lt;BR&gt;NO. 590/489/436.6.2/2015&lt;BR&gt;TGL : 14 JANUARI 2015' ,'PERINGATAN KE-2 &lt;BR&gt;NO. 593/1352/436.6.2/2015&lt;BR&gt;TGL : 02 FEBRUARI 2015' ,'PERINGATAN KE-3&lt;BR&gt;NO. 590/4642/436.6.2/2015&lt;BR&gt;TGL : 13 APRIL 2015' ,'' ,'' ,'590/5743/436.6.2/2015&lt;BR&gt;29 APRIL 2015' ,'' ,'' ,'' ,'' ,'' ,'' ,'' ,'' ,'' ,'' ,'' ,'' ,'' ,'' ,'' ,'' ,'' ,'' ,'' ,'' ,'' ,'' ,'' ,'' ,'' ,'590/1653.1/436.6.2/2015&lt;BR&gt;09 FEBRUARI 2015' ,'' ,'' ,'PROSES PENYERAHAN PSU OLEH WARGA&lt;BR&gt;&lt;BR&gt;Berdasarkan Media Masa tanggal 29 April 2015' ,'1. Sosialisasi pada 15 April 2016&lt;BR&gt;2. April 2016 terdapat BA Persetujuan warga RW IV Babatan Indah Surabaya tentang penyerahan PSU&lt;BR&gt;2. Proses Kemenkumham, APERSI, BPN' ,'' ,'' ,'SUDAH DISERAHKAN SEBELUM 2020' ,'' ,'SELATAN' ,'AT');</v>
      </c>
    </row>
    <row r="339" spans="1:73" s="6" customFormat="1" ht="187">
      <c r="A339" s="1570">
        <v>336</v>
      </c>
      <c r="B339" s="1570">
        <v>320</v>
      </c>
      <c r="C339" s="1575" t="s">
        <v>5294</v>
      </c>
      <c r="D339" s="1568" t="s">
        <v>5717</v>
      </c>
      <c r="E339" s="1568" t="s">
        <v>2150</v>
      </c>
      <c r="F339" s="1575" t="s">
        <v>534</v>
      </c>
      <c r="G339" s="1575" t="s">
        <v>1297</v>
      </c>
      <c r="H339" s="1575" t="s">
        <v>676</v>
      </c>
      <c r="I339" s="1568" t="s">
        <v>622</v>
      </c>
      <c r="J339" s="1575" t="s">
        <v>4280</v>
      </c>
      <c r="K339" s="1576" t="s">
        <v>1299</v>
      </c>
      <c r="L339" s="1577">
        <v>2008</v>
      </c>
      <c r="M339" s="1575"/>
      <c r="N339" s="1706" t="s">
        <v>3429</v>
      </c>
      <c r="O339" s="1754" t="s">
        <v>3428</v>
      </c>
      <c r="P339" s="1706"/>
      <c r="Q339" s="1575"/>
      <c r="R339" s="1575" t="s">
        <v>2510</v>
      </c>
      <c r="S339" s="1689"/>
      <c r="T339" s="1575" t="s">
        <v>2511</v>
      </c>
      <c r="U339" s="1575"/>
      <c r="V339" s="1575"/>
      <c r="W339" s="1575" t="s">
        <v>2511</v>
      </c>
      <c r="X339" s="1575" t="s">
        <v>626</v>
      </c>
      <c r="Y339" s="1575" t="s">
        <v>626</v>
      </c>
      <c r="Z339" s="1575" t="s">
        <v>626</v>
      </c>
      <c r="AA339" s="1575"/>
      <c r="AB339" s="1575"/>
      <c r="AC339" s="1575"/>
      <c r="AD339" s="1575"/>
      <c r="AE339" s="1575"/>
      <c r="AF339" s="1575"/>
      <c r="AG339" s="1575"/>
      <c r="AH339" s="1568"/>
      <c r="AI339" s="1568"/>
      <c r="AJ339" s="1568"/>
      <c r="AK339" s="1568"/>
      <c r="AL339" s="1568"/>
      <c r="AM339" s="1568"/>
      <c r="AN339" s="1568"/>
      <c r="AO339" s="1568"/>
      <c r="AP339" s="1568"/>
      <c r="AQ339" s="1575"/>
      <c r="AR339" s="1575"/>
      <c r="AS339" s="1575"/>
      <c r="AT339" s="1575"/>
      <c r="AU339" s="1575"/>
      <c r="AV339" s="1575"/>
      <c r="AW339" s="1575"/>
      <c r="AX339" s="1568"/>
      <c r="AY339" s="1568"/>
      <c r="AZ339" s="1568"/>
      <c r="BA339" s="1568"/>
      <c r="BB339" s="1568"/>
      <c r="BC339" s="1568"/>
      <c r="BD339" s="1568"/>
      <c r="BE339" s="1568"/>
      <c r="BF339" s="1568"/>
      <c r="BG339" s="1568"/>
      <c r="BH339" s="1575"/>
      <c r="BI339" s="1575"/>
      <c r="BJ339" s="1575"/>
      <c r="BK339" s="1575" t="s">
        <v>8166</v>
      </c>
      <c r="BL339" s="1571" t="s">
        <v>626</v>
      </c>
      <c r="BM339" s="1220" t="s">
        <v>7183</v>
      </c>
      <c r="BN339" s="1591" t="s">
        <v>7291</v>
      </c>
      <c r="BO339" s="1591" t="s">
        <v>7291</v>
      </c>
      <c r="BP339" s="1575" t="s">
        <v>626</v>
      </c>
      <c r="BQ339" s="1692"/>
      <c r="BR339" s="1575" t="s">
        <v>6795</v>
      </c>
      <c r="BS339" s="1575" t="s">
        <v>6475</v>
      </c>
      <c r="BU339"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('QUEENSTOWN  DAN MELROSE' ,'JL. QUEENSTOWN SAMBIKEREP' ,'SITEPLAN PERUMAHAN' ,'PENAGIHAN ADMINISTRASI' ,'' ,'336' ,'320' ,'PT. APTACITRA SURYA' ,'Citraland Office Park #1&lt;BR&gt;Citraland Utama Rd Surabaya' ,'√' ,'SAMBIKEREP' ,'Sambikerep' ,'648.3/41/436.6.2/08&lt;BR&gt;2070/P&amp;P/X/08' ,'2008' ,'' ,'Jalan : 7.992,47' ,'RTH (Jalur Hijau) : 1.839,97&lt;BR&gt;Fasum : 6.469,00' ,'' ,'' ,'SUDAH' ,'' ,'BELUM' ,'' ,'' ,'BELUM' ,'-' ,'-' ,'-' ,'' ,'' ,'' ,'' ,'' ,'' ,'' ,'' ,'' ,'' ,'' ,'' ,'' ,'' ,'' ,'' ,'' ,'' ,'' ,'' ,'' ,'' ,'' ,'' ,'' ,'' ,'' ,'' ,'' ,'' ,'' ,'' ,'' ,'590/9870.4/436.6.2/2015&lt;BR&gt;15 JULI 2015' ,'' ,'' ,'-' ,'Belum disurati, menunggu arahan&lt;BR&gt;SURAT PENAGIHAN NO. 590/17628.1/436.7.5/2019 TANGGAL 11 SEPTEMBER 2019 (Fiktif)&lt;BR&gt;-Akan ditindaklanjuti penagihan administrasi PSU' ,'Belum ada permohonan penyerahan PSU secara administrasi' ,'Belum ada permohonan penyerahan PSU secara administrasi' ,'√' ,'' ,'BARAT' ,'AN');</v>
      </c>
    </row>
    <row r="340" spans="1:73" s="744" customFormat="1" ht="187">
      <c r="A340" s="1570">
        <v>337</v>
      </c>
      <c r="B340" s="1570">
        <v>321</v>
      </c>
      <c r="C340" s="1575" t="s">
        <v>2108</v>
      </c>
      <c r="D340" s="1575"/>
      <c r="E340" s="1575" t="s">
        <v>5714</v>
      </c>
      <c r="F340" s="1575" t="s">
        <v>2109</v>
      </c>
      <c r="G340" s="1575"/>
      <c r="H340" s="1575" t="s">
        <v>1410</v>
      </c>
      <c r="I340" s="1575" t="s">
        <v>668</v>
      </c>
      <c r="J340" s="1575" t="s">
        <v>4280</v>
      </c>
      <c r="K340" s="1576">
        <v>166</v>
      </c>
      <c r="L340" s="1577" t="s">
        <v>626</v>
      </c>
      <c r="M340" s="1575"/>
      <c r="N340" s="1706"/>
      <c r="O340" s="1706"/>
      <c r="P340" s="1706"/>
      <c r="Q340" s="1575"/>
      <c r="R340" s="1575"/>
      <c r="S340" s="1575"/>
      <c r="T340" s="1575"/>
      <c r="U340" s="1575"/>
      <c r="V340" s="1575"/>
      <c r="W340" s="1575"/>
      <c r="X340" s="1575" t="s">
        <v>7058</v>
      </c>
      <c r="Y340" s="1575"/>
      <c r="Z340" s="1575"/>
      <c r="AA340" s="1575" t="s">
        <v>309</v>
      </c>
      <c r="AB340" s="1575" t="s">
        <v>2499</v>
      </c>
      <c r="AC340" s="1575" t="s">
        <v>310</v>
      </c>
      <c r="AD340" s="1575" t="s">
        <v>311</v>
      </c>
      <c r="AE340" s="1575" t="s">
        <v>312</v>
      </c>
      <c r="AF340" s="1575"/>
      <c r="AG340" s="1575"/>
      <c r="AH340" s="1575" t="s">
        <v>8146</v>
      </c>
      <c r="AI340" s="1575"/>
      <c r="AJ340" s="1575"/>
      <c r="AK340" s="1575"/>
      <c r="AL340" s="1575"/>
      <c r="AM340" s="1575"/>
      <c r="AN340" s="1575"/>
      <c r="AO340" s="1575"/>
      <c r="AP340" s="1575"/>
      <c r="AQ340" s="1575"/>
      <c r="AR340" s="1575"/>
      <c r="AS340" s="1575"/>
      <c r="AT340" s="1575"/>
      <c r="AU340" s="1575"/>
      <c r="AV340" s="1575"/>
      <c r="AW340" s="1575"/>
      <c r="AX340" s="1575"/>
      <c r="AY340" s="1575"/>
      <c r="AZ340" s="1575"/>
      <c r="BA340" s="1575"/>
      <c r="BB340" s="1575"/>
      <c r="BC340" s="1575"/>
      <c r="BD340" s="1575"/>
      <c r="BE340" s="1575"/>
      <c r="BF340" s="1575"/>
      <c r="BG340" s="1575"/>
      <c r="BH340" s="1575"/>
      <c r="BI340" s="1575"/>
      <c r="BJ340" s="1575"/>
      <c r="BK340" s="1575" t="s">
        <v>5209</v>
      </c>
      <c r="BL340" s="1571" t="s">
        <v>6835</v>
      </c>
      <c r="BM340" s="1591"/>
      <c r="BN340" s="1706" t="s">
        <v>5563</v>
      </c>
      <c r="BO340" s="1706" t="s">
        <v>5563</v>
      </c>
      <c r="BP340" s="1575" t="s">
        <v>626</v>
      </c>
      <c r="BQ340" s="1575"/>
      <c r="BR340" s="1568" t="s">
        <v>6794</v>
      </c>
      <c r="BS340" s="1575" t="s">
        <v>6789</v>
      </c>
      <c r="BU340"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('SEMOLOWARU INDAH' ,'' ,'SITEPLAN PERUMAHAN' ,'PENYERAHAN OLEH WARGA' ,'' ,'337' ,'321' ,'PT. PONDOK PERMATA ESTATE' ,'' ,'TIDAK ADA ALAMAT' ,'SEMOLOWARU' ,'SUKOLILO' ,'166' ,'-' ,'' ,'' ,'' ,'' ,'' ,'' ,'' ,'' ,'' ,'' ,'' ,'INDUK' ,'' ,'' ,'PENAGIHAN&lt;BR&gt;NO. 650/6686/436.6.2/2014&lt;BR&gt;TGL : 04 SEPTEMBER 2014' ,'             ' ,'PERINGATAN KE-1&lt;BR&gt;NO. 590/12280/436.6.2/2014&lt;BR&gt;TGL : 31 DESEMBERI 2014' ,'PERINGATAN KE-2 &lt;BR&gt;NO. 590/900/436.6.2/2015&lt;BR&gt;TGL : 22 JANUARI 2015' ,'PERINGATAN KE-3&lt;BR&gt;NO. 590/2408/436.6.2/2015&lt;BR&gt;TGL : 25 FEBRUARI 2015' ,'' ,'' ,'590/5743/436.6.2/2015 tanggal 29 April 2015' ,'' ,'' ,'' ,'' ,'' ,'' ,'' ,'' ,'' ,'' ,'' ,'' ,'' ,'' ,'' ,'' ,'' ,'' ,'' ,'' ,'' ,'' ,'' ,'' ,'' ,'590/5859.4/436.6.2/2015&lt;BR&gt;04 MEI 2015' ,'' ,'' ,'PROSES PENYERAHAN PSU OLEH WARGA&lt;BR&gt;&lt;BR&gt;Berdasarkan Media Masa tanggal 29 April 2015' ,'' ,'ALAMAT TIDAK DIKETAHUI' ,'ALAMAT TIDAK DIKETAHUI' ,'√&lt;BR&gt;TW 3 2021' ,'' ,'SELATAN' ,'AT');</v>
      </c>
    </row>
    <row r="341" spans="1:73" s="6" customFormat="1" ht="187">
      <c r="A341" s="1570">
        <v>338</v>
      </c>
      <c r="B341" s="1570">
        <v>322</v>
      </c>
      <c r="C341" s="1575" t="s">
        <v>2110</v>
      </c>
      <c r="D341" s="1575"/>
      <c r="E341" s="1575" t="s">
        <v>5714</v>
      </c>
      <c r="F341" s="1575" t="s">
        <v>7460</v>
      </c>
      <c r="G341" s="1575" t="s">
        <v>2111</v>
      </c>
      <c r="H341" s="1575" t="s">
        <v>2111</v>
      </c>
      <c r="I341" s="1568" t="s">
        <v>601</v>
      </c>
      <c r="J341" s="1575" t="s">
        <v>4280</v>
      </c>
      <c r="K341" s="1576" t="s">
        <v>2112</v>
      </c>
      <c r="L341" s="1577">
        <v>1992</v>
      </c>
      <c r="M341" s="1575"/>
      <c r="N341" s="1706"/>
      <c r="O341" s="1706"/>
      <c r="P341" s="1706"/>
      <c r="Q341" s="1575"/>
      <c r="R341" s="1575"/>
      <c r="S341" s="1575"/>
      <c r="T341" s="1575"/>
      <c r="U341" s="1575"/>
      <c r="V341" s="1575"/>
      <c r="W341" s="1575"/>
      <c r="X341" s="1708" t="s">
        <v>7058</v>
      </c>
      <c r="Y341" s="1575"/>
      <c r="Z341" s="1575"/>
      <c r="AA341" s="1575" t="s">
        <v>873</v>
      </c>
      <c r="AB341" s="1575" t="s">
        <v>874</v>
      </c>
      <c r="AC341" s="1575" t="s">
        <v>956</v>
      </c>
      <c r="AD341" s="1700" t="s">
        <v>77</v>
      </c>
      <c r="AE341" s="1575" t="s">
        <v>78</v>
      </c>
      <c r="AF341" s="1575"/>
      <c r="AG341" s="1575"/>
      <c r="AH341" s="1575"/>
      <c r="AI341" s="1575"/>
      <c r="AJ341" s="1575"/>
      <c r="AK341" s="1575"/>
      <c r="AL341" s="1575"/>
      <c r="AM341" s="1575"/>
      <c r="AN341" s="1575"/>
      <c r="AO341" s="1575"/>
      <c r="AP341" s="1575"/>
      <c r="AQ341" s="1575"/>
      <c r="AR341" s="1575"/>
      <c r="AS341" s="1575"/>
      <c r="AT341" s="1700"/>
      <c r="AU341" s="1575"/>
      <c r="AV341" s="1700"/>
      <c r="AW341" s="1575"/>
      <c r="AX341" s="1575"/>
      <c r="AY341" s="1575"/>
      <c r="AZ341" s="1575"/>
      <c r="BA341" s="1575"/>
      <c r="BB341" s="1575"/>
      <c r="BC341" s="1575"/>
      <c r="BD341" s="1575"/>
      <c r="BE341" s="1575"/>
      <c r="BF341" s="1575"/>
      <c r="BG341" s="1575"/>
      <c r="BH341" s="1575"/>
      <c r="BI341" s="1575"/>
      <c r="BJ341" s="1575"/>
      <c r="BK341" s="1575" t="s">
        <v>5209</v>
      </c>
      <c r="BL341" s="1571" t="s">
        <v>6837</v>
      </c>
      <c r="BM341" s="1591" t="s">
        <v>7103</v>
      </c>
      <c r="BN341" s="1591"/>
      <c r="BO341" s="1591"/>
      <c r="BP341" s="1575" t="s">
        <v>626</v>
      </c>
      <c r="BQ341" s="1575"/>
      <c r="BR341" s="1575" t="s">
        <v>6794</v>
      </c>
      <c r="BS341" s="1575" t="s">
        <v>6789</v>
      </c>
      <c r="BU341"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VILLA DARMA INDAH' ,'SIWALANKERTO' ,'SITEPLAN PERUMAHAN' ,'PENYERAHAN OLEH WARGA' ,'' ,'338' ,'322' ,'PT. VILLA DARMA INDAH' ,'' ,'TIDAK ADA ALAMAT' ,'SIWALANKERTO' ,'Wonocolo' ,'4/92/IV/S' ,'1992' ,'' ,'' ,'' ,'' ,'' ,'' ,'' ,'' ,'' ,'' ,'' ,'INDUK' ,'' ,'' ,'PENAGIHAN&lt;BR&gt;590/10478/436.6.2/2015&lt;BR&gt;29 JULI 2015' ,'TEGURAN&lt;BR&gt;590/11684/436.6.2/2015&lt;BR&gt;24 AGUSTUS 2015' ,'PERINGATAN KE-1&lt;BR&gt;590/12627/436.6.2/2015&lt;BR&gt;03 SEPTEMBER 2015' ,'PERINGATAN KE-2&lt;BR&gt;590/13877/436.6.2/2015&lt;BR&gt;21 SEPTEMBER 2015' ,'PERINGATAN KE-3&lt;BR&gt;590/14501/436.6.2/2015&lt;BR&gt;30 SEPTEMBER 2015' ,'' ,'' ,'' ,'' ,'' ,'' ,'' ,'' ,'' ,'' ,'' ,'' ,'' ,'' ,'' ,'' ,'' ,'' ,'' ,'' ,'' ,'' ,'' ,'' ,'' ,'' ,'' ,'' ,' 590/23901/436.7.5/2018                                        17 Desember 2018&lt;BR&gt;&lt;BR&gt;ADDENDUM&lt;BR&gt;590/9502.9/436.7.5/2019&lt;BR&gt;003/ISTANAPERMAI/06.2019&lt;BR&gt;10 JUNI 2019' ,'' ,'' ,'PROSES PENYERAHAN PSU OLEH WARGA&lt;BR&gt;&lt;BR&gt;Berdasarkan Media Masa tanggal 21 Maret 2016' ,'1. Sosialisasi pada  20 Nopember 2015&lt;BR&gt;2. Proses Kemenkumham, APERSI, BPN' ,'' ,'' ,'√&lt;BR&gt;TW 3 2021' ,'' ,'SELATAN' ,'AT');</v>
      </c>
    </row>
    <row r="342" spans="1:73" s="717" customFormat="1" ht="187">
      <c r="A342" s="1570">
        <v>339</v>
      </c>
      <c r="B342" s="1570">
        <v>323</v>
      </c>
      <c r="C342" s="1575" t="s">
        <v>2000</v>
      </c>
      <c r="D342" s="1568" t="s">
        <v>6791</v>
      </c>
      <c r="E342" s="1568" t="s">
        <v>2150</v>
      </c>
      <c r="F342" s="1575" t="s">
        <v>2113</v>
      </c>
      <c r="G342" s="1575"/>
      <c r="H342" s="1575" t="s">
        <v>2114</v>
      </c>
      <c r="I342" s="1575" t="s">
        <v>674</v>
      </c>
      <c r="J342" s="1575" t="s">
        <v>4280</v>
      </c>
      <c r="K342" s="1576" t="s">
        <v>2115</v>
      </c>
      <c r="L342" s="1577">
        <v>2014</v>
      </c>
      <c r="M342" s="1575"/>
      <c r="N342" s="1754">
        <v>13770.73</v>
      </c>
      <c r="O342" s="1754" t="s">
        <v>3246</v>
      </c>
      <c r="P342" s="1706"/>
      <c r="Q342" s="1575"/>
      <c r="R342" s="1575"/>
      <c r="S342" s="1689"/>
      <c r="T342" s="1575"/>
      <c r="U342" s="1575"/>
      <c r="V342" s="1575"/>
      <c r="W342" s="1575"/>
      <c r="X342" s="1575" t="s">
        <v>7058</v>
      </c>
      <c r="Y342" s="1575"/>
      <c r="Z342" s="1575"/>
      <c r="AA342" s="1575"/>
      <c r="AB342" s="1575"/>
      <c r="AC342" s="1575"/>
      <c r="AD342" s="1575"/>
      <c r="AE342" s="1575"/>
      <c r="AF342" s="1575"/>
      <c r="AG342" s="1575"/>
      <c r="AH342" s="1568"/>
      <c r="AI342" s="1568"/>
      <c r="AJ342" s="1568"/>
      <c r="AK342" s="1568"/>
      <c r="AL342" s="1568"/>
      <c r="AM342" s="1568"/>
      <c r="AN342" s="1568"/>
      <c r="AO342" s="1568"/>
      <c r="AP342" s="1568"/>
      <c r="AQ342" s="1575"/>
      <c r="AR342" s="1575"/>
      <c r="AS342" s="1575"/>
      <c r="AT342" s="1575"/>
      <c r="AU342" s="1575"/>
      <c r="AV342" s="1575"/>
      <c r="AW342" s="1575"/>
      <c r="AX342" s="1568"/>
      <c r="AY342" s="1568"/>
      <c r="AZ342" s="1568"/>
      <c r="BA342" s="1568"/>
      <c r="BB342" s="1568"/>
      <c r="BC342" s="1568"/>
      <c r="BD342" s="1568"/>
      <c r="BE342" s="1568"/>
      <c r="BF342" s="1568"/>
      <c r="BG342" s="1568"/>
      <c r="BH342" s="1575" t="s">
        <v>2649</v>
      </c>
      <c r="BI342" s="1575"/>
      <c r="BJ342" s="1575"/>
      <c r="BK342" s="1575" t="s">
        <v>5255</v>
      </c>
      <c r="BL342" s="1575" t="s">
        <v>626</v>
      </c>
      <c r="BM342" s="1719"/>
      <c r="BN342" s="1706" t="s">
        <v>7087</v>
      </c>
      <c r="BO342" s="1706" t="s">
        <v>7087</v>
      </c>
      <c r="BP342" s="1575" t="s">
        <v>626</v>
      </c>
      <c r="BQ342" s="1575"/>
      <c r="BR342" s="1575" t="s">
        <v>6795</v>
      </c>
      <c r="BS342" s="1575" t="s">
        <v>5828</v>
      </c>
      <c r="BU342"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 EMERALD' ,'' ,'SITEPLAN PERUMAHAN' ,'BELUM TERBANGUN' ,'' ,'339' ,'323' ,'PT. MULTI BANGUN SARANA' ,'Jl. Raya Darmo No. 54-56 Blok B-16, Bank Yudha Bhakti Building Lt. 3' ,'√' ,'KANDANGAN' ,'BENOWO' ,'648.3/373/436.6.2/2014&lt;BR&gt;NO. BOUWBLOCK :&lt;BR&gt;843/P&amp;P/XI/2013' ,'2014' ,'' ,'13770.73' ,'RTH : 1756.94&lt;BR&gt;Fasum : 1711.58' ,'' ,'' ,'' ,'' ,'' ,'' ,'' ,'' ,'INDUK' ,'' ,'' ,'' ,'' ,'' ,'' ,'' ,'' ,'' ,'' ,'' ,'' ,'' ,'' ,'' ,'' ,'' ,'' ,'' ,'' ,'' ,'' ,'' ,'' ,'' ,'' ,'' ,'' ,'' ,'' ,'' ,'' ,'' ,'' ,'' ,'' ,'' ,'' ,'-' ,'' ,'Belum terbangun 30%' ,'Belum terbangun 30%' ,'-' ,'' ,'BARAT' ,'LM');</v>
      </c>
    </row>
    <row r="343" spans="1:73" s="6" customFormat="1" ht="187">
      <c r="A343" s="1570">
        <v>340</v>
      </c>
      <c r="B343" s="1570">
        <v>324</v>
      </c>
      <c r="C343" s="1575" t="s">
        <v>2116</v>
      </c>
      <c r="D343" s="1575"/>
      <c r="E343" s="1575"/>
      <c r="F343" s="1575"/>
      <c r="G343" s="1575" t="s">
        <v>2117</v>
      </c>
      <c r="H343" s="1575"/>
      <c r="I343" s="1575" t="s">
        <v>673</v>
      </c>
      <c r="J343" s="1575" t="s">
        <v>4280</v>
      </c>
      <c r="K343" s="1576"/>
      <c r="L343" s="1577" t="s">
        <v>626</v>
      </c>
      <c r="M343" s="1575"/>
      <c r="N343" s="1706"/>
      <c r="O343" s="1706"/>
      <c r="P343" s="1706"/>
      <c r="Q343" s="1575"/>
      <c r="R343" s="1575"/>
      <c r="S343" s="1575"/>
      <c r="T343" s="1575"/>
      <c r="U343" s="1575"/>
      <c r="V343" s="1575"/>
      <c r="W343" s="1575"/>
      <c r="X343" s="1575" t="s">
        <v>626</v>
      </c>
      <c r="Y343" s="1575"/>
      <c r="Z343" s="1575"/>
      <c r="AA343" s="1575"/>
      <c r="AB343" s="1575"/>
      <c r="AC343" s="1575"/>
      <c r="AD343" s="1575"/>
      <c r="AE343" s="1575"/>
      <c r="AF343" s="1575"/>
      <c r="AG343" s="1575"/>
      <c r="AH343" s="1575"/>
      <c r="AI343" s="1575"/>
      <c r="AJ343" s="1575"/>
      <c r="AK343" s="1575"/>
      <c r="AL343" s="1575"/>
      <c r="AM343" s="1575"/>
      <c r="AN343" s="1575"/>
      <c r="AO343" s="1575"/>
      <c r="AP343" s="1575"/>
      <c r="AQ343" s="1575"/>
      <c r="AR343" s="1575"/>
      <c r="AS343" s="1575"/>
      <c r="AT343" s="1575"/>
      <c r="AU343" s="1575"/>
      <c r="AV343" s="1575"/>
      <c r="AW343" s="1575"/>
      <c r="AX343" s="1575"/>
      <c r="AY343" s="1575"/>
      <c r="AZ343" s="1575"/>
      <c r="BA343" s="1575"/>
      <c r="BB343" s="1575"/>
      <c r="BC343" s="1575"/>
      <c r="BD343" s="1575"/>
      <c r="BE343" s="1575"/>
      <c r="BF343" s="1575"/>
      <c r="BG343" s="1575"/>
      <c r="BH343" s="1575"/>
      <c r="BI343" s="1575" t="s">
        <v>2650</v>
      </c>
      <c r="BJ343" s="1575"/>
      <c r="BK343" s="1575" t="s">
        <v>8166</v>
      </c>
      <c r="BL343" s="1575"/>
      <c r="BM343" s="1591" t="s">
        <v>626</v>
      </c>
      <c r="BN343" s="1591" t="s">
        <v>7084</v>
      </c>
      <c r="BO343" s="1591" t="s">
        <v>7084</v>
      </c>
      <c r="BP343" s="1575" t="s">
        <v>626</v>
      </c>
      <c r="BQ343" s="1575"/>
      <c r="BR343" s="1568" t="s">
        <v>6798</v>
      </c>
      <c r="BS343" s="1575" t="s">
        <v>6789</v>
      </c>
      <c r="BU343"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,'MANYAR/MENUR' ,'SITEPLAN PERUMAHAN' ,'PENAGIHAN ADMINISTRASI' ,'' ,'340' ,'324' ,'PT. TOMPOTIKA HOUSING' ,'' ,'' ,'' ,'MULYOREJO' ,'' ,'-' ,'' ,'' ,'' ,'' ,'' ,'' ,'' ,'' ,'' ,'' ,'' ,'-' ,'' ,'' ,'' ,'' ,'' ,'' ,'' ,'' ,'' ,'' ,'' ,'' ,'' ,'' ,'' ,'' ,'' ,'' ,'' ,'' ,'' ,'' ,'' ,'' ,'' ,'' ,'' ,'' ,'' ,'' ,'' ,'' ,'' ,'' ,'' ,'' ,'593/3359.1/402.6.01/1997 &lt;BR&gt;16 Oktober 1997' ,'' ,'' ,'-' ,'ada siteplan penyerahan' ,'ada siteplan penyerahan' ,'-' ,'' ,'PUSURA' ,'AT');</v>
      </c>
    </row>
    <row r="344" spans="1:73" ht="187">
      <c r="A344" s="1570">
        <v>341</v>
      </c>
      <c r="B344" s="1570" t="s">
        <v>5127</v>
      </c>
      <c r="C344" s="1575" t="s">
        <v>626</v>
      </c>
      <c r="D344" s="1575"/>
      <c r="E344" s="1575" t="s">
        <v>5714</v>
      </c>
      <c r="F344" s="1575" t="s">
        <v>3789</v>
      </c>
      <c r="G344" s="1575" t="s">
        <v>2118</v>
      </c>
      <c r="H344" s="1575"/>
      <c r="I344" s="1575" t="s">
        <v>2119</v>
      </c>
      <c r="J344" s="1575" t="s">
        <v>2814</v>
      </c>
      <c r="K344" s="1576" t="s">
        <v>2120</v>
      </c>
      <c r="L344" s="1577">
        <v>2003</v>
      </c>
      <c r="M344" s="1575"/>
      <c r="N344" s="1706"/>
      <c r="O344" s="1706"/>
      <c r="P344" s="1706"/>
      <c r="Q344" s="1575"/>
      <c r="R344" s="1592" t="s">
        <v>2510</v>
      </c>
      <c r="S344" s="1592" t="s">
        <v>626</v>
      </c>
      <c r="T344" s="1592" t="s">
        <v>626</v>
      </c>
      <c r="U344" s="1592" t="s">
        <v>626</v>
      </c>
      <c r="V344" s="1592" t="s">
        <v>626</v>
      </c>
      <c r="W344" s="1592" t="s">
        <v>626</v>
      </c>
      <c r="X344" s="1592" t="s">
        <v>626</v>
      </c>
      <c r="Y344" s="1592" t="s">
        <v>626</v>
      </c>
      <c r="Z344" s="1592" t="s">
        <v>626</v>
      </c>
      <c r="AA344" s="1575"/>
      <c r="AB344" s="1575"/>
      <c r="AC344" s="1575"/>
      <c r="AD344" s="1575"/>
      <c r="AE344" s="1575"/>
      <c r="AF344" s="1575"/>
      <c r="AG344" s="1575"/>
      <c r="AH344" s="1575"/>
      <c r="AI344" s="1575"/>
      <c r="AJ344" s="1575"/>
      <c r="AK344" s="1575"/>
      <c r="AL344" s="1575"/>
      <c r="AM344" s="1575"/>
      <c r="AN344" s="1575"/>
      <c r="AO344" s="1575"/>
      <c r="AP344" s="1575"/>
      <c r="AQ344" s="1575"/>
      <c r="AR344" s="1575"/>
      <c r="AS344" s="1575"/>
      <c r="AT344" s="1575"/>
      <c r="AU344" s="1575"/>
      <c r="AV344" s="1575"/>
      <c r="AW344" s="1575"/>
      <c r="AX344" s="1575"/>
      <c r="AY344" s="1575"/>
      <c r="AZ344" s="1575"/>
      <c r="BA344" s="1575"/>
      <c r="BB344" s="1575"/>
      <c r="BC344" s="1575"/>
      <c r="BD344" s="1575"/>
      <c r="BE344" s="1575"/>
      <c r="BF344" s="1575"/>
      <c r="BG344" s="1575"/>
      <c r="BH344" s="1575"/>
      <c r="BI344" s="1575"/>
      <c r="BJ344" s="1575"/>
      <c r="BK344" s="1575" t="s">
        <v>2560</v>
      </c>
      <c r="BL344" s="1571" t="s">
        <v>626</v>
      </c>
      <c r="BM344" s="1591" t="s">
        <v>8008</v>
      </c>
      <c r="BN344" s="1591" t="s">
        <v>8009</v>
      </c>
      <c r="BO344" s="1591" t="s">
        <v>2489</v>
      </c>
      <c r="BP344" s="1575" t="s">
        <v>626</v>
      </c>
      <c r="BQ344" s="1575"/>
      <c r="BR344" s="1575" t="s">
        <v>6795</v>
      </c>
      <c r="BS344" s="1589" t="s">
        <v>7395</v>
      </c>
      <c r="BU344"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('GUDANG JL. MARGOMULYO NO. 9' ,'JL. MARGOMULYO NO. 9' ,'PERGUDANGAN' ,'TIDAK ADA KEWAJIBAN' ,'' ,'341' ,'325 (G)' ,'-' ,'' ,'TIDAK ADA ALAMAT' ,'' ,'TANDES' ,'516/07D.UPT/402.4.5/2003&lt;BR&gt;286/PTRA/03' ,'2003' ,'' ,'' ,'' ,'' ,'' ,'SUDAH' ,'-' ,'-' ,'-' ,'-' ,'-' ,'-' ,'-' ,'-' ,'' ,'' ,'' ,'' ,'' ,'' ,'' ,'' ,'' ,'' ,'' ,'' ,'' ,'' ,'' ,'' ,'' ,'' ,'' ,'' ,'' ,'' ,'' ,'' ,'' ,'' ,'' ,'' ,'' ,'' ,'' ,'' ,'' ,'590/6077.1/436.6.2/2014&lt;BR&gt;22 AGUSTUS 2014' ,'' ,'' ,'-' ,'HIBAH (PERORANGAN) PADA SITEPLAN TAHUN &lt; 2010&lt;BR&gt;- 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Ada Kewajiban' ,'-' ,'' ,'BARAT' ,'JY');</v>
      </c>
    </row>
    <row r="345" spans="1:73" s="6" customFormat="1" ht="187">
      <c r="A345" s="1570">
        <v>342</v>
      </c>
      <c r="B345" s="1570">
        <v>326</v>
      </c>
      <c r="C345" s="1575" t="s">
        <v>2121</v>
      </c>
      <c r="D345" s="1575"/>
      <c r="E345" s="1575" t="s">
        <v>5707</v>
      </c>
      <c r="F345" s="1575"/>
      <c r="G345" s="1575" t="s">
        <v>2122</v>
      </c>
      <c r="H345" s="1575" t="s">
        <v>2123</v>
      </c>
      <c r="I345" s="1575" t="s">
        <v>2124</v>
      </c>
      <c r="J345" s="1575" t="s">
        <v>4280</v>
      </c>
      <c r="K345" s="1576" t="s">
        <v>2125</v>
      </c>
      <c r="L345" s="1577">
        <v>2010</v>
      </c>
      <c r="M345" s="1575"/>
      <c r="N345" s="1706"/>
      <c r="O345" s="1706"/>
      <c r="P345" s="1706"/>
      <c r="Q345" s="1575" t="s">
        <v>2837</v>
      </c>
      <c r="R345" s="1568" t="s">
        <v>626</v>
      </c>
      <c r="S345" s="1575" t="s">
        <v>626</v>
      </c>
      <c r="T345" s="1568" t="s">
        <v>2511</v>
      </c>
      <c r="U345" s="1568" t="s">
        <v>626</v>
      </c>
      <c r="V345" s="1568" t="s">
        <v>626</v>
      </c>
      <c r="W345" s="1712" t="s">
        <v>2511</v>
      </c>
      <c r="X345" s="1575" t="s">
        <v>7098</v>
      </c>
      <c r="Y345" s="1568" t="s">
        <v>626</v>
      </c>
      <c r="Z345" s="1568" t="s">
        <v>626</v>
      </c>
      <c r="AA345" s="1575"/>
      <c r="AB345" s="1575"/>
      <c r="AC345" s="1575"/>
      <c r="AD345" s="1575"/>
      <c r="AE345" s="1575"/>
      <c r="AF345" s="1575"/>
      <c r="AG345" s="1575"/>
      <c r="AH345" s="1575"/>
      <c r="AI345" s="1575"/>
      <c r="AJ345" s="1575"/>
      <c r="AK345" s="1575"/>
      <c r="AL345" s="1575"/>
      <c r="AM345" s="1575"/>
      <c r="AN345" s="1575"/>
      <c r="AO345" s="1575"/>
      <c r="AP345" s="1575"/>
      <c r="AQ345" s="1575"/>
      <c r="AR345" s="1575"/>
      <c r="AS345" s="1575"/>
      <c r="AT345" s="1575"/>
      <c r="AU345" s="1575"/>
      <c r="AV345" s="1575"/>
      <c r="AW345" s="1575"/>
      <c r="AX345" s="1575"/>
      <c r="AY345" s="1575"/>
      <c r="AZ345" s="1575"/>
      <c r="BA345" s="1575"/>
      <c r="BB345" s="1575"/>
      <c r="BC345" s="1575"/>
      <c r="BD345" s="1575"/>
      <c r="BE345" s="1575"/>
      <c r="BF345" s="1575"/>
      <c r="BG345" s="1575"/>
      <c r="BH345" s="1575"/>
      <c r="BI345" s="1575"/>
      <c r="BJ345" s="1575" t="s">
        <v>2511</v>
      </c>
      <c r="BK345" s="1575" t="s">
        <v>2560</v>
      </c>
      <c r="BL345" s="1571" t="s">
        <v>972</v>
      </c>
      <c r="BM345" s="1591" t="s">
        <v>3532</v>
      </c>
      <c r="BN345" s="1591"/>
      <c r="BO345" s="1591"/>
      <c r="BP345" s="1575" t="s">
        <v>626</v>
      </c>
      <c r="BQ345" s="1575"/>
      <c r="BR345" s="1575" t="s">
        <v>6796</v>
      </c>
      <c r="BS345" s="1589" t="s">
        <v>7379</v>
      </c>
      <c r="BU345"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KUTISARI UTARA III NO. 17' ,'SITEPLAN PERUMAHAN' ,'TIDAK ADA KEWAJIBAN' ,' ' ,'342' ,'326' ,'SOETJIPTO' ,'' ,'BELUM DIKETAHUI' ,'KUTISARI' ,'TENGGILIS MEJOYO' ,'653/2024.C/436.6.2/2010&lt;BR&gt;272/TR/RT/IV/2010' ,'2010' ,'' ,'' ,'' ,'' ,' ' ,'-' ,'-' ,'BELUM' ,'-' ,'-' ,'BELUM' ,'TIDAK ADA SOFTCOPY ALAS HAK' ,'-' ,'-' ,'' ,'' ,'' ,'' ,'' ,'' ,'' ,'' ,'' ,'' ,'' ,'' ,'' ,'' ,'' ,'' ,'' ,'' ,'' ,'' ,'' ,'' ,'' ,'' ,'' ,'' ,'' ,'' ,'' ,'' ,'' ,'' ,'' ,'590/6077.3/436.6.2/2014&lt;BR&gt;22 AGUSTUS 2014&lt;BR&gt;&lt;BR&gt;ADDENDUM&lt;BR&gt;590/23899/436.7.5/2018&lt;BR&gt;093/PJ/D-SL/XII/2018&lt;BR&gt;17 DESEMBER 2018' ,'' ,'BELUM' ,'PROSES PANGGILAN UNTUK  BAST ADMINISTRASI  ' ,'HIBAH (PERORANGAN) PADA SITEPLAN TAHUN &lt; 2010' ,'' ,'' ,'-' ,'' ,'TIMUR' ,'SL');</v>
      </c>
    </row>
    <row r="346" spans="1:73" s="6" customFormat="1" ht="187">
      <c r="A346" s="1570">
        <v>343</v>
      </c>
      <c r="B346" s="1570">
        <v>327</v>
      </c>
      <c r="C346" s="1592" t="s">
        <v>626</v>
      </c>
      <c r="D346" s="1575" t="s">
        <v>626</v>
      </c>
      <c r="E346" s="1575" t="s">
        <v>5714</v>
      </c>
      <c r="F346" s="1575" t="s">
        <v>2128</v>
      </c>
      <c r="G346" s="1575" t="s">
        <v>6090</v>
      </c>
      <c r="H346" s="1575" t="s">
        <v>677</v>
      </c>
      <c r="I346" s="1575" t="s">
        <v>677</v>
      </c>
      <c r="J346" s="1575" t="s">
        <v>4280</v>
      </c>
      <c r="K346" s="1576" t="s">
        <v>2849</v>
      </c>
      <c r="L346" s="1577">
        <v>1988</v>
      </c>
      <c r="M346" s="1575"/>
      <c r="N346" s="1706"/>
      <c r="O346" s="1706"/>
      <c r="P346" s="1706"/>
      <c r="Q346" s="1575"/>
      <c r="R346" s="1575" t="s">
        <v>2511</v>
      </c>
      <c r="S346" s="1575" t="s">
        <v>626</v>
      </c>
      <c r="T346" s="1575" t="s">
        <v>2511</v>
      </c>
      <c r="U346" s="1575" t="s">
        <v>626</v>
      </c>
      <c r="V346" s="1575" t="s">
        <v>626</v>
      </c>
      <c r="W346" s="1575" t="s">
        <v>2511</v>
      </c>
      <c r="X346" s="1690" t="s">
        <v>626</v>
      </c>
      <c r="Y346" s="1575" t="s">
        <v>626</v>
      </c>
      <c r="Z346" s="1575" t="s">
        <v>7398</v>
      </c>
      <c r="AA346" s="1575"/>
      <c r="AB346" s="1575"/>
      <c r="AC346" s="1575"/>
      <c r="AD346" s="1575"/>
      <c r="AE346" s="1575"/>
      <c r="AF346" s="1575"/>
      <c r="AG346" s="1575"/>
      <c r="AH346" s="1575"/>
      <c r="AI346" s="1575"/>
      <c r="AJ346" s="1575"/>
      <c r="AK346" s="1575"/>
      <c r="AL346" s="1575"/>
      <c r="AM346" s="1575"/>
      <c r="AN346" s="1575"/>
      <c r="AO346" s="1575"/>
      <c r="AP346" s="1575"/>
      <c r="AQ346" s="1575"/>
      <c r="AR346" s="1575"/>
      <c r="AS346" s="1575"/>
      <c r="AT346" s="1575"/>
      <c r="AU346" s="1575"/>
      <c r="AV346" s="1575"/>
      <c r="AW346" s="1575"/>
      <c r="AX346" s="1575"/>
      <c r="AY346" s="1575"/>
      <c r="AZ346" s="1575"/>
      <c r="BA346" s="1575"/>
      <c r="BB346" s="1575"/>
      <c r="BC346" s="1575"/>
      <c r="BD346" s="1575"/>
      <c r="BE346" s="1575"/>
      <c r="BF346" s="1575"/>
      <c r="BG346" s="1575"/>
      <c r="BH346" s="1575"/>
      <c r="BI346" s="1575"/>
      <c r="BJ346" s="1575"/>
      <c r="BK346" s="1575" t="s">
        <v>8166</v>
      </c>
      <c r="BL346" s="1571" t="s">
        <v>626</v>
      </c>
      <c r="BM346" s="1588" t="s">
        <v>7713</v>
      </c>
      <c r="BN346" s="1588" t="s">
        <v>7713</v>
      </c>
      <c r="BO346" s="1588" t="s">
        <v>8051</v>
      </c>
      <c r="BP346" s="1575" t="s">
        <v>626</v>
      </c>
      <c r="BQ346" s="1575"/>
      <c r="BR346" s="1575" t="s">
        <v>6794</v>
      </c>
      <c r="BS346" s="1575" t="s">
        <v>5782</v>
      </c>
      <c r="BU346"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DPRD TK I JATIM' ,'JL. KRAMAT I' ,'SITEPLAN PERUMAHAN' ,'PENAGIHAN ADMINISTRASI' ,'' ,'343' ,'327' ,'-' ,'-' ,'TIDAK ADA ALAMAT' ,'WIYUNG' ,'WIYUNG' ,'361/188/PP/88' ,'1988' ,'' ,'' ,'' ,'' ,'' ,'BELUM' ,'-' ,'BELUM' ,'-' ,'-' ,'BELUM' ,'-' ,'-' ,'TIDAK' ,'' ,'' ,'' ,'' ,'' ,'' ,'' ,'' ,'' ,'' ,'' ,'' ,'' ,'' ,'' ,'' ,'' ,'' ,'' ,'' ,'' ,'' ,'' ,'' ,'' ,'' ,'' ,'' ,'' ,'' ,'' ,'' ,'' ,'NO. 590/1289.1/436.6.2/2015&lt;BR&gt;30 JANUARI 2015' ,'' ,'' ,'-' ,'-DPRKPCKTR BERSURAT PERIHAL PERMOHONAN INFORMASI, TANGGAL 16 FEBRUARI 2021' ,'-DPRKPCKTR BERSURAT PERIHAL PERMOHONAN INFORMASI, TANGGAL 16 FEBRUARI 2021' ,'- ALAMAT BELUM DIKETAHUI&lt;BR&gt;- BELUM TERBANGUN 30%' ,'SUDAH DISERAHKAN SEBELUM 2020' ,'' ,'SELATAN' ,'AR');</v>
      </c>
    </row>
    <row r="347" spans="1:73" s="6" customFormat="1" ht="187">
      <c r="A347" s="1570">
        <v>344</v>
      </c>
      <c r="B347" s="1570">
        <v>328</v>
      </c>
      <c r="C347" s="1575" t="s">
        <v>4633</v>
      </c>
      <c r="D347" s="1575" t="s">
        <v>5695</v>
      </c>
      <c r="E347" s="1575" t="s">
        <v>5664</v>
      </c>
      <c r="F347" s="1575" t="s">
        <v>2126</v>
      </c>
      <c r="G347" s="1575"/>
      <c r="H347" s="1575" t="s">
        <v>1500</v>
      </c>
      <c r="I347" s="1575" t="s">
        <v>677</v>
      </c>
      <c r="J347" s="1575" t="s">
        <v>4280</v>
      </c>
      <c r="K347" s="1576" t="s">
        <v>2127</v>
      </c>
      <c r="L347" s="1577">
        <v>1998</v>
      </c>
      <c r="M347" s="1575"/>
      <c r="N347" s="1706"/>
      <c r="O347" s="1706"/>
      <c r="P347" s="1706"/>
      <c r="Q347" s="1575"/>
      <c r="R347" s="1575"/>
      <c r="S347" s="1575"/>
      <c r="T347" s="1575"/>
      <c r="U347" s="1575"/>
      <c r="V347" s="1575"/>
      <c r="W347" s="1575"/>
      <c r="X347" s="1575" t="s">
        <v>7098</v>
      </c>
      <c r="Y347" s="1575"/>
      <c r="Z347" s="1575"/>
      <c r="AA347" s="1575" t="s">
        <v>67</v>
      </c>
      <c r="AB347" s="1575" t="s">
        <v>91</v>
      </c>
      <c r="AC347" s="1575" t="s">
        <v>495</v>
      </c>
      <c r="AD347" s="1575" t="s">
        <v>496</v>
      </c>
      <c r="AE347" s="1575" t="s">
        <v>497</v>
      </c>
      <c r="AF347" s="1575"/>
      <c r="AG347" s="1575"/>
      <c r="AH347" s="1575" t="s">
        <v>8144</v>
      </c>
      <c r="AI347" s="1575" t="s">
        <v>8150</v>
      </c>
      <c r="AJ347" s="1575" t="s">
        <v>8150</v>
      </c>
      <c r="AK347" s="1575" t="s">
        <v>8150</v>
      </c>
      <c r="AL347" s="1575" t="s">
        <v>8150</v>
      </c>
      <c r="AM347" s="1575" t="s">
        <v>8150</v>
      </c>
      <c r="AN347" s="1575" t="s">
        <v>8150</v>
      </c>
      <c r="AO347" s="1575" t="s">
        <v>8150</v>
      </c>
      <c r="AP347" s="1575" t="s">
        <v>8150</v>
      </c>
      <c r="AQ347" s="1575"/>
      <c r="AR347" s="1700"/>
      <c r="AS347" s="1575"/>
      <c r="AT347" s="1575"/>
      <c r="AU347" s="1575"/>
      <c r="AV347" s="1575"/>
      <c r="AW347" s="1575"/>
      <c r="AX347" s="1575"/>
      <c r="AY347" s="1575"/>
      <c r="AZ347" s="1575"/>
      <c r="BA347" s="1575"/>
      <c r="BB347" s="1575"/>
      <c r="BC347" s="1575"/>
      <c r="BD347" s="1575"/>
      <c r="BE347" s="1575"/>
      <c r="BF347" s="1575"/>
      <c r="BG347" s="1575"/>
      <c r="BH347" s="1575"/>
      <c r="BI347" s="1575"/>
      <c r="BJ347" s="1575"/>
      <c r="BK347" s="1575" t="s">
        <v>5209</v>
      </c>
      <c r="BL347" s="1571" t="s">
        <v>6837</v>
      </c>
      <c r="BM347" s="1588" t="s">
        <v>7104</v>
      </c>
      <c r="BN347" s="1591"/>
      <c r="BO347" s="1591"/>
      <c r="BP347" s="1575" t="s">
        <v>626</v>
      </c>
      <c r="BQ347" s="1575"/>
      <c r="BR347" s="1575" t="s">
        <v>6794</v>
      </c>
      <c r="BS347" s="1575" t="s">
        <v>6789</v>
      </c>
      <c r="BU347"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SURYA INTI PERMATA' ,'' ,'SITEPLAN PERUMAHAN' ,'PENYERAHAN OLEH WARGA' ,'' ,'344' ,'328' ,'PT. SURYA INTI PERMATA, TBK' ,'Jl. Ketampon No. 1 (Ruko Permata Bintoro Kav. 10-11)' ,'SUDAH PINDAH' ,'BALAS KLUMPRIK' ,'WIYUNG' ,'62/TRTL/PRK/98' ,'1998' ,'' ,'' ,'' ,'' ,'' ,'' ,'' ,'' ,'' ,'' ,'' ,'TIDAK ADA SOFTCOPY ALAS HAK' ,'' ,'' ,'PENAGIHAN&lt;BR&gt;590/13064/436.6.2/2015&lt;BR&gt;09 SEPTEMBER 2015' ,'TEGURAN&lt;BR&gt;590/14485/436.6.2/2015&lt;BR&gt;30 SEPTEMBER 2015' ,'PERINGATAN KE-1&lt;BR&gt;590/15136/436.6.2/2015&lt;BR&gt;08 OKTOBER 2015' ,'PERINGATAN KE-2&lt;BR&gt;590/16152/436.6.2/2015&lt;BR&gt;23 OKTOBER 2015' ,'PERINGATAN KE-3&lt;BR&gt;590/18224/436.6.2/2015&lt;BR&gt;25 NOVEMBER 2015' ,'' ,'' ,'590/4392/436.6.2/2016&lt;BR&gt;21 MARET 2016' ,'590/149/436,7,5/2018 4 JANURI 2018' ,'590/149/436,7,5/2018 4 JANURI 2018' ,'590/149/436,7,5/2018 4 JANURI 2018' ,'590/149/436,7,5/2018 4 JANURI 2018' ,'590/149/436,7,5/2018 4 JANURI 2018' ,'590/149/436,7,5/2018 4 JANURI 2018' ,'590/149/436,7,5/2018 4 JANURI 2018' ,'590/149/436,7,5/2018 4 JANURI 2018' ,'' ,'' ,'' ,'' ,'' ,'' ,'' ,'' ,'' ,'' ,'' ,'' ,'' ,'' ,'' ,'' ,'' ,'-' ,'' ,'' ,'PROSES PENYERAHAN PSU OLEH WARGA&lt;BR&gt;&lt;BR&gt;Berdasarkan Media Masa tanggal 21 Maret 2016' ,'-PERINGATAN KE-3 NO. 590/18224/436.6.2/2015 TGL 25 NOVEMBER 2015&lt;BR&gt;- MEDIA MASSA NO. 590/4392/436.6.2/2016 TGL 21 MARET 2016' ,'' ,'' ,'√' ,'' ,'SELATAN' ,'AT');</v>
      </c>
    </row>
    <row r="348" spans="1:73" s="6" customFormat="1" ht="187">
      <c r="A348" s="1570">
        <v>345</v>
      </c>
      <c r="B348" s="1570">
        <v>329</v>
      </c>
      <c r="C348" s="1575" t="s">
        <v>2129</v>
      </c>
      <c r="D348" s="1575" t="s">
        <v>6350</v>
      </c>
      <c r="E348" s="1575"/>
      <c r="F348" s="1575" t="s">
        <v>2834</v>
      </c>
      <c r="G348" s="1575" t="s">
        <v>2130</v>
      </c>
      <c r="H348" s="1575" t="s">
        <v>2130</v>
      </c>
      <c r="I348" s="1575" t="s">
        <v>677</v>
      </c>
      <c r="J348" s="1575" t="s">
        <v>4280</v>
      </c>
      <c r="K348" s="1576" t="s">
        <v>2500</v>
      </c>
      <c r="L348" s="1577" t="s">
        <v>7025</v>
      </c>
      <c r="M348" s="1575"/>
      <c r="N348" s="1706"/>
      <c r="O348" s="1706"/>
      <c r="P348" s="1706"/>
      <c r="Q348" s="1575"/>
      <c r="R348" s="1575"/>
      <c r="S348" s="1575"/>
      <c r="T348" s="1575"/>
      <c r="U348" s="1575"/>
      <c r="V348" s="1575"/>
      <c r="W348" s="1575"/>
      <c r="X348" s="1690" t="s">
        <v>7113</v>
      </c>
      <c r="Y348" s="1575"/>
      <c r="Z348" s="1575"/>
      <c r="AA348" s="1575" t="s">
        <v>68</v>
      </c>
      <c r="AB348" s="1575" t="s">
        <v>93</v>
      </c>
      <c r="AC348" s="1575" t="s">
        <v>498</v>
      </c>
      <c r="AD348" s="1575" t="s">
        <v>499</v>
      </c>
      <c r="AE348" s="1575" t="s">
        <v>500</v>
      </c>
      <c r="AF348" s="1575"/>
      <c r="AG348" s="1575"/>
      <c r="AH348" s="1575"/>
      <c r="AI348" s="1575"/>
      <c r="AJ348" s="1575"/>
      <c r="AK348" s="1575"/>
      <c r="AL348" s="1575"/>
      <c r="AM348" s="1575"/>
      <c r="AN348" s="1575"/>
      <c r="AO348" s="1575"/>
      <c r="AP348" s="1575"/>
      <c r="AQ348" s="1575"/>
      <c r="AR348" s="1700"/>
      <c r="AS348" s="1575"/>
      <c r="AT348" s="1575"/>
      <c r="AU348" s="1575"/>
      <c r="AV348" s="1575"/>
      <c r="AW348" s="1575"/>
      <c r="AX348" s="1575"/>
      <c r="AY348" s="1575"/>
      <c r="AZ348" s="1575"/>
      <c r="BA348" s="1575"/>
      <c r="BB348" s="1575"/>
      <c r="BC348" s="1575"/>
      <c r="BD348" s="1575"/>
      <c r="BE348" s="1575"/>
      <c r="BF348" s="1575"/>
      <c r="BG348" s="1575"/>
      <c r="BH348" s="1575"/>
      <c r="BI348" s="1575"/>
      <c r="BJ348" s="1575"/>
      <c r="BK348" s="1575" t="s">
        <v>8167</v>
      </c>
      <c r="BL348" s="1571" t="s">
        <v>5245</v>
      </c>
      <c r="BM348" s="1591"/>
      <c r="BN348" s="1591"/>
      <c r="BO348" s="1591"/>
      <c r="BP348" s="1575" t="s">
        <v>626</v>
      </c>
      <c r="BQ348" s="1575"/>
      <c r="BR348" s="1575" t="s">
        <v>6794</v>
      </c>
      <c r="BS348" s="1568" t="s">
        <v>5783</v>
      </c>
      <c r="BU348"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SENTOSA RAYA' ,'JAJAR TUNGGAL' ,'SITEPLAN PERUMAHAN' ,'PENGEMBALIAN BERKAS ADMINISTRASI' ,'' ,'345' ,'329' ,'PT. TANDES INDAH' ,'Perumahan Citra Sentosa Lantai II Blok D/23&lt;BR&gt;Kota Surabaya,' ,'' ,'JAJAR TUNGGAL' ,'WIYUNG' ,'621.1/890/441.56/85&lt;BR&gt;23/KRP/WS/85&lt;BR&gt;81/X/KK/WS/94' ,'1985, 1994' ,'' ,'' ,'' ,'' ,'' ,'' ,'' ,'' ,'' ,'' ,'' ,'SPLITZING SEBAGIAN' ,'' ,'' ,'PENAGIHAN&lt;BR&gt;590/13066/436.6.2/2015&lt;BR&gt;09 SEPTEMBER 2015' ,'TEGURAN&lt;BR&gt;590/14486/436.6.2/2015&lt;BR&gt;30 SEPTEMBER 2015' ,'PERINGATAN KE-1&lt;BR&gt;590/15122/436.6.2/2015&lt;BR&gt;08 OKTOBER 2015' ,'PERINGATAN KE-2&lt;BR&gt;590/16151/436.6.2/2015&lt;BR&gt;23 OKTOBER 2015' ,'PERINGATAN KE-3&lt;BR&gt;590/18225/436.6.2/2015&lt;BR&gt;25 NOVEMBER 2015' ,'' ,'' ,'' ,'' ,'' ,'' ,'' ,'' ,'' ,'' ,'' ,'' ,'' ,'' ,'' ,'' ,'' ,'' ,'' ,'' ,'' ,'' ,'' ,'' ,'' ,'' ,'' ,'' ,'' ,'' ,'' ,'PENGEMBALIAN BERKAS' ,'' ,'' ,'' ,'-' ,'' ,'SELATAN' ,'DT');</v>
      </c>
    </row>
    <row r="349" spans="1:73" s="6" customFormat="1" ht="187">
      <c r="A349" s="1570">
        <v>346</v>
      </c>
      <c r="B349" s="1570">
        <v>330</v>
      </c>
      <c r="C349" s="1575" t="s">
        <v>2131</v>
      </c>
      <c r="D349" s="1575"/>
      <c r="E349" s="1575" t="s">
        <v>5714</v>
      </c>
      <c r="F349" s="1575" t="s">
        <v>7462</v>
      </c>
      <c r="G349" s="1575" t="s">
        <v>2132</v>
      </c>
      <c r="H349" s="1575" t="s">
        <v>2132</v>
      </c>
      <c r="I349" s="1568" t="s">
        <v>601</v>
      </c>
      <c r="J349" s="1575" t="s">
        <v>4280</v>
      </c>
      <c r="K349" s="1576"/>
      <c r="L349" s="1577" t="s">
        <v>626</v>
      </c>
      <c r="M349" s="1575"/>
      <c r="N349" s="1706"/>
      <c r="O349" s="1706"/>
      <c r="P349" s="1706"/>
      <c r="Q349" s="1575"/>
      <c r="R349" s="1575"/>
      <c r="S349" s="1575"/>
      <c r="T349" s="1575"/>
      <c r="U349" s="1575"/>
      <c r="V349" s="1575"/>
      <c r="W349" s="1575"/>
      <c r="X349" s="1690" t="s">
        <v>7113</v>
      </c>
      <c r="Y349" s="1575"/>
      <c r="Z349" s="1575"/>
      <c r="AA349" s="1575"/>
      <c r="AB349" s="1575"/>
      <c r="AC349" s="1575"/>
      <c r="AD349" s="1575"/>
      <c r="AE349" s="1575"/>
      <c r="AF349" s="1575"/>
      <c r="AG349" s="1575"/>
      <c r="AH349" s="1575"/>
      <c r="AI349" s="1575"/>
      <c r="AJ349" s="1575"/>
      <c r="AK349" s="1575"/>
      <c r="AL349" s="1575"/>
      <c r="AM349" s="1575"/>
      <c r="AN349" s="1575"/>
      <c r="AO349" s="1575"/>
      <c r="AP349" s="1575"/>
      <c r="AQ349" s="1575"/>
      <c r="AR349" s="1575"/>
      <c r="AS349" s="1575"/>
      <c r="AT349" s="1575"/>
      <c r="AU349" s="1575"/>
      <c r="AV349" s="1575"/>
      <c r="AW349" s="1575"/>
      <c r="AX349" s="1575"/>
      <c r="AY349" s="1575"/>
      <c r="AZ349" s="1575"/>
      <c r="BA349" s="1575"/>
      <c r="BB349" s="1575"/>
      <c r="BC349" s="1575"/>
      <c r="BD349" s="1575"/>
      <c r="BE349" s="1575"/>
      <c r="BF349" s="1575"/>
      <c r="BG349" s="1575"/>
      <c r="BH349" s="1575"/>
      <c r="BI349" s="1575"/>
      <c r="BJ349" s="1575"/>
      <c r="BK349" s="1575" t="s">
        <v>5209</v>
      </c>
      <c r="BL349" s="1571" t="s">
        <v>972</v>
      </c>
      <c r="BM349" s="1591" t="s">
        <v>3570</v>
      </c>
      <c r="BN349" s="1591"/>
      <c r="BO349" s="1591"/>
      <c r="BP349" s="1575" t="s">
        <v>626</v>
      </c>
      <c r="BQ349" s="1575"/>
      <c r="BR349" s="1575" t="s">
        <v>6794</v>
      </c>
      <c r="BS349" s="1575" t="s">
        <v>6789</v>
      </c>
      <c r="BU349"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MILIK CV REJO AMAN' ,'BENDUL MERISI' ,'SITEPLAN PERUMAHAN' ,'PENYERAHAN OLEH WARGA' ,'' ,'346' ,'330' ,'CV. REJO AMAN' ,'' ,'TIDAK ADA ALAMAT' ,'BENDUL MERISI' ,'Wonocolo' ,'' ,'-' ,'' ,'' ,'' ,'' ,'' ,'' ,'' ,'' ,'' ,'' ,'' ,'SPLITZING SEBAGIAN' ,'' ,'' ,'' ,'' ,'' ,'' ,'' ,'' ,'' ,'' ,'' ,'' ,'' ,'' ,'' ,'' ,'' ,'' ,'' ,'' ,'' ,'' ,'' ,'' ,'' ,'' ,'' ,'' ,'' ,'' ,'' ,'' ,'' ,'' ,'' ,'' ,'' ,'' ,'PROSES PANGGILAN UNTUK  BAST ADMINISTRASI  ' ,'1. Sosialisasi pada  15 Januari 2016&lt;BR&gt;2. Proses Kemenkumham, APERSI, BPN' ,'' ,'' ,'-' ,'' ,'SELATAN' ,'AT');</v>
      </c>
    </row>
    <row r="350" spans="1:73" s="6" customFormat="1" ht="187">
      <c r="A350" s="1570">
        <v>347</v>
      </c>
      <c r="B350" s="1570">
        <v>331</v>
      </c>
      <c r="C350" s="1575"/>
      <c r="D350" s="1575"/>
      <c r="E350" s="1575" t="s">
        <v>5714</v>
      </c>
      <c r="F350" s="1575" t="s">
        <v>2133</v>
      </c>
      <c r="G350" s="1575"/>
      <c r="H350" s="1575" t="s">
        <v>2132</v>
      </c>
      <c r="I350" s="1568" t="s">
        <v>601</v>
      </c>
      <c r="J350" s="1575" t="s">
        <v>4280</v>
      </c>
      <c r="K350" s="1576" t="s">
        <v>3808</v>
      </c>
      <c r="L350" s="1577">
        <v>1972</v>
      </c>
      <c r="M350" s="1575"/>
      <c r="N350" s="1706"/>
      <c r="O350" s="1706"/>
      <c r="P350" s="1706"/>
      <c r="Q350" s="1575"/>
      <c r="R350" s="1592" t="s">
        <v>2510</v>
      </c>
      <c r="S350" s="1592" t="s">
        <v>626</v>
      </c>
      <c r="T350" s="1592" t="s">
        <v>626</v>
      </c>
      <c r="U350" s="1592" t="s">
        <v>626</v>
      </c>
      <c r="V350" s="1592" t="s">
        <v>626</v>
      </c>
      <c r="W350" s="1592" t="s">
        <v>626</v>
      </c>
      <c r="X350" s="1720" t="s">
        <v>626</v>
      </c>
      <c r="Y350" s="1592" t="s">
        <v>626</v>
      </c>
      <c r="Z350" s="1592" t="s">
        <v>626</v>
      </c>
      <c r="AA350" s="1575"/>
      <c r="AB350" s="1575"/>
      <c r="AC350" s="1575"/>
      <c r="AD350" s="1575"/>
      <c r="AE350" s="1575"/>
      <c r="AF350" s="1575"/>
      <c r="AG350" s="1575"/>
      <c r="AH350" s="1575"/>
      <c r="AI350" s="1575"/>
      <c r="AJ350" s="1575"/>
      <c r="AK350" s="1575"/>
      <c r="AL350" s="1575"/>
      <c r="AM350" s="1575"/>
      <c r="AN350" s="1575"/>
      <c r="AO350" s="1575"/>
      <c r="AP350" s="1575"/>
      <c r="AQ350" s="1575"/>
      <c r="AR350" s="1575"/>
      <c r="AS350" s="1575"/>
      <c r="AT350" s="1575"/>
      <c r="AU350" s="1575"/>
      <c r="AV350" s="1575"/>
      <c r="AW350" s="1575"/>
      <c r="AX350" s="1575"/>
      <c r="AY350" s="1575"/>
      <c r="AZ350" s="1575"/>
      <c r="BA350" s="1575"/>
      <c r="BB350" s="1575"/>
      <c r="BC350" s="1575"/>
      <c r="BD350" s="1575"/>
      <c r="BE350" s="1575"/>
      <c r="BF350" s="1575"/>
      <c r="BG350" s="1575"/>
      <c r="BH350" s="1575"/>
      <c r="BI350" s="1575"/>
      <c r="BJ350" s="1575"/>
      <c r="BK350" s="1575" t="s">
        <v>2560</v>
      </c>
      <c r="BL350" s="1571"/>
      <c r="BM350" s="1591"/>
      <c r="BN350" s="1591"/>
      <c r="BO350" s="1591"/>
      <c r="BP350" s="1575" t="s">
        <v>626</v>
      </c>
      <c r="BQ350" s="1575"/>
      <c r="BR350" s="1575" t="s">
        <v>6794</v>
      </c>
      <c r="BS350" s="1589" t="s">
        <v>7395</v>
      </c>
      <c r="BU350"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AURI' ,'' ,'SITEPLAN PERUMAHAN' ,'TIDAK ADA KEWAJIBAN' ,'' ,'347' ,'331' ,'' ,'' ,'TIDAK ADA ALAMAT' ,'BENDUL MERISI' ,'Wonocolo' ,'150 A' ,'1972' ,'' ,'' ,'' ,'' ,'' ,'SUDAH' ,'-' ,'-' ,'-' ,'-' ,'-' ,'-' ,'-' ,'-' ,'' ,'' ,'' ,'' ,'' ,'' ,'' ,'' ,'' ,'' ,'' ,'' ,'' ,'' ,'' ,'' ,'' ,'' ,'' ,'' ,'' ,'' ,'' ,'' ,'' ,'' ,'' ,'' ,'' ,'' ,'' ,'' ,'' ,'' ,'' ,'' ,'' ,'' ,'' ,'' ,'-' ,'' ,'SELATAN' ,'JY');</v>
      </c>
    </row>
    <row r="351" spans="1:73" s="6" customFormat="1" ht="187">
      <c r="A351" s="1570">
        <v>348</v>
      </c>
      <c r="B351" s="1570">
        <v>332</v>
      </c>
      <c r="C351" s="1575" t="s">
        <v>2134</v>
      </c>
      <c r="D351" s="1575"/>
      <c r="E351" s="1575" t="s">
        <v>5714</v>
      </c>
      <c r="F351" s="1575" t="s">
        <v>7463</v>
      </c>
      <c r="G351" s="1575"/>
      <c r="H351" s="1575" t="s">
        <v>2132</v>
      </c>
      <c r="I351" s="1568" t="s">
        <v>601</v>
      </c>
      <c r="J351" s="1575" t="s">
        <v>4280</v>
      </c>
      <c r="K351" s="1576" t="s">
        <v>2135</v>
      </c>
      <c r="L351" s="1577">
        <v>1982</v>
      </c>
      <c r="M351" s="1575"/>
      <c r="N351" s="1706"/>
      <c r="O351" s="1706"/>
      <c r="P351" s="1706"/>
      <c r="Q351" s="1575"/>
      <c r="R351" s="1575"/>
      <c r="S351" s="1575"/>
      <c r="T351" s="1575"/>
      <c r="U351" s="1575"/>
      <c r="V351" s="1575"/>
      <c r="W351" s="1575"/>
      <c r="X351" s="1690" t="s">
        <v>7113</v>
      </c>
      <c r="Y351" s="1575"/>
      <c r="Z351" s="1575"/>
      <c r="AA351" s="1575"/>
      <c r="AB351" s="1575"/>
      <c r="AC351" s="1575"/>
      <c r="AD351" s="1575"/>
      <c r="AE351" s="1575"/>
      <c r="AF351" s="1575"/>
      <c r="AG351" s="1575"/>
      <c r="AH351" s="1575"/>
      <c r="AI351" s="1575"/>
      <c r="AJ351" s="1575"/>
      <c r="AK351" s="1575"/>
      <c r="AL351" s="1575"/>
      <c r="AM351" s="1575"/>
      <c r="AN351" s="1575"/>
      <c r="AO351" s="1575"/>
      <c r="AP351" s="1575"/>
      <c r="AQ351" s="1575"/>
      <c r="AR351" s="1575"/>
      <c r="AS351" s="1575"/>
      <c r="AT351" s="1575"/>
      <c r="AU351" s="1575"/>
      <c r="AV351" s="1575"/>
      <c r="AW351" s="1575"/>
      <c r="AX351" s="1575"/>
      <c r="AY351" s="1575"/>
      <c r="AZ351" s="1575"/>
      <c r="BA351" s="1575"/>
      <c r="BB351" s="1575"/>
      <c r="BC351" s="1575"/>
      <c r="BD351" s="1575"/>
      <c r="BE351" s="1575"/>
      <c r="BF351" s="1575"/>
      <c r="BG351" s="1575"/>
      <c r="BH351" s="1575"/>
      <c r="BI351" s="1575"/>
      <c r="BJ351" s="1575"/>
      <c r="BK351" s="1575" t="s">
        <v>5209</v>
      </c>
      <c r="BL351" s="1571" t="s">
        <v>972</v>
      </c>
      <c r="BM351" s="1591" t="s">
        <v>3571</v>
      </c>
      <c r="BN351" s="1591"/>
      <c r="BO351" s="1591"/>
      <c r="BP351" s="1575" t="s">
        <v>626</v>
      </c>
      <c r="BQ351" s="1575"/>
      <c r="BR351" s="1575" t="s">
        <v>6794</v>
      </c>
      <c r="BS351" s="1575" t="s">
        <v>6789</v>
      </c>
      <c r="BU351"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SEDERHANA MILIK GAJAH PERDANA' ,'' ,'SITEPLAN PERUMAHAN' ,'PENYERAHAN OLEH WARGA' ,'' ,'348' ,'332' ,'PT. GAJAH PERDANA INDAH' ,'' ,'TIDAK ADA ALAMAT' ,'BENDUL MERISI' ,'Wonocolo' ,'09/WS/WS/1982' ,'1982' ,'' ,'' ,'' ,'' ,'' ,'' ,'' ,'' ,'' ,'' ,'' ,'SPLITZING SEBAGIAN' ,'' ,'' ,'' ,'' ,'' ,'' ,'' ,'' ,'' ,'' ,'' ,'' ,'' ,'' ,'' ,'' ,'' ,'' ,'' ,'' ,'' ,'' ,'' ,'' ,'' ,'' ,'' ,'' ,'' ,'' ,'' ,'' ,'' ,'' ,'' ,'' ,'' ,'' ,'PROSES PANGGILAN UNTUK  BAST ADMINISTRASI  ' ,'1. Sosialisasi pada 15 Januari 2016&lt;BR&gt;2. Proses Kemenkumham, APERSI, BPN' ,'' ,'' ,'√' ,'' ,'SELATAN' ,'AT');</v>
      </c>
    </row>
    <row r="352" spans="1:73" s="6" customFormat="1" ht="187">
      <c r="A352" s="1570">
        <v>349</v>
      </c>
      <c r="B352" s="1570">
        <v>333</v>
      </c>
      <c r="C352" s="1575" t="s">
        <v>1356</v>
      </c>
      <c r="D352" s="1575"/>
      <c r="E352" s="1575" t="s">
        <v>5714</v>
      </c>
      <c r="F352" s="1575" t="s">
        <v>7749</v>
      </c>
      <c r="G352" s="1575"/>
      <c r="H352" s="1575" t="s">
        <v>1359</v>
      </c>
      <c r="I352" s="1568" t="s">
        <v>601</v>
      </c>
      <c r="J352" s="1575" t="s">
        <v>4280</v>
      </c>
      <c r="K352" s="1576" t="s">
        <v>2501</v>
      </c>
      <c r="L352" s="1577" t="s">
        <v>626</v>
      </c>
      <c r="M352" s="1575"/>
      <c r="N352" s="1706"/>
      <c r="O352" s="1706"/>
      <c r="P352" s="1706"/>
      <c r="Q352" s="1575"/>
      <c r="R352" s="1575" t="s">
        <v>2510</v>
      </c>
      <c r="S352" s="1575"/>
      <c r="T352" s="1575"/>
      <c r="U352" s="1575"/>
      <c r="V352" s="1575"/>
      <c r="W352" s="1575"/>
      <c r="X352" s="1690"/>
      <c r="Y352" s="1575"/>
      <c r="Z352" s="1575"/>
      <c r="AA352" s="1575" t="s">
        <v>313</v>
      </c>
      <c r="AB352" s="1575" t="s">
        <v>314</v>
      </c>
      <c r="AC352" s="1575" t="s">
        <v>315</v>
      </c>
      <c r="AD352" s="1575" t="s">
        <v>316</v>
      </c>
      <c r="AE352" s="1575" t="s">
        <v>317</v>
      </c>
      <c r="AF352" s="1575"/>
      <c r="AG352" s="1575"/>
      <c r="AH352" s="1575" t="s">
        <v>2876</v>
      </c>
      <c r="AI352" s="1575" t="s">
        <v>8150</v>
      </c>
      <c r="AJ352" s="1575" t="s">
        <v>8150</v>
      </c>
      <c r="AK352" s="1575" t="s">
        <v>8150</v>
      </c>
      <c r="AL352" s="1575" t="s">
        <v>8150</v>
      </c>
      <c r="AM352" s="1575" t="s">
        <v>8150</v>
      </c>
      <c r="AN352" s="1575" t="s">
        <v>8150</v>
      </c>
      <c r="AO352" s="1575" t="s">
        <v>8150</v>
      </c>
      <c r="AP352" s="1575" t="s">
        <v>8150</v>
      </c>
      <c r="AQ352" s="1575"/>
      <c r="AR352" s="1575"/>
      <c r="AS352" s="1575"/>
      <c r="AT352" s="1575"/>
      <c r="AU352" s="1575"/>
      <c r="AV352" s="1575"/>
      <c r="AW352" s="1575"/>
      <c r="AX352" s="1575"/>
      <c r="AY352" s="1575"/>
      <c r="AZ352" s="1575"/>
      <c r="BA352" s="1575"/>
      <c r="BB352" s="1575"/>
      <c r="BC352" s="1575"/>
      <c r="BD352" s="1575"/>
      <c r="BE352" s="1575"/>
      <c r="BF352" s="1575"/>
      <c r="BG352" s="1575"/>
      <c r="BH352" s="1575"/>
      <c r="BI352" s="1575"/>
      <c r="BJ352" s="1575"/>
      <c r="BK352" s="1575" t="s">
        <v>5209</v>
      </c>
      <c r="BL352" s="1571" t="s">
        <v>626</v>
      </c>
      <c r="BM352" s="1588" t="s">
        <v>8124</v>
      </c>
      <c r="BN352" s="1591"/>
      <c r="BO352" s="1591"/>
      <c r="BP352" s="1575" t="s">
        <v>626</v>
      </c>
      <c r="BQ352" s="1575"/>
      <c r="BR352" s="1575" t="s">
        <v>6794</v>
      </c>
      <c r="BS352" s="1575" t="s">
        <v>6789</v>
      </c>
      <c r="BU352"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Murah PT. Wisma Surya' ,'' ,'SITEPLAN PERUMAHAN' ,'PENYERAHAN OLEH WARGA' ,'' ,'349' ,'333' ,'PT. WISMA SURYA' ,'' ,'TIDAK ADA ALAMAT' ,'JEMUR WONOSARI' ,'Wonocolo' ,'&lt;BR&gt;II/F/30&lt;BR&gt;' ,'-' ,'' ,'' ,'' ,'' ,'' ,'SUDAH' ,'' ,'' ,'' ,'' ,'' ,'' ,'' ,'' ,'PENAGIHAN&lt;BR&gt;NO. 590/9416/436.6.2/2014&lt;BR&gt;TGL : 29 OKTOBER 2014' ,'TEGURAN&lt;BR&gt;NO. 590/10604/436.6.2/2014&lt;BR&gt;TGL : 21 NOVEMBER 2014' ,'PERINGATAN KE-1&lt;BR&gt;NO. 590/12278/436.6.2/2014&lt;BR&gt;TGL : 31 DESEMBER 2014' ,'PERINGATAN KE-2&lt;BR&gt;NO. 590/896/436.6.2/2015&lt;BR&gt;TGL : 22 JANUARI 2015' ,'PERINGATAN KE-3&lt;BR&gt;NO. 590/2404/436.6.2/2015&lt;BR&gt;TGL : 25 FEBRUARI 2015' ,'' ,'' ,'590/5743/436.6.2/2015&lt;BR&gt;29 APRIL 2015' ,'590/149/436,7,5/2018 4 JANURI 2018' ,'590/149/436,7,5/2018 4 JANURI 2018' ,'590/149/436,7,5/2018 4 JANURI 2018' ,'590/149/436,7,5/2018 4 JANURI 2018' ,'590/149/436,7,5/2018 4 JANURI 2018' ,'590/149/436,7,5/2018 4 JANURI 2018' ,'590/149/436,7,5/2018 4 JANURI 2018' ,'590/149/436,7,5/2018 4 JANURI 2018' ,'' ,'' ,'' ,'' ,'' ,'' ,'' ,'' ,'' ,'' ,'' ,'' ,'' ,'' ,'' ,'' ,'' ,'' ,'' ,'' ,'-' ,'Telah Penyerahan Fisik Oleh Warga RW X dengan nomor 03/LPMK.JW/K/VI/2022 - 590/8800/436.7/2022 tangga; 29-06-2022 dan Penyerahan Fisik Oleh Warga RW VIII dengan nomor 04/LPMK.JW/K/VI/2022 - 590/8801/436.7/2022 tangga; 29-06-2022' ,'' ,'' ,'-' ,'' ,'SELATAN' ,'AT');</v>
      </c>
    </row>
    <row r="353" spans="1:73" s="6" customFormat="1" ht="187">
      <c r="A353" s="1570">
        <v>350</v>
      </c>
      <c r="B353" s="1570">
        <v>334</v>
      </c>
      <c r="C353" s="1575" t="s">
        <v>1975</v>
      </c>
      <c r="D353" s="1575"/>
      <c r="E353" s="1575" t="s">
        <v>5714</v>
      </c>
      <c r="F353" s="1575" t="s">
        <v>2136</v>
      </c>
      <c r="G353" s="1575" t="s">
        <v>2138</v>
      </c>
      <c r="H353" s="1575"/>
      <c r="I353" s="1568" t="s">
        <v>601</v>
      </c>
      <c r="J353" s="1575" t="s">
        <v>4280</v>
      </c>
      <c r="K353" s="1576" t="s">
        <v>2137</v>
      </c>
      <c r="L353" s="1577">
        <v>1980</v>
      </c>
      <c r="M353" s="1575"/>
      <c r="N353" s="1706"/>
      <c r="O353" s="1706"/>
      <c r="P353" s="1706"/>
      <c r="Q353" s="1575"/>
      <c r="R353" s="1575"/>
      <c r="S353" s="1575"/>
      <c r="T353" s="1575"/>
      <c r="U353" s="1575"/>
      <c r="V353" s="1575"/>
      <c r="W353" s="1575"/>
      <c r="X353" s="1690" t="s">
        <v>7113</v>
      </c>
      <c r="Y353" s="1575"/>
      <c r="Z353" s="1575"/>
      <c r="AA353" s="1575" t="s">
        <v>318</v>
      </c>
      <c r="AB353" s="1575" t="s">
        <v>319</v>
      </c>
      <c r="AC353" s="1575" t="s">
        <v>320</v>
      </c>
      <c r="AD353" s="1575" t="s">
        <v>321</v>
      </c>
      <c r="AE353" s="1575" t="s">
        <v>322</v>
      </c>
      <c r="AF353" s="1575"/>
      <c r="AG353" s="1575"/>
      <c r="AH353" s="1575" t="s">
        <v>2876</v>
      </c>
      <c r="AI353" s="1575"/>
      <c r="AJ353" s="1575"/>
      <c r="AK353" s="1575"/>
      <c r="AL353" s="1575"/>
      <c r="AM353" s="1575"/>
      <c r="AN353" s="1575"/>
      <c r="AO353" s="1575"/>
      <c r="AP353" s="1575"/>
      <c r="AQ353" s="1575"/>
      <c r="AR353" s="1575"/>
      <c r="AS353" s="1575"/>
      <c r="AT353" s="1575"/>
      <c r="AU353" s="1575"/>
      <c r="AV353" s="1575"/>
      <c r="AW353" s="1575"/>
      <c r="AX353" s="1575"/>
      <c r="AY353" s="1575"/>
      <c r="AZ353" s="1575"/>
      <c r="BA353" s="1575"/>
      <c r="BB353" s="1575"/>
      <c r="BC353" s="1575"/>
      <c r="BD353" s="1575"/>
      <c r="BE353" s="1575"/>
      <c r="BF353" s="1575"/>
      <c r="BG353" s="1575"/>
      <c r="BH353" s="1575"/>
      <c r="BI353" s="1575"/>
      <c r="BJ353" s="1575"/>
      <c r="BK353" s="1575" t="s">
        <v>5209</v>
      </c>
      <c r="BL353" s="1571" t="s">
        <v>6835</v>
      </c>
      <c r="BM353" s="1591" t="s">
        <v>7750</v>
      </c>
      <c r="BN353" s="1591"/>
      <c r="BO353" s="1591"/>
      <c r="BP353" s="1575" t="s">
        <v>626</v>
      </c>
      <c r="BQ353" s="1575"/>
      <c r="BR353" s="1575" t="s">
        <v>6794</v>
      </c>
      <c r="BS353" s="1575" t="s">
        <v>6789</v>
      </c>
      <c r="BU353"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('WISMA PAGESANGAN' ,'JL. PAGESANGAN' ,'SITEPLAN PERUMAHAN' ,'PENYERAHAN OLEH WARGA' ,'' ,'350' ,'334' ,'PT. BUMI INDAH JAYA' ,'' ,'TIDAK ADA ALAMAT' ,'' ,'Wonocolo' ,'04A/M/80' ,'1980' ,'' ,'' ,'' ,'' ,'' ,'' ,'' ,'' ,'' ,'' ,'' ,'SPLITZING SEBAGIAN' ,'' ,'' ,'PENAGIHAN&lt;BR&gt;NO. 590/6607/436.6.2/2014&lt;BR&gt;TGL :03 SEPTEMBER 2014' ,'TEGURAN&lt;BR&gt;NO. 590/8178/436.6.2/2014&lt;BR&gt;TGL : 06 OKTOBER 2014' ,'PERINGATAN KE-1&lt;BR&gt;NO.590/146/436.6.2/2015&lt;BR&gt;TGL : 6 JANUARI 2015' ,'PERINGATAN KE-2&lt;BR&gt;NO. 590/893/436.6.2/2015&lt;BR&gt;TGL : 22 JANUARI 2015' ,'PERINGATAN KE-3&lt;BR&gt;NO. 590/2402/436.6.2/2015&lt;BR&gt;TGL : 25 FEBRUARI 2015' ,'' ,'' ,'590/5743/436.6.2/2015&lt;BR&gt;29 APRIL 2015' ,'' ,'' ,'' ,'' ,'' ,'' ,'' ,'' ,'' ,'' ,'' ,'' ,'' ,'' ,'' ,'' ,'' ,'' ,'' ,'' ,'' ,'' ,'' ,'' ,'' ,'' ,'' ,'' ,'PROSES PENYERAHAN PSU OLEH WARGA&lt;BR&gt;&lt;BR&gt;Berdasarkan Media Masa tanggal 29 April 2015' ,'Menunggu surat permohonan warga pagesangan karena dalam 1 Siteplan Terdapat 2 Kelurahan berbeda untuk segera di TL Sosialisasi bersama dengan warga Perumahan Wisma Dukuh Menanggal' ,'' ,'' ,'-' ,'' ,'SELATAN' ,'AT');</v>
      </c>
    </row>
    <row r="354" spans="1:73" s="6" customFormat="1" ht="238">
      <c r="A354" s="1570">
        <v>351</v>
      </c>
      <c r="B354" s="1570">
        <v>335</v>
      </c>
      <c r="C354" s="1575" t="s">
        <v>2139</v>
      </c>
      <c r="D354" s="1575"/>
      <c r="E354" s="1575" t="s">
        <v>5714</v>
      </c>
      <c r="F354" s="1575" t="s">
        <v>7464</v>
      </c>
      <c r="G354" s="1575"/>
      <c r="H354" s="1575" t="s">
        <v>2140</v>
      </c>
      <c r="I354" s="1575" t="s">
        <v>681</v>
      </c>
      <c r="J354" s="1575" t="s">
        <v>4280</v>
      </c>
      <c r="K354" s="1576"/>
      <c r="L354" s="1577" t="s">
        <v>626</v>
      </c>
      <c r="M354" s="1575"/>
      <c r="N354" s="1706"/>
      <c r="O354" s="1706"/>
      <c r="P354" s="1706"/>
      <c r="Q354" s="1575"/>
      <c r="R354" s="1575"/>
      <c r="S354" s="1575"/>
      <c r="T354" s="1575"/>
      <c r="U354" s="1575"/>
      <c r="V354" s="1575"/>
      <c r="W354" s="1575"/>
      <c r="X354" s="1575" t="s">
        <v>7207</v>
      </c>
      <c r="Y354" s="1575"/>
      <c r="Z354" s="1575"/>
      <c r="AA354" s="1575" t="s">
        <v>5951</v>
      </c>
      <c r="AB354" s="1575" t="s">
        <v>5952</v>
      </c>
      <c r="AC354" s="1575" t="s">
        <v>521</v>
      </c>
      <c r="AD354" s="1575" t="s">
        <v>522</v>
      </c>
      <c r="AE354" s="1575" t="s">
        <v>523</v>
      </c>
      <c r="AF354" s="1575"/>
      <c r="AG354" s="1575"/>
      <c r="AH354" s="1575"/>
      <c r="AI354" s="1575"/>
      <c r="AJ354" s="1575"/>
      <c r="AK354" s="1575"/>
      <c r="AL354" s="1575"/>
      <c r="AM354" s="1575"/>
      <c r="AN354" s="1575"/>
      <c r="AO354" s="1575"/>
      <c r="AP354" s="1575"/>
      <c r="AQ354" s="1575" t="s">
        <v>6293</v>
      </c>
      <c r="AR354" s="1700"/>
      <c r="AS354" s="1575"/>
      <c r="AT354" s="1575"/>
      <c r="AU354" s="1575"/>
      <c r="AV354" s="1575"/>
      <c r="AW354" s="1575"/>
      <c r="AX354" s="1575"/>
      <c r="AY354" s="1575"/>
      <c r="AZ354" s="1575"/>
      <c r="BA354" s="1575"/>
      <c r="BB354" s="1575"/>
      <c r="BC354" s="1575"/>
      <c r="BD354" s="1575"/>
      <c r="BE354" s="1575"/>
      <c r="BF354" s="1575"/>
      <c r="BG354" s="1575"/>
      <c r="BH354" s="1575"/>
      <c r="BI354" s="1575"/>
      <c r="BJ354" s="1575"/>
      <c r="BK354" s="1575" t="s">
        <v>5209</v>
      </c>
      <c r="BL354" s="1571" t="s">
        <v>6295</v>
      </c>
      <c r="BM354" s="1591" t="s">
        <v>7750</v>
      </c>
      <c r="BN354" s="1591"/>
      <c r="BO354" s="1591"/>
      <c r="BP354" s="1575" t="s">
        <v>626</v>
      </c>
      <c r="BQ354" s="1575"/>
      <c r="BR354" s="1575" t="s">
        <v>6794</v>
      </c>
      <c r="BS354" s="1575" t="s">
        <v>6789</v>
      </c>
      <c r="BU354"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DI MENANGGAL UTARA' ,'' ,'SITEPLAN PERUMAHAN' ,'PENYERAHAN OLEH WARGA' ,'' ,'351' ,'335' ,'PT. WAHYU BASUKI' ,'' ,'TIDAK ADA ALAMAT' ,'DUKUH MENANGGAL' ,'GAYUNGAN' ,'' ,'-' ,'' ,'' ,'' ,'' ,'' ,'' ,'' ,'' ,'' ,'' ,'' ,' SPLITZING SEMPURNA &lt;BR&gt;' ,'' ,'' ,'590/13061/436.6.2/2015&lt;BR&gt;09 SEPTEMBER 2015&lt;BR&gt;&lt;BR&gt;590/12375.6/436.7.5/2020&lt;BR&gt;13 JULI 2020 &lt;BR&gt;(surat kembali dengan keterangan ruang kosong)' ,'590/14487/436.6.2/2015&lt;BR&gt;30 SEPTEMBER 2015&lt;BR&gt;&lt;BR&gt;590/13268/436.7.5/2020&lt;BR&gt;27 JULI 2020&lt;BR&gt;(surat kembali dengan keterangan rumah kosong)&lt;BR&gt;' ,'590/15120/436.6.2/2015&lt;BR&gt;08 OKTOBER 2015' ,'590/15983/436.6.2/2015&lt;BR&gt;21 OKTOBER 2015' ,'590/17431/436.6.2/2015&lt;BR&gt;12 NOVEMBER 2015' ,'' ,'' ,'' ,'' ,'' ,'' ,'' ,'' ,'' ,'' ,'' ,'590/12375.6/436.7.5/2020&lt;BR&gt;TGL 13 Juli 2020 TGL TERIMA 13 JULI 2020' ,'' ,'' ,'' ,'' ,'' ,'' ,'' ,'' ,'' ,'' ,'' ,'' ,'' ,'' ,'' ,'' ,'590/9985.1/436.6.2/2015&lt;BR&gt;15 JULI 2015' ,'' ,'' ,'RUANG KOSONG&lt;BR&gt;AKAN KIRIM SURAT KE KEMENKUMHAM PERMOHONAN ALAMAT PENGEMBANG' ,'Menunggu surat permohonan warga pagesangan karena dalam 1 Siteplan Terdapat 2 Kelurahan berbeda untuk segera di TL Sosialisasi bersama dengan warga Perumahan Wisma Dukuh Menanggal' ,'' ,'' ,'√' ,'' ,'SELATAN' ,'AT');</v>
      </c>
    </row>
    <row r="355" spans="1:73" s="6" customFormat="1" ht="187">
      <c r="A355" s="1570">
        <v>352</v>
      </c>
      <c r="B355" s="1570">
        <v>336</v>
      </c>
      <c r="C355" s="1575" t="s">
        <v>1037</v>
      </c>
      <c r="D355" s="1575" t="s">
        <v>7546</v>
      </c>
      <c r="E355" s="1575" t="s">
        <v>2150</v>
      </c>
      <c r="F355" s="1575" t="s">
        <v>1038</v>
      </c>
      <c r="G355" s="1575" t="s">
        <v>2142</v>
      </c>
      <c r="H355" s="1575" t="s">
        <v>1507</v>
      </c>
      <c r="I355" s="1568" t="s">
        <v>7716</v>
      </c>
      <c r="J355" s="1575" t="s">
        <v>4280</v>
      </c>
      <c r="K355" s="1576" t="s">
        <v>2143</v>
      </c>
      <c r="L355" s="1577" t="s">
        <v>7026</v>
      </c>
      <c r="M355" s="1575"/>
      <c r="N355" s="1706"/>
      <c r="O355" s="1706"/>
      <c r="P355" s="1706"/>
      <c r="Q355" s="1575"/>
      <c r="R355" s="1575" t="s">
        <v>2510</v>
      </c>
      <c r="S355" s="1575" t="s">
        <v>626</v>
      </c>
      <c r="T355" s="1575" t="s">
        <v>2511</v>
      </c>
      <c r="U355" s="1575" t="s">
        <v>626</v>
      </c>
      <c r="V355" s="1575" t="s">
        <v>626</v>
      </c>
      <c r="W355" s="1575" t="s">
        <v>2511</v>
      </c>
      <c r="X355" s="1690" t="s">
        <v>626</v>
      </c>
      <c r="Y355" s="1575" t="s">
        <v>626</v>
      </c>
      <c r="Z355" s="1575" t="s">
        <v>7398</v>
      </c>
      <c r="AA355" s="1575" t="s">
        <v>7717</v>
      </c>
      <c r="AB355" s="1575" t="s">
        <v>7718</v>
      </c>
      <c r="AC355" s="1575"/>
      <c r="AD355" s="1575"/>
      <c r="AE355" s="1575"/>
      <c r="AF355" s="1575"/>
      <c r="AG355" s="1575"/>
      <c r="AH355" s="1575"/>
      <c r="AI355" s="1575"/>
      <c r="AJ355" s="1575"/>
      <c r="AK355" s="1575"/>
      <c r="AL355" s="1575"/>
      <c r="AM355" s="1575"/>
      <c r="AN355" s="1575"/>
      <c r="AO355" s="1575"/>
      <c r="AP355" s="1575"/>
      <c r="AQ355" s="1575"/>
      <c r="AR355" s="1575"/>
      <c r="AS355" s="1575"/>
      <c r="AT355" s="1575"/>
      <c r="AU355" s="1575"/>
      <c r="AV355" s="1575"/>
      <c r="AW355" s="1575"/>
      <c r="AX355" s="1575"/>
      <c r="AY355" s="1575"/>
      <c r="AZ355" s="1575"/>
      <c r="BA355" s="1575"/>
      <c r="BB355" s="1575"/>
      <c r="BC355" s="1575"/>
      <c r="BD355" s="1575"/>
      <c r="BE355" s="1575"/>
      <c r="BF355" s="1575"/>
      <c r="BG355" s="1575"/>
      <c r="BH355" s="1575"/>
      <c r="BI355" s="1575"/>
      <c r="BJ355" s="1575"/>
      <c r="BK355" s="1575" t="s">
        <v>8166</v>
      </c>
      <c r="BL355" s="1568" t="s">
        <v>626</v>
      </c>
      <c r="BM355" s="1588" t="s">
        <v>7719</v>
      </c>
      <c r="BN355" s="1588" t="s">
        <v>8039</v>
      </c>
      <c r="BO355" s="1588" t="s">
        <v>8040</v>
      </c>
      <c r="BP355" s="1575" t="s">
        <v>626</v>
      </c>
      <c r="BQ355" s="1575"/>
      <c r="BR355" s="1575" t="s">
        <v>6796</v>
      </c>
      <c r="BS355" s="1575" t="s">
        <v>5782</v>
      </c>
      <c r="BU355"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('MARGOREJO INDAH' ,'JL. RAYA MARGOREJO' ,'SITEPLAN PERUMAHAN' ,'PENAGIHAN ADMINISTRASI' ,'' ,'352' ,'336' ,'PT. TRIDJAYA KARTIKA' ,'Apartemen Puncak marina Tower 2 lt. 2 Jl. Margorejo Indah Surabaya  (031-8439889)' ,'√' ,'MARGOREJO' ,'Wonocolo
Sidosermo' ,'648.3/45/411.51/85&lt;BR&gt;08/WC/WS/84&lt;BR&gt;' ,'1984, 1985' ,'' ,'' ,'' ,'' ,'' ,'SUDAH' ,'-' ,'BELUM' ,'-' ,'-' ,'BELUM' ,'-' ,'-' ,'TIDAK' ,'PENAGIHAN&lt;BR&gt;590/25661/436.7.5/2021&lt;BR&gt;TANGGAL 09 NOVEMBER 2021' ,'TEGURAN&lt;BR&gt;590/5650/436.7.5/2021&lt;BR&gt;TANGGAL 18 MEI 2022' ,'' ,'' ,'' ,'' ,'' ,'' ,'' ,'' ,'' ,'' ,'' ,'' ,'' ,'' ,'' ,'' ,'' ,'' ,'' ,'' ,'' ,'' ,'' ,'' ,'' ,'' ,'' ,'' ,'' ,'' ,'' ,'' ,'' ,'' ,'-' ,'-PENGEMBANG BERSURAT PERIHAL JAWABAN PENAGIHAN, TANGGAL 12 NOVEMBER 2021&lt;BR&gt;- DPRKPCKTR BERSURAT PERIHAL PEMBERITAHUAN, TANGGAL 08 DESEMBER 2021&lt;BR&gt;- PENGEMBANG BERSURAT KONFIRMASI TEGURAN, TANGGAL 27 MEI 2022&lt;BR&gt;- PENGEMBANG BERSURAT BAST FISIK MARGOREJO INDAH, TANGGAL 13 JUNI 2022&lt;BR&gt;- DPRKPP BERSURAT PEMBERITAHUAN KEKURANGAN BERKAS, 30 JUNI 2022' ,'- DPRKPP BERSURAT PEMBERITAHUAN KEKURANGAN BERKAS, 30 JUNI 2022' ,'- BELUM BAYAR MAKAM&lt;BR&gt;- ALAS HAK BERAKHIR' ,'-' ,'' ,'TIMUR' ,'AR');</v>
      </c>
    </row>
    <row r="356" spans="1:73" s="6" customFormat="1" ht="187">
      <c r="A356" s="1570">
        <v>353</v>
      </c>
      <c r="B356" s="1570">
        <v>337</v>
      </c>
      <c r="C356" s="1575" t="s">
        <v>977</v>
      </c>
      <c r="D356" s="1575"/>
      <c r="E356" s="1575" t="s">
        <v>5714</v>
      </c>
      <c r="F356" s="1575" t="s">
        <v>978</v>
      </c>
      <c r="G356" s="1575" t="s">
        <v>2967</v>
      </c>
      <c r="H356" s="1575" t="s">
        <v>7465</v>
      </c>
      <c r="I356" s="1568" t="s">
        <v>615</v>
      </c>
      <c r="J356" s="1575" t="s">
        <v>4280</v>
      </c>
      <c r="K356" s="1576" t="s">
        <v>979</v>
      </c>
      <c r="L356" s="1577">
        <v>1983</v>
      </c>
      <c r="M356" s="1575"/>
      <c r="N356" s="1706"/>
      <c r="O356" s="1706"/>
      <c r="P356" s="1706"/>
      <c r="Q356" s="1575"/>
      <c r="R356" s="1575"/>
      <c r="S356" s="1575"/>
      <c r="T356" s="1575"/>
      <c r="U356" s="1575"/>
      <c r="V356" s="1575"/>
      <c r="W356" s="1575"/>
      <c r="X356" s="1690" t="s">
        <v>7113</v>
      </c>
      <c r="Y356" s="1575"/>
      <c r="Z356" s="1575"/>
      <c r="AA356" s="1575"/>
      <c r="AB356" s="1575"/>
      <c r="AC356" s="1575"/>
      <c r="AD356" s="1575"/>
      <c r="AE356" s="1575"/>
      <c r="AF356" s="1575"/>
      <c r="AG356" s="1575"/>
      <c r="AH356" s="1575"/>
      <c r="AI356" s="1575"/>
      <c r="AJ356" s="1575"/>
      <c r="AK356" s="1575"/>
      <c r="AL356" s="1575"/>
      <c r="AM356" s="1575"/>
      <c r="AN356" s="1575"/>
      <c r="AO356" s="1575"/>
      <c r="AP356" s="1575"/>
      <c r="AQ356" s="1575"/>
      <c r="AR356" s="1575"/>
      <c r="AS356" s="1575"/>
      <c r="AT356" s="1575"/>
      <c r="AU356" s="1575"/>
      <c r="AV356" s="1575"/>
      <c r="AW356" s="1575"/>
      <c r="AX356" s="1575"/>
      <c r="AY356" s="1575"/>
      <c r="AZ356" s="1575"/>
      <c r="BA356" s="1575"/>
      <c r="BB356" s="1575"/>
      <c r="BC356" s="1575"/>
      <c r="BD356" s="1575"/>
      <c r="BE356" s="1575"/>
      <c r="BF356" s="1575"/>
      <c r="BG356" s="1575"/>
      <c r="BH356" s="1575"/>
      <c r="BI356" s="1575"/>
      <c r="BJ356" s="1575"/>
      <c r="BK356" s="1575" t="s">
        <v>5209</v>
      </c>
      <c r="BL356" s="1571" t="s">
        <v>5209</v>
      </c>
      <c r="BM356" s="1591" t="s">
        <v>7105</v>
      </c>
      <c r="BN356" s="1591"/>
      <c r="BO356" s="1591"/>
      <c r="BP356" s="1575" t="s">
        <v>626</v>
      </c>
      <c r="BQ356" s="1575"/>
      <c r="BR356" s="1575" t="s">
        <v>6794</v>
      </c>
      <c r="BS356" s="1575" t="s">
        <v>6789</v>
      </c>
      <c r="BU356"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('KARANGAN &amp; PULOSARI' ,'JL. KARANGSARI UTARA' ,'SITEPLAN PERUMAHAN' ,'PENYERAHAN OLEH WARGA' ,'' ,'353' ,'337' ,'PT. CHRIS KENCANA' ,'' ,'TIDAK ADA ALAMAT' ,'KAEANGAN DAN PULOSARI' ,'Karang Pilang' ,'10/KRP/WS/83' ,'1983' ,'' ,'' ,'' ,'' ,'' ,'' ,'' ,'' ,'' ,'' ,'' ,'SPLITZING SEBAGIAN' ,'' ,'' ,'' ,'' ,'' ,'' ,'' ,'' ,'' ,'' ,'' ,'' ,'' ,'' ,'' ,'' ,'' ,'' ,'' ,'' ,'' ,'' ,'' ,'' ,'' ,'' ,'' ,'' ,'' ,'' ,'' ,'' ,'' ,'' ,'' ,'' ,'' ,'' ,'PENYERAHAN OLEH WARGA' ,'1. Sosialisasi pada 26 April 2016&lt;BR&gt;2. Surat Permohonan Penyerahan PSU oleh Warga Kris Kencana pada 7 November 2018&lt;BR&gt;3. Proses Kemenkumham, APERSI, BPN&lt;BR&gt;' ,'' ,'' ,'-' ,'' ,'SELATAN' ,'AT');</v>
      </c>
    </row>
    <row r="357" spans="1:73" s="6" customFormat="1" ht="187">
      <c r="A357" s="1570">
        <v>354</v>
      </c>
      <c r="B357" s="1570">
        <v>338</v>
      </c>
      <c r="C357" s="1575" t="s">
        <v>980</v>
      </c>
      <c r="D357" s="1575"/>
      <c r="E357" s="1575" t="s">
        <v>5714</v>
      </c>
      <c r="F357" s="1575" t="s">
        <v>7260</v>
      </c>
      <c r="G357" s="1575" t="s">
        <v>981</v>
      </c>
      <c r="H357" s="1575" t="s">
        <v>1505</v>
      </c>
      <c r="I357" s="1575" t="s">
        <v>673</v>
      </c>
      <c r="J357" s="1575" t="s">
        <v>4280</v>
      </c>
      <c r="K357" s="1576" t="s">
        <v>982</v>
      </c>
      <c r="L357" s="1577">
        <v>2010</v>
      </c>
      <c r="M357" s="1575"/>
      <c r="N357" s="1706"/>
      <c r="O357" s="1706"/>
      <c r="P357" s="1706"/>
      <c r="Q357" s="1575"/>
      <c r="R357" s="1575"/>
      <c r="S357" s="1575"/>
      <c r="T357" s="1575"/>
      <c r="U357" s="1575"/>
      <c r="V357" s="1575"/>
      <c r="W357" s="1575"/>
      <c r="X357" s="1575" t="s">
        <v>626</v>
      </c>
      <c r="Y357" s="1575"/>
      <c r="Z357" s="1575"/>
      <c r="AA357" s="1575" t="s">
        <v>3850</v>
      </c>
      <c r="AB357" s="1575"/>
      <c r="AC357" s="1575"/>
      <c r="AD357" s="1575"/>
      <c r="AE357" s="1575"/>
      <c r="AF357" s="1575"/>
      <c r="AG357" s="1575"/>
      <c r="AH357" s="1575"/>
      <c r="AI357" s="1575"/>
      <c r="AJ357" s="1575"/>
      <c r="AK357" s="1575"/>
      <c r="AL357" s="1575"/>
      <c r="AM357" s="1575"/>
      <c r="AN357" s="1575"/>
      <c r="AO357" s="1575"/>
      <c r="AP357" s="1575"/>
      <c r="AQ357" s="1575"/>
      <c r="AR357" s="1575"/>
      <c r="AS357" s="1575"/>
      <c r="AT357" s="1575"/>
      <c r="AU357" s="1575"/>
      <c r="AV357" s="1575"/>
      <c r="AW357" s="1575"/>
      <c r="AX357" s="1575"/>
      <c r="AY357" s="1575"/>
      <c r="AZ357" s="1575"/>
      <c r="BA357" s="1575"/>
      <c r="BB357" s="1575"/>
      <c r="BC357" s="1575"/>
      <c r="BD357" s="1575"/>
      <c r="BE357" s="1575"/>
      <c r="BF357" s="1575"/>
      <c r="BG357" s="1575"/>
      <c r="BH357" s="1575"/>
      <c r="BI357" s="1575"/>
      <c r="BJ357" s="1575"/>
      <c r="BK357" s="1575" t="s">
        <v>5209</v>
      </c>
      <c r="BL357" s="1571" t="s">
        <v>972</v>
      </c>
      <c r="BM357" s="1588" t="s">
        <v>8111</v>
      </c>
      <c r="BN357" s="1591" t="s">
        <v>626</v>
      </c>
      <c r="BO357" s="1591" t="s">
        <v>626</v>
      </c>
      <c r="BP357" s="1575" t="s">
        <v>626</v>
      </c>
      <c r="BQ357" s="1575"/>
      <c r="BR357" s="1568" t="s">
        <v>6798</v>
      </c>
      <c r="BS357" s="1575" t="s">
        <v>6789</v>
      </c>
      <c r="BU357"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('CLUSTER TAMAN SEJAHTERA' ,'JL. KEJAWAN PUTIH TAMBAK RT. 4 RW. 3' ,'SITEPLAN PERUMAHAN' ,'PENYERAHAN OLEH WARGA' ,'' ,'354' ,'338' ,'PT. INSAN UTAMA' ,'' ,'TIDAK ADA ALAMAT' ,'KEJAWAN PUTIH TAMBAK' ,'MULYOREJO' ,'648.3/38/436.6.2/2010&lt;BR&gt;559/TR/RT/IX/2010' ,'2010' ,'' ,'' ,'' ,'' ,'' ,'' ,'' ,'' ,'' ,'' ,'' ,'-' ,'' ,'' ,'PENAGIHAN&lt;BR&gt;590/4447/436.7.5/2019&lt;BR&gt;15 MARET 2019' ,'' ,'' ,'' ,'' ,'' ,'' ,'' ,'' ,'' ,'' ,'' ,'' ,'' ,'' ,'' ,'' ,'' ,'' ,'' ,'' ,'' ,'' ,'' ,'' ,'' ,'' ,'' ,'' ,'' ,'' ,'' ,'' ,'590/11424.2/436.6.2/2015&lt;BR&gt;19 AGUSTUS 2015' ,'' ,'' ,'PROSES PANGGILAN UNTUK  BAST ADMINISTRASI  ' ,'- DPRKPCKTR bersurat kepada PT. Insan Utama, tanggal 15 Maret 2019, Perihal Penagihan Penyerahan PSU&lt;BR&gt;- DPRKPCKTR bersurat kepada Kel. Kejawan Putih Tambak, tanggal 16 Februari 2021 perihal Permohonan Informasi&lt;BR&gt;-Akan ditindaklanjuti penagihan Penyerahan PSU' ,'-' ,'-' ,'√' ,'' ,'PUSURA' ,'AT');</v>
      </c>
    </row>
    <row r="358" spans="1:73" s="6" customFormat="1" ht="187">
      <c r="A358" s="1570">
        <v>355</v>
      </c>
      <c r="B358" s="1570">
        <v>339</v>
      </c>
      <c r="C358" s="1575" t="s">
        <v>5324</v>
      </c>
      <c r="D358" s="1575"/>
      <c r="E358" s="1575" t="s">
        <v>5714</v>
      </c>
      <c r="F358" s="1575" t="s">
        <v>2966</v>
      </c>
      <c r="G358" s="1575" t="s">
        <v>1181</v>
      </c>
      <c r="H358" s="1575" t="s">
        <v>1494</v>
      </c>
      <c r="I358" s="1575" t="s">
        <v>668</v>
      </c>
      <c r="J358" s="1575" t="s">
        <v>4280</v>
      </c>
      <c r="K358" s="1576" t="s">
        <v>983</v>
      </c>
      <c r="L358" s="1577">
        <v>1984</v>
      </c>
      <c r="M358" s="1575"/>
      <c r="N358" s="1706"/>
      <c r="O358" s="1706"/>
      <c r="P358" s="1706"/>
      <c r="Q358" s="1575"/>
      <c r="R358" s="1568" t="s">
        <v>626</v>
      </c>
      <c r="S358" s="1575" t="s">
        <v>626</v>
      </c>
      <c r="T358" s="1568" t="s">
        <v>2511</v>
      </c>
      <c r="U358" s="1568" t="s">
        <v>626</v>
      </c>
      <c r="V358" s="1568" t="s">
        <v>626</v>
      </c>
      <c r="W358" s="1568" t="s">
        <v>2511</v>
      </c>
      <c r="X358" s="1575" t="s">
        <v>7098</v>
      </c>
      <c r="Y358" s="1568" t="s">
        <v>626</v>
      </c>
      <c r="Z358" s="1568" t="s">
        <v>626</v>
      </c>
      <c r="AA358" s="1575"/>
      <c r="AB358" s="1575"/>
      <c r="AC358" s="1575"/>
      <c r="AD358" s="1575"/>
      <c r="AE358" s="1575"/>
      <c r="AF358" s="1575"/>
      <c r="AG358" s="1575"/>
      <c r="AH358" s="1575"/>
      <c r="AI358" s="1575"/>
      <c r="AJ358" s="1575"/>
      <c r="AK358" s="1575"/>
      <c r="AL358" s="1575"/>
      <c r="AM358" s="1575"/>
      <c r="AN358" s="1575"/>
      <c r="AO358" s="1575"/>
      <c r="AP358" s="1575"/>
      <c r="AQ358" s="1575"/>
      <c r="AR358" s="1575"/>
      <c r="AS358" s="1575"/>
      <c r="AT358" s="1575"/>
      <c r="AU358" s="1575"/>
      <c r="AV358" s="1575"/>
      <c r="AW358" s="1575"/>
      <c r="AX358" s="1575"/>
      <c r="AY358" s="1575"/>
      <c r="AZ358" s="1575"/>
      <c r="BA358" s="1575"/>
      <c r="BB358" s="1575"/>
      <c r="BC358" s="1575"/>
      <c r="BD358" s="1575"/>
      <c r="BE358" s="1575"/>
      <c r="BF358" s="1575"/>
      <c r="BG358" s="1575"/>
      <c r="BH358" s="1575"/>
      <c r="BI358" s="1575"/>
      <c r="BJ358" s="1575" t="s">
        <v>2511</v>
      </c>
      <c r="BK358" s="1575" t="s">
        <v>2560</v>
      </c>
      <c r="BL358" s="1571" t="s">
        <v>972</v>
      </c>
      <c r="BM358" s="1591"/>
      <c r="BN358" s="1591"/>
      <c r="BO358" s="1591"/>
      <c r="BP358" s="1575" t="s">
        <v>626</v>
      </c>
      <c r="BQ358" s="1575"/>
      <c r="BR358" s="1568" t="s">
        <v>6794</v>
      </c>
      <c r="BS358" s="1589" t="s">
        <v>7379</v>
      </c>
      <c r="BU358"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TNI AL (KODERAL IV)' ,'JL. MEDOKAN SEMAMPIR' ,'SITEPLAN PERUMAHAN' ,'TIDAK ADA KEWAJIBAN' ,'' ,'355' ,'339' ,'TNI AL (KODERAL IV)' ,'' ,'TIDAK ADA ALAMAT' ,'MEDOKAN SEMAMPIR' ,'SUKOLILO' ,'36/SK/WT/84' ,'1984' ,'' ,'' ,'' ,'' ,'' ,'-' ,'-' ,'BELUM' ,'-' ,'-' ,'BELUM' ,'TIDAK ADA SOFTCOPY ALAS HAK' ,'-' ,'-' ,'' ,'' ,'' ,'' ,'' ,'' ,'' ,'' ,'' ,'' ,'' ,'' ,'' ,'' ,'' ,'' ,'' ,'' ,'' ,'' ,'' ,'' ,'' ,'' ,'' ,'' ,'' ,'' ,'' ,'' ,'' ,'' ,'' ,'' ,'' ,'BELUM' ,'PROSES PANGGILAN UNTUK  BAST ADMINISTRASI  ' ,'' ,'' ,'' ,'-' ,'' ,'SELATAN' ,'SL');</v>
      </c>
    </row>
    <row r="359" spans="1:73" s="6" customFormat="1" ht="187">
      <c r="A359" s="1570">
        <v>356</v>
      </c>
      <c r="B359" s="1570">
        <v>340</v>
      </c>
      <c r="C359" s="1575" t="s">
        <v>984</v>
      </c>
      <c r="D359" s="1575"/>
      <c r="E359" s="1575" t="s">
        <v>5714</v>
      </c>
      <c r="F359" s="1575" t="s">
        <v>985</v>
      </c>
      <c r="G359" s="1575"/>
      <c r="H359" s="1575" t="s">
        <v>2025</v>
      </c>
      <c r="I359" s="1575" t="s">
        <v>672</v>
      </c>
      <c r="J359" s="1575" t="s">
        <v>4280</v>
      </c>
      <c r="K359" s="1576" t="s">
        <v>986</v>
      </c>
      <c r="L359" s="1577">
        <v>1995</v>
      </c>
      <c r="M359" s="1575"/>
      <c r="N359" s="1706"/>
      <c r="O359" s="1706"/>
      <c r="P359" s="1706"/>
      <c r="Q359" s="1575"/>
      <c r="R359" s="1575" t="s">
        <v>2510</v>
      </c>
      <c r="S359" s="1575" t="s">
        <v>626</v>
      </c>
      <c r="T359" s="1575" t="s">
        <v>2511</v>
      </c>
      <c r="U359" s="1575" t="s">
        <v>626</v>
      </c>
      <c r="V359" s="1575" t="s">
        <v>626</v>
      </c>
      <c r="W359" s="1575" t="s">
        <v>2511</v>
      </c>
      <c r="X359" s="1575" t="s">
        <v>626</v>
      </c>
      <c r="Y359" s="1575" t="s">
        <v>626</v>
      </c>
      <c r="Z359" s="1575" t="s">
        <v>7398</v>
      </c>
      <c r="AA359" s="1575" t="s">
        <v>1262</v>
      </c>
      <c r="AB359" s="1575" t="s">
        <v>1263</v>
      </c>
      <c r="AC359" s="1575" t="s">
        <v>1264</v>
      </c>
      <c r="AD359" s="1575" t="s">
        <v>1265</v>
      </c>
      <c r="AE359" s="1575" t="s">
        <v>1266</v>
      </c>
      <c r="AF359" s="1575"/>
      <c r="AG359" s="1575"/>
      <c r="AH359" s="1575" t="s">
        <v>2876</v>
      </c>
      <c r="AI359" s="1575"/>
      <c r="AJ359" s="1575"/>
      <c r="AK359" s="1575"/>
      <c r="AL359" s="1575"/>
      <c r="AM359" s="1575"/>
      <c r="AN359" s="1575"/>
      <c r="AO359" s="1575"/>
      <c r="AP359" s="1575"/>
      <c r="AQ359" s="1575"/>
      <c r="AR359" s="1575"/>
      <c r="AS359" s="1575"/>
      <c r="AT359" s="1575"/>
      <c r="AU359" s="1575"/>
      <c r="AV359" s="1575"/>
      <c r="AW359" s="1575"/>
      <c r="AX359" s="1575"/>
      <c r="AY359" s="1575"/>
      <c r="AZ359" s="1575"/>
      <c r="BA359" s="1575"/>
      <c r="BB359" s="1575"/>
      <c r="BC359" s="1575"/>
      <c r="BD359" s="1575"/>
      <c r="BE359" s="1575"/>
      <c r="BF359" s="1575"/>
      <c r="BG359" s="1575"/>
      <c r="BH359" s="1575"/>
      <c r="BI359" s="1575"/>
      <c r="BJ359" s="1575"/>
      <c r="BK359" s="1575" t="s">
        <v>5209</v>
      </c>
      <c r="BL359" s="1571" t="s">
        <v>626</v>
      </c>
      <c r="BM359" s="1588" t="s">
        <v>7720</v>
      </c>
      <c r="BN359" s="1588" t="s">
        <v>7720</v>
      </c>
      <c r="BO359" s="1588" t="s">
        <v>8031</v>
      </c>
      <c r="BP359" s="1575" t="s">
        <v>626</v>
      </c>
      <c r="BQ359" s="1575"/>
      <c r="BR359" s="1575" t="s">
        <v>6796</v>
      </c>
      <c r="BS359" s="1568" t="s">
        <v>5782</v>
      </c>
      <c r="BU359"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CITRA EKSEKUTIF' ,'' ,'SITEPLAN PERUMAHAN' ,'PENYERAHAN OLEH WARGA' ,'' ,'356' ,'340' ,'PT. PONDOK PALEM INDAH' ,'' ,'TIDAK ADA ALAMAT' ,'PENJARINGAN SARI' ,'RUNGKUT' ,'648.3/240/402.5.11/95&lt;BR&gt;193/95/V/W' ,'1995' ,'' ,'' ,'' ,'' ,'' ,'SUDAH' ,'-' ,'BELUM' ,'-' ,'-' ,'BELUM' ,'-' ,'-' ,'TIDAK' ,'PENAGIHAN&lt;BR&gt;NO. 590/10161/436.6.2/2014&lt;BR&gt;TGL : 13 NOVEMBER 2014' ,'TEGURAN&lt;BR&gt;NO. 590/11207/436.6.2/2014&lt;BR&gt;TGL : 05 DESEMBER 2014' ,'PERINGATAN KE-1&lt;BR&gt;NO.590/674/436.6.2/2015&lt;BR&gt;TGL : 16 JANUARI 2015' ,'PERINGATAN KE-2&lt;BR&gt;NO. 590/1643/436.6.2/2015&lt;BR&gt;TGL : 09 FEBRUARI 2015' ,'PERINGATAN KE-3&lt;BR&gt;NO. 590/2904/436.6.2/2015&lt;BR&gt;TGL : 09 MARET 2015' ,'' ,'' ,'590/5743/436.6.2/2015&lt;BR&gt;29 APRIL 2015' ,'' ,'' ,'' ,'' ,'' ,'' ,'' ,'' ,'' ,'' ,'' ,'' ,'' ,'' ,'' ,'' ,'' ,'' ,'' ,'' ,'' ,'' ,'' ,'' ,'' ,'' ,'' ,'' ,'-' ,'- DPRKPP BERSURAT PERMOHONAN INFORMASI, 18 MEI 2022' ,'- DPRKPP BERSURAT PERMOHONAN INFORMASI, 18 MEI 2022' ,'- ALAMAT BELUM DIKETAHUI' ,'-' ,'' ,'TIMUR' ,'AR');</v>
      </c>
    </row>
    <row r="360" spans="1:73" s="6" customFormat="1" ht="238">
      <c r="A360" s="1570">
        <v>357</v>
      </c>
      <c r="B360" s="1570">
        <v>341</v>
      </c>
      <c r="C360" s="1575" t="s">
        <v>987</v>
      </c>
      <c r="D360" s="1575" t="s">
        <v>7721</v>
      </c>
      <c r="E360" s="1575" t="s">
        <v>5714</v>
      </c>
      <c r="F360" s="1575" t="s">
        <v>988</v>
      </c>
      <c r="G360" s="1575" t="s">
        <v>989</v>
      </c>
      <c r="H360" s="1575" t="s">
        <v>2025</v>
      </c>
      <c r="I360" s="1575" t="s">
        <v>672</v>
      </c>
      <c r="J360" s="1575" t="s">
        <v>4280</v>
      </c>
      <c r="K360" s="1576" t="s">
        <v>2502</v>
      </c>
      <c r="L360" s="1577">
        <v>2006</v>
      </c>
      <c r="M360" s="1575"/>
      <c r="N360" s="1706"/>
      <c r="O360" s="1706" t="s">
        <v>3245</v>
      </c>
      <c r="P360" s="1706"/>
      <c r="Q360" s="1575"/>
      <c r="R360" s="1575" t="s">
        <v>2510</v>
      </c>
      <c r="S360" s="1575" t="s">
        <v>626</v>
      </c>
      <c r="T360" s="1575" t="s">
        <v>2511</v>
      </c>
      <c r="U360" s="1575" t="s">
        <v>626</v>
      </c>
      <c r="V360" s="1575" t="s">
        <v>626</v>
      </c>
      <c r="W360" s="1575" t="s">
        <v>2511</v>
      </c>
      <c r="X360" s="1575" t="s">
        <v>7058</v>
      </c>
      <c r="Y360" s="1575" t="s">
        <v>626</v>
      </c>
      <c r="Z360" s="1575" t="s">
        <v>7398</v>
      </c>
      <c r="AA360" s="1575" t="s">
        <v>1267</v>
      </c>
      <c r="AB360" s="1575" t="s">
        <v>1268</v>
      </c>
      <c r="AC360" s="1575" t="s">
        <v>1269</v>
      </c>
      <c r="AD360" s="1575" t="s">
        <v>1270</v>
      </c>
      <c r="AE360" s="1575" t="s">
        <v>1271</v>
      </c>
      <c r="AF360" s="1575"/>
      <c r="AG360" s="1575"/>
      <c r="AH360" s="1575" t="s">
        <v>2876</v>
      </c>
      <c r="AI360" s="1575"/>
      <c r="AJ360" s="1575"/>
      <c r="AK360" s="1575"/>
      <c r="AL360" s="1575"/>
      <c r="AM360" s="1575"/>
      <c r="AN360" s="1575"/>
      <c r="AO360" s="1575"/>
      <c r="AP360" s="1575"/>
      <c r="AQ360" s="1575"/>
      <c r="AR360" s="1575"/>
      <c r="AS360" s="1575"/>
      <c r="AT360" s="1575"/>
      <c r="AU360" s="1575"/>
      <c r="AV360" s="1575"/>
      <c r="AW360" s="1575"/>
      <c r="AX360" s="1575"/>
      <c r="AY360" s="1575"/>
      <c r="AZ360" s="1575"/>
      <c r="BA360" s="1575"/>
      <c r="BB360" s="1575"/>
      <c r="BC360" s="1575"/>
      <c r="BD360" s="1575"/>
      <c r="BE360" s="1575"/>
      <c r="BF360" s="1575"/>
      <c r="BG360" s="1575"/>
      <c r="BH360" s="1575"/>
      <c r="BI360" s="1575"/>
      <c r="BJ360" s="1575"/>
      <c r="BK360" s="1575" t="s">
        <v>5209</v>
      </c>
      <c r="BL360" s="1571" t="s">
        <v>626</v>
      </c>
      <c r="BM360" s="1588" t="s">
        <v>7722</v>
      </c>
      <c r="BN360" s="1588" t="s">
        <v>8038</v>
      </c>
      <c r="BO360" s="1588" t="s">
        <v>8031</v>
      </c>
      <c r="BP360" s="1575" t="s">
        <v>626</v>
      </c>
      <c r="BQ360" s="1575"/>
      <c r="BR360" s="1575" t="s">
        <v>6796</v>
      </c>
      <c r="BS360" s="1568" t="s">
        <v>5782</v>
      </c>
      <c r="BU360"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CITRA KENDALSARI' ,'JL. PENJARINGAN SARI' ,'SITEPLAN PERUMAHAN' ,'PENYERAHAN OLEH WARGA' ,'' ,'357' ,'341' ,'PT. BERLIAN BUDISAKTI' ,'JL. BUKIT DARMO RAYA NO. 77&lt;BR&gt;Kota Surabaya&lt;BR&gt;(KOSONG)' ,'TIDAK ADA ALAMAT' ,'PENJARINGAN SARI' ,'RUNGKUT' ,'648.3/09/436.6.2/06&lt;BR&gt;97/TR/II/2006' ,'2006' ,'' ,'' ,'RTH : 949.5&lt;BR&gt;Fasum : 756.3' ,'' ,'' ,'SUDAH' ,'-' ,'BELUM' ,'-' ,'-' ,'BELUM' ,'INDUK' ,'-' ,'TIDAK' ,'PENAGIHAN&lt;BR&gt;NO. 590/10224/436.6.2/2014&lt;BR&gt;TGL : 14 NOVEMBER 2014' ,'TEGURAN&lt;BR&gt;NO. 590/11206/436.6.2/2014&lt;BR&gt;TGL : 05 DESEMBER 2014' ,'PERINGATAN KE-1&lt;BR&gt;NO.590/800/436.6.2/2015&lt;BR&gt;TGL : 20 JANUARI 2015' ,'PERINGATAN KE-2&lt;BR&gt;NO. 590/2050/436.6.2/2015&lt;BR&gt;TGL : 17 FEBRUARI 2015' ,'PERINGATAN KE-3&lt;BR&gt;NO. 590/3730/436.6.2/2015&lt;BR&gt;TGL : 24 MARET 2015' ,'' ,'' ,'590/5743/436.6.2/2015&lt;BR&gt;29 APRIL 2015' ,'' ,'' ,'' ,'' ,'' ,'' ,'' ,'' ,'' ,'' ,'' ,'' ,'' ,'' ,'' ,'' ,'' ,'' ,'' ,'' ,'' ,'' ,'' ,'' ,'' ,'590/17270.1/436.7.5/2019&lt;BR&gt;001/2019/VRPA&lt;BR&gt;9 SEPTEMBER 2019' ,'' ,'' ,'-' ,'DPRKPCKTR bersurat ke DKRTH tentang tindak lanjut resume rapat tanggal 3 feb 2016 terkait Penyerahan PSU secara administrasi, tentang pengecekan lokasi pembuangan sampah  dan melaporkan hasilnya ke DPRKPCKTR Pada 25 Oktober 2016&lt;BR&gt;- Terdapat Surat Penagihan No. 590/10224/436.6.2/2014 tanggal 14 November 2014&lt;BR&gt;- Terdapat Surat Penagihan No. 590/11206/436.6.2/2014 tanggal  5 Desember 2014&lt;BR&gt;- Terdapat Surat Peringatan 1 No. .590/800/436.6.2/2015 tanggal 20 Januari 2015&lt;BR&gt;- Terdapat Surat Peringatan 2 No. 590/2050/436.6.2/2015 tanggal 17 Februari 2015&lt;BR&gt;- Terdapat surat  Peringatan ke 3 No. 590/3730/436.6.2/2015 tanggal 24 Maret 2015&lt;BR&gt;- Terdapat Surat Media Massa No. 590/5743/436.6.2/2015 tanggal 29 April 2016&lt;BR&gt;- DPRKPCKTR bersurat ke KelurahanPutat Gede No. 590/2778/436.7.5/2021 tanggal 16 Februari 2021&lt;BR&gt;- DPRKPCKTR BERSURAT PERIHAL PERMOHONAN INFORMASI, 16 FEBRUARI 2021' ,'- DPRKPCKTR BERSURAT PERIHAL PERMOHONAN INFORMASI, 16 FEBRUARI 2021' ,'- ALAMAT BELUM DIKETAHUI' ,'√' ,'' ,'TIMUR' ,'AR');</v>
      </c>
    </row>
    <row r="361" spans="1:73" s="6" customFormat="1" ht="187">
      <c r="A361" s="1570">
        <v>358</v>
      </c>
      <c r="B361" s="1570">
        <v>342</v>
      </c>
      <c r="C361" s="1575" t="s">
        <v>735</v>
      </c>
      <c r="D361" s="1575" t="s">
        <v>5751</v>
      </c>
      <c r="E361" s="1575" t="s">
        <v>2150</v>
      </c>
      <c r="F361" s="1575" t="s">
        <v>735</v>
      </c>
      <c r="G361" s="1575" t="s">
        <v>990</v>
      </c>
      <c r="H361" s="1575" t="s">
        <v>715</v>
      </c>
      <c r="I361" s="1575" t="s">
        <v>668</v>
      </c>
      <c r="J361" s="1575" t="s">
        <v>4280</v>
      </c>
      <c r="K361" s="1576" t="s">
        <v>991</v>
      </c>
      <c r="L361" s="1577" t="s">
        <v>7016</v>
      </c>
      <c r="M361" s="1575"/>
      <c r="N361" s="1706" t="s">
        <v>3430</v>
      </c>
      <c r="O361" s="1706" t="s">
        <v>3431</v>
      </c>
      <c r="P361" s="1706"/>
      <c r="Q361" s="1575"/>
      <c r="R361" s="1575"/>
      <c r="S361" s="1575"/>
      <c r="T361" s="1575"/>
      <c r="U361" s="1575"/>
      <c r="V361" s="1575"/>
      <c r="W361" s="1575"/>
      <c r="X361" s="1575" t="s">
        <v>7094</v>
      </c>
      <c r="Y361" s="1575"/>
      <c r="Z361" s="1575"/>
      <c r="AA361" s="1575" t="s">
        <v>908</v>
      </c>
      <c r="AB361" s="1575" t="s">
        <v>909</v>
      </c>
      <c r="AC361" s="1575" t="s">
        <v>910</v>
      </c>
      <c r="AD361" s="1575" t="s">
        <v>911</v>
      </c>
      <c r="AE361" s="1575"/>
      <c r="AF361" s="1575"/>
      <c r="AG361" s="1575"/>
      <c r="AH361" s="1575"/>
      <c r="AI361" s="1575"/>
      <c r="AJ361" s="1575"/>
      <c r="AK361" s="1575"/>
      <c r="AL361" s="1575"/>
      <c r="AM361" s="1575"/>
      <c r="AN361" s="1575"/>
      <c r="AO361" s="1575"/>
      <c r="AP361" s="1575"/>
      <c r="AQ361" s="1575"/>
      <c r="AR361" s="1575"/>
      <c r="AS361" s="1575"/>
      <c r="AT361" s="1575"/>
      <c r="AU361" s="1575"/>
      <c r="AV361" s="1575"/>
      <c r="AW361" s="1575"/>
      <c r="AX361" s="1575"/>
      <c r="AY361" s="1575"/>
      <c r="AZ361" s="1575"/>
      <c r="BA361" s="1575"/>
      <c r="BB361" s="1575"/>
      <c r="BC361" s="1575"/>
      <c r="BD361" s="1575"/>
      <c r="BE361" s="1575"/>
      <c r="BF361" s="1575"/>
      <c r="BG361" s="1575"/>
      <c r="BH361" s="1575"/>
      <c r="BI361" s="1575"/>
      <c r="BJ361" s="1575"/>
      <c r="BK361" s="1575" t="s">
        <v>7243</v>
      </c>
      <c r="BL361" s="1571" t="s">
        <v>972</v>
      </c>
      <c r="BM361" s="1591"/>
      <c r="BN361" s="1591" t="s">
        <v>7122</v>
      </c>
      <c r="BO361" s="1591" t="s">
        <v>7122</v>
      </c>
      <c r="BP361" s="1575" t="s">
        <v>626</v>
      </c>
      <c r="BQ361" s="1575"/>
      <c r="BR361" s="1568" t="s">
        <v>6794</v>
      </c>
      <c r="BS361" s="1575" t="s">
        <v>6789</v>
      </c>
      <c r="BU361"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SURYA GRAHA VICTORY' ,'KEPUTIH TEGAL' ,'SITEPLAN PERUMAHAN' ,'REPLANNING' ,'' ,'358' ,'342' ,'PT. SURYA GRAHA VICTORY' ,'Jl. Kenjeran No. 506' ,'√' ,'KEPUTIH' ,'SUKOLILO' ,'648.3/05/436.6.2/2009&lt;BR&gt;1745/P&amp;P/XII/08' ,'2008, 2009' ,'' ,'Jalan/saluran : 13.549,86' ,'RTH : 576,63&lt;BR&gt;Fasum : 267,06' ,'' ,'' ,'' ,'' ,'' ,'' ,'' ,'' ,'SISA INDUK' ,'' ,'' ,'PENAGIHAN&lt;BR&gt;590/10607/436.6.2/2014&lt;BR&gt;21 NOVEMBER 2014' ,'TEGURAN&lt;BR&gt;590/150/436.6.2/2015&lt;BR&gt;06 JANUARI 2015' ,'PERINGATAN KE-1&lt;BR&gt;590/798/436.6.2/2015&lt;BR&gt;20 JANUARI 2015' ,'PERINGATAN KE-2&lt;BR&gt;590/2049/436.6.2/2015&lt;BR&gt;17 FEBRUARI 2015&lt;BR&gt;' ,'' ,'' ,'' ,'' ,'' ,'' ,'' ,'' ,'' ,'' ,'' ,'' ,'' ,'' ,'' ,'' ,'' ,'' ,'' ,'' ,'' ,'' ,'' ,'' ,'' ,'' ,'' ,'' ,'' ,'590/8184.3/436.6.2/2015&lt;BR&gt;17 JUNI 2015' ,'' ,'' ,'PROSES PANGGILAN UNTUK  BAST ADMINISTRASI  ' ,'' ,'MASIH ADA EFEKTIF DI SISA INDUK' ,'MASIH ADA EFEKTIF DI SISA INDUK' ,'√' ,'' ,'SELATAN' ,'AT');</v>
      </c>
    </row>
    <row r="362" spans="1:73" ht="187">
      <c r="A362" s="1570">
        <v>359</v>
      </c>
      <c r="B362" s="1570">
        <v>343</v>
      </c>
      <c r="C362" s="1575" t="s">
        <v>992</v>
      </c>
      <c r="D362" s="1575" t="s">
        <v>5728</v>
      </c>
      <c r="E362" s="1568" t="s">
        <v>2150</v>
      </c>
      <c r="F362" s="1575" t="s">
        <v>994</v>
      </c>
      <c r="G362" s="1575" t="s">
        <v>993</v>
      </c>
      <c r="H362" s="1575" t="s">
        <v>848</v>
      </c>
      <c r="I362" s="1575" t="s">
        <v>1374</v>
      </c>
      <c r="J362" s="1575" t="s">
        <v>5204</v>
      </c>
      <c r="K362" s="1576" t="s">
        <v>7992</v>
      </c>
      <c r="L362" s="1577" t="s">
        <v>7027</v>
      </c>
      <c r="M362" s="1575"/>
      <c r="N362" s="1706"/>
      <c r="O362" s="1706"/>
      <c r="P362" s="1706"/>
      <c r="Q362" s="1575"/>
      <c r="R362" s="1575"/>
      <c r="S362" s="1575"/>
      <c r="T362" s="1575"/>
      <c r="U362" s="1575"/>
      <c r="V362" s="1575"/>
      <c r="W362" s="1575"/>
      <c r="X362" s="1575" t="s">
        <v>7098</v>
      </c>
      <c r="Y362" s="1575"/>
      <c r="Z362" s="1575"/>
      <c r="AA362" s="1575" t="s">
        <v>1272</v>
      </c>
      <c r="AB362" s="1575" t="s">
        <v>1273</v>
      </c>
      <c r="AC362" s="1575" t="s">
        <v>1274</v>
      </c>
      <c r="AD362" s="1575" t="s">
        <v>1275</v>
      </c>
      <c r="AE362" s="1575" t="s">
        <v>1276</v>
      </c>
      <c r="AF362" s="1575"/>
      <c r="AG362" s="1575"/>
      <c r="AH362" s="1575"/>
      <c r="AI362" s="1575"/>
      <c r="AJ362" s="1575"/>
      <c r="AK362" s="1575"/>
      <c r="AL362" s="1575"/>
      <c r="AM362" s="1575"/>
      <c r="AN362" s="1575"/>
      <c r="AO362" s="1575"/>
      <c r="AP362" s="1575"/>
      <c r="AQ362" s="1575"/>
      <c r="AR362" s="1575"/>
      <c r="AS362" s="1575"/>
      <c r="AT362" s="1575"/>
      <c r="AU362" s="1575"/>
      <c r="AV362" s="1575"/>
      <c r="AW362" s="1575"/>
      <c r="AX362" s="1575"/>
      <c r="AY362" s="1575"/>
      <c r="AZ362" s="1575"/>
      <c r="BA362" s="1575"/>
      <c r="BB362" s="1575"/>
      <c r="BC362" s="1575"/>
      <c r="BD362" s="1575"/>
      <c r="BE362" s="1575"/>
      <c r="BF362" s="1575"/>
      <c r="BG362" s="1575"/>
      <c r="BH362" s="1575"/>
      <c r="BI362" s="1575"/>
      <c r="BJ362" s="1575"/>
      <c r="BK362" s="1575" t="s">
        <v>2560</v>
      </c>
      <c r="BL362" s="1571" t="s">
        <v>7905</v>
      </c>
      <c r="BM362" s="1588" t="s">
        <v>7928</v>
      </c>
      <c r="BN362" s="1588" t="s">
        <v>7924</v>
      </c>
      <c r="BO362" s="1591" t="s">
        <v>7953</v>
      </c>
      <c r="BP362" s="1575" t="s">
        <v>626</v>
      </c>
      <c r="BQ362" s="1575"/>
      <c r="BR362" s="1575" t="s">
        <v>6794</v>
      </c>
      <c r="BS362" s="1568" t="s">
        <v>5783</v>
      </c>
      <c r="BU362"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('PUSAT PERBELANJAAN DI PRADAH KALI KENDAL' ,'JL. PRADAH KALI KENDAL' ,'PERDAGANGAN DAN JASA KOMERSIAL' ,'TIDAK ADA KEWAJIBAN' ,'' ,'359' ,'343' ,'PT. DHARMALA LAND' ,'Spazio Lt. 8&lt;BR&gt;Jl. Mayjen Yono Soewoyo Kav. 3' ,'√' ,'PRADAH KALI KENDAL' ,'DUKUH PAKIS' ,'SK : 648.3/264/402.5.11/94&lt;BR&gt;NO. GAMBAR :&lt;BR&gt;33/SS3/PTSK/95&lt;BR&gt;REVISI&lt;BR&gt;SK : 648.3/13/402.5.11/97&lt;BR&gt;NO. GAMBAR : &lt;BR&gt;210-TRTL-PRK/96' ,'1994, 1995, 1996, 1997' ,'' ,'' ,'' ,'' ,'' ,'' ,'' ,'' ,'' ,'' ,'' ,'TIDAK ADA SOFTCOPY ALAS HAK' ,'' ,'' ,'PENAGIHAN&lt;BR&gt;NO. 650/6606/436.6.2/2014&lt;BR&gt;TGL : 03 SEPTEMBER 2014' ,'TEGURAN&lt;BR&gt;NO. 590/8179/436.6.2/2014&lt;BR&gt;TGL : 06 OKTOBER 2014' ,'PERINGATAN KE-1&lt;BR&gt;NO.650/11644/436.6.2/2014&lt;BR&gt;TGL : 15 DESEMBER 2014' ,'PERINGATAN KE-2&lt;BR&gt;NO. 590/486/436.6.2/2015&lt;BR&gt;TGL : 14 JANUARI 2015' ,'PERINGATAN KE-3&lt;BR&gt;NO. 590/1885/436.6.2/2015&lt;BR&gt;TGL : 12 FEBRUARI 2015' ,'' ,'' ,'' ,'' ,'' ,'' ,'' ,'' ,'' ,'' ,'' ,'' ,'' ,'' ,'' ,'' ,'' ,'' ,'' ,'' ,'' ,'' ,'' ,'' ,'' ,'' ,'' ,'' ,' -' ,'' ,'' ,'Dapat Diserahkan dengan Proses Hibah' ,'- disurati Peringatan Ke-3 No. 590/1885/436.6.2/2015 Tanggal 12 Februari 2015&lt;BR&gt;- Siteplan terbit Tahun 1997, belum terdapat aturan yang memfasilitasi penyerahan PSU untuk penggunaan lahan Perdagangan dan Jasa pada tahun tersebut' ,'disurati Peringatan Ke-3 No. 590/1885/436.6.2/2015 Tanggal 12 Februari 2015' ,'Siteplan terbit Tahun 1997, belum terdapat aturan yang memfasilitasi penyerahan PSU untuk penggunaan lahan Perdagangan dan Jasa pada tahun tersebut. Sehingga tidak terdapat kewajiban penyerahan PSU' ,'-' ,'' ,'SELATAN' ,'DT');</v>
      </c>
    </row>
    <row r="363" spans="1:73" s="6" customFormat="1" ht="255">
      <c r="A363" s="1570">
        <v>360</v>
      </c>
      <c r="B363" s="1570">
        <v>344</v>
      </c>
      <c r="C363" s="1575" t="s">
        <v>996</v>
      </c>
      <c r="D363" s="1575" t="s">
        <v>6642</v>
      </c>
      <c r="E363" s="1575" t="s">
        <v>5714</v>
      </c>
      <c r="F363" s="1575" t="s">
        <v>997</v>
      </c>
      <c r="G363" s="1575" t="s">
        <v>1908</v>
      </c>
      <c r="H363" s="1575" t="s">
        <v>710</v>
      </c>
      <c r="I363" s="1568" t="s">
        <v>615</v>
      </c>
      <c r="J363" s="1575" t="s">
        <v>4280</v>
      </c>
      <c r="K363" s="1576" t="s">
        <v>999</v>
      </c>
      <c r="L363" s="1577">
        <v>2014</v>
      </c>
      <c r="M363" s="1575" t="s">
        <v>1000</v>
      </c>
      <c r="N363" s="1706" t="s">
        <v>998</v>
      </c>
      <c r="O363" s="1706" t="s">
        <v>3244</v>
      </c>
      <c r="P363" s="1706"/>
      <c r="Q363" s="1575"/>
      <c r="R363" s="1575"/>
      <c r="S363" s="1575"/>
      <c r="T363" s="1575" t="s">
        <v>2510</v>
      </c>
      <c r="U363" s="1575"/>
      <c r="V363" s="1575"/>
      <c r="W363" s="1575"/>
      <c r="X363" s="1575" t="s">
        <v>7055</v>
      </c>
      <c r="Y363" s="1575"/>
      <c r="Z363" s="1575"/>
      <c r="AA363" s="1575"/>
      <c r="AB363" s="1575"/>
      <c r="AC363" s="1575"/>
      <c r="AD363" s="1575"/>
      <c r="AE363" s="1575"/>
      <c r="AF363" s="1575"/>
      <c r="AG363" s="1575"/>
      <c r="AH363" s="1575"/>
      <c r="AI363" s="1575"/>
      <c r="AJ363" s="1575"/>
      <c r="AK363" s="1575"/>
      <c r="AL363" s="1575"/>
      <c r="AM363" s="1575"/>
      <c r="AN363" s="1575"/>
      <c r="AO363" s="1575"/>
      <c r="AP363" s="1575"/>
      <c r="AQ363" s="1575" t="s">
        <v>6250</v>
      </c>
      <c r="AR363" s="1568"/>
      <c r="AS363" s="1568"/>
      <c r="AT363" s="1568"/>
      <c r="AU363" s="1568"/>
      <c r="AV363" s="1568"/>
      <c r="AW363" s="1568"/>
      <c r="AX363" s="1575"/>
      <c r="AY363" s="1575"/>
      <c r="AZ363" s="1575"/>
      <c r="BA363" s="1575"/>
      <c r="BB363" s="1575"/>
      <c r="BC363" s="1575"/>
      <c r="BD363" s="1575"/>
      <c r="BE363" s="1575"/>
      <c r="BF363" s="1575"/>
      <c r="BG363" s="1575"/>
      <c r="BH363" s="1575" t="s">
        <v>2651</v>
      </c>
      <c r="BI363" s="1575"/>
      <c r="BJ363" s="1688" t="s">
        <v>2187</v>
      </c>
      <c r="BK363" s="1575" t="s">
        <v>620</v>
      </c>
      <c r="BL363" s="1575" t="s">
        <v>626</v>
      </c>
      <c r="BM363" s="1591" t="s">
        <v>5561</v>
      </c>
      <c r="BN363" s="1591"/>
      <c r="BO363" s="1591"/>
      <c r="BP363" s="1575" t="s">
        <v>8170</v>
      </c>
      <c r="BQ363" s="1575" t="s">
        <v>6017</v>
      </c>
      <c r="BR363" s="1575" t="s">
        <v>6794</v>
      </c>
      <c r="BS363" s="1575" t="s">
        <v>5828</v>
      </c>
      <c r="BU363"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('LENTERA KEBRAON' ,'JL. KEMLATEN BARU' ,'SITEPLAN PERUMAHAN' ,'BAST FISIK' ,'' ,'360' ,'344' ,'PT. WISWA JAYA BERSAMA' ,'Jl, Mastrip Kemlaten VIII  No. 91 Kebaraon&lt;BR&gt;081238026854 (Pak Anang)' ,'TIDAK ADA ALAMAT' ,'KEBRAON' ,'Karang Pilang' ,'SK : 648.3/5135/436.6.2/2014&lt;BR&gt;NO. GAMBAR :&lt;BR&gt;131002-26' ,'2014' ,'± 23' ,'JALAN : 926,84' ,'RTH : 105.84&lt;BR&gt;Fasum : 30' ,'' ,'' ,'' ,'' ,'SUDAH' ,'' ,'' ,'' ,'SPLITZING SEMPURNA' ,'' ,'' ,'' ,'' ,'' ,'' ,'' ,'' ,'' ,'' ,'' ,'' ,'' ,'' ,'' ,'' ,'' ,'' ,'590/11734/436.7.5/2020&lt;BR&gt;30 JUNI 2020&lt;BR&gt;(surat lembali, alamat tidak ditemukan)&lt;BR&gt;&lt;BR&gt;590/16990/436.7.5/2020&lt;BR&gt;24 SEPTEMBER 2020&lt;BR&gt;(surat kembali,a alamat tidak ditemukan)' ,'' ,'' ,'' ,'' ,'' ,'' ,'' ,'' ,'' ,'' ,'' ,'' ,'' ,'' ,'' ,'' ,'590/18002/436.6.2/2015&lt;BR&gt;23 NOVEMBER 2015&lt;BR&gt;&lt;BR&gt;' ,'' ,'Sudah' ,'-' ,'SUDAH DISURATI' ,'' ,'' ,'√&lt;BR&gt;TW 1 2022' ,'FISIK SUDAH DISERAHKAN' ,'SELATAN' ,'LM');</v>
      </c>
    </row>
    <row r="364" spans="1:73" s="6" customFormat="1" ht="187">
      <c r="A364" s="1570">
        <v>361</v>
      </c>
      <c r="B364" s="1570">
        <v>345</v>
      </c>
      <c r="C364" s="1575" t="s">
        <v>1001</v>
      </c>
      <c r="D364" s="1575"/>
      <c r="E364" s="1575" t="s">
        <v>5707</v>
      </c>
      <c r="F364" s="1575" t="s">
        <v>2850</v>
      </c>
      <c r="G364" s="1575" t="s">
        <v>1106</v>
      </c>
      <c r="H364" s="1575" t="s">
        <v>671</v>
      </c>
      <c r="I364" s="1575" t="s">
        <v>672</v>
      </c>
      <c r="J364" s="1575" t="s">
        <v>4280</v>
      </c>
      <c r="K364" s="1576" t="s">
        <v>1002</v>
      </c>
      <c r="L364" s="1577">
        <v>1998</v>
      </c>
      <c r="M364" s="1575"/>
      <c r="N364" s="1706"/>
      <c r="O364" s="1706"/>
      <c r="P364" s="1706"/>
      <c r="Q364" s="1575"/>
      <c r="R364" s="1575" t="s">
        <v>2510</v>
      </c>
      <c r="S364" s="1575" t="s">
        <v>626</v>
      </c>
      <c r="T364" s="1575" t="s">
        <v>626</v>
      </c>
      <c r="U364" s="1575" t="s">
        <v>626</v>
      </c>
      <c r="V364" s="1575" t="s">
        <v>626</v>
      </c>
      <c r="W364" s="1575" t="s">
        <v>626</v>
      </c>
      <c r="X364" s="1575" t="s">
        <v>626</v>
      </c>
      <c r="Y364" s="1575" t="s">
        <v>626</v>
      </c>
      <c r="Z364" s="1575" t="s">
        <v>626</v>
      </c>
      <c r="AA364" s="1575"/>
      <c r="AB364" s="1575"/>
      <c r="AC364" s="1575"/>
      <c r="AD364" s="1575"/>
      <c r="AE364" s="1575"/>
      <c r="AF364" s="1575"/>
      <c r="AG364" s="1575"/>
      <c r="AH364" s="1575"/>
      <c r="AI364" s="1575"/>
      <c r="AJ364" s="1575"/>
      <c r="AK364" s="1575"/>
      <c r="AL364" s="1575"/>
      <c r="AM364" s="1575"/>
      <c r="AN364" s="1575"/>
      <c r="AO364" s="1575"/>
      <c r="AP364" s="1575"/>
      <c r="AQ364" s="1575"/>
      <c r="AR364" s="1575"/>
      <c r="AS364" s="1575"/>
      <c r="AT364" s="1575"/>
      <c r="AU364" s="1575"/>
      <c r="AV364" s="1575"/>
      <c r="AW364" s="1575"/>
      <c r="AX364" s="1575"/>
      <c r="AY364" s="1575"/>
      <c r="AZ364" s="1575"/>
      <c r="BA364" s="1575"/>
      <c r="BB364" s="1575"/>
      <c r="BC364" s="1575"/>
      <c r="BD364" s="1575"/>
      <c r="BE364" s="1575"/>
      <c r="BF364" s="1575"/>
      <c r="BG364" s="1575"/>
      <c r="BH364" s="1575"/>
      <c r="BI364" s="1575"/>
      <c r="BJ364" s="1575"/>
      <c r="BK364" s="1575" t="s">
        <v>2560</v>
      </c>
      <c r="BL364" s="1575" t="s">
        <v>513</v>
      </c>
      <c r="BM364" s="1591"/>
      <c r="BN364" s="1591"/>
      <c r="BO364" s="1591"/>
      <c r="BP364" s="1575" t="s">
        <v>626</v>
      </c>
      <c r="BQ364" s="1575"/>
      <c r="BR364" s="1575" t="s">
        <v>6796</v>
      </c>
      <c r="BS364" s="1589" t="s">
        <v>7395</v>
      </c>
      <c r="BU364"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('WONOREJO RUNGKUT' ,'JL. WONOREJO' ,'SITEPLAN PERUMAHAN' ,'TIDAK ADA KEWAJIBAN' ,'' ,'361' ,'345' ,'NY INDAYATI' ,'' ,'BELUM DIKETAHUI' ,'WONOREJO' ,'RUNGKUT' ,'648.3/09/402.5.11/98&lt;BR&gt;27/98/V/W' ,'1998' ,'' ,'' ,'' ,'' ,'' ,'SUDAH' ,'-' ,'-' ,'-' ,'-' ,'-' ,'-' ,'-' ,'-' ,'' ,'' ,'' ,'' ,'' ,'' ,'' ,'' ,'' ,'' ,'' ,'' ,'' ,'' ,'' ,'' ,'' ,'' ,'' ,'' ,'' ,'' ,'' ,'' ,'' ,'' ,'' ,'' ,'' ,'' ,'' ,'' ,'' ,'590/11424.3/436.6.2/2015&lt;BR&gt;TANGGAL 19 AGUSTUS 2015' ,'' ,'' ,'TIDAK ADA KEWAJIBAN PENYERAHAN PSU &lt;BR&gt;(TANAH MILIK IPT)' ,'' ,'' ,'' ,'√' ,'' ,'TIMUR' ,'JY');</v>
      </c>
    </row>
    <row r="365" spans="1:73" s="6" customFormat="1" ht="187">
      <c r="A365" s="1570">
        <v>362</v>
      </c>
      <c r="B365" s="1570">
        <v>346</v>
      </c>
      <c r="C365" s="1575" t="s">
        <v>1003</v>
      </c>
      <c r="D365" s="1575"/>
      <c r="E365" s="1575" t="s">
        <v>5714</v>
      </c>
      <c r="F365" s="1575" t="s">
        <v>1004</v>
      </c>
      <c r="G365" s="1575"/>
      <c r="H365" s="1575" t="s">
        <v>713</v>
      </c>
      <c r="I365" s="1575" t="s">
        <v>677</v>
      </c>
      <c r="J365" s="1575" t="s">
        <v>4280</v>
      </c>
      <c r="K365" s="1576" t="s">
        <v>1005</v>
      </c>
      <c r="L365" s="1577">
        <v>1989</v>
      </c>
      <c r="M365" s="1575"/>
      <c r="N365" s="1706"/>
      <c r="O365" s="1706"/>
      <c r="P365" s="1706"/>
      <c r="Q365" s="1575"/>
      <c r="R365" s="1575"/>
      <c r="S365" s="1575"/>
      <c r="T365" s="1575"/>
      <c r="U365" s="1575"/>
      <c r="V365" s="1575"/>
      <c r="W365" s="1575"/>
      <c r="X365" s="1575" t="s">
        <v>7207</v>
      </c>
      <c r="Y365" s="1575"/>
      <c r="Z365" s="1575"/>
      <c r="AA365" s="1575" t="s">
        <v>1277</v>
      </c>
      <c r="AB365" s="1575" t="s">
        <v>1278</v>
      </c>
      <c r="AC365" s="1575" t="s">
        <v>1279</v>
      </c>
      <c r="AD365" s="1575" t="s">
        <v>1280</v>
      </c>
      <c r="AE365" s="1575" t="s">
        <v>1281</v>
      </c>
      <c r="AF365" s="1575"/>
      <c r="AG365" s="1575"/>
      <c r="AH365" s="1575" t="s">
        <v>2876</v>
      </c>
      <c r="AI365" s="1575"/>
      <c r="AJ365" s="1575"/>
      <c r="AK365" s="1575"/>
      <c r="AL365" s="1575"/>
      <c r="AM365" s="1575"/>
      <c r="AN365" s="1575"/>
      <c r="AO365" s="1575"/>
      <c r="AP365" s="1575"/>
      <c r="AQ365" s="1575"/>
      <c r="AR365" s="1575"/>
      <c r="AS365" s="1575"/>
      <c r="AT365" s="1575"/>
      <c r="AU365" s="1575"/>
      <c r="AV365" s="1575"/>
      <c r="AW365" s="1575"/>
      <c r="AX365" s="1575"/>
      <c r="AY365" s="1575"/>
      <c r="AZ365" s="1575"/>
      <c r="BA365" s="1575"/>
      <c r="BB365" s="1575"/>
      <c r="BC365" s="1575"/>
      <c r="BD365" s="1575"/>
      <c r="BE365" s="1575"/>
      <c r="BF365" s="1575"/>
      <c r="BG365" s="1575"/>
      <c r="BH365" s="1575"/>
      <c r="BI365" s="1575"/>
      <c r="BJ365" s="1575"/>
      <c r="BK365" s="1575" t="s">
        <v>5209</v>
      </c>
      <c r="BL365" s="1571" t="s">
        <v>6835</v>
      </c>
      <c r="BM365" s="1591" t="s">
        <v>7106</v>
      </c>
      <c r="BN365" s="1591"/>
      <c r="BO365" s="1591"/>
      <c r="BP365" s="1575" t="s">
        <v>626</v>
      </c>
      <c r="BQ365" s="1575"/>
      <c r="BR365" s="1575" t="s">
        <v>6794</v>
      </c>
      <c r="BS365" s="1575" t="s">
        <v>5783</v>
      </c>
      <c r="BU365"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ROSAN' ,'' ,'SITEPLAN PERUMAHAN' ,'PENYERAHAN OLEH WARGA' ,'' ,'362' ,'346' ,'PT. GALATTA GUNA' ,'' ,'TIDAK ADA ALAMAT' ,'BABATAN' ,'WIYUNG' ,'648.3/129/402.5.11/89&lt;BR&gt;234/89/III/B' ,'1989' ,'' ,'' ,'' ,'' ,'' ,'' ,'' ,'' ,'' ,'' ,'' ,' SPLITZING SEMPURNA &lt;BR&gt;' ,'' ,'' ,'PENAGIHAN&lt;BR&gt;NO. 590/7549/436.6.2/2014&lt;BR&gt;TGL : 19 SEPTEMBER 2014' ,'TEGURAN&lt;BR&gt;NO. 590/8876/436.6.2/2014&lt;BR&gt;TGL : 17 OKTOBER 2014' ,'PERINGATAN KE-1&lt;BR&gt;NO.590/144/436.6.2/2015&lt;BR&gt;TGL : 06 JANUARI 2015' ,'PERINGATAN KE-2&lt;BR&gt;NO. 593/1353/436.6.2/2015&lt;BR&gt;TGL : 02 FEBRUARI 2015' ,'PERINGATAN KE-3&lt;BR&gt;NO. 590/2474/436.6.2/2015&lt;BR&gt;TGL : 26 FEBRUARI 2015' ,'' ,'' ,'590/5743/436.6.2/2015&lt;BR&gt;29 APRIL 2015' ,'' ,'' ,'' ,'' ,'' ,'' ,'' ,'' ,'' ,'' ,'' ,'' ,'' ,'' ,'' ,'' ,'' ,'' ,'' ,'' ,'' ,'' ,'' ,'' ,'' ,' -' ,'' ,'' ,'PROSES PENYERAHAN PSU OLEH WARGA&lt;BR&gt;&lt;BR&gt;Berdasarkan Media Masa tanggal 29 April 2015' ,'1, Penagihan s/d Peringatan 3' ,'' ,'' ,'-' ,'' ,'SELATAN' ,'DT');</v>
      </c>
    </row>
    <row r="366" spans="1:73" s="6" customFormat="1" ht="187">
      <c r="A366" s="1570">
        <v>363</v>
      </c>
      <c r="B366" s="1570">
        <v>347</v>
      </c>
      <c r="C366" s="1575" t="s">
        <v>4237</v>
      </c>
      <c r="D366" s="1568" t="s">
        <v>5717</v>
      </c>
      <c r="E366" s="1575" t="s">
        <v>2150</v>
      </c>
      <c r="F366" s="1575" t="s">
        <v>2810</v>
      </c>
      <c r="G366" s="1575" t="s">
        <v>1007</v>
      </c>
      <c r="H366" s="1575" t="s">
        <v>676</v>
      </c>
      <c r="I366" s="1568" t="s">
        <v>622</v>
      </c>
      <c r="J366" s="1568" t="s">
        <v>4280</v>
      </c>
      <c r="K366" s="1576" t="s">
        <v>1008</v>
      </c>
      <c r="L366" s="1577">
        <v>2014</v>
      </c>
      <c r="M366" s="1575" t="s">
        <v>1009</v>
      </c>
      <c r="N366" s="1706" t="s">
        <v>3454</v>
      </c>
      <c r="O366" s="1706" t="s">
        <v>3243</v>
      </c>
      <c r="P366" s="1706"/>
      <c r="Q366" s="1575"/>
      <c r="R366" s="1575"/>
      <c r="S366" s="1575"/>
      <c r="T366" s="1575"/>
      <c r="U366" s="1575"/>
      <c r="V366" s="1575"/>
      <c r="W366" s="1575"/>
      <c r="X366" s="1568"/>
      <c r="Y366" s="1575"/>
      <c r="Z366" s="1575"/>
      <c r="AA366" s="1575"/>
      <c r="AB366" s="1575"/>
      <c r="AC366" s="1575"/>
      <c r="AD366" s="1575"/>
      <c r="AE366" s="1575"/>
      <c r="AF366" s="1575"/>
      <c r="AG366" s="1575"/>
      <c r="AH366" s="1575"/>
      <c r="AI366" s="1575"/>
      <c r="AJ366" s="1575"/>
      <c r="AK366" s="1575"/>
      <c r="AL366" s="1575"/>
      <c r="AM366" s="1575"/>
      <c r="AN366" s="1575"/>
      <c r="AO366" s="1575"/>
      <c r="AP366" s="1575"/>
      <c r="AQ366" s="1575" t="s">
        <v>6077</v>
      </c>
      <c r="AR366" s="1575" t="s">
        <v>6364</v>
      </c>
      <c r="AS366" s="1575" t="s">
        <v>6365</v>
      </c>
      <c r="AT366" s="1575"/>
      <c r="AU366" s="1575"/>
      <c r="AV366" s="1575"/>
      <c r="AW366" s="1575"/>
      <c r="AX366" s="1575"/>
      <c r="AY366" s="1575"/>
      <c r="AZ366" s="1575"/>
      <c r="BA366" s="1575"/>
      <c r="BB366" s="1575"/>
      <c r="BC366" s="1575"/>
      <c r="BD366" s="1575"/>
      <c r="BE366" s="1575"/>
      <c r="BF366" s="1575"/>
      <c r="BG366" s="1575"/>
      <c r="BH366" s="1575" t="s">
        <v>2652</v>
      </c>
      <c r="BI366" s="1575"/>
      <c r="BJ366" s="1575"/>
      <c r="BK366" s="1575" t="s">
        <v>2916</v>
      </c>
      <c r="BL366" s="1575" t="s">
        <v>7927</v>
      </c>
      <c r="BM366" s="1588" t="s">
        <v>7382</v>
      </c>
      <c r="BN366" s="1706" t="s">
        <v>7265</v>
      </c>
      <c r="BO366" s="1706" t="s">
        <v>7265</v>
      </c>
      <c r="BP366" s="1575" t="s">
        <v>2150</v>
      </c>
      <c r="BQ366" s="1575" t="s">
        <v>5750</v>
      </c>
      <c r="BR366" s="1575" t="s">
        <v>6795</v>
      </c>
      <c r="BS366" s="1575" t="s">
        <v>5794</v>
      </c>
      <c r="BU366"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EASTWOOD ' ,'JL. GRAND EAST WOOD' ,'SITEPLAN PERUMAHAN' ,'PROSES FISIK' ,'' ,'363' ,'347' ,'PT. TAMANCITRA SURYAHIJAU' ,'Citraland Office Park #1&lt;BR&gt;Citraland Utama Rd Surabaya' ,'√' ,'SAMBIKEREP' ,'Sambikerep' ,'648.3/5544/436.6.2/2014&lt;BR&gt;130118-12' ,'2014' ,'± 130' ,'Jalan dan Saluran : 10.172,55' ,'RTH : 1358,85&lt;BR&gt;Fasum : 1372.5' ,'' ,'' ,'' ,'' ,'' ,'' ,'' ,'' ,'' ,'' ,'' ,'' ,'' ,'' ,'' ,'' ,'' ,'' ,'' ,'' ,'' ,'' ,'' ,'' ,'' ,'' ,'' ,'590/17037/436.7.5/2020&lt;BR&gt;24 SEPTEMBER 2020' ,'590/18690/436.7.5/2020&lt;BR&gt;TANGGAL 19 OKTOBER 2020&lt;BR&gt;TANGGAL DITERIMA 23 OKTOBER 2020' ,'TERDAPAT SURAT DARI PENGEMBANG NO. 191/SY/DD/X/TCSH-2020&lt;BR&gt;TANGGAL 26 OKTOBER 2020 PERIHAL PENYERAHAN PSU' ,'' ,'' ,'' ,'' ,'' ,'' ,'' ,'' ,'' ,'' ,'' ,'' ,'' ,'' ,' -' ,'' ,'' ,'TL SURAT' ,'- Pengembang belum dapat melengkapi kekurangan berkas berupa tanda lunas PBB' ,'Sudah Peringatan Ke-3 &lt;BR&gt;Kekurangan persyaratan berkas penyerahan PSU secara administrasi' ,'Sudah Peringatan Ke-3 &lt;BR&gt;Kekurangan persyaratan berkas penyerahan PSU secara administrasi' ,'-' ,'FISIK BELUM DISERAHKAN' ,'BARAT' ,'QQ');</v>
      </c>
    </row>
    <row r="367" spans="1:73" s="6" customFormat="1" ht="187">
      <c r="A367" s="1570">
        <v>364</v>
      </c>
      <c r="B367" s="1570">
        <v>348</v>
      </c>
      <c r="C367" s="1575" t="s">
        <v>114</v>
      </c>
      <c r="D367" s="1568" t="s">
        <v>6461</v>
      </c>
      <c r="E367" s="1568" t="s">
        <v>2150</v>
      </c>
      <c r="F367" s="1575" t="s">
        <v>1013</v>
      </c>
      <c r="G367" s="1575" t="s">
        <v>715</v>
      </c>
      <c r="H367" s="1575" t="s">
        <v>715</v>
      </c>
      <c r="I367" s="1575" t="s">
        <v>668</v>
      </c>
      <c r="J367" s="1575" t="s">
        <v>4280</v>
      </c>
      <c r="K367" s="1576" t="s">
        <v>1011</v>
      </c>
      <c r="L367" s="1577">
        <v>2014</v>
      </c>
      <c r="M367" s="1575" t="s">
        <v>1012</v>
      </c>
      <c r="N367" s="1706" t="s">
        <v>1010</v>
      </c>
      <c r="O367" s="1706" t="s">
        <v>3242</v>
      </c>
      <c r="P367" s="1706"/>
      <c r="Q367" s="1575"/>
      <c r="R367" s="1575"/>
      <c r="S367" s="1689"/>
      <c r="T367" s="1575" t="s">
        <v>2510</v>
      </c>
      <c r="U367" s="1575"/>
      <c r="V367" s="1575"/>
      <c r="W367" s="1575"/>
      <c r="X367" s="1575" t="s">
        <v>7113</v>
      </c>
      <c r="Y367" s="1575"/>
      <c r="Z367" s="1575"/>
      <c r="AA367" s="1575"/>
      <c r="AB367" s="1575"/>
      <c r="AC367" s="1575"/>
      <c r="AD367" s="1575"/>
      <c r="AE367" s="1575"/>
      <c r="AF367" s="1575"/>
      <c r="AG367" s="1575"/>
      <c r="AH367" s="1575"/>
      <c r="AI367" s="1575"/>
      <c r="AJ367" s="1575"/>
      <c r="AK367" s="1575"/>
      <c r="AL367" s="1575"/>
      <c r="AM367" s="1575"/>
      <c r="AN367" s="1575"/>
      <c r="AO367" s="1575"/>
      <c r="AP367" s="1575"/>
      <c r="AQ367" s="1575" t="s">
        <v>6078</v>
      </c>
      <c r="AR367" s="1575" t="s">
        <v>6481</v>
      </c>
      <c r="AS367" s="1575" t="s">
        <v>7602</v>
      </c>
      <c r="AT367" s="1575" t="s">
        <v>7601</v>
      </c>
      <c r="AU367" s="1575" t="s">
        <v>7600</v>
      </c>
      <c r="AV367" s="1575"/>
      <c r="AW367" s="1575"/>
      <c r="AX367" s="1575"/>
      <c r="AY367" s="1575"/>
      <c r="AZ367" s="1575"/>
      <c r="BA367" s="1575"/>
      <c r="BB367" s="1575"/>
      <c r="BC367" s="1575"/>
      <c r="BD367" s="1575"/>
      <c r="BE367" s="1575"/>
      <c r="BF367" s="1575"/>
      <c r="BG367" s="1575"/>
      <c r="BH367" s="1575" t="s">
        <v>2653</v>
      </c>
      <c r="BI367" s="1575"/>
      <c r="BJ367" s="1575"/>
      <c r="BK367" s="1575" t="s">
        <v>2515</v>
      </c>
      <c r="BL367" s="1575" t="s">
        <v>7909</v>
      </c>
      <c r="BM367" s="1591" t="s">
        <v>5561</v>
      </c>
      <c r="BN367" s="1591" t="s">
        <v>7627</v>
      </c>
      <c r="BO367" s="1591" t="s">
        <v>7627</v>
      </c>
      <c r="BP367" s="1575" t="s">
        <v>8172</v>
      </c>
      <c r="BQ367" s="1575" t="s">
        <v>5750</v>
      </c>
      <c r="BR367" s="1568" t="s">
        <v>6794</v>
      </c>
      <c r="BS367" s="1575" t="s">
        <v>5828</v>
      </c>
      <c r="BU367"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('SUKOLILO DIAN REGENCY II TAHAP I' ,'KEPUTIH' ,'SITEPLAN PERUMAHAN' ,'PENAGIHAN FISIK' ,'' ,'364' ,'348' ,'PT. DIPARANU RUCITRA' ,'Jl. Kutisari XII No. 41' ,'√' ,'KEPUTIH' ,'SUKOLILO' ,'653/4655/436.6.2/2014&lt;BR&gt;131011-33' ,'2014' ,' ± 357' ,'JALAN : 17.090,92' ,'RTH : 2.342,13&lt;BR&gt;Fasum : 1295' ,'' ,'' ,'' ,'' ,'SUDAH' ,'' ,'' ,'' ,'SPLITZING SEBAGIAN' ,'' ,'' ,'' ,'' ,'' ,'' ,'' ,'' ,'' ,'' ,'' ,'' ,'' ,'' ,'' ,'' ,'' ,'' ,'590/16986/436.7.5/2020&lt;BR&gt;24 SEPTEMBER 2020&lt;BR&gt;TGL TERIMA 25 SEPTEMBER 2020' ,'590/19630/436.7.5/2020&lt;BR&gt;5 NOVEMBER 2020' ,'590/21016/436.7.5/2020&lt;BR&gt;25 NOVEMBER 2020' ,'590/22118/436.7.5/2020&lt;BR&gt;8 DESEMBER 2020' ,'590/2840/436.7.5/2021&lt;BR&gt;16 FEBRUARI 2021' ,'' ,'' ,'' ,'' ,'' ,'' ,'' ,'' ,'' ,'' ,'' ,'' ,' -' ,'' ,'' ,'PENUNDAAN PERIJINAN' ,'SUDAH DISURATI' ,'belum bayar PBB' ,'belum bayar PBB' ,'√' ,'FISIK BELUM DISERAHKAN' ,'SELATAN' ,'LM');</v>
      </c>
    </row>
    <row r="368" spans="1:73" s="6" customFormat="1" ht="187">
      <c r="A368" s="1570">
        <v>365</v>
      </c>
      <c r="B368" s="1570">
        <v>349</v>
      </c>
      <c r="C368" s="1575" t="s">
        <v>641</v>
      </c>
      <c r="D368" s="1568" t="s">
        <v>5708</v>
      </c>
      <c r="E368" s="1568" t="s">
        <v>2150</v>
      </c>
      <c r="F368" s="1575" t="s">
        <v>1304</v>
      </c>
      <c r="G368" s="1575" t="s">
        <v>1069</v>
      </c>
      <c r="H368" s="1575" t="s">
        <v>675</v>
      </c>
      <c r="I368" s="1568" t="s">
        <v>622</v>
      </c>
      <c r="J368" s="1575" t="s">
        <v>4280</v>
      </c>
      <c r="K368" s="1576" t="s">
        <v>1014</v>
      </c>
      <c r="L368" s="1577">
        <v>2014</v>
      </c>
      <c r="M368" s="1575" t="s">
        <v>1015</v>
      </c>
      <c r="N368" s="1706" t="s">
        <v>3455</v>
      </c>
      <c r="O368" s="1706" t="s">
        <v>3241</v>
      </c>
      <c r="P368" s="1706"/>
      <c r="Q368" s="1575"/>
      <c r="R368" s="1575"/>
      <c r="S368" s="1689"/>
      <c r="T368" s="1575"/>
      <c r="U368" s="1575"/>
      <c r="V368" s="1575"/>
      <c r="W368" s="1575"/>
      <c r="X368" s="1575"/>
      <c r="Y368" s="1575"/>
      <c r="Z368" s="1575"/>
      <c r="AA368" s="1575"/>
      <c r="AB368" s="1575"/>
      <c r="AC368" s="1575"/>
      <c r="AD368" s="1575"/>
      <c r="AE368" s="1575"/>
      <c r="AF368" s="1575"/>
      <c r="AG368" s="1575"/>
      <c r="AH368" s="1575"/>
      <c r="AI368" s="1575"/>
      <c r="AJ368" s="1575"/>
      <c r="AK368" s="1575"/>
      <c r="AL368" s="1575"/>
      <c r="AM368" s="1575"/>
      <c r="AN368" s="1575"/>
      <c r="AO368" s="1575"/>
      <c r="AP368" s="1575"/>
      <c r="AQ368" s="1575"/>
      <c r="AR368" s="1575"/>
      <c r="AS368" s="1575"/>
      <c r="AT368" s="1575"/>
      <c r="AU368" s="1575"/>
      <c r="AV368" s="1575"/>
      <c r="AW368" s="1575"/>
      <c r="AX368" s="1575"/>
      <c r="AY368" s="1575"/>
      <c r="AZ368" s="1575"/>
      <c r="BA368" s="1575"/>
      <c r="BB368" s="1575"/>
      <c r="BC368" s="1575"/>
      <c r="BD368" s="1575"/>
      <c r="BE368" s="1575"/>
      <c r="BF368" s="1575"/>
      <c r="BG368" s="1575"/>
      <c r="BH368" s="1575" t="s">
        <v>2654</v>
      </c>
      <c r="BI368" s="1575"/>
      <c r="BJ368" s="1575"/>
      <c r="BK368" s="1575" t="s">
        <v>2515</v>
      </c>
      <c r="BL368" s="1575" t="s">
        <v>626</v>
      </c>
      <c r="BM368" s="1591" t="s">
        <v>5561</v>
      </c>
      <c r="BN368" s="1747" t="s">
        <v>7087</v>
      </c>
      <c r="BO368" s="1747" t="s">
        <v>7087</v>
      </c>
      <c r="BP368" s="1575" t="s">
        <v>2150</v>
      </c>
      <c r="BQ368" s="1575" t="s">
        <v>7878</v>
      </c>
      <c r="BR368" s="1575" t="s">
        <v>6795</v>
      </c>
      <c r="BS368" s="1575" t="s">
        <v>5828</v>
      </c>
      <c r="BU368"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('VILA BUKIT REGENSI EXTENSION' ,'JL. BUKIT LONTAR JAYA' ,'SITEPLAN PERUMAHAN' ,'PENAGIHAN FISIK' ,'' ,'365' ,'349' ,'PT. PAKUWON DARMA' ,'East Coast Center Lt. 5&lt;BR&gt;Pakuwon Town Square - Pakuwon City&lt;BR&gt;Jl. Kejawan Putih Mutiara No. 17' ,'√' ,'LONTAR' ,'Sambikerep' ,'648.3/5405/436.6.2/2014&lt;BR&gt;121108-20' ,'2014' ,'± 182' ,'Jalan dan Saluran : 13.908,55' ,'RTH : 3.203,22&lt;BR&gt;Fasum : 1882.33' ,'' ,'' ,'' ,'' ,'' ,'' ,'' ,'' ,'' ,'' ,'' ,'' ,'' ,'' ,'' ,'' ,'' ,'' ,'' ,'' ,'' ,'' ,'' ,'' ,'' ,'' ,'' ,'' ,'' ,'' ,'' ,'' ,'' ,'' ,'' ,'' ,'' ,'' ,'' ,'' ,'' ,'' ,'' ,'' ,'' ,'' ,'' ,'-' ,'SUDAH DISURATI' ,'Belum terbangun 30%' ,'Belum terbangun 30%' ,'√' ,'FISIK BELUM DISERAHKAN ' ,'BARAT' ,'LM');</v>
      </c>
    </row>
    <row r="369" spans="1:73" s="6" customFormat="1" ht="187">
      <c r="A369" s="1570">
        <v>366</v>
      </c>
      <c r="B369" s="1570">
        <v>350</v>
      </c>
      <c r="C369" s="1575" t="s">
        <v>652</v>
      </c>
      <c r="D369" s="1568" t="s">
        <v>5727</v>
      </c>
      <c r="E369" s="1568" t="s">
        <v>2150</v>
      </c>
      <c r="F369" s="1575" t="s">
        <v>2848</v>
      </c>
      <c r="G369" s="1575" t="s">
        <v>1023</v>
      </c>
      <c r="H369" s="1575" t="s">
        <v>679</v>
      </c>
      <c r="I369" s="1575" t="s">
        <v>679</v>
      </c>
      <c r="J369" s="1575" t="s">
        <v>4280</v>
      </c>
      <c r="K369" s="1576" t="s">
        <v>1016</v>
      </c>
      <c r="L369" s="1577">
        <v>2014</v>
      </c>
      <c r="M369" s="1575" t="s">
        <v>1017</v>
      </c>
      <c r="N369" s="1706" t="s">
        <v>3456</v>
      </c>
      <c r="O369" s="1706" t="s">
        <v>3240</v>
      </c>
      <c r="P369" s="1706"/>
      <c r="Q369" s="1575"/>
      <c r="R369" s="1575"/>
      <c r="S369" s="1575"/>
      <c r="T369" s="1575" t="s">
        <v>2510</v>
      </c>
      <c r="U369" s="1575"/>
      <c r="V369" s="1575"/>
      <c r="W369" s="1575"/>
      <c r="X369" s="1575" t="s">
        <v>7113</v>
      </c>
      <c r="Y369" s="1575"/>
      <c r="Z369" s="1575"/>
      <c r="AA369" s="1575"/>
      <c r="AB369" s="1575"/>
      <c r="AC369" s="1575"/>
      <c r="AD369" s="1575"/>
      <c r="AE369" s="1575"/>
      <c r="AF369" s="1575"/>
      <c r="AG369" s="1575"/>
      <c r="AH369" s="1575"/>
      <c r="AI369" s="1575"/>
      <c r="AJ369" s="1575"/>
      <c r="AK369" s="1575"/>
      <c r="AL369" s="1575"/>
      <c r="AM369" s="1575"/>
      <c r="AN369" s="1575"/>
      <c r="AO369" s="1575"/>
      <c r="AP369" s="1575"/>
      <c r="AQ369" s="1575" t="s">
        <v>6290</v>
      </c>
      <c r="AR369" s="1575"/>
      <c r="AS369" s="1575"/>
      <c r="AT369" s="1575"/>
      <c r="AU369" s="1575"/>
      <c r="AV369" s="1575"/>
      <c r="AW369" s="1575"/>
      <c r="AX369" s="1575"/>
      <c r="AY369" s="1575"/>
      <c r="AZ369" s="1575"/>
      <c r="BA369" s="1575"/>
      <c r="BB369" s="1575"/>
      <c r="BC369" s="1575"/>
      <c r="BD369" s="1575"/>
      <c r="BE369" s="1575"/>
      <c r="BF369" s="1575"/>
      <c r="BG369" s="1575"/>
      <c r="BH369" s="1575" t="s">
        <v>2655</v>
      </c>
      <c r="BI369" s="1575"/>
      <c r="BJ369" s="1575" t="s">
        <v>2181</v>
      </c>
      <c r="BK369" s="1575" t="s">
        <v>620</v>
      </c>
      <c r="BL369" s="1575" t="s">
        <v>7609</v>
      </c>
      <c r="BM369" s="1591"/>
      <c r="BN369" s="1591"/>
      <c r="BO369" s="1591"/>
      <c r="BP369" s="1575" t="s">
        <v>8169</v>
      </c>
      <c r="BQ369" s="1575" t="s">
        <v>7877</v>
      </c>
      <c r="BR369" s="1575" t="s">
        <v>6796</v>
      </c>
      <c r="BS369" s="1575" t="s">
        <v>5828</v>
      </c>
      <c r="BU369"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('NEW GREEN HILL RESIDENCE II' ,'JL. GUNUNG ANYAR TIMUR' ,'SITEPLAN PERUMAHAN' ,'BAST FISIK' ,'' ,'366' ,'350' ,'PT. GOSYEN JAYA' ,'Alam Gunung Anyar Timur II/2 (Blok F-01)' ,'√' ,'GUNUNG ANYAR' ,'GUNUNG ANYAR' ,'648.3/5397/436.6.2/2014&lt;BR&gt;140911-24' ,'2014' ,'± 163' ,'Jalan dan Saluran : 4.886,50' ,'RTH : 329,89&lt;BR&gt;Fasum : 79.36' ,'' ,'' ,'' ,'' ,'SUDAH' ,'' ,'' ,'' ,'SPLITZING SEBAGIAN' ,'' ,'' ,'' ,'' ,'' ,'' ,'' ,'' ,'' ,'' ,'' ,'' ,'' ,'' ,'' ,'' ,'' ,'' ,'590/13166/436.7.5/2020&lt;BR&gt;23 JULI 2020&lt;BR&gt;(SURAT KEMBALI KARENA KANTOR TUTUP)     &lt;BR&gt;                                                                                                                                                                                                                                                                           590/17423/436.7.5/2020&lt;BR&gt;30 SEPTEMBER 2020&lt;BR&gt;TGL TERIMA 5 OKTOBER 2020' ,'' ,'' ,'' ,'' ,'' ,'' ,'' ,'' ,'' ,'' ,'' ,'' ,'' ,'' ,'' ,'' ,'' ,'' ,'sebagian' ,'PENAGIHAN FISIK PSU TAHAP 2' ,'' ,'' ,'' ,'-' ,'FISIK SUDAH DISERAHKAN SEBAGIAN' ,'TIMUR' ,'LM');</v>
      </c>
    </row>
    <row r="370" spans="1:73" s="6" customFormat="1" ht="204">
      <c r="A370" s="1570">
        <v>367</v>
      </c>
      <c r="B370" s="1570">
        <v>351</v>
      </c>
      <c r="C370" s="1575" t="s">
        <v>5292</v>
      </c>
      <c r="D370" s="1568" t="s">
        <v>5717</v>
      </c>
      <c r="E370" s="1568" t="s">
        <v>2150</v>
      </c>
      <c r="F370" s="1575" t="s">
        <v>1018</v>
      </c>
      <c r="G370" s="1575"/>
      <c r="H370" s="1575" t="s">
        <v>670</v>
      </c>
      <c r="I370" s="1575" t="s">
        <v>670</v>
      </c>
      <c r="J370" s="1575" t="s">
        <v>4280</v>
      </c>
      <c r="K370" s="1576" t="s">
        <v>1019</v>
      </c>
      <c r="L370" s="1577">
        <v>2005</v>
      </c>
      <c r="M370" s="1575"/>
      <c r="N370" s="1706" t="s">
        <v>3432</v>
      </c>
      <c r="O370" s="1706" t="s">
        <v>3433</v>
      </c>
      <c r="P370" s="1706"/>
      <c r="Q370" s="1575"/>
      <c r="R370" s="1575" t="s">
        <v>2510</v>
      </c>
      <c r="S370" s="1575"/>
      <c r="T370" s="1575" t="s">
        <v>2511</v>
      </c>
      <c r="U370" s="1575"/>
      <c r="V370" s="1575"/>
      <c r="W370" s="1575" t="s">
        <v>2511</v>
      </c>
      <c r="X370" s="1575" t="s">
        <v>626</v>
      </c>
      <c r="Y370" s="1575" t="s">
        <v>7425</v>
      </c>
      <c r="Z370" s="1575" t="s">
        <v>626</v>
      </c>
      <c r="AA370" s="1575"/>
      <c r="AB370" s="1575"/>
      <c r="AC370" s="1575"/>
      <c r="AD370" s="1575"/>
      <c r="AE370" s="1575"/>
      <c r="AF370" s="1575"/>
      <c r="AG370" s="1575"/>
      <c r="AH370" s="1568"/>
      <c r="AI370" s="1568"/>
      <c r="AJ370" s="1568"/>
      <c r="AK370" s="1568"/>
      <c r="AL370" s="1568"/>
      <c r="AM370" s="1568"/>
      <c r="AN370" s="1568"/>
      <c r="AO370" s="1568"/>
      <c r="AP370" s="1568"/>
      <c r="AQ370" s="1575"/>
      <c r="AR370" s="1575"/>
      <c r="AS370" s="1575"/>
      <c r="AT370" s="1575"/>
      <c r="AU370" s="1575"/>
      <c r="AV370" s="1575"/>
      <c r="AW370" s="1575"/>
      <c r="AX370" s="1568"/>
      <c r="AY370" s="1568"/>
      <c r="AZ370" s="1568"/>
      <c r="BA370" s="1568"/>
      <c r="BB370" s="1568"/>
      <c r="BC370" s="1568"/>
      <c r="BD370" s="1568"/>
      <c r="BE370" s="1568"/>
      <c r="BF370" s="1568"/>
      <c r="BG370" s="1568"/>
      <c r="BH370" s="1575"/>
      <c r="BI370" s="1575"/>
      <c r="BJ370" s="1575"/>
      <c r="BK370" s="1575" t="s">
        <v>5256</v>
      </c>
      <c r="BL370" s="1571" t="s">
        <v>626</v>
      </c>
      <c r="BM370" s="1220" t="s">
        <v>7366</v>
      </c>
      <c r="BN370" s="1591" t="s">
        <v>7077</v>
      </c>
      <c r="BO370" s="1591" t="s">
        <v>7077</v>
      </c>
      <c r="BP370" s="1575" t="s">
        <v>626</v>
      </c>
      <c r="BQ370" s="1692"/>
      <c r="BR370" s="1575" t="s">
        <v>6795</v>
      </c>
      <c r="BS370" s="1575" t="s">
        <v>6475</v>
      </c>
      <c r="BU370"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GOLF BLOK M' ,'' ,'SITEPLAN PERUMAHAN' ,'PERLU PEMBAHASAN DENGAN NARASUMBER' ,'' ,'367' ,'351' ,'PT. CIPUTRA SURYA, TBK' ,'Citraland Office Park #1&lt;BR&gt;Citraland Utama Rd Surabaya' ,'√' ,'LAKARSANTRI' ,'LAKARSANTRI' ,'73/PTR/II/05' ,'2005' ,'' ,'JALAN : 5.568,18    SALURAN : 260.40' ,'RTH : 260,65&lt;BR&gt;Fasum : 0' ,'' ,'' ,'SUDAH' ,'' ,'BELUM' ,'' ,'' ,'BELUM' ,'-' ,'ADA (BELUM CLEAR)' ,'-' ,'' ,'' ,'' ,'' ,'' ,'' ,'' ,'' ,'' ,'' ,'' ,'' ,'' ,'' ,'' ,'' ,'' ,'' ,'' ,'' ,'' ,'' ,'' ,'' ,'' ,'' ,'' ,'' ,'' ,'' ,'' ,'' ,'' ,' -' ,'' ,'' ,'-' ,'KOORDINASI MELALUI SURAT ELEKTRONIK TERAKHIR TANGGAL 28 AGUSTUS 2019&lt;BR&gt;PROSES BAST ADMINISTRASI, MENUNGGU PROSES PERALIHAN HAK ATAS TANAH DARI PENGEMBANG (2 PT)&lt;BR&gt;-Surat Permohonan No.620/SY/npp/XII/21016-CPS perihal Permohonan Penyerahan PSU tanggal 21 Desember 2016 menjawab Surat Nomor 590/20289/436.6.2/2016 tanggal 14 Nopember 2016 perihal penagihan PSU secara administrasi Bukit Golf Blok M, terkendala dengan SKRK lama yang alas haknya terdiri dari lebih dari satu (&gt;1)  nama PT&lt;BR&gt;-Surat Penagihan No.590/4713/436.7.5/2018 hal Penagihan Penyerahan PSU tanggal 08 Maret 2018 &lt;BR&gt;' ,'terdapat perbedaan subjek antara SKRK dengan alas hak' ,'terdapat perbedaan subjek antara SKRK dengan alas hak' ,'-' ,'' ,'BARAT' ,'AN');</v>
      </c>
    </row>
    <row r="371" spans="1:73" s="6" customFormat="1" ht="356">
      <c r="A371" s="1570">
        <v>368</v>
      </c>
      <c r="B371" s="1570">
        <v>352</v>
      </c>
      <c r="C371" s="1575" t="s">
        <v>1020</v>
      </c>
      <c r="D371" s="1568" t="s">
        <v>5717</v>
      </c>
      <c r="E371" s="1568" t="s">
        <v>2150</v>
      </c>
      <c r="F371" s="1575" t="s">
        <v>1021</v>
      </c>
      <c r="G371" s="1575" t="s">
        <v>1022</v>
      </c>
      <c r="H371" s="1575" t="s">
        <v>709</v>
      </c>
      <c r="I371" s="1575" t="s">
        <v>670</v>
      </c>
      <c r="J371" s="1575" t="s">
        <v>4280</v>
      </c>
      <c r="K371" s="1576" t="s">
        <v>1024</v>
      </c>
      <c r="L371" s="1577">
        <v>2014</v>
      </c>
      <c r="M371" s="1575"/>
      <c r="N371" s="1706" t="s">
        <v>3457</v>
      </c>
      <c r="O371" s="1706" t="s">
        <v>3239</v>
      </c>
      <c r="P371" s="1706"/>
      <c r="Q371" s="1575"/>
      <c r="R371" s="1575"/>
      <c r="S371" s="1689"/>
      <c r="T371" s="1575" t="s">
        <v>2511</v>
      </c>
      <c r="U371" s="1575"/>
      <c r="V371" s="1575" t="s">
        <v>2511</v>
      </c>
      <c r="W371" s="1575"/>
      <c r="X371" s="1575" t="s">
        <v>7113</v>
      </c>
      <c r="Y371" s="1575"/>
      <c r="Z371" s="1575"/>
      <c r="AA371" s="1576"/>
      <c r="AB371" s="1576"/>
      <c r="AC371" s="1576"/>
      <c r="AD371" s="1576"/>
      <c r="AE371" s="1576"/>
      <c r="AF371" s="1576"/>
      <c r="AG371" s="1691"/>
      <c r="AH371" s="1691"/>
      <c r="AI371" s="1691"/>
      <c r="AJ371" s="1691"/>
      <c r="AK371" s="1691"/>
      <c r="AL371" s="1691"/>
      <c r="AM371" s="1691"/>
      <c r="AN371" s="1691"/>
      <c r="AO371" s="1691"/>
      <c r="AP371" s="1691"/>
      <c r="AQ371" s="1575" t="s">
        <v>6051</v>
      </c>
      <c r="AR371" s="1575" t="s">
        <v>7608</v>
      </c>
      <c r="AS371" s="1575" t="s">
        <v>7607</v>
      </c>
      <c r="AT371" s="1575"/>
      <c r="AU371" s="1575"/>
      <c r="AV371" s="1575"/>
      <c r="AW371" s="1575"/>
      <c r="AX371" s="1575"/>
      <c r="AY371" s="1575"/>
      <c r="AZ371" s="1575"/>
      <c r="BA371" s="1575"/>
      <c r="BB371" s="1575"/>
      <c r="BC371" s="1575"/>
      <c r="BD371" s="1575"/>
      <c r="BE371" s="1575"/>
      <c r="BF371" s="1575"/>
      <c r="BG371" s="1575"/>
      <c r="BH371" s="1576" t="s">
        <v>2656</v>
      </c>
      <c r="BI371" s="1575"/>
      <c r="BJ371" s="1575"/>
      <c r="BK371" s="1575" t="s">
        <v>7243</v>
      </c>
      <c r="BL371" s="1575" t="s">
        <v>626</v>
      </c>
      <c r="BM371" s="1588" t="s">
        <v>7272</v>
      </c>
      <c r="BN371" s="1588" t="s">
        <v>7271</v>
      </c>
      <c r="BO371" s="1588" t="s">
        <v>7271</v>
      </c>
      <c r="BP371" s="1575" t="s">
        <v>2150</v>
      </c>
      <c r="BQ371" s="1575" t="s">
        <v>5750</v>
      </c>
      <c r="BR371" s="1575" t="s">
        <v>6795</v>
      </c>
      <c r="BS371" s="1575" t="s">
        <v>5828</v>
      </c>
      <c r="BU371"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GREEN LAKE' ,'JL. RAYA MENGANTI LIDAH KULON' ,'SITEPLAN PERUMAHAN' ,'REPLANNING' ,'' ,'368' ,'352' ,'PT. MUTIARA CEMERLANG ABADI' ,'Citraland Office Park #1&lt;BR&gt;Citraland Utama Rd Surabaya' ,'√' ,'LIDAH KULON' ,'LAKARSANTRI' ,'653/2102/436.6.2/2014&lt;BR&gt;130308-28' ,'2014' ,'' ,'Jalan dan Saluran : 43.491,71' ,'RTH : 3.038,32&lt;BR&gt;Fasum : 3770.5&lt;BR&gt;' ,'' ,'' ,'' ,'' ,'BELUM' ,'' ,'BELUM' ,'' ,'SPLITZING SEBAGIAN' ,'' ,'' ,'' ,'' ,'' ,'' ,'' ,'' ,'' ,'' ,'' ,'' ,'' ,'' ,'' ,'' ,'' ,'' ,'590/16227/436.7.5/2020&lt;BR&gt;14 SEPTEMBER&lt;BR&gt;(surat kembali, kantor kosong/tutup)&lt;BR&gt;&lt;BR&gt;590/17002/436.7.5/2020&lt;BR&gt;24 SEPTEMBER 2020&lt;BR&gt;TGL TERIMA 7 OKTOBER 2020' ,'590/12886/436.7.5/2021&lt;BR&gt;09 AGUSTUS 2021&lt;BR&gt;' ,'590/14664/436.7.5/2021&lt;BR&gt;16 SEPTEMBER 2021' ,'' ,'' ,'' ,'' ,'' ,'' ,'' ,'' ,'' ,'' ,'' ,'' ,'' ,'' ,'590/1131.1/436.6.2/2016&lt;BR&gt;28 JANUARI 2016' ,'' ,'' ,'-' ,'- DPRKPCKTR bersurat kepada pengembang tanggal 12 Mei 2020 untuk melengkapi kekurangan berkas replanning &lt;BR&gt;-Penagihan tanggal 24 September 2020&lt;BR&gt;-  Hadir zoom dengan KPK tanggal 26 Februari 2021 dan hadir desk tanggal 2 Maret 2021&lt;BR&gt;-Hasil BA Monitoring 2 Maret 2021 :&lt;BR&gt;-Pengembang telah menyampaikan copy induk 25 surat tanah SHGB&lt;BR&gt;-Berdasarkan informasi Pengembang terdapat rencana replanning (penambahan luasan)&lt;BR&gt;-Pengembang mengajukan permohonan BAST Fisik PSU paling lambat tanggal 15 Maret 2021&lt;BR&gt;-Pengembang mengajukan permohonan splitzing untuk surat tanah paling lambat tanggal 29 Maret 2021&lt;BR&gt;- Bahwa hasil BA Monitoring belum ditindaklanjuti oleh pengembang sehingga akan dikirimkan surat Tindak Lanjut BA Monitoring&lt;BR&gt;- Surat Tindaklanjut tanggal 25 Agustus 2021&lt;BR&gt;- Surat Peringatan Ke 1&lt;BR&gt;- Surat dari pengembang tgl 22 Sept 2021 hal tanggapan peringatan ke 1&lt;BR&gt;-  Tindak lanjut konsep surat jawaban terkait konsepkan surat kekurangan persyaratan berkas konsultasi replanning tanggal  5 Oktober 2021&lt;BR&gt;SUDAH DISURATI' ,'- Pengembang belum melengkapi persyaratan berkas administrasi (terdapat rencana replanning dari pengembang)' ,'- Pengembang belum melengkapi persyaratan berkas administrasi (terdapat rencana replanning dari pengembang)' ,'√' ,'FISIK BELUM DISERAHKAN' ,'BARAT' ,'LM');</v>
      </c>
    </row>
    <row r="372" spans="1:73" s="6" customFormat="1" ht="187">
      <c r="A372" s="1570">
        <v>369</v>
      </c>
      <c r="B372" s="1570">
        <v>353</v>
      </c>
      <c r="C372" s="1575" t="s">
        <v>1039</v>
      </c>
      <c r="D372" s="1575" t="s">
        <v>5673</v>
      </c>
      <c r="E372" s="1568" t="s">
        <v>2150</v>
      </c>
      <c r="F372" s="1575" t="s">
        <v>1025</v>
      </c>
      <c r="G372" s="1575" t="s">
        <v>2965</v>
      </c>
      <c r="H372" s="1575" t="s">
        <v>1495</v>
      </c>
      <c r="I372" s="1575" t="s">
        <v>673</v>
      </c>
      <c r="J372" s="1575" t="s">
        <v>4280</v>
      </c>
      <c r="K372" s="1576" t="s">
        <v>1026</v>
      </c>
      <c r="L372" s="1577">
        <v>1979</v>
      </c>
      <c r="M372" s="1575"/>
      <c r="N372" s="1706"/>
      <c r="O372" s="1706"/>
      <c r="P372" s="1706"/>
      <c r="Q372" s="1575"/>
      <c r="R372" s="1575"/>
      <c r="S372" s="1575"/>
      <c r="T372" s="1575"/>
      <c r="U372" s="1575"/>
      <c r="V372" s="1575"/>
      <c r="W372" s="1575"/>
      <c r="X372" s="1575" t="s">
        <v>7058</v>
      </c>
      <c r="Y372" s="1575"/>
      <c r="Z372" s="1575"/>
      <c r="AA372" s="1575"/>
      <c r="AB372" s="1575"/>
      <c r="AC372" s="1575"/>
      <c r="AD372" s="1575"/>
      <c r="AE372" s="1575"/>
      <c r="AF372" s="1575"/>
      <c r="AG372" s="1575"/>
      <c r="AH372" s="1575"/>
      <c r="AI372" s="1575"/>
      <c r="AJ372" s="1575"/>
      <c r="AK372" s="1575"/>
      <c r="AL372" s="1575"/>
      <c r="AM372" s="1575"/>
      <c r="AN372" s="1575"/>
      <c r="AO372" s="1575"/>
      <c r="AP372" s="1575"/>
      <c r="AQ372" s="1575"/>
      <c r="AR372" s="1575"/>
      <c r="AS372" s="1575"/>
      <c r="AT372" s="1575"/>
      <c r="AU372" s="1575"/>
      <c r="AV372" s="1575"/>
      <c r="AW372" s="1575"/>
      <c r="AX372" s="1575"/>
      <c r="AY372" s="1575"/>
      <c r="AZ372" s="1575"/>
      <c r="BA372" s="1575"/>
      <c r="BB372" s="1575"/>
      <c r="BC372" s="1575"/>
      <c r="BD372" s="1575"/>
      <c r="BE372" s="1575"/>
      <c r="BF372" s="1575"/>
      <c r="BG372" s="1575"/>
      <c r="BH372" s="1575"/>
      <c r="BI372" s="1575"/>
      <c r="BJ372" s="1575"/>
      <c r="BK372" s="1575" t="s">
        <v>8166</v>
      </c>
      <c r="BL372" s="1571" t="s">
        <v>626</v>
      </c>
      <c r="BM372" s="1588" t="s">
        <v>7085</v>
      </c>
      <c r="BN372" s="1591" t="s">
        <v>626</v>
      </c>
      <c r="BO372" s="1591" t="s">
        <v>626</v>
      </c>
      <c r="BP372" s="1575" t="s">
        <v>626</v>
      </c>
      <c r="BQ372" s="1575"/>
      <c r="BR372" s="1568" t="s">
        <v>6798</v>
      </c>
      <c r="BS372" s="1575" t="s">
        <v>5783</v>
      </c>
      <c r="BU372"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('KOMANDO MILITER VIII &lt;BR&gt;(PERUM. KOMANDO RESORT 084 &amp; PERUM. SEDERHANA)' ,' JL. BHASKARA' ,'SITEPLAN PERUMAHAN' ,'PENAGIHAN ADMINISTRASI' ,'' ,'369' ,'353' ,'PT. SINAR GALAXY' ,'Jl. Kertajaya Indah Timur No. 33' ,'√' ,'KALISARI' ,'MULYOREJO' ,'288/K-79' ,'1979' ,'' ,'' ,'' ,'' ,'' ,'' ,'' ,'' ,'' ,'' ,'' ,'INDUK' ,'' ,'' ,'' ,'' ,'' ,'' ,'' ,'' ,'' ,'' ,'' ,'' ,'' ,'' ,'' ,'' ,'' ,'' ,'' ,'' ,'' ,'' ,'' ,'' ,'' ,'' ,'' ,'' ,'' ,'' ,'' ,'' ,'' ,'' ,'' ,'590/604.1/436.6.2/2016&lt;BR&gt;15 JANUARI 2016' ,'' ,'' ,'-' ,'- Penagihan admin' ,'-' ,'-' ,'√&lt;BR&gt;TW 1 2022' ,'' ,'PUSURA' ,'DT');</v>
      </c>
    </row>
    <row r="373" spans="1:73" s="6" customFormat="1" ht="340">
      <c r="A373" s="1570">
        <v>370</v>
      </c>
      <c r="B373" s="1570">
        <v>354</v>
      </c>
      <c r="C373" s="1575" t="s">
        <v>821</v>
      </c>
      <c r="D373" s="1568" t="s">
        <v>5717</v>
      </c>
      <c r="E373" s="1568" t="s">
        <v>2150</v>
      </c>
      <c r="F373" s="1575" t="s">
        <v>139</v>
      </c>
      <c r="G373" s="1575"/>
      <c r="H373" s="1575" t="s">
        <v>709</v>
      </c>
      <c r="I373" s="1575" t="s">
        <v>670</v>
      </c>
      <c r="J373" s="1575" t="s">
        <v>4280</v>
      </c>
      <c r="K373" s="1576" t="s">
        <v>142</v>
      </c>
      <c r="L373" s="1577">
        <v>2006</v>
      </c>
      <c r="M373" s="1575"/>
      <c r="N373" s="1706" t="s">
        <v>140</v>
      </c>
      <c r="O373" s="1706" t="s">
        <v>141</v>
      </c>
      <c r="P373" s="1706"/>
      <c r="Q373" s="1575"/>
      <c r="R373" s="1575" t="s">
        <v>2510</v>
      </c>
      <c r="S373" s="1575"/>
      <c r="T373" s="1575" t="s">
        <v>2511</v>
      </c>
      <c r="U373" s="1575"/>
      <c r="V373" s="1575"/>
      <c r="W373" s="1575" t="s">
        <v>2511</v>
      </c>
      <c r="X373" s="1575" t="s">
        <v>7147</v>
      </c>
      <c r="Y373" s="1575" t="s">
        <v>7425</v>
      </c>
      <c r="Z373" s="1575" t="s">
        <v>7398</v>
      </c>
      <c r="AA373" s="1575"/>
      <c r="AB373" s="1575"/>
      <c r="AC373" s="1575"/>
      <c r="AD373" s="1575"/>
      <c r="AE373" s="1575"/>
      <c r="AF373" s="1575"/>
      <c r="AG373" s="1575"/>
      <c r="AH373" s="1575" t="s">
        <v>626</v>
      </c>
      <c r="AI373" s="1689" t="s">
        <v>626</v>
      </c>
      <c r="AJ373" s="1689" t="s">
        <v>626</v>
      </c>
      <c r="AK373" s="1689" t="s">
        <v>626</v>
      </c>
      <c r="AL373" s="1689" t="s">
        <v>626</v>
      </c>
      <c r="AM373" s="1689" t="s">
        <v>626</v>
      </c>
      <c r="AN373" s="1689" t="s">
        <v>626</v>
      </c>
      <c r="AO373" s="1689" t="s">
        <v>626</v>
      </c>
      <c r="AP373" s="1689" t="s">
        <v>626</v>
      </c>
      <c r="AQ373" s="1575"/>
      <c r="AR373" s="1575"/>
      <c r="AS373" s="1575"/>
      <c r="AT373" s="1575"/>
      <c r="AU373" s="1575"/>
      <c r="AV373" s="1575"/>
      <c r="AW373" s="1575"/>
      <c r="AX373" s="1575"/>
      <c r="AY373" s="1575"/>
      <c r="AZ373" s="1575"/>
      <c r="BA373" s="1575"/>
      <c r="BB373" s="1575"/>
      <c r="BC373" s="1575"/>
      <c r="BD373" s="1575"/>
      <c r="BE373" s="1575"/>
      <c r="BF373" s="1575"/>
      <c r="BG373" s="1575"/>
      <c r="BH373" s="1575"/>
      <c r="BI373" s="1575"/>
      <c r="BJ373" s="1575"/>
      <c r="BK373" s="1575" t="s">
        <v>5256</v>
      </c>
      <c r="BL373" s="1571" t="s">
        <v>626</v>
      </c>
      <c r="BM373" s="1587" t="s">
        <v>7123</v>
      </c>
      <c r="BN373" s="1591" t="s">
        <v>7077</v>
      </c>
      <c r="BO373" s="1591" t="s">
        <v>7077</v>
      </c>
      <c r="BP373" s="1575" t="s">
        <v>626</v>
      </c>
      <c r="BQ373" s="1692"/>
      <c r="BR373" s="1575" t="s">
        <v>6795</v>
      </c>
      <c r="BS373" s="1575" t="s">
        <v>6475</v>
      </c>
      <c r="BU373"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('EMERALD MANSION SELATAN' ,'' ,'SITEPLAN PERUMAHAN' ,'PERLU PEMBAHASAN DENGAN NARASUMBER' ,'' ,'370' ,'354' ,'PT. CIPUTRA GRAHA PRIMA' ,'Citraland Office Park #1&lt;BR&gt;Citraland Utama Rd Surabaya' ,'√' ,'LIDAH KULON' ,'LAKARSANTRI' ,'648.3/28/436.6.2/06&lt;BR&gt;4110/P&amp;P/XII/06' ,'2006' ,'' ,'JALAN : 26634,53' ,'RTH : 4471,56' ,'' ,'' ,'SUDAH' ,'' ,'BELUM' ,'' ,'' ,'BELUM' ,'INDUK DAN HPL' ,'ADA (BELUM CLEAR)' ,'TIDAK' ,'' ,'' ,'' ,'' ,'' ,'' ,'' ,'-' ,'-' ,'-' ,'-' ,'-' ,'-' ,'-' ,'-' ,'-' ,'' ,'' ,'' ,'' ,'' ,'' ,'' ,'' ,'' ,'' ,'' ,'' ,'' ,'' ,'' ,'' ,'' ,'590/20169.2/436.6.2/2016&lt;BR&gt;005/ASK/D-RA/XII/2016&lt;BR&gt;14 NOVEMBER 2016' ,'' ,'' ,'-'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subjek antara SKRK dengan alas hak' ,'terdapat perbedaan subjek antara SKRK dengan alas hak' ,'-' ,'' ,'BARAT' ,'AN');</v>
      </c>
    </row>
    <row r="374" spans="1:73" s="6" customFormat="1" ht="187">
      <c r="A374" s="1570">
        <v>371</v>
      </c>
      <c r="B374" s="1570">
        <v>355</v>
      </c>
      <c r="C374" s="1575" t="s">
        <v>143</v>
      </c>
      <c r="D374" s="1568" t="s">
        <v>5688</v>
      </c>
      <c r="E374" s="1568" t="s">
        <v>2150</v>
      </c>
      <c r="F374" s="1575" t="s">
        <v>1074</v>
      </c>
      <c r="G374" s="1575" t="s">
        <v>1074</v>
      </c>
      <c r="H374" s="1575" t="s">
        <v>682</v>
      </c>
      <c r="I374" s="1575" t="s">
        <v>679</v>
      </c>
      <c r="J374" s="1575" t="s">
        <v>4280</v>
      </c>
      <c r="K374" s="1576" t="s">
        <v>144</v>
      </c>
      <c r="L374" s="1577">
        <v>2010</v>
      </c>
      <c r="M374" s="1575"/>
      <c r="N374" s="1706" t="s">
        <v>3458</v>
      </c>
      <c r="O374" s="1706" t="s">
        <v>3238</v>
      </c>
      <c r="P374" s="1706"/>
      <c r="Q374" s="1575"/>
      <c r="R374" s="1575"/>
      <c r="S374" s="1575"/>
      <c r="T374" s="1575"/>
      <c r="U374" s="1575"/>
      <c r="V374" s="1575"/>
      <c r="W374" s="1575"/>
      <c r="X374" s="1575"/>
      <c r="Y374" s="1575"/>
      <c r="Z374" s="1575"/>
      <c r="AA374" s="1575" t="s">
        <v>6114</v>
      </c>
      <c r="AB374" s="1575"/>
      <c r="AC374" s="1575"/>
      <c r="AD374" s="1575"/>
      <c r="AE374" s="1575"/>
      <c r="AF374" s="1575"/>
      <c r="AG374" s="1575"/>
      <c r="AH374" s="1575"/>
      <c r="AI374" s="1575"/>
      <c r="AJ374" s="1575"/>
      <c r="AK374" s="1575"/>
      <c r="AL374" s="1575"/>
      <c r="AM374" s="1575"/>
      <c r="AN374" s="1575"/>
      <c r="AO374" s="1575"/>
      <c r="AP374" s="1575"/>
      <c r="AQ374" s="1575"/>
      <c r="AR374" s="1575"/>
      <c r="AS374" s="1575"/>
      <c r="AT374" s="1575"/>
      <c r="AU374" s="1575"/>
      <c r="AV374" s="1575"/>
      <c r="AW374" s="1575"/>
      <c r="AX374" s="1575"/>
      <c r="AY374" s="1575"/>
      <c r="AZ374" s="1575"/>
      <c r="BA374" s="1575"/>
      <c r="BB374" s="1575"/>
      <c r="BC374" s="1575"/>
      <c r="BD374" s="1575"/>
      <c r="BE374" s="1575"/>
      <c r="BF374" s="1575"/>
      <c r="BG374" s="1575"/>
      <c r="BH374" s="1575"/>
      <c r="BI374" s="1575"/>
      <c r="BJ374" s="1575"/>
      <c r="BK374" s="1575" t="s">
        <v>7243</v>
      </c>
      <c r="BL374" s="1571"/>
      <c r="BM374" s="1591"/>
      <c r="BN374" s="1591"/>
      <c r="BO374" s="1591"/>
      <c r="BP374" s="1575" t="s">
        <v>2150</v>
      </c>
      <c r="BQ374" s="1575"/>
      <c r="BR374" s="1575" t="s">
        <v>6796</v>
      </c>
      <c r="BS374" s="1589" t="s">
        <v>5783</v>
      </c>
      <c r="BU374"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GUNUNG ANYAR TAMBAK' ,'JL. GUNUNG ANYAR TAMBAK' ,'SITEPLAN PERUMAHAN' ,'REPLANNING' ,'' ,'371' ,'355' ,'PT. JOYO BEKTI INDAH' ,'Komplek Ruko Delta Permai, Jl. Raya Panjang Jiwo Permai I-A1' ,'√' ,'GUNUNG ANYAR TAMBAK' ,'GUNUNG ANYAR' ,'648.3/22/436.6.2/2010&lt;BR&gt;1412/P&amp;P/VI/10' ,'2010' ,'' ,'Jalan dan Saluran : 18667,74' ,'RTH : 2151,53&lt;BR&gt;Fasum : 2624.79' ,'' ,'' ,'' ,'' ,'' ,'' ,'' ,'' ,'' ,'' ,'' ,'PENAGIHAN&lt;BR&gt;590/14035/436.7.5/2020&lt;BR&gt;10 AGUSTUS 2020&lt;BR&gt;TGL DITERIMA : 11 AGUSTUS 2020' ,'' ,'' ,'' ,'' ,'' ,'' ,'' ,'' ,'' ,'' ,'' ,'' ,'' ,'' ,'' ,'' ,'' ,'' ,'' ,'' ,'' ,'' ,'' ,'' ,'' ,'' ,'' ,'' ,'' ,'' ,'' ,'' ,'590/12087/436.6.2/2014&lt;BR&gt;24 DESEMBER 2014' ,'' ,'' ,'' ,'' ,'' ,'' ,'√' ,'' ,'TIMUR' ,'DT');</v>
      </c>
    </row>
    <row r="375" spans="1:73" s="6" customFormat="1" ht="238">
      <c r="A375" s="1570">
        <v>372</v>
      </c>
      <c r="B375" s="1570">
        <v>356</v>
      </c>
      <c r="C375" s="1575" t="s">
        <v>145</v>
      </c>
      <c r="D375" s="1575"/>
      <c r="E375" s="1575" t="s">
        <v>5714</v>
      </c>
      <c r="F375" s="1575" t="s">
        <v>145</v>
      </c>
      <c r="G375" s="1575"/>
      <c r="H375" s="1575" t="s">
        <v>731</v>
      </c>
      <c r="I375" s="1575" t="s">
        <v>672</v>
      </c>
      <c r="J375" s="1575" t="s">
        <v>4280</v>
      </c>
      <c r="K375" s="1576" t="s">
        <v>146</v>
      </c>
      <c r="L375" s="1577">
        <v>1985</v>
      </c>
      <c r="M375" s="1575"/>
      <c r="N375" s="1706"/>
      <c r="O375" s="1706"/>
      <c r="P375" s="1706"/>
      <c r="Q375" s="1575"/>
      <c r="R375" s="1575"/>
      <c r="S375" s="1575"/>
      <c r="T375" s="1575"/>
      <c r="U375" s="1575"/>
      <c r="V375" s="1575"/>
      <c r="W375" s="1575"/>
      <c r="X375" s="1592" t="s">
        <v>626</v>
      </c>
      <c r="Y375" s="1575"/>
      <c r="Z375" s="1575"/>
      <c r="AA375" s="1575" t="s">
        <v>98</v>
      </c>
      <c r="AB375" s="1575" t="s">
        <v>99</v>
      </c>
      <c r="AC375" s="1575" t="s">
        <v>367</v>
      </c>
      <c r="AD375" s="1575" t="s">
        <v>368</v>
      </c>
      <c r="AE375" s="1575" t="s">
        <v>369</v>
      </c>
      <c r="AF375" s="1575"/>
      <c r="AG375" s="1575"/>
      <c r="AH375" s="1575" t="s">
        <v>8144</v>
      </c>
      <c r="AI375" s="1575"/>
      <c r="AJ375" s="1575"/>
      <c r="AK375" s="1575"/>
      <c r="AL375" s="1575"/>
      <c r="AM375" s="1575"/>
      <c r="AN375" s="1575"/>
      <c r="AO375" s="1575"/>
      <c r="AP375" s="1575"/>
      <c r="AQ375" s="1575"/>
      <c r="AR375" s="1575"/>
      <c r="AS375" s="1575"/>
      <c r="AT375" s="1575"/>
      <c r="AU375" s="1575"/>
      <c r="AV375" s="1575"/>
      <c r="AW375" s="1575"/>
      <c r="AX375" s="1575"/>
      <c r="AY375" s="1575"/>
      <c r="AZ375" s="1575"/>
      <c r="BA375" s="1575"/>
      <c r="BB375" s="1575"/>
      <c r="BC375" s="1575"/>
      <c r="BD375" s="1575"/>
      <c r="BE375" s="1575"/>
      <c r="BF375" s="1575"/>
      <c r="BG375" s="1575"/>
      <c r="BH375" s="1575"/>
      <c r="BI375" s="1575"/>
      <c r="BJ375" s="1575"/>
      <c r="BK375" s="1575" t="s">
        <v>5209</v>
      </c>
      <c r="BL375" s="1571" t="s">
        <v>6837</v>
      </c>
      <c r="BM375" s="1591" t="s">
        <v>8238</v>
      </c>
      <c r="BN375" s="1591" t="s">
        <v>7051</v>
      </c>
      <c r="BO375" s="1591" t="s">
        <v>7051</v>
      </c>
      <c r="BP375" s="1575" t="s">
        <v>626</v>
      </c>
      <c r="BQ375" s="1575"/>
      <c r="BR375" s="1575" t="s">
        <v>6796</v>
      </c>
      <c r="BS375" s="1575" t="s">
        <v>6789</v>
      </c>
      <c r="BU375"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KOSAGRHA' ,'' ,'SITEPLAN PERUMAHAN' ,'PENYERAHAN OLEH WARGA' ,'' ,'372' ,'356' ,'PT. KOSAGRHA' ,'' ,'TIDAK ADA ALAMAT' ,'MEDOKAN AYU' ,'RUNGKUT' ,'11-RK-WT-85' ,'1985' ,'' ,'' ,'' ,'' ,'' ,'' ,'' ,'' ,'' ,'' ,'' ,'-' ,'' ,'' ,'PENAGIHAN&lt;BR&gt;590/15388/436.6.2/2015&lt;BR&gt;12 OKTOBER 2015' ,'TEGURAN&lt;BR&gt;590/16839/436.6.2/2015&lt;BR&gt;04 NOVEMBER 2014' ,'PERINGATAN KE-1&lt;BR&gt;590/18207/436.6.2/2015&lt;BR&gt;25 NOVEMBER 2015' ,'PERINGATAN KE-2&lt;BR&gt;590/21968/436.6.2/2015&lt;BR&gt;16 DESEMBER 2015' ,'PERINGATAN KE-3&lt;BR&gt;590/22724/436.6.2/2015&lt;BR&gt;22 DESEMBER 2015' ,'' ,'' ,'590/4392/436.6.2/2016&lt;BR&gt;21 MARET 2016' ,'' ,'' ,'' ,'' ,'' ,'' ,'' ,'' ,'' ,'' ,'' ,'' ,'' ,'' ,'' ,'' ,'' ,'' ,'' ,'' ,'' ,'' ,'' ,'' ,'' ,' -' ,'' ,'' ,'PROSES PENYERAHAN PSU OLEH WARGA&lt;BR&gt;&lt;BR&gt;Berdasarkan Media Masa tanggal 21 Maret 2016' ,'1. Surat permohonan bantuan ke kelurahan Medokan ayu No. 648/1488/436.6.2/2016 Tanggal 8 April 2016&lt;BR&gt;2. Berita Acara Persetujuan (Kelompok Perwakilan Warga) pada 18 April 2016&lt;BR&gt;- Terdapat Surat   Penagihan  590/15388/436.6.2/2015 tanggal 12 Oktober 2014&lt;BR&gt;- Terdapat surat Teguran No.  590/16839/436.6.2/2015 tanggal 04 November 2014&lt;BR&gt;- Terdapat surat  Peringatan ke 1 No. 590/18207/436.6.2/2015 tanggal 25 November 2015&lt;BR&gt;- Terdapat Surat Peringatan ke 2 No. 590/21968/436.6.2/2015 16 Desember 2015&lt;BR&gt;- Terdapat Surat Peringatan 3 No.590/22724/436.6.2/2015 tanggal 22 Desember 2015&lt;BR&gt;- terdapat Surat media Massa No. 590/5743/436.6.2/2015 tanggal  21 Maret 2016&lt;BR&gt;&lt;BR&gt;3. Proses Kemenkumham, APERSI, BPN&lt;BR&gt;4.  DPRKPCKTR bersurat kepada Kelurahan Medokan Ayu No. 590/2803/436.7.5/2021 tanggal 16 Februari 2021' ,'alamat pengembang tidak diketahui' ,'alamat pengembang tidak diketahui' ,'-' ,'' ,'TIMUR' ,'AT');</v>
      </c>
    </row>
    <row r="376" spans="1:73" s="6" customFormat="1" ht="306">
      <c r="A376" s="1570">
        <v>373</v>
      </c>
      <c r="B376" s="1570">
        <v>357</v>
      </c>
      <c r="C376" s="1575" t="s">
        <v>147</v>
      </c>
      <c r="D376" s="1575" t="s">
        <v>5931</v>
      </c>
      <c r="E376" s="1568" t="s">
        <v>2150</v>
      </c>
      <c r="F376" s="1575" t="s">
        <v>6183</v>
      </c>
      <c r="G376" s="1575" t="s">
        <v>148</v>
      </c>
      <c r="H376" s="1575" t="s">
        <v>1498</v>
      </c>
      <c r="I376" s="1568" t="s">
        <v>622</v>
      </c>
      <c r="J376" s="1575" t="s">
        <v>4280</v>
      </c>
      <c r="K376" s="1576" t="s">
        <v>150</v>
      </c>
      <c r="L376" s="1577" t="s">
        <v>6998</v>
      </c>
      <c r="M376" s="1575"/>
      <c r="N376" s="1706" t="s">
        <v>149</v>
      </c>
      <c r="O376" s="1706" t="s">
        <v>3237</v>
      </c>
      <c r="P376" s="1706"/>
      <c r="Q376" s="1575"/>
      <c r="R376" s="1575"/>
      <c r="S376" s="1575"/>
      <c r="T376" s="1575"/>
      <c r="U376" s="1575"/>
      <c r="V376" s="1575"/>
      <c r="W376" s="1575"/>
      <c r="X376" s="1575" t="s">
        <v>7058</v>
      </c>
      <c r="Y376" s="1575"/>
      <c r="Z376" s="1575"/>
      <c r="AA376" s="1575" t="s">
        <v>6300</v>
      </c>
      <c r="AB376" s="1575" t="s">
        <v>913</v>
      </c>
      <c r="AC376" s="1575" t="s">
        <v>914</v>
      </c>
      <c r="AD376" s="1575" t="s">
        <v>507</v>
      </c>
      <c r="AE376" s="1575" t="s">
        <v>508</v>
      </c>
      <c r="AF376" s="1575"/>
      <c r="AG376" s="1575"/>
      <c r="AH376" s="1592"/>
      <c r="AI376" s="1592"/>
      <c r="AJ376" s="1592"/>
      <c r="AK376" s="1592"/>
      <c r="AL376" s="1592"/>
      <c r="AM376" s="1592"/>
      <c r="AN376" s="1592"/>
      <c r="AO376" s="1592"/>
      <c r="AP376" s="1592"/>
      <c r="AQ376" s="1575"/>
      <c r="AR376" s="1575"/>
      <c r="AS376" s="1575"/>
      <c r="AT376" s="1575"/>
      <c r="AU376" s="1575"/>
      <c r="AV376" s="1575"/>
      <c r="AW376" s="1575"/>
      <c r="AX376" s="1592"/>
      <c r="AY376" s="1592"/>
      <c r="AZ376" s="1592"/>
      <c r="BA376" s="1592"/>
      <c r="BB376" s="1592"/>
      <c r="BC376" s="1592"/>
      <c r="BD376" s="1592"/>
      <c r="BE376" s="1592"/>
      <c r="BF376" s="1592"/>
      <c r="BG376" s="1592"/>
      <c r="BH376" s="1575"/>
      <c r="BI376" s="1575"/>
      <c r="BJ376" s="1575"/>
      <c r="BK376" s="1575" t="s">
        <v>8166</v>
      </c>
      <c r="BL376" s="1571" t="s">
        <v>6971</v>
      </c>
      <c r="BM376" s="1588" t="s">
        <v>7182</v>
      </c>
      <c r="BN376" s="1591"/>
      <c r="BO376" s="1591"/>
      <c r="BP376" s="1592" t="s">
        <v>626</v>
      </c>
      <c r="BQ376" s="1575"/>
      <c r="BR376" s="1575" t="s">
        <v>6795</v>
      </c>
      <c r="BS376" s="1575" t="s">
        <v>6789</v>
      </c>
      <c r="BU376"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DUKU BULU' ,'JL. DUKUH BULU' ,'SITEPLAN PERUMAHAN' ,'PENAGIHAN ADMINISTRASI' ,'' ,'373' ,'357' ,'PT. PILAR MUTIARA PRATAMA' ,'Jl. Mayjen Sungkono No. 212-214' ,'√' ,'LONTAR ' ,'Sambikerep' ,'511.3/235/436.6.2/2008&lt;BR&gt;458/P&amp;P/II/07' ,'2007, 2008' ,'' ,'JALAN : 78.823,01&lt;BR&gt;SALURAN : 6.817,03' ,'RTH : 24.487,89&lt;BR&gt;Fasum : 9120.65' ,'' ,'' ,'' ,'' ,'' ,'' ,'' ,'' ,'INDUK' ,'' ,'' ,'590/790/436.6.2/2015&lt;BR&gt;20 JANUARI 2015&lt;BR&gt;&lt;BR&gt;590/14033/436.7.5/2020&lt;BR&gt;10 AGUSTUS 2020&lt;BR&gt;(surat kembali, alamat tidak jelas)&lt;BR&gt;&lt;BR&gt;590/18069/436.7.5/2020&lt;BR&gt;7 OKTOBER 2020' ,'TEGURAN&lt;BR&gt;590/1881/436.6.2/2015&lt;BR&gt;12 FEBRUARI 2015' ,'PERINGATAN KE-1&lt;BR&gt;590/3456/436.6.2/2015&lt;BR&gt;18 MARET 2015' ,'PERINGATAN KE-2&lt;BR&gt;590/4269.3/436.6.2/2015&lt;BR&gt;6 APRIL 2015' ,'PERINGATAN KE-3&lt;BR&gt;590/4722.4/436.6.2/2015&lt;BR&gt;15 APRIL 2015' ,'' ,'' ,'' ,'' ,'' ,'' ,'' ,'' ,'' ,'' ,'' ,'' ,'' ,'' ,'' ,'' ,'' ,'' ,'' ,'' ,'' ,'' ,'' ,'' ,'' ,'' ,'' ,'' ,'' ,'' ,'' ,'SANKSI' ,'- telah dilakukan Penagihan 9 Oktober 2020&lt;BR&gt;- telah dilakukan Teguran 26 Oktober 2020&lt;BR&gt;- Peringatan 1 tanggal 9 November 2020&lt;BR&gt;- Peringatan 2 tanggal 19 November 2020&lt;BR&gt;- Peringatan 3 tanggal 2 Desember 2020&lt;BR&gt;- Akan dilakukan proses sanksi Media Massa' ,'' ,'' ,'-' ,'' ,'BARAT' ,'AT');</v>
      </c>
    </row>
    <row r="377" spans="1:73" s="6" customFormat="1" ht="187">
      <c r="A377" s="1570">
        <v>374</v>
      </c>
      <c r="B377" s="1570">
        <v>358</v>
      </c>
      <c r="C377" s="1575" t="s">
        <v>151</v>
      </c>
      <c r="D377" s="1568" t="s">
        <v>5700</v>
      </c>
      <c r="E377" s="1568" t="s">
        <v>5664</v>
      </c>
      <c r="F377" s="1575" t="s">
        <v>7459</v>
      </c>
      <c r="G377" s="1575" t="s">
        <v>152</v>
      </c>
      <c r="H377" s="1575" t="s">
        <v>2825</v>
      </c>
      <c r="I377" s="1575" t="s">
        <v>1374</v>
      </c>
      <c r="J377" s="1575" t="s">
        <v>4280</v>
      </c>
      <c r="K377" s="1576"/>
      <c r="L377" s="1577" t="s">
        <v>626</v>
      </c>
      <c r="M377" s="1575"/>
      <c r="N377" s="1706"/>
      <c r="O377" s="1706"/>
      <c r="P377" s="1706"/>
      <c r="Q377" s="1575"/>
      <c r="R377" s="1575"/>
      <c r="S377" s="1575"/>
      <c r="T377" s="1575"/>
      <c r="U377" s="1575"/>
      <c r="V377" s="1575"/>
      <c r="W377" s="1575"/>
      <c r="X377" s="1575" t="s">
        <v>7098</v>
      </c>
      <c r="Y377" s="1575"/>
      <c r="Z377" s="1575"/>
      <c r="AA377" s="1575" t="s">
        <v>2506</v>
      </c>
      <c r="AB377" s="1575" t="s">
        <v>2507</v>
      </c>
      <c r="AC377" s="1575"/>
      <c r="AD377" s="1575"/>
      <c r="AE377" s="1575"/>
      <c r="AF377" s="1575"/>
      <c r="AG377" s="1575"/>
      <c r="AH377" s="1575"/>
      <c r="AI377" s="1575"/>
      <c r="AJ377" s="1575"/>
      <c r="AK377" s="1575"/>
      <c r="AL377" s="1575"/>
      <c r="AM377" s="1575"/>
      <c r="AN377" s="1575"/>
      <c r="AO377" s="1575"/>
      <c r="AP377" s="1575"/>
      <c r="AQ377" s="1575"/>
      <c r="AR377" s="1575"/>
      <c r="AS377" s="1575"/>
      <c r="AT377" s="1575"/>
      <c r="AU377" s="1575"/>
      <c r="AV377" s="1575"/>
      <c r="AW377" s="1575"/>
      <c r="AX377" s="1575"/>
      <c r="AY377" s="1575"/>
      <c r="AZ377" s="1575"/>
      <c r="BA377" s="1575"/>
      <c r="BB377" s="1575"/>
      <c r="BC377" s="1575"/>
      <c r="BD377" s="1575"/>
      <c r="BE377" s="1575"/>
      <c r="BF377" s="1575"/>
      <c r="BG377" s="1575"/>
      <c r="BH377" s="1575"/>
      <c r="BI377" s="1575"/>
      <c r="BJ377" s="1575"/>
      <c r="BK377" s="1575" t="s">
        <v>5209</v>
      </c>
      <c r="BL377" s="1571" t="s">
        <v>972</v>
      </c>
      <c r="BM377" s="1591"/>
      <c r="BN377" s="1591"/>
      <c r="BO377" s="1591"/>
      <c r="BP377" s="1575" t="s">
        <v>626</v>
      </c>
      <c r="BQ377" s="1575"/>
      <c r="BR377" s="1575" t="s">
        <v>6794</v>
      </c>
      <c r="BS377" s="1575" t="s">
        <v>6789</v>
      </c>
      <c r="BU377"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BINTANG DIPONGGO' ,'DUKUH KUPANG SELATAN' ,'SITEPLAN PERUMAHAN' ,'PENYERAHAN OLEH WARGA' ,'' ,'374' ,'358' ,'PT. BINTANG DIPONGGO' ,'Komplek Bintang Diponggo Kav. 850' ,'SUDAH PINDAH' ,'DUKUH KUPANG' ,'DUKUH PAKIS' ,'' ,'-' ,'' ,'' ,'' ,'' ,'' ,'' ,'' ,'' ,'' ,'' ,'' ,'TIDAK ADA SOFTCOPY ALAS HAK' ,'' ,'' ,'590/15387/436.6.2/2015&lt;BR&gt;12 OKTOBER 2015' ,'590/16837/436.6.2/2015&lt;BR&gt;4 NOVEMBER 2015' ,'' ,'' ,'' ,'' ,'' ,'' ,'' ,'' ,'' ,'' ,'' ,'' ,'' ,'' ,'' ,'' ,'' ,'' ,'' ,'' ,'' ,'' ,'' ,'' ,'' ,'' ,'' ,'' ,'' ,'' ,'' ,'' ,'' ,'' ,'PROSES PANGGILAN UNTUK  BAST ADMINISTRASI  ' ,'' ,'' ,'' ,'-' ,'' ,'SELATAN' ,'AT');</v>
      </c>
    </row>
    <row r="378" spans="1:73" s="6" customFormat="1" ht="187">
      <c r="A378" s="1570">
        <v>375</v>
      </c>
      <c r="B378" s="1570">
        <v>359</v>
      </c>
      <c r="C378" s="1575" t="s">
        <v>5293</v>
      </c>
      <c r="D378" s="1568" t="s">
        <v>5717</v>
      </c>
      <c r="E378" s="1568" t="s">
        <v>2150</v>
      </c>
      <c r="F378" s="1575" t="s">
        <v>154</v>
      </c>
      <c r="G378" s="1575" t="s">
        <v>2809</v>
      </c>
      <c r="H378" s="1575" t="s">
        <v>1496</v>
      </c>
      <c r="I378" s="1575" t="s">
        <v>674</v>
      </c>
      <c r="J378" s="1575" t="s">
        <v>4280</v>
      </c>
      <c r="K378" s="1576" t="s">
        <v>156</v>
      </c>
      <c r="L378" s="1577">
        <v>2015</v>
      </c>
      <c r="M378" s="1575"/>
      <c r="N378" s="1706" t="s">
        <v>155</v>
      </c>
      <c r="O378" s="1706" t="s">
        <v>3236</v>
      </c>
      <c r="P378" s="1706"/>
      <c r="Q378" s="1575"/>
      <c r="R378" s="1575"/>
      <c r="S378" s="1689"/>
      <c r="T378" s="1575"/>
      <c r="U378" s="1575"/>
      <c r="V378" s="1575"/>
      <c r="W378" s="1575"/>
      <c r="X378" s="1575"/>
      <c r="Y378" s="1575"/>
      <c r="Z378" s="1575"/>
      <c r="AA378" s="1575"/>
      <c r="AB378" s="1575"/>
      <c r="AC378" s="1575"/>
      <c r="AD378" s="1575"/>
      <c r="AE378" s="1575"/>
      <c r="AF378" s="1575"/>
      <c r="AG378" s="1575"/>
      <c r="AH378" s="1575"/>
      <c r="AI378" s="1575"/>
      <c r="AJ378" s="1575"/>
      <c r="AK378" s="1575"/>
      <c r="AL378" s="1575"/>
      <c r="AM378" s="1575"/>
      <c r="AN378" s="1575"/>
      <c r="AO378" s="1575"/>
      <c r="AP378" s="1575"/>
      <c r="AQ378" s="1575"/>
      <c r="AR378" s="1575"/>
      <c r="AS378" s="1575"/>
      <c r="AT378" s="1575"/>
      <c r="AU378" s="1575"/>
      <c r="AV378" s="1575"/>
      <c r="AW378" s="1575"/>
      <c r="AX378" s="1575"/>
      <c r="AY378" s="1575"/>
      <c r="AZ378" s="1575"/>
      <c r="BA378" s="1575"/>
      <c r="BB378" s="1575"/>
      <c r="BC378" s="1575"/>
      <c r="BD378" s="1575"/>
      <c r="BE378" s="1575"/>
      <c r="BF378" s="1575"/>
      <c r="BG378" s="1575"/>
      <c r="BH378" s="1575" t="s">
        <v>2657</v>
      </c>
      <c r="BI378" s="1575" t="s">
        <v>5982</v>
      </c>
      <c r="BJ378" s="1568" t="s">
        <v>2194</v>
      </c>
      <c r="BK378" s="1575" t="s">
        <v>620</v>
      </c>
      <c r="BL378" s="1575"/>
      <c r="BM378" s="1587"/>
      <c r="BN378" s="1591"/>
      <c r="BO378" s="1591"/>
      <c r="BP378" s="1575" t="s">
        <v>6819</v>
      </c>
      <c r="BQ378" s="1575"/>
      <c r="BR378" s="1575" t="s">
        <v>6795</v>
      </c>
      <c r="BS378" s="1592" t="s">
        <v>6475</v>
      </c>
      <c r="BU378"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('GREEN HILL CITRALAND' ,'Komplek Perumahan GreenHill Citraland' ,'SITEPLAN PERUMAHAN' ,'BAST FISIK' ,'' ,'375' ,'359' ,'PT. GALAXY CITRAPERDANA' ,'Citraland Office Park #1&lt;BR&gt;Citraland Utama Rd Surabaya' ,'√' ,'SEMEMI' ,'BENOWO' ,'648.3/241/436.6.2/2015&lt;BR&gt;140110-32' ,'2015' ,'' ,'JALAN : 15.693,09' ,'RTH : 2.699,19&lt;BR&gt;MAKAM : 1.076,15&lt;BR&gt;Fasum : 1473.5' ,'' ,'' ,'' ,'' ,'' ,'' ,'' ,'' ,'' ,'' ,'' ,'' ,'' ,'' ,'' ,'' ,'' ,'' ,'' ,'' ,'' ,'' ,'' ,'' ,'' ,'' ,'' ,'' ,'' ,'' ,'' ,'' ,'' ,'' ,'' ,'' ,'' ,'' ,'' ,'' ,'' ,'' ,'' ,'' ,'' ,'BAST FISIK TAHAP I&lt;BR&gt;260/SY/npp/X/2016-GCP&lt;BR&gt;590/10225/436.6.2/2016&lt;BR&gt;11 OKTOBER 2016' ,'Sebagian' ,'' ,'' ,'' ,'' ,'-' ,'' ,'BARAT' ,'AN');</v>
      </c>
    </row>
    <row r="379" spans="1:73" s="6" customFormat="1" ht="255">
      <c r="A379" s="1570">
        <v>376</v>
      </c>
      <c r="B379" s="1570">
        <v>360</v>
      </c>
      <c r="C379" s="1575" t="s">
        <v>639</v>
      </c>
      <c r="D379" s="1568" t="s">
        <v>6308</v>
      </c>
      <c r="E379" s="1568" t="s">
        <v>2150</v>
      </c>
      <c r="F379" s="1575" t="s">
        <v>157</v>
      </c>
      <c r="G379" s="1575" t="s">
        <v>1106</v>
      </c>
      <c r="H379" s="1575" t="s">
        <v>671</v>
      </c>
      <c r="I379" s="1575" t="s">
        <v>672</v>
      </c>
      <c r="J379" s="1575" t="s">
        <v>4280</v>
      </c>
      <c r="K379" s="1576" t="s">
        <v>159</v>
      </c>
      <c r="L379" s="1577">
        <v>2014</v>
      </c>
      <c r="M379" s="1575"/>
      <c r="N379" s="1706" t="s">
        <v>158</v>
      </c>
      <c r="O379" s="1706" t="s">
        <v>3235</v>
      </c>
      <c r="P379" s="1706"/>
      <c r="Q379" s="1575"/>
      <c r="R379" s="1575"/>
      <c r="S379" s="1689"/>
      <c r="T379" s="1575" t="s">
        <v>2510</v>
      </c>
      <c r="U379" s="1575"/>
      <c r="V379" s="1575"/>
      <c r="W379" s="1575"/>
      <c r="X379" s="1575"/>
      <c r="Y379" s="1575"/>
      <c r="Z379" s="1575"/>
      <c r="AA379" s="1575"/>
      <c r="AB379" s="1575"/>
      <c r="AC379" s="1575"/>
      <c r="AD379" s="1575"/>
      <c r="AE379" s="1575"/>
      <c r="AF379" s="1575"/>
      <c r="AG379" s="1575"/>
      <c r="AH379" s="1575"/>
      <c r="AI379" s="1575"/>
      <c r="AJ379" s="1575"/>
      <c r="AK379" s="1575"/>
      <c r="AL379" s="1575"/>
      <c r="AM379" s="1575"/>
      <c r="AN379" s="1575"/>
      <c r="AO379" s="1575"/>
      <c r="AP379" s="1575"/>
      <c r="AQ379" s="1575" t="s">
        <v>6000</v>
      </c>
      <c r="AR379" s="1575" t="s">
        <v>6197</v>
      </c>
      <c r="AS379" s="1575" t="s">
        <v>6551</v>
      </c>
      <c r="AT379" s="1575" t="s">
        <v>7606</v>
      </c>
      <c r="AU379" s="1575" t="s">
        <v>7605</v>
      </c>
      <c r="AV379" s="1575"/>
      <c r="AW379" s="1575"/>
      <c r="AX379" s="1575"/>
      <c r="AY379" s="1575"/>
      <c r="AZ379" s="1575"/>
      <c r="BA379" s="1575"/>
      <c r="BB379" s="1575"/>
      <c r="BC379" s="1575"/>
      <c r="BD379" s="1575"/>
      <c r="BE379" s="1575"/>
      <c r="BF379" s="1575"/>
      <c r="BG379" s="1575"/>
      <c r="BH379" s="1575" t="s">
        <v>1303</v>
      </c>
      <c r="BI379" s="1575"/>
      <c r="BJ379" s="1575"/>
      <c r="BK379" s="1575" t="s">
        <v>2515</v>
      </c>
      <c r="BL379" s="1575" t="s">
        <v>7610</v>
      </c>
      <c r="BM379" s="1588" t="s">
        <v>7241</v>
      </c>
      <c r="BN379" s="1591"/>
      <c r="BO379" s="1591"/>
      <c r="BP379" s="1575" t="s">
        <v>2150</v>
      </c>
      <c r="BQ379" s="1575" t="s">
        <v>5750</v>
      </c>
      <c r="BR379" s="1575" t="s">
        <v>6796</v>
      </c>
      <c r="BS379" s="1575" t="s">
        <v>5828</v>
      </c>
      <c r="BU379"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('WISATA SEMANGGI' ,'JL. WONOREJO' ,'SITEPLAN PERUMAHAN' ,'PENAGIHAN FISIK' ,'' ,'376' ,'360' ,'PT. GRAHA AGUNG PERKASA' ,'Jl. Raya Margorejo Indah A-202' ,'√' ,'WONOREJO' ,'RUNGKUT' ,'648.3/2968/436.6.2/2014&lt;BR&gt;140224-20.1/P&amp;P/II/2014' ,'2014' ,'' ,'JALAN/ SALURAN : 25.238,00' ,'RTH : 2.548,00&lt;BR&gt;Fasum : 2826' ,'' ,'' ,'' ,'' ,'SUDAH' ,'' ,'' ,'' ,'' ,'' ,'' ,'' ,'' ,'' ,'' ,'' ,'' ,'' ,'' ,'' ,'' ,'' ,'' ,'' ,'' ,'' ,'' ,'590/16569/436.7.5/2020&lt;BR&gt;17 SEPTEMBER 2020&lt;BR&gt;(surat kembali, kantor kosong)&lt;BR&gt;&lt;BR&gt;590/16983/436.7.5/2020&lt;BR&gt;24 SEPTEMBER 2020&lt;BR&gt;TGL TERIMA &lt;BR&gt;25 SEPTEMBER 2020' ,'590/17812/436.7.5/2020&lt;BR&gt;06 OKTOBER 2020&lt;BR&gt;' ,'590/19769/436.7.5/2020&lt;BR&gt;10 NOVEMBER 2020&lt;BR&gt;- Koreksi surat peringatan 590/21019/436.7.5/2020&lt;BR&gt;25 november 2020' ,'590/13223/436.7.5/2021&lt;BR&gt;19  AGUSTUS 2021' ,'590/14022/436.7.5/2021&lt;BR&gt;03 SEPTEMBER 2021' ,'' ,'' ,'' ,'' ,'' ,'' ,'' ,'' ,'' ,'' ,'' ,'' ,' -' ,'' ,'' ,'MENUNGGU HASIL SURVEY DLH DAN SPUBMP' ,'-Pengembang belum meyerahkan surat permohonan PSU Secara Fisik dan fotokopi SPPT PBB atau surat keterangan dari BPKPD, informasi dari pengembang akan segera bersurat kepada DPRKPCKTR perihal permohonan penyerahan PSU secara fisik' ,'' ,'' ,'-' ,'FISIK BELUM DISERAHKAN' ,'TIMUR' ,'LM');</v>
      </c>
    </row>
    <row r="380" spans="1:73" s="6" customFormat="1" ht="187">
      <c r="A380" s="1570">
        <v>377</v>
      </c>
      <c r="B380" s="1570">
        <v>361</v>
      </c>
      <c r="C380" s="1575" t="s">
        <v>160</v>
      </c>
      <c r="D380" s="1575" t="s">
        <v>5907</v>
      </c>
      <c r="E380" s="1568" t="s">
        <v>2150</v>
      </c>
      <c r="F380" s="1575" t="s">
        <v>161</v>
      </c>
      <c r="G380" s="1575" t="s">
        <v>162</v>
      </c>
      <c r="H380" s="1575" t="s">
        <v>1502</v>
      </c>
      <c r="I380" s="1575" t="s">
        <v>681</v>
      </c>
      <c r="J380" s="1575" t="s">
        <v>4280</v>
      </c>
      <c r="K380" s="1576" t="s">
        <v>163</v>
      </c>
      <c r="L380" s="1577">
        <v>2015</v>
      </c>
      <c r="M380" s="1575"/>
      <c r="N380" s="1706" t="s">
        <v>3459</v>
      </c>
      <c r="O380" s="1706" t="s">
        <v>3234</v>
      </c>
      <c r="P380" s="1706"/>
      <c r="Q380" s="1575"/>
      <c r="R380" s="1575"/>
      <c r="S380" s="1575"/>
      <c r="T380" s="1575" t="s">
        <v>2510</v>
      </c>
      <c r="U380" s="1575"/>
      <c r="V380" s="1575"/>
      <c r="W380" s="1575"/>
      <c r="X380" s="1575"/>
      <c r="Y380" s="1575"/>
      <c r="Z380" s="1575"/>
      <c r="AA380" s="1575"/>
      <c r="AB380" s="1575"/>
      <c r="AC380" s="1575"/>
      <c r="AD380" s="1575"/>
      <c r="AE380" s="1575"/>
      <c r="AF380" s="1575"/>
      <c r="AG380" s="1575"/>
      <c r="AH380" s="1575"/>
      <c r="AI380" s="1575"/>
      <c r="AJ380" s="1575"/>
      <c r="AK380" s="1575"/>
      <c r="AL380" s="1575"/>
      <c r="AM380" s="1575"/>
      <c r="AN380" s="1575"/>
      <c r="AO380" s="1575"/>
      <c r="AP380" s="1575"/>
      <c r="AQ380" s="1575"/>
      <c r="AR380" s="1575"/>
      <c r="AS380" s="1575"/>
      <c r="AT380" s="1575"/>
      <c r="AU380" s="1575"/>
      <c r="AV380" s="1575"/>
      <c r="AW380" s="1575"/>
      <c r="AX380" s="1575"/>
      <c r="AY380" s="1575"/>
      <c r="AZ380" s="1575"/>
      <c r="BA380" s="1575"/>
      <c r="BB380" s="1575"/>
      <c r="BC380" s="1575"/>
      <c r="BD380" s="1575"/>
      <c r="BE380" s="1575"/>
      <c r="BF380" s="1575"/>
      <c r="BG380" s="1575"/>
      <c r="BH380" s="1575" t="s">
        <v>2658</v>
      </c>
      <c r="BI380" s="1575"/>
      <c r="BJ380" s="1575" t="s">
        <v>2175</v>
      </c>
      <c r="BK380" s="1575" t="s">
        <v>5255</v>
      </c>
      <c r="BL380" s="1575" t="s">
        <v>626</v>
      </c>
      <c r="BM380" s="1591"/>
      <c r="BN380" s="1591"/>
      <c r="BO380" s="1591"/>
      <c r="BP380" s="1575" t="s">
        <v>8170</v>
      </c>
      <c r="BQ380" s="1575" t="s">
        <v>7879</v>
      </c>
      <c r="BR380" s="1575" t="s">
        <v>6794</v>
      </c>
      <c r="BS380" s="1575" t="s">
        <v>5828</v>
      </c>
      <c r="BU380"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INDAH KETINTANG' ,'JL. KETINTANG MADYA NO. 144' ,'SITEPLAN PERUMAHAN' ,'BELUM TERBANGUN' ,'' ,'377' ,'361' ,'PT. KERTOPATEN KENCANA' ,'Jl. Ambengan No. 20' ,'√' ,'KETINTANG' ,'GAYUNGAN' ,'648.3/238/436.6.2/2015&lt;BR&gt;140904-19' ,'2015' ,'' ,'Jalan dan Saluran : 4.710,43' ,'RTH : 340,78&lt;BR&gt;Fasum : 472.81' ,'' ,'' ,'' ,'' ,'SUDAH' ,'' ,'' ,'' ,'' ,'' ,'' ,'' ,'' ,'' ,'' ,'' ,'' ,'' ,'' ,'' ,'' ,'' ,'' ,'' ,'' ,'' ,'' ,'' ,'' ,'' ,'' ,'' ,'' ,'' ,'' ,'' ,'' ,'' ,'' ,'' ,'' ,'' ,'' ,'' ,'590/012.1/436.6.2/2016&lt;BR&gt;tanggal 5 JANUARI 2016&lt;BR&gt;ADDENDUM&lt;BR&gt;NO. 008/PJ/D-SL/I/2020&lt;BR&gt;590/5532/436.7.5/2020&lt;BR&gt;4 MARET 2020' ,'' ,'sudah' ,'-' ,'' ,'' ,'' ,'√' ,'FISIK SUDAH DISERAHKAN ' ,'SELATAN' ,'LM');</v>
      </c>
    </row>
    <row r="381" spans="1:73" s="6" customFormat="1" ht="187">
      <c r="A381" s="1570">
        <v>378</v>
      </c>
      <c r="B381" s="1570">
        <v>362</v>
      </c>
      <c r="C381" s="1575" t="s">
        <v>510</v>
      </c>
      <c r="D381" s="1575"/>
      <c r="E381" s="1575" t="s">
        <v>5714</v>
      </c>
      <c r="F381" s="1575" t="s">
        <v>2815</v>
      </c>
      <c r="G381" s="1575" t="s">
        <v>164</v>
      </c>
      <c r="H381" s="1575" t="s">
        <v>773</v>
      </c>
      <c r="I381" s="1575" t="s">
        <v>678</v>
      </c>
      <c r="J381" s="1575" t="s">
        <v>4280</v>
      </c>
      <c r="K381" s="1576" t="s">
        <v>4163</v>
      </c>
      <c r="L381" s="1577">
        <v>2015</v>
      </c>
      <c r="M381" s="1575"/>
      <c r="N381" s="1706" t="s">
        <v>165</v>
      </c>
      <c r="O381" s="1706" t="s">
        <v>3233</v>
      </c>
      <c r="P381" s="1706"/>
      <c r="Q381" s="1575"/>
      <c r="R381" s="1575"/>
      <c r="S381" s="1575" t="s">
        <v>4190</v>
      </c>
      <c r="T381" s="1575" t="s">
        <v>2510</v>
      </c>
      <c r="U381" s="1575"/>
      <c r="V381" s="1575"/>
      <c r="W381" s="1575"/>
      <c r="X381" s="1575"/>
      <c r="Y381" s="1575"/>
      <c r="Z381" s="1575"/>
      <c r="AA381" s="1575" t="s">
        <v>5829</v>
      </c>
      <c r="AB381" s="1575"/>
      <c r="AC381" s="1575"/>
      <c r="AD381" s="1575"/>
      <c r="AE381" s="1575"/>
      <c r="AF381" s="1575"/>
      <c r="AG381" s="1575"/>
      <c r="AH381" s="1575"/>
      <c r="AI381" s="1575"/>
      <c r="AJ381" s="1575"/>
      <c r="AK381" s="1575"/>
      <c r="AL381" s="1575"/>
      <c r="AM381" s="1575"/>
      <c r="AN381" s="1575"/>
      <c r="AO381" s="1575"/>
      <c r="AP381" s="1575"/>
      <c r="AQ381" s="1575" t="s">
        <v>6001</v>
      </c>
      <c r="AR381" s="1575"/>
      <c r="AS381" s="1575"/>
      <c r="AT381" s="1575"/>
      <c r="AU381" s="1575"/>
      <c r="AV381" s="1575"/>
      <c r="AW381" s="1575"/>
      <c r="AX381" s="1575"/>
      <c r="AY381" s="1575"/>
      <c r="AZ381" s="1575"/>
      <c r="BA381" s="1575"/>
      <c r="BB381" s="1575"/>
      <c r="BC381" s="1575"/>
      <c r="BD381" s="1575"/>
      <c r="BE381" s="1575"/>
      <c r="BF381" s="1575"/>
      <c r="BG381" s="1575"/>
      <c r="BH381" s="1575" t="s">
        <v>4651</v>
      </c>
      <c r="BI381" s="1575"/>
      <c r="BJ381" s="1575" t="s">
        <v>2181</v>
      </c>
      <c r="BK381" s="1575" t="s">
        <v>2515</v>
      </c>
      <c r="BL381" s="1571" t="s">
        <v>7609</v>
      </c>
      <c r="BM381" s="1591" t="s">
        <v>5561</v>
      </c>
      <c r="BN381" s="1591" t="s">
        <v>7051</v>
      </c>
      <c r="BO381" s="1591" t="s">
        <v>7051</v>
      </c>
      <c r="BP381" s="1575" t="s">
        <v>8170</v>
      </c>
      <c r="BQ381" s="1575" t="s">
        <v>7877</v>
      </c>
      <c r="BR381" s="1575" t="s">
        <v>6795</v>
      </c>
      <c r="BS381" s="1575" t="s">
        <v>5828</v>
      </c>
      <c r="BU381"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('TANJUNGSARI SEJAHTERA' ,'JL. TANJUNGSARI VI' ,'SITEPLAN PERUMAHAN' ,'PENAGIHAN FISIK' ,'' ,'378' ,'362' ,'PT. TRI MANUNGGAL SENTOSA (PT. ISTANA PERMAI)' ,'' ,'TIDAK ADA ALAMAT' ,'TANJUNGSARI' ,'SUKOMANUNGGAL' ,'648.3/5730/436.6.2/2014&lt;BR&gt;141110-64.1/TR/SP/XII/2014&lt;BR&gt;&lt;BR&gt;SURAT KETERANGAN : 653/654/436.7.5/2019&lt;BR&gt;GAMBAR NO. SSWN-190103-6/SKRK/P&amp;TR/RT/I/2019&lt;BR&gt;YANG BERTALIAN DENGAN SKRK NO. 648.3/7114/436.6.2/2015 GAMBAR NO. 150803-21/TR/SP/VIII/2015' ,'2015' ,'' ,'JALAN/ SALURAN : 1.128,67' ,'RTH : 106,50&lt;BR&gt;Fasum : 72.93' ,'' ,'' ,'' ,'RP 52.386.480,00&lt;BR&gt;BA MAKAM NO. 900/1481/436.6.5/2015 &lt;BR&gt;19 JANUARI 2015' ,'SUDAH' ,'' ,'' ,'' ,'' ,'' ,'' ,'590/2243/436.7.5/2019&lt;BR&gt;12 FEBRUARI 2019' ,'' ,'' ,'' ,'' ,'' ,'' ,'' ,'' ,'' ,'' ,'' ,'' ,'' ,'' ,'' ,'590/16993/436.7.5/2020&lt;BR&gt;24 SEPTEMBER 2020&lt;BR&gt;Surat Tidak Terkirim-Kantor Kosong' ,'' ,'' ,'' ,'' ,'' ,'' ,'' ,'' ,'' ,'' ,'' ,'' ,'' ,'' ,'' ,'' ,' -' ,'' ,'sebagian' ,'PENAGIHAN FISIK PSU TAHAP 2' ,'SUDAH DISURATI' ,'alamat pengembang tidak diketahui' ,'alamat pengembang tidak diketahui' ,'-' ,'FISIK SUDAH DISERAHKAN SEBAGIAN' ,'BARAT' ,'LM');</v>
      </c>
    </row>
    <row r="382" spans="1:73" s="6" customFormat="1" ht="187">
      <c r="A382" s="1570">
        <v>379</v>
      </c>
      <c r="B382" s="1570">
        <v>363</v>
      </c>
      <c r="C382" s="1575" t="s">
        <v>2942</v>
      </c>
      <c r="D382" s="1575"/>
      <c r="E382" s="1575" t="s">
        <v>5714</v>
      </c>
      <c r="F382" s="1575" t="s">
        <v>184</v>
      </c>
      <c r="G382" s="1575" t="s">
        <v>185</v>
      </c>
      <c r="H382" s="1575" t="s">
        <v>186</v>
      </c>
      <c r="I382" s="1575" t="s">
        <v>7045</v>
      </c>
      <c r="J382" s="1575" t="s">
        <v>4280</v>
      </c>
      <c r="K382" s="1576" t="s">
        <v>188</v>
      </c>
      <c r="L382" s="1577">
        <v>2006</v>
      </c>
      <c r="M382" s="1575"/>
      <c r="N382" s="1706"/>
      <c r="O382" s="1706"/>
      <c r="P382" s="1706"/>
      <c r="Q382" s="1575"/>
      <c r="R382" s="1575"/>
      <c r="S382" s="1575"/>
      <c r="T382" s="1575"/>
      <c r="U382" s="1575"/>
      <c r="V382" s="1575"/>
      <c r="W382" s="1575"/>
      <c r="X382" s="1575" t="s">
        <v>626</v>
      </c>
      <c r="Y382" s="1575"/>
      <c r="Z382" s="1575"/>
      <c r="AA382" s="1575"/>
      <c r="AB382" s="1575"/>
      <c r="AC382" s="1575"/>
      <c r="AD382" s="1575"/>
      <c r="AE382" s="1575"/>
      <c r="AF382" s="1575"/>
      <c r="AG382" s="1575"/>
      <c r="AH382" s="1575"/>
      <c r="AI382" s="1575"/>
      <c r="AJ382" s="1575"/>
      <c r="AK382" s="1575"/>
      <c r="AL382" s="1575"/>
      <c r="AM382" s="1575"/>
      <c r="AN382" s="1575"/>
      <c r="AO382" s="1575"/>
      <c r="AP382" s="1575"/>
      <c r="AQ382" s="1575"/>
      <c r="AR382" s="1575"/>
      <c r="AS382" s="1575"/>
      <c r="AT382" s="1575"/>
      <c r="AU382" s="1575"/>
      <c r="AV382" s="1575"/>
      <c r="AW382" s="1575"/>
      <c r="AX382" s="1575"/>
      <c r="AY382" s="1575"/>
      <c r="AZ382" s="1575"/>
      <c r="BA382" s="1575"/>
      <c r="BB382" s="1575"/>
      <c r="BC382" s="1575"/>
      <c r="BD382" s="1575"/>
      <c r="BE382" s="1575"/>
      <c r="BF382" s="1575"/>
      <c r="BG382" s="1575"/>
      <c r="BH382" s="1575"/>
      <c r="BI382" s="1575"/>
      <c r="BJ382" s="1575"/>
      <c r="BK382" s="1575" t="s">
        <v>5209</v>
      </c>
      <c r="BL382" s="1571" t="s">
        <v>972</v>
      </c>
      <c r="BM382" s="1588" t="s">
        <v>8112</v>
      </c>
      <c r="BN382" s="1591" t="s">
        <v>7086</v>
      </c>
      <c r="BO382" s="1591" t="s">
        <v>7086</v>
      </c>
      <c r="BP382" s="1575" t="s">
        <v>626</v>
      </c>
      <c r="BQ382" s="1575"/>
      <c r="BR382" s="1575" t="s">
        <v>6798</v>
      </c>
      <c r="BS382" s="1575" t="s">
        <v>6789</v>
      </c>
      <c r="BU382"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AMIRA' ,'JL. WONOSARI LOR NO. 99-101' ,'SITEPLAN PERUMAHAN' ,'PENYERAHAN OLEH WARGA' ,'' ,'379' ,'363' ,'PT. GRAHA AMIRA' ,'' ,'TIDAK ADA ALAMAT' ,'WONOKUSUMO' ,'Semampir' ,'648.3/08/436.5.2/2006&lt;BR&gt;101/TR/II/06' ,'2006' ,'' ,'' ,'' ,'' ,'' ,'' ,'' ,'' ,'' ,'' ,'' ,'-' ,'' ,'' ,'' ,'' ,'' ,'' ,'' ,'' ,'' ,'' ,'' ,'' ,'' ,'' ,'' ,'' ,'' ,'' ,'' ,'' ,'' ,'' ,'' ,'' ,'' ,'' ,'' ,'' ,'' ,'' ,'' ,'' ,'' ,'' ,'' ,' -' ,'' ,'' ,'PROSES PANGGILAN UNTUK  BAST ADMINISTRASI  ' ,'- DPRKPCKTR bersurat kepada Kelurahan Wonokusumo, taggal 16 Februari 2021 perihal Permohonan Informasi&lt;BR&gt;- Akan dilakukan Penagihan Penyerahan PSU' ,'Pengembang tidak diketahui keberadaannya' ,'Pengembang tidak diketahui keberadaannya' ,'√' ,'' ,'PUSURA' ,'AT');</v>
      </c>
    </row>
    <row r="383" spans="1:73" s="6" customFormat="1" ht="187">
      <c r="A383" s="1570">
        <v>380</v>
      </c>
      <c r="B383" s="1570">
        <v>364</v>
      </c>
      <c r="C383" s="1575" t="s">
        <v>685</v>
      </c>
      <c r="D383" s="1575" t="s">
        <v>6656</v>
      </c>
      <c r="E383" s="1575" t="s">
        <v>2150</v>
      </c>
      <c r="F383" s="1575" t="s">
        <v>2812</v>
      </c>
      <c r="G383" s="1575" t="s">
        <v>6726</v>
      </c>
      <c r="H383" s="1575" t="s">
        <v>676</v>
      </c>
      <c r="I383" s="1568" t="s">
        <v>622</v>
      </c>
      <c r="J383" s="1575" t="s">
        <v>4280</v>
      </c>
      <c r="K383" s="1576" t="s">
        <v>341</v>
      </c>
      <c r="L383" s="1577">
        <v>2015</v>
      </c>
      <c r="M383" s="1575" t="s">
        <v>6728</v>
      </c>
      <c r="N383" s="1706" t="s">
        <v>3460</v>
      </c>
      <c r="O383" s="1706" t="s">
        <v>3232</v>
      </c>
      <c r="P383" s="1706"/>
      <c r="Q383" s="1575" t="s">
        <v>6727</v>
      </c>
      <c r="R383" s="1575" t="s">
        <v>2511</v>
      </c>
      <c r="S383" s="1704" t="s">
        <v>7723</v>
      </c>
      <c r="T383" s="1575" t="s">
        <v>2511</v>
      </c>
      <c r="U383" s="1575" t="s">
        <v>626</v>
      </c>
      <c r="V383" s="1575" t="s">
        <v>626</v>
      </c>
      <c r="W383" s="1575" t="s">
        <v>2511</v>
      </c>
      <c r="X383" s="1575" t="s">
        <v>7058</v>
      </c>
      <c r="Y383" s="1575" t="s">
        <v>626</v>
      </c>
      <c r="Z383" s="1575" t="s">
        <v>7398</v>
      </c>
      <c r="AA383" s="1575" t="s">
        <v>7724</v>
      </c>
      <c r="AB383" s="1575" t="s">
        <v>7725</v>
      </c>
      <c r="AC383" s="1568"/>
      <c r="AD383" s="1575"/>
      <c r="AE383" s="1575"/>
      <c r="AF383" s="1575"/>
      <c r="AG383" s="1575"/>
      <c r="AH383" s="1575"/>
      <c r="AI383" s="1575"/>
      <c r="AJ383" s="1575"/>
      <c r="AK383" s="1575"/>
      <c r="AL383" s="1575"/>
      <c r="AM383" s="1575"/>
      <c r="AN383" s="1575"/>
      <c r="AO383" s="1575"/>
      <c r="AP383" s="1575"/>
      <c r="AQ383" s="1575"/>
      <c r="AR383" s="1575"/>
      <c r="AS383" s="1568"/>
      <c r="AT383" s="1575"/>
      <c r="AU383" s="1575"/>
      <c r="AV383" s="1575"/>
      <c r="AW383" s="1575"/>
      <c r="AX383" s="1575"/>
      <c r="AY383" s="1575"/>
      <c r="AZ383" s="1575"/>
      <c r="BA383" s="1575"/>
      <c r="BB383" s="1575"/>
      <c r="BC383" s="1575"/>
      <c r="BD383" s="1575"/>
      <c r="BE383" s="1575"/>
      <c r="BF383" s="1575"/>
      <c r="BG383" s="1575"/>
      <c r="BH383" s="1575"/>
      <c r="BI383" s="1575"/>
      <c r="BJ383" s="1575"/>
      <c r="BK383" s="1575" t="s">
        <v>8166</v>
      </c>
      <c r="BL383" s="1571" t="s">
        <v>626</v>
      </c>
      <c r="BM383" s="1588" t="s">
        <v>7726</v>
      </c>
      <c r="BN383" s="1588" t="s">
        <v>8036</v>
      </c>
      <c r="BO383" s="1591" t="s">
        <v>8037</v>
      </c>
      <c r="BP383" s="1575" t="s">
        <v>626</v>
      </c>
      <c r="BQ383" s="1575"/>
      <c r="BR383" s="1575" t="s">
        <v>6795</v>
      </c>
      <c r="BS383" s="1575" t="s">
        <v>5782</v>
      </c>
      <c r="BU383"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MITRA ASRI TAHAP II' ,'JL. KOMPLEK GRAHA MITRA ASRI' ,'SITEPLAN PERUMAHAN' ,'PENAGIHAN ADMINISTRASI' ,'± 14.062,00 M2' ,'380' ,'364' ,'PT. GRAHA ANDALAN PERMAI' ,'Jl. Taman Apsari No. 11&lt;BR&gt;(031-52327144)&lt;BR&gt;Jam Operasional : Setiap Hari (10.00-14.00)' ,'√' ,'SAMBIKEREP' ,'Sambikerep' ,'648.3/1561/436.6.2/2015&lt;BR&gt;140925-6' ,'2015' ,'± 53' ,'Jalan dan Saluran : 4.872,43' ,'RTH : 770,77&lt;BR&gt;Fasum : 415.55' ,'' ,'± 14.062,00 M2' ,'BELUM' ,'-No. ........./RET.XII/2014 tanggal 22 DESEMBER 2014' ,'BELUM' ,'-' ,'-' ,'BELUM' ,'INDUK' ,'-' ,'TIDAK' ,'PENAGIHAN&lt;BR&gt;590/5649/436.7.5/2022&lt;BR&gt;TANGGAL 18 MEI 2022' ,'TEGURAN&lt;BR&gt;590/8011/436.7.5/2022&lt;BR&gt;TANGGAL 24 JUNI 2022' ,'' ,'' ,'' ,'' ,'' ,'' ,'' ,'' ,'' ,'' ,'' ,'' ,'' ,'' ,'' ,'' ,'' ,'' ,'' ,'' ,'' ,'' ,'' ,'' ,'' ,'' ,'' ,'' ,'' ,'' ,'' ,'' ,'' ,'' ,'-' ,'-DPRKPP BERSURAT PENAGIHAN ADMIN, TANGGAL 18 MEI 2022&lt;BR&gt;- DPRKPP BERSURAT TEGURAN ADMIN, TANGGAL 24 JUNI 2022' ,'TEGURAN ADMIN, TANGGAL 24 JUNI 2022' ,'BELUM TERBANGUN 30%' ,'-' ,'' ,'BARAT' ,'AR');</v>
      </c>
    </row>
    <row r="384" spans="1:73" s="6" customFormat="1" ht="187">
      <c r="A384" s="1570">
        <v>381</v>
      </c>
      <c r="B384" s="1570">
        <v>365</v>
      </c>
      <c r="C384" s="1575" t="s">
        <v>1040</v>
      </c>
      <c r="D384" s="1568" t="s">
        <v>5708</v>
      </c>
      <c r="E384" s="1568" t="s">
        <v>2150</v>
      </c>
      <c r="F384" s="1575" t="s">
        <v>3841</v>
      </c>
      <c r="G384" s="1575" t="s">
        <v>171</v>
      </c>
      <c r="H384" s="1575" t="s">
        <v>172</v>
      </c>
      <c r="I384" s="1575" t="s">
        <v>2119</v>
      </c>
      <c r="J384" s="1575" t="s">
        <v>4280</v>
      </c>
      <c r="K384" s="1576" t="s">
        <v>3558</v>
      </c>
      <c r="L384" s="1577" t="s">
        <v>7028</v>
      </c>
      <c r="M384" s="1575"/>
      <c r="N384" s="1706" t="s">
        <v>3557</v>
      </c>
      <c r="O384" s="1706" t="s">
        <v>3678</v>
      </c>
      <c r="P384" s="1706"/>
      <c r="Q384" s="1575"/>
      <c r="R384" s="1575"/>
      <c r="S384" s="1689"/>
      <c r="T384" s="1575"/>
      <c r="U384" s="1575"/>
      <c r="V384" s="1575"/>
      <c r="W384" s="1575"/>
      <c r="X384" s="1575" t="s">
        <v>7058</v>
      </c>
      <c r="Y384" s="1575"/>
      <c r="Z384" s="1575"/>
      <c r="AA384" s="1575"/>
      <c r="AB384" s="1575"/>
      <c r="AC384" s="1575"/>
      <c r="AD384" s="1575"/>
      <c r="AE384" s="1575"/>
      <c r="AF384" s="1575"/>
      <c r="AG384" s="1575"/>
      <c r="AH384" s="1575"/>
      <c r="AI384" s="1575"/>
      <c r="AJ384" s="1575"/>
      <c r="AK384" s="1575"/>
      <c r="AL384" s="1575"/>
      <c r="AM384" s="1575"/>
      <c r="AN384" s="1575"/>
      <c r="AO384" s="1575"/>
      <c r="AP384" s="1575"/>
      <c r="AQ384" s="1575"/>
      <c r="AR384" s="1575"/>
      <c r="AS384" s="1575"/>
      <c r="AT384" s="1575"/>
      <c r="AU384" s="1575"/>
      <c r="AV384" s="1575"/>
      <c r="AW384" s="1575"/>
      <c r="AX384" s="1575"/>
      <c r="AY384" s="1575"/>
      <c r="AZ384" s="1575"/>
      <c r="BA384" s="1575"/>
      <c r="BB384" s="1575"/>
      <c r="BC384" s="1575"/>
      <c r="BD384" s="1575"/>
      <c r="BE384" s="1575"/>
      <c r="BF384" s="1575"/>
      <c r="BG384" s="1575"/>
      <c r="BH384" s="1575" t="s">
        <v>2659</v>
      </c>
      <c r="BI384" s="1575"/>
      <c r="BJ384" s="1575"/>
      <c r="BK384" s="1575" t="s">
        <v>2515</v>
      </c>
      <c r="BL384" s="1592" t="s">
        <v>626</v>
      </c>
      <c r="BM384" s="1588" t="s">
        <v>7181</v>
      </c>
      <c r="BN384" s="1591" t="s">
        <v>7087</v>
      </c>
      <c r="BO384" s="1591" t="s">
        <v>7087</v>
      </c>
      <c r="BP384" s="1575" t="s">
        <v>626</v>
      </c>
      <c r="BQ384" s="1575"/>
      <c r="BR384" s="1575" t="s">
        <v>6795</v>
      </c>
      <c r="BS384" s="1575" t="s">
        <v>5828</v>
      </c>
      <c r="BU384"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('BUNTARAN TAHAP I (PAKUWON TOWN SHIP TAHAP I)&lt;BR&gt;' ,'JL. BUNTARAN - MARGOMULYO INDAH' ,'SITEPLAN PERUMAHAN' ,'PENAGIHAN FISIK' ,'' ,'381' ,'365' ,'PT. PAKUWON JATI' ,'East Coast Center Lt. 5&lt;BR&gt;Pakuwon Town Square - Pakuwon City&lt;BR&gt;Jl. Kejawan Putih Mutiara No. 17' ,'√' ,'BANJAR SUGIHAN DAN MANUKAN' ,'TANDES' ,'648.3/3638/436.6.2/2014&lt;BR&gt;BOUWBLOCK NO. 140312-26&lt;BR&gt;REPLANNING :&lt;BR&gt;648.3/470/436.7.5/2018' ,'2014, 2018' ,'' ,'JALAN &amp; SALURAN : 54. 919 , 48&lt;BR&gt;REPLANNING :&lt;BR&gt;JALAN DAN SALURAN : 43.703' ,'RTH : 8.955,56&lt;BR&gt;FASUM : 2664.61&lt;BR&gt;REPLANNING :&lt;BR&gt;RTH : 4.208&lt;BR&gt;FASUM : 1938' ,'' ,'' ,'' ,'' ,'' ,'' ,'' ,'' ,'INDUK' ,'' ,'' ,'' ,'' ,'' ,'' ,'' ,'' ,'' ,'' ,'' ,'' ,'' ,'' ,'' ,'' ,'' ,'' ,'' ,'' ,'' ,'' ,'' ,'' ,'' ,'' ,'' ,'' ,'' ,'' ,'' ,'' ,'' ,'' ,'' ,'' ,'' ,'' ,'-' ,'-BAST Administrasi No.590/6077.1/436.6.2/2014 tanggal 22 Agustus 2014&lt;BR&gt;-Akan ditindaklanjuti penagihan fisik PSU ' ,'Belum terbangun 30%' ,'Belum terbangun 30%' ,'√' ,'' ,'BARAT' ,'LM');</v>
      </c>
    </row>
    <row r="385" spans="1:73" s="6" customFormat="1" ht="187">
      <c r="A385" s="1570">
        <v>382</v>
      </c>
      <c r="B385" s="1570">
        <v>366</v>
      </c>
      <c r="C385" s="1575" t="s">
        <v>1040</v>
      </c>
      <c r="D385" s="1568" t="s">
        <v>5708</v>
      </c>
      <c r="E385" s="1568" t="s">
        <v>2150</v>
      </c>
      <c r="F385" s="1575" t="s">
        <v>2962</v>
      </c>
      <c r="G385" s="1575" t="s">
        <v>173</v>
      </c>
      <c r="H385" s="1575" t="s">
        <v>174</v>
      </c>
      <c r="I385" s="1575" t="s">
        <v>2119</v>
      </c>
      <c r="J385" s="1575" t="s">
        <v>4280</v>
      </c>
      <c r="K385" s="1576" t="s">
        <v>4198</v>
      </c>
      <c r="L385" s="1577" t="s">
        <v>7029</v>
      </c>
      <c r="M385" s="1575"/>
      <c r="N385" s="1706" t="s">
        <v>4195</v>
      </c>
      <c r="O385" s="1706" t="s">
        <v>4196</v>
      </c>
      <c r="P385" s="1706"/>
      <c r="Q385" s="1575"/>
      <c r="R385" s="1575"/>
      <c r="S385" s="1689" t="s">
        <v>4197</v>
      </c>
      <c r="T385" s="1575"/>
      <c r="U385" s="1575"/>
      <c r="V385" s="1575"/>
      <c r="W385" s="1575"/>
      <c r="X385" s="1575" t="s">
        <v>7058</v>
      </c>
      <c r="Y385" s="1575"/>
      <c r="Z385" s="1575"/>
      <c r="AA385" s="1575"/>
      <c r="AB385" s="1575"/>
      <c r="AC385" s="1575"/>
      <c r="AD385" s="1575"/>
      <c r="AE385" s="1575"/>
      <c r="AF385" s="1575"/>
      <c r="AG385" s="1575"/>
      <c r="AH385" s="1575"/>
      <c r="AI385" s="1575"/>
      <c r="AJ385" s="1575"/>
      <c r="AK385" s="1575"/>
      <c r="AL385" s="1575"/>
      <c r="AM385" s="1575"/>
      <c r="AN385" s="1575"/>
      <c r="AO385" s="1575"/>
      <c r="AP385" s="1575"/>
      <c r="AQ385" s="1575"/>
      <c r="AR385" s="1575"/>
      <c r="AS385" s="1575"/>
      <c r="AT385" s="1575"/>
      <c r="AU385" s="1575"/>
      <c r="AV385" s="1575"/>
      <c r="AW385" s="1575"/>
      <c r="AX385" s="1575"/>
      <c r="AY385" s="1575"/>
      <c r="AZ385" s="1575"/>
      <c r="BA385" s="1575"/>
      <c r="BB385" s="1575"/>
      <c r="BC385" s="1575"/>
      <c r="BD385" s="1575"/>
      <c r="BE385" s="1575"/>
      <c r="BF385" s="1575"/>
      <c r="BG385" s="1575"/>
      <c r="BH385" s="1575" t="s">
        <v>4649</v>
      </c>
      <c r="BI385" s="1575"/>
      <c r="BJ385" s="1575"/>
      <c r="BK385" s="1575" t="s">
        <v>2515</v>
      </c>
      <c r="BL385" s="1592" t="s">
        <v>626</v>
      </c>
      <c r="BM385" s="1588" t="s">
        <v>7180</v>
      </c>
      <c r="BN385" s="1591" t="s">
        <v>7087</v>
      </c>
      <c r="BO385" s="1591" t="s">
        <v>7087</v>
      </c>
      <c r="BP385" s="1575" t="s">
        <v>626</v>
      </c>
      <c r="BQ385" s="1575"/>
      <c r="BR385" s="1575" t="s">
        <v>6795</v>
      </c>
      <c r="BS385" s="1575" t="s">
        <v>5828</v>
      </c>
      <c r="BU385"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('BUNTARAN TAHAP II (Cluster Canberra)' ,'JL. BUNTARAN' ,'SITEPLAN PERUMAHAN' ,'PENAGIHAN FISIK' ,'' ,'382' ,'366' ,'PT. PAKUWON JATI' ,'East Coast Center Lt. 5&lt;BR&gt;Pakuwon Town Square - Pakuwon City&lt;BR&gt;Jl. Kejawan Putih Mutiara No. 17' ,'√' ,'MANUKAN WETAN' ,'TANDES' ,'648.3/3686/436.6.2/2014 &lt;BR&gt;140513-56&lt;BR&gt;25 September 2014 &lt;BR&gt;648.3/1468/436.6.2/2016 &lt;BR&gt;SSWN-150918-53/SKRK/TR/RPL/XI/2016&lt;BR&gt;21 MARET 2016&lt;BR&gt;648.3/6543/436.7.5/2017 &lt;BR&gt;170731-45/SKRK/P&amp;TR/NRT/VIII/2017&lt;BR&gt;13 SEPTEMBER 2017' ,'2014, 2016, 2017' ,'' ,'Jalan dan Saluran : 39.136,00 ' ,'RTH : 7.677,40 &lt;BR&gt;Fasum : 1.485,80 ' ,'' ,'' ,'' ,'RP 1.032.021.536,00 &lt;BR&gt;BA MAKAM NO. 900/8802/436.6.5/2014 &lt;BR&gt;4 JULI 2014&lt;BR&gt;TANDA BUKTI PENERIMAAN NO. 2096/RET.VIII/2014 &lt;BR&gt;15 AGUSTUS 2014' ,'' ,'' ,'' ,'' ,'INDUK' ,'' ,'' ,'' ,'' ,'' ,'' ,'' ,'' ,'' ,'' ,'' ,'' ,'' ,'' ,'' ,'' ,'' ,'' ,'' ,'' ,'' ,'' ,'' ,'' ,'' ,'' ,'' ,'' ,'' ,'' ,'' ,'' ,'' ,'' ,'' ,'590/2781.1/436.6.2/2016&lt;BR&gt;25 FEBRUARI 2016' ,'' ,'' ,'-' ,'-Addendum BAST Administrasi No.590/23900/436.7.5/2018 dan No.094/PT/DSL/XII/2018 tanggal 17 Desember 2018&lt;BR&gt;-Akan ditindaklanjuti penagihan fisik PSU ' ,'Belum terbangun 30%' ,'Belum terbangun 30%' ,'√' ,'' ,'BARAT' ,'LM');</v>
      </c>
    </row>
    <row r="386" spans="1:73" s="6" customFormat="1" ht="187">
      <c r="A386" s="1570">
        <v>383</v>
      </c>
      <c r="B386" s="1570">
        <v>367</v>
      </c>
      <c r="C386" s="1575" t="s">
        <v>178</v>
      </c>
      <c r="D386" s="1568" t="s">
        <v>5353</v>
      </c>
      <c r="E386" s="1568" t="s">
        <v>2150</v>
      </c>
      <c r="F386" s="1575" t="s">
        <v>180</v>
      </c>
      <c r="G386" s="1575" t="s">
        <v>179</v>
      </c>
      <c r="H386" s="1575" t="s">
        <v>678</v>
      </c>
      <c r="I386" s="1575" t="s">
        <v>678</v>
      </c>
      <c r="J386" s="1575" t="s">
        <v>4280</v>
      </c>
      <c r="K386" s="1576" t="s">
        <v>182</v>
      </c>
      <c r="L386" s="1577">
        <v>2004</v>
      </c>
      <c r="M386" s="1575"/>
      <c r="N386" s="1706" t="s">
        <v>181</v>
      </c>
      <c r="O386" s="1706" t="s">
        <v>3230</v>
      </c>
      <c r="P386" s="1706"/>
      <c r="Q386" s="1575"/>
      <c r="R386" s="1575"/>
      <c r="S386" s="1689"/>
      <c r="T386" s="1575"/>
      <c r="U386" s="1575"/>
      <c r="V386" s="1575"/>
      <c r="W386" s="1575"/>
      <c r="X386" s="1575"/>
      <c r="Y386" s="1575"/>
      <c r="Z386" s="1575"/>
      <c r="AA386" s="1575"/>
      <c r="AB386" s="1575"/>
      <c r="AC386" s="1575"/>
      <c r="AD386" s="1575"/>
      <c r="AE386" s="1575"/>
      <c r="AF386" s="1575"/>
      <c r="AG386" s="1575"/>
      <c r="AH386" s="1575"/>
      <c r="AI386" s="1575"/>
      <c r="AJ386" s="1575"/>
      <c r="AK386" s="1575"/>
      <c r="AL386" s="1575"/>
      <c r="AM386" s="1575"/>
      <c r="AN386" s="1575"/>
      <c r="AO386" s="1575"/>
      <c r="AP386" s="1575"/>
      <c r="AQ386" s="1575"/>
      <c r="AR386" s="1575"/>
      <c r="AS386" s="1575"/>
      <c r="AT386" s="1575"/>
      <c r="AU386" s="1575"/>
      <c r="AV386" s="1575"/>
      <c r="AW386" s="1575"/>
      <c r="AX386" s="1575"/>
      <c r="AY386" s="1575"/>
      <c r="AZ386" s="1575"/>
      <c r="BA386" s="1575"/>
      <c r="BB386" s="1575"/>
      <c r="BC386" s="1575"/>
      <c r="BD386" s="1575"/>
      <c r="BE386" s="1575"/>
      <c r="BF386" s="1575"/>
      <c r="BG386" s="1575"/>
      <c r="BH386" s="1575" t="s">
        <v>2667</v>
      </c>
      <c r="BI386" s="1575" t="s">
        <v>4811</v>
      </c>
      <c r="BJ386" s="1688" t="s">
        <v>2187</v>
      </c>
      <c r="BK386" s="1575" t="s">
        <v>620</v>
      </c>
      <c r="BL386" s="1571" t="s">
        <v>7905</v>
      </c>
      <c r="BM386" s="1587"/>
      <c r="BN386" s="1591"/>
      <c r="BO386" s="1591"/>
      <c r="BP386" s="1575" t="s">
        <v>6819</v>
      </c>
      <c r="BQ386" s="1575"/>
      <c r="BR386" s="1575" t="s">
        <v>6795</v>
      </c>
      <c r="BS386" s="1592" t="s">
        <v>5794</v>
      </c>
      <c r="BU386"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CHOFA' ,'JL. RAYA SUKOMANUNGGAL JAYA' ,'SITEPLAN PERUMAHAN' ,'BAST FISIK' ,'' ,'383' ,'367' ,'PT. DARMO SATELIT TOWN' ,'Jl. Raya Sukomanunggal Jaya No. 11-15' ,'√' ,'SUKOMANUNGGAL' ,'SUKOMANUNGGAL' ,'648.3/70 C UPT/436.6.2/2004&lt;BR&gt;BOUWBLOCK NO. 3713/SP/2004&lt;BR&gt;648.3/2780.C/436.6.2/2012&lt;BR&gt;4084/P&amp;P/VIII/2012' ,'2004' ,'' ,'JALAN&amp;SALURAN : 42.963,64' ,'RTH : 5.181,37&lt;BR&gt;Fasum : 3537.52' ,'' ,'' ,'' ,'' ,'' ,'' ,'' ,'' ,'' ,'' ,'' ,'' ,'' ,'' ,'' ,'' ,'' ,'' ,'' ,'' ,'' ,'' ,'' ,'' ,'' ,'' ,'' ,'' ,'' ,'' ,'' ,'' ,'' ,'' ,'' ,'' ,'' ,'' ,'' ,'' ,'' ,'' ,'' ,'' ,'590/16664.1/436.7.5/2020&lt;BR&gt;001/BAST-BMG/IX/2020&lt;BR&gt;21 SEPTEMBER 2020' ,'590/12526/436.7.5/2019&lt;BR&gt;009/DST-Dir.Ops/XII/2019&lt;BR&gt;26 Desember 2019' ,'Sudah' ,'Dapat Diserahkan dengan Proses Hibah' ,'' ,'' ,'' ,'√' ,'' ,'BARAT' ,'QQ');</v>
      </c>
    </row>
    <row r="387" spans="1:73" ht="78" customHeight="1">
      <c r="A387" s="1570">
        <v>384</v>
      </c>
      <c r="B387" s="1570" t="s">
        <v>5128</v>
      </c>
      <c r="C387" s="1575" t="s">
        <v>189</v>
      </c>
      <c r="D387" s="1575" t="s">
        <v>6637</v>
      </c>
      <c r="E387" s="1568" t="s">
        <v>2150</v>
      </c>
      <c r="F387" s="1575" t="s">
        <v>190</v>
      </c>
      <c r="G387" s="1575" t="s">
        <v>191</v>
      </c>
      <c r="H387" s="1575" t="s">
        <v>1494</v>
      </c>
      <c r="I387" s="1575" t="s">
        <v>668</v>
      </c>
      <c r="J387" s="1575" t="s">
        <v>4604</v>
      </c>
      <c r="K387" s="1576" t="s">
        <v>4580</v>
      </c>
      <c r="L387" s="1577">
        <v>2015</v>
      </c>
      <c r="M387" s="1575"/>
      <c r="N387" s="1706" t="s">
        <v>7932</v>
      </c>
      <c r="O387" s="1706"/>
      <c r="P387" s="1706"/>
      <c r="Q387" s="1575" t="s">
        <v>4605</v>
      </c>
      <c r="R387" s="1575" t="s">
        <v>2511</v>
      </c>
      <c r="S387" s="1575" t="s">
        <v>626</v>
      </c>
      <c r="T387" s="1575" t="s">
        <v>2510</v>
      </c>
      <c r="U387" s="1575" t="s">
        <v>626</v>
      </c>
      <c r="V387" s="1575" t="s">
        <v>626</v>
      </c>
      <c r="W387" s="1575" t="s">
        <v>2511</v>
      </c>
      <c r="X387" s="1575" t="s">
        <v>7058</v>
      </c>
      <c r="Y387" s="1575" t="s">
        <v>7400</v>
      </c>
      <c r="Z387" s="1575" t="s">
        <v>7398</v>
      </c>
      <c r="AA387" s="1575" t="s">
        <v>5868</v>
      </c>
      <c r="AB387" s="1575" t="s">
        <v>6537</v>
      </c>
      <c r="AC387" s="1575" t="s">
        <v>6538</v>
      </c>
      <c r="AD387" s="1575"/>
      <c r="AE387" s="1575"/>
      <c r="AF387" s="1575"/>
      <c r="AG387" s="1575"/>
      <c r="AH387" s="1575"/>
      <c r="AI387" s="1575"/>
      <c r="AJ387" s="1575"/>
      <c r="AK387" s="1575"/>
      <c r="AL387" s="1575"/>
      <c r="AM387" s="1575"/>
      <c r="AN387" s="1575"/>
      <c r="AO387" s="1575"/>
      <c r="AP387" s="1575"/>
      <c r="AQ387" s="1575"/>
      <c r="AR387" s="1575"/>
      <c r="AS387" s="1575"/>
      <c r="AT387" s="1575"/>
      <c r="AU387" s="1575"/>
      <c r="AV387" s="1575"/>
      <c r="AW387" s="1575"/>
      <c r="AX387" s="1575"/>
      <c r="AY387" s="1575"/>
      <c r="AZ387" s="1575"/>
      <c r="BA387" s="1575"/>
      <c r="BB387" s="1575"/>
      <c r="BC387" s="1575"/>
      <c r="BD387" s="1575"/>
      <c r="BE387" s="1575"/>
      <c r="BF387" s="1575"/>
      <c r="BG387" s="1575"/>
      <c r="BH387" s="1575" t="s">
        <v>626</v>
      </c>
      <c r="BI387" s="1575" t="s">
        <v>626</v>
      </c>
      <c r="BJ387" s="1568" t="s">
        <v>2186</v>
      </c>
      <c r="BK387" s="1575" t="s">
        <v>4806</v>
      </c>
      <c r="BL387" s="1571" t="s">
        <v>8195</v>
      </c>
      <c r="BM387" s="1588" t="s">
        <v>7929</v>
      </c>
      <c r="BN387" s="1591" t="s">
        <v>7930</v>
      </c>
      <c r="BO387" s="1591" t="s">
        <v>7931</v>
      </c>
      <c r="BP387" s="1575" t="s">
        <v>2150</v>
      </c>
      <c r="BQ387" s="1575"/>
      <c r="BR387" s="1568" t="s">
        <v>6794</v>
      </c>
      <c r="BS387" s="1575" t="s">
        <v>5783</v>
      </c>
      <c r="BU387"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('BALE HINGGIL' ,'JL. SEMAMPIR INDAH' ,'APARTEMEN, PERKANTORAN, PUSAT PERBELANJAAN, HOTEL' ,'PROSES ADMINISTRASI' ,'± 15.020,20' ,'384' ,'368 (A)' ,'PT. TLATAH GEMA ANUGERAH' ,'Jl. Kertajaya Indah Timur No. P-110 No. 141, TGA Building Surabaya' ,'√' ,'MEDOKAN SEMAMPIR' ,'SUKOLILO' ,'511.3/1481/436.6.2/2015&lt;BR&gt;150216-53/TR/NRT/III/2015&lt;BR&gt;23 MARET 2015' ,'2015' ,'' ,'Jalan dan Saluran : ± 2.236,15' ,'' ,'' ,'± 15.020,20' ,'BELUM' ,'-' ,'SUDAH' ,'-' ,'-' ,'BELUM' ,'INDUK' ,'TIDAK ADA' ,'TIDAK' ,'590/13264/436.7.5/2020&lt;BR&gt;27 JULI 2020&lt;BR&gt;TGL DITERIMA&lt;BR&gt;30 JULI 2020' ,'590/18567/436.7.5/2020&lt;BR&gt;16 OKTOBER 2020&lt;BR&gt;TGL DITERIMA&lt;BR&gt;21 OKTOBER 2020&lt;BR&gt;' ,'590/20215/436.7.5/2020&lt;BR&gt;13 NOVEMBER 2020&lt;BR&gt;(dikirim ulang, tanda terima belum kembali)' ,'' ,'' ,'' ,'' ,'' ,'' ,'' ,'' ,'' ,'' ,'' ,'' ,'' ,'' ,'' ,'' ,'' ,'' ,'' ,'' ,'' ,'' ,'' ,'' ,'' ,'' ,'' ,'' ,'' ,'' ,' -' ,'-' ,'Belum' ,'Akan dikirimkan Konsep BAST Administrasi ke alamat pengembang untuk ditandatangani Direktur' ,'- Proses Draft BAST Administrasi &lt;BR&gt;-  Tidak hadir zoom dengan KPK tanggal 29 Maret 2021 dan tidak hadir desk&lt;BR&gt;- Proses penandatanganan Draft BAST Administrasi oleh Pengembang (pengembang tidak dapat dihubungi/kontaknya tidak aktif)' ,'Proses penandatanganan Draft BAST Administrasi oleh Pengembang (pengembang tidak dapat dihubungi/kontaknya tidak aktif)' ,'pengembang tidak dapat dihubungi/kontaknya tidak aktif' ,'-' ,'' ,'SELATAN' ,'DT');</v>
      </c>
    </row>
    <row r="388" spans="1:73" s="6" customFormat="1" ht="187">
      <c r="A388" s="1570">
        <v>385</v>
      </c>
      <c r="B388" s="1570">
        <v>369</v>
      </c>
      <c r="C388" s="1575" t="s">
        <v>106</v>
      </c>
      <c r="D388" s="1575"/>
      <c r="E388" s="1575" t="s">
        <v>5714</v>
      </c>
      <c r="F388" s="1575" t="s">
        <v>2508</v>
      </c>
      <c r="G388" s="1575" t="s">
        <v>193</v>
      </c>
      <c r="H388" s="1575" t="s">
        <v>194</v>
      </c>
      <c r="I388" s="1575" t="s">
        <v>674</v>
      </c>
      <c r="J388" s="1575" t="s">
        <v>4280</v>
      </c>
      <c r="K388" s="1576" t="s">
        <v>195</v>
      </c>
      <c r="L388" s="1577">
        <v>2013</v>
      </c>
      <c r="M388" s="1575"/>
      <c r="N388" s="1706" t="s">
        <v>3434</v>
      </c>
      <c r="O388" s="1706" t="s">
        <v>3435</v>
      </c>
      <c r="P388" s="1706"/>
      <c r="Q388" s="1575"/>
      <c r="R388" s="1568" t="s">
        <v>626</v>
      </c>
      <c r="S388" s="1575" t="s">
        <v>626</v>
      </c>
      <c r="T388" s="1568" t="s">
        <v>2511</v>
      </c>
      <c r="U388" s="1568" t="s">
        <v>626</v>
      </c>
      <c r="V388" s="1568" t="s">
        <v>626</v>
      </c>
      <c r="W388" s="1568" t="s">
        <v>2511</v>
      </c>
      <c r="X388" s="1575" t="s">
        <v>7058</v>
      </c>
      <c r="Y388" s="1575" t="s">
        <v>7400</v>
      </c>
      <c r="Z388" s="1568" t="s">
        <v>626</v>
      </c>
      <c r="AA388" s="1575" t="s">
        <v>419</v>
      </c>
      <c r="AB388" s="1575" t="s">
        <v>378</v>
      </c>
      <c r="AC388" s="1575" t="s">
        <v>372</v>
      </c>
      <c r="AD388" s="1575" t="s">
        <v>373</v>
      </c>
      <c r="AE388" s="1575" t="s">
        <v>374</v>
      </c>
      <c r="AF388" s="1575"/>
      <c r="AG388" s="1575"/>
      <c r="AH388" s="1575"/>
      <c r="AI388" s="1575"/>
      <c r="AJ388" s="1575"/>
      <c r="AK388" s="1575"/>
      <c r="AL388" s="1575"/>
      <c r="AM388" s="1575"/>
      <c r="AN388" s="1575"/>
      <c r="AO388" s="1575"/>
      <c r="AP388" s="1575"/>
      <c r="AQ388" s="1575"/>
      <c r="AR388" s="1575"/>
      <c r="AS388" s="1575"/>
      <c r="AT388" s="1575"/>
      <c r="AU388" s="1575"/>
      <c r="AV388" s="1575"/>
      <c r="AW388" s="1575"/>
      <c r="AX388" s="1575"/>
      <c r="AY388" s="1575"/>
      <c r="AZ388" s="1575"/>
      <c r="BA388" s="1575"/>
      <c r="BB388" s="1575"/>
      <c r="BC388" s="1575"/>
      <c r="BD388" s="1575"/>
      <c r="BE388" s="1575"/>
      <c r="BF388" s="1575"/>
      <c r="BG388" s="1575"/>
      <c r="BH388" s="1575"/>
      <c r="BI388" s="1575"/>
      <c r="BJ388" s="1575" t="s">
        <v>2511</v>
      </c>
      <c r="BK388" s="1575" t="s">
        <v>2560</v>
      </c>
      <c r="BL388" s="1571" t="s">
        <v>626</v>
      </c>
      <c r="BM388" s="1591" t="s">
        <v>3533</v>
      </c>
      <c r="BN388" s="1591" t="s">
        <v>7051</v>
      </c>
      <c r="BO388" s="1591" t="s">
        <v>7051</v>
      </c>
      <c r="BP388" s="1575" t="s">
        <v>626</v>
      </c>
      <c r="BQ388" s="1575"/>
      <c r="BR388" s="1575" t="s">
        <v>6795</v>
      </c>
      <c r="BS388" s="1589" t="s">
        <v>7379</v>
      </c>
      <c r="BU388"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('CITRA PERMATA REGENCY' ,'JL. KLAKAH REJO RT.02 RW. 01' ,'SITEPLAN PERUMAHAN' ,'TIDAK ADA KEWAJIBAN' ,'' ,'385' ,'369' ,'HEROSAN' ,'' ,'TIDAK ADA ALAMAT' ,'KLAKAH REJO' ,'BENOWO' ,'653/4449/436.6.2/2013&lt;BR&gt;130614-4/TR/SP/VII/2013' ,'2013' ,'' ,'JALAN : 1.465,05' ,'RTH : 75,62&lt;BR&gt;Fasum : 93,40' ,'' ,'' ,'-' ,'-' ,'BELUM' ,'-' ,'-' ,'BELUM' ,'INDUK' ,'TIDAK ADA' ,'-' ,'PENAGIHAN&lt;BR&gt;590/15386/436.6.2/2015&lt;BR&gt;12 OKTOBER 2015' ,'TEGURAN&lt;BR&gt;590/16843/436.6.2/2015&lt;BR&gt;04 NOVEMBER 2015' ,'PERINGATAN KE-1&lt;BR&gt;590/18208/436.6.2/2015&lt;BR&gt;25 NOVEMBER 2015' ,'PERINGATAN KE-2&lt;BR&gt;590/21976/436.6.2/2015&lt;BR&gt;16 DESEMBER 2015' ,'PERINGATAN KE-3&lt;BR&gt;590/22716/436.6.2/2015&lt;BR&gt;22 DESEMBER 2015' ,'' ,'' ,'' ,'' ,'' ,'' ,'' ,'' ,'' ,'' ,'' ,'' ,'' ,'' ,'' ,'' ,'' ,'' ,'' ,'' ,'' ,'' ,'' ,'' ,'' ,'' ,'' ,'' ,'' ,'' ,'BELUM' ,'-' ,'PERMASALAHAN SITEPLAN PERORANGAN TAHUN &gt;2010 S/D 2016' ,'alamat pengembang tidak diketahui' ,'alamat pengembang tidak diketahui' ,'-' ,'' ,'BARAT' ,'SL');</v>
      </c>
    </row>
    <row r="389" spans="1:73" s="6" customFormat="1" ht="187">
      <c r="A389" s="1570">
        <v>386</v>
      </c>
      <c r="B389" s="1570">
        <v>370</v>
      </c>
      <c r="C389" s="1592" t="s">
        <v>626</v>
      </c>
      <c r="D389" s="1592"/>
      <c r="E389" s="1592" t="s">
        <v>5707</v>
      </c>
      <c r="F389" s="1575" t="s">
        <v>196</v>
      </c>
      <c r="G389" s="1575"/>
      <c r="H389" s="1575" t="s">
        <v>679</v>
      </c>
      <c r="I389" s="1575" t="s">
        <v>679</v>
      </c>
      <c r="J389" s="1575" t="s">
        <v>4280</v>
      </c>
      <c r="K389" s="1576" t="s">
        <v>197</v>
      </c>
      <c r="L389" s="1577" t="s">
        <v>626</v>
      </c>
      <c r="M389" s="1575"/>
      <c r="N389" s="1706"/>
      <c r="O389" s="1706"/>
      <c r="P389" s="1706"/>
      <c r="Q389" s="1575"/>
      <c r="R389" s="1575"/>
      <c r="S389" s="1575"/>
      <c r="T389" s="1575"/>
      <c r="U389" s="1575"/>
      <c r="V389" s="1575"/>
      <c r="W389" s="1575"/>
      <c r="X389" s="1592" t="s">
        <v>626</v>
      </c>
      <c r="Y389" s="1575"/>
      <c r="Z389" s="1575"/>
      <c r="AA389" s="1575"/>
      <c r="AB389" s="1575"/>
      <c r="AC389" s="1575"/>
      <c r="AD389" s="1575"/>
      <c r="AE389" s="1575"/>
      <c r="AF389" s="1575"/>
      <c r="AG389" s="1575"/>
      <c r="AH389" s="1575"/>
      <c r="AI389" s="1575"/>
      <c r="AJ389" s="1575"/>
      <c r="AK389" s="1575"/>
      <c r="AL389" s="1575"/>
      <c r="AM389" s="1575"/>
      <c r="AN389" s="1575"/>
      <c r="AO389" s="1575"/>
      <c r="AP389" s="1575"/>
      <c r="AQ389" s="1575"/>
      <c r="AR389" s="1575"/>
      <c r="AS389" s="1575"/>
      <c r="AT389" s="1575"/>
      <c r="AU389" s="1575"/>
      <c r="AV389" s="1575"/>
      <c r="AW389" s="1575"/>
      <c r="AX389" s="1575"/>
      <c r="AY389" s="1575"/>
      <c r="AZ389" s="1575"/>
      <c r="BA389" s="1575"/>
      <c r="BB389" s="1575"/>
      <c r="BC389" s="1575"/>
      <c r="BD389" s="1575"/>
      <c r="BE389" s="1575"/>
      <c r="BF389" s="1575"/>
      <c r="BG389" s="1575"/>
      <c r="BH389" s="1575"/>
      <c r="BI389" s="1575"/>
      <c r="BJ389" s="1575"/>
      <c r="BK389" s="1575" t="s">
        <v>2560</v>
      </c>
      <c r="BL389" s="1575" t="s">
        <v>513</v>
      </c>
      <c r="BM389" s="1588" t="s">
        <v>626</v>
      </c>
      <c r="BN389" s="1588" t="s">
        <v>626</v>
      </c>
      <c r="BO389" s="1588" t="s">
        <v>626</v>
      </c>
      <c r="BP389" s="1575" t="s">
        <v>626</v>
      </c>
      <c r="BQ389" s="1575"/>
      <c r="BR389" s="1575" t="s">
        <v>6796</v>
      </c>
      <c r="BS389" s="1589" t="s">
        <v>7395</v>
      </c>
      <c r="BU389" s="2040" t="str">
        <f t="shared" ref="BU389:BU452" si="6">"INSERT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&amp;SUBSTITUTE(F389,CHAR(10),"&lt;BR&gt;")  &amp; "' ,'" &amp; SUBSTITUTE(G389,CHAR(10),"&lt;BR&gt;")  &amp; "' ,'" &amp; SUBSTITUTE(J389,CHAR(10),"&lt;BR&gt;")   &amp; "' ,'" &amp;  SUBSTITUTE(BK389,CHAR(10),"&lt;BR&gt;")   &amp; "' ,'" &amp; SUBSTITUTE(Q389,CHAR(10),"&lt;BR&gt;")  &amp; "' ,'" &amp;  A389  &amp; "' ,'" &amp;  B389  &amp; "' ,'" &amp; SUBSTITUTE(C389,CHAR(10),"&lt;BR&gt;")   &amp; "' ,'" &amp;  SUBSTITUTE(D389,CHAR(10),"&lt;BR&gt;")  &amp; "' ,'" &amp;  SUBSTITUTE(E389,CHAR(10),"&lt;BR&gt;")   &amp; "' ,'" &amp; SUBSTITUTE(H389,CHAR(10),"&lt;BR&gt;")   &amp; "' ,'" &amp; I389  &amp; "' ,'" &amp; SUBSTITUTE(K389,CHAR(10),"&lt;BR&gt;")  &amp; "' ,'" &amp; SUBSTITUTE(L389,CHAR(10),"&lt;BR&gt;")  &amp; "' ,'" &amp; SUBSTITUTE(M389,CHAR(10),"&lt;BR&gt;") &amp; "' ,'" &amp; SUBSTITUTE(N389,CHAR(10),"&lt;BR&gt;")  &amp; "' ,'" &amp;  SUBSTITUTE(O389,CHAR(10),"&lt;BR&gt;")   &amp; "' ,'" &amp; SUBSTITUTE(P389,CHAR(10),"&lt;BR&gt;")   &amp; "' ,'" &amp;  SUBSTITUTE(Q389,CHAR(10),"&lt;BR&gt;")   &amp; "' ,'" &amp; SUBSTITUTE(R389,CHAR(10),"&lt;BR&gt;")  &amp; "' ,'" &amp; SUBSTITUTE(S389,CHAR(10),"&lt;BR&gt;")  &amp; "' ,'" &amp; SUBSTITUTE(T389,CHAR(10),"&lt;BR&gt;")  &amp; "' ,'" &amp; SUBSTITUTE(U389,CHAR(10),"&lt;BR&gt;")  &amp; "' ,'" &amp; SUBSTITUTE(V389,CHAR(10),"&lt;BR&gt;") &amp; "' ,'" &amp; SUBSTITUTE(W389,CHAR(10),"&lt;BR&gt;")  &amp; "' ,'" &amp;SUBSTITUTE(X389,CHAR(10),"&lt;BR&gt;")  &amp; "' ,'" &amp; SUBSTITUTE(Y389,CHAR(10),"&lt;BR&gt;") &amp; "' ,'" &amp;  SUBSTITUTE(Z389,CHAR(10),"&lt;BR&gt;")  &amp; "' ,'" &amp; SUBSTITUTE(AA389,CHAR(10),"&lt;BR&gt;")   &amp; "' ,'" &amp;  SUBSTITUTE(AB389,CHAR(10),"&lt;BR&gt;")   &amp; "' ,'" &amp;  SUBSTITUTE(AC389,CHAR(10),"&lt;BR&gt;")   &amp; "' ,'" &amp;   SUBSTITUTE(AD389,CHAR(10),"&lt;BR&gt;")   &amp; "' ,'" &amp;  SUBSTITUTE(AE389,CHAR(10),"&lt;BR&gt;")  &amp; "' ,'" &amp;  SUBSTITUTE(AF389,CHAR(10),"&lt;BR&gt;")  &amp; "' ,'" &amp;  SUBSTITUTE(AG389,CHAR(10),"&lt;BR&gt;")   &amp; "' ,'" &amp;  SUBSTITUTE(AH389,CHAR(10),"&lt;BR&gt;")   &amp; "' ,'" &amp;  SUBSTITUTE(AI389,CHAR(10),"&lt;BR&gt;")   &amp; "' ,'" &amp;  SUBSTITUTE(AJ389,CHAR(10),"&lt;BR&gt;")   &amp; "' ,'" &amp;   SUBSTITUTE(AK389,CHAR(10),"&lt;BR&gt;")   &amp; "' ,'" &amp;  SUBSTITUTE(AL389,CHAR(10),"&lt;BR&gt;")   &amp; "' ,'" &amp;  SUBSTITUTE(AM389,CHAR(10),"&lt;BR&gt;")   &amp; "' ,'" &amp;   SUBSTITUTE(AN389,CHAR(10),"&lt;BR&gt;")   &amp; "' ,'" &amp;  SUBSTITUTE(AO389,CHAR(10),"&lt;BR&gt;")   &amp; "' ,'" &amp;  SUBSTITUTE(AP389,CHAR(10),"&lt;BR&gt;")   &amp; "' ,'" &amp;  SUBSTITUTE(AQ389,CHAR(10),"&lt;BR&gt;")   &amp; "' ,'" &amp;   SUBSTITUTE(AR389,CHAR(10),"&lt;BR&gt;")   &amp; "' ,'" &amp;  SUBSTITUTE(AS389,CHAR(10),"&lt;BR&gt;")   &amp; "' ,'" &amp;  SUBSTITUTE(AT389,CHAR(10),"&lt;BR&gt;")   &amp; "' ,'" &amp;  SUBSTITUTE(AU389,CHAR(10),"&lt;BR&gt;")   &amp; "' ,'" &amp;  SUBSTITUTE(AV389,CHAR(10),"&lt;BR&gt;")   &amp; "' ,'" &amp;  SUBSTITUTE(AW389,CHAR(10),"&lt;BR&gt;")   &amp; "' ,'" &amp;   SUBSTITUTE(AX389,CHAR(10),"&lt;BR&gt;")   &amp; "' ,'" &amp;  SUBSTITUTE(AY389,CHAR(10),"&lt;BR&gt;")   &amp; "' ,'" &amp;  SUBSTITUTE(AZ389,CHAR(10),"&lt;BR&gt;")   &amp; "' ,'" &amp;   SUBSTITUTE(BA389,CHAR(10),"&lt;BR&gt;")   &amp; "' ,'" &amp;   SUBSTITUTE(BB389,CHAR(10),"&lt;BR&gt;")    &amp; "' ,'" &amp;    SUBSTITUTE(BC389,CHAR(10),"&lt;BR&gt;")    &amp; "' ,'" &amp;   SUBSTITUTE(BD389,CHAR(10),"&lt;BR&gt;")    &amp; "' ,'" &amp;   SUBSTITUTE(BE389,CHAR(10),"&lt;BR&gt;")    &amp; "' ,'" &amp;   SUBSTITUTE(BF389,CHAR(10),"&lt;BR&gt;")    &amp; "' ,'" &amp;   SUBSTITUTE(BG389,CHAR(10),"&lt;BR&gt;")    &amp; "' ,'" &amp; SUBSTITUTE(BH429,CHAR(10),"&lt;BR&gt;")   &amp; "' ,'" &amp; SUBSTITUTE(BI389,CHAR(10),"&lt;BR&gt;")   &amp; "' ,'" &amp; SUBSTITUTE(BJ389,CHAR(10),"&lt;BR&gt;")  &amp; "' ,'" &amp; SUBSTITUTE(BL389,CHAR(10),"&lt;BR&gt;")   &amp; "' ,'" &amp; SUBSTITUTE(BM389,CHAR(10),"&lt;BR&gt;")   &amp; "' ,'" &amp; SUBSTITUTE(BN389,CHAR(10),"&lt;BR&gt;")   &amp; "' ,'" &amp;  SUBSTITUTE(BO389,CHAR(10),"&lt;BR&gt;")   &amp; "' ,'" &amp; SUBSTITUTE(BP429,CHAR(10),"&lt;BR&gt;")  &amp; "' ,'" &amp; SUBSTITUTE(BQ389,CHAR(10),"&lt;BR&gt;")  &amp; "' ,'" &amp; SUBSTITUTE(BR389,CHAR(10),"&lt;BR&gt;")  &amp; "' ,'" &amp; SUBSTITUTE(BS389,CHAR(10),"&lt;BR&gt;")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IKIP GUNUNG ANYAR' ,'' ,'SITEPLAN PERUMAHAN' ,'TIDAK ADA KEWAJIBAN' ,'' ,'386' ,'370' ,'-' ,'' ,'BELUM DIKETAHUI' ,'GUNUNG ANYAR' ,'GUNUNG ANYAR' ,'II/Q/3' ,'-' ,'' ,'' ,'' ,'' ,'' ,'' ,'' ,'' ,'' ,'' ,'' ,'-' ,'' ,'' ,'' ,'' ,'' ,'' ,'' ,'' ,'' ,'' ,'' ,'' ,'' ,'' ,'' ,'' ,'' ,'' ,'' ,'' ,'' ,'' ,'' ,'' ,'' ,'' ,'' ,'' ,'' ,'' ,'' ,'' ,'' ,'' ,'' ,'590/11734.2/436.6.2/2016&lt;BR&gt;01/CDL/SBY/2016&lt;BR&gt;28 JULI 2016' ,'' ,'' ,'TIDAK ADA KEWAJIBAN PENYERAHAN PSU &lt;BR&gt;(TANAH MILIK IPT)' ,'-' ,'-' ,'-' ,'-' ,'' ,'TIMUR' ,'JY');</v>
      </c>
    </row>
    <row r="390" spans="1:73" s="6" customFormat="1" ht="187">
      <c r="A390" s="1570">
        <v>387</v>
      </c>
      <c r="B390" s="1570">
        <v>371</v>
      </c>
      <c r="C390" s="1575" t="s">
        <v>198</v>
      </c>
      <c r="D390" s="1575"/>
      <c r="E390" s="1575" t="s">
        <v>5714</v>
      </c>
      <c r="F390" s="1575" t="s">
        <v>7458</v>
      </c>
      <c r="G390" s="1575"/>
      <c r="H390" s="1575" t="s">
        <v>1374</v>
      </c>
      <c r="I390" s="1575" t="s">
        <v>1374</v>
      </c>
      <c r="J390" s="1575" t="s">
        <v>4280</v>
      </c>
      <c r="K390" s="1576"/>
      <c r="L390" s="1577" t="s">
        <v>626</v>
      </c>
      <c r="M390" s="1575"/>
      <c r="N390" s="1706"/>
      <c r="O390" s="1706"/>
      <c r="P390" s="1706"/>
      <c r="Q390" s="1575"/>
      <c r="R390" s="1575"/>
      <c r="S390" s="1575"/>
      <c r="T390" s="1575"/>
      <c r="U390" s="1575"/>
      <c r="V390" s="1575"/>
      <c r="W390" s="1575"/>
      <c r="X390" s="1575" t="s">
        <v>7098</v>
      </c>
      <c r="Y390" s="1575"/>
      <c r="Z390" s="1575"/>
      <c r="AA390" s="1575" t="s">
        <v>96</v>
      </c>
      <c r="AB390" s="1575" t="s">
        <v>97</v>
      </c>
      <c r="AC390" s="1575" t="s">
        <v>375</v>
      </c>
      <c r="AD390" s="1575" t="s">
        <v>376</v>
      </c>
      <c r="AE390" s="1575" t="s">
        <v>377</v>
      </c>
      <c r="AF390" s="1575"/>
      <c r="AG390" s="1575"/>
      <c r="AH390" s="1575"/>
      <c r="AI390" s="1575"/>
      <c r="AJ390" s="1575"/>
      <c r="AK390" s="1575"/>
      <c r="AL390" s="1575"/>
      <c r="AM390" s="1575"/>
      <c r="AN390" s="1575"/>
      <c r="AO390" s="1575"/>
      <c r="AP390" s="1575"/>
      <c r="AQ390" s="1575"/>
      <c r="AR390" s="1575"/>
      <c r="AS390" s="1575"/>
      <c r="AT390" s="1575"/>
      <c r="AU390" s="1575"/>
      <c r="AV390" s="1575"/>
      <c r="AW390" s="1575"/>
      <c r="AX390" s="1575"/>
      <c r="AY390" s="1575"/>
      <c r="AZ390" s="1575"/>
      <c r="BA390" s="1575"/>
      <c r="BB390" s="1575"/>
      <c r="BC390" s="1575"/>
      <c r="BD390" s="1575"/>
      <c r="BE390" s="1575"/>
      <c r="BF390" s="1575"/>
      <c r="BG390" s="1575"/>
      <c r="BH390" s="1575"/>
      <c r="BI390" s="1575"/>
      <c r="BJ390" s="1575"/>
      <c r="BK390" s="1575" t="s">
        <v>5209</v>
      </c>
      <c r="BL390" s="1571" t="s">
        <v>6837</v>
      </c>
      <c r="BM390" s="1591" t="s">
        <v>7107</v>
      </c>
      <c r="BN390" s="1591"/>
      <c r="BO390" s="1591"/>
      <c r="BP390" s="1575" t="s">
        <v>626</v>
      </c>
      <c r="BQ390" s="1575"/>
      <c r="BR390" s="1575" t="s">
        <v>6794</v>
      </c>
      <c r="BS390" s="1575" t="s">
        <v>6789</v>
      </c>
      <c r="BU390"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PT. Seruni Surabaya' ,'' ,'SITEPLAN PERUMAHAN' ,'PENYERAHAN OLEH WARGA' ,'' ,'387' ,'371' ,'PT. SERUNI SURABAYA' ,'' ,'TIDAK ADA ALAMAT' ,'DUKUH PAKIS' ,'DUKUH PAKIS' ,'' ,'-' ,'' ,'' ,'' ,'' ,'' ,'' ,'' ,'' ,'' ,'' ,'' ,'TIDAK ADA SOFTCOPY ALAS HAK' ,'' ,'' ,'PENAGIHAN&lt;BR&gt;590/15385/436.6.2/2015&lt;BR&gt;12 OKTOBER 2015' ,'TEGURAN&lt;BR&gt;590/16840/436.6.2/2015&lt;BR&gt;04 NOVEMBER 2014' ,'PERINGATAN KE-1&lt;BR&gt;590/18213/436.6.2/2015&lt;BR&gt;25 NOVEMBER 2015' ,'PERINGATAN KE-2&lt;BR&gt;590/21967/436.6.2/2015&lt;BR&gt;16 DESEMBER 2015' ,'PERINGATAN KE-3&lt;BR&gt;590/22725/436.6.2/2015&lt;BR&gt;22 DESEMBER 2015' ,'' ,'' ,'' ,'' ,'' ,'' ,'' ,'' ,'' ,'' ,'' ,'' ,'' ,'' ,'' ,'' ,'' ,'' ,'' ,'' ,'' ,'' ,'' ,'' ,'' ,'' ,'' ,'' ,'ADDENDUM BAST ADMINISTRASI&lt;BR&gt;590/1088/436.7.5/2020&lt;BR&gt;001/DIRUT/PT.RSPR/BAST/2020&lt;BR&gt;17 JANUARI 2020' ,'' ,'' ,'PROSES PENYERAHAN PSU OLEH WARGA&lt;BR&gt;&lt;BR&gt;Berdasarkan Media Masa tanggal 21 Maret 2016' ,'1. Sosialisasi pada 19 Mei 2016&lt;BR&gt;2. Proses Kemenkumham, APERSI, BPN&lt;BR&gt;3, Penagihan s/d Media massa&lt;BR&gt;4. Permohonan Bantuan kepada Lurah Dukuh Pakis No. 593/21920/436/.6.2/2015 tanggal 15 Desember 2015' ,'' ,'' ,'√&lt;BR&gt;TW 1 2021' ,'' ,'SELATAN' ,'AT');</v>
      </c>
    </row>
    <row r="391" spans="1:73" s="6" customFormat="1" ht="204">
      <c r="A391" s="1570">
        <v>388</v>
      </c>
      <c r="B391" s="1570">
        <v>372</v>
      </c>
      <c r="C391" s="1575" t="s">
        <v>199</v>
      </c>
      <c r="D391" s="1575" t="s">
        <v>5696</v>
      </c>
      <c r="E391" s="1568" t="s">
        <v>2150</v>
      </c>
      <c r="F391" s="1575" t="s">
        <v>2820</v>
      </c>
      <c r="G391" s="1575" t="s">
        <v>200</v>
      </c>
      <c r="H391" s="1575" t="s">
        <v>1502</v>
      </c>
      <c r="I391" s="1575" t="s">
        <v>681</v>
      </c>
      <c r="J391" s="1575" t="s">
        <v>4280</v>
      </c>
      <c r="K391" s="1576" t="s">
        <v>201</v>
      </c>
      <c r="L391" s="1577">
        <v>2012</v>
      </c>
      <c r="M391" s="1575"/>
      <c r="N391" s="1706"/>
      <c r="O391" s="1706"/>
      <c r="P391" s="1706"/>
      <c r="Q391" s="1575"/>
      <c r="R391" s="1575" t="s">
        <v>2510</v>
      </c>
      <c r="S391" s="1575"/>
      <c r="T391" s="1575" t="s">
        <v>2511</v>
      </c>
      <c r="U391" s="1575"/>
      <c r="V391" s="1575"/>
      <c r="W391" s="1575" t="s">
        <v>2511</v>
      </c>
      <c r="X391" s="1575" t="s">
        <v>7058</v>
      </c>
      <c r="Y391" s="1575" t="s">
        <v>7398</v>
      </c>
      <c r="Z391" s="1575" t="s">
        <v>7398</v>
      </c>
      <c r="AA391" s="1575" t="s">
        <v>6089</v>
      </c>
      <c r="AB391" s="1575" t="s">
        <v>6394</v>
      </c>
      <c r="AC391" s="1575" t="s">
        <v>6393</v>
      </c>
      <c r="AD391" s="1575" t="s">
        <v>6650</v>
      </c>
      <c r="AE391" s="1575" t="s">
        <v>6651</v>
      </c>
      <c r="AF391" s="1575"/>
      <c r="AG391" s="1575"/>
      <c r="AH391" s="1592" t="s">
        <v>626</v>
      </c>
      <c r="AI391" s="1592" t="s">
        <v>626</v>
      </c>
      <c r="AJ391" s="1592" t="s">
        <v>626</v>
      </c>
      <c r="AK391" s="1592" t="s">
        <v>626</v>
      </c>
      <c r="AL391" s="1592" t="s">
        <v>626</v>
      </c>
      <c r="AM391" s="1592" t="s">
        <v>626</v>
      </c>
      <c r="AN391" s="1592" t="s">
        <v>626</v>
      </c>
      <c r="AO391" s="1592" t="s">
        <v>626</v>
      </c>
      <c r="AP391" s="1592" t="s">
        <v>626</v>
      </c>
      <c r="AQ391" s="1575"/>
      <c r="AR391" s="1700"/>
      <c r="AS391" s="1575"/>
      <c r="AT391" s="1575"/>
      <c r="AU391" s="1575"/>
      <c r="AV391" s="1575"/>
      <c r="AW391" s="1575"/>
      <c r="AX391" s="1592"/>
      <c r="AY391" s="1592"/>
      <c r="AZ391" s="1592"/>
      <c r="BA391" s="1592"/>
      <c r="BB391" s="1592"/>
      <c r="BC391" s="1592"/>
      <c r="BD391" s="1592"/>
      <c r="BE391" s="1592"/>
      <c r="BF391" s="1592"/>
      <c r="BG391" s="1592"/>
      <c r="BH391" s="1575"/>
      <c r="BI391" s="1575"/>
      <c r="BJ391" s="1575" t="s">
        <v>2511</v>
      </c>
      <c r="BK391" s="1575" t="s">
        <v>8166</v>
      </c>
      <c r="BL391" s="1571" t="s">
        <v>6653</v>
      </c>
      <c r="BM391" s="1591" t="s">
        <v>5561</v>
      </c>
      <c r="BN391" s="1591"/>
      <c r="BO391" s="1591"/>
      <c r="BP391" s="1575" t="s">
        <v>2150</v>
      </c>
      <c r="BQ391" s="1692"/>
      <c r="BR391" s="1575" t="s">
        <v>6794</v>
      </c>
      <c r="BS391" s="1575" t="s">
        <v>6475</v>
      </c>
      <c r="BU391"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('KETINTANG GREEN REGENCY' ,'JL. KETINTANG TIMUR PTT V/11' ,'SITEPLAN PERUMAHAN' ,'PENAGIHAN ADMINISTRASI' ,'' ,'388' ,'372' ,'PT. PANCA WIRA USAHA JAWA TIMUR' ,'Jl. Ahmad Yani No. 99' ,'√' ,'KETINTANG' ,'GAYUNGAN' ,'653/3063/436.6.2/2012&lt;BR&gt;120905-22/TR/RT/IX/2012' ,'2012' ,'' ,'' ,'' ,'' ,'' ,'SUDAH' ,'' ,'BELUM' ,'' ,'' ,'BELUM' ,'INDUK' ,'TIDAK' ,'TIDAK' ,'PENAGIHAN&lt;BR&gt;590/13067/436.6.2/2015&lt;BR&gt;09 SEPTEMBER 2015&lt;BR&gt;&lt;BR&gt;590/17414/436.7.5/2020&lt;BR&gt;30 SEPTEMBER 2020&lt;BR&gt;TGL TERIMA 6 OKTOBER 2020' ,'TEGURAN&lt;BR&gt;590/14478/436.6.2/2015&lt;BR&gt;30 SEPTEMBER 2015&lt;BR&gt;&lt;BR&gt;590/18696/436.7.5/2020&lt;BR&gt;19 OKTOBER 2020&lt;BR&gt;TGL. TERIMA 23 OKTOBER 2020' ,'PERINGATAN KE-1&lt;BR&gt;590/15128/436.6.2/2015&lt;BR&gt;8 OKTOBER 2015&lt;BR&gt;&lt;BR&gt;590/19448/436.7.5/2020&lt;BR&gt;4 NOVEMBER 2020' ,'PERINGATAN KE-2&lt;BR&gt;590/20221/436.7.5/2020&lt;BR&gt;13 NOVEMBER 2020' ,'PERINGATAN KE-3&lt;BR&gt;590/21022/436.7.5/2020&lt;BR&gt;25 NOVEMBER 2020' ,'' ,'' ,'-' ,'-' ,'-' ,'-' ,'-' ,'-' ,'-' ,'-' ,'-' ,'' ,'' ,'' ,'' ,'' ,'' ,'' ,'' ,'' ,'' ,'' ,'' ,'' ,'' ,'' ,'' ,'' ,'' ,'' ,'BELUM' ,'MEDIA MASSA (BLACKLIST)' ,'SUDAH DISURATI' ,'' ,'' ,'-' ,'' ,'SELATAN' ,'AN');</v>
      </c>
    </row>
    <row r="392" spans="1:73" s="6" customFormat="1" ht="187">
      <c r="A392" s="1570">
        <v>389</v>
      </c>
      <c r="B392" s="1570">
        <v>373</v>
      </c>
      <c r="C392" s="1575" t="s">
        <v>2852</v>
      </c>
      <c r="D392" s="1575"/>
      <c r="E392" s="1575" t="s">
        <v>5714</v>
      </c>
      <c r="F392" s="1575" t="s">
        <v>2853</v>
      </c>
      <c r="G392" s="1575" t="s">
        <v>2854</v>
      </c>
      <c r="H392" s="1575" t="s">
        <v>202</v>
      </c>
      <c r="I392" s="1568" t="s">
        <v>1216</v>
      </c>
      <c r="J392" s="1575" t="s">
        <v>4280</v>
      </c>
      <c r="K392" s="1576" t="s">
        <v>2851</v>
      </c>
      <c r="L392" s="1577">
        <v>2004</v>
      </c>
      <c r="M392" s="1575"/>
      <c r="N392" s="1706"/>
      <c r="O392" s="1706"/>
      <c r="P392" s="1706"/>
      <c r="Q392" s="1575"/>
      <c r="R392" s="1575"/>
      <c r="S392" s="1575"/>
      <c r="T392" s="1575"/>
      <c r="U392" s="1575">
        <v>0</v>
      </c>
      <c r="V392" s="1575"/>
      <c r="W392" s="1575"/>
      <c r="X392" s="1575"/>
      <c r="Y392" s="1575"/>
      <c r="Z392" s="1575"/>
      <c r="AA392" s="1575"/>
      <c r="AB392" s="1575"/>
      <c r="AC392" s="1575"/>
      <c r="AD392" s="1575"/>
      <c r="AE392" s="1575"/>
      <c r="AF392" s="1575"/>
      <c r="AG392" s="1575"/>
      <c r="AH392" s="1575"/>
      <c r="AI392" s="1575"/>
      <c r="AJ392" s="1575"/>
      <c r="AK392" s="1575"/>
      <c r="AL392" s="1575"/>
      <c r="AM392" s="1575"/>
      <c r="AN392" s="1575"/>
      <c r="AO392" s="1575"/>
      <c r="AP392" s="1575"/>
      <c r="AQ392" s="1575"/>
      <c r="AR392" s="1575"/>
      <c r="AS392" s="1575"/>
      <c r="AT392" s="1575"/>
      <c r="AU392" s="1575"/>
      <c r="AV392" s="1575"/>
      <c r="AW392" s="1575"/>
      <c r="AX392" s="1575"/>
      <c r="AY392" s="1575"/>
      <c r="AZ392" s="1575"/>
      <c r="BA392" s="1575"/>
      <c r="BB392" s="1575"/>
      <c r="BC392" s="1575"/>
      <c r="BD392" s="1575"/>
      <c r="BE392" s="1575"/>
      <c r="BF392" s="1575"/>
      <c r="BG392" s="1575"/>
      <c r="BH392" s="1575"/>
      <c r="BI392" s="1575"/>
      <c r="BJ392" s="1575"/>
      <c r="BK392" s="1575" t="s">
        <v>2560</v>
      </c>
      <c r="BL392" s="1575" t="s">
        <v>626</v>
      </c>
      <c r="BM392" s="1591" t="s">
        <v>7197</v>
      </c>
      <c r="BN392" s="1591" t="s">
        <v>7051</v>
      </c>
      <c r="BO392" s="1591" t="s">
        <v>7051</v>
      </c>
      <c r="BP392" s="1575" t="s">
        <v>626</v>
      </c>
      <c r="BQ392" s="1575"/>
      <c r="BR392" s="1575" t="s">
        <v>6795</v>
      </c>
      <c r="BS392" s="1589" t="s">
        <v>6783</v>
      </c>
      <c r="BU392"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('CITRA GRAHA MANDIRI' ,'JL. GREGES CITRA' ,'SITEPLAN PERUMAHAN' ,'TIDAK ADA KEWAJIBAN' ,'' ,'389' ,'373' ,'PT. GRAHA PERDANA SUCI' ,'' ,'TIDAK ADA ALAMAT' ,'GREGES' ,'Asemrowo' ,'648.3/19.D.UPT/436.4.5/2004&lt;BR&gt;113/PTR/III/04' ,'2004' ,'' ,'' ,'' ,'' ,'' ,'' ,'' ,'' ,'0' ,'' ,'' ,'' ,'' ,'' ,'' ,'' ,'' ,'' ,'' ,'' ,'' ,'' ,'' ,'' ,'' ,'' ,'' ,'' ,'' ,'' ,'' ,'' ,'' ,'' ,'' ,'' ,'' ,'' ,'' ,'' ,'' ,'' ,'' ,'' ,'' ,'' ,'' ,' -' ,'' ,'' ,'-' ,'TIDAK ADA KEWAJIBAN PENYERAHAN PSU (SITEPLAN TERBIT SEBELUM ' ,'alamat pengembang tidak diketahui' ,'alamat pengembang tidak diketahui' ,'-' ,'' ,'BARAT' ,'HBB');</v>
      </c>
    </row>
    <row r="393" spans="1:73" s="6" customFormat="1" ht="187">
      <c r="A393" s="1570">
        <v>390</v>
      </c>
      <c r="B393" s="1570">
        <v>374</v>
      </c>
      <c r="C393" s="1575" t="s">
        <v>204</v>
      </c>
      <c r="D393" s="1568" t="s">
        <v>5708</v>
      </c>
      <c r="E393" s="1568" t="s">
        <v>2150</v>
      </c>
      <c r="F393" s="1575" t="s">
        <v>2941</v>
      </c>
      <c r="G393" s="1575" t="s">
        <v>205</v>
      </c>
      <c r="H393" s="1575" t="s">
        <v>669</v>
      </c>
      <c r="I393" s="1575" t="s">
        <v>670</v>
      </c>
      <c r="J393" s="1575" t="s">
        <v>4280</v>
      </c>
      <c r="K393" s="1576" t="s">
        <v>206</v>
      </c>
      <c r="L393" s="1577">
        <v>2006</v>
      </c>
      <c r="M393" s="1575"/>
      <c r="N393" s="1706"/>
      <c r="O393" s="1706"/>
      <c r="P393" s="1706"/>
      <c r="Q393" s="1575"/>
      <c r="R393" s="1575" t="s">
        <v>2510</v>
      </c>
      <c r="S393" s="1575" t="s">
        <v>626</v>
      </c>
      <c r="T393" s="1575" t="s">
        <v>2511</v>
      </c>
      <c r="U393" s="1575" t="s">
        <v>626</v>
      </c>
      <c r="V393" s="1575" t="s">
        <v>626</v>
      </c>
      <c r="W393" s="1575" t="s">
        <v>2511</v>
      </c>
      <c r="X393" s="1575" t="s">
        <v>626</v>
      </c>
      <c r="Y393" s="1575" t="s">
        <v>626</v>
      </c>
      <c r="Z393" s="1575" t="s">
        <v>7398</v>
      </c>
      <c r="AA393" s="1575" t="s">
        <v>7727</v>
      </c>
      <c r="AB393" s="1575" t="s">
        <v>7728</v>
      </c>
      <c r="AC393" s="1575"/>
      <c r="AD393" s="1575"/>
      <c r="AE393" s="1575"/>
      <c r="AF393" s="1575"/>
      <c r="AG393" s="1575"/>
      <c r="AH393" s="1575"/>
      <c r="AI393" s="1575"/>
      <c r="AJ393" s="1575"/>
      <c r="AK393" s="1575"/>
      <c r="AL393" s="1575"/>
      <c r="AM393" s="1575"/>
      <c r="AN393" s="1575"/>
      <c r="AO393" s="1575"/>
      <c r="AP393" s="1575"/>
      <c r="AQ393" s="1575"/>
      <c r="AR393" s="1575"/>
      <c r="AS393" s="1575"/>
      <c r="AT393" s="1575"/>
      <c r="AU393" s="1575"/>
      <c r="AV393" s="1575"/>
      <c r="AW393" s="1575"/>
      <c r="AX393" s="1575"/>
      <c r="AY393" s="1575"/>
      <c r="AZ393" s="1575"/>
      <c r="BA393" s="1575"/>
      <c r="BB393" s="1575"/>
      <c r="BC393" s="1575"/>
      <c r="BD393" s="1575"/>
      <c r="BE393" s="1575"/>
      <c r="BF393" s="1575"/>
      <c r="BG393" s="1575"/>
      <c r="BH393" s="1575"/>
      <c r="BI393" s="1575"/>
      <c r="BJ393" s="1575"/>
      <c r="BK393" s="1575" t="s">
        <v>8166</v>
      </c>
      <c r="BL393" s="1571" t="s">
        <v>626</v>
      </c>
      <c r="BM393" s="1588" t="s">
        <v>8035</v>
      </c>
      <c r="BN393" s="1591" t="s">
        <v>8036</v>
      </c>
      <c r="BO393" s="1591" t="s">
        <v>626</v>
      </c>
      <c r="BP393" s="1575" t="s">
        <v>626</v>
      </c>
      <c r="BQ393" s="1575"/>
      <c r="BR393" s="1575" t="s">
        <v>6795</v>
      </c>
      <c r="BS393" s="1575" t="s">
        <v>5782</v>
      </c>
      <c r="BU393"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('ONE GOLF TRACE' ,'JL. LAKARSANTRI INDAH' ,'SITEPLAN PERUMAHAN' ,'PENAGIHAN ADMINISTRASI' ,'' ,'390' ,'374' ,'PT. ARTISAN SURYA KREASI' ,'East Coast Center Lt. 5&lt;BR&gt;Pakuwon Town Square - Pakuwon City&lt;BR&gt;Jl. Kejawan Putih Mutiara No. 17' ,'√' ,'LIDAH WETAN' ,'LAKARSANTRI' ,'648.3/37/436.5.2/2006&lt;BR&gt;639/TR/X/06' ,'2006' ,'' ,'' ,'' ,'' ,'' ,'SUDAH' ,'-' ,'BELUM' ,'-' ,'-' ,'BELUM' ,'-' ,'-' ,'TIDAK' ,'PENAGIHAN&lt;BR&gt;590/5642/436.7.5/2022&lt;BR&gt;TANGGAL 17 MEI 2022' ,'TEGURAN&lt;BR&gt;590/8010/436.7.5/2022&lt;BR&gt;TANGGAL 24 JUNI 2022' ,'' ,'' ,'' ,'' ,'' ,'' ,'' ,'' ,'' ,'' ,'' ,'' ,'' ,'' ,'' ,'' ,'' ,'' ,'' ,'' ,'' ,'' ,'' ,'' ,'' ,'' ,'' ,'' ,'' ,'' ,'' ,'' ,'' ,'' ,'-' ,'-DPRKPP BERSURAT PENAGIHAN ADMIN, TANGGAL 17 MEI 2022&lt;BR&gt;- DPRKPP BERSURAT TEGURAN ADMIN, TANGGAL 24 JUNI 2022' ,'TEGURAN ADMIN, TANGGAL 24 JUNI 2022' ,'-' ,'-' ,'' ,'BARAT' ,'AR');</v>
      </c>
    </row>
    <row r="394" spans="1:73" s="6" customFormat="1" ht="187">
      <c r="A394" s="1570">
        <v>391</v>
      </c>
      <c r="B394" s="1570">
        <v>375</v>
      </c>
      <c r="C394" s="1575" t="s">
        <v>1306</v>
      </c>
      <c r="D394" s="1575" t="s">
        <v>5810</v>
      </c>
      <c r="E394" s="1568" t="s">
        <v>2150</v>
      </c>
      <c r="F394" s="1575" t="s">
        <v>1307</v>
      </c>
      <c r="G394" s="1575" t="s">
        <v>1308</v>
      </c>
      <c r="H394" s="1575" t="s">
        <v>1500</v>
      </c>
      <c r="I394" s="1575" t="s">
        <v>677</v>
      </c>
      <c r="J394" s="1575" t="s">
        <v>4280</v>
      </c>
      <c r="K394" s="1576" t="s">
        <v>1309</v>
      </c>
      <c r="L394" s="1577">
        <v>2015</v>
      </c>
      <c r="M394" s="1575"/>
      <c r="N394" s="1706" t="s">
        <v>3462</v>
      </c>
      <c r="O394" s="1706" t="s">
        <v>3367</v>
      </c>
      <c r="P394" s="1706"/>
      <c r="Q394" s="1575"/>
      <c r="R394" s="1575"/>
      <c r="S394" s="1575" t="s">
        <v>2509</v>
      </c>
      <c r="T394" s="1575" t="s">
        <v>2510</v>
      </c>
      <c r="U394" s="1575"/>
      <c r="V394" s="1575"/>
      <c r="W394" s="1575"/>
      <c r="X394" s="1575" t="s">
        <v>7589</v>
      </c>
      <c r="Y394" s="1575"/>
      <c r="Z394" s="1575"/>
      <c r="AA394" s="1575" t="s">
        <v>2149</v>
      </c>
      <c r="AB394" s="1575" t="s">
        <v>2149</v>
      </c>
      <c r="AC394" s="1575" t="s">
        <v>2149</v>
      </c>
      <c r="AD394" s="1575" t="s">
        <v>2149</v>
      </c>
      <c r="AE394" s="1575" t="s">
        <v>2149</v>
      </c>
      <c r="AF394" s="1575" t="s">
        <v>2149</v>
      </c>
      <c r="AG394" s="1575"/>
      <c r="AH394" s="1575"/>
      <c r="AI394" s="1575"/>
      <c r="AJ394" s="1575"/>
      <c r="AK394" s="1575"/>
      <c r="AL394" s="1575"/>
      <c r="AM394" s="1575"/>
      <c r="AN394" s="1575"/>
      <c r="AO394" s="1575"/>
      <c r="AP394" s="1575"/>
      <c r="AQ394" s="1575" t="s">
        <v>6251</v>
      </c>
      <c r="AR394" s="1575" t="s">
        <v>6384</v>
      </c>
      <c r="AS394" s="1575" t="s">
        <v>6385</v>
      </c>
      <c r="AT394" s="1575"/>
      <c r="AU394" s="1575" t="s">
        <v>7611</v>
      </c>
      <c r="AV394" s="1575"/>
      <c r="AW394" s="1575"/>
      <c r="AX394" s="1575"/>
      <c r="AY394" s="1575"/>
      <c r="AZ394" s="1575"/>
      <c r="BA394" s="1575"/>
      <c r="BB394" s="1575"/>
      <c r="BC394" s="1575"/>
      <c r="BD394" s="1575"/>
      <c r="BE394" s="1575"/>
      <c r="BF394" s="1575"/>
      <c r="BG394" s="1575"/>
      <c r="BH394" s="1575" t="s">
        <v>4792</v>
      </c>
      <c r="BI394" s="1575" t="s">
        <v>2149</v>
      </c>
      <c r="BJ394" s="1575" t="s">
        <v>2511</v>
      </c>
      <c r="BK394" s="1575" t="s">
        <v>2515</v>
      </c>
      <c r="BL394" s="1575" t="s">
        <v>626</v>
      </c>
      <c r="BM394" s="1591" t="s">
        <v>7910</v>
      </c>
      <c r="BN394" s="1591" t="s">
        <v>7911</v>
      </c>
      <c r="BO394" s="1591"/>
      <c r="BP394" s="1575" t="s">
        <v>2150</v>
      </c>
      <c r="BQ394" s="1575"/>
      <c r="BR394" s="1575" t="s">
        <v>6794</v>
      </c>
      <c r="BS394" s="1575" t="s">
        <v>5828</v>
      </c>
      <c r="BU394"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('DE ALAMUDA RESIDENCE' ,'JL. BALAS KLUMPRIK PERMAI' ,'SITEPLAN PERUMAHAN' ,'PENAGIHAN FISIK' ,'' ,'391' ,'375' ,'PT. ALAMUDA' ,'JL. Graha Famili Blok N No. 97 Surabaya' ,'√' ,'BALAS KLUMPRIK' ,'WIYUNG' ,'648.3/2815/436.6.2/2015&lt;BR&gt;140203-27' ,'2015' ,'' ,'Jalan dan Saluran : 1.090,55' ,'RTH : 62,50&lt;BR&gt;Fasum : 82,08' ,'' ,'' ,'' ,'MAKAM  : 4116.95' ,'SUDAH' ,'' ,'' ,'' ,'SHM SPLITZING SEBAGIAN' ,'' ,'' ,' -' ,' -' ,' -' ,' -' ,' -' ,' -' ,'' ,'' ,'' ,'' ,'' ,'' ,'' ,'' ,'' ,'' ,'590/17166/436.7.5/2020&lt;BR&gt;25 SEPTEMBER 2020&lt;BR&gt;TGL DITERIMA&lt;BR&gt;30 SEPTEMBER 2020' ,'590/18600/436.7.5/2020&lt;BR&gt;16 Oktober 2020&lt;BR&gt;tgl diterima &lt;BR&gt;22 oktober 2020' ,'590/19303/436.7.5/2020&lt;BR&gt;2 Nopember 2020&lt;BR&gt;tgl diterima' ,'' ,'590/14024/436.7.5/2021&lt;BR&gt;03 SEPTEMBER 2021' ,'' ,'' ,'' ,'' ,'' ,'' ,'' ,'' ,'' ,'' ,'' ,'' ,'' ,' -' ,'BELUM' ,'-' ,'SUDAH DISURAT&lt;BR&gt;- Alas hak masih SHM a.n direktur' ,'penurunan alas hak dari SHM ke SHGB a.n PT' ,'' ,'-' ,'' ,'SELATAN' ,'LM');</v>
      </c>
    </row>
    <row r="395" spans="1:73" s="6" customFormat="1" ht="187">
      <c r="A395" s="1570">
        <v>392</v>
      </c>
      <c r="B395" s="1570">
        <v>376</v>
      </c>
      <c r="C395" s="1575" t="s">
        <v>2943</v>
      </c>
      <c r="D395" s="1575"/>
      <c r="E395" s="1575" t="s">
        <v>5714</v>
      </c>
      <c r="F395" s="1575" t="s">
        <v>207</v>
      </c>
      <c r="G395" s="1575"/>
      <c r="H395" s="1575" t="s">
        <v>208</v>
      </c>
      <c r="I395" s="1575" t="s">
        <v>670</v>
      </c>
      <c r="J395" s="1575" t="s">
        <v>4280</v>
      </c>
      <c r="K395" s="1576" t="s">
        <v>209</v>
      </c>
      <c r="L395" s="1577">
        <v>1995</v>
      </c>
      <c r="M395" s="1575"/>
      <c r="N395" s="1706"/>
      <c r="O395" s="1706"/>
      <c r="P395" s="1706"/>
      <c r="Q395" s="1575"/>
      <c r="R395" s="1568" t="s">
        <v>626</v>
      </c>
      <c r="S395" s="1575" t="s">
        <v>626</v>
      </c>
      <c r="T395" s="1712" t="s">
        <v>2511</v>
      </c>
      <c r="U395" s="1568" t="s">
        <v>626</v>
      </c>
      <c r="V395" s="1568" t="s">
        <v>626</v>
      </c>
      <c r="W395" s="1568" t="s">
        <v>2511</v>
      </c>
      <c r="X395" s="1575" t="s">
        <v>7098</v>
      </c>
      <c r="Y395" s="1568" t="s">
        <v>626</v>
      </c>
      <c r="Z395" s="1568" t="s">
        <v>626</v>
      </c>
      <c r="AA395" s="1575"/>
      <c r="AB395" s="1575"/>
      <c r="AC395" s="1575"/>
      <c r="AD395" s="1575"/>
      <c r="AE395" s="1575"/>
      <c r="AF395" s="1575"/>
      <c r="AG395" s="1575"/>
      <c r="AH395" s="1575"/>
      <c r="AI395" s="1575"/>
      <c r="AJ395" s="1575"/>
      <c r="AK395" s="1575"/>
      <c r="AL395" s="1575"/>
      <c r="AM395" s="1575"/>
      <c r="AN395" s="1575"/>
      <c r="AO395" s="1575"/>
      <c r="AP395" s="1575"/>
      <c r="AQ395" s="1575"/>
      <c r="AR395" s="1575"/>
      <c r="AS395" s="1575"/>
      <c r="AT395" s="1575"/>
      <c r="AU395" s="1575"/>
      <c r="AV395" s="1575"/>
      <c r="AW395" s="1575"/>
      <c r="AX395" s="1575"/>
      <c r="AY395" s="1575"/>
      <c r="AZ395" s="1575"/>
      <c r="BA395" s="1575"/>
      <c r="BB395" s="1575"/>
      <c r="BC395" s="1575"/>
      <c r="BD395" s="1575"/>
      <c r="BE395" s="1575"/>
      <c r="BF395" s="1575"/>
      <c r="BG395" s="1575"/>
      <c r="BH395" s="1575"/>
      <c r="BI395" s="1575"/>
      <c r="BJ395" s="1575" t="s">
        <v>2511</v>
      </c>
      <c r="BK395" s="1575" t="s">
        <v>2560</v>
      </c>
      <c r="BL395" s="1575" t="s">
        <v>626</v>
      </c>
      <c r="BM395" s="1591"/>
      <c r="BN395" s="1591" t="s">
        <v>7051</v>
      </c>
      <c r="BO395" s="1591" t="s">
        <v>7051</v>
      </c>
      <c r="BP395" s="1575" t="s">
        <v>626</v>
      </c>
      <c r="BQ395" s="1575"/>
      <c r="BR395" s="1575" t="s">
        <v>6795</v>
      </c>
      <c r="BS395" s="1589" t="s">
        <v>7379</v>
      </c>
      <c r="BU395"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('RUMAH DINAS POLRI' ,'' ,'SITEPLAN PERUMAHAN' ,'TIDAK ADA KEWAJIBAN' ,'' ,'392' ,'376' ,'ASRAMA POLRI (RUMAH DINAS POLRI)' ,'' ,'TIDAK ADA ALAMAT' ,'BANGKINGAN' ,'LAKARSANTRI' ,'593/61/402.5.11/95&lt;BR&gt;13-PPK-PRK-95' ,'1995' ,'' ,'' ,'' ,'' ,'' ,'-' ,'-' ,'BELUM' ,'-' ,'-' ,'BELUM' ,'TIDAK ADA SOFTCOPY ALAS HAK' ,'-' ,'-' ,'' ,'' ,'' ,'' ,'' ,'' ,'' ,'' ,'' ,'' ,'' ,'' ,'' ,'' ,'' ,'' ,'' ,'' ,'' ,'' ,'' ,'' ,'' ,'' ,'' ,'' ,'' ,'' ,'' ,'' ,'' ,'' ,'' ,' -' ,'' ,'BELUM' ,'-' ,'' ,'alamat pengembang tidak diketahui' ,'alamat pengembang tidak diketahui' ,'-' ,'' ,'BARAT' ,'SL');</v>
      </c>
    </row>
    <row r="396" spans="1:73" s="6" customFormat="1" ht="187">
      <c r="A396" s="1570">
        <v>393</v>
      </c>
      <c r="B396" s="1570">
        <v>377</v>
      </c>
      <c r="C396" s="1575" t="s">
        <v>4294</v>
      </c>
      <c r="D396" s="1575"/>
      <c r="E396" s="1575" t="s">
        <v>5714</v>
      </c>
      <c r="F396" s="1575" t="s">
        <v>4295</v>
      </c>
      <c r="G396" s="1575" t="s">
        <v>4295</v>
      </c>
      <c r="H396" s="1575" t="s">
        <v>944</v>
      </c>
      <c r="I396" s="1575" t="s">
        <v>668</v>
      </c>
      <c r="J396" s="1575" t="s">
        <v>4280</v>
      </c>
      <c r="K396" s="1576"/>
      <c r="L396" s="1577" t="s">
        <v>626</v>
      </c>
      <c r="M396" s="1575"/>
      <c r="N396" s="1706"/>
      <c r="O396" s="1706"/>
      <c r="P396" s="1706"/>
      <c r="Q396" s="1575"/>
      <c r="R396" s="1575"/>
      <c r="S396" s="1575"/>
      <c r="T396" s="1575"/>
      <c r="U396" s="1575"/>
      <c r="V396" s="1575"/>
      <c r="W396" s="1575"/>
      <c r="X396" s="1575" t="s">
        <v>7058</v>
      </c>
      <c r="Y396" s="1575"/>
      <c r="Z396" s="1575"/>
      <c r="AA396" s="1575"/>
      <c r="AB396" s="1575"/>
      <c r="AC396" s="1575"/>
      <c r="AD396" s="1575"/>
      <c r="AE396" s="1575"/>
      <c r="AF396" s="1575"/>
      <c r="AG396" s="1575"/>
      <c r="AH396" s="1592"/>
      <c r="AI396" s="1592"/>
      <c r="AJ396" s="1592"/>
      <c r="AK396" s="1592"/>
      <c r="AL396" s="1592"/>
      <c r="AM396" s="1592"/>
      <c r="AN396" s="1592"/>
      <c r="AO396" s="1592"/>
      <c r="AP396" s="1592"/>
      <c r="AQ396" s="1575"/>
      <c r="AR396" s="1575"/>
      <c r="AS396" s="1575"/>
      <c r="AT396" s="1575"/>
      <c r="AU396" s="1575"/>
      <c r="AV396" s="1575"/>
      <c r="AW396" s="1575"/>
      <c r="AX396" s="1592"/>
      <c r="AY396" s="1592"/>
      <c r="AZ396" s="1592"/>
      <c r="BA396" s="1592"/>
      <c r="BB396" s="1592"/>
      <c r="BC396" s="1592"/>
      <c r="BD396" s="1592"/>
      <c r="BE396" s="1592"/>
      <c r="BF396" s="1592"/>
      <c r="BG396" s="1592"/>
      <c r="BH396" s="1575"/>
      <c r="BI396" s="1575"/>
      <c r="BJ396" s="1575"/>
      <c r="BK396" s="1575" t="s">
        <v>5209</v>
      </c>
      <c r="BL396" s="1575" t="s">
        <v>6835</v>
      </c>
      <c r="BM396" s="1588" t="s">
        <v>626</v>
      </c>
      <c r="BN396" s="1591" t="s">
        <v>7051</v>
      </c>
      <c r="BO396" s="1591" t="s">
        <v>7051</v>
      </c>
      <c r="BP396" s="1575" t="s">
        <v>626</v>
      </c>
      <c r="BQ396" s="1575"/>
      <c r="BR396" s="1575" t="s">
        <v>6796</v>
      </c>
      <c r="BS396" s="1575" t="s">
        <v>6789</v>
      </c>
      <c r="BU396"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KOMP. MANYAR REJO' ,'JL. KOMP. MANYAR REJO' ,'SITEPLAN PERUMAHAN' ,'PENYERAHAN OLEH WARGA' ,'' ,'393' ,'377' ,'PT. SINAR DHARMA UTAMA' ,'' ,'TIDAK ADA ALAMAT' ,'MANYAR' ,'SUKOLILO' ,'' ,'-' ,'' ,'' ,'' ,'' ,'' ,'' ,'' ,'' ,'' ,'' ,'' ,'INDUK' ,'' ,'' ,'' ,'' ,'' ,'' ,'' ,'' ,'' ,'' ,'' ,'' ,'' ,'' ,'' ,'' ,'' ,'' ,'' ,'' ,'' ,'' ,'' ,'' ,'' ,'' ,'' ,'' ,'' ,'' ,'' ,'' ,'' ,'' ,'' ,'' ,'' ,'' ,'PROSES PENYERAHAN PSU OLEH WARGA&lt;BR&gt;&lt;BR&gt;Berdasarkan Media Masa tanggal 29 April 2015' ,'-' ,'alamat pengembang tidak diketahui' ,'alamat pengembang tidak diketahui' ,'-' ,'' ,'TIMUR' ,'AT');</v>
      </c>
    </row>
    <row r="397" spans="1:73" s="6" customFormat="1" ht="187">
      <c r="A397" s="1570">
        <v>394</v>
      </c>
      <c r="B397" s="1570">
        <v>378</v>
      </c>
      <c r="C397" s="1575" t="s">
        <v>1040</v>
      </c>
      <c r="D397" s="1568" t="s">
        <v>5708</v>
      </c>
      <c r="E397" s="1568" t="s">
        <v>2150</v>
      </c>
      <c r="F397" s="1575" t="s">
        <v>1285</v>
      </c>
      <c r="G397" s="1575" t="s">
        <v>1286</v>
      </c>
      <c r="H397" s="1575" t="s">
        <v>1505</v>
      </c>
      <c r="I397" s="1575" t="s">
        <v>673</v>
      </c>
      <c r="J397" s="1575" t="s">
        <v>4280</v>
      </c>
      <c r="K397" s="1576" t="s">
        <v>1287</v>
      </c>
      <c r="L397" s="1577">
        <v>2015</v>
      </c>
      <c r="M397" s="1575"/>
      <c r="N397" s="1706" t="s">
        <v>3463</v>
      </c>
      <c r="O397" s="1706" t="s">
        <v>3368</v>
      </c>
      <c r="P397" s="1706"/>
      <c r="Q397" s="1575"/>
      <c r="R397" s="1575"/>
      <c r="S397" s="1689" t="s">
        <v>2513</v>
      </c>
      <c r="T397" s="1575" t="s">
        <v>2510</v>
      </c>
      <c r="U397" s="1575"/>
      <c r="V397" s="1575"/>
      <c r="W397" s="1575"/>
      <c r="X397" s="1575"/>
      <c r="Y397" s="1575"/>
      <c r="Z397" s="1575"/>
      <c r="AA397" s="1592" t="s">
        <v>626</v>
      </c>
      <c r="AB397" s="1592" t="s">
        <v>2149</v>
      </c>
      <c r="AC397" s="1575" t="s">
        <v>2149</v>
      </c>
      <c r="AD397" s="1575" t="s">
        <v>2149</v>
      </c>
      <c r="AE397" s="1575" t="s">
        <v>2149</v>
      </c>
      <c r="AF397" s="1575" t="s">
        <v>2149</v>
      </c>
      <c r="AG397" s="1575"/>
      <c r="AH397" s="1575"/>
      <c r="AI397" s="1575"/>
      <c r="AJ397" s="1575"/>
      <c r="AK397" s="1575"/>
      <c r="AL397" s="1575"/>
      <c r="AM397" s="1575"/>
      <c r="AN397" s="1575"/>
      <c r="AO397" s="1575"/>
      <c r="AP397" s="1575"/>
      <c r="AQ397" s="1575" t="s">
        <v>6142</v>
      </c>
      <c r="AR397" s="1575"/>
      <c r="AS397" s="1575"/>
      <c r="AT397" s="1575"/>
      <c r="AU397" s="1575"/>
      <c r="AV397" s="1575"/>
      <c r="AW397" s="1575"/>
      <c r="AX397" s="1575"/>
      <c r="AY397" s="1575"/>
      <c r="AZ397" s="1575"/>
      <c r="BA397" s="1575"/>
      <c r="BB397" s="1575"/>
      <c r="BC397" s="1575"/>
      <c r="BD397" s="1575"/>
      <c r="BE397" s="1575"/>
      <c r="BF397" s="1575"/>
      <c r="BG397" s="1575"/>
      <c r="BH397" s="1575" t="s">
        <v>4793</v>
      </c>
      <c r="BI397" s="1575" t="s">
        <v>2149</v>
      </c>
      <c r="BJ397" s="1575" t="s">
        <v>2511</v>
      </c>
      <c r="BK397" s="1575" t="s">
        <v>2515</v>
      </c>
      <c r="BL397" s="1575" t="s">
        <v>8206</v>
      </c>
      <c r="BM397" s="1591" t="s">
        <v>5561</v>
      </c>
      <c r="BN397" s="1591" t="s">
        <v>7907</v>
      </c>
      <c r="BO397" s="1591"/>
      <c r="BP397" s="1575" t="s">
        <v>2150</v>
      </c>
      <c r="BQ397" s="1575" t="s">
        <v>5750</v>
      </c>
      <c r="BR397" s="1568" t="s">
        <v>6798</v>
      </c>
      <c r="BS397" s="1575" t="s">
        <v>5828</v>
      </c>
      <c r="BU397"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('IMPERIAL BEACH' ,'JL. KEJAWAN PUTIH PALEM INDAH' ,'SITEPLAN PERUMAHAN' ,'PENAGIHAN FISIK' ,'' ,'394' ,'378' ,'PT. PAKUWON JATI' ,'East Coast Center Lt. 5&lt;BR&gt;Pakuwon Town Square - Pakuwon City&lt;BR&gt;Jl. Kejawan Putih Mutiara No. 17' ,'√' ,'KEJAWAN PUTIH TAMBAK' ,'MULYOREJO' ,'648.3/3106/436.6.2/2015&lt;BR&gt;121030-15.2/TR/RT/SP/XII/2014' ,'2015' ,'' ,'Jalan dan Saluran : 42.612,47' ,'RTH : 3.884,96&lt;BR&gt;Fasum PENGEMBANG : 3.946,14&lt;BR&gt;Fasum PEMKOT : 2.784,68' ,'' ,'' ,'' ,'MAKAM : 125371,4' ,'SUDAH' ,'' ,'' ,'' ,'' ,'' ,'' ,'-' ,' -' ,' -' ,' -' ,' -' ,' -' ,'' ,'' ,'' ,'' ,'' ,'' ,'' ,'' ,'' ,'' ,'590/17044/436.7.5/2020&lt;BR&gt;24 SEPTEMBER 2020' ,'' ,'' ,'' ,'' ,'' ,'' ,'' ,'' ,'' ,'' ,'' ,'' ,'' ,'' ,'' ,'' ,'' ,' -' ,'BELUM' ,'Proses checklist kelengkapan BAST Fisik' ,'SUDAH DISURATI' ,'CEKLIS KELENGKAPAN BERKAS' ,'' ,'-' ,'FISIK BELUM DISERAHKAN' ,'PUSURA' ,'LM');</v>
      </c>
    </row>
    <row r="398" spans="1:73" s="6" customFormat="1" ht="187">
      <c r="A398" s="1570">
        <v>395</v>
      </c>
      <c r="B398" s="1570">
        <v>379</v>
      </c>
      <c r="C398" s="1575" t="s">
        <v>1288</v>
      </c>
      <c r="D398" s="1575" t="s">
        <v>6352</v>
      </c>
      <c r="E398" s="1575"/>
      <c r="F398" s="1575" t="s">
        <v>2817</v>
      </c>
      <c r="G398" s="1575" t="s">
        <v>1289</v>
      </c>
      <c r="H398" s="1575" t="s">
        <v>670</v>
      </c>
      <c r="I398" s="1575" t="s">
        <v>670</v>
      </c>
      <c r="J398" s="1575" t="s">
        <v>4280</v>
      </c>
      <c r="K398" s="1576" t="s">
        <v>1290</v>
      </c>
      <c r="L398" s="1577">
        <v>2014</v>
      </c>
      <c r="M398" s="1575"/>
      <c r="N398" s="1706" t="s">
        <v>3464</v>
      </c>
      <c r="O398" s="1706" t="s">
        <v>3436</v>
      </c>
      <c r="P398" s="1706"/>
      <c r="Q398" s="1575"/>
      <c r="R398" s="1575"/>
      <c r="S398" s="1575" t="s">
        <v>626</v>
      </c>
      <c r="T398" s="1575" t="s">
        <v>2511</v>
      </c>
      <c r="U398" s="1575"/>
      <c r="V398" s="1575"/>
      <c r="W398" s="1575"/>
      <c r="X398" s="1575" t="s">
        <v>7055</v>
      </c>
      <c r="Y398" s="1575"/>
      <c r="Z398" s="1575"/>
      <c r="AA398" s="1575" t="s">
        <v>72</v>
      </c>
      <c r="AB398" s="1575" t="s">
        <v>71</v>
      </c>
      <c r="AC398" s="1575" t="s">
        <v>70</v>
      </c>
      <c r="AD398" s="1575" t="s">
        <v>69</v>
      </c>
      <c r="AE398" s="1575" t="s">
        <v>2149</v>
      </c>
      <c r="AF398" s="1575" t="s">
        <v>2149</v>
      </c>
      <c r="AG398" s="1575"/>
      <c r="AH398" s="1575"/>
      <c r="AI398" s="1575"/>
      <c r="AJ398" s="1575"/>
      <c r="AK398" s="1575"/>
      <c r="AL398" s="1575"/>
      <c r="AM398" s="1575"/>
      <c r="AN398" s="1575"/>
      <c r="AO398" s="1575"/>
      <c r="AP398" s="1575"/>
      <c r="AQ398" s="1575"/>
      <c r="AR398" s="1575"/>
      <c r="AS398" s="1575"/>
      <c r="AT398" s="1575"/>
      <c r="AU398" s="1575"/>
      <c r="AV398" s="1575"/>
      <c r="AW398" s="1575"/>
      <c r="AX398" s="1575"/>
      <c r="AY398" s="1575"/>
      <c r="AZ398" s="1575"/>
      <c r="BA398" s="1575"/>
      <c r="BB398" s="1575"/>
      <c r="BC398" s="1575"/>
      <c r="BD398" s="1575"/>
      <c r="BE398" s="1575"/>
      <c r="BF398" s="1575"/>
      <c r="BG398" s="1575"/>
      <c r="BH398" s="1575"/>
      <c r="BI398" s="1575"/>
      <c r="BJ398" s="1575" t="s">
        <v>2511</v>
      </c>
      <c r="BK398" s="1575" t="s">
        <v>8167</v>
      </c>
      <c r="BL398" s="1571" t="s">
        <v>626</v>
      </c>
      <c r="BM398" s="1588" t="s">
        <v>7179</v>
      </c>
      <c r="BN398" s="1591" t="s">
        <v>7283</v>
      </c>
      <c r="BO398" s="1591" t="s">
        <v>7283</v>
      </c>
      <c r="BP398" s="1575" t="s">
        <v>626</v>
      </c>
      <c r="BQ398" s="1575"/>
      <c r="BR398" s="1575" t="s">
        <v>6795</v>
      </c>
      <c r="BS398" s="1575" t="s">
        <v>5783</v>
      </c>
      <c r="BU398"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('DE CASA' ,'JL. RAYA MENGANTI' ,'SITEPLAN PERUMAHAN' ,'PENGEMBALIAN BERKAS ADMINISTRASI' ,'' ,'395' ,'379' ,'PT. BUMI AGUNG ASRI' ,'Jl. Tropikal Lidah Wetan I/29&lt;BR&gt;Kota Surabaya' ,'' ,'LAKARSANTRI' ,'LAKARSANTRI' ,'653/186/436.6.2/2015&lt;BR&gt;140702-4/TR/SP/X/2014' ,'2014' ,'' ,'Jalan dan Saluran : 2.951,42' ,'RTH : 236,24&lt;BR&gt;FASUM PEMKOT : 47,7' ,'' ,'' ,'' ,'-' ,'BELUM' ,'' ,'' ,'' ,'SPLITZING SEMPURNA' ,'' ,'' ,'PENAGIHAN&lt;BR&gt;590/9760/436.6.2/2015&lt;BR&gt;13 JULI 2015' ,'TEGURAN&lt;BR&gt;590/10480/436.6.2/2015&lt;BR&gt;29 JULI 2015' ,'PERINGATAN KE-1&lt;BR&gt;590/11683/436.6.2/2015&lt;BR&gt;24 AGUSTUS 2015' ,'PERINGATAN KE-2&lt;BR&gt;590/12628/436.6.2/2015&lt;BR&gt;03 SEPTEMBER 2015' ,' -' ,' -' ,'' ,'' ,'' ,'' ,'' ,'' ,'' ,'' ,'' ,'' ,'' ,'' ,'' ,'' ,'' ,'' ,'' ,'' ,'' ,'' ,'' ,'' ,'' ,'' ,'' ,'' ,'' ,'' ,'' ,'BELUM' ,'-' ,'-DPRKPCKTR bersurat ke BPN I No.593/20253/436.6.2/2016 tanggal 14 November 2016 hal Permohonan Klarifikasi dan Informasi terkait perbedaan luas tanah gabungan SHM menjadi SHGB No.2845' ,'Luasan alas hak lebih kecil dari siteplan' ,'Luasan alas hak lebih kecil dari siteplan' ,'-' ,'' ,'BARAT' ,'DT');</v>
      </c>
    </row>
    <row r="399" spans="1:73" s="6" customFormat="1" ht="187">
      <c r="A399" s="1570">
        <v>396</v>
      </c>
      <c r="B399" s="1570">
        <v>380</v>
      </c>
      <c r="C399" s="1575" t="s">
        <v>1294</v>
      </c>
      <c r="D399" s="1575"/>
      <c r="E399" s="1575" t="s">
        <v>5714</v>
      </c>
      <c r="F399" s="1575" t="s">
        <v>2927</v>
      </c>
      <c r="G399" s="1575"/>
      <c r="H399" s="1575" t="s">
        <v>1509</v>
      </c>
      <c r="I399" s="1575" t="s">
        <v>729</v>
      </c>
      <c r="J399" s="1575" t="s">
        <v>4280</v>
      </c>
      <c r="K399" s="1576" t="s">
        <v>1295</v>
      </c>
      <c r="L399" s="1577">
        <v>1987</v>
      </c>
      <c r="M399" s="1575"/>
      <c r="N399" s="1706"/>
      <c r="O399" s="1706"/>
      <c r="P399" s="1706"/>
      <c r="Q399" s="1575"/>
      <c r="R399" s="1575"/>
      <c r="S399" s="1575"/>
      <c r="T399" s="1575" t="s">
        <v>2511</v>
      </c>
      <c r="U399" s="1575"/>
      <c r="V399" s="1575"/>
      <c r="W399" s="1575"/>
      <c r="X399" s="1575" t="s">
        <v>7113</v>
      </c>
      <c r="Y399" s="1575"/>
      <c r="Z399" s="1575"/>
      <c r="AA399" s="1575" t="s">
        <v>73</v>
      </c>
      <c r="AB399" s="1575" t="s">
        <v>553</v>
      </c>
      <c r="AC399" s="1575" t="s">
        <v>554</v>
      </c>
      <c r="AD399" s="1575" t="s">
        <v>555</v>
      </c>
      <c r="AE399" s="1575" t="s">
        <v>2518</v>
      </c>
      <c r="AF399" s="1575" t="s">
        <v>2149</v>
      </c>
      <c r="AG399" s="1575"/>
      <c r="AH399" s="1575"/>
      <c r="AI399" s="1575"/>
      <c r="AJ399" s="1575"/>
      <c r="AK399" s="1575"/>
      <c r="AL399" s="1575"/>
      <c r="AM399" s="1575"/>
      <c r="AN399" s="1575"/>
      <c r="AO399" s="1575"/>
      <c r="AP399" s="1575"/>
      <c r="AQ399" s="1575"/>
      <c r="AR399" s="1700"/>
      <c r="AS399" s="1575"/>
      <c r="AT399" s="1575"/>
      <c r="AU399" s="1575"/>
      <c r="AV399" s="1575"/>
      <c r="AW399" s="1575"/>
      <c r="AX399" s="1575"/>
      <c r="AY399" s="1575"/>
      <c r="AZ399" s="1575"/>
      <c r="BA399" s="1575"/>
      <c r="BB399" s="1575"/>
      <c r="BC399" s="1575"/>
      <c r="BD399" s="1575"/>
      <c r="BE399" s="1575"/>
      <c r="BF399" s="1575"/>
      <c r="BG399" s="1575"/>
      <c r="BH399" s="1575"/>
      <c r="BI399" s="1575"/>
      <c r="BJ399" s="1575" t="s">
        <v>2511</v>
      </c>
      <c r="BK399" s="1575" t="s">
        <v>5209</v>
      </c>
      <c r="BL399" s="1571" t="s">
        <v>6837</v>
      </c>
      <c r="BM399" s="1591" t="s">
        <v>7108</v>
      </c>
      <c r="BN399" s="1591"/>
      <c r="BO399" s="1591"/>
      <c r="BP399" s="1575" t="s">
        <v>626</v>
      </c>
      <c r="BQ399" s="1575"/>
      <c r="BR399" s="1575" t="s">
        <v>6794</v>
      </c>
      <c r="BS399" s="1575" t="s">
        <v>6789</v>
      </c>
      <c r="BU399"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('PERSADA KALPATARU TAMA JAMBANGAN ' ,'' ,'SITEPLAN PERUMAHAN' ,'PENYERAHAN OLEH WARGA' ,'' ,'396' ,'380' ,'PT. PERSADA KALPATARU TAMA (TAHAP I)' ,'' ,'TIDAK ADA ALAMAT' ,'KARAH' ,'JAMBANGAN' ,'111/87/III/K' ,'1987' ,'' ,'' ,'' ,'' ,'' ,'' ,'' ,'BELUM' ,'' ,'' ,'' ,'SPLITZING SEBAGIAN' ,'' ,'' ,'PENAGIHAN&lt;BR&gt;590/13062/436.6.2/2015&lt;BR&gt;09 SEPTEMBER 2015' ,'TEGURAN&lt;BR&gt;590/14482/436.6.2/2015&lt;BR&gt;30 SEPTEMBER 2015' ,'PERINGATAN KE-1&lt;BR&gt;590/15127/436.6.2/2015&lt;BR&gt;08 OKTOBER 2015' ,'PERINGATAN KE-2&lt;BR&gt;590/16154/436.6.2/2015&lt;BR&gt;23 OKTOBER 2015' ,'PERINGATAN KE-3&lt;BR&gt;590/1450/436.6.2/2015&lt;BR&gt;30 SEPTEMBER 2015' ,' -' ,'' ,'' ,'' ,'' ,'' ,'' ,'' ,'' ,'' ,'' ,'' ,'' ,'' ,'' ,'' ,'' ,'' ,'' ,'' ,'' ,'' ,'' ,'' ,'' ,'' ,'' ,'' ,'' ,'' ,'BELUM' ,'PROSES PENYERAHAN PSU OLEH WARGA&lt;BR&gt;&lt;BR&gt;Berdasarkan Media Masa tanggal 21 Maret 2016' ,'1. Sosialisasi pada 21 Januari 2016&lt;BR&gt;2. Proses Kemenkumham, APERSI, BPN&lt;BR&gt;3. Penangihan s/d Media Massa &lt;BR&gt;4. Permohonan Baantuan kepada Lurah 08 April 2016' ,'' ,'' ,'-' ,'' ,'SELATAN' ,'AT');</v>
      </c>
    </row>
    <row r="400" spans="1:73" s="6" customFormat="1" ht="187">
      <c r="A400" s="1570">
        <v>397</v>
      </c>
      <c r="B400" s="1570">
        <v>381</v>
      </c>
      <c r="C400" s="1575" t="s">
        <v>3256</v>
      </c>
      <c r="D400" s="1575" t="s">
        <v>5697</v>
      </c>
      <c r="E400" s="1568" t="s">
        <v>2150</v>
      </c>
      <c r="F400" s="1575" t="s">
        <v>4206</v>
      </c>
      <c r="G400" s="1575" t="s">
        <v>4207</v>
      </c>
      <c r="H400" s="1575" t="s">
        <v>675</v>
      </c>
      <c r="I400" s="1568" t="s">
        <v>622</v>
      </c>
      <c r="J400" s="1575" t="s">
        <v>4280</v>
      </c>
      <c r="K400" s="1576" t="s">
        <v>4273</v>
      </c>
      <c r="L400" s="1577">
        <v>2019</v>
      </c>
      <c r="M400" s="1575"/>
      <c r="N400" s="1706" t="s">
        <v>3259</v>
      </c>
      <c r="O400" s="1706" t="s">
        <v>3260</v>
      </c>
      <c r="P400" s="1706"/>
      <c r="Q400" s="1575" t="s">
        <v>4329</v>
      </c>
      <c r="R400" s="1575"/>
      <c r="S400" s="1689" t="s">
        <v>4208</v>
      </c>
      <c r="T400" s="1575" t="s">
        <v>2510</v>
      </c>
      <c r="U400" s="1575"/>
      <c r="V400" s="1575"/>
      <c r="W400" s="1575"/>
      <c r="X400" s="1575" t="s">
        <v>7267</v>
      </c>
      <c r="Y400" s="1575"/>
      <c r="Z400" s="1575"/>
      <c r="AA400" s="1575" t="s">
        <v>3546</v>
      </c>
      <c r="AB400" s="1575"/>
      <c r="AC400" s="1575"/>
      <c r="AD400" s="1575"/>
      <c r="AE400" s="1575"/>
      <c r="AF400" s="1571"/>
      <c r="AG400" s="1571"/>
      <c r="AH400" s="1575"/>
      <c r="AI400" s="1575"/>
      <c r="AJ400" s="1575"/>
      <c r="AK400" s="1575"/>
      <c r="AL400" s="1575"/>
      <c r="AM400" s="1575"/>
      <c r="AN400" s="1575"/>
      <c r="AO400" s="1575"/>
      <c r="AP400" s="1575"/>
      <c r="AQ400" s="1575"/>
      <c r="AR400" s="1575"/>
      <c r="AS400" s="1575"/>
      <c r="AT400" s="1575"/>
      <c r="AU400" s="1575"/>
      <c r="AV400" s="1575"/>
      <c r="AW400" s="1571"/>
      <c r="AX400" s="1575"/>
      <c r="AY400" s="1575"/>
      <c r="AZ400" s="1575"/>
      <c r="BA400" s="1575"/>
      <c r="BB400" s="1575"/>
      <c r="BC400" s="1575"/>
      <c r="BD400" s="1575"/>
      <c r="BE400" s="1575"/>
      <c r="BF400" s="1575"/>
      <c r="BG400" s="1575"/>
      <c r="BH400" s="1575" t="s">
        <v>4209</v>
      </c>
      <c r="BI400" s="1575"/>
      <c r="BJ400" s="1575"/>
      <c r="BK400" s="1575" t="s">
        <v>2916</v>
      </c>
      <c r="BL400" s="1575"/>
      <c r="BM400" s="1588" t="s">
        <v>7266</v>
      </c>
      <c r="BN400" s="1588" t="s">
        <v>8000</v>
      </c>
      <c r="BO400" s="1588" t="s">
        <v>7999</v>
      </c>
      <c r="BP400" s="1575" t="s">
        <v>2150</v>
      </c>
      <c r="BQ400" s="1575" t="s">
        <v>5750</v>
      </c>
      <c r="BR400" s="1575" t="s">
        <v>6795</v>
      </c>
      <c r="BS400" s="1575" t="s">
        <v>6783</v>
      </c>
      <c r="BU400"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VIVO' ,'JL. LEMPUNG PERDANA ' ,'SITEPLAN PERUMAHAN' ,'PROSES FISIK' ,'± 2.064,15' ,'397' ,'381' ,'PT. VIVO RAMA PERKASA' ,'Jl. Lempung Perdana Perum. Grand Vivo Blok B-5' ,'√' ,'LONTAR' ,'Sambikerep' ,'SKRK NO. 648.3/258/436.7.5/2019&lt;BR&gt;SSWN-190109-12/SKRK/P&amp;TR/RT/I/2019&lt;BR&gt;16 JANUARI 2019' ,'2019' ,'' ,'JALAN&amp;SALURAN : 669,27' ,'RTH : 62,70' ,'' ,'± 2.064,15' ,'' ,'RP 42.604.056,00&lt;BR&gt;BA MAKAM NO. 900/3931/436.7.4/2019 &lt;BR&gt;19 FEBRUARI 2019' ,'SUDAH' ,'' ,'' ,'' ,'SPLITZING SEBAGIAN (RTH)' ,'' ,'' ,'PENAGIHAN&lt;BR&gt;590/929/436.7.5/2019&lt;BR&gt;21 JANUARI 2019' ,'' ,'' ,'' ,'' ,'' ,'' ,'' ,'' ,'' ,'' ,'' ,'' ,'' ,'' ,'' ,'' ,'' ,'' ,'' ,'' ,'' ,'' ,'' ,'' ,'' ,'' ,'' ,'' ,'' ,'' ,'' ,'' ,'590/21723.1/436.6.2/2016&lt;BR&gt;' ,'' ,'' ,'' ,'SURAT KE BPN 1 No. 590/3912/436.7.5/2021 tanggal 03 maret 2021 perihal permohonan Informasi Tahap I &lt;BR&gt;- Telah dikirim surat penagihan No. 590/14134/436.7.5/2021 Tanggal 7 September 2021&lt;BR&gt;- Telah dikirim surat teguran No. 590/15497/436.7.5/2021 tanggal 30 September 2021 (alamat tidak ditemukan)&lt;BR&gt;- Terdapat permohonan BAST Fisik tanggal 13 Oktober 2021&lt;BR&gt;- Akan diagendakan rapat permohonan BAST Fisik ' ,'- Rapat tgl 9 Februari 2022 terkait klatifikasi proses penyerahan fisik PSU&lt;BR&gt;- ' ,'- Perbedaan subjek alas hak 2 PT' ,'√' ,'FISIK BELUM DISERAHKAN' ,'BARAT' ,'HBB');</v>
      </c>
    </row>
    <row r="401" spans="1:73" s="6" customFormat="1" ht="187">
      <c r="A401" s="1570">
        <v>398</v>
      </c>
      <c r="B401" s="1570">
        <v>382</v>
      </c>
      <c r="C401" s="1575" t="s">
        <v>641</v>
      </c>
      <c r="D401" s="1568" t="s">
        <v>5708</v>
      </c>
      <c r="E401" s="1568" t="s">
        <v>2150</v>
      </c>
      <c r="F401" s="1575" t="s">
        <v>1300</v>
      </c>
      <c r="G401" s="1575" t="s">
        <v>1301</v>
      </c>
      <c r="H401" s="1575" t="s">
        <v>1495</v>
      </c>
      <c r="I401" s="1575" t="s">
        <v>673</v>
      </c>
      <c r="J401" s="1575" t="s">
        <v>4280</v>
      </c>
      <c r="K401" s="1576" t="s">
        <v>351</v>
      </c>
      <c r="L401" s="1577">
        <v>2015</v>
      </c>
      <c r="M401" s="1575"/>
      <c r="N401" s="1706" t="s">
        <v>1302</v>
      </c>
      <c r="O401" s="1706" t="s">
        <v>3437</v>
      </c>
      <c r="P401" s="1706"/>
      <c r="Q401" s="1575"/>
      <c r="R401" s="1575"/>
      <c r="S401" s="1575" t="s">
        <v>2519</v>
      </c>
      <c r="T401" s="1575" t="s">
        <v>2510</v>
      </c>
      <c r="U401" s="1575"/>
      <c r="V401" s="1575"/>
      <c r="W401" s="1575"/>
      <c r="X401" s="1575"/>
      <c r="Y401" s="1575"/>
      <c r="Z401" s="1575"/>
      <c r="AA401" s="1575" t="s">
        <v>2149</v>
      </c>
      <c r="AB401" s="1575" t="s">
        <v>2149</v>
      </c>
      <c r="AC401" s="1575" t="s">
        <v>2149</v>
      </c>
      <c r="AD401" s="1575" t="s">
        <v>2149</v>
      </c>
      <c r="AE401" s="1575" t="s">
        <v>2149</v>
      </c>
      <c r="AF401" s="1575" t="s">
        <v>2149</v>
      </c>
      <c r="AG401" s="1575"/>
      <c r="AH401" s="1575"/>
      <c r="AI401" s="1575"/>
      <c r="AJ401" s="1575"/>
      <c r="AK401" s="1575"/>
      <c r="AL401" s="1575"/>
      <c r="AM401" s="1575"/>
      <c r="AN401" s="1575"/>
      <c r="AO401" s="1575"/>
      <c r="AP401" s="1575"/>
      <c r="AQ401" s="1575"/>
      <c r="AR401" s="1575"/>
      <c r="AS401" s="1575"/>
      <c r="AT401" s="1575"/>
      <c r="AU401" s="1575"/>
      <c r="AV401" s="1575"/>
      <c r="AW401" s="1575"/>
      <c r="AX401" s="1575"/>
      <c r="AY401" s="1575"/>
      <c r="AZ401" s="1575"/>
      <c r="BA401" s="1575"/>
      <c r="BB401" s="1575"/>
      <c r="BC401" s="1575"/>
      <c r="BD401" s="1575"/>
      <c r="BE401" s="1575"/>
      <c r="BF401" s="1575"/>
      <c r="BG401" s="1575"/>
      <c r="BH401" s="1575" t="s">
        <v>2668</v>
      </c>
      <c r="BI401" s="1575" t="s">
        <v>2149</v>
      </c>
      <c r="BJ401" s="1575" t="s">
        <v>2511</v>
      </c>
      <c r="BK401" s="1575" t="s">
        <v>5255</v>
      </c>
      <c r="BL401" s="1575"/>
      <c r="BM401" s="1591"/>
      <c r="BN401" s="1591"/>
      <c r="BO401" s="1591"/>
      <c r="BP401" s="1575" t="s">
        <v>2150</v>
      </c>
      <c r="BQ401" s="1575" t="s">
        <v>5750</v>
      </c>
      <c r="BR401" s="1568" t="s">
        <v>6798</v>
      </c>
      <c r="BS401" s="1575" t="s">
        <v>5828</v>
      </c>
      <c r="BU401"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('LONG BEACH SELATAN' ,'JL. KALISARI' ,'SITEPLAN PERUMAHAN' ,'BELUM TERBANGUN' ,'' ,'398' ,'382' ,'PT. PAKUWON DARMA' ,'East Coast Center Lt. 5&lt;BR&gt;Pakuwon Town Square - Pakuwon City&lt;BR&gt;Jl. Kejawan Putih Mutiara No. 17' ,'√' ,'KALISARI' ,'MULYOREJO' ,'653/950/436.6.2/2015&lt;BR&gt;130708-12' ,'2015' ,'' ,'JALAN DAN SALURAN :41.390,68' ,'RTH : 5.104,14&lt;BR&gt;FASUM : 4.153,73' ,'' ,'' ,'' ,'MAKAM : 137232,30' ,'SUDAH' ,'' ,'' ,'' ,'' ,'' ,'' ,' -' ,' -' ,' -' ,' -' ,' -' ,' -' ,'' ,'' ,'' ,'' ,'' ,'' ,'' ,'' ,'' ,'' ,'' ,'' ,'' ,'' ,'' ,'' ,'' ,'' ,'' ,'' ,'' ,'' ,'' ,'' ,'' ,'' ,'' ,'' ,' -' ,'BELUM' ,'' ,'' ,'' ,'' ,'-' ,'FISIK BELUM DISERAHKAN' ,'PUSURA' ,'LM');</v>
      </c>
    </row>
    <row r="402" spans="1:73" s="6" customFormat="1" ht="255">
      <c r="A402" s="1570">
        <v>399</v>
      </c>
      <c r="B402" s="1570">
        <v>383</v>
      </c>
      <c r="C402" s="1575" t="s">
        <v>5295</v>
      </c>
      <c r="D402" s="1568" t="s">
        <v>5717</v>
      </c>
      <c r="E402" s="1568" t="s">
        <v>2150</v>
      </c>
      <c r="F402" s="1575" t="s">
        <v>1310</v>
      </c>
      <c r="G402" s="1575" t="s">
        <v>1311</v>
      </c>
      <c r="H402" s="1575" t="s">
        <v>1932</v>
      </c>
      <c r="I402" s="1568" t="s">
        <v>622</v>
      </c>
      <c r="J402" s="1575" t="s">
        <v>4280</v>
      </c>
      <c r="K402" s="1576" t="s">
        <v>1312</v>
      </c>
      <c r="L402" s="1577">
        <v>2015</v>
      </c>
      <c r="M402" s="1575"/>
      <c r="N402" s="1706" t="s">
        <v>3438</v>
      </c>
      <c r="O402" s="1706" t="s">
        <v>3439</v>
      </c>
      <c r="P402" s="1706"/>
      <c r="Q402" s="1575"/>
      <c r="R402" s="1575" t="s">
        <v>2510</v>
      </c>
      <c r="S402" s="1689"/>
      <c r="T402" s="1575"/>
      <c r="U402" s="1575" t="s">
        <v>2150</v>
      </c>
      <c r="V402" s="1575" t="s">
        <v>2511</v>
      </c>
      <c r="W402" s="1575" t="s">
        <v>2511</v>
      </c>
      <c r="X402" s="1575" t="s">
        <v>7058</v>
      </c>
      <c r="Y402" s="1575" t="s">
        <v>7398</v>
      </c>
      <c r="Z402" s="1575" t="s">
        <v>7398</v>
      </c>
      <c r="AA402" s="1575" t="s">
        <v>2149</v>
      </c>
      <c r="AB402" s="1575" t="s">
        <v>2149</v>
      </c>
      <c r="AC402" s="1575" t="s">
        <v>2149</v>
      </c>
      <c r="AD402" s="1575" t="s">
        <v>2149</v>
      </c>
      <c r="AE402" s="1575" t="s">
        <v>2149</v>
      </c>
      <c r="AF402" s="1575" t="s">
        <v>2149</v>
      </c>
      <c r="AG402" s="1575"/>
      <c r="AH402" s="1689" t="s">
        <v>626</v>
      </c>
      <c r="AI402" s="1575"/>
      <c r="AJ402" s="1575"/>
      <c r="AK402" s="1575"/>
      <c r="AL402" s="1575"/>
      <c r="AM402" s="1575"/>
      <c r="AN402" s="1575"/>
      <c r="AO402" s="1575"/>
      <c r="AP402" s="1575"/>
      <c r="AQ402" s="1575"/>
      <c r="AR402" s="1575"/>
      <c r="AS402" s="1575"/>
      <c r="AT402" s="1575"/>
      <c r="AU402" s="1575"/>
      <c r="AV402" s="1575"/>
      <c r="AW402" s="1575"/>
      <c r="AX402" s="1575"/>
      <c r="AY402" s="1575"/>
      <c r="AZ402" s="1575"/>
      <c r="BA402" s="1575"/>
      <c r="BB402" s="1575"/>
      <c r="BC402" s="1575"/>
      <c r="BD402" s="1575"/>
      <c r="BE402" s="1575"/>
      <c r="BF402" s="1575"/>
      <c r="BG402" s="1575"/>
      <c r="BH402" s="1575" t="s">
        <v>2149</v>
      </c>
      <c r="BI402" s="1575" t="s">
        <v>2149</v>
      </c>
      <c r="BJ402" s="1575" t="s">
        <v>2511</v>
      </c>
      <c r="BK402" s="1575" t="s">
        <v>8166</v>
      </c>
      <c r="BL402" s="1575" t="s">
        <v>626</v>
      </c>
      <c r="BM402" s="1591" t="s">
        <v>8239</v>
      </c>
      <c r="BN402" s="1588" t="s">
        <v>7174</v>
      </c>
      <c r="BO402" s="1588" t="s">
        <v>7174</v>
      </c>
      <c r="BP402" s="1575" t="s">
        <v>626</v>
      </c>
      <c r="BQ402" s="1692"/>
      <c r="BR402" s="1575" t="s">
        <v>6795</v>
      </c>
      <c r="BS402" s="1575" t="s">
        <v>6475</v>
      </c>
      <c r="BU402"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('STONE GATE CITRALAND' ,'JL. STODE GATE, CITRALAND' ,'SITEPLAN PERUMAHAN' ,'PENAGIHAN ADMINISTRASI' ,'' ,'399' ,'383' ,'PT. SUBURHIJAU JAYAMAKMUR' ,'Citraland Office Park #1&lt;BR&gt;Citraland Utama Rd Surabaya' ,'√' ,'MADE' ,'Sambikerep' ,'643/3858/436.6.2/2015&lt;BR&gt;141219-51' ,'2015' ,'' ,' JALAN : 11.671,24' ,'RTH PEMKOT: 2.300,58&lt;BR&gt;FASUM PEMKOT : 1323,43' ,'' ,'' ,'SUDAH' ,'' ,'' ,'√' ,'BELUM' ,'BELUM' ,'INDUK' ,'TIDAK' ,'TIDAK' ,' -' ,' -' ,' -' ,' -' ,' -' ,' -' ,'' ,'-' ,'' ,'' ,'' ,'' ,'' ,'' ,'' ,'' ,'' ,'' ,'' ,'' ,'' ,'' ,'' ,'' ,'' ,'' ,'' ,'' ,'' ,'' ,'' ,'' ,'' ,'590/161932.2/436.6.2/2016&lt;BR&gt;7 OKTOBER 2016' ,' -' ,'BELUM' ,'-' ,'Pengembang mengirimkan SKRK lahan makam, akan di checklist dan sudah pernah rapat &lt;BR&gt;1) RESUME RAPAT 06-02-2017&lt;BR&gt;resume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makam&lt;BR&gt;2) SURAT TINDAK LANJUT RESUME RAPAT NO 590/15048.6/436.7.5/2019 tanggal 14 Agustus 2019 (fiktif)&lt;BR&gt; -SKRK Perumahan PT. SuburHijau JayaMakmur&lt;BR&gt;-SKRK Makam PT. SuburHijau JayaMakmur lokasi di Jl. Alas Malang, Kel. Bringin, Kec. Sambikerep seluas 878 m2&lt;BR&gt;-proses ceklist administrasi&lt;BR&gt; -Akan ditindaklanjuti penagihan administrasi PSU' ,'-Klarifikasi alas hak yang akan diserahkan&lt;BR&gt;-Plotting alas hak di atas siteplan' ,'-Klarifikasi alas hak yang akan diserahkan&lt;BR&gt;-Plotting alas hak di atas siteplan' ,'SUDAH DISERAHKAN SEBELUM 2020' ,'' ,'BARAT' ,'AN');</v>
      </c>
    </row>
    <row r="403" spans="1:73" s="6" customFormat="1" ht="187">
      <c r="A403" s="1570">
        <v>400</v>
      </c>
      <c r="B403" s="1570">
        <v>384</v>
      </c>
      <c r="C403" s="1575" t="s">
        <v>1313</v>
      </c>
      <c r="D403" s="1575" t="s">
        <v>5734</v>
      </c>
      <c r="E403" s="1568" t="s">
        <v>2150</v>
      </c>
      <c r="F403" s="1575" t="s">
        <v>1314</v>
      </c>
      <c r="G403" s="1575" t="s">
        <v>1905</v>
      </c>
      <c r="H403" s="1575" t="s">
        <v>1500</v>
      </c>
      <c r="I403" s="1575" t="s">
        <v>677</v>
      </c>
      <c r="J403" s="1575" t="s">
        <v>4280</v>
      </c>
      <c r="K403" s="1576" t="s">
        <v>6096</v>
      </c>
      <c r="L403" s="1577" t="s">
        <v>7030</v>
      </c>
      <c r="M403" s="1575"/>
      <c r="N403" s="1706" t="s">
        <v>6093</v>
      </c>
      <c r="O403" s="1706" t="s">
        <v>6094</v>
      </c>
      <c r="P403" s="1706"/>
      <c r="Q403" s="1575" t="s">
        <v>6092</v>
      </c>
      <c r="R403" s="1575" t="s">
        <v>2510</v>
      </c>
      <c r="S403" s="1689" t="s">
        <v>7447</v>
      </c>
      <c r="T403" s="1575" t="s">
        <v>2510</v>
      </c>
      <c r="U403" s="1575" t="s">
        <v>626</v>
      </c>
      <c r="V403" s="1575" t="s">
        <v>626</v>
      </c>
      <c r="W403" s="1575" t="s">
        <v>2510</v>
      </c>
      <c r="X403" s="1575" t="s">
        <v>7113</v>
      </c>
      <c r="Y403" s="1575" t="s">
        <v>626</v>
      </c>
      <c r="Z403" s="1575" t="s">
        <v>7398</v>
      </c>
      <c r="AA403" s="1575" t="s">
        <v>6729</v>
      </c>
      <c r="AB403" s="1575" t="s">
        <v>2149</v>
      </c>
      <c r="AC403" s="1575" t="s">
        <v>2149</v>
      </c>
      <c r="AD403" s="1575" t="s">
        <v>2149</v>
      </c>
      <c r="AE403" s="1575" t="s">
        <v>2149</v>
      </c>
      <c r="AF403" s="1575" t="s">
        <v>2149</v>
      </c>
      <c r="AG403" s="1575"/>
      <c r="AH403" s="1575"/>
      <c r="AI403" s="1575"/>
      <c r="AJ403" s="1575"/>
      <c r="AK403" s="1575"/>
      <c r="AL403" s="1575"/>
      <c r="AM403" s="1575"/>
      <c r="AN403" s="1575"/>
      <c r="AO403" s="1575"/>
      <c r="AP403" s="1575"/>
      <c r="AQ403" s="1575"/>
      <c r="AR403" s="1575"/>
      <c r="AS403" s="1575"/>
      <c r="AT403" s="1575"/>
      <c r="AU403" s="1575"/>
      <c r="AV403" s="1575"/>
      <c r="AW403" s="1575"/>
      <c r="AX403" s="1575"/>
      <c r="AY403" s="1575"/>
      <c r="AZ403" s="1575"/>
      <c r="BA403" s="1575"/>
      <c r="BB403" s="1575"/>
      <c r="BC403" s="1575"/>
      <c r="BD403" s="1575"/>
      <c r="BE403" s="1575"/>
      <c r="BF403" s="1575"/>
      <c r="BG403" s="1575"/>
      <c r="BH403" s="1575" t="s">
        <v>6098</v>
      </c>
      <c r="BI403" s="1575" t="s">
        <v>2149</v>
      </c>
      <c r="BJ403" s="1568" t="s">
        <v>2186</v>
      </c>
      <c r="BK403" s="1575" t="s">
        <v>620</v>
      </c>
      <c r="BL403" s="1592" t="s">
        <v>626</v>
      </c>
      <c r="BM403" s="1588" t="s">
        <v>7731</v>
      </c>
      <c r="BN403" s="1588" t="s">
        <v>7731</v>
      </c>
      <c r="BO403" s="1588" t="s">
        <v>626</v>
      </c>
      <c r="BP403" s="1575" t="s">
        <v>7503</v>
      </c>
      <c r="BQ403" s="1575"/>
      <c r="BR403" s="1575" t="s">
        <v>6794</v>
      </c>
      <c r="BS403" s="1575" t="s">
        <v>5782</v>
      </c>
      <c r="BU403"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HARVEST' ,'JL. BALAS KLUMPRIK' ,'SITEPLAN PERUMAHAN' ,'BAST FISIK' ,'± 224.385,30 M2' ,'400' ,'384' ,'PT. MUTIARA KARTIKA SEJAHTERA' ,'Jl. Raya Kertajaya Indah  No. 47 (F-310)' ,'√' ,'BALAS KLUMPRIK' ,'WIYUNG' ,'648.3/4279/436.6.2/2015&lt;BR&gt;141114-11.2&lt;BR&gt;&lt;BR&gt;648.3/1563/436.7.5/2020 &lt;BR&gt;SSWN-200312-44.7/SKRK/P&amp;TR/NRT/III/2020' ,'2015, 2020' ,'' ,'SALURAN/BOZEM : 2.761,60&lt;BR&gt;JALAN, SALURAN &amp; LAHAN PARKIR : 72.969,33' ,'RTH PEMKOT : 22.392,06&lt;BR&gt;Fasum PEMKOT : 593.36' ,'' ,'± 224.385,30 M2' ,'SUDAH' ,'No. 3235/RET.XI/2015 tanggal 02 Nopember 2015&lt;BR&gt; No. 3686/RET.VI/2020 tanggal 15 Juni 2020 ' ,'SUDAH' ,'-' ,'-' ,'SUDAH' ,'SPLITZING SEBAGIAN' ,'-' ,'TIDAK' ,'PENAGIHAN &lt;BR&gt;590/11726/436.7.5/2020&lt;BR&gt;30 JUNI 2020&lt;BR&gt;TGL DITERIMA&lt;BR&gt;2 JULI 2020' ,' -' ,' -' ,' -' ,' -' ,' -' ,'' ,'' ,'' ,'' ,'' ,'' ,'' ,'' ,'' ,'' ,'' ,'' ,'' ,'' ,'' ,'' ,'' ,'' ,'' ,'' ,'' ,'' ,'' ,'' ,'' ,'' ,'' ,'590/17396.2/436.6.2/2016&lt;BR&gt;13 OKTOBER 2016' ,' -' ,'Belum' ,'-' ,'-BAST Fisik Tahap I  No. 002/CI-MKC/PEMKOT/III/2022 DAN 640/5752/436.7.5/2021  tanggal 31 MARET 2022, yang diserahkan :&lt;BR&gt;Jalan dan Saluran Pemkot: 24.183,54 m2&lt;BR&gt;RTH Pemkot :3.625,54 m2&lt;BR&gt;PJU: 87 Titik, 3 Unit KWH meter' ,'-BAST Fisik Tahap I  No. 002/CI-MKC/PEMKOT/III/2022 DAN 640/5752/436.7.5/2021  tanggal 31 MARET 2022, yang diserahkan :&lt;BR&gt;Jalan dan Saluran Pemkot: 24.183,54 m2&lt;BR&gt;RTH Pemkot :3.625,54 m2&lt;BR&gt;PJU: 87 Titik, 3 Unit KWH meter' ,'-' ,'-' ,'' ,'SELATAN' ,'AR');</v>
      </c>
    </row>
    <row r="404" spans="1:73" s="6" customFormat="1" ht="187">
      <c r="A404" s="1570">
        <v>401</v>
      </c>
      <c r="B404" s="1570">
        <v>385</v>
      </c>
      <c r="C404" s="1575" t="s">
        <v>1040</v>
      </c>
      <c r="D404" s="1568" t="s">
        <v>5708</v>
      </c>
      <c r="E404" s="1568" t="s">
        <v>2150</v>
      </c>
      <c r="F404" s="1575" t="s">
        <v>107</v>
      </c>
      <c r="G404" s="1575" t="s">
        <v>707</v>
      </c>
      <c r="H404" s="1575" t="s">
        <v>715</v>
      </c>
      <c r="I404" s="1575" t="s">
        <v>668</v>
      </c>
      <c r="J404" s="1575" t="s">
        <v>4280</v>
      </c>
      <c r="K404" s="1576" t="s">
        <v>108</v>
      </c>
      <c r="L404" s="1577">
        <v>2015</v>
      </c>
      <c r="M404" s="1575"/>
      <c r="N404" s="1706" t="s">
        <v>3465</v>
      </c>
      <c r="O404" s="1706" t="s">
        <v>3370</v>
      </c>
      <c r="P404" s="1706"/>
      <c r="Q404" s="1575"/>
      <c r="R404" s="1575"/>
      <c r="S404" s="1575" t="s">
        <v>2523</v>
      </c>
      <c r="T404" s="1575" t="s">
        <v>2510</v>
      </c>
      <c r="U404" s="1575"/>
      <c r="V404" s="1575"/>
      <c r="W404" s="1575"/>
      <c r="X404" s="1575" t="s">
        <v>7058</v>
      </c>
      <c r="Y404" s="1575"/>
      <c r="Z404" s="1575"/>
      <c r="AA404" s="1575" t="s">
        <v>2149</v>
      </c>
      <c r="AB404" s="1575" t="s">
        <v>2149</v>
      </c>
      <c r="AC404" s="1575" t="s">
        <v>2149</v>
      </c>
      <c r="AD404" s="1575" t="s">
        <v>2149</v>
      </c>
      <c r="AE404" s="1575" t="s">
        <v>2149</v>
      </c>
      <c r="AF404" s="1575" t="s">
        <v>2149</v>
      </c>
      <c r="AG404" s="1575"/>
      <c r="AH404" s="1575"/>
      <c r="AI404" s="1575"/>
      <c r="AJ404" s="1575"/>
      <c r="AK404" s="1575"/>
      <c r="AL404" s="1575"/>
      <c r="AM404" s="1575"/>
      <c r="AN404" s="1575"/>
      <c r="AO404" s="1575"/>
      <c r="AP404" s="1575"/>
      <c r="AQ404" s="1575"/>
      <c r="AR404" s="1575"/>
      <c r="AS404" s="1575"/>
      <c r="AT404" s="1575"/>
      <c r="AU404" s="1575"/>
      <c r="AV404" s="1575"/>
      <c r="AW404" s="1575"/>
      <c r="AX404" s="1575"/>
      <c r="AY404" s="1575"/>
      <c r="AZ404" s="1575"/>
      <c r="BA404" s="1575"/>
      <c r="BB404" s="1575"/>
      <c r="BC404" s="1575"/>
      <c r="BD404" s="1575"/>
      <c r="BE404" s="1575"/>
      <c r="BF404" s="1575"/>
      <c r="BG404" s="1575"/>
      <c r="BH404" s="1575" t="s">
        <v>4794</v>
      </c>
      <c r="BI404" s="1575" t="s">
        <v>2149</v>
      </c>
      <c r="BJ404" s="1575" t="s">
        <v>2511</v>
      </c>
      <c r="BK404" s="1575" t="s">
        <v>2515</v>
      </c>
      <c r="BL404" s="1568" t="s">
        <v>8204</v>
      </c>
      <c r="BM404" s="1588" t="s">
        <v>7585</v>
      </c>
      <c r="BN404" s="1588" t="s">
        <v>8001</v>
      </c>
      <c r="BO404" s="1588" t="s">
        <v>8002</v>
      </c>
      <c r="BP404" s="1575" t="s">
        <v>2150</v>
      </c>
      <c r="BQ404" s="1575" t="s">
        <v>5750</v>
      </c>
      <c r="BR404" s="1568" t="s">
        <v>6794</v>
      </c>
      <c r="BS404" s="1575" t="s">
        <v>6783</v>
      </c>
      <c r="BU404"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ISLAND' ,'JL. KEPUTIH' ,'SITEPLAN PERUMAHAN' ,'PENAGIHAN FISIK' ,'' ,'401' ,'385' ,'PT. PAKUWON JATI' ,'East Coast Center Lt. 5&lt;BR&gt;Pakuwon Town Square - Pakuwon City&lt;BR&gt;Jl. Kejawan Putih Mutiara No. 17' ,'√' ,'KEPUTIH' ,'SUKOLILO' ,'648.3/3313/4636.6.2/2015&lt;BR&gt;130712-7.4/SKRK/TR/SP/V/2015' ,'2015' ,'' ,'Jalan dan Saluran PEMKOT : 70.923,71' ,'RTH PEMKOT : 9.270,48&lt;BR&gt;Fasum PENGEMBANG : 6.375,46&lt;BR&gt;Fasum PEMKOT : 784,64' ,'' ,'' ,'' ,'MAKAM : 227317,75' ,'SUDAH' ,'' ,'' ,'' ,'INDUK' ,'' ,'' ,' -' ,' -' ,' -' ,' -' ,' -' ,' -' ,'' ,'' ,'' ,'' ,'' ,'' ,'' ,'' ,'' ,'' ,'' ,'' ,'' ,'' ,'' ,'' ,'' ,'' ,'' ,'' ,'' ,'' ,'' ,'' ,'' ,'' ,'' ,' -' ,' -' ,'BELUM' ,'Akan dikirimkan surat Teguran' ,'- Telah masuk permohonan fisik dari pengembang 13 Junin 2022&lt;BR&gt;- Akan diadakan rapat koordinasi dengan pengembang tanggal 5 juli 2022' ,'- Permohonan fisik tanggal 13 Juni 2022&lt;BR&gt;- Rapat 5 Juli 2022 terkait rapat koordinasi permohonan fisik' ,'- Pengembang untuk identifikasi alas hak yang akan diserahkan kepada pemkot  surabaya' ,'-' ,'FISIK BELUM DISERAHKAN' ,'SELATAN' ,'HBB');</v>
      </c>
    </row>
    <row r="405" spans="1:73" s="6" customFormat="1" ht="187">
      <c r="A405" s="1570">
        <v>402</v>
      </c>
      <c r="B405" s="1570">
        <v>386</v>
      </c>
      <c r="C405" s="1575" t="s">
        <v>867</v>
      </c>
      <c r="D405" s="1575"/>
      <c r="E405" s="1575" t="s">
        <v>5714</v>
      </c>
      <c r="F405" s="1575" t="s">
        <v>868</v>
      </c>
      <c r="G405" s="1575" t="s">
        <v>869</v>
      </c>
      <c r="H405" s="1575" t="s">
        <v>868</v>
      </c>
      <c r="I405" s="1575" t="s">
        <v>670</v>
      </c>
      <c r="J405" s="1575" t="s">
        <v>5211</v>
      </c>
      <c r="K405" s="1576" t="s">
        <v>870</v>
      </c>
      <c r="L405" s="1577">
        <v>2013</v>
      </c>
      <c r="M405" s="1575"/>
      <c r="N405" s="1706" t="s">
        <v>3679</v>
      </c>
      <c r="O405" s="1706" t="s">
        <v>3680</v>
      </c>
      <c r="P405" s="1706"/>
      <c r="Q405" s="1575"/>
      <c r="R405" s="1575"/>
      <c r="S405" s="1689"/>
      <c r="T405" s="1575" t="s">
        <v>2511</v>
      </c>
      <c r="U405" s="1575"/>
      <c r="V405" s="1575"/>
      <c r="W405" s="1575"/>
      <c r="X405" s="1575"/>
      <c r="Y405" s="1575"/>
      <c r="Z405" s="1575"/>
      <c r="AA405" s="1575" t="s">
        <v>2149</v>
      </c>
      <c r="AB405" s="1575" t="s">
        <v>2149</v>
      </c>
      <c r="AC405" s="1575" t="s">
        <v>2149</v>
      </c>
      <c r="AD405" s="1575" t="s">
        <v>2149</v>
      </c>
      <c r="AE405" s="1575" t="s">
        <v>2149</v>
      </c>
      <c r="AF405" s="1575" t="s">
        <v>2149</v>
      </c>
      <c r="AG405" s="1575"/>
      <c r="AH405" s="1575"/>
      <c r="AI405" s="1575"/>
      <c r="AJ405" s="1575"/>
      <c r="AK405" s="1575"/>
      <c r="AL405" s="1575"/>
      <c r="AM405" s="1575"/>
      <c r="AN405" s="1575"/>
      <c r="AO405" s="1575"/>
      <c r="AP405" s="1575"/>
      <c r="AQ405" s="1575"/>
      <c r="AR405" s="1575"/>
      <c r="AS405" s="1575"/>
      <c r="AT405" s="1575"/>
      <c r="AU405" s="1575"/>
      <c r="AV405" s="1575"/>
      <c r="AW405" s="1575"/>
      <c r="AX405" s="1575"/>
      <c r="AY405" s="1575"/>
      <c r="AZ405" s="1575"/>
      <c r="BA405" s="1575"/>
      <c r="BB405" s="1575"/>
      <c r="BC405" s="1575"/>
      <c r="BD405" s="1575"/>
      <c r="BE405" s="1575"/>
      <c r="BF405" s="1575"/>
      <c r="BG405" s="1575"/>
      <c r="BH405" s="1575" t="s">
        <v>2149</v>
      </c>
      <c r="BI405" s="1575" t="s">
        <v>2149</v>
      </c>
      <c r="BJ405" s="1575" t="s">
        <v>2511</v>
      </c>
      <c r="BK405" s="1575" t="s">
        <v>2560</v>
      </c>
      <c r="BL405" s="1575" t="s">
        <v>626</v>
      </c>
      <c r="BM405" s="1591"/>
      <c r="BN405" s="1591" t="s">
        <v>7051</v>
      </c>
      <c r="BO405" s="1591" t="s">
        <v>7051</v>
      </c>
      <c r="BP405" s="1575" t="s">
        <v>626</v>
      </c>
      <c r="BQ405" s="1575"/>
      <c r="BR405" s="1575" t="s">
        <v>6795</v>
      </c>
      <c r="BS405" s="1589" t="s">
        <v>7395</v>
      </c>
      <c r="BU405"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('SUMUR WELUT' ,'JL. SUMUR WELUT' ,'RUSUN' ,'TIDAK ADA KEWAJIBAN' ,'' ,'402' ,'386' ,'Ir. GENTUR PRIHANTONO S.P, MT' ,'' ,'TIDAK ADA ALAMAT' ,'SUMUR WELUT' ,'LAKARSANTRI' ,'653/624/436.6.2/2014&lt;BR&gt;131125-7/TR/RT/XII/2013' ,'2013' ,'' ,'Jalan dan Saluran : 3.695,29' ,'RTH : 480,05&lt;BR&gt;FASUM : 2803,19' ,'' ,'' ,'' ,'' ,'BELUM' ,'' ,'' ,'' ,'' ,'' ,'' ,' -' ,' -' ,' -' ,' -' ,' -' ,' -' ,'' ,'' ,'' ,'' ,'' ,'' ,'' ,'' ,'' ,'' ,'' ,'' ,'' ,'' ,'' ,'' ,'' ,'' ,'' ,'' ,'' ,'' ,'' ,'' ,'' ,'' ,'' ,'590/10928/436.6.2/2014&lt;BR&gt;28 NOVEMBER 2014' ,' -' ,'BELUM' ,'-' ,'' ,'alamat pengembang tidak diketahui' ,'alamat pengembang tidak diketahui' ,'-' ,'' ,'BARAT' ,'JY');</v>
      </c>
    </row>
    <row r="406" spans="1:73" s="6" customFormat="1" ht="221">
      <c r="A406" s="1570">
        <v>403</v>
      </c>
      <c r="B406" s="1570">
        <v>387</v>
      </c>
      <c r="C406" s="1575" t="s">
        <v>1292</v>
      </c>
      <c r="D406" s="1575" t="s">
        <v>6355</v>
      </c>
      <c r="E406" s="1575"/>
      <c r="F406" s="1575" t="s">
        <v>1293</v>
      </c>
      <c r="G406" s="1575" t="s">
        <v>2149</v>
      </c>
      <c r="H406" s="1575" t="s">
        <v>713</v>
      </c>
      <c r="I406" s="1568" t="s">
        <v>615</v>
      </c>
      <c r="J406" s="1575" t="s">
        <v>4280</v>
      </c>
      <c r="K406" s="1576" t="s">
        <v>2524</v>
      </c>
      <c r="L406" s="1577">
        <v>1982</v>
      </c>
      <c r="M406" s="1575"/>
      <c r="N406" s="1706"/>
      <c r="O406" s="1706"/>
      <c r="P406" s="1706"/>
      <c r="Q406" s="1575"/>
      <c r="R406" s="1575"/>
      <c r="S406" s="1689"/>
      <c r="T406" s="1575" t="s">
        <v>2511</v>
      </c>
      <c r="U406" s="1575"/>
      <c r="V406" s="1575"/>
      <c r="W406" s="1575"/>
      <c r="X406" s="1575" t="s">
        <v>7113</v>
      </c>
      <c r="Y406" s="1575"/>
      <c r="Z406" s="1575"/>
      <c r="AA406" s="1575" t="s">
        <v>2525</v>
      </c>
      <c r="AB406" s="1575" t="s">
        <v>2526</v>
      </c>
      <c r="AC406" s="1575" t="s">
        <v>2527</v>
      </c>
      <c r="AD406" s="1575" t="s">
        <v>2528</v>
      </c>
      <c r="AE406" s="1575" t="s">
        <v>2529</v>
      </c>
      <c r="AF406" s="1575" t="s">
        <v>2149</v>
      </c>
      <c r="AG406" s="1575"/>
      <c r="AH406" s="1575" t="s">
        <v>8147</v>
      </c>
      <c r="AI406" s="1575"/>
      <c r="AJ406" s="1575"/>
      <c r="AK406" s="1575"/>
      <c r="AL406" s="1575"/>
      <c r="AM406" s="1575"/>
      <c r="AN406" s="1575"/>
      <c r="AO406" s="1575"/>
      <c r="AP406" s="1575"/>
      <c r="AQ406" s="1575"/>
      <c r="AR406" s="1575"/>
      <c r="AS406" s="1575"/>
      <c r="AT406" s="1575"/>
      <c r="AU406" s="1575"/>
      <c r="AV406" s="1575"/>
      <c r="AW406" s="1575"/>
      <c r="AX406" s="1575"/>
      <c r="AY406" s="1575"/>
      <c r="AZ406" s="1575"/>
      <c r="BA406" s="1575"/>
      <c r="BB406" s="1575"/>
      <c r="BC406" s="1575"/>
      <c r="BD406" s="1575"/>
      <c r="BE406" s="1575"/>
      <c r="BF406" s="1575"/>
      <c r="BG406" s="1575"/>
      <c r="BH406" s="1575" t="s">
        <v>2149</v>
      </c>
      <c r="BI406" s="1575" t="s">
        <v>2149</v>
      </c>
      <c r="BJ406" s="1575" t="s">
        <v>2511</v>
      </c>
      <c r="BK406" s="1575" t="s">
        <v>5209</v>
      </c>
      <c r="BL406" s="1575"/>
      <c r="BM406" s="1591" t="s">
        <v>7109</v>
      </c>
      <c r="BN406" s="1591"/>
      <c r="BO406" s="1591"/>
      <c r="BP406" s="1575" t="s">
        <v>626</v>
      </c>
      <c r="BQ406" s="1575"/>
      <c r="BR406" s="1575" t="s">
        <v>6794</v>
      </c>
      <c r="BS406" s="1575" t="s">
        <v>6789</v>
      </c>
      <c r="BU406"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('BABATAN PILANG' ,' -' ,'SITEPLAN PERUMAHAN' ,'PENYERAHAN OLEH WARGA' ,'' ,'403' ,'387' ,'PT. ABHIRAMA SANTIKA' ,'JL. TUMAPEL NO. 53&lt;BR&gt;Kota Surabaya, ' ,'' ,'BABATAN' ,'Karang Pilang' ,' 591.3/16/411.54/82&lt;BR&gt;03-PSK-PP-89' ,'1982' ,'' ,'' ,'' ,'' ,'' ,'' ,'' ,'BELUM' ,'' ,'' ,'' ,'SPLITZING SEBAGIAN' ,'' ,'' ,'PENAGIHAN&lt;BR&gt;590/3257/436.6.2/2013&lt;BR&gt;22 MEI 2013' ,'PEMBERITAHUAN KE 2&lt;BR&gt;590/7263/436.6.2/2013&lt;BR&gt;11 DESEMBER 2013' ,'PERINGATAN KE-1&lt;BR&gt;590/3257/436.6.2/2013&lt;BR&gt;' ,'PERINGATAN KE-2&lt;BR&gt;590/7531/436.6.2/2014&lt;BR&gt;19 SEPTEMBER 2014' ,'PERINGATAN KE-3&lt;BR&gt;590/8169/436.6.2/2014&lt;BR&gt;06 OKTOBER 2014' ,' -' ,'' ,'590/16470.1/436.6.2/2016&lt;BR&gt;3 Oktober 2016' ,'' ,'' ,'' ,'' ,'' ,'' ,'' ,'' ,'' ,'' ,'' ,'' ,'' ,'' ,'' ,'' ,'' ,'' ,'' ,'' ,'' ,'' ,'' ,'' ,'' ,'590/24003.1/436.6.2/2016' ,' -' ,'BELUM' ,'' ,'1. Media Massa No. 590/16470.1/436.6.2/2016 tanggal 3 Oktober 2016&lt;BR&gt;2. Proses Kemenkumham, APERSI, BPN&lt;BR&gt;3, Blaklist&lt;BR&gt;4. Draf BAST&lt;BR&gt;5, Jawaban Lurah terkait keberadaan pengembang&lt;BR&gt;6. Tanggal 14 Februari 2018 terdapat Rapat di Kantor Pertanahan Surabaya I membahas penyerahan PSU oleh Warga Perumahan Pondok Manggala dengan Kesimpulan: Berdasarkan data dikantor Pertanahan Surabaya I bahwa lahan yang diusulkan sebagai FASILITAS UMUM yang akan diserahkan oleh Perwakilan Warga Perumahan Pondok Manggala kepada Pemerintah Kota Surabaya sesuai SHGB NO. 727 Kel. Balas Klumprik Kec. Wiyung an PT. Tiga Muara Co. Ltd akan berakhir pada tanggal 26/09/25 dan haknya belum beralih beralih ke pihak lain, dan akan ditindaklanjuti sesuai dengan Perwali No. 14 Tahun 2016' ,'' ,'' ,'√' ,'' ,'SELATAN' ,'AT');</v>
      </c>
    </row>
    <row r="407" spans="1:73" s="6" customFormat="1" ht="238">
      <c r="A407" s="1570">
        <v>404</v>
      </c>
      <c r="B407" s="1570">
        <v>388</v>
      </c>
      <c r="C407" s="1575" t="s">
        <v>109</v>
      </c>
      <c r="D407" s="1575" t="s">
        <v>5735</v>
      </c>
      <c r="E407" s="1568" t="s">
        <v>2150</v>
      </c>
      <c r="F407" s="1575" t="s">
        <v>1718</v>
      </c>
      <c r="G407" s="1575" t="s">
        <v>1074</v>
      </c>
      <c r="H407" s="1575" t="s">
        <v>682</v>
      </c>
      <c r="I407" s="1575" t="s">
        <v>679</v>
      </c>
      <c r="J407" s="1575" t="s">
        <v>4280</v>
      </c>
      <c r="K407" s="1576" t="s">
        <v>2149</v>
      </c>
      <c r="L407" s="1577" t="s">
        <v>2149</v>
      </c>
      <c r="M407" s="1575"/>
      <c r="N407" s="1706"/>
      <c r="O407" s="1706"/>
      <c r="P407" s="1706"/>
      <c r="Q407" s="1575"/>
      <c r="R407" s="1575"/>
      <c r="S407" s="1689" t="s">
        <v>626</v>
      </c>
      <c r="T407" s="1575" t="s">
        <v>2511</v>
      </c>
      <c r="U407" s="1575"/>
      <c r="V407" s="1575"/>
      <c r="W407" s="1575"/>
      <c r="X407" s="1575"/>
      <c r="Y407" s="1575"/>
      <c r="Z407" s="1575"/>
      <c r="AA407" s="1575" t="s">
        <v>5778</v>
      </c>
      <c r="AB407" s="1575" t="s">
        <v>5779</v>
      </c>
      <c r="AC407" s="1575" t="s">
        <v>6191</v>
      </c>
      <c r="AD407" s="1575" t="s">
        <v>6318</v>
      </c>
      <c r="AE407" s="1575" t="s">
        <v>6368</v>
      </c>
      <c r="AF407" s="1575" t="s">
        <v>2149</v>
      </c>
      <c r="AG407" s="1575"/>
      <c r="AH407" s="1592" t="s">
        <v>2876</v>
      </c>
      <c r="AI407" s="1592"/>
      <c r="AJ407" s="1592"/>
      <c r="AK407" s="1592"/>
      <c r="AL407" s="1592"/>
      <c r="AM407" s="1592"/>
      <c r="AN407" s="1592"/>
      <c r="AO407" s="1592"/>
      <c r="AP407" s="1592"/>
      <c r="AQ407" s="1575"/>
      <c r="AR407" s="1575"/>
      <c r="AS407" s="1575"/>
      <c r="AT407" s="1575"/>
      <c r="AU407" s="1575"/>
      <c r="AV407" s="1575"/>
      <c r="AW407" s="1575"/>
      <c r="AX407" s="1592"/>
      <c r="AY407" s="1592"/>
      <c r="AZ407" s="1592"/>
      <c r="BA407" s="1592"/>
      <c r="BB407" s="1592"/>
      <c r="BC407" s="1592"/>
      <c r="BD407" s="1592"/>
      <c r="BE407" s="1592"/>
      <c r="BF407" s="1592"/>
      <c r="BG407" s="1592"/>
      <c r="BH407" s="1575" t="s">
        <v>2149</v>
      </c>
      <c r="BI407" s="1575" t="s">
        <v>2149</v>
      </c>
      <c r="BJ407" s="1575" t="s">
        <v>2511</v>
      </c>
      <c r="BK407" s="1575" t="s">
        <v>8166</v>
      </c>
      <c r="BL407" s="1575" t="s">
        <v>6835</v>
      </c>
      <c r="BM407" s="1591"/>
      <c r="BN407" s="1591"/>
      <c r="BO407" s="1591"/>
      <c r="BP407" s="1575" t="s">
        <v>2150</v>
      </c>
      <c r="BQ407" s="1575"/>
      <c r="BR407" s="1575" t="s">
        <v>6796</v>
      </c>
      <c r="BS407" s="1575" t="s">
        <v>5783</v>
      </c>
      <c r="BU407"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,'JL. GUNUNG ANYAR TAMBAK' ,'SITEPLAN PERUMAHAN' ,'PENAGIHAN ADMINISTRASI' ,'' ,'404' ,'388' ,'PT. SEKAWAN TAMA CIPTA ASRI' ,'Jl. Merapi No. 8, Tretes, Prigen' ,'√' ,'GUNUNG ANYAR TAMBAK' ,'GUNUNG ANYAR' ,' -' ,' -' ,'' ,'' ,'' ,'' ,'' ,'' ,'-' ,'BELUM' ,'' ,'' ,'' ,'' ,'' ,'' ,'PENAGIHAN&lt;BR&gt;590/7764/436.6.2/2014&lt;BR&gt;25 SEPTEMBER 2014&lt;BR&gt;&lt;BR&gt;590/15236/436.7.5/2020&lt;BR&gt;31 AGUSTUS 2020&lt;BR&gt;TGL DITERIMA 2 SEPT 2020' ,'TEGURAN&lt;BR&gt;590/8882/436.6.2/2014&lt;BR&gt;17 OKTOBER 2014&lt;BR&gt;&lt;BR&gt;590/16312/436.7.5/2020&lt;BR&gt;15 SEPTEMBER 2020&lt;BR&gt;TGL DITERIMA 17 SEPT 2020' ,'PERINGATAN KE-1&lt;BR&gt;590/667/436.6.2/2015&lt;BR&gt;16 JANUARI 2015&lt;BR&gt;&lt;BR&gt;590/17364/436.7.5/2020&lt;BR&gt;29 SEPTEMBER 2020&lt;BR&gt;TGL DITERIMA                            1 OKTOBER 2020' ,'PERINGATAN KE-2&lt;BR&gt;590/1645/436.6.2/2015&lt;BR&gt;09 FEBURARI 2015&lt;BR&gt;&lt;BR&gt;590/18179/436.7.5/2020&lt;BR&gt;13 OKTOBER 2020&lt;BR&gt;TGL DITERIMA&lt;BR&gt;15 OKTOBER 2020' ,'PERINGATAN KE-3&lt;BR&gt;590/2905/436.6.2/2015&lt;BR&gt;09 MARET 2015&lt;BR&gt;&lt;BR&gt;590/18977/436.7.5/2020&lt;BR&gt;22 OKTOBER 2020&lt;BR&gt;TGL DITERIMA&lt;BR&gt;27 OKTOBER 2020' ,' -' ,'' ,'590/5743/436.6.2/2015&lt;BR&gt;29 APRIL 2015' ,'' ,'' ,'' ,'' ,'' ,'' ,'' ,'' ,'' ,'' ,'' ,'' ,'' ,'' ,'' ,'' ,'' ,'' ,'' ,'' ,'' ,'' ,'' ,'' ,'' ,'590/5602.2/436.6.2/2016&lt;BR&gt;13 APRIL 2016' ,' -' ,'BELUM' ,'PROSES PENYERAHAN PSU OLEH WARGA&lt;BR&gt;&lt;BR&gt;Berdasarkan Media Masa tanggal 29 April 2015' ,'' ,'' ,'' ,'-' ,'' ,'TIMUR' ,'DT');</v>
      </c>
    </row>
    <row r="408" spans="1:73" s="6" customFormat="1" ht="187">
      <c r="A408" s="1570">
        <v>405</v>
      </c>
      <c r="B408" s="1570">
        <v>389</v>
      </c>
      <c r="C408" s="1568" t="s">
        <v>1766</v>
      </c>
      <c r="D408" s="1568" t="s">
        <v>5381</v>
      </c>
      <c r="E408" s="1568" t="s">
        <v>2150</v>
      </c>
      <c r="F408" s="1575" t="s">
        <v>2957</v>
      </c>
      <c r="G408" s="1575" t="s">
        <v>2958</v>
      </c>
      <c r="H408" s="1575" t="s">
        <v>671</v>
      </c>
      <c r="I408" s="1575" t="s">
        <v>672</v>
      </c>
      <c r="J408" s="1575" t="s">
        <v>4280</v>
      </c>
      <c r="K408" s="1576" t="s">
        <v>110</v>
      </c>
      <c r="L408" s="1577">
        <v>2006</v>
      </c>
      <c r="M408" s="1575"/>
      <c r="N408" s="1706"/>
      <c r="O408" s="1706" t="s">
        <v>3868</v>
      </c>
      <c r="P408" s="1706"/>
      <c r="Q408" s="1575"/>
      <c r="R408" s="1575"/>
      <c r="S408" s="1689"/>
      <c r="T408" s="1575" t="s">
        <v>2511</v>
      </c>
      <c r="U408" s="1575"/>
      <c r="V408" s="1575"/>
      <c r="W408" s="1575"/>
      <c r="X408" s="1575"/>
      <c r="Y408" s="1575"/>
      <c r="Z408" s="1575"/>
      <c r="AA408" s="1575" t="s">
        <v>5588</v>
      </c>
      <c r="AB408" s="1575"/>
      <c r="AC408" s="1575"/>
      <c r="AD408" s="1575"/>
      <c r="AE408" s="1575"/>
      <c r="AF408" s="1575"/>
      <c r="AG408" s="1575"/>
      <c r="AH408" s="1592"/>
      <c r="AI408" s="1592"/>
      <c r="AJ408" s="1592"/>
      <c r="AK408" s="1592"/>
      <c r="AL408" s="1592"/>
      <c r="AM408" s="1592"/>
      <c r="AN408" s="1592"/>
      <c r="AO408" s="1592"/>
      <c r="AP408" s="1592"/>
      <c r="AQ408" s="1575"/>
      <c r="AR408" s="1575"/>
      <c r="AS408" s="1575"/>
      <c r="AT408" s="1575"/>
      <c r="AU408" s="1575"/>
      <c r="AV408" s="1575"/>
      <c r="AW408" s="1575"/>
      <c r="AX408" s="1592"/>
      <c r="AY408" s="1592"/>
      <c r="AZ408" s="1592"/>
      <c r="BA408" s="1592"/>
      <c r="BB408" s="1592"/>
      <c r="BC408" s="1592"/>
      <c r="BD408" s="1592"/>
      <c r="BE408" s="1592"/>
      <c r="BF408" s="1592"/>
      <c r="BG408" s="1592"/>
      <c r="BH408" s="1575"/>
      <c r="BI408" s="1575"/>
      <c r="BJ408" s="1575" t="s">
        <v>2511</v>
      </c>
      <c r="BK408" s="1575" t="s">
        <v>7243</v>
      </c>
      <c r="BL408" s="1575" t="s">
        <v>2505</v>
      </c>
      <c r="BM408" s="1588" t="s">
        <v>7243</v>
      </c>
      <c r="BN408" s="1591"/>
      <c r="BO408" s="1591"/>
      <c r="BP408" s="1575" t="s">
        <v>2150</v>
      </c>
      <c r="BQ408" s="1575"/>
      <c r="BR408" s="1575" t="s">
        <v>6796</v>
      </c>
      <c r="BS408" s="1575" t="s">
        <v>6789</v>
      </c>
      <c r="BU408"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('YEKAPE WONOREJO' ,'JL WONOREJO' ,'SITEPLAN PERUMAHAN' ,'REPLANNING' ,'' ,'405' ,'389' ,'PT. YEKAPE SURABAYA' ,'Jl. Wijaya Kusuma No. 36' ,'√' ,'WONOREJO' ,'RUNGKUT' ,'52/TR/II/2006' ,'2006' ,'' ,'' ,'Fasum : 25.023,00 M2&lt;BR&gt;RTH : 14.822,20 M2' ,'' ,'' ,'' ,'' ,'BELUM' ,'' ,'' ,'' ,'' ,'' ,'' ,'PENAGIHAN&lt;BR&gt;590/14036/436.7.5/2020&lt;BR&gt;10 AGUSTUS 2020' ,'' ,'' ,'' ,'' ,'' ,'' ,'' ,'' ,'' ,'' ,'' ,'' ,'' ,'' ,'' ,'' ,'' ,'' ,'' ,'' ,'' ,'' ,'' ,'' ,'' ,'' ,'' ,'' ,'' ,'' ,'' ,'' ,'' ,'' ,'BELUM' ,'PROSES REPLANNING' ,'REPLANNING' ,'' ,'' ,'-' ,'' ,'TIMUR' ,'AT');</v>
      </c>
    </row>
    <row r="409" spans="1:73" s="6" customFormat="1" ht="187">
      <c r="A409" s="1570">
        <v>406</v>
      </c>
      <c r="B409" s="1570">
        <v>390</v>
      </c>
      <c r="C409" s="1575" t="s">
        <v>871</v>
      </c>
      <c r="D409" s="1568" t="s">
        <v>5700</v>
      </c>
      <c r="E409" s="1568" t="s">
        <v>5664</v>
      </c>
      <c r="F409" s="1575" t="s">
        <v>1410</v>
      </c>
      <c r="G409" s="1575" t="s">
        <v>872</v>
      </c>
      <c r="H409" s="1575" t="s">
        <v>1410</v>
      </c>
      <c r="I409" s="1575" t="s">
        <v>668</v>
      </c>
      <c r="J409" s="1575" t="s">
        <v>4280</v>
      </c>
      <c r="K409" s="1576"/>
      <c r="L409" s="1577" t="s">
        <v>626</v>
      </c>
      <c r="M409" s="1575"/>
      <c r="N409" s="1706"/>
      <c r="O409" s="1706" t="s">
        <v>3229</v>
      </c>
      <c r="P409" s="1706"/>
      <c r="Q409" s="1575"/>
      <c r="R409" s="1575"/>
      <c r="S409" s="1575"/>
      <c r="T409" s="1575" t="s">
        <v>2511</v>
      </c>
      <c r="U409" s="1575"/>
      <c r="V409" s="1575"/>
      <c r="W409" s="1575"/>
      <c r="X409" s="1575" t="s">
        <v>7058</v>
      </c>
      <c r="Y409" s="1575"/>
      <c r="Z409" s="1575"/>
      <c r="AA409" s="1575"/>
      <c r="AB409" s="1575"/>
      <c r="AC409" s="1575"/>
      <c r="AD409" s="1575"/>
      <c r="AE409" s="1575"/>
      <c r="AF409" s="1575"/>
      <c r="AG409" s="1575"/>
      <c r="AH409" s="1575"/>
      <c r="AI409" s="1575"/>
      <c r="AJ409" s="1575"/>
      <c r="AK409" s="1575"/>
      <c r="AL409" s="1575"/>
      <c r="AM409" s="1575"/>
      <c r="AN409" s="1575"/>
      <c r="AO409" s="1575"/>
      <c r="AP409" s="1575"/>
      <c r="AQ409" s="1575"/>
      <c r="AR409" s="1575"/>
      <c r="AS409" s="1575"/>
      <c r="AT409" s="1575"/>
      <c r="AU409" s="1575"/>
      <c r="AV409" s="1575"/>
      <c r="AW409" s="1575"/>
      <c r="AX409" s="1575"/>
      <c r="AY409" s="1575"/>
      <c r="AZ409" s="1575"/>
      <c r="BA409" s="1575"/>
      <c r="BB409" s="1575"/>
      <c r="BC409" s="1575"/>
      <c r="BD409" s="1575"/>
      <c r="BE409" s="1575"/>
      <c r="BF409" s="1575"/>
      <c r="BG409" s="1575"/>
      <c r="BH409" s="1575"/>
      <c r="BI409" s="1575"/>
      <c r="BJ409" s="1575" t="s">
        <v>2511</v>
      </c>
      <c r="BK409" s="1575" t="s">
        <v>5209</v>
      </c>
      <c r="BL409" s="1568" t="s">
        <v>8204</v>
      </c>
      <c r="BM409" s="1591"/>
      <c r="BN409" s="1591"/>
      <c r="BO409" s="1591"/>
      <c r="BP409" s="1575" t="s">
        <v>626</v>
      </c>
      <c r="BQ409" s="1575"/>
      <c r="BR409" s="1568" t="s">
        <v>6794</v>
      </c>
      <c r="BS409" s="1575" t="s">
        <v>6789</v>
      </c>
      <c r="BU409"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('SEMOLOWARU' ,'JL SEMOLOWARU' ,'SITEPLAN PERUMAHAN' ,'PENYERAHAN OLEH WARGA' ,'' ,'406' ,'390' ,'PT. BINTANG DIPONGGO&lt;BR&gt;(RW IV SEMOLOWARU)' ,'Komplek Bintang Diponggo Kav. 850' ,'SUDAH PINDAH' ,'SEMOLOWARU' ,'SUKOLILO' ,'' ,'-' ,'' ,'' ,'RTH : 368.55&lt;BR&gt;Fasum : 3730.5' ,'' ,'' ,'' ,'' ,'BELUM' ,'' ,'' ,'' ,'INDUK' ,'' ,'' ,'' ,'' ,'' ,'' ,'' ,'' ,'' ,'' ,'' ,'' ,'' ,'' ,'' ,'' ,'' ,'' ,'' ,'' ,'' ,'' ,'' ,'' ,'' ,'' ,'' ,'' ,'' ,'' ,'' ,'' ,'' ,'' ,'' ,'590/24003.3/436.6.2/2016&lt;BR&gt;7 DESEMBER 2016' ,'' ,'BELUM' ,'Akan dikirimkan surat Teguran' ,'' ,'' ,'' ,'√' ,'' ,'SELATAN' ,'AT');</v>
      </c>
    </row>
    <row r="410" spans="1:73" s="6" customFormat="1" ht="187">
      <c r="A410" s="1570">
        <v>407</v>
      </c>
      <c r="B410" s="1570">
        <v>391</v>
      </c>
      <c r="C410" s="1575" t="s">
        <v>111</v>
      </c>
      <c r="D410" s="1575"/>
      <c r="E410" s="1575" t="s">
        <v>5714</v>
      </c>
      <c r="F410" s="1575" t="s">
        <v>2532</v>
      </c>
      <c r="G410" s="1575" t="s">
        <v>112</v>
      </c>
      <c r="H410" s="1575" t="s">
        <v>1496</v>
      </c>
      <c r="I410" s="1575" t="s">
        <v>674</v>
      </c>
      <c r="J410" s="1575" t="s">
        <v>4280</v>
      </c>
      <c r="K410" s="1576" t="s">
        <v>113</v>
      </c>
      <c r="L410" s="1577">
        <v>1988</v>
      </c>
      <c r="M410" s="1575"/>
      <c r="N410" s="1706"/>
      <c r="O410" s="1706"/>
      <c r="P410" s="1706"/>
      <c r="Q410" s="1575"/>
      <c r="R410" s="1575" t="s">
        <v>2511</v>
      </c>
      <c r="S410" s="1575" t="s">
        <v>626</v>
      </c>
      <c r="T410" s="1575" t="s">
        <v>2511</v>
      </c>
      <c r="U410" s="1575" t="s">
        <v>626</v>
      </c>
      <c r="V410" s="1575" t="s">
        <v>626</v>
      </c>
      <c r="W410" s="1575" t="s">
        <v>2511</v>
      </c>
      <c r="X410" s="1575" t="s">
        <v>626</v>
      </c>
      <c r="Y410" s="1575" t="s">
        <v>626</v>
      </c>
      <c r="Z410" s="1575" t="s">
        <v>7398</v>
      </c>
      <c r="AA410" s="1575" t="s">
        <v>2149</v>
      </c>
      <c r="AB410" s="1575" t="s">
        <v>2149</v>
      </c>
      <c r="AC410" s="1575" t="s">
        <v>2149</v>
      </c>
      <c r="AD410" s="1575" t="s">
        <v>2149</v>
      </c>
      <c r="AE410" s="1575" t="s">
        <v>2149</v>
      </c>
      <c r="AF410" s="1575" t="s">
        <v>2149</v>
      </c>
      <c r="AG410" s="1575"/>
      <c r="AH410" s="1575"/>
      <c r="AI410" s="1575"/>
      <c r="AJ410" s="1575"/>
      <c r="AK410" s="1575"/>
      <c r="AL410" s="1575"/>
      <c r="AM410" s="1575"/>
      <c r="AN410" s="1575"/>
      <c r="AO410" s="1575"/>
      <c r="AP410" s="1575"/>
      <c r="AQ410" s="1575"/>
      <c r="AR410" s="1575"/>
      <c r="AS410" s="1575"/>
      <c r="AT410" s="1575"/>
      <c r="AU410" s="1575"/>
      <c r="AV410" s="1575"/>
      <c r="AW410" s="1575"/>
      <c r="AX410" s="1575"/>
      <c r="AY410" s="1575"/>
      <c r="AZ410" s="1575"/>
      <c r="BA410" s="1575"/>
      <c r="BB410" s="1575"/>
      <c r="BC410" s="1575"/>
      <c r="BD410" s="1575"/>
      <c r="BE410" s="1575"/>
      <c r="BF410" s="1575"/>
      <c r="BG410" s="1575"/>
      <c r="BH410" s="1575" t="s">
        <v>2149</v>
      </c>
      <c r="BI410" s="1575" t="s">
        <v>2149</v>
      </c>
      <c r="BJ410" s="1575" t="s">
        <v>2511</v>
      </c>
      <c r="BK410" s="1575" t="s">
        <v>5256</v>
      </c>
      <c r="BL410" s="1592" t="s">
        <v>626</v>
      </c>
      <c r="BM410" s="1587" t="s">
        <v>8033</v>
      </c>
      <c r="BN410" s="1588" t="s">
        <v>8033</v>
      </c>
      <c r="BO410" s="1588" t="s">
        <v>8034</v>
      </c>
      <c r="BP410" s="1575" t="s">
        <v>626</v>
      </c>
      <c r="BQ410" s="1575"/>
      <c r="BR410" s="1575" t="s">
        <v>6795</v>
      </c>
      <c r="BS410" s="1575" t="s">
        <v>5782</v>
      </c>
      <c r="BU410"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UKA' ,'JL. RAYA KENDUNG' ,'SITEPLAN PERUMAHAN' ,'PERLU PEMBAHASAN DENGAN NARASUMBER' ,'' ,'407' ,'391' ,'YAYASAN UKA' ,'' ,'TIDAK ADA ALAMAT' ,'SEMEMI' ,'BENOWO' ,'593.21/273A/411.54/88' ,'1988' ,'' ,'' ,'' ,'' ,'' ,'BELUM' ,'-' ,'BELUM' ,'-' ,'-' ,'BELUM' ,'-' ,'-' ,'TIDAK' ,' -' ,' -' ,' -' ,' -' ,' -' ,' -' ,'' ,'' ,'' ,'' ,'' ,'' ,'' ,'' ,'' ,'' ,'' ,'' ,'' ,'' ,'' ,'' ,'' ,'' ,'' ,'' ,'' ,'' ,'' ,'' ,'' ,'' ,'' ,' -' ,' -' ,'BELUM' ,'-' ,'- RESUME RAPAT, 26 JANUARI 2017 (PERMASALAHAN PENYERAHAN PSU)&lt;BR&gt;KESIMPULAN : BELUM DAPAT DITINDAKLANJUTI DIKARENAKAN:&lt;BR&gt;1. KOPERASI TKBM BELUM DAPAT MEMENUHI PERSYARATAN ADMINISTRASI SESUAI KETENTUAN PERWALI 14 2016&lt;BR&gt;2. KONDISI EKSISTING TIDAK SESUAI SITEPLAN (FASUM DIBANGUN RUMAH)&lt;BR&gt;3. PENGUASAAN ALAS HAK YAYASAN UKA SELUAS 18 Ha, SEDANGKAN YANG DIALIHKAN KE KOPERASI TKBM HANYA 1,9 Ha.' ,'- RESUME RAPAT, 26 JANUARI 2017 (PERMASALAHAN PENYERAHAN PSU)&lt;BR&gt;KESIMPULAN : BELUM DAPAT DITINDAKLANJUTI DIKARENAKAN:&lt;BR&gt;1. KOPERASI TKBM BELUM DAPAT MEMENUHI PERSYARATAN ADMINISTRASI SESUAI KETENTUAN PERWALI 14 2016&lt;BR&gt;2. KONDISI EKSISTING TIDAK SESUAI SITEPLAN (FASUM DIBANGUN RUMAH)&lt;BR&gt;3. PENGUASAAN ALAS HAK YAYASAN UKA SELUAS 18 Ha, SEDANGKAN YANG DIALIHKAN KE KOPERASI TKBM HANYA 1,9 Ha.' ,'- ALAMAT BELUM DIKETAHUI&lt;BR&gt;(DIKELOLAH OLEH KOPERASI TKBM)' ,'-' ,'' ,'BARAT' ,'AR');</v>
      </c>
    </row>
    <row r="411" spans="1:73" s="6" customFormat="1" ht="187">
      <c r="A411" s="1570">
        <v>408</v>
      </c>
      <c r="B411" s="1570">
        <v>392</v>
      </c>
      <c r="C411" s="1575" t="s">
        <v>114</v>
      </c>
      <c r="D411" s="1568" t="s">
        <v>6461</v>
      </c>
      <c r="E411" s="1568" t="s">
        <v>2150</v>
      </c>
      <c r="F411" s="1575" t="s">
        <v>117</v>
      </c>
      <c r="G411" s="1575" t="s">
        <v>707</v>
      </c>
      <c r="H411" s="1575" t="s">
        <v>715</v>
      </c>
      <c r="I411" s="1575" t="s">
        <v>668</v>
      </c>
      <c r="J411" s="1575" t="s">
        <v>4280</v>
      </c>
      <c r="K411" s="1576" t="s">
        <v>116</v>
      </c>
      <c r="L411" s="1577">
        <v>2015</v>
      </c>
      <c r="M411" s="1575"/>
      <c r="N411" s="1706" t="s">
        <v>115</v>
      </c>
      <c r="O411" s="1706" t="s">
        <v>3371</v>
      </c>
      <c r="P411" s="1706"/>
      <c r="Q411" s="1575"/>
      <c r="R411" s="1575"/>
      <c r="S411" s="1575"/>
      <c r="T411" s="1575" t="s">
        <v>2510</v>
      </c>
      <c r="U411" s="1575"/>
      <c r="V411" s="1575"/>
      <c r="W411" s="1575"/>
      <c r="X411" s="1575" t="s">
        <v>7094</v>
      </c>
      <c r="Y411" s="1575"/>
      <c r="Z411" s="1575"/>
      <c r="AA411" s="1575" t="s">
        <v>2149</v>
      </c>
      <c r="AB411" s="1575" t="s">
        <v>2149</v>
      </c>
      <c r="AC411" s="1575" t="s">
        <v>2149</v>
      </c>
      <c r="AD411" s="1575" t="s">
        <v>2149</v>
      </c>
      <c r="AE411" s="1575" t="s">
        <v>2149</v>
      </c>
      <c r="AF411" s="1575" t="s">
        <v>2149</v>
      </c>
      <c r="AG411" s="1575"/>
      <c r="AH411" s="1575"/>
      <c r="AI411" s="1575"/>
      <c r="AJ411" s="1575"/>
      <c r="AK411" s="1575"/>
      <c r="AL411" s="1575"/>
      <c r="AM411" s="1575"/>
      <c r="AN411" s="1575"/>
      <c r="AO411" s="1575"/>
      <c r="AP411" s="1575"/>
      <c r="AQ411" s="1575" t="s">
        <v>6258</v>
      </c>
      <c r="AR411" s="1575" t="s">
        <v>6482</v>
      </c>
      <c r="AS411" s="1575" t="s">
        <v>6553</v>
      </c>
      <c r="AT411" s="1575" t="s">
        <v>7603</v>
      </c>
      <c r="AU411" s="1575" t="s">
        <v>7604</v>
      </c>
      <c r="AV411" s="1575"/>
      <c r="AW411" s="1575"/>
      <c r="AX411" s="1575"/>
      <c r="AY411" s="1575"/>
      <c r="AZ411" s="1575"/>
      <c r="BA411" s="1575"/>
      <c r="BB411" s="1575"/>
      <c r="BC411" s="1575"/>
      <c r="BD411" s="1575"/>
      <c r="BE411" s="1575"/>
      <c r="BF411" s="1575"/>
      <c r="BG411" s="1575"/>
      <c r="BH411" s="1575" t="s">
        <v>2671</v>
      </c>
      <c r="BI411" s="1575" t="s">
        <v>2149</v>
      </c>
      <c r="BJ411" s="1575" t="s">
        <v>2511</v>
      </c>
      <c r="BK411" s="1575" t="s">
        <v>2515</v>
      </c>
      <c r="BL411" s="1575" t="s">
        <v>2698</v>
      </c>
      <c r="BM411" s="1591" t="s">
        <v>5561</v>
      </c>
      <c r="BN411" s="1591" t="s">
        <v>7627</v>
      </c>
      <c r="BO411" s="1591" t="s">
        <v>7627</v>
      </c>
      <c r="BP411" s="1575" t="s">
        <v>2150</v>
      </c>
      <c r="BQ411" s="1575" t="s">
        <v>5750</v>
      </c>
      <c r="BR411" s="1568" t="s">
        <v>6794</v>
      </c>
      <c r="BS411" s="1575" t="s">
        <v>5828</v>
      </c>
      <c r="BU411"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('SUKOLILO DIAN REGENCY TAHAP 3' ,'JL. KEPUTIH' ,'SITEPLAN PERUMAHAN' ,'PENAGIHAN FISIK' ,'' ,'408' ,'392' ,'PT. DIPARANU RUCITRA' ,'Jl. Kutisari XII No. 41' ,'√' ,'KEPUTIH' ,'SUKOLILO' ,'653/5794/436.6.2/2015&lt;BR&gt;131011-30/SKRK/P&amp;p/BB/X/2015' ,'2015' ,'' ,'JALAN : 11.284,98' ,'RTH PEMKOT : 1.551,05&lt;BR&gt;Fasum PEMKOT : 1.730,36&lt;BR&gt;MAKAM : 39806,2' ,'' ,'' ,'' ,'' ,'SUDAH' ,'' ,'' ,'' ,'SISA INDUK' ,'' ,'' ,' -' ,' -' ,' -' ,' -' ,' -' ,' -' ,'' ,'' ,'' ,'' ,'' ,'' ,'' ,'' ,'' ,'' ,'590/16982/436.7.5/2020&lt;BR&gt;24 SEPTEMBER 2009&lt;BR&gt;TGL DITERIMA&lt;BR&gt;25 SEPTEMBER 2020' ,'590/19632/436.7.5/2020&lt;BR&gt;5 November 2020&lt;BR&gt;TGL Diterima&lt;BR&gt;' ,'590/20831/436.7.5/2020&lt;BR&gt;23 November 2020&lt;BR&gt;tgl diretima 26 november 2020' ,'590/22119/436.7.5/2020&lt;BR&gt;8 DESEMBER 2020' ,'590/2875/436.7.5/2021&lt;BR&gt;16 FBERUARI 2021' ,'' ,'' ,'' ,'' ,'' ,'' ,'' ,'' ,'' ,'' ,'' ,'' ,' -' ,' -' ,'BELUM' ,'MEDIA MASSA' ,'SUDAH DISURATI' ,'belum bayar PBB' ,'belum bayar PBB' ,'-' ,'FISIK BELUM DISERAHKAN' ,'SELATAN' ,'LM');</v>
      </c>
    </row>
    <row r="412" spans="1:73" s="6" customFormat="1" ht="187">
      <c r="A412" s="1570">
        <v>409</v>
      </c>
      <c r="B412" s="1570">
        <v>393</v>
      </c>
      <c r="C412" s="1575" t="s">
        <v>118</v>
      </c>
      <c r="D412" s="1568" t="s">
        <v>5729</v>
      </c>
      <c r="E412" s="1568" t="s">
        <v>2150</v>
      </c>
      <c r="F412" s="1575" t="s">
        <v>119</v>
      </c>
      <c r="G412" s="1575" t="s">
        <v>119</v>
      </c>
      <c r="H412" s="1575" t="s">
        <v>120</v>
      </c>
      <c r="I412" s="1575" t="s">
        <v>7046</v>
      </c>
      <c r="J412" s="1575" t="s">
        <v>4280</v>
      </c>
      <c r="K412" s="1576" t="s">
        <v>123</v>
      </c>
      <c r="L412" s="1577">
        <v>2015</v>
      </c>
      <c r="M412" s="1575"/>
      <c r="N412" s="1706" t="s">
        <v>121</v>
      </c>
      <c r="O412" s="1706" t="s">
        <v>122</v>
      </c>
      <c r="P412" s="1706"/>
      <c r="Q412" s="1575"/>
      <c r="R412" s="1575"/>
      <c r="S412" s="1575"/>
      <c r="T412" s="1575" t="s">
        <v>2510</v>
      </c>
      <c r="U412" s="1575"/>
      <c r="V412" s="1575"/>
      <c r="W412" s="1575"/>
      <c r="X412" s="1575"/>
      <c r="Y412" s="1575"/>
      <c r="Z412" s="1575"/>
      <c r="AA412" s="1592" t="s">
        <v>626</v>
      </c>
      <c r="AB412" s="1592" t="s">
        <v>2149</v>
      </c>
      <c r="AC412" s="1575" t="s">
        <v>2149</v>
      </c>
      <c r="AD412" s="1575" t="s">
        <v>2149</v>
      </c>
      <c r="AE412" s="1575" t="s">
        <v>2149</v>
      </c>
      <c r="AF412" s="1575" t="s">
        <v>2149</v>
      </c>
      <c r="AG412" s="1575"/>
      <c r="AH412" s="1592"/>
      <c r="AI412" s="1592"/>
      <c r="AJ412" s="1592"/>
      <c r="AK412" s="1592"/>
      <c r="AL412" s="1592"/>
      <c r="AM412" s="1592"/>
      <c r="AN412" s="1592"/>
      <c r="AO412" s="1592"/>
      <c r="AP412" s="1592"/>
      <c r="AQ412" s="1575" t="s">
        <v>5830</v>
      </c>
      <c r="AR412" s="1575" t="s">
        <v>6483</v>
      </c>
      <c r="AS412" s="1575"/>
      <c r="AT412" s="1575"/>
      <c r="AU412" s="1575"/>
      <c r="AV412" s="1575"/>
      <c r="AW412" s="1575"/>
      <c r="AX412" s="1592"/>
      <c r="AY412" s="1592"/>
      <c r="AZ412" s="1592"/>
      <c r="BA412" s="1592"/>
      <c r="BB412" s="1592"/>
      <c r="BC412" s="1592"/>
      <c r="BD412" s="1592"/>
      <c r="BE412" s="1592"/>
      <c r="BF412" s="1592"/>
      <c r="BG412" s="1592"/>
      <c r="BH412" s="1575" t="s">
        <v>2672</v>
      </c>
      <c r="BI412" s="1575" t="s">
        <v>2149</v>
      </c>
      <c r="BJ412" s="1575" t="s">
        <v>2194</v>
      </c>
      <c r="BK412" s="1575" t="s">
        <v>2515</v>
      </c>
      <c r="BL412" s="1575" t="s">
        <v>7615</v>
      </c>
      <c r="BM412" s="1588" t="s">
        <v>5561</v>
      </c>
      <c r="BN412" s="1591"/>
      <c r="BO412" s="1591" t="s">
        <v>7874</v>
      </c>
      <c r="BP412" s="1575" t="s">
        <v>7503</v>
      </c>
      <c r="BQ412" s="1575" t="s">
        <v>7877</v>
      </c>
      <c r="BR412" s="1575" t="s">
        <v>6798</v>
      </c>
      <c r="BS412" s="1575" t="s">
        <v>5828</v>
      </c>
      <c r="BU412"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GRANTING BARU TENGAH' ,'JL. GRANTING BARU TENGAH' ,'SITEPLAN PERUMAHAN' ,'PENAGIHAN FISIK' ,'' ,'409' ,'393' ,'PT. NYATA GRAHA SENTOSA' ,'Jl. Lebak Timur II No. 525-A' ,'√' ,'SIMOKERTO' ,'Simokerto' ,'648.3/5243/436.6.2/2015&lt;BR&gt;SSWN-150805-11/TR/SP/IX/2015' ,'2015' ,'' ,'JALAN : 807,91' ,'RTH PEMKOT :15,56' ,'' ,'' ,'' ,'' ,'SUDAH' ,'' ,'' ,'' ,'' ,'' ,'' ,'-' ,' -' ,' -' ,' -' ,' -' ,' -' ,'' ,'' ,'' ,'' ,'' ,'' ,'' ,'' ,'' ,'' ,'590/13164/436.7.5/2020&lt;BR&gt;23 JULI 2020&lt;BR&gt;TGL DITERIMA 27 JULI 2020' ,'590/19768/436.7.5/2020&lt;BR&gt;10 november 2020&lt;BR&gt;tgl diterima&lt;BR&gt;11  november 2020' ,'' ,'' ,'' ,'' ,'' ,'' ,'' ,'' ,'' ,'' ,'' ,'' ,'' ,'' ,'' ,' -' ,' -' ,'Sebagian' ,'AKAN DILAKUKAN REPLANNING' ,'SUDAH DISURATI' ,'' ,'perbedaan kondisi eksisting' ,'-' ,'FISIK SUDAH DISERAHKAN SEBAGIAN' ,'PUSURA' ,'LM');</v>
      </c>
    </row>
    <row r="413" spans="1:73" s="6" customFormat="1" ht="187">
      <c r="A413" s="1570">
        <v>410</v>
      </c>
      <c r="B413" s="1570">
        <v>394</v>
      </c>
      <c r="C413" s="1575" t="s">
        <v>204</v>
      </c>
      <c r="D413" s="1568" t="s">
        <v>5708</v>
      </c>
      <c r="E413" s="1568" t="s">
        <v>2150</v>
      </c>
      <c r="F413" s="1575" t="s">
        <v>124</v>
      </c>
      <c r="G413" s="1575" t="s">
        <v>1069</v>
      </c>
      <c r="H413" s="1575" t="s">
        <v>125</v>
      </c>
      <c r="I413" s="1575" t="s">
        <v>7044</v>
      </c>
      <c r="J413" s="1575" t="s">
        <v>4280</v>
      </c>
      <c r="K413" s="1576" t="s">
        <v>128</v>
      </c>
      <c r="L413" s="1577">
        <v>2015</v>
      </c>
      <c r="M413" s="1575"/>
      <c r="N413" s="1706" t="s">
        <v>127</v>
      </c>
      <c r="O413" s="1706" t="s">
        <v>3372</v>
      </c>
      <c r="P413" s="1706"/>
      <c r="Q413" s="1575"/>
      <c r="R413" s="1575"/>
      <c r="S413" s="1575"/>
      <c r="T413" s="1575" t="s">
        <v>2510</v>
      </c>
      <c r="U413" s="1575"/>
      <c r="V413" s="1575"/>
      <c r="W413" s="1575"/>
      <c r="X413" s="1575" t="s">
        <v>7058</v>
      </c>
      <c r="Y413" s="1575"/>
      <c r="Z413" s="1575"/>
      <c r="AA413" s="1575" t="s">
        <v>2149</v>
      </c>
      <c r="AB413" s="1575" t="s">
        <v>2149</v>
      </c>
      <c r="AC413" s="1575" t="s">
        <v>2149</v>
      </c>
      <c r="AD413" s="1575" t="s">
        <v>2149</v>
      </c>
      <c r="AE413" s="1575" t="s">
        <v>2149</v>
      </c>
      <c r="AF413" s="1575" t="s">
        <v>2149</v>
      </c>
      <c r="AG413" s="1575"/>
      <c r="AH413" s="1575"/>
      <c r="AI413" s="1575"/>
      <c r="AJ413" s="1575"/>
      <c r="AK413" s="1575"/>
      <c r="AL413" s="1575"/>
      <c r="AM413" s="1575"/>
      <c r="AN413" s="1575"/>
      <c r="AO413" s="1575"/>
      <c r="AP413" s="1575"/>
      <c r="AQ413" s="1575"/>
      <c r="AR413" s="1575"/>
      <c r="AS413" s="1575"/>
      <c r="AT413" s="1575"/>
      <c r="AU413" s="1575"/>
      <c r="AV413" s="1575"/>
      <c r="AW413" s="1575"/>
      <c r="AX413" s="1575"/>
      <c r="AY413" s="1575"/>
      <c r="AZ413" s="1575"/>
      <c r="BA413" s="1575"/>
      <c r="BB413" s="1575"/>
      <c r="BC413" s="1575"/>
      <c r="BD413" s="1575"/>
      <c r="BE413" s="1575"/>
      <c r="BF413" s="1575"/>
      <c r="BG413" s="1575"/>
      <c r="BH413" s="1575" t="s">
        <v>4795</v>
      </c>
      <c r="BI413" s="1575" t="s">
        <v>2149</v>
      </c>
      <c r="BJ413" s="1575" t="s">
        <v>2511</v>
      </c>
      <c r="BK413" s="1575" t="s">
        <v>2515</v>
      </c>
      <c r="BL413" s="1592" t="s">
        <v>626</v>
      </c>
      <c r="BM413" s="1588" t="s">
        <v>7195</v>
      </c>
      <c r="BN413" s="1591"/>
      <c r="BO413" s="1591" t="s">
        <v>7626</v>
      </c>
      <c r="BP413" s="1575" t="s">
        <v>626</v>
      </c>
      <c r="BQ413" s="1575"/>
      <c r="BR413" s="1575" t="s">
        <v>6795</v>
      </c>
      <c r="BS413" s="1575" t="s">
        <v>5828</v>
      </c>
      <c r="BU413"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('RITZ GOLF REGENCY' ,'JL. BUKIT LONTAR JAYA' ,'SITEPLAN PERUMAHAN' ,'PENAGIHAN FISIK' ,'' ,'410' ,'394' ,'PT. ARTISAN SURYA KREASI' ,'East Coast Center Lt. 5&lt;BR&gt;Pakuwon Town Square - Pakuwon City&lt;BR&gt;Jl. Kejawan Putih Mutiara No. 17' ,'√' ,'LONTAR &amp; LIDAH KULON' ,'Sambikerep &amp; Lakarsantri' ,'648.3/6112/436.6.2/2015&lt;BR&gt;121108-21/SKRK/P&amp;P/BB/X/2015' ,'2015' ,'' ,'JALAN : 53.329,62' ,'RTH PEMKOT :6.814,23&lt;BR&gt;Fasum PEMKOT : 3.857,42&lt;BR&gt;MAKAM : 213020,4' ,'' ,'' ,'' ,'' ,'SUDAH' ,'' ,'' ,'' ,'INDUK' ,'' ,'' ,' -' ,' -' ,' -' ,' -' ,' -' ,' -' ,'' ,'' ,'' ,'' ,'' ,'' ,'' ,'' ,'' ,'' ,'' ,'' ,'' ,'' ,'' ,'' ,'' ,'' ,'' ,'' ,'' ,'' ,'' ,'' ,'' ,'' ,'' ,' -' ,' -' ,'BELUM' ,'-' ,'-Akan ditindaklanjuti penagihan fisik PSU' ,'' ,'belum splitzing alas hak psu' ,'-' ,'' ,'BARAT' ,'LM');</v>
      </c>
    </row>
    <row r="414" spans="1:73" s="6" customFormat="1" ht="187">
      <c r="A414" s="1570">
        <v>411</v>
      </c>
      <c r="B414" s="1570">
        <v>395</v>
      </c>
      <c r="C414" s="1575" t="s">
        <v>2030</v>
      </c>
      <c r="D414" s="1575" t="s">
        <v>5676</v>
      </c>
      <c r="E414" s="1568" t="s">
        <v>2150</v>
      </c>
      <c r="F414" s="1575" t="s">
        <v>2</v>
      </c>
      <c r="G414" s="1575" t="s">
        <v>930</v>
      </c>
      <c r="H414" s="1575" t="s">
        <v>731</v>
      </c>
      <c r="I414" s="1575" t="s">
        <v>672</v>
      </c>
      <c r="J414" s="1575" t="s">
        <v>4280</v>
      </c>
      <c r="K414" s="1576" t="s">
        <v>931</v>
      </c>
      <c r="L414" s="1577">
        <v>2014</v>
      </c>
      <c r="M414" s="1575"/>
      <c r="N414" s="1706" t="s">
        <v>932</v>
      </c>
      <c r="O414" s="1706" t="s">
        <v>3228</v>
      </c>
      <c r="P414" s="1706"/>
      <c r="Q414" s="1575"/>
      <c r="R414" s="1575"/>
      <c r="S414" s="1575"/>
      <c r="T414" s="1575" t="s">
        <v>2510</v>
      </c>
      <c r="U414" s="1575"/>
      <c r="V414" s="1575"/>
      <c r="W414" s="1575"/>
      <c r="X414" s="1575"/>
      <c r="Y414" s="1575"/>
      <c r="Z414" s="1575"/>
      <c r="AA414" s="1575" t="s">
        <v>2149</v>
      </c>
      <c r="AB414" s="1575" t="s">
        <v>2149</v>
      </c>
      <c r="AC414" s="1575" t="s">
        <v>2149</v>
      </c>
      <c r="AD414" s="1575" t="s">
        <v>2149</v>
      </c>
      <c r="AE414" s="1575" t="s">
        <v>2149</v>
      </c>
      <c r="AF414" s="1575" t="s">
        <v>2149</v>
      </c>
      <c r="AG414" s="1575"/>
      <c r="AH414" s="1575"/>
      <c r="AI414" s="1575"/>
      <c r="AJ414" s="1575"/>
      <c r="AK414" s="1575"/>
      <c r="AL414" s="1575"/>
      <c r="AM414" s="1575"/>
      <c r="AN414" s="1575"/>
      <c r="AO414" s="1575"/>
      <c r="AP414" s="1575"/>
      <c r="AQ414" s="1575" t="s">
        <v>6075</v>
      </c>
      <c r="AR414" s="1575" t="s">
        <v>6205</v>
      </c>
      <c r="AS414" s="1575" t="s">
        <v>6557</v>
      </c>
      <c r="AT414" s="1575" t="s">
        <v>7617</v>
      </c>
      <c r="AU414" s="1575" t="s">
        <v>7616</v>
      </c>
      <c r="AV414" s="1575"/>
      <c r="AW414" s="1575"/>
      <c r="AX414" s="1575"/>
      <c r="AY414" s="1575"/>
      <c r="AZ414" s="1575"/>
      <c r="BA414" s="1575"/>
      <c r="BB414" s="1575"/>
      <c r="BC414" s="1575"/>
      <c r="BD414" s="1575"/>
      <c r="BE414" s="1575"/>
      <c r="BF414" s="1575"/>
      <c r="BG414" s="1575"/>
      <c r="BH414" s="1575" t="s">
        <v>2673</v>
      </c>
      <c r="BI414" s="1575" t="s">
        <v>2149</v>
      </c>
      <c r="BJ414" s="1575" t="s">
        <v>2511</v>
      </c>
      <c r="BK414" s="1575" t="s">
        <v>2515</v>
      </c>
      <c r="BL414" s="1575" t="s">
        <v>2698</v>
      </c>
      <c r="BM414" s="1588" t="s">
        <v>7242</v>
      </c>
      <c r="BN414" s="1591"/>
      <c r="BO414" s="1591"/>
      <c r="BP414" s="1575" t="s">
        <v>2150</v>
      </c>
      <c r="BQ414" s="1575"/>
      <c r="BR414" s="1575" t="s">
        <v>6796</v>
      </c>
      <c r="BS414" s="1575" t="s">
        <v>5828</v>
      </c>
      <c r="BU414"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AMERTA II' ,'JL. MEDAYU UTARA XXXI ' ,'SITEPLAN PERUMAHAN' ,'PENAGIHAN FISIK' ,'' ,'411' ,'395' ,'PT. AMERTA DIRJA PUTRA' ,'Jl. Raya Pandugo No. 210' ,'√' ,'MEDOKAN AYU' ,'RUNGKUT' ,'648.3/5466/436.6.2/2014&lt;BR&gt;130822-22' ,'2014' ,'' ,'JALAN/SALURAN : 5.763,27' ,'RTH : 168.26&lt;BR&gt;Fasum : 746.96&lt;BR&gt;MAKAM : 17861,65' ,'' ,'' ,'' ,'' ,'SUDAH' ,'' ,'' ,'' ,'' ,'' ,'' ,' -' ,' -' ,' -' ,' -' ,' -' ,' -' ,'' ,'' ,'' ,'' ,'' ,'' ,'' ,'' ,'' ,'' ,'590/16659/436.7.5/2020&lt;BR&gt;18 SEPTEMBER 2020&lt;BR&gt;TGL DITERIMA&lt;BR&gt;22 SEPTEMBER 2020' ,'590/17815/436.7.5/2020&lt;BR&gt;06 OKTOBER 2020                   TGL DITERIMA                                     09 OKTOBER 2020&lt;BR&gt;' ,'590/21018/436.7.5/2020&lt;BR&gt;25 november 2020&lt;BR&gt;TGL DITERIMA &lt;BR&gt;' ,'590/14086/436.7.5/2021&lt;BR&gt;06 SEPTEMBER 2021' ,'590/18015/436.7.5/2021&lt;BR&gt;06 OKTOBER 2021' ,'' ,'' ,'' ,'' ,'' ,'' ,'' ,'' ,'' ,'' ,'' ,'' ,' -' ,' -' ,'BELUM' ,'MEDIA MASSA' ,' -Penagihan tanggal 18 September 2020&lt;BR&gt;- Teguran tanggal 6 Oktober 2020&lt;BR&gt;- Terdapat surat pengembang tanggal 12 Oktober 2020 bahwa pengembang berkeberatan menyerahkan PSU dikarenakan keterbatasan SDM pada masa pendemi&lt;BR&gt;-Peringatan Ke-1 tanggal 25 November 2020&lt;BR&gt;- Peringatan ke-2  Tanggal 16 Februari 2021&lt;BR&gt;- SURAT KE BPN 2 No. 590/3973/436.7.5/2021 tanggal 05 maret 2021 perihal permohonan Informasi Tahap I &lt;BR&gt;- Peringatan ke - 3 tanggal 02 Agustus 2021&lt;BR&gt;- Proses Penundaan Perijinan' ,'' ,'' ,'-' ,'' ,'TIMUR' ,'LM');</v>
      </c>
    </row>
    <row r="415" spans="1:73" s="6" customFormat="1" ht="187">
      <c r="A415" s="1570">
        <v>412</v>
      </c>
      <c r="B415" s="1570">
        <v>396</v>
      </c>
      <c r="C415" s="1575" t="s">
        <v>933</v>
      </c>
      <c r="D415" s="1575" t="s">
        <v>6356</v>
      </c>
      <c r="E415" s="1575" t="s">
        <v>2150</v>
      </c>
      <c r="F415" s="1575" t="s">
        <v>934</v>
      </c>
      <c r="G415" s="1575" t="s">
        <v>935</v>
      </c>
      <c r="H415" s="1575" t="s">
        <v>936</v>
      </c>
      <c r="I415" s="1568" t="s">
        <v>1216</v>
      </c>
      <c r="J415" s="1575" t="s">
        <v>4280</v>
      </c>
      <c r="K415" s="1576" t="s">
        <v>938</v>
      </c>
      <c r="L415" s="1577">
        <v>2014</v>
      </c>
      <c r="M415" s="1575"/>
      <c r="N415" s="1706" t="s">
        <v>937</v>
      </c>
      <c r="O415" s="1706" t="s">
        <v>3440</v>
      </c>
      <c r="P415" s="1706"/>
      <c r="Q415" s="1575"/>
      <c r="R415" s="1575"/>
      <c r="S415" s="1575"/>
      <c r="T415" s="1575" t="s">
        <v>2511</v>
      </c>
      <c r="U415" s="1575"/>
      <c r="V415" s="1575"/>
      <c r="W415" s="1575"/>
      <c r="X415" s="1575" t="s">
        <v>626</v>
      </c>
      <c r="Y415" s="1575"/>
      <c r="Z415" s="1575"/>
      <c r="AA415" s="1575" t="s">
        <v>2149</v>
      </c>
      <c r="AB415" s="1575" t="s">
        <v>2149</v>
      </c>
      <c r="AC415" s="1575" t="s">
        <v>2149</v>
      </c>
      <c r="AD415" s="1575" t="s">
        <v>2149</v>
      </c>
      <c r="AE415" s="1575" t="s">
        <v>2149</v>
      </c>
      <c r="AF415" s="1575" t="s">
        <v>2149</v>
      </c>
      <c r="AG415" s="1575"/>
      <c r="AH415" s="1575"/>
      <c r="AI415" s="1575"/>
      <c r="AJ415" s="1575"/>
      <c r="AK415" s="1575"/>
      <c r="AL415" s="1575"/>
      <c r="AM415" s="1575"/>
      <c r="AN415" s="1575"/>
      <c r="AO415" s="1575"/>
      <c r="AP415" s="1575"/>
      <c r="AQ415" s="1575"/>
      <c r="AR415" s="1575"/>
      <c r="AS415" s="1575"/>
      <c r="AT415" s="1575"/>
      <c r="AU415" s="1575"/>
      <c r="AV415" s="1575"/>
      <c r="AW415" s="1575"/>
      <c r="AX415" s="1575"/>
      <c r="AY415" s="1575"/>
      <c r="AZ415" s="1575"/>
      <c r="BA415" s="1575"/>
      <c r="BB415" s="1575"/>
      <c r="BC415" s="1575"/>
      <c r="BD415" s="1575"/>
      <c r="BE415" s="1575"/>
      <c r="BF415" s="1575"/>
      <c r="BG415" s="1575"/>
      <c r="BH415" s="1575" t="s">
        <v>2149</v>
      </c>
      <c r="BI415" s="1575" t="s">
        <v>2149</v>
      </c>
      <c r="BJ415" s="1575" t="s">
        <v>2511</v>
      </c>
      <c r="BK415" s="1575" t="s">
        <v>5209</v>
      </c>
      <c r="BL415" s="1575" t="s">
        <v>626</v>
      </c>
      <c r="BM415" s="1588" t="s">
        <v>7167</v>
      </c>
      <c r="BN415" s="1591"/>
      <c r="BO415" s="1591"/>
      <c r="BP415" s="1575" t="s">
        <v>626</v>
      </c>
      <c r="BQ415" s="1575"/>
      <c r="BR415" s="1575" t="s">
        <v>6795</v>
      </c>
      <c r="BS415" s="1575" t="s">
        <v>6789</v>
      </c>
      <c r="BU415"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('GENTING TAMBAK DALAM' ,'JL. GENTING TAMBAK DALAM' ,'SITEPLAN PERUMAHAN' ,'PENYERAHAN OLEH WARGA' ,'' ,'412' ,'396' ,'PT. TAMBAK DALAM PERMAI' ,'JL.RUNGKUT ASRI UTARA 1/5, SURABAYA&lt;BR&gt;Kota Surabaya' ,'√' ,'GENTING' ,'Asemrowo' ,'653/3585/436.6.2/2014&lt;BR&gt;130122-45' ,'2014' ,'' ,'JALAN/SALURAN : 12.031,70' ,'RTH : 112,95&lt;BR&gt;Fasum : 369.13' ,'' ,'' ,'' ,'' ,'BELUM' ,'' ,'' ,'' ,'-' ,'' ,'' ,' -' ,' -' ,' -' ,' -' ,' -' ,' -' ,'' ,'' ,'' ,'' ,'' ,'' ,'' ,'' ,'' ,'' ,'' ,'' ,'' ,'' ,'' ,'' ,'' ,'' ,'' ,'' ,'' ,'' ,'' ,'' ,'' ,'' ,'' ,'' ,' -' ,'BELUM' ,'-' ,'-Akan ditindaklanjuti penagihan administrasi PSU' ,'' ,'' ,'-' ,'' ,'BARAT' ,'AT');</v>
      </c>
    </row>
    <row r="416" spans="1:73" s="6" customFormat="1" ht="187">
      <c r="A416" s="1570">
        <v>413</v>
      </c>
      <c r="B416" s="1570">
        <v>397</v>
      </c>
      <c r="C416" s="1575" t="s">
        <v>939</v>
      </c>
      <c r="D416" s="1568" t="s">
        <v>5717</v>
      </c>
      <c r="E416" s="1568" t="s">
        <v>2150</v>
      </c>
      <c r="F416" s="1575" t="s">
        <v>2944</v>
      </c>
      <c r="G416" s="1575"/>
      <c r="H416" s="1575" t="s">
        <v>194</v>
      </c>
      <c r="I416" s="1575" t="s">
        <v>674</v>
      </c>
      <c r="J416" s="1575" t="s">
        <v>4280</v>
      </c>
      <c r="K416" s="1576" t="s">
        <v>2913</v>
      </c>
      <c r="L416" s="1577">
        <v>1994</v>
      </c>
      <c r="M416" s="1575"/>
      <c r="N416" s="1706"/>
      <c r="O416" s="1706"/>
      <c r="P416" s="1706"/>
      <c r="Q416" s="1575"/>
      <c r="R416" s="1575" t="s">
        <v>2510</v>
      </c>
      <c r="S416" s="1575"/>
      <c r="T416" s="1575" t="s">
        <v>2511</v>
      </c>
      <c r="U416" s="1575"/>
      <c r="V416" s="1575"/>
      <c r="W416" s="1575" t="s">
        <v>2511</v>
      </c>
      <c r="X416" s="1575" t="s">
        <v>7058</v>
      </c>
      <c r="Y416" s="1575" t="s">
        <v>7425</v>
      </c>
      <c r="Z416" s="1575" t="s">
        <v>7398</v>
      </c>
      <c r="AA416" s="1575"/>
      <c r="AB416" s="1575"/>
      <c r="AC416" s="1575"/>
      <c r="AD416" s="1575"/>
      <c r="AE416" s="1575"/>
      <c r="AF416" s="1575"/>
      <c r="AG416" s="1575"/>
      <c r="AH416" s="1568"/>
      <c r="AI416" s="1568"/>
      <c r="AJ416" s="1568"/>
      <c r="AK416" s="1568"/>
      <c r="AL416" s="1568"/>
      <c r="AM416" s="1568"/>
      <c r="AN416" s="1568"/>
      <c r="AO416" s="1568"/>
      <c r="AP416" s="1568"/>
      <c r="AQ416" s="1575"/>
      <c r="AR416" s="1575"/>
      <c r="AS416" s="1575"/>
      <c r="AT416" s="1575"/>
      <c r="AU416" s="1575"/>
      <c r="AV416" s="1575"/>
      <c r="AW416" s="1575"/>
      <c r="AX416" s="1568"/>
      <c r="AY416" s="1568"/>
      <c r="AZ416" s="1568"/>
      <c r="BA416" s="1568"/>
      <c r="BB416" s="1568"/>
      <c r="BC416" s="1568"/>
      <c r="BD416" s="1568"/>
      <c r="BE416" s="1568"/>
      <c r="BF416" s="1568"/>
      <c r="BG416" s="1568"/>
      <c r="BH416" s="1575"/>
      <c r="BI416" s="1575"/>
      <c r="BJ416" s="1575"/>
      <c r="BK416" s="1575" t="s">
        <v>5256</v>
      </c>
      <c r="BL416" s="1575" t="s">
        <v>626</v>
      </c>
      <c r="BM416" s="1220" t="s">
        <v>7367</v>
      </c>
      <c r="BN416" s="1591" t="s">
        <v>7077</v>
      </c>
      <c r="BO416" s="1591" t="s">
        <v>7077</v>
      </c>
      <c r="BP416" s="1575" t="s">
        <v>626</v>
      </c>
      <c r="BQ416" s="1692"/>
      <c r="BR416" s="1575" t="s">
        <v>6795</v>
      </c>
      <c r="BS416" s="1575" t="s">
        <v>6475</v>
      </c>
      <c r="BU416"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CITRALAND-KLAKAH REJO' ,'' ,'SITEPLAN PERUMAHAN' ,'PERLU PEMBAHASAN DENGAN NARASUMBER' ,'' ,'413' ,'397' ,'PT. CITRALAND SURYA' ,'Citraland Office Park #1&lt;BR&gt;Citraland Utama Rd Surabaya' ,'√' ,'KLAKAH REJO' ,'BENOWO' ,'REVISI GAMBAR NO. 099/TRTL-PRK/1994' ,'1994' ,'' ,'' ,'' ,'' ,'' ,'SUDAH' ,'' ,'BELUM' ,'' ,'' ,'BELUM' ,'INDUK' ,'ADA (BELUM CLEAR)' ,'TIDAK' ,'' ,'' ,'' ,'' ,'' ,'' ,'' ,'' ,'' ,'' ,'' ,'' ,'' ,'' ,'' ,'' ,'' ,'' ,'' ,'' ,'' ,'' ,'' ,'' ,'' ,'' ,'' ,'' ,'' ,'' ,'' ,'' ,'' ,'' ,'' ,'' ,'-' ,'KOORDINASI MELALUI SURAT ELEKTRONIK TERAKHIR TANGGAL 28 AGUSTUS 2019&lt;BR&gt;PROSES BAST ADMINISTRASI, MENUNGGU PROSES PERALIHAN HAK ATAS TANAH DARI PENGEMBANG (2 PT)&lt;BR&gt;-Surat Permohonan No.620/SY/npp/XII/21016-CPS perihal Permohonan Penyerahan PSU tanggal 21 Desember 2016 menjawab Surat Nomor 590/20281/436.6.2/2016 tanggal 14 Nopember 2016 perihal penagihan PSU secara administrasi Perumahan Kelurahan Klakahrejo Kecamatan Benowo terkendala dengan SKRK lama yang alas haknya terdiri dari lebih dari satu nama (&gt;1) PT' ,'terdapat perbedaan subjek antara SKRK dengan alas hak' ,'terdapat perbedaan subjek antara SKRK dengan alas hak' ,'-' ,'' ,'BARAT' ,'AN');</v>
      </c>
    </row>
    <row r="417" spans="1:73" s="6" customFormat="1" ht="187">
      <c r="A417" s="1570">
        <v>414</v>
      </c>
      <c r="B417" s="1570">
        <v>398</v>
      </c>
      <c r="C417" s="1575" t="s">
        <v>941</v>
      </c>
      <c r="D417" s="1575"/>
      <c r="E417" s="1575" t="s">
        <v>5714</v>
      </c>
      <c r="F417" s="1575" t="s">
        <v>940</v>
      </c>
      <c r="G417" s="1575" t="s">
        <v>942</v>
      </c>
      <c r="H417" s="1575" t="s">
        <v>868</v>
      </c>
      <c r="I417" s="1575" t="s">
        <v>670</v>
      </c>
      <c r="J417" s="1575" t="s">
        <v>4280</v>
      </c>
      <c r="K417" s="1576" t="s">
        <v>943</v>
      </c>
      <c r="L417" s="1577">
        <v>2011</v>
      </c>
      <c r="M417" s="1575"/>
      <c r="N417" s="1706" t="s">
        <v>7422</v>
      </c>
      <c r="O417" s="1706" t="s">
        <v>7423</v>
      </c>
      <c r="P417" s="1706"/>
      <c r="Q417" s="1575"/>
      <c r="R417" s="1568" t="s">
        <v>626</v>
      </c>
      <c r="S417" s="1575" t="s">
        <v>626</v>
      </c>
      <c r="T417" s="1568" t="s">
        <v>2511</v>
      </c>
      <c r="U417" s="1568" t="s">
        <v>626</v>
      </c>
      <c r="V417" s="1568" t="s">
        <v>626</v>
      </c>
      <c r="W417" s="1568" t="s">
        <v>2511</v>
      </c>
      <c r="X417" s="1575" t="s">
        <v>7098</v>
      </c>
      <c r="Y417" s="1568" t="s">
        <v>626</v>
      </c>
      <c r="Z417" s="1568" t="s">
        <v>626</v>
      </c>
      <c r="AA417" s="1575"/>
      <c r="AB417" s="1575"/>
      <c r="AC417" s="1575"/>
      <c r="AD417" s="1575"/>
      <c r="AE417" s="1575"/>
      <c r="AF417" s="1575"/>
      <c r="AG417" s="1575"/>
      <c r="AH417" s="1575"/>
      <c r="AI417" s="1575"/>
      <c r="AJ417" s="1575"/>
      <c r="AK417" s="1575"/>
      <c r="AL417" s="1575"/>
      <c r="AM417" s="1575"/>
      <c r="AN417" s="1575"/>
      <c r="AO417" s="1575"/>
      <c r="AP417" s="1575"/>
      <c r="AQ417" s="1575"/>
      <c r="AR417" s="1575"/>
      <c r="AS417" s="1575"/>
      <c r="AT417" s="1575"/>
      <c r="AU417" s="1575"/>
      <c r="AV417" s="1575"/>
      <c r="AW417" s="1575"/>
      <c r="AX417" s="1575"/>
      <c r="AY417" s="1575"/>
      <c r="AZ417" s="1575"/>
      <c r="BA417" s="1575"/>
      <c r="BB417" s="1575"/>
      <c r="BC417" s="1575"/>
      <c r="BD417" s="1575"/>
      <c r="BE417" s="1575"/>
      <c r="BF417" s="1575"/>
      <c r="BG417" s="1575"/>
      <c r="BH417" s="1575"/>
      <c r="BI417" s="1575"/>
      <c r="BJ417" s="1575" t="s">
        <v>2511</v>
      </c>
      <c r="BK417" s="1575" t="s">
        <v>2560</v>
      </c>
      <c r="BL417" s="1575" t="s">
        <v>626</v>
      </c>
      <c r="BM417" s="1591"/>
      <c r="BN417" s="1591" t="s">
        <v>7051</v>
      </c>
      <c r="BO417" s="1591" t="s">
        <v>7051</v>
      </c>
      <c r="BP417" s="1575" t="s">
        <v>626</v>
      </c>
      <c r="BQ417" s="1575"/>
      <c r="BR417" s="1575" t="s">
        <v>6795</v>
      </c>
      <c r="BS417" s="1589" t="s">
        <v>7379</v>
      </c>
      <c r="BU417"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('MODERNA MANSION' ,'JL. KEL. SUMUR WELUT RT.01 RW.02' ,'SITEPLAN PERUMAHAN' ,'TIDAK ADA KEWAJIBAN' ,'' ,'414' ,'398' ,'SRI WAHYUNINGDYAH&lt;BR&gt;(PT. DIGDAYA LAND MANAGEMENT)' ,'' ,'TIDAK ADA ALAMAT' ,'SUMUR WELUT' ,'LAKARSANTRI' ,'648.3/3786.C/436.6.2/2011&lt;BR&gt;1569/TR/RT/XII/2011' ,'2011' ,'' ,'JALAN/ SALURAN 125,72' ,'RTH 72,58&lt;BR&gt;FASUM 908,16' ,'' ,'' ,'-' ,'-' ,'BELUM' ,'-' ,'-' ,'BELUM' ,'TIDAK ADA SOFTCOPY ALAS HAK' ,'-' ,'-' ,'' ,'' ,'' ,'' ,'' ,'' ,'' ,'' ,'' ,'' ,'' ,'' ,'' ,'' ,'' ,'' ,'' ,'' ,'' ,'' ,'' ,'' ,'' ,'' ,'' ,'' ,'' ,'' ,'' ,'' ,'' ,'' ,'' ,' -' ,'' ,'BELUM' ,'-' ,'' ,'alamat pengembang tidak diketahui' ,'alamat pengembang tidak diketahui' ,'√' ,'' ,'BARAT' ,'SL');</v>
      </c>
    </row>
    <row r="418" spans="1:73" s="6" customFormat="1" ht="187">
      <c r="A418" s="1570">
        <v>415</v>
      </c>
      <c r="B418" s="1570">
        <v>399</v>
      </c>
      <c r="C418" s="1575" t="s">
        <v>1975</v>
      </c>
      <c r="D418" s="1575"/>
      <c r="E418" s="1575" t="s">
        <v>5714</v>
      </c>
      <c r="F418" s="1575" t="s">
        <v>2855</v>
      </c>
      <c r="G418" s="1575" t="s">
        <v>2856</v>
      </c>
      <c r="H418" s="1575" t="s">
        <v>944</v>
      </c>
      <c r="I418" s="1575" t="s">
        <v>668</v>
      </c>
      <c r="J418" s="1575" t="s">
        <v>4280</v>
      </c>
      <c r="K418" s="1576" t="s">
        <v>945</v>
      </c>
      <c r="L418" s="1577">
        <v>1983</v>
      </c>
      <c r="M418" s="1575"/>
      <c r="N418" s="1706"/>
      <c r="O418" s="1706"/>
      <c r="P418" s="1706"/>
      <c r="Q418" s="1575"/>
      <c r="R418" s="1575"/>
      <c r="S418" s="1575"/>
      <c r="T418" s="1575"/>
      <c r="U418" s="1575"/>
      <c r="V418" s="1575"/>
      <c r="W418" s="1575"/>
      <c r="X418" s="1575" t="s">
        <v>626</v>
      </c>
      <c r="Y418" s="1575"/>
      <c r="Z418" s="1575"/>
      <c r="AA418" s="1575"/>
      <c r="AB418" s="1575"/>
      <c r="AC418" s="1575"/>
      <c r="AD418" s="1575"/>
      <c r="AE418" s="1575"/>
      <c r="AF418" s="1575"/>
      <c r="AG418" s="1575"/>
      <c r="AH418" s="1575"/>
      <c r="AI418" s="1575"/>
      <c r="AJ418" s="1575"/>
      <c r="AK418" s="1575"/>
      <c r="AL418" s="1575"/>
      <c r="AM418" s="1575"/>
      <c r="AN418" s="1575"/>
      <c r="AO418" s="1575"/>
      <c r="AP418" s="1575"/>
      <c r="AQ418" s="1575"/>
      <c r="AR418" s="1575"/>
      <c r="AS418" s="1575"/>
      <c r="AT418" s="1575"/>
      <c r="AU418" s="1575"/>
      <c r="AV418" s="1575"/>
      <c r="AW418" s="1575"/>
      <c r="AX418" s="1575"/>
      <c r="AY418" s="1575"/>
      <c r="AZ418" s="1575"/>
      <c r="BA418" s="1575"/>
      <c r="BB418" s="1575"/>
      <c r="BC418" s="1575"/>
      <c r="BD418" s="1575"/>
      <c r="BE418" s="1575"/>
      <c r="BF418" s="1575"/>
      <c r="BG418" s="1575"/>
      <c r="BH418" s="1575"/>
      <c r="BI418" s="1575"/>
      <c r="BJ418" s="1575"/>
      <c r="BK418" s="1575" t="s">
        <v>5209</v>
      </c>
      <c r="BL418" s="1571" t="s">
        <v>6835</v>
      </c>
      <c r="BM418" s="1591"/>
      <c r="BN418" s="1588" t="s">
        <v>7051</v>
      </c>
      <c r="BO418" s="1588" t="s">
        <v>7051</v>
      </c>
      <c r="BP418" s="1575" t="s">
        <v>626</v>
      </c>
      <c r="BQ418" s="1575"/>
      <c r="BR418" s="1568" t="s">
        <v>6794</v>
      </c>
      <c r="BS418" s="1575" t="s">
        <v>6789</v>
      </c>
      <c r="BU418"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MANYAR SABRANGAN' ,'JL. MANYAR KERTOADI' ,'SITEPLAN PERUMAHAN' ,'PENYERAHAN OLEH WARGA' ,'' ,'415' ,'399' ,'PT. BUMI INDAH JAYA' ,'' ,'TIDAK ADA ALAMAT' ,'MANYAR' ,'SUKOLILO' ,'5/SK/WT/83&lt;BR&gt;I / A / 10-II' ,'1983' ,'' ,'' ,'' ,'' ,'' ,'' ,'' ,'' ,'' ,'' ,'' ,'-' ,'' ,'' ,'' ,'' ,'' ,'' ,'' ,'' ,'' ,'' ,'' ,'' ,'' ,'' ,'' ,'' ,'' ,'' ,'' ,'' ,'' ,'' ,'' ,'' ,'' ,'' ,'' ,'' ,'' ,'' ,'' ,'' ,'' ,'' ,'' ,'' ,'' ,'' ,'PROSES PENYERAHAN PSU OLEH WARGA&lt;BR&gt;&lt;BR&gt;Berdasarkan Media Masa tanggal 29 April 2015' ,'' ,'alamat pengembang tidak diketahui' ,'alamat pengembang tidak diketahui' ,'-' ,'' ,'SELATAN' ,'AT');</v>
      </c>
    </row>
    <row r="419" spans="1:73" s="6" customFormat="1" ht="323">
      <c r="A419" s="1570">
        <v>416</v>
      </c>
      <c r="B419" s="1570">
        <v>400</v>
      </c>
      <c r="C419" s="1575" t="s">
        <v>5293</v>
      </c>
      <c r="D419" s="1568" t="s">
        <v>5717</v>
      </c>
      <c r="E419" s="1568" t="s">
        <v>2150</v>
      </c>
      <c r="F419" s="1575" t="s">
        <v>7486</v>
      </c>
      <c r="G419" s="1575" t="s">
        <v>133</v>
      </c>
      <c r="H419" s="1575" t="s">
        <v>1496</v>
      </c>
      <c r="I419" s="1575" t="s">
        <v>674</v>
      </c>
      <c r="J419" s="1575" t="s">
        <v>4280</v>
      </c>
      <c r="K419" s="1576" t="s">
        <v>135</v>
      </c>
      <c r="L419" s="1577">
        <v>2015</v>
      </c>
      <c r="M419" s="1575"/>
      <c r="N419" s="1706" t="s">
        <v>134</v>
      </c>
      <c r="O419" s="1706" t="s">
        <v>3441</v>
      </c>
      <c r="P419" s="1706"/>
      <c r="Q419" s="1575"/>
      <c r="R419" s="1575" t="s">
        <v>2510</v>
      </c>
      <c r="S419" s="1575"/>
      <c r="T419" s="1575"/>
      <c r="U419" s="1575" t="s">
        <v>2150</v>
      </c>
      <c r="V419" s="1575" t="s">
        <v>7467</v>
      </c>
      <c r="W419" s="1575" t="s">
        <v>2511</v>
      </c>
      <c r="X419" s="1575" t="s">
        <v>7058</v>
      </c>
      <c r="Y419" s="1575" t="s">
        <v>7398</v>
      </c>
      <c r="Z419" s="1575" t="s">
        <v>7398</v>
      </c>
      <c r="AA419" s="1575" t="s">
        <v>2149</v>
      </c>
      <c r="AB419" s="1575" t="s">
        <v>2149</v>
      </c>
      <c r="AC419" s="1575" t="s">
        <v>2149</v>
      </c>
      <c r="AD419" s="1575" t="s">
        <v>2149</v>
      </c>
      <c r="AE419" s="1575" t="s">
        <v>2149</v>
      </c>
      <c r="AF419" s="1575" t="s">
        <v>2149</v>
      </c>
      <c r="AG419" s="1575"/>
      <c r="AH419" s="1571" t="s">
        <v>626</v>
      </c>
      <c r="AI419" s="1568"/>
      <c r="AJ419" s="1568"/>
      <c r="AK419" s="1568"/>
      <c r="AL419" s="1568"/>
      <c r="AM419" s="1568"/>
      <c r="AN419" s="1568"/>
      <c r="AO419" s="1568"/>
      <c r="AP419" s="1568"/>
      <c r="AQ419" s="1575"/>
      <c r="AR419" s="1575"/>
      <c r="AS419" s="1575"/>
      <c r="AT419" s="1575"/>
      <c r="AU419" s="1575"/>
      <c r="AV419" s="1575"/>
      <c r="AW419" s="1575"/>
      <c r="AX419" s="1568"/>
      <c r="AY419" s="1568"/>
      <c r="AZ419" s="1568"/>
      <c r="BA419" s="1568"/>
      <c r="BB419" s="1568"/>
      <c r="BC419" s="1568"/>
      <c r="BD419" s="1568"/>
      <c r="BE419" s="1568"/>
      <c r="BF419" s="1568"/>
      <c r="BG419" s="1568"/>
      <c r="BH419" s="1575" t="s">
        <v>2149</v>
      </c>
      <c r="BI419" s="1575" t="s">
        <v>2149</v>
      </c>
      <c r="BJ419" s="1575" t="s">
        <v>2511</v>
      </c>
      <c r="BK419" s="1575" t="s">
        <v>4806</v>
      </c>
      <c r="BL419" s="1571" t="s">
        <v>626</v>
      </c>
      <c r="BM419" s="1220" t="s">
        <v>7171</v>
      </c>
      <c r="BN419" s="1588" t="s">
        <v>7172</v>
      </c>
      <c r="BO419" s="1588" t="s">
        <v>7172</v>
      </c>
      <c r="BP419" s="1575" t="s">
        <v>626</v>
      </c>
      <c r="BQ419" s="1692"/>
      <c r="BR419" s="1575" t="s">
        <v>6795</v>
      </c>
      <c r="BS419" s="1575" t="s">
        <v>6475</v>
      </c>
      <c r="BU419"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('PALMA GRANDIA TIMUR' ,'JL. PALMA GRANDIA TIMUR' ,'SITEPLAN PERUMAHAN' ,'PROSES ADMINISTRASI' ,'' ,'416' ,'400' ,'PT. GALAXY CITRAPERDANA' ,'Citraland Office Park #1&lt;BR&gt;Citraland Utama Rd Surabaya' ,'√' ,'SEMEMI' ,'BENOWO' ,'648.3/4698/436.6.2/2015&lt;BR&gt;140218-15' ,'2015' ,'' ,'JALAN : 6.716,11' ,'RTH PEMKOT : 544,68&lt;BR&gt;FASUM PEMKOT : 723,20' ,'' ,'' ,'SUDAH' ,'' ,'' ,'√' ,'BELUM &lt;BR&gt;SKRK Lahan Makam No.469/5176/436.7.5/2020' ,'BELUM' ,'INDUK' ,'TIDAK' ,'TIDAK' ,' -' ,' -' ,' -' ,' -' ,' -' ,' -' ,'' ,'-' ,'' ,'' ,'' ,'' ,'' ,'' ,'' ,'' ,'' ,'' ,'' ,'' ,'' ,'' ,'' ,'' ,'' ,'' ,'' ,'' ,'' ,'' ,'' ,'' ,'' ,'-' ,' -' ,'BELUM' ,'-' ,'Pengembang mengirimkan SKRK lahan makam, akan di checklist dan sudah pernah rapat &lt;BR&gt;1) RESUME RAPAT 06-02-2017 : PT Galaxy Citra Perdana agar segera melengkapi kekurangan Copy perubahan akta perusahaan No 117 tanggal 12 Desember 2007, No. 15 Mei 2009, No. 241 tanggal 19 desember 2012. dan surat persetujuan komisaris terkait penyerahan PSU perumahan Palm Grandia timur 2) (Fiktif) SURAT TINDAK LANJUT RESUME RAPAT NO. 590/15048.5/436.7.5/2019 TANGGAL 14 AGUSTUS 2019, PENGEMBANG DIMOHON MELENGKAPI :&lt;BR&gt;- COPY AKTA PT NO.117 TANGGAL 12 DESEMBER 2007, NO. 15 TANGGAL 5 MEI 2009, NO. 241 TANGGAL 19 SEPTEMBER 2012 - SURAT PERSETUJUAN KOMISARIS TERKAIT PENYERAHAN PSU&lt;BR&gt;-KOORDINASI DENGAN DKRTH TERKAIT KEWAJIBAN PENYEDIAAN LAHAN MAKAM&lt;BR&gt;3) 21 SEPTEMBER 2020 : Pengembang datang ke MP dan mengkonfirmasi bahwa Palma Grandia sedang proses SKRK Lahan Makam yang berlokasi di Jl. Beringin Alas Malang&lt;BR&gt;4) SKRK Lahan Makam No.469/5176/436.7.5/2020 tanggal 10 Desember 2020&lt;BR&gt;5) DPRKPCKTR bersurat ke PT. Galaxy Citra Perdana No.590/13314/436.7.5/2021 tanggal 23 Agustus 2021 hal Tindak Lanjut Penyerahan PSU secara Admnistrasi&lt;BR&gt;5) Akan ditindaklanjuti Penagihan kekurangan berkas' ,'-Revisi rincian, spesifikasi, jenis, jumlah dan ukuran obyek yang akan diserahkan&lt;BR&gt;sesuai dengan standar teknis yang telah ditetapkan&lt;BR&gt;-Fotocopy alas hak (SHGB 2166 Kel. Sememi Kec. Benowo)&lt;BR&gt;-Plotting alas hak di atas siteplan&lt;BR&gt;' ,'-Revisi rincian, spesifikasi, jenis, jumlah dan ukuran obyek yang akan diserahkan&lt;BR&gt;sesuai dengan standar teknis yang telah ditetapkan&lt;BR&gt;-Fotocopy alas hak (SHGB 2166 Kel. Sememi Kec. Benowo)&lt;BR&gt;-Plotting alas hak di atas siteplan&lt;BR&gt;' ,'-' ,'' ,'BARAT' ,'AN');</v>
      </c>
    </row>
    <row r="420" spans="1:73" s="6" customFormat="1" ht="187">
      <c r="A420" s="1570">
        <v>417</v>
      </c>
      <c r="B420" s="1570">
        <v>401</v>
      </c>
      <c r="C420" s="1575" t="s">
        <v>1040</v>
      </c>
      <c r="D420" s="1568" t="s">
        <v>5708</v>
      </c>
      <c r="E420" s="1568" t="s">
        <v>2150</v>
      </c>
      <c r="F420" s="1575" t="s">
        <v>2818</v>
      </c>
      <c r="G420" s="1575" t="s">
        <v>707</v>
      </c>
      <c r="H420" s="1575" t="s">
        <v>715</v>
      </c>
      <c r="I420" s="1575" t="s">
        <v>668</v>
      </c>
      <c r="J420" s="1575" t="s">
        <v>4280</v>
      </c>
      <c r="K420" s="1576" t="s">
        <v>4320</v>
      </c>
      <c r="L420" s="1577" t="s">
        <v>7031</v>
      </c>
      <c r="M420" s="1575"/>
      <c r="N420" s="1706" t="s">
        <v>4201</v>
      </c>
      <c r="O420" s="1706" t="s">
        <v>4202</v>
      </c>
      <c r="P420" s="1706"/>
      <c r="Q420" s="1575" t="s">
        <v>4319</v>
      </c>
      <c r="R420" s="1575"/>
      <c r="S420" s="1575"/>
      <c r="T420" s="1575" t="s">
        <v>2511</v>
      </c>
      <c r="U420" s="1575"/>
      <c r="V420" s="1575"/>
      <c r="W420" s="1575"/>
      <c r="X420" s="1575" t="s">
        <v>7058</v>
      </c>
      <c r="Y420" s="1575"/>
      <c r="Z420" s="1575"/>
      <c r="AA420" s="1575" t="s">
        <v>6199</v>
      </c>
      <c r="AB420" s="1575" t="s">
        <v>2149</v>
      </c>
      <c r="AC420" s="1575" t="s">
        <v>2149</v>
      </c>
      <c r="AD420" s="1575" t="s">
        <v>2149</v>
      </c>
      <c r="AE420" s="1575" t="s">
        <v>2149</v>
      </c>
      <c r="AF420" s="1575" t="s">
        <v>2149</v>
      </c>
      <c r="AG420" s="1575"/>
      <c r="AH420" s="1575"/>
      <c r="AI420" s="1575"/>
      <c r="AJ420" s="1575"/>
      <c r="AK420" s="1575"/>
      <c r="AL420" s="1575"/>
      <c r="AM420" s="1575"/>
      <c r="AN420" s="1575"/>
      <c r="AO420" s="1575"/>
      <c r="AP420" s="1575"/>
      <c r="AQ420" s="1575"/>
      <c r="AR420" s="1575"/>
      <c r="AS420" s="1575"/>
      <c r="AT420" s="1575"/>
      <c r="AU420" s="1575"/>
      <c r="AV420" s="1575"/>
      <c r="AW420" s="1575"/>
      <c r="AX420" s="1575"/>
      <c r="AY420" s="1575"/>
      <c r="AZ420" s="1575"/>
      <c r="BA420" s="1575"/>
      <c r="BB420" s="1575"/>
      <c r="BC420" s="1575"/>
      <c r="BD420" s="1575"/>
      <c r="BE420" s="1575"/>
      <c r="BF420" s="1575"/>
      <c r="BG420" s="1575"/>
      <c r="BH420" s="1575" t="s">
        <v>5269</v>
      </c>
      <c r="BI420" s="1575" t="s">
        <v>2149</v>
      </c>
      <c r="BJ420" s="1575" t="s">
        <v>2511</v>
      </c>
      <c r="BK420" s="1575" t="s">
        <v>2515</v>
      </c>
      <c r="BL420" s="1592" t="s">
        <v>626</v>
      </c>
      <c r="BM420" s="1591" t="s">
        <v>5561</v>
      </c>
      <c r="BN420" s="1591" t="s">
        <v>7121</v>
      </c>
      <c r="BO420" s="1591" t="s">
        <v>7121</v>
      </c>
      <c r="BP420" s="1575" t="s">
        <v>2150</v>
      </c>
      <c r="BQ420" s="1575" t="s">
        <v>5750</v>
      </c>
      <c r="BR420" s="1568" t="s">
        <v>6794</v>
      </c>
      <c r="BS420" s="1575" t="s">
        <v>7378</v>
      </c>
      <c r="BU420"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('CLUSTER ZIMBALI COSTA' ,'JL. KEPUTIH' ,'SITEPLAN PERUMAHAN' ,'PENAGIHAN FISIK' ,'± 98.922,10' ,'417' ,'401' ,'PT. PAKUWON JATI' ,'East Coast Center Lt. 5&lt;BR&gt;Pakuwon Town Square - Pakuwon City&lt;BR&gt;Jl. Kejawan Putih Mutiara No. 17' ,'√' ,'KEPUTIH' ,'SUKOLILO' ,'648.3/5872/436.6.2/2015&lt;BR&gt;150506-31/SKRK/P&amp;P/BB/X/2015&lt;BR&gt;26 OKTOBER 2015&lt;BR&gt;BERTALIAN : &lt;BR&gt;648.3/6997/436.7.5/2018&lt;BR&gt;180919-75/SKRK/P&amp;TR/SP/IX/2018&lt;BR&gt;03 DESEMBER 2018' ,'2015, 2018' ,'' ,'JALAN : 31.469,74 ' ,'RTH PEMKOT : 4.583,85 &lt;BR&gt;FASUM PEMKOT : 1.153,76 ' ,'' ,'± 98.922,10' ,'' ,'' ,'BELUM' ,'' ,'' ,'' ,'INDUK' ,'' ,'' ,'590/17873/436.7.5/2020&lt;BR&gt;07 OKTOBER 2020' ,' -' ,' -' ,' -' ,' -' ,' -' ,'' ,'' ,'' ,'' ,'' ,'' ,'' ,'' ,'' ,'' ,'' ,'' ,'' ,'' ,'' ,'' ,'' ,'' ,'' ,'' ,'' ,'' ,'' ,'' ,'' ,'' ,'' ,'' ,' -' ,'BELUM' ,'-' ,'SUDAH DISURATI' ,'JADWAL PENYERAHAN 2029' ,'JADWAL PENYERAHAN 2029' ,'-' ,'FISIK BELUM DISERAHKAN' ,'SELATAN' ,'VIA');</v>
      </c>
    </row>
    <row r="421" spans="1:73" s="6" customFormat="1" ht="187">
      <c r="A421" s="1570">
        <v>418</v>
      </c>
      <c r="B421" s="1570">
        <v>402</v>
      </c>
      <c r="C421" s="1575" t="s">
        <v>837</v>
      </c>
      <c r="D421" s="1575"/>
      <c r="E421" s="1575" t="s">
        <v>5714</v>
      </c>
      <c r="F421" s="1575" t="s">
        <v>562</v>
      </c>
      <c r="G421" s="1575" t="s">
        <v>1132</v>
      </c>
      <c r="H421" s="1575" t="s">
        <v>709</v>
      </c>
      <c r="I421" s="1575" t="s">
        <v>670</v>
      </c>
      <c r="J421" s="1575" t="s">
        <v>4280</v>
      </c>
      <c r="K421" s="1576" t="s">
        <v>138</v>
      </c>
      <c r="L421" s="1577">
        <v>1998</v>
      </c>
      <c r="M421" s="1575"/>
      <c r="N421" s="1706"/>
      <c r="O421" s="1706" t="s">
        <v>3443</v>
      </c>
      <c r="P421" s="1706"/>
      <c r="Q421" s="1575"/>
      <c r="R421" s="1575"/>
      <c r="S421" s="1689"/>
      <c r="T421" s="1575" t="s">
        <v>2511</v>
      </c>
      <c r="U421" s="1575"/>
      <c r="V421" s="1575"/>
      <c r="W421" s="1575"/>
      <c r="X421" s="1575" t="s">
        <v>626</v>
      </c>
      <c r="Y421" s="1575"/>
      <c r="Z421" s="1575"/>
      <c r="AA421" s="1575" t="s">
        <v>7279</v>
      </c>
      <c r="AB421" s="1575" t="s">
        <v>2149</v>
      </c>
      <c r="AC421" s="1575" t="s">
        <v>2149</v>
      </c>
      <c r="AD421" s="1575" t="s">
        <v>2149</v>
      </c>
      <c r="AE421" s="1575" t="s">
        <v>2149</v>
      </c>
      <c r="AF421" s="1575" t="s">
        <v>2149</v>
      </c>
      <c r="AG421" s="1575"/>
      <c r="AH421" s="1575"/>
      <c r="AI421" s="1575"/>
      <c r="AJ421" s="1575"/>
      <c r="AK421" s="1575"/>
      <c r="AL421" s="1575"/>
      <c r="AM421" s="1575"/>
      <c r="AN421" s="1575"/>
      <c r="AO421" s="1575"/>
      <c r="AP421" s="1575"/>
      <c r="AQ421" s="1575"/>
      <c r="AR421" s="1575"/>
      <c r="AS421" s="1575"/>
      <c r="AT421" s="1575"/>
      <c r="AU421" s="1575"/>
      <c r="AV421" s="1575"/>
      <c r="AW421" s="1575"/>
      <c r="AX421" s="1575"/>
      <c r="AY421" s="1575"/>
      <c r="AZ421" s="1575"/>
      <c r="BA421" s="1575"/>
      <c r="BB421" s="1575"/>
      <c r="BC421" s="1575"/>
      <c r="BD421" s="1575"/>
      <c r="BE421" s="1575"/>
      <c r="BF421" s="1575"/>
      <c r="BG421" s="1575"/>
      <c r="BH421" s="1575" t="s">
        <v>2149</v>
      </c>
      <c r="BI421" s="1575" t="s">
        <v>2149</v>
      </c>
      <c r="BJ421" s="1575" t="s">
        <v>2511</v>
      </c>
      <c r="BK421" s="1575" t="s">
        <v>5209</v>
      </c>
      <c r="BL421" s="1571" t="s">
        <v>626</v>
      </c>
      <c r="BM421" s="1588" t="s">
        <v>7280</v>
      </c>
      <c r="BN421" s="1591" t="s">
        <v>7051</v>
      </c>
      <c r="BO421" s="1591" t="s">
        <v>7051</v>
      </c>
      <c r="BP421" s="1575" t="s">
        <v>626</v>
      </c>
      <c r="BQ421" s="1575"/>
      <c r="BR421" s="1575" t="s">
        <v>6795</v>
      </c>
      <c r="BS421" s="1575" t="s">
        <v>6789</v>
      </c>
      <c r="BU421"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LIDAH KULON INDAH' ,'JL. LIDAH KULON' ,'SITEPLAN PERUMAHAN' ,'PENYERAHAN OLEH WARGA' ,'' ,'418' ,'402' ,'PT. KOHIR PRIBADI' ,'' ,'TIDAK ADA ALAMAT' ,'LIDAH KULON' ,'LAKARSANTRI' ,'648.3/112/402.5.11/98&lt;BR&gt;45A-PPK-PRK-98' ,'1998' ,'' ,'' ,'RTH : 956,10&lt;BR&gt;Fasum : 1217.20' ,'' ,'' ,'' ,'' ,'BELUM' ,'' ,'' ,'' ,'-' ,'' ,'' ,'PENAGIHAN&lt;BR&gt;590/15272/436.7.5/2021&lt;BR&gt;28 SEPTEMBER 2021' ,' -' ,' -' ,' -' ,' -' ,' -' ,'' ,'' ,'' ,'' ,'' ,'' ,'' ,'' ,'' ,'' ,'' ,'' ,'' ,'' ,'' ,'' ,'' ,'' ,'' ,'' ,'' ,'' ,'' ,'' ,'' ,'' ,'' ,'' ,' -' ,'BELUM' ,'-' ,'-  DPRKPCKTR telah bersurat anggal 16 Februari 2021 telah dikirimkan surat kepada Kemenkumham, DPD Apersi, Lurah lidah kulon, Camat lakarsantri No. 590/2773/436.7.5/2021 terkait permohonan informasi keberadaan pengembang&lt;BR&gt;- balasan Lurah Lidah Kulon No. 590/35/436.9.18.4/2021 menerangkan bahwa setelah menggali informasi kepada pengurus kampung, kedua nama pengembang PT. Cahaya Baru Raya dan PT. Kohir Pribadi sampai saat ini tidak diketahui kedudukan dan keberadaannya&lt;BR&gt;- DPRKPCKTR berurat penagihan Admin No. 590/15272/436.7.5/2021 yang dikirimkan ke alamat kelurahan dikarenakan alamat pengembang tidak diketahui&lt;BR&gt;- Akan ditindaklanjuti dengan bersurat kembali terkait permohonan informasi keberadaan pengembang kepada lurah dan camat terkait' ,'alamat pengembang tidak diketahui' ,'alamat pengembang tidak diketahui' ,'-' ,'' ,'BARAT' ,'AT');</v>
      </c>
    </row>
    <row r="422" spans="1:73" s="6" customFormat="1" ht="323">
      <c r="A422" s="1570">
        <v>419</v>
      </c>
      <c r="B422" s="1570">
        <v>403</v>
      </c>
      <c r="C422" s="1575" t="s">
        <v>326</v>
      </c>
      <c r="D422" s="1575" t="s">
        <v>5734</v>
      </c>
      <c r="E422" s="1568" t="s">
        <v>2150</v>
      </c>
      <c r="F422" s="1575" t="s">
        <v>2541</v>
      </c>
      <c r="G422" s="1575" t="s">
        <v>327</v>
      </c>
      <c r="H422" s="1575" t="s">
        <v>2123</v>
      </c>
      <c r="I422" s="1575" t="s">
        <v>672</v>
      </c>
      <c r="J422" s="1575" t="s">
        <v>4280</v>
      </c>
      <c r="K422" s="1576" t="s">
        <v>329</v>
      </c>
      <c r="L422" s="1577">
        <v>2004</v>
      </c>
      <c r="M422" s="1575"/>
      <c r="N422" s="1706" t="s">
        <v>328</v>
      </c>
      <c r="O422" s="1706" t="s">
        <v>3227</v>
      </c>
      <c r="P422" s="1706"/>
      <c r="Q422" s="1575" t="s">
        <v>6099</v>
      </c>
      <c r="R422" s="1575" t="s">
        <v>2510</v>
      </c>
      <c r="S422" s="1575" t="s">
        <v>626</v>
      </c>
      <c r="T422" s="1575" t="s">
        <v>2511</v>
      </c>
      <c r="U422" s="1575" t="s">
        <v>626</v>
      </c>
      <c r="V422" s="1575" t="s">
        <v>626</v>
      </c>
      <c r="W422" s="1575" t="s">
        <v>2511</v>
      </c>
      <c r="X422" s="1575" t="s">
        <v>7055</v>
      </c>
      <c r="Y422" s="1575" t="s">
        <v>626</v>
      </c>
      <c r="Z422" s="1575" t="s">
        <v>7398</v>
      </c>
      <c r="AA422" s="1575" t="s">
        <v>6443</v>
      </c>
      <c r="AB422" s="1575" t="s">
        <v>6444</v>
      </c>
      <c r="AC422" s="1575" t="s">
        <v>8113</v>
      </c>
      <c r="AD422" s="1575" t="s">
        <v>8114</v>
      </c>
      <c r="AE422" s="1575" t="s">
        <v>7815</v>
      </c>
      <c r="AF422" s="1575" t="s">
        <v>2149</v>
      </c>
      <c r="AG422" s="1575"/>
      <c r="AH422" s="1575"/>
      <c r="AI422" s="1575"/>
      <c r="AJ422" s="1575"/>
      <c r="AK422" s="1575"/>
      <c r="AL422" s="1575"/>
      <c r="AM422" s="1575"/>
      <c r="AN422" s="1575"/>
      <c r="AO422" s="1575"/>
      <c r="AP422" s="1575"/>
      <c r="AQ422" s="1575"/>
      <c r="AR422" s="1575"/>
      <c r="AS422" s="1575"/>
      <c r="AT422" s="1575"/>
      <c r="AU422" s="1575"/>
      <c r="AV422" s="1575"/>
      <c r="AW422" s="1575"/>
      <c r="AX422" s="1575"/>
      <c r="AY422" s="1575"/>
      <c r="AZ422" s="1575"/>
      <c r="BA422" s="1575"/>
      <c r="BB422" s="1575"/>
      <c r="BC422" s="1575"/>
      <c r="BD422" s="1575"/>
      <c r="BE422" s="1575"/>
      <c r="BF422" s="1575"/>
      <c r="BG422" s="1575"/>
      <c r="BH422" s="1575" t="s">
        <v>2149</v>
      </c>
      <c r="BI422" s="1575" t="s">
        <v>2149</v>
      </c>
      <c r="BJ422" s="1575" t="s">
        <v>2511</v>
      </c>
      <c r="BK422" s="1575" t="s">
        <v>8166</v>
      </c>
      <c r="BL422" s="1571" t="s">
        <v>2698</v>
      </c>
      <c r="BM422" s="1588" t="s">
        <v>7729</v>
      </c>
      <c r="BN422" s="1588" t="s">
        <v>7986</v>
      </c>
      <c r="BO422" s="1588" t="s">
        <v>8032</v>
      </c>
      <c r="BP422" s="1575" t="s">
        <v>2150</v>
      </c>
      <c r="BQ422" s="1575"/>
      <c r="BR422" s="1575" t="s">
        <v>6796</v>
      </c>
      <c r="BS422" s="1575" t="s">
        <v>5782</v>
      </c>
      <c r="BU422"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('ROYALE PARK KUTISARI' ,'JL. KUTISARI SELATAN II' ,'SITEPLAN PERUMAHAN' ,'PENAGIHAN ADMINISTRASI' ,'± 7.422 M2' ,'419' ,'403' ,'PT. PODO JOYO MASYHUR' ,'Jl. Raya Kertajaya Indah  No. 47 (F-310)' ,'√' ,'KUTISARI' ,'RUNGKUT' ,'648.3/28C.UPT/436.6.2/04&lt;BR&gt;1257/SP/2004' ,'2004' ,'' ,'JALAN : 2.025,40' ,'RTH : 263,80&lt;BR&gt;Fasum : 450.9' ,'' ,'± 7.422 M2' ,'SUDAH' ,'-' ,'BELUM' ,'-' ,'-' ,'BELUM' ,'SPLITZING SEMPURNA' ,'-' ,'TIDAK' ,'PENAGIHAN&lt;BR&gt;590/16565/436.7.5/2020&lt;BR&gt;17 SEPTEMBER 2020&lt;BR&gt;TGL DITERIMA&lt;BR&gt;22 SEPTEMBER 2020' ,'TEGURAN&lt;BR&gt;590/17424/436.7.5/2020&lt;BR&gt;30 SEPTEMBER 2020&lt;BR&gt;TGL DITERIMA&lt;BR&gt;03 NOVEMBER 2020' ,'PERINGATAN KE-1&lt;BR&gt;590/19831/436.7.5/2020&lt;BR&gt;09 SEPTEMBER 2020&lt;BR&gt;TGL DITERIMA&lt;BR&gt;20 NOVEMBER 2020' ,'PERINGATAN KE-2&lt;BR&gt;590/21731/436.7.5/2020&lt;BR&gt;04 DESEMBER 2020&lt;BR&gt;TGL DITERIMA&lt;BR&gt;11 DESEMBER 2020' ,'PERINGATAN KE-3&lt;BR&gt;590/274/436.7.5/2021&lt;BR&gt;07 JANUARI 2021&lt;BR&gt;TGL DITERIMA&lt;BR&gt;.... JANUARI 2021' ,' -' ,'' ,'' ,'' ,'' ,'' ,'' ,'' ,'' ,'' ,'' ,'' ,'' ,'' ,'' ,'' ,'' ,'' ,'' ,'' ,'' ,'' ,'' ,'' ,'' ,'' ,'' ,'' ,'' ,' -' ,'BELUM' ,'MEDIA MASSA' ,'- Surat Penagihan  tanggal 17 September 2020&lt;BR&gt;- Surat Teguran tanggal 30 September 2020&lt;BR&gt;- Surat Peringatan ke-1 tanggal 9 November 2020&lt;BR&gt;- Surat Peringatan ke-2 tanggal 4 Desember 2020&lt;BR&gt;- Surat Peringatan Ke-3 tanggal 7 Januari 2021&lt;BR&gt;- Pihak Perumahan Royal Park Kutisari bersurat perihal Permohonan BAST Administrasi PSU, tanggal 19 Januari 2021 &lt;BR&gt;- DPRKPCKTR bersurat perihal pemberitahuan tanggal 8 Februari 2021 untuk melengkapi persyaratan administrasi.&lt;BR&gt;- Pihak Perumahan Royal Park Kutisari bersurat Tanggal 23 Februari 2021 perihal Permohonan BAST Administrasi (tidak terdapat kelengkapan persyaratan administrasi yang diminta) dan menyampaikan bahwa :&lt;BR&gt; 1. Management Perumahan Royale Park Kutisari sudah tidak ada dikarenakan proyek tersebut sudah selesai pada tahun 2009, maka secara administrasi kami masih mencari dan mengumpulkan data-data&lt;BR&gt;2. Sehingga serah terima PSU sebagai berikut : PJU 12 titik, jalan paving, saluran 4 titik dan Gedung Serbaguna. (kondisi fisik tersebut dapat kami serahkan bulan maret 2021)&lt;BR&gt;- SK PENUNDAAN PERIJINAN NOMOR: 188.4/19608/436.7.5/2021, TANGGAL 12 OKTOBER 2021' ,'- SK PENUNDAAN PERIJINAN NOMOR: 188.4/19608/436.7.5/2021, TANGGAL 12 OKTOBER 2021' ,'- PENGEMBANG TIDAK DIKETAHUI KEBERADAAANYA &lt;BR&gt;(BUBAR)' ,'-' ,'' ,'TIMUR' ,'AR');</v>
      </c>
    </row>
    <row r="423" spans="1:73" s="6" customFormat="1" ht="187">
      <c r="A423" s="1570">
        <v>420</v>
      </c>
      <c r="B423" s="1570">
        <v>404</v>
      </c>
      <c r="C423" s="1575" t="s">
        <v>330</v>
      </c>
      <c r="D423" s="1575"/>
      <c r="E423" s="1575" t="s">
        <v>5714</v>
      </c>
      <c r="F423" s="1575" t="s">
        <v>6136</v>
      </c>
      <c r="G423" s="1575" t="s">
        <v>2914</v>
      </c>
      <c r="H423" s="1575" t="s">
        <v>681</v>
      </c>
      <c r="I423" s="1568" t="s">
        <v>599</v>
      </c>
      <c r="J423" s="1575" t="s">
        <v>4280</v>
      </c>
      <c r="K423" s="1576" t="s">
        <v>332</v>
      </c>
      <c r="L423" s="1577">
        <v>1994</v>
      </c>
      <c r="M423" s="1575"/>
      <c r="N423" s="1706"/>
      <c r="O423" s="1706" t="s">
        <v>331</v>
      </c>
      <c r="P423" s="1706"/>
      <c r="Q423" s="1575" t="s">
        <v>6137</v>
      </c>
      <c r="R423" s="1575" t="s">
        <v>2510</v>
      </c>
      <c r="S423" s="1575" t="s">
        <v>626</v>
      </c>
      <c r="T423" s="1575" t="s">
        <v>2511</v>
      </c>
      <c r="U423" s="1575" t="s">
        <v>626</v>
      </c>
      <c r="V423" s="1575" t="s">
        <v>626</v>
      </c>
      <c r="W423" s="1575" t="s">
        <v>2511</v>
      </c>
      <c r="X423" s="1575" t="s">
        <v>626</v>
      </c>
      <c r="Y423" s="1575" t="s">
        <v>626</v>
      </c>
      <c r="Z423" s="1575" t="s">
        <v>7398</v>
      </c>
      <c r="AA423" s="1575"/>
      <c r="AB423" s="1575"/>
      <c r="AC423" s="1575"/>
      <c r="AD423" s="1575"/>
      <c r="AE423" s="1575"/>
      <c r="AF423" s="1575"/>
      <c r="AG423" s="1575"/>
      <c r="AH423" s="1575"/>
      <c r="AI423" s="1575"/>
      <c r="AJ423" s="1575"/>
      <c r="AK423" s="1575"/>
      <c r="AL423" s="1575"/>
      <c r="AM423" s="1575"/>
      <c r="AN423" s="1575"/>
      <c r="AO423" s="1575"/>
      <c r="AP423" s="1575"/>
      <c r="AQ423" s="1575"/>
      <c r="AR423" s="1575"/>
      <c r="AS423" s="1575"/>
      <c r="AT423" s="1575"/>
      <c r="AU423" s="1575"/>
      <c r="AV423" s="1575"/>
      <c r="AW423" s="1575"/>
      <c r="AX423" s="1575"/>
      <c r="AY423" s="1575"/>
      <c r="AZ423" s="1575"/>
      <c r="BA423" s="1575"/>
      <c r="BB423" s="1575"/>
      <c r="BC423" s="1575"/>
      <c r="BD423" s="1575"/>
      <c r="BE423" s="1575"/>
      <c r="BF423" s="1575"/>
      <c r="BG423" s="1575"/>
      <c r="BH423" s="1575"/>
      <c r="BI423" s="1575"/>
      <c r="BJ423" s="1575" t="s">
        <v>2511</v>
      </c>
      <c r="BK423" s="1575" t="s">
        <v>8166</v>
      </c>
      <c r="BL423" s="1571" t="s">
        <v>626</v>
      </c>
      <c r="BM423" s="1588" t="s">
        <v>7730</v>
      </c>
      <c r="BN423" s="1588" t="s">
        <v>7730</v>
      </c>
      <c r="BO423" s="1588" t="s">
        <v>8031</v>
      </c>
      <c r="BP423" s="1575" t="s">
        <v>626</v>
      </c>
      <c r="BQ423" s="1575"/>
      <c r="BR423" s="1575" t="s">
        <v>6794</v>
      </c>
      <c r="BS423" s="1575" t="s">
        <v>5782</v>
      </c>
      <c r="BU423"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INDAH' ,'JL. GAYUNG KEBONSARI' ,'SITEPLAN PERUMAHAN' ,'PENAGIHAN ADMINISTRASI' ,'±  27.822,40 M2' ,'420' ,'404' ,'PT. GRAHA MEGAH WISESA' ,'' ,'TIDAK ADA ALAMAT' ,'GAYUNGAN' ,'Gayungan' ,'268/94/IV/G' ,'1994' ,'' ,'' ,'RTH : 463,30' ,'' ,'±  27.822,40 M2' ,'SUDAH' ,'-' ,'BELUM' ,'-' ,'-' ,'BELUM' ,'-' ,'-' ,'TIDAK' ,'' ,'' ,'' ,'' ,'' ,'' ,'' ,'' ,'' ,'' ,'' ,'' ,'' ,'' ,'' ,'' ,'' ,'' ,'' ,'' ,'' ,'' ,'' ,'' ,'' ,'' ,'' ,'' ,'' ,'' ,'' ,'' ,'' ,'590/11052.1/436.7.5/2018&lt;BR&gt;23 MEI 2018' ,'' ,'BELUM' ,'-' ,'-DPRKPCKTR BERSURAT PERMOHONAN INFORMASI, TANGGAL 16 FEBRUARI 2021' ,'-DPRKPCKTR BERSURAT PERMOHONAN INFORMASI, TANGGAL 16 FEBRUARI 2021' ,'- ALAMAT BELUM DIKETAHUI' ,'√' ,'' ,'SELATAN' ,'AR');</v>
      </c>
    </row>
    <row r="424" spans="1:73" s="6" customFormat="1" ht="187">
      <c r="A424" s="1570">
        <v>421</v>
      </c>
      <c r="B424" s="1570">
        <v>405</v>
      </c>
      <c r="C424" s="1575" t="s">
        <v>4237</v>
      </c>
      <c r="D424" s="1568" t="s">
        <v>5717</v>
      </c>
      <c r="E424" s="1568" t="s">
        <v>2150</v>
      </c>
      <c r="F424" s="1575" t="s">
        <v>4628</v>
      </c>
      <c r="G424" s="1575" t="s">
        <v>4629</v>
      </c>
      <c r="H424" s="1575" t="s">
        <v>676</v>
      </c>
      <c r="I424" s="1568" t="s">
        <v>622</v>
      </c>
      <c r="J424" s="1575" t="s">
        <v>4280</v>
      </c>
      <c r="K424" s="1576" t="s">
        <v>4627</v>
      </c>
      <c r="L424" s="1577">
        <v>2019</v>
      </c>
      <c r="M424" s="1575"/>
      <c r="N424" s="1706" t="s">
        <v>4631</v>
      </c>
      <c r="O424" s="1706" t="s">
        <v>4632</v>
      </c>
      <c r="P424" s="1706"/>
      <c r="Q424" s="1575" t="s">
        <v>4630</v>
      </c>
      <c r="R424" s="1575" t="s">
        <v>2510</v>
      </c>
      <c r="S424" s="1575"/>
      <c r="T424" s="1575"/>
      <c r="U424" s="1575" t="s">
        <v>2150</v>
      </c>
      <c r="V424" s="1575" t="s">
        <v>2511</v>
      </c>
      <c r="W424" s="1575" t="s">
        <v>2511</v>
      </c>
      <c r="X424" s="1575" t="s">
        <v>7058</v>
      </c>
      <c r="Y424" s="1575" t="s">
        <v>7398</v>
      </c>
      <c r="Z424" s="1575" t="s">
        <v>7398</v>
      </c>
      <c r="AA424" s="1575"/>
      <c r="AB424" s="1575"/>
      <c r="AC424" s="1575"/>
      <c r="AD424" s="1575"/>
      <c r="AE424" s="1575"/>
      <c r="AF424" s="1575"/>
      <c r="AG424" s="1575"/>
      <c r="AH424" s="1571" t="s">
        <v>626</v>
      </c>
      <c r="AI424" s="1568"/>
      <c r="AJ424" s="1568"/>
      <c r="AK424" s="1568"/>
      <c r="AL424" s="1568"/>
      <c r="AM424" s="1568"/>
      <c r="AN424" s="1568"/>
      <c r="AO424" s="1568"/>
      <c r="AP424" s="1568"/>
      <c r="AQ424" s="1575"/>
      <c r="AR424" s="1575"/>
      <c r="AS424" s="1575"/>
      <c r="AT424" s="1575"/>
      <c r="AU424" s="1575"/>
      <c r="AV424" s="1575"/>
      <c r="AW424" s="1575"/>
      <c r="AX424" s="1568"/>
      <c r="AY424" s="1568"/>
      <c r="AZ424" s="1568"/>
      <c r="BA424" s="1568"/>
      <c r="BB424" s="1568"/>
      <c r="BC424" s="1568"/>
      <c r="BD424" s="1568"/>
      <c r="BE424" s="1568"/>
      <c r="BF424" s="1568"/>
      <c r="BG424" s="1568"/>
      <c r="BH424" s="1575"/>
      <c r="BI424" s="1575"/>
      <c r="BJ424" s="1575"/>
      <c r="BK424" s="1575" t="s">
        <v>4806</v>
      </c>
      <c r="BL424" s="1575"/>
      <c r="BM424" s="1220"/>
      <c r="BN424" s="1591"/>
      <c r="BO424" s="1591"/>
      <c r="BP424" s="1575" t="s">
        <v>2150</v>
      </c>
      <c r="BQ424" s="1692"/>
      <c r="BR424" s="1575" t="s">
        <v>6795</v>
      </c>
      <c r="BS424" s="1575" t="s">
        <v>6475</v>
      </c>
      <c r="BU424"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('OAKWOOD PARK' ,'JL. OAKWOOD PARK' ,'SITEPLAN PERUMAHAN' ,'PROSES ADMINISTRASI' ,'± 33.880' ,'421' ,'405' ,'PT. TAMANCITRA SURYAHIJAU' ,'Citraland Office Park #1&lt;BR&gt;Citraland Utama Rd Surabaya' ,'√' ,'SAMBIKEREP' ,'Sambikerep' ,'648.3/1577/436.7.5/2019&lt;BR&gt;181226-30/SKRK/P&amp;TR/RT/I/2019&lt;BR&gt;13 MARET 2019' ,'2019' ,'' ,'JALAN DAN SALURAN : 10.127,15' ,'RTH : 1.908,93&lt;BR&gt;FASUM : 1.002,33' ,'' ,'± 33.880' ,'SUDAH' ,'' ,'' ,'√' ,'BELUM' ,'BELUM' ,'INDUK' ,'TIDAK' ,'TIDAK' ,'' ,'' ,'' ,'' ,'' ,'' ,'' ,'-' ,'' ,'' ,'' ,'' ,'' ,'' ,'' ,'' ,'' ,'' ,'' ,'' ,'' ,'' ,'' ,'' ,'' ,'' ,'' ,'' ,'' ,'' ,'' ,'' ,'' ,'590/12280/436.7.5/2018&lt;BR&gt;2 JULI 2018' ,'' ,'' ,'' ,'' ,'' ,'' ,'√' ,'' ,'BARAT' ,'AN');</v>
      </c>
    </row>
    <row r="425" spans="1:73" s="6" customFormat="1" ht="187">
      <c r="A425" s="1570">
        <v>422</v>
      </c>
      <c r="B425" s="1570">
        <v>406</v>
      </c>
      <c r="C425" s="1575" t="s">
        <v>333</v>
      </c>
      <c r="D425" s="1575" t="s">
        <v>5736</v>
      </c>
      <c r="E425" s="1568" t="s">
        <v>2150</v>
      </c>
      <c r="F425" s="1575" t="s">
        <v>7306</v>
      </c>
      <c r="G425" s="1575" t="s">
        <v>334</v>
      </c>
      <c r="H425" s="1575" t="s">
        <v>1911</v>
      </c>
      <c r="I425" s="1575" t="s">
        <v>1912</v>
      </c>
      <c r="J425" s="1575" t="s">
        <v>4280</v>
      </c>
      <c r="K425" s="1576" t="s">
        <v>3822</v>
      </c>
      <c r="L425" s="1577">
        <v>2015</v>
      </c>
      <c r="M425" s="1575"/>
      <c r="N425" s="1706" t="s">
        <v>335</v>
      </c>
      <c r="O425" s="1706" t="s">
        <v>3226</v>
      </c>
      <c r="P425" s="1706"/>
      <c r="Q425" s="1575"/>
      <c r="R425" s="1575"/>
      <c r="S425" s="1575"/>
      <c r="T425" s="1575" t="s">
        <v>2510</v>
      </c>
      <c r="U425" s="1575"/>
      <c r="V425" s="1575"/>
      <c r="W425" s="1575"/>
      <c r="X425" s="1575"/>
      <c r="Y425" s="1575"/>
      <c r="Z425" s="1575"/>
      <c r="AA425" s="1575" t="s">
        <v>2149</v>
      </c>
      <c r="AB425" s="1575" t="s">
        <v>2149</v>
      </c>
      <c r="AC425" s="1575" t="s">
        <v>2149</v>
      </c>
      <c r="AD425" s="1575" t="s">
        <v>2149</v>
      </c>
      <c r="AE425" s="1575" t="s">
        <v>2149</v>
      </c>
      <c r="AF425" s="1575" t="s">
        <v>2149</v>
      </c>
      <c r="AG425" s="1575"/>
      <c r="AH425" s="1575"/>
      <c r="AI425" s="1575"/>
      <c r="AJ425" s="1575"/>
      <c r="AK425" s="1575"/>
      <c r="AL425" s="1575"/>
      <c r="AM425" s="1575"/>
      <c r="AN425" s="1575"/>
      <c r="AO425" s="1575"/>
      <c r="AP425" s="1575"/>
      <c r="AQ425" s="1575" t="s">
        <v>7621</v>
      </c>
      <c r="AR425" s="1575" t="s">
        <v>7620</v>
      </c>
      <c r="AS425" s="1575" t="s">
        <v>7619</v>
      </c>
      <c r="AT425" s="1575"/>
      <c r="AU425" s="1575"/>
      <c r="AV425" s="1575"/>
      <c r="AW425" s="1575"/>
      <c r="AX425" s="1575"/>
      <c r="AY425" s="1575"/>
      <c r="AZ425" s="1575"/>
      <c r="BA425" s="1575"/>
      <c r="BB425" s="1575"/>
      <c r="BC425" s="1575"/>
      <c r="BD425" s="1575"/>
      <c r="BE425" s="1575"/>
      <c r="BF425" s="1575"/>
      <c r="BG425" s="1575"/>
      <c r="BH425" s="1575" t="s">
        <v>2674</v>
      </c>
      <c r="BI425" s="1575" t="s">
        <v>2149</v>
      </c>
      <c r="BJ425" s="1575" t="s">
        <v>2511</v>
      </c>
      <c r="BK425" s="1575" t="s">
        <v>2515</v>
      </c>
      <c r="BL425" s="1575" t="s">
        <v>7618</v>
      </c>
      <c r="BM425" s="1588" t="s">
        <v>7308</v>
      </c>
      <c r="BN425" s="1591" t="s">
        <v>7307</v>
      </c>
      <c r="BO425" s="1591" t="s">
        <v>7307</v>
      </c>
      <c r="BP425" s="1575" t="s">
        <v>2150</v>
      </c>
      <c r="BQ425" s="1575" t="s">
        <v>5750</v>
      </c>
      <c r="BR425" s="1575" t="s">
        <v>6798</v>
      </c>
      <c r="BS425" s="1575" t="s">
        <v>5828</v>
      </c>
      <c r="BU425"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PT ISTANA MAS SEJAHTERA&lt;BR&gt;( KALILOM LOR INDAH )' ,'JL. KALILOM INDAH LOR' ,'SITEPLAN PERUMAHAN' ,'PENAGIHAN FISIK' ,'' ,'422' ,'406' ,'PT. ISTANA MAS SEJAHTERA' ,'Jl. Kenjeran No. 403' ,'√' ,'TANAH KALI KEDINDING' ,'KENJERAN' ,'648.3/6058/436.6.2/2015&lt;BR&gt;150913-24.2/SKRK/TR/SP/IX/2015&lt;BR&gt;REPLANNING :&lt;BR&gt;648.3/8733/436.7.5/2017&lt;BR&gt;171109-15.3&lt;BR&gt;REPLANNING :&lt;BR&gt;648.3/6099/436.7.5/2018&lt;BR&gt;180418-15&lt;BR&gt;23 oktober 2018' ,'2015' ,'' ,'JALAN : 1698,70' ,'RTH : 277,92&lt;BR&gt;Fasum :  81.08' ,'' ,'' ,'' ,'' ,'SUDAH' ,'' ,'' ,'' ,'' ,'' ,'' ,' -' ,' -' ,' -' ,' -' ,' -' ,' -' ,'' ,'' ,'' ,'' ,'' ,'' ,'' ,'' ,'' ,'' ,'590/3347/436.7.5/2021&lt;BR&gt;23 FEBRUARI 2021' ,'590/13287/436.75/2021&lt;BR&gt;23 AGUSTUS 2021' ,'590/14023/436.7.5/2021&lt;BR&gt;03 SEPTEMBER 2021' ,'' ,'' ,'' ,'' ,'' ,'' ,'' ,'' ,'' ,'' ,'' ,'' ,'' ,'' ,' 590/16857.1/436.7.5/2017&lt;BR&gt;04/BSJ/VII/SK/2017&lt;BR&gt;4 JULI 2017' ,' -' ,'BELUM' ,'RAPAT HASIL SUREVY' ,'- ' ,'Proses Penyusunan Naskah Addendum BAST Administrasi' ,'Proses Penyusunan Naskah Addendum BAST Administrasi' ,'-' ,'FISIK BELUM DISERAHKAN' ,'PUSURA' ,'LM');</v>
      </c>
    </row>
    <row r="426" spans="1:73" s="6" customFormat="1" ht="187">
      <c r="A426" s="1570">
        <v>423</v>
      </c>
      <c r="B426" s="1570">
        <v>407</v>
      </c>
      <c r="C426" s="1575" t="s">
        <v>342</v>
      </c>
      <c r="D426" s="1568" t="s">
        <v>5719</v>
      </c>
      <c r="E426" s="1568" t="s">
        <v>2150</v>
      </c>
      <c r="F426" s="1575" t="s">
        <v>4224</v>
      </c>
      <c r="G426" s="1575" t="s">
        <v>4225</v>
      </c>
      <c r="H426" s="1575" t="s">
        <v>731</v>
      </c>
      <c r="I426" s="1575" t="s">
        <v>672</v>
      </c>
      <c r="J426" s="1575" t="s">
        <v>4280</v>
      </c>
      <c r="K426" s="1576" t="s">
        <v>4226</v>
      </c>
      <c r="L426" s="1577" t="s">
        <v>7032</v>
      </c>
      <c r="M426" s="1575" t="s">
        <v>6100</v>
      </c>
      <c r="N426" s="1706" t="s">
        <v>4305</v>
      </c>
      <c r="O426" s="1706" t="s">
        <v>4306</v>
      </c>
      <c r="P426" s="1706"/>
      <c r="Q426" s="1575" t="s">
        <v>4304</v>
      </c>
      <c r="R426" s="1575" t="s">
        <v>2511</v>
      </c>
      <c r="S426" s="1575" t="s">
        <v>6101</v>
      </c>
      <c r="T426" s="1575" t="s">
        <v>2510</v>
      </c>
      <c r="U426" s="1575" t="s">
        <v>626</v>
      </c>
      <c r="V426" s="1575" t="s">
        <v>626</v>
      </c>
      <c r="W426" s="1575" t="s">
        <v>2511</v>
      </c>
      <c r="X426" s="1575" t="s">
        <v>7058</v>
      </c>
      <c r="Y426" s="1575" t="s">
        <v>626</v>
      </c>
      <c r="Z426" s="1575" t="s">
        <v>7398</v>
      </c>
      <c r="AA426" s="1575"/>
      <c r="AB426" s="1575"/>
      <c r="AC426" s="1575"/>
      <c r="AD426" s="1575"/>
      <c r="AE426" s="1575"/>
      <c r="AF426" s="1575"/>
      <c r="AG426" s="1575"/>
      <c r="AH426" s="1704" t="s">
        <v>626</v>
      </c>
      <c r="AI426" s="1592"/>
      <c r="AJ426" s="1592"/>
      <c r="AK426" s="1592"/>
      <c r="AL426" s="1592"/>
      <c r="AM426" s="1592"/>
      <c r="AN426" s="1592"/>
      <c r="AO426" s="1592"/>
      <c r="AP426" s="1592"/>
      <c r="AQ426" s="1575"/>
      <c r="AR426" s="1575"/>
      <c r="AS426" s="1575"/>
      <c r="AT426" s="1575"/>
      <c r="AU426" s="1575"/>
      <c r="AV426" s="1575"/>
      <c r="AW426" s="1575"/>
      <c r="AX426" s="1592"/>
      <c r="AY426" s="1592"/>
      <c r="AZ426" s="1592"/>
      <c r="BA426" s="1592"/>
      <c r="BB426" s="1592"/>
      <c r="BC426" s="1592"/>
      <c r="BD426" s="1592"/>
      <c r="BE426" s="1592"/>
      <c r="BF426" s="1592"/>
      <c r="BG426" s="1592"/>
      <c r="BH426" s="1575" t="s">
        <v>6200</v>
      </c>
      <c r="BI426" s="1575"/>
      <c r="BJ426" s="1575"/>
      <c r="BK426" s="1575" t="s">
        <v>2916</v>
      </c>
      <c r="BL426" s="1592" t="s">
        <v>626</v>
      </c>
      <c r="BM426" s="1588" t="s">
        <v>8240</v>
      </c>
      <c r="BN426" s="1588" t="s">
        <v>7985</v>
      </c>
      <c r="BO426" s="1588" t="s">
        <v>7977</v>
      </c>
      <c r="BP426" s="1575" t="s">
        <v>2150</v>
      </c>
      <c r="BQ426" s="1575"/>
      <c r="BR426" s="1575" t="s">
        <v>6796</v>
      </c>
      <c r="BS426" s="1575" t="s">
        <v>5782</v>
      </c>
      <c r="BU426"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('CLOVER VILLE' ,'JL. MEDOKAN AYU/JL. TAMBAK MEDOKAN AYU' ,'SITEPLAN PERUMAHAN' ,'PROSES FISIK' ,'± 15.486,70' ,'423' ,'407' ,'PT. BINAMAJU GRAHAMITRA' ,'Komplek Ruko Villa Bukit Mas Blok RC-36, Jl. Abdul Wahab Siamin ' ,'√' ,'MEDOKAN AYU' ,'RUNGKUT' ,'648.3/3813/436.6.2/2012&lt;BR&gt;2985/P&amp;P/XII/2009&lt;BR&gt;&lt;BR&gt;REPLANNING&lt;BR&gt;648.3/4582/436.7.5/2019&lt;BR&gt;190306-56.1/SKRK/P&amp;TR/RT/VII/2019&lt;BR&gt;1 AGUSTUS 2019' ,'2012, 2019' ,'75 Kavling' ,'Jalan dan Saluran : 4.915,43' ,'RTH PEMKOT : 1.326,73&lt;BR&gt;FASUM :  119,85' ,'' ,'± 15.486,70' ,'BELUM' ,'NO. 2526/RET.IV/2020&lt;BR&gt;09 APRIL 2020' ,'SUDAH' ,'-' ,'-' ,'BELUM' ,'INDUK' ,'-' ,'TIDAK' ,'' ,'' ,'' ,'' ,'' ,'' ,'' ,'-' ,'' ,'' ,'' ,'' ,'' ,'' ,'' ,'' ,'' ,'' ,'' ,'' ,'' ,'' ,'' ,'' ,'' ,'' ,'' ,'' ,'' ,'' ,'' ,'' ,'' ,'' ,'' ,'' ,'-' ,'BAST ADMIN 2020&lt;BR&gt; PSU yang akan diserahkan belum memenuhi ketentuan prosentase pembangunan fisik&lt;BR&gt;(Rencana Penyerahan Fisik Tahun 2024)' ,'BAST ADMIN 2020' ,'- BELUM TERBANGUN 30%' ,'-' ,'' ,'TIMUR' ,'AR');</v>
      </c>
    </row>
    <row r="427" spans="1:73" s="6" customFormat="1" ht="272">
      <c r="A427" s="1570">
        <v>424</v>
      </c>
      <c r="B427" s="1570">
        <v>408</v>
      </c>
      <c r="C427" s="1575" t="s">
        <v>2129</v>
      </c>
      <c r="D427" s="1575" t="s">
        <v>5690</v>
      </c>
      <c r="E427" s="1575" t="s">
        <v>5664</v>
      </c>
      <c r="F427" s="1575" t="s">
        <v>345</v>
      </c>
      <c r="G427" s="1575"/>
      <c r="H427" s="1575" t="s">
        <v>346</v>
      </c>
      <c r="I427" s="1575" t="s">
        <v>678</v>
      </c>
      <c r="J427" s="1575" t="s">
        <v>4280</v>
      </c>
      <c r="K427" s="1576" t="s">
        <v>4543</v>
      </c>
      <c r="L427" s="1577">
        <v>1985</v>
      </c>
      <c r="M427" s="1575"/>
      <c r="N427" s="1706"/>
      <c r="O427" s="1706"/>
      <c r="P427" s="1706"/>
      <c r="Q427" s="1575"/>
      <c r="R427" s="1568" t="s">
        <v>626</v>
      </c>
      <c r="S427" s="1575" t="s">
        <v>626</v>
      </c>
      <c r="T427" s="1568" t="s">
        <v>2511</v>
      </c>
      <c r="U427" s="1568" t="s">
        <v>626</v>
      </c>
      <c r="V427" s="1568" t="s">
        <v>626</v>
      </c>
      <c r="W427" s="1568" t="s">
        <v>2511</v>
      </c>
      <c r="X427" s="1575" t="s">
        <v>7098</v>
      </c>
      <c r="Y427" s="1568" t="s">
        <v>626</v>
      </c>
      <c r="Z427" s="1568" t="s">
        <v>626</v>
      </c>
      <c r="AA427" s="1575" t="s">
        <v>2149</v>
      </c>
      <c r="AB427" s="1575" t="s">
        <v>2149</v>
      </c>
      <c r="AC427" s="1575" t="s">
        <v>2149</v>
      </c>
      <c r="AD427" s="1575" t="s">
        <v>2149</v>
      </c>
      <c r="AE427" s="1575" t="s">
        <v>2149</v>
      </c>
      <c r="AF427" s="1575" t="s">
        <v>2149</v>
      </c>
      <c r="AG427" s="1575"/>
      <c r="AH427" s="1575"/>
      <c r="AI427" s="1575"/>
      <c r="AJ427" s="1575"/>
      <c r="AK427" s="1575"/>
      <c r="AL427" s="1575"/>
      <c r="AM427" s="1575"/>
      <c r="AN427" s="1575"/>
      <c r="AO427" s="1575"/>
      <c r="AP427" s="1575"/>
      <c r="AQ427" s="1575"/>
      <c r="AR427" s="1575"/>
      <c r="AS427" s="1575"/>
      <c r="AT427" s="1575"/>
      <c r="AU427" s="1575"/>
      <c r="AV427" s="1575"/>
      <c r="AW427" s="1575"/>
      <c r="AX427" s="1575"/>
      <c r="AY427" s="1575"/>
      <c r="AZ427" s="1575"/>
      <c r="BA427" s="1575"/>
      <c r="BB427" s="1575"/>
      <c r="BC427" s="1575"/>
      <c r="BD427" s="1575"/>
      <c r="BE427" s="1575"/>
      <c r="BF427" s="1575"/>
      <c r="BG427" s="1575"/>
      <c r="BH427" s="1575" t="s">
        <v>2149</v>
      </c>
      <c r="BI427" s="1575" t="s">
        <v>2149</v>
      </c>
      <c r="BJ427" s="1575" t="s">
        <v>2149</v>
      </c>
      <c r="BK427" s="1575" t="s">
        <v>2560</v>
      </c>
      <c r="BL427" s="1575" t="s">
        <v>972</v>
      </c>
      <c r="BM427" s="1588" t="s">
        <v>7636</v>
      </c>
      <c r="BN427" s="1591" t="s">
        <v>7051</v>
      </c>
      <c r="BO427" s="1591" t="s">
        <v>7051</v>
      </c>
      <c r="BP427" s="1575" t="s">
        <v>626</v>
      </c>
      <c r="BQ427" s="1575"/>
      <c r="BR427" s="1575" t="s">
        <v>6795</v>
      </c>
      <c r="BS427" s="1589" t="s">
        <v>7379</v>
      </c>
      <c r="BU427"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('KOMPLEK PUTAT GEDE' ,'' ,'SITEPLAN PERUMAHAN' ,'TIDAK ADA KEWAJIBAN' ,'' ,'424' ,'408' ,'PT. TANDES INDAH' ,'Jl. Mayjen HR. Muhammad No. 147' ,'SUDAH PINDAH' ,'PUTAT GEDE' ,'SUKOMANUNGGAL' ,'621.1/1160/411.56/85&lt;BR&gt;382/WU/T/IV/84&lt;BR&gt;28 NOVEMBER 1985' ,'1985' ,'' ,'' ,'' ,'' ,'' ,'-' ,'-' ,'BELUM' ,'-' ,'-' ,'BELUM' ,'TIDAK ADA SOFTCOPY ALAS HAK' ,'-' ,'-' ,' -' ,' -' ,' -' ,' -' ,' -' ,' -' ,'' ,'' ,'' ,'' ,'' ,'' ,'' ,'' ,'' ,'' ,'' ,'' ,'' ,'' ,'' ,'' ,'' ,'' ,'' ,'' ,'' ,'' ,'' ,'' ,'' ,'' ,'' ,'590/27024.1/436.7.5/2017&lt;BR&gt;001/BAST/DIR/JNW-RE/X/2017&lt;BR&gt;26 OKTOBER 2017' ,' -' ,' -' ,'PROSES PANGGILAN UNTUK  BAST ADMINISTRASI  ' ,'- Surat Dinas Perumahan Rakyat dan Kawasan Permukiman, Cipta Karya dan Tata Ruang Kota&lt;BR&gt;Surabaya Nomor : 590/12934/436.7.5/2021 tanggal 10 Agustus 2021 hal Penagihan Penyerahan&lt;BR&gt;PSU Secara Administrasi dan Fisik PT. Tandes Indah – Perumahan Jl. Jajar Tunggal;&lt;BR&gt;- Surat Dinas Perumahan Rakyat dan Kawasan Permukiman, Cipta Karya dan Tata Ruang Kota&lt;BR&gt;Surabaya Nomor : 590/14441/436.7.5/2021 tanggal 13 September 2021 hal Teguran Penyerahan&lt;BR&gt;PSU Secara Administrasi dan Fisik PT. Tandes Indah – Perumahan Jl. Jajar Tunggal;&lt;BR&gt;- Surat Dinas Perumahan Rakyat dan Kawasan Permukiman, Cipta Karya dan Tata Ruang Kota&lt;BR&gt;Surabaya Nomor 590/24746/436.7.5/2021 tanggal 27 Oktober 2021 hal Jawaban Penyerahan&lt;BR&gt;Prasarana, Sarana dan Utilitas (PSU)&lt;BR&gt;' ,'alamat pengembang tidak diketahui' ,'alamat pengembang tidak diketahui' ,'√' ,'' ,'BARAT' ,'SL');</v>
      </c>
    </row>
    <row r="428" spans="1:73" s="6" customFormat="1" ht="187">
      <c r="A428" s="1570">
        <v>425</v>
      </c>
      <c r="B428" s="1570">
        <v>409</v>
      </c>
      <c r="C428" s="1575" t="s">
        <v>348</v>
      </c>
      <c r="D428" s="1575"/>
      <c r="E428" s="1575" t="s">
        <v>5714</v>
      </c>
      <c r="F428" s="1575" t="s">
        <v>348</v>
      </c>
      <c r="G428" s="1575" t="s">
        <v>349</v>
      </c>
      <c r="H428" s="1575" t="s">
        <v>1503</v>
      </c>
      <c r="I428" s="1575" t="s">
        <v>729</v>
      </c>
      <c r="J428" s="1575" t="s">
        <v>4280</v>
      </c>
      <c r="K428" s="1576" t="s">
        <v>4544</v>
      </c>
      <c r="L428" s="1577">
        <v>2008</v>
      </c>
      <c r="M428" s="1575"/>
      <c r="N428" s="1706"/>
      <c r="O428" s="1706"/>
      <c r="P428" s="1706"/>
      <c r="Q428" s="1575"/>
      <c r="R428" s="1575" t="s">
        <v>2510</v>
      </c>
      <c r="S428" s="1575" t="s">
        <v>626</v>
      </c>
      <c r="T428" s="1575" t="s">
        <v>2511</v>
      </c>
      <c r="U428" s="1575" t="s">
        <v>626</v>
      </c>
      <c r="V428" s="1575" t="s">
        <v>626</v>
      </c>
      <c r="W428" s="1575" t="s">
        <v>2511</v>
      </c>
      <c r="X428" s="1575" t="s">
        <v>626</v>
      </c>
      <c r="Y428" s="1575" t="s">
        <v>626</v>
      </c>
      <c r="Z428" s="1575" t="s">
        <v>7398</v>
      </c>
      <c r="AA428" s="1575" t="s">
        <v>420</v>
      </c>
      <c r="AB428" s="1575" t="s">
        <v>421</v>
      </c>
      <c r="AC428" s="1575" t="s">
        <v>422</v>
      </c>
      <c r="AD428" s="1575" t="s">
        <v>423</v>
      </c>
      <c r="AE428" s="1575" t="s">
        <v>424</v>
      </c>
      <c r="AF428" s="1575"/>
      <c r="AG428" s="1575"/>
      <c r="AH428" s="1575"/>
      <c r="AI428" s="1575"/>
      <c r="AJ428" s="1575"/>
      <c r="AK428" s="1575"/>
      <c r="AL428" s="1575"/>
      <c r="AM428" s="1575"/>
      <c r="AN428" s="1575"/>
      <c r="AO428" s="1575"/>
      <c r="AP428" s="1575"/>
      <c r="AQ428" s="1575"/>
      <c r="AR428" s="1575"/>
      <c r="AS428" s="1575"/>
      <c r="AT428" s="1575"/>
      <c r="AU428" s="1575"/>
      <c r="AV428" s="1575"/>
      <c r="AW428" s="1575"/>
      <c r="AX428" s="1575"/>
      <c r="AY428" s="1575"/>
      <c r="AZ428" s="1575"/>
      <c r="BA428" s="1575"/>
      <c r="BB428" s="1575"/>
      <c r="BC428" s="1575"/>
      <c r="BD428" s="1575"/>
      <c r="BE428" s="1575"/>
      <c r="BF428" s="1575"/>
      <c r="BG428" s="1575"/>
      <c r="BH428" s="1575"/>
      <c r="BI428" s="1575"/>
      <c r="BJ428" s="1575"/>
      <c r="BK428" s="1575" t="s">
        <v>8166</v>
      </c>
      <c r="BL428" s="1571" t="s">
        <v>626</v>
      </c>
      <c r="BM428" s="1588" t="s">
        <v>7730</v>
      </c>
      <c r="BN428" s="1588" t="s">
        <v>7730</v>
      </c>
      <c r="BO428" s="1588" t="s">
        <v>8031</v>
      </c>
      <c r="BP428" s="1575" t="s">
        <v>626</v>
      </c>
      <c r="BQ428" s="1575"/>
      <c r="BR428" s="1575" t="s">
        <v>6794</v>
      </c>
      <c r="BS428" s="1575" t="s">
        <v>5782</v>
      </c>
      <c r="BU428"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GRAHA MAS' ,'JL. KEBONSARI ELVEKA GG. V' ,'SITEPLAN PERUMAHAN' ,'PENAGIHAN ADMINISTRASI' ,'' ,'425' ,'409' ,'PT. GRAHA MAS' ,'' ,'TIDAK ADA ALAMAT' ,'KEBONSARI' ,'JAMBANGAN' ,'648.3/18.C/436.6.2/2008&lt;BR&gt;1044/TR/I/2008&lt;BR&gt;15 APRIL 2008' ,'2008' ,'' ,'' ,'' ,'' ,'' ,'SUDAH' ,'-' ,'BELUM' ,'-' ,'-' ,'BELUM' ,'-' ,'-' ,'TIDAK' ,'PENAGIHAN&lt;BR&gt;590/2478/436.6.2/2016&lt;BR&gt;19 FEBRUARI 2016' ,'TEGURAN&lt;BR&gt;590/2977/436.6.2/2016&lt;BR&gt;29 FEBRUARI 2016' ,'PERINGATAN KE-1&lt;BR&gt;590/3523/436.6.2/2016&lt;BR&gt;14 MARET 2016' ,'PERINGATAN KE-2&lt;BR&gt;590/4398/436.6.2/2016&lt;BR&gt;21 MARET 2016' ,'PERINGATAN KE-3&lt;BR&gt;590/4770/436.6.2/2016&lt;BR&gt;30 MARET 2016' ,'' ,'' ,'' ,'' ,'' ,'' ,'' ,'' ,'' ,'' ,'' ,'' ,'' ,'' ,'' ,'' ,'' ,'' ,'' ,'' ,'' ,'' ,'' ,'' ,'' ,'' ,'' ,'' ,'' ,'' ,'' ,'-' ,'-DPRKPCKTR BERSURAT PERMOHONAN INFORMASI, TANGGAL 16 FEBRUARI 2021' ,'-DPRKPCKTR BERSURAT PERMOHONAN INFORMASI, TANGGAL 16 FEBRUARI 2021' ,'- ALAMAT BELUM DIKETAHUI' ,'√' ,'' ,'SELATAN' ,'AR');</v>
      </c>
    </row>
    <row r="429" spans="1:73" s="6" customFormat="1" ht="187">
      <c r="A429" s="1570">
        <v>426</v>
      </c>
      <c r="B429" s="1570">
        <v>410</v>
      </c>
      <c r="C429" s="1575" t="s">
        <v>352</v>
      </c>
      <c r="D429" s="1575"/>
      <c r="E429" s="1575" t="s">
        <v>5707</v>
      </c>
      <c r="F429" s="1575" t="s">
        <v>2833</v>
      </c>
      <c r="G429" s="1575" t="s">
        <v>353</v>
      </c>
      <c r="H429" s="1575" t="s">
        <v>708</v>
      </c>
      <c r="I429" s="1575" t="s">
        <v>716</v>
      </c>
      <c r="J429" s="1575" t="s">
        <v>4280</v>
      </c>
      <c r="K429" s="1576" t="s">
        <v>4545</v>
      </c>
      <c r="L429" s="1577">
        <v>2016</v>
      </c>
      <c r="M429" s="1575"/>
      <c r="N429" s="1706" t="s">
        <v>3361</v>
      </c>
      <c r="O429" s="1706" t="s">
        <v>3224</v>
      </c>
      <c r="P429" s="1706"/>
      <c r="Q429" s="1575"/>
      <c r="R429" s="1575"/>
      <c r="S429" s="1575">
        <v>6057.15</v>
      </c>
      <c r="T429" s="1575" t="s">
        <v>2187</v>
      </c>
      <c r="U429" s="1575"/>
      <c r="V429" s="1575"/>
      <c r="W429" s="1575"/>
      <c r="X429" s="1575" t="s">
        <v>7059</v>
      </c>
      <c r="Y429" s="1575"/>
      <c r="Z429" s="1575"/>
      <c r="AA429" s="1575" t="s">
        <v>2149</v>
      </c>
      <c r="AB429" s="1575" t="s">
        <v>2149</v>
      </c>
      <c r="AC429" s="1575" t="s">
        <v>2149</v>
      </c>
      <c r="AD429" s="1575" t="s">
        <v>2149</v>
      </c>
      <c r="AE429" s="1575" t="s">
        <v>2149</v>
      </c>
      <c r="AF429" s="1575" t="s">
        <v>2149</v>
      </c>
      <c r="AG429" s="1575"/>
      <c r="AH429" s="1575"/>
      <c r="AI429" s="1575"/>
      <c r="AJ429" s="1575"/>
      <c r="AK429" s="1575"/>
      <c r="AL429" s="1575"/>
      <c r="AM429" s="1575"/>
      <c r="AN429" s="1575"/>
      <c r="AO429" s="1575"/>
      <c r="AP429" s="1575"/>
      <c r="AQ429" s="1575" t="s">
        <v>6252</v>
      </c>
      <c r="AR429" s="1575"/>
      <c r="AS429" s="1575"/>
      <c r="AT429" s="1575"/>
      <c r="AU429" s="1575"/>
      <c r="AV429" s="1575"/>
      <c r="AW429" s="1575"/>
      <c r="AX429" s="1575"/>
      <c r="AY429" s="1575"/>
      <c r="AZ429" s="1575"/>
      <c r="BA429" s="1575"/>
      <c r="BB429" s="1575"/>
      <c r="BC429" s="1575"/>
      <c r="BD429" s="1575"/>
      <c r="BE429" s="1575"/>
      <c r="BF429" s="1575"/>
      <c r="BG429" s="1575"/>
      <c r="BH429" s="1575" t="s">
        <v>4796</v>
      </c>
      <c r="BI429" s="1575" t="s">
        <v>2149</v>
      </c>
      <c r="BJ429" s="1575" t="s">
        <v>2149</v>
      </c>
      <c r="BK429" s="1575" t="s">
        <v>8166</v>
      </c>
      <c r="BL429" s="1592" t="s">
        <v>626</v>
      </c>
      <c r="BM429" s="1591" t="s">
        <v>6252</v>
      </c>
      <c r="BN429" s="1591" t="s">
        <v>7060</v>
      </c>
      <c r="BO429" s="1591" t="s">
        <v>7060</v>
      </c>
      <c r="BP429" s="1575" t="s">
        <v>626</v>
      </c>
      <c r="BQ429" s="1575"/>
      <c r="BR429" s="1575" t="s">
        <v>6796</v>
      </c>
      <c r="BS429" s="1575" t="s">
        <v>5828</v>
      </c>
      <c r="BU429"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('CAHAYA DHARMA REGENCY' ,'JL. JOJORAN I' ,'SITEPLAN PERUMAHAN' ,'PENAGIHAN ADMINISTRASI' ,'' ,'426' ,'410' ,'PT. CAHAYA DHARMA LESTARI' ,'' ,'BELUM DIKETAHUI' ,'MOJO' ,'GUBENG' ,'648.3/977/436.6.2/2016&lt;BR&gt;SSWN-150605-43/SKRK/TR/SP/VII/2015&lt;BR&gt;1 MARET 2016' ,'2016' ,'' ,'Jalan dan Saluran  : 1.405,36' ,'RTH :  103,19&lt;BR&gt;Fasum : 312.52' ,'' ,'' ,'' ,'6057.15' ,'Sudah' ,'' ,'' ,'' ,'induk' ,'' ,'' ,' -' ,' -' ,' -' ,' -' ,' -' ,' -' ,'' ,'' ,'' ,'' ,'' ,'' ,'' ,'' ,'' ,'' ,'590/17167/436.7.5/2020&lt;BR&gt;25 SEPTEMBER 2020&lt;BR&gt;(surat kembali, alamat tidak ditemukan)' ,'' ,'' ,'' ,'' ,'' ,'' ,'' ,'' ,'' ,'' ,'' ,'' ,'' ,'' ,'' ,'' ,'590/11994/436.7.5/2018&lt;BR&gt;25 JUNI 2018' ,' -' ,' -' ,'-' ,'590/17167/436.7.5/2020&lt;BR&gt;25 SEPTEMBER 2020&lt;BR&gt;(surat kembali, alamat tidak ditemukan)' ,'alamat tidak diketahui' ,'alamat tidak diketahui' ,'√&lt;BR&gt;TW 2 2021' ,'' ,'TIMUR' ,'LM');</v>
      </c>
    </row>
    <row r="430" spans="1:73" s="6" customFormat="1" ht="187">
      <c r="A430" s="1570">
        <v>427</v>
      </c>
      <c r="B430" s="1570">
        <v>411</v>
      </c>
      <c r="C430" s="1575" t="s">
        <v>356</v>
      </c>
      <c r="D430" s="1575" t="s">
        <v>5698</v>
      </c>
      <c r="E430" s="1568" t="s">
        <v>2150</v>
      </c>
      <c r="F430" s="1575" t="s">
        <v>4500</v>
      </c>
      <c r="G430" s="1575" t="s">
        <v>357</v>
      </c>
      <c r="H430" s="1575" t="s">
        <v>358</v>
      </c>
      <c r="I430" s="1575" t="s">
        <v>672</v>
      </c>
      <c r="J430" s="1575" t="s">
        <v>4280</v>
      </c>
      <c r="K430" s="1576" t="s">
        <v>8125</v>
      </c>
      <c r="L430" s="1577" t="s">
        <v>7033</v>
      </c>
      <c r="M430" s="1575"/>
      <c r="N430" s="1706" t="s">
        <v>4502</v>
      </c>
      <c r="O430" s="1706" t="s">
        <v>4503</v>
      </c>
      <c r="P430" s="1706"/>
      <c r="Q430" s="1575" t="s">
        <v>4501</v>
      </c>
      <c r="R430" s="1575" t="s">
        <v>2510</v>
      </c>
      <c r="S430" s="1575" t="s">
        <v>7445</v>
      </c>
      <c r="T430" s="1575" t="s">
        <v>2510</v>
      </c>
      <c r="U430" s="1575" t="s">
        <v>626</v>
      </c>
      <c r="V430" s="1575" t="s">
        <v>626</v>
      </c>
      <c r="W430" s="1575" t="s">
        <v>2510</v>
      </c>
      <c r="X430" s="1575" t="s">
        <v>7113</v>
      </c>
      <c r="Y430" s="1575" t="s">
        <v>626</v>
      </c>
      <c r="Z430" s="1575" t="s">
        <v>7398</v>
      </c>
      <c r="AA430" s="1575" t="s">
        <v>2149</v>
      </c>
      <c r="AB430" s="1575" t="s">
        <v>2149</v>
      </c>
      <c r="AC430" s="1575" t="s">
        <v>2149</v>
      </c>
      <c r="AD430" s="1575" t="s">
        <v>2149</v>
      </c>
      <c r="AE430" s="1575" t="s">
        <v>2149</v>
      </c>
      <c r="AF430" s="1575" t="s">
        <v>2149</v>
      </c>
      <c r="AG430" s="1575"/>
      <c r="AH430" s="1575"/>
      <c r="AI430" s="1575"/>
      <c r="AJ430" s="1575"/>
      <c r="AK430" s="1575"/>
      <c r="AL430" s="1575"/>
      <c r="AM430" s="1575"/>
      <c r="AN430" s="1575"/>
      <c r="AO430" s="1575"/>
      <c r="AP430" s="1575"/>
      <c r="AQ430" s="1575" t="s">
        <v>6764</v>
      </c>
      <c r="AR430" s="1575" t="s">
        <v>6765</v>
      </c>
      <c r="AS430" s="1575"/>
      <c r="AT430" s="1575"/>
      <c r="AU430" s="1575"/>
      <c r="AV430" s="1575"/>
      <c r="AW430" s="1575"/>
      <c r="AX430" s="1689" t="s">
        <v>626</v>
      </c>
      <c r="AY430" s="1689">
        <v>44182</v>
      </c>
      <c r="AZ430" s="1689"/>
      <c r="BA430" s="1689">
        <v>44182</v>
      </c>
      <c r="BB430" s="1689">
        <v>44182</v>
      </c>
      <c r="BC430" s="1575" t="s">
        <v>6767</v>
      </c>
      <c r="BD430" s="1689">
        <v>44264</v>
      </c>
      <c r="BE430" s="1689">
        <v>44264</v>
      </c>
      <c r="BF430" s="1575"/>
      <c r="BG430" s="1575"/>
      <c r="BH430" s="1575" t="s">
        <v>6763</v>
      </c>
      <c r="BI430" s="1575" t="s">
        <v>7244</v>
      </c>
      <c r="BJ430" s="1568" t="s">
        <v>2187</v>
      </c>
      <c r="BK430" s="1575" t="s">
        <v>620</v>
      </c>
      <c r="BL430" s="1592" t="s">
        <v>626</v>
      </c>
      <c r="BM430" s="1591" t="s">
        <v>7763</v>
      </c>
      <c r="BN430" s="1588" t="s">
        <v>7983</v>
      </c>
      <c r="BO430" s="1588" t="s">
        <v>7984</v>
      </c>
      <c r="BP430" s="1575" t="s">
        <v>8169</v>
      </c>
      <c r="BQ430" s="1575"/>
      <c r="BR430" s="1575" t="s">
        <v>6796</v>
      </c>
      <c r="BS430" s="1575" t="s">
        <v>5782</v>
      </c>
      <c r="BU430"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('SPRINGVILLE RESIDENCE' ,'JL. KEDUNG ASEM NO. 7' ,'SITEPLAN PERUMAHAN' ,'BAST FISIK' ,'± 21.667,95' ,'427' ,'411' ,'PT. ROYAL STAR PARAGON REGENCY' ,'Jl. Mayjen Sungkono No.101-103' ,'√' ,'KEDUNG BARUK' ,'RUNGKUT' ,'648.3/1528/436.6.2/2016&lt;BR&gt;150610-6.1/SKRK/P&amp;P/BB/III/2016&lt;BR&gt;BERTALIAN DENGAN :&lt;BR&gt;653/2348/436.7.5/2019 &lt;BR&gt;SSWN-190404-63/SKRK/P&amp;TR/RT/IV/2019 &lt;BR&gt;15 APRIL 2019' ,'2016, 2019' ,'' ,'Jalan dan Saluran : 6.961,98' ,'RTH PEMKOT : 1.128,61&lt;BR&gt;Fasum : 425.22' ,'' ,'± 21.667,95' ,'SUDAH' ,'2293/RET.VII/2016&lt;BR&gt;13 Juli 2016' ,'SUDAH' ,'-' ,'-' ,'SUDAH' ,'SPLITZING SEBAGIAN' ,'-' ,'TIDAK' ,' -' ,' -' ,' -' ,' -' ,' -' ,' -' ,'' ,'' ,'' ,'' ,'' ,'' ,'' ,'' ,'' ,'' ,'PENAGIHAN&lt;BR&gt;590/16984/436.7.5/2020&lt;BR&gt;24 SEPTEMBER 2020&lt;BR&gt;TGL TERIMA &lt;BR&gt;25 SEPTEMBER 2020' ,'TEGURAN&lt;BR&gt;590/20233/436.7.5/2020&lt;BR&gt;13 NOVEMBER 2020&lt;BR&gt;' ,'' ,'' ,'' ,'' ,'' ,'-' ,'44182' ,'' ,'44182' ,'44182' ,'06/01/2021 &lt;BR&gt;20/01/2021&lt;BR&gt;04/02/2021' ,'44264' ,'44264' ,'' ,'' ,'590/2744.2/436.7.5/2018&lt;BR&gt;9 FEBRUARI 2018' ,'640/11391/436.7.5/2021 dan&lt;BR&gt; 001/BAST-FISIK I/RSPR/VI/2021' ,'Sudah' ,'-' ,'BAST Fisik Tahap I  No.  640/11391/436.7.5/2021 dan 001/BAST-FISIK I/RSPR/VI/2021 tanggal 30 September 2021, yang diserahkan :&lt;BR&gt;-FASUM PEMKOT : 426 M2&lt;BR&gt;- RTH PEMKOT : 503 M2' ,'-BAST Fisik Tahap I  No.  640/11391/436.7.5/2021 dan 001/BAST-FISIK I/RSPR/VI/2021 tanggal 30 September 2021, yang diserahkan :&lt;BR&gt;-FASUM PEMKOT : 426 M2&lt;BR&gt;- RTH PEMKOT : 503 M2' ,'- ALAS HAK JALAN TIDAK DIKELUARKAN OLEH BPN&lt;BR&gt;- RTH SEBAGIAN TERBANGUN POWER HOUSE' ,'√' ,'' ,'TIMUR' ,'AR');</v>
      </c>
    </row>
    <row r="431" spans="1:73" s="6" customFormat="1" ht="187">
      <c r="A431" s="1570">
        <v>428</v>
      </c>
      <c r="B431" s="1570">
        <v>412</v>
      </c>
      <c r="C431" s="1575" t="s">
        <v>444</v>
      </c>
      <c r="D431" s="1575"/>
      <c r="E431" s="1575" t="s">
        <v>5714</v>
      </c>
      <c r="F431" s="1575" t="s">
        <v>441</v>
      </c>
      <c r="G431" s="1575" t="s">
        <v>441</v>
      </c>
      <c r="H431" s="1575" t="s">
        <v>1497</v>
      </c>
      <c r="I431" s="1575" t="s">
        <v>674</v>
      </c>
      <c r="J431" s="1575" t="s">
        <v>4280</v>
      </c>
      <c r="K431" s="1576" t="s">
        <v>4546</v>
      </c>
      <c r="L431" s="1577">
        <v>2010</v>
      </c>
      <c r="M431" s="1575"/>
      <c r="N431" s="1706"/>
      <c r="O431" s="1706"/>
      <c r="P431" s="1706"/>
      <c r="Q431" s="1575"/>
      <c r="R431" s="1575"/>
      <c r="S431" s="1575"/>
      <c r="T431" s="1575"/>
      <c r="U431" s="1575"/>
      <c r="V431" s="1575"/>
      <c r="W431" s="1575"/>
      <c r="X431" s="1575"/>
      <c r="Y431" s="1575"/>
      <c r="Z431" s="1575"/>
      <c r="AA431" s="1575"/>
      <c r="AB431" s="1575"/>
      <c r="AC431" s="1575"/>
      <c r="AD431" s="1575"/>
      <c r="AE431" s="1575"/>
      <c r="AF431" s="1575"/>
      <c r="AG431" s="1575"/>
      <c r="AH431" s="1575"/>
      <c r="AI431" s="1575"/>
      <c r="AJ431" s="1575"/>
      <c r="AK431" s="1575"/>
      <c r="AL431" s="1575"/>
      <c r="AM431" s="1575"/>
      <c r="AN431" s="1575"/>
      <c r="AO431" s="1575"/>
      <c r="AP431" s="1575"/>
      <c r="AQ431" s="1575"/>
      <c r="AR431" s="1575"/>
      <c r="AS431" s="1575"/>
      <c r="AT431" s="1575"/>
      <c r="AU431" s="1575"/>
      <c r="AV431" s="1575"/>
      <c r="AW431" s="1575"/>
      <c r="AX431" s="1575"/>
      <c r="AY431" s="1575"/>
      <c r="AZ431" s="1575"/>
      <c r="BA431" s="1575"/>
      <c r="BB431" s="1575"/>
      <c r="BC431" s="1575"/>
      <c r="BD431" s="1575"/>
      <c r="BE431" s="1575"/>
      <c r="BF431" s="1575"/>
      <c r="BG431" s="1575"/>
      <c r="BH431" s="1575"/>
      <c r="BI431" s="1575"/>
      <c r="BJ431" s="1575"/>
      <c r="BK431" s="1575" t="s">
        <v>2560</v>
      </c>
      <c r="BL431" s="1575" t="s">
        <v>626</v>
      </c>
      <c r="BM431" s="1591"/>
      <c r="BN431" s="1591" t="s">
        <v>7051</v>
      </c>
      <c r="BO431" s="1591" t="s">
        <v>7051</v>
      </c>
      <c r="BP431" s="1575" t="s">
        <v>626</v>
      </c>
      <c r="BQ431" s="1575"/>
      <c r="BR431" s="1575" t="s">
        <v>6795</v>
      </c>
      <c r="BS431" s="1589" t="s">
        <v>7395</v>
      </c>
      <c r="BU431"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SENDANG BULU' ,'JL. SENDANG BULU' ,'SITEPLAN PERUMAHAN' ,'TIDAK ADA KEWAJIBAN' ,'' ,'428' ,'412' ,'DIANA WAHYUNI' ,'' ,'TIDAK ADA ALAMAT' ,'BABAT JERAWAT' ,'BENOWO' ,'653/1373.C/436.6.2/2010&lt;BR&gt;310/TR/RT/III/2010&lt;BR&gt;9 JULI 2010' ,'2010' ,'' ,'' ,'' ,'' ,'' ,'' ,'' ,'' ,'' ,'' ,'' ,'' ,'' ,'' ,'' ,'' ,'' ,'' ,'' ,'' ,'' ,'' ,'' ,'' ,'' ,'' ,'' ,'' ,'' ,'' ,'' ,'' ,'' ,'' ,'' ,'' ,'' ,'' ,'' ,'' ,'' ,'' ,'' ,'' ,'' ,'' ,'' ,'' ,'' ,'' ,'-' ,'' ,'alamat pengembang tidak diketahui' ,'alamat pengembang tidak diketahui' ,'-' ,'' ,'BARAT' ,'JY');</v>
      </c>
    </row>
    <row r="432" spans="1:73" s="6" customFormat="1" ht="409.6">
      <c r="A432" s="1570">
        <v>429</v>
      </c>
      <c r="B432" s="1570">
        <v>413</v>
      </c>
      <c r="C432" s="1575" t="s">
        <v>2838</v>
      </c>
      <c r="D432" s="1575"/>
      <c r="E432" s="1575" t="s">
        <v>5714</v>
      </c>
      <c r="F432" s="1575" t="s">
        <v>442</v>
      </c>
      <c r="G432" s="1575" t="s">
        <v>1406</v>
      </c>
      <c r="H432" s="1575" t="s">
        <v>2046</v>
      </c>
      <c r="I432" s="1575" t="s">
        <v>680</v>
      </c>
      <c r="J432" s="1575" t="s">
        <v>4280</v>
      </c>
      <c r="K432" s="1576"/>
      <c r="L432" s="1577" t="s">
        <v>2149</v>
      </c>
      <c r="M432" s="1575"/>
      <c r="N432" s="1706"/>
      <c r="O432" s="1706"/>
      <c r="P432" s="1706"/>
      <c r="Q432" s="1575"/>
      <c r="R432" s="1575"/>
      <c r="S432" s="1575"/>
      <c r="T432" s="1575" t="s">
        <v>2149</v>
      </c>
      <c r="U432" s="1575"/>
      <c r="V432" s="1575"/>
      <c r="W432" s="1575"/>
      <c r="X432" s="1592" t="s">
        <v>626</v>
      </c>
      <c r="Y432" s="1575"/>
      <c r="Z432" s="1575"/>
      <c r="AA432" s="1575" t="s">
        <v>2149</v>
      </c>
      <c r="AB432" s="1575" t="s">
        <v>2149</v>
      </c>
      <c r="AC432" s="1575" t="s">
        <v>2149</v>
      </c>
      <c r="AD432" s="1575" t="s">
        <v>2149</v>
      </c>
      <c r="AE432" s="1575" t="s">
        <v>2149</v>
      </c>
      <c r="AF432" s="1575" t="s">
        <v>2149</v>
      </c>
      <c r="AG432" s="1575"/>
      <c r="AH432" s="1575" t="s">
        <v>8148</v>
      </c>
      <c r="AI432" s="1575"/>
      <c r="AJ432" s="1575"/>
      <c r="AK432" s="1575"/>
      <c r="AL432" s="1575"/>
      <c r="AM432" s="1575"/>
      <c r="AN432" s="1575"/>
      <c r="AO432" s="1575"/>
      <c r="AP432" s="1575"/>
      <c r="AQ432" s="1575"/>
      <c r="AR432" s="1575"/>
      <c r="AS432" s="1575"/>
      <c r="AT432" s="1575"/>
      <c r="AU432" s="1575"/>
      <c r="AV432" s="1575"/>
      <c r="AW432" s="1575"/>
      <c r="AX432" s="1575"/>
      <c r="AY432" s="1575"/>
      <c r="AZ432" s="1575"/>
      <c r="BA432" s="1575"/>
      <c r="BB432" s="1575"/>
      <c r="BC432" s="1575"/>
      <c r="BD432" s="1575"/>
      <c r="BE432" s="1575"/>
      <c r="BF432" s="1575"/>
      <c r="BG432" s="1575"/>
      <c r="BH432" s="1575" t="s">
        <v>2149</v>
      </c>
      <c r="BI432" s="1575" t="s">
        <v>2149</v>
      </c>
      <c r="BJ432" s="1575" t="s">
        <v>2149</v>
      </c>
      <c r="BK432" s="1575" t="s">
        <v>5209</v>
      </c>
      <c r="BL432" s="1592" t="s">
        <v>626</v>
      </c>
      <c r="BM432" s="1588" t="s">
        <v>8241</v>
      </c>
      <c r="BN432" s="1591"/>
      <c r="BO432" s="1591"/>
      <c r="BP432" s="1575" t="s">
        <v>626</v>
      </c>
      <c r="BQ432" s="1575"/>
      <c r="BR432" s="1575" t="s">
        <v>6796</v>
      </c>
      <c r="BS432" s="1575" t="s">
        <v>6789</v>
      </c>
      <c r="BU432"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('RUNGKUT BARATA' ,'RUNGKUT MENANGGAL' ,'SITEPLAN PERUMAHAN' ,'PENYERAHAN OLEH WARGA' ,'' ,'429' ,'413' ,'PT. BARATA M &amp; E&lt;BR&gt;(AFFANDI)' ,'' ,'TIDAK ADA ALAMAT' ,'RUNGKUT TENGAH' ,'PAKAL' ,'' ,' -' ,'' ,'' ,'' ,'' ,'' ,'' ,'' ,' -' ,'' ,'' ,'' ,'-' ,'' ,'' ,' -' ,' -' ,' -' ,' -' ,' -' ,' -' ,'' ,'590/16470.1/436.6.2/2016  3 Oktober 2016' ,'' ,'' ,'' ,'' ,'' ,'' ,'' ,'' ,'' ,'' ,'' ,'' ,'' ,'' ,'' ,'' ,'' ,'' ,'' ,'' ,'' ,'' ,'' ,'' ,'' ,'590/9515.2/436.7.5/2017&lt;BR&gt;126/SK/PPRO-GSL/LGL/III/2017&lt;BR&gt;27 MARET 2017' ,' -' ,' -' ,'-' ,' -Surat Penagihan : 19 September 2014&lt;BR&gt;-surat teguran 17 Oktober 2014&lt;BR&gt;-Surat peringatan 1 16 januari 2014&lt;BR&gt;-Surat peringatan 2  9 May 2014&lt;BR&gt;-Surat peringatan 3 19 September 2014&lt;BR&gt;-Media Massa No. 590/16470.1/436.6.2/2016 Tgl. 3 Oktober 2016&lt;BR&gt;- Resume Rapat 11 Juli 2019 :&lt;BR&gt;1. DPRKPCKTR bersurat kepada BLP2A, DPBT, Dinas Kesehatan, dan Dinas Pendidikan terkait data aset Pemerintah Kota Surabaya di Perumahan Rungkut Barata.&lt;BR&gt;2. Akan dilakukan rapat koordinasi lanjutan dengan mengundang PT. Barata Indonesia (Persero), Tim Verifikasi PSU, dan Narasumber.&lt;BR&gt;3.  Surat kecamat Gunung anyar No. 590/15018/436.6.2/2015 Tanggal 7 Oktober 2015&lt;BR&gt;4. 13 Mei 2016 Terdapat BA Persetujuan Warga RW 03 Rungkut Barata&lt;BR&gt;5. Terdapat Sosialisasi tanggal 18 Juli 2016&lt;BR&gt;6. Permohonan bantuan Keberadaan pengembang No. 650/265/436.7.5/2018 tanggal 05 Januari 2018&lt;BR&gt;7. Terdapat Surat dari Kecamatan Gunung Anyar No. 600/64/436.9.25/2018 tanggal 15 januari 2018 perihal Pemberitahuan keberadaan pengembang&lt;BR&gt;8.  Surat dari lurah rungkut  menanggal No. 650/07/436.9.25.3/2018 tanggal 11 januari 2018&lt;BR&gt;9.  Terdapat Resume rapat bertempat di Kantor Pertanahan Surabaya II dengan kesimpulan :&lt;BR&gt;- Siteplan PT. Barata terdiri dari SHGB 358/ Kel. Rungkut Menanggal dan SHGB 498 Kel. Rungkut Menanggal&lt;BR&gt;- Berdasarkan Informasi BPN II, bahwa fasum yang diajukan penyerahan oleh warga masih sesuai dengan peruntukannya dan dapat ditindaklanjuti sesuai ketentuan&lt;BR&gt;10. DPRKPCKTR bersurat ke Kelurahan Rungkut Tengah No. 590/2819/436.7.5/2021 tanggal 16 Februari 2021&lt;BR&gt;11. balasan dari Lurah Rungkut Tengah No. 590/24/436.9.25.2/2021 menerangkan bahwa keberadaan pengembang Perumahan Rungkut Permai - PT. Bangun Reksa sampai saat ini tidak diketahui keberadaannya dan untuk pengembang PT. Barata M&amp;E yang berlokasi di Rungkut Menanggal semula berada di wilayah Kelurahan Rungkut Tengah setelah adanya pemekaran wilayah termasuk dalam wilayah administrasi Kelurahan Rungkut Menanggal' ,'' ,'' ,'√' ,'' ,'TIMUR' ,'AT');</v>
      </c>
    </row>
    <row r="433" spans="1:73" s="6" customFormat="1" ht="187">
      <c r="A433" s="1570">
        <v>430</v>
      </c>
      <c r="B433" s="1570">
        <v>414</v>
      </c>
      <c r="C433" s="1575" t="s">
        <v>445</v>
      </c>
      <c r="D433" s="1575"/>
      <c r="E433" s="1575" t="s">
        <v>5707</v>
      </c>
      <c r="F433" s="1575" t="s">
        <v>446</v>
      </c>
      <c r="G433" s="1575" t="s">
        <v>1106</v>
      </c>
      <c r="H433" s="1575" t="s">
        <v>2046</v>
      </c>
      <c r="I433" s="1575" t="s">
        <v>672</v>
      </c>
      <c r="J433" s="1575" t="s">
        <v>4280</v>
      </c>
      <c r="K433" s="1576" t="s">
        <v>4547</v>
      </c>
      <c r="L433" s="1577">
        <v>2010</v>
      </c>
      <c r="M433" s="1575"/>
      <c r="N433" s="1706"/>
      <c r="O433" s="1706"/>
      <c r="P433" s="1706"/>
      <c r="Q433" s="1575"/>
      <c r="R433" s="1568" t="s">
        <v>626</v>
      </c>
      <c r="S433" s="1575" t="s">
        <v>626</v>
      </c>
      <c r="T433" s="1568" t="s">
        <v>2511</v>
      </c>
      <c r="U433" s="1568" t="s">
        <v>626</v>
      </c>
      <c r="V433" s="1568" t="s">
        <v>626</v>
      </c>
      <c r="W433" s="1568" t="s">
        <v>2511</v>
      </c>
      <c r="X433" s="1592" t="s">
        <v>7098</v>
      </c>
      <c r="Y433" s="1568" t="s">
        <v>626</v>
      </c>
      <c r="Z433" s="1568" t="s">
        <v>626</v>
      </c>
      <c r="AA433" s="1575"/>
      <c r="AB433" s="1575"/>
      <c r="AC433" s="1575"/>
      <c r="AD433" s="1575"/>
      <c r="AE433" s="1575"/>
      <c r="AF433" s="1575"/>
      <c r="AG433" s="1575"/>
      <c r="AH433" s="1575"/>
      <c r="AI433" s="1575"/>
      <c r="AJ433" s="1575"/>
      <c r="AK433" s="1575"/>
      <c r="AL433" s="1575"/>
      <c r="AM433" s="1575"/>
      <c r="AN433" s="1575"/>
      <c r="AO433" s="1575"/>
      <c r="AP433" s="1575"/>
      <c r="AQ433" s="1575"/>
      <c r="AR433" s="1575"/>
      <c r="AS433" s="1575"/>
      <c r="AT433" s="1575"/>
      <c r="AU433" s="1575"/>
      <c r="AV433" s="1575"/>
      <c r="AW433" s="1575"/>
      <c r="AX433" s="1575"/>
      <c r="AY433" s="1575"/>
      <c r="AZ433" s="1575"/>
      <c r="BA433" s="1575"/>
      <c r="BB433" s="1575"/>
      <c r="BC433" s="1575"/>
      <c r="BD433" s="1575"/>
      <c r="BE433" s="1575"/>
      <c r="BF433" s="1575"/>
      <c r="BG433" s="1575"/>
      <c r="BH433" s="1575"/>
      <c r="BI433" s="1575"/>
      <c r="BJ433" s="1575" t="s">
        <v>2511</v>
      </c>
      <c r="BK433" s="1575" t="s">
        <v>2560</v>
      </c>
      <c r="BL433" s="1571" t="s">
        <v>972</v>
      </c>
      <c r="BM433" s="1591" t="s">
        <v>3532</v>
      </c>
      <c r="BN433" s="1591"/>
      <c r="BO433" s="1591"/>
      <c r="BP433" s="1575" t="s">
        <v>626</v>
      </c>
      <c r="BQ433" s="1575"/>
      <c r="BR433" s="1575" t="s">
        <v>6796</v>
      </c>
      <c r="BS433" s="1589" t="s">
        <v>7379</v>
      </c>
      <c r="BU433"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SENTOSA' ,'JL. WONOREJO' ,'SITEPLAN PERUMAHAN' ,'TIDAK ADA KEWAJIBAN' ,'' ,'430' ,'414' ,'SAMIASIH' ,'' ,'BELUM DIKETAHUI' ,'RUNGKUT TENGAH' ,'RUNGKUT' ,'593/183/402.5.11/2000&lt;BR&gt;73-EV-XI-2000&lt;BR&gt;7 NOVEMBER 2010' ,'2010' ,'' ,'' ,'' ,'' ,'' ,'-' ,'-' ,'BELUM' ,'-' ,'-' ,'BELUM' ,'TIDAK ADA SOFTCOPY ALAS HAK' ,'-' ,'-' ,'' ,'' ,'' ,'' ,'' ,'' ,'' ,'' ,'' ,'' ,'' ,'' ,'' ,'' ,'' ,'' ,'' ,'' ,'' ,'' ,'' ,'' ,'' ,'' ,'' ,'' ,'' ,'' ,'' ,'' ,'' ,'' ,'' ,'590/22553/436.7.5/2017&lt;BR&gt;082/MSS/VIII/2017&lt;BR&gt;7 SEPTEMBER 2017' ,'' ,'BELUM' ,'PROSES PANGGILAN UNTUK  BAST ADMINISTRASI  ' ,'HIBAH (PERORANGAN) PADA SITEPLAN TAHUN &lt; 2010' ,'' ,'' ,'√&lt;BR&gt;TW 4 2021' ,'' ,'TIMUR' ,'SL');</v>
      </c>
    </row>
    <row r="434" spans="1:73" s="6" customFormat="1" ht="187">
      <c r="A434" s="1570">
        <v>431</v>
      </c>
      <c r="B434" s="1570">
        <v>415</v>
      </c>
      <c r="C434" s="1592" t="s">
        <v>626</v>
      </c>
      <c r="D434" s="1592"/>
      <c r="E434" s="1592" t="s">
        <v>5714</v>
      </c>
      <c r="F434" s="1575" t="s">
        <v>450</v>
      </c>
      <c r="G434" s="1575" t="s">
        <v>451</v>
      </c>
      <c r="H434" s="1575" t="s">
        <v>1503</v>
      </c>
      <c r="I434" s="1575" t="s">
        <v>729</v>
      </c>
      <c r="J434" s="1575" t="s">
        <v>4280</v>
      </c>
      <c r="K434" s="1576" t="s">
        <v>3782</v>
      </c>
      <c r="L434" s="1577">
        <v>1976</v>
      </c>
      <c r="M434" s="1575"/>
      <c r="N434" s="1706"/>
      <c r="O434" s="1706"/>
      <c r="P434" s="1706"/>
      <c r="Q434" s="1575"/>
      <c r="R434" s="1575"/>
      <c r="S434" s="1575"/>
      <c r="T434" s="1575"/>
      <c r="U434" s="1575"/>
      <c r="V434" s="1575"/>
      <c r="W434" s="1575"/>
      <c r="X434" s="1575" t="s">
        <v>7055</v>
      </c>
      <c r="Y434" s="1575"/>
      <c r="Z434" s="1575"/>
      <c r="AA434" s="1575"/>
      <c r="AB434" s="1575"/>
      <c r="AC434" s="1575"/>
      <c r="AD434" s="1575"/>
      <c r="AE434" s="1575"/>
      <c r="AF434" s="1575"/>
      <c r="AG434" s="1575"/>
      <c r="AH434" s="1575"/>
      <c r="AI434" s="1575"/>
      <c r="AJ434" s="1575"/>
      <c r="AK434" s="1575"/>
      <c r="AL434" s="1575"/>
      <c r="AM434" s="1575"/>
      <c r="AN434" s="1575"/>
      <c r="AO434" s="1575"/>
      <c r="AP434" s="1575"/>
      <c r="AQ434" s="1575"/>
      <c r="AR434" s="1575"/>
      <c r="AS434" s="1575"/>
      <c r="AT434" s="1575"/>
      <c r="AU434" s="1575"/>
      <c r="AV434" s="1575"/>
      <c r="AW434" s="1575"/>
      <c r="AX434" s="1575"/>
      <c r="AY434" s="1575"/>
      <c r="AZ434" s="1575"/>
      <c r="BA434" s="1575"/>
      <c r="BB434" s="1575"/>
      <c r="BC434" s="1575"/>
      <c r="BD434" s="1575"/>
      <c r="BE434" s="1575"/>
      <c r="BF434" s="1575"/>
      <c r="BG434" s="1575"/>
      <c r="BH434" s="1575"/>
      <c r="BI434" s="1575"/>
      <c r="BJ434" s="1575"/>
      <c r="BK434" s="1575" t="s">
        <v>8166</v>
      </c>
      <c r="BL434" s="1575" t="s">
        <v>626</v>
      </c>
      <c r="BM434" s="1591"/>
      <c r="BN434" s="1591"/>
      <c r="BO434" s="1591"/>
      <c r="BP434" s="1575" t="s">
        <v>626</v>
      </c>
      <c r="BQ434" s="1575"/>
      <c r="BR434" s="1575" t="s">
        <v>6794</v>
      </c>
      <c r="BS434" s="1589" t="s">
        <v>7395</v>
      </c>
      <c r="BU434"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('KOMPLEK PLN KEBONSARI' ,'JL. KEBONSARI MANUNGGAL' ,'SITEPLAN PERUMAHAN' ,'PENAGIHAN ADMINISTRASI' ,'' ,'431' ,'415' ,'-' ,'' ,'TIDAK ADA ALAMAT' ,'KEBONSARI' ,'JAMBANGAN' ,'II/D/8&lt;BR&gt;TAHUN 1976' ,'1976' ,'' ,'' ,'' ,'' ,'' ,'' ,'' ,'' ,'' ,'' ,'' ,'SPLITZING SEMPURNA' ,'' ,'' ,'' ,'' ,'' ,'' ,'' ,'' ,'' ,'' ,'' ,'' ,'' ,'' ,'' ,'' ,'' ,'' ,'' ,'' ,'' ,'' ,'' ,'' ,'' ,'' ,'' ,'' ,'' ,'' ,'' ,'' ,'' ,'' ,'' ,'' ,'' ,'' ,'-' ,'' ,'' ,'' ,'-' ,'' ,'SELATAN' ,'JY');</v>
      </c>
    </row>
    <row r="435" spans="1:73" s="6" customFormat="1" ht="187">
      <c r="A435" s="1570">
        <v>432</v>
      </c>
      <c r="B435" s="1570">
        <v>416</v>
      </c>
      <c r="C435" s="1575" t="s">
        <v>454</v>
      </c>
      <c r="D435" s="1575"/>
      <c r="E435" s="1575" t="s">
        <v>5714</v>
      </c>
      <c r="F435" s="1575" t="s">
        <v>2546</v>
      </c>
      <c r="G435" s="1575" t="s">
        <v>455</v>
      </c>
      <c r="H435" s="1575" t="s">
        <v>680</v>
      </c>
      <c r="I435" s="1575" t="s">
        <v>680</v>
      </c>
      <c r="J435" s="1575" t="s">
        <v>4280</v>
      </c>
      <c r="K435" s="1576" t="s">
        <v>457</v>
      </c>
      <c r="L435" s="1577" t="s">
        <v>7034</v>
      </c>
      <c r="M435" s="1575"/>
      <c r="N435" s="1706" t="s">
        <v>456</v>
      </c>
      <c r="O435" s="1706" t="s">
        <v>3120</v>
      </c>
      <c r="P435" s="1706"/>
      <c r="Q435" s="1575"/>
      <c r="R435" s="1568" t="s">
        <v>626</v>
      </c>
      <c r="S435" s="1575" t="s">
        <v>626</v>
      </c>
      <c r="T435" s="1568" t="s">
        <v>2511</v>
      </c>
      <c r="U435" s="1568" t="s">
        <v>626</v>
      </c>
      <c r="V435" s="1568" t="s">
        <v>626</v>
      </c>
      <c r="W435" s="1568" t="s">
        <v>2511</v>
      </c>
      <c r="X435" s="1575" t="s">
        <v>7098</v>
      </c>
      <c r="Y435" s="1568" t="s">
        <v>626</v>
      </c>
      <c r="Z435" s="1568" t="s">
        <v>626</v>
      </c>
      <c r="AA435" s="1575" t="s">
        <v>2149</v>
      </c>
      <c r="AB435" s="1575" t="s">
        <v>2149</v>
      </c>
      <c r="AC435" s="1575" t="s">
        <v>2149</v>
      </c>
      <c r="AD435" s="1575" t="s">
        <v>2149</v>
      </c>
      <c r="AE435" s="1575" t="s">
        <v>2149</v>
      </c>
      <c r="AF435" s="1575" t="s">
        <v>2149</v>
      </c>
      <c r="AG435" s="1575"/>
      <c r="AH435" s="1575"/>
      <c r="AI435" s="1575"/>
      <c r="AJ435" s="1575"/>
      <c r="AK435" s="1575"/>
      <c r="AL435" s="1575"/>
      <c r="AM435" s="1575"/>
      <c r="AN435" s="1575"/>
      <c r="AO435" s="1575"/>
      <c r="AP435" s="1575"/>
      <c r="AQ435" s="1575"/>
      <c r="AR435" s="1575"/>
      <c r="AS435" s="1575"/>
      <c r="AT435" s="1575"/>
      <c r="AU435" s="1575"/>
      <c r="AV435" s="1575"/>
      <c r="AW435" s="1575"/>
      <c r="AX435" s="1575"/>
      <c r="AY435" s="1575"/>
      <c r="AZ435" s="1575"/>
      <c r="BA435" s="1575"/>
      <c r="BB435" s="1575"/>
      <c r="BC435" s="1575"/>
      <c r="BD435" s="1575"/>
      <c r="BE435" s="1575"/>
      <c r="BF435" s="1575"/>
      <c r="BG435" s="1575"/>
      <c r="BH435" s="1575" t="s">
        <v>2149</v>
      </c>
      <c r="BI435" s="1575" t="s">
        <v>2149</v>
      </c>
      <c r="BJ435" s="1575" t="s">
        <v>2149</v>
      </c>
      <c r="BK435" s="1575" t="s">
        <v>2560</v>
      </c>
      <c r="BL435" s="1571" t="s">
        <v>626</v>
      </c>
      <c r="BM435" s="1591" t="s">
        <v>3533</v>
      </c>
      <c r="BN435" s="1591" t="s">
        <v>7051</v>
      </c>
      <c r="BO435" s="1591" t="s">
        <v>7051</v>
      </c>
      <c r="BP435" s="1575" t="s">
        <v>626</v>
      </c>
      <c r="BQ435" s="1575"/>
      <c r="BR435" s="1575" t="s">
        <v>6795</v>
      </c>
      <c r="BS435" s="1589" t="s">
        <v>7379</v>
      </c>
      <c r="BU435"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MUTIARA PAKAL' ,'JL. BEJI' ,'SITEPLAN PERUMAHAN' ,'TIDAK ADA KEWAJIBAN' ,'' ,'432' ,'416' ,'LUHUT SIBUEA' ,'' ,'TIDAK ADA ALAMAT' ,'PAKAL' ,'PAKAL' ,'653/1258/436.6.2/2014&lt;BR&gt;130305-28/TR/SP/IV/2013' ,'2013, 2014' ,'' ,'JALAN : 441,62' ,'RTH : 47.19' ,'' ,'' ,'-' ,'-' ,'BELUM' ,'-' ,'-' ,'BELUM' ,'TIDAK ADA SOFTCOPY ALAS HAK' ,'-' ,'-' ,' -' ,' -' ,' -' ,' -' ,' -' ,' -' ,'' ,'' ,'' ,'' ,'' ,'' ,'' ,'' ,'' ,'' ,'' ,'' ,'' ,'' ,'' ,'' ,'' ,'' ,'' ,'' ,'' ,'' ,'' ,'' ,'' ,'' ,'' ,'' ,' -' ,' -' ,'-' ,'PERMASALAHAN SITEPLAN PERORANGAN TAHUN &gt;2010 S/D 2016' ,'alamat pengembang tidak diketahui' ,'alamat pengembang tidak diketahui' ,'-' ,'' ,'BARAT' ,'SL');</v>
      </c>
    </row>
    <row r="436" spans="1:73" s="6" customFormat="1" ht="187">
      <c r="A436" s="1570">
        <v>433</v>
      </c>
      <c r="B436" s="1570">
        <v>417</v>
      </c>
      <c r="C436" s="1575" t="s">
        <v>458</v>
      </c>
      <c r="D436" s="1575" t="s">
        <v>6750</v>
      </c>
      <c r="E436" s="1568" t="s">
        <v>2150</v>
      </c>
      <c r="F436" s="1575" t="s">
        <v>7821</v>
      </c>
      <c r="G436" s="1575" t="s">
        <v>7320</v>
      </c>
      <c r="H436" s="1575" t="s">
        <v>2094</v>
      </c>
      <c r="I436" s="1568" t="s">
        <v>7047</v>
      </c>
      <c r="J436" s="1575" t="s">
        <v>4280</v>
      </c>
      <c r="K436" s="1576" t="s">
        <v>7322</v>
      </c>
      <c r="L436" s="1577">
        <v>1983</v>
      </c>
      <c r="M436" s="1575"/>
      <c r="N436" s="1706"/>
      <c r="O436" s="1706"/>
      <c r="P436" s="1706"/>
      <c r="Q436" s="1575" t="s">
        <v>7321</v>
      </c>
      <c r="R436" s="1575" t="s">
        <v>2510</v>
      </c>
      <c r="S436" s="1575" t="s">
        <v>7439</v>
      </c>
      <c r="T436" s="1575" t="s">
        <v>2510</v>
      </c>
      <c r="U436" s="1575" t="s">
        <v>626</v>
      </c>
      <c r="V436" s="1575" t="s">
        <v>626</v>
      </c>
      <c r="W436" s="1575" t="s">
        <v>2511</v>
      </c>
      <c r="X436" s="1592" t="s">
        <v>7094</v>
      </c>
      <c r="Y436" s="1575" t="s">
        <v>626</v>
      </c>
      <c r="Z436" s="1575" t="s">
        <v>7398</v>
      </c>
      <c r="AA436" s="1575" t="s">
        <v>6751</v>
      </c>
      <c r="AB436" s="1575"/>
      <c r="AC436" s="1575"/>
      <c r="AD436" s="1575"/>
      <c r="AE436" s="1575"/>
      <c r="AF436" s="1575"/>
      <c r="AG436" s="1575"/>
      <c r="AH436" s="1575"/>
      <c r="AI436" s="1575"/>
      <c r="AJ436" s="1575"/>
      <c r="AK436" s="1575"/>
      <c r="AL436" s="1575"/>
      <c r="AM436" s="1575"/>
      <c r="AN436" s="1575"/>
      <c r="AO436" s="1575"/>
      <c r="AP436" s="1575"/>
      <c r="AQ436" s="1575"/>
      <c r="AR436" s="1700"/>
      <c r="AS436" s="1575"/>
      <c r="AT436" s="1575"/>
      <c r="AU436" s="1575"/>
      <c r="AV436" s="1575"/>
      <c r="AW436" s="1575"/>
      <c r="AX436" s="1575"/>
      <c r="AY436" s="1575"/>
      <c r="AZ436" s="1575"/>
      <c r="BA436" s="1575"/>
      <c r="BB436" s="1575"/>
      <c r="BC436" s="1575"/>
      <c r="BD436" s="1575"/>
      <c r="BE436" s="1575"/>
      <c r="BF436" s="1575"/>
      <c r="BG436" s="1575"/>
      <c r="BH436" s="1575"/>
      <c r="BI436" s="1575"/>
      <c r="BJ436" s="1575"/>
      <c r="BK436" s="1575" t="s">
        <v>2916</v>
      </c>
      <c r="BL436" s="1592" t="s">
        <v>626</v>
      </c>
      <c r="BM436" s="1721" t="s">
        <v>7764</v>
      </c>
      <c r="BN436" s="1588" t="s">
        <v>7982</v>
      </c>
      <c r="BO436" s="1588" t="s">
        <v>7765</v>
      </c>
      <c r="BP436" s="1575" t="s">
        <v>626</v>
      </c>
      <c r="BQ436" s="1575"/>
      <c r="BR436" s="1575" t="s">
        <v>6796</v>
      </c>
      <c r="BS436" s="1575" t="s">
        <v>5782</v>
      </c>
      <c r="BU436"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LLEBAK INDAH ASRI' ,'&lt;BR&gt;JL. LEBAH INDAH ASRI ' ,'SITEPLAN PERUMAHAN' ,'PROSES FISIK' ,'&lt;BR&gt;S/I/WT/83 :    M2&lt;BR&gt;' ,'433' ,'417' ,'PT. BUMI MEGAH JAYA' ,'JL. Plampitan 8/4&lt;BR&gt;ATAU&lt;BR&gt;Jl. Griya Kebraon F-A No. 22' ,'√' ,'GADING' ,'Tambaksari' ,'&lt;BR&gt;S/I/WT/83' ,'1983' ,'' ,'' ,'' ,'' ,'&lt;BR&gt;S/I/WT/83 :    M2&lt;BR&gt;' ,'SUDAH' ,'5545/RET.X/2021&lt;BR&gt;12 Oktober 2021' ,'SUDAH' ,'-' ,'-' ,'BELUM' ,'SISA INDUK' ,'-' ,'TIDAK' ,'PENAGIHAN&lt;BR&gt;590/395/436.7.5/2021&lt;BR&gt;TGL. 11 JANUARI 2021' ,'' ,'' ,'' ,'' ,'' ,'' ,'' ,'' ,'' ,'' ,'' ,'' ,'' ,'' ,'' ,'' ,'' ,'' ,'' ,'' ,'' ,'' ,'' ,'' ,'' ,'' ,'' ,'' ,'' ,'' ,'' ,'' ,'' ,'' ,'' ,'-' ,'- Resume Rapat 1 September 2021&lt;BR&gt;- BAST ADMIN 2022' ,'-  BAST ADMINISTRASI, 19 JANUARI 2022' ,'- TERDAPAT BANGUNAN DI PRASARANA JALAN DAN SALURAN (PSU)' ,'-' ,'' ,'TIMUR' ,'AR');</v>
      </c>
    </row>
    <row r="437" spans="1:73" s="6" customFormat="1" ht="187">
      <c r="A437" s="1570">
        <v>434</v>
      </c>
      <c r="B437" s="1570">
        <v>418</v>
      </c>
      <c r="C437" s="1575" t="s">
        <v>512</v>
      </c>
      <c r="D437" s="1575"/>
      <c r="E437" s="1575" t="s">
        <v>5714</v>
      </c>
      <c r="F437" s="1575"/>
      <c r="G437" s="1575" t="s">
        <v>459</v>
      </c>
      <c r="H437" s="1575" t="s">
        <v>680</v>
      </c>
      <c r="I437" s="1575" t="s">
        <v>680</v>
      </c>
      <c r="J437" s="1575" t="s">
        <v>4280</v>
      </c>
      <c r="K437" s="1576" t="s">
        <v>460</v>
      </c>
      <c r="L437" s="1577">
        <v>2010</v>
      </c>
      <c r="M437" s="1575"/>
      <c r="N437" s="1706"/>
      <c r="O437" s="1706"/>
      <c r="P437" s="1706"/>
      <c r="Q437" s="1575"/>
      <c r="R437" s="1575"/>
      <c r="S437" s="1575"/>
      <c r="T437" s="1575"/>
      <c r="U437" s="1575"/>
      <c r="V437" s="1575"/>
      <c r="W437" s="1575"/>
      <c r="X437" s="1575"/>
      <c r="Y437" s="1575"/>
      <c r="Z437" s="1575"/>
      <c r="AA437" s="1575"/>
      <c r="AB437" s="1575"/>
      <c r="AC437" s="1575"/>
      <c r="AD437" s="1575"/>
      <c r="AE437" s="1575"/>
      <c r="AF437" s="1575"/>
      <c r="AG437" s="1575"/>
      <c r="AH437" s="1575"/>
      <c r="AI437" s="1575"/>
      <c r="AJ437" s="1575"/>
      <c r="AK437" s="1575"/>
      <c r="AL437" s="1575"/>
      <c r="AM437" s="1575"/>
      <c r="AN437" s="1575"/>
      <c r="AO437" s="1575"/>
      <c r="AP437" s="1575"/>
      <c r="AQ437" s="1575"/>
      <c r="AR437" s="1575"/>
      <c r="AS437" s="1575"/>
      <c r="AT437" s="1575"/>
      <c r="AU437" s="1575"/>
      <c r="AV437" s="1575"/>
      <c r="AW437" s="1575"/>
      <c r="AX437" s="1575"/>
      <c r="AY437" s="1575"/>
      <c r="AZ437" s="1575"/>
      <c r="BA437" s="1575"/>
      <c r="BB437" s="1575"/>
      <c r="BC437" s="1575"/>
      <c r="BD437" s="1575"/>
      <c r="BE437" s="1575"/>
      <c r="BF437" s="1575"/>
      <c r="BG437" s="1575"/>
      <c r="BH437" s="1575"/>
      <c r="BI437" s="1575"/>
      <c r="BJ437" s="1575"/>
      <c r="BK437" s="1575" t="s">
        <v>2560</v>
      </c>
      <c r="BL437" s="1575" t="s">
        <v>626</v>
      </c>
      <c r="BM437" s="1591" t="s">
        <v>514</v>
      </c>
      <c r="BN437" s="1591" t="s">
        <v>7051</v>
      </c>
      <c r="BO437" s="1591" t="s">
        <v>7051</v>
      </c>
      <c r="BP437" s="1575" t="s">
        <v>626</v>
      </c>
      <c r="BQ437" s="1575"/>
      <c r="BR437" s="1575" t="s">
        <v>6795</v>
      </c>
      <c r="BS437" s="1589" t="s">
        <v>7395</v>
      </c>
      <c r="BU437"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PAKAL SUMBERAN' ,'SITEPLAN PERUMAHAN' ,'TIDAK ADA KEWAJIBAN' ,'' ,'434' ,'418' ,'AGUS MASHURI' ,'' ,'TIDAK ADA ALAMAT' ,'PAKAL' ,'PAKAL' ,'653/1569.C/436.6.2/2010&lt;BR&gt;274/TR/RT/IV/10' ,'2010' ,'' ,'' ,'' ,'' ,'' ,'' ,'' ,'' ,'' ,'' ,'' ,'' ,'' ,'' ,'' ,'' ,'' ,'' ,'' ,'' ,'' ,'' ,'' ,'' ,'' ,'' ,'' ,'' ,'' ,'' ,'' ,'' ,'' ,'' ,'' ,'' ,'' ,'' ,'' ,'' ,'' ,'' ,'' ,'' ,'' ,'' ,'' ,'' ,'' ,'' ,'-' ,'SESUAI PERWALI TH 2008 TIDAK ADA KEWAJIBAN PSU &lt;BR&gt;(LUAS &lt; 2 HA &amp; JUMLAH KAVLING &lt; 50 )' ,'alamat pengembang tidak diketahui' ,'alamat pengembang tidak diketahui' ,'-' ,'' ,'BARAT' ,'JY');</v>
      </c>
    </row>
    <row r="438" spans="1:73" s="6" customFormat="1" ht="187">
      <c r="A438" s="1570">
        <v>435</v>
      </c>
      <c r="B438" s="1570">
        <v>419</v>
      </c>
      <c r="C438" s="1575"/>
      <c r="D438" s="1575"/>
      <c r="E438" s="1575"/>
      <c r="F438" s="1575" t="s">
        <v>459</v>
      </c>
      <c r="G438" s="1575"/>
      <c r="H438" s="1575" t="s">
        <v>680</v>
      </c>
      <c r="I438" s="1575" t="s">
        <v>680</v>
      </c>
      <c r="J438" s="1575"/>
      <c r="K438" s="1576"/>
      <c r="L438" s="1577" t="s">
        <v>626</v>
      </c>
      <c r="M438" s="1575"/>
      <c r="N438" s="1706"/>
      <c r="O438" s="1706"/>
      <c r="P438" s="1706"/>
      <c r="Q438" s="1575"/>
      <c r="R438" s="1568" t="s">
        <v>626</v>
      </c>
      <c r="S438" s="1575" t="s">
        <v>626</v>
      </c>
      <c r="T438" s="1568" t="s">
        <v>2511</v>
      </c>
      <c r="U438" s="1568" t="s">
        <v>626</v>
      </c>
      <c r="V438" s="1568" t="s">
        <v>626</v>
      </c>
      <c r="W438" s="1568" t="s">
        <v>2511</v>
      </c>
      <c r="X438" s="1575" t="s">
        <v>7098</v>
      </c>
      <c r="Y438" s="1568" t="s">
        <v>626</v>
      </c>
      <c r="Z438" s="1568" t="s">
        <v>626</v>
      </c>
      <c r="AA438" s="1575"/>
      <c r="AB438" s="1575"/>
      <c r="AC438" s="1575"/>
      <c r="AD438" s="1575"/>
      <c r="AE438" s="1575"/>
      <c r="AF438" s="1575"/>
      <c r="AG438" s="1575"/>
      <c r="AH438" s="1575"/>
      <c r="AI438" s="1575"/>
      <c r="AJ438" s="1575"/>
      <c r="AK438" s="1575"/>
      <c r="AL438" s="1575"/>
      <c r="AM438" s="1575"/>
      <c r="AN438" s="1575"/>
      <c r="AO438" s="1575"/>
      <c r="AP438" s="1575"/>
      <c r="AQ438" s="1575"/>
      <c r="AR438" s="1575"/>
      <c r="AS438" s="1575"/>
      <c r="AT438" s="1575"/>
      <c r="AU438" s="1575"/>
      <c r="AV438" s="1575"/>
      <c r="AW438" s="1575"/>
      <c r="AX438" s="1575"/>
      <c r="AY438" s="1575"/>
      <c r="AZ438" s="1575"/>
      <c r="BA438" s="1575"/>
      <c r="BB438" s="1575"/>
      <c r="BC438" s="1575"/>
      <c r="BD438" s="1575"/>
      <c r="BE438" s="1575"/>
      <c r="BF438" s="1575"/>
      <c r="BG438" s="1575"/>
      <c r="BH438" s="1575"/>
      <c r="BI438" s="1575"/>
      <c r="BJ438" s="1575" t="s">
        <v>2511</v>
      </c>
      <c r="BK438" s="1575" t="s">
        <v>2560</v>
      </c>
      <c r="BL438" s="1571" t="s">
        <v>626</v>
      </c>
      <c r="BM438" s="1591" t="s">
        <v>7166</v>
      </c>
      <c r="BN438" s="1591" t="s">
        <v>7051</v>
      </c>
      <c r="BO438" s="1591" t="s">
        <v>7051</v>
      </c>
      <c r="BP438" s="1575" t="s">
        <v>626</v>
      </c>
      <c r="BQ438" s="1575"/>
      <c r="BR438" s="1575" t="s">
        <v>6795</v>
      </c>
      <c r="BS438" s="1575" t="s">
        <v>7379</v>
      </c>
      <c r="BU438"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PAKAL SUMBERAN' ,'' ,'' ,'TIDAK ADA KEWAJIBAN' ,'' ,'435' ,'419' ,'' ,'' ,'' ,'PAKAL' ,'PAKAL' ,'' ,'-' ,'' ,'' ,'' ,'' ,'' ,'-' ,'-' ,'BELUM' ,'-' ,'-' ,'BELUM' ,'TIDAK ADA SOFTCOPY ALAS HAK' ,'-' ,'-' ,'' ,'' ,'' ,'' ,'' ,'' ,'' ,'' ,'' ,'' ,'' ,'' ,'' ,'' ,'' ,'' ,'' ,'' ,'' ,'' ,'' ,'' ,'' ,'' ,'' ,'' ,'' ,'' ,'' ,'' ,'' ,'' ,'' ,'590/7/436.7.5/2020&lt;BR&gt;02/RIPGT/I/2020&lt;BR&gt;2 JANUARI 2020' ,'' ,'BELUM' ,'-' ,'Tidak ada kewajiban (19 kavling =&lt;50) sesuai Perwali 49 Tahun 2008 bahwa Perusahaan pembangunan perumahan/pengembang bukan rumah susun yang memiliki kewajiban dalam  penyediaan dan penyerahan prasarana lingkungan, utilitas umum dan fasilitas sosial adalah yang membangun perumahan dengan luas lahan paling sedikit 1 (satu) hektar dan/atau jumlah hunian paling sedikit 50 (lima puluh) unit. ' ,'alamat pengembang tidak diketahui' ,'alamat pengembang tidak diketahui' ,'√&lt;BR&gt;TW 2 2021' ,'' ,'BARAT' ,'SL');</v>
      </c>
    </row>
    <row r="439" spans="1:73" s="6" customFormat="1" ht="187">
      <c r="A439" s="1570">
        <v>436</v>
      </c>
      <c r="B439" s="1570">
        <v>420</v>
      </c>
      <c r="C439" s="1575" t="s">
        <v>465</v>
      </c>
      <c r="D439" s="1575"/>
      <c r="E439" s="1575" t="s">
        <v>5714</v>
      </c>
      <c r="F439" s="1575" t="s">
        <v>2948</v>
      </c>
      <c r="G439" s="1575" t="s">
        <v>463</v>
      </c>
      <c r="H439" s="1575" t="s">
        <v>464</v>
      </c>
      <c r="I439" s="1568" t="s">
        <v>622</v>
      </c>
      <c r="J439" s="1575" t="s">
        <v>4280</v>
      </c>
      <c r="K439" s="1576" t="s">
        <v>4542</v>
      </c>
      <c r="L439" s="1577">
        <v>2011</v>
      </c>
      <c r="M439" s="1575"/>
      <c r="N439" s="1706" t="s">
        <v>3468</v>
      </c>
      <c r="O439" s="1706" t="s">
        <v>3445</v>
      </c>
      <c r="P439" s="1706"/>
      <c r="Q439" s="1575"/>
      <c r="R439" s="1575"/>
      <c r="S439" s="1575"/>
      <c r="T439" s="1575"/>
      <c r="U439" s="1575"/>
      <c r="V439" s="1575"/>
      <c r="W439" s="1575"/>
      <c r="X439" s="1575"/>
      <c r="Y439" s="1575"/>
      <c r="Z439" s="1575"/>
      <c r="AA439" s="1575"/>
      <c r="AB439" s="1575"/>
      <c r="AC439" s="1575"/>
      <c r="AD439" s="1575"/>
      <c r="AE439" s="1575"/>
      <c r="AF439" s="1575"/>
      <c r="AG439" s="1575"/>
      <c r="AH439" s="1575"/>
      <c r="AI439" s="1575"/>
      <c r="AJ439" s="1575"/>
      <c r="AK439" s="1575"/>
      <c r="AL439" s="1575"/>
      <c r="AM439" s="1575"/>
      <c r="AN439" s="1575"/>
      <c r="AO439" s="1575"/>
      <c r="AP439" s="1575"/>
      <c r="AQ439" s="1575"/>
      <c r="AR439" s="1575"/>
      <c r="AS439" s="1575"/>
      <c r="AT439" s="1575"/>
      <c r="AU439" s="1575"/>
      <c r="AV439" s="1575"/>
      <c r="AW439" s="1575"/>
      <c r="AX439" s="1575"/>
      <c r="AY439" s="1575"/>
      <c r="AZ439" s="1575"/>
      <c r="BA439" s="1575"/>
      <c r="BB439" s="1575"/>
      <c r="BC439" s="1575"/>
      <c r="BD439" s="1575"/>
      <c r="BE439" s="1575"/>
      <c r="BF439" s="1575"/>
      <c r="BG439" s="1575"/>
      <c r="BH439" s="1575"/>
      <c r="BI439" s="1575"/>
      <c r="BJ439" s="1575"/>
      <c r="BK439" s="1575" t="s">
        <v>2560</v>
      </c>
      <c r="BL439" s="1575" t="s">
        <v>626</v>
      </c>
      <c r="BM439" s="1591" t="s">
        <v>470</v>
      </c>
      <c r="BN439" s="1591" t="s">
        <v>7051</v>
      </c>
      <c r="BO439" s="1591" t="s">
        <v>7051</v>
      </c>
      <c r="BP439" s="1575" t="s">
        <v>626</v>
      </c>
      <c r="BQ439" s="1575"/>
      <c r="BR439" s="1575" t="s">
        <v>6795</v>
      </c>
      <c r="BS439" s="1589" t="s">
        <v>7395</v>
      </c>
      <c r="BU439"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JL. SAWO BERINGIN IV' ,'JL. SAWO BERINGIN IV' ,'SITEPLAN PERUMAHAN' ,'TIDAK ADA KEWAJIBAN' ,'' ,'436' ,'420' ,'DULADJIS' ,'' ,'TIDAK ADA ALAMAT' ,'BERINGIN' ,'Sambikerep' ,'648.3/3411.C/436.6.2/2011&lt;BR&gt;44/TR/SP/XI/2011&lt;BR&gt;22 NOVEMBER 2011' ,'2011' ,'' ,'Jalan dan Saluran : 623,49' ,'RTH :82.03&lt;BR&gt;Fasum : 94.82' ,'' ,'' ,'' ,'' ,'' ,'' ,'' ,'' ,'' ,'' ,'' ,'' ,'' ,'' ,'' ,'' ,'' ,'' ,'' ,'' ,'' ,'' ,'' ,'' ,'' ,'' ,'' ,'' ,'' ,'' ,'' ,'' ,'' ,'' ,'' ,'' ,'' ,'' ,'' ,'' ,'' ,'' ,'' ,'' ,'' ,'' ,'' ,'-' ,'TIDAK ADA KEWAJIBAN PENYERAHAN PSU (DASAR SKRK)' ,'alamat pengembang tidak diketahui' ,'alamat pengembang tidak diketahui' ,'-' ,'' ,'BARAT' ,'JY');</v>
      </c>
    </row>
    <row r="440" spans="1:73" s="6" customFormat="1" ht="187">
      <c r="A440" s="1570">
        <v>437</v>
      </c>
      <c r="B440" s="1570">
        <v>421</v>
      </c>
      <c r="C440" s="1575" t="s">
        <v>467</v>
      </c>
      <c r="D440" s="1575" t="s">
        <v>468</v>
      </c>
      <c r="E440" s="1568" t="s">
        <v>2150</v>
      </c>
      <c r="F440" s="1575" t="s">
        <v>7478</v>
      </c>
      <c r="G440" s="1575" t="s">
        <v>3488</v>
      </c>
      <c r="H440" s="1575" t="s">
        <v>1918</v>
      </c>
      <c r="I440" s="1575" t="s">
        <v>1918</v>
      </c>
      <c r="J440" s="1575" t="s">
        <v>4280</v>
      </c>
      <c r="K440" s="1576" t="s">
        <v>4541</v>
      </c>
      <c r="L440" s="1577">
        <v>2016</v>
      </c>
      <c r="M440" s="1575" t="s">
        <v>7480</v>
      </c>
      <c r="N440" s="1706" t="s">
        <v>3469</v>
      </c>
      <c r="O440" s="1706" t="s">
        <v>3222</v>
      </c>
      <c r="P440" s="1706"/>
      <c r="Q440" s="1575" t="s">
        <v>7479</v>
      </c>
      <c r="R440" s="1575" t="s">
        <v>2510</v>
      </c>
      <c r="S440" s="1575" t="s">
        <v>7481</v>
      </c>
      <c r="T440" s="1575" t="s">
        <v>2510</v>
      </c>
      <c r="U440" s="1575" t="s">
        <v>626</v>
      </c>
      <c r="V440" s="1575" t="s">
        <v>626</v>
      </c>
      <c r="W440" s="1575" t="s">
        <v>2511</v>
      </c>
      <c r="X440" s="1575" t="s">
        <v>7055</v>
      </c>
      <c r="Y440" s="1575" t="s">
        <v>626</v>
      </c>
      <c r="Z440" s="1575" t="s">
        <v>7398</v>
      </c>
      <c r="AA440" s="1575"/>
      <c r="AB440" s="1575"/>
      <c r="AC440" s="1575"/>
      <c r="AD440" s="1575"/>
      <c r="AE440" s="1575"/>
      <c r="AF440" s="1575"/>
      <c r="AG440" s="1575"/>
      <c r="AH440" s="1575"/>
      <c r="AI440" s="1575"/>
      <c r="AJ440" s="1575"/>
      <c r="AK440" s="1575"/>
      <c r="AL440" s="1575"/>
      <c r="AM440" s="1575"/>
      <c r="AN440" s="1575"/>
      <c r="AO440" s="1575"/>
      <c r="AP440" s="1575"/>
      <c r="AQ440" s="1575"/>
      <c r="AR440" s="1575"/>
      <c r="AS440" s="1575"/>
      <c r="AT440" s="1575"/>
      <c r="AU440" s="1575"/>
      <c r="AV440" s="1575"/>
      <c r="AW440" s="1575"/>
      <c r="AX440" s="1575"/>
      <c r="AY440" s="1575"/>
      <c r="AZ440" s="1575"/>
      <c r="BA440" s="1575"/>
      <c r="BB440" s="1575"/>
      <c r="BC440" s="1575"/>
      <c r="BD440" s="1575"/>
      <c r="BE440" s="1575"/>
      <c r="BF440" s="1575"/>
      <c r="BG440" s="1575"/>
      <c r="BH440" s="1575" t="s">
        <v>3538</v>
      </c>
      <c r="BI440" s="1575"/>
      <c r="BJ440" s="1575"/>
      <c r="BK440" s="1575" t="s">
        <v>620</v>
      </c>
      <c r="BL440" s="1571" t="s">
        <v>7981</v>
      </c>
      <c r="BM440" s="1588" t="s">
        <v>7782</v>
      </c>
      <c r="BN440" s="1588" t="s">
        <v>626</v>
      </c>
      <c r="BO440" s="1588" t="s">
        <v>626</v>
      </c>
      <c r="BP440" s="1575" t="s">
        <v>2150</v>
      </c>
      <c r="BQ440" s="1575"/>
      <c r="BR440" s="1575" t="s">
        <v>6798</v>
      </c>
      <c r="BS440" s="1575" t="s">
        <v>5782</v>
      </c>
      <c r="BU440"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JL. ABDUL LATIEF NO. 2 (BULAK KALI TINJANG)' ,'JL. BULAK KALI TINJANG' ,'SITEPLAN PERUMAHAN' ,'BAST FISIK' ,'± 6615,95' ,'437' ,'421' ,'PT. JAWA NUSA WAHANA' ,'JL. ABDUL LATIEF NO. 2' ,'√' ,'BULAK' ,'BULAK' ,'648.3/5409/436.6.2/2016&lt;BR&gt;160713-11/SKRK/P&amp;P/BB/IX/2016&lt;BR&gt;5 OKTOBER 2016' ,'2016' ,'39 Kavling' ,'Jalan dan Saluran : 1908,05' ,'RTH : 248.43&lt;BR&gt;Fasum : 81.6' ,'' ,'± 6615,95' ,'SUDAH' ,'900/21500/436.6.5/2016&lt;BR&gt;8 Nopember 2016' ,'SUDAH' ,'-' ,'-' ,'BELUM' ,'SPLITZING SEMPURNA' ,'-' ,'TIDAK' ,'' ,'' ,'' ,'' ,'' ,'' ,'' ,'' ,'' ,'' ,'' ,'' ,'' ,'' ,'' ,'' ,'' ,'' ,'' ,'' ,'' ,'' ,'' ,'' ,'' ,'' ,'' ,'' ,'' ,'' ,'' ,'' ,'' ,'590/7824.1/436.7.5/2018&lt;BR&gt;202/UM.000/GAJ-100/2018&lt;BR&gt;5 APRIL 2018' ,'' ,'' ,'FISIK PSU SUDAH DISERAHKAN' ,'- BAST Fisik No.  021/DIR/JNW-RE/VI/2022 Dan No. 640/11124/436.7.4/2022, tanggal 29 Juli 2022, yang diserahkan :&lt;BR&gt;- JALAN DAN SALURAN PEMKOT : 2.045,05 M2&lt;BR&gt;- FASUM PEMKOT : 82 M2&lt;BR&gt;- RTH PEMKOT : 111,43 M2&lt;BR&gt;- PJU: 11 Titik, 1 Unit KWH meter' ,'-' ,'-' ,'-' ,'' ,'PUSURA' ,'AR');</v>
      </c>
    </row>
    <row r="441" spans="1:73" s="6" customFormat="1" ht="187">
      <c r="A441" s="1570">
        <v>438</v>
      </c>
      <c r="B441" s="1570">
        <v>422</v>
      </c>
      <c r="C441" s="1575" t="s">
        <v>471</v>
      </c>
      <c r="D441" s="1575"/>
      <c r="E441" s="1575" t="s">
        <v>5714</v>
      </c>
      <c r="F441" s="1575" t="s">
        <v>2961</v>
      </c>
      <c r="G441" s="1575" t="s">
        <v>472</v>
      </c>
      <c r="H441" s="1575" t="s">
        <v>712</v>
      </c>
      <c r="I441" s="1575" t="s">
        <v>673</v>
      </c>
      <c r="J441" s="1575" t="s">
        <v>4280</v>
      </c>
      <c r="K441" s="1576" t="s">
        <v>474</v>
      </c>
      <c r="L441" s="1577">
        <v>2013</v>
      </c>
      <c r="M441" s="1575"/>
      <c r="N441" s="1706" t="s">
        <v>473</v>
      </c>
      <c r="O441" s="1706" t="s">
        <v>3221</v>
      </c>
      <c r="P441" s="1706"/>
      <c r="Q441" s="1575"/>
      <c r="R441" s="1568" t="s">
        <v>626</v>
      </c>
      <c r="S441" s="1575" t="s">
        <v>626</v>
      </c>
      <c r="T441" s="1568" t="s">
        <v>2511</v>
      </c>
      <c r="U441" s="1568" t="s">
        <v>626</v>
      </c>
      <c r="V441" s="1568" t="s">
        <v>626</v>
      </c>
      <c r="W441" s="1568" t="s">
        <v>2511</v>
      </c>
      <c r="X441" s="1575" t="s">
        <v>7098</v>
      </c>
      <c r="Y441" s="1568" t="s">
        <v>626</v>
      </c>
      <c r="Z441" s="1568" t="s">
        <v>626</v>
      </c>
      <c r="AA441" s="1575"/>
      <c r="AB441" s="1575"/>
      <c r="AC441" s="1575"/>
      <c r="AD441" s="1575"/>
      <c r="AE441" s="1575"/>
      <c r="AF441" s="1575"/>
      <c r="AG441" s="1575"/>
      <c r="AH441" s="1575"/>
      <c r="AI441" s="1575"/>
      <c r="AJ441" s="1575"/>
      <c r="AK441" s="1575"/>
      <c r="AL441" s="1575"/>
      <c r="AM441" s="1575"/>
      <c r="AN441" s="1575"/>
      <c r="AO441" s="1575"/>
      <c r="AP441" s="1575"/>
      <c r="AQ441" s="1575"/>
      <c r="AR441" s="1575"/>
      <c r="AS441" s="1575"/>
      <c r="AT441" s="1575"/>
      <c r="AU441" s="1575"/>
      <c r="AV441" s="1575"/>
      <c r="AW441" s="1575"/>
      <c r="AX441" s="1575"/>
      <c r="AY441" s="1575"/>
      <c r="AZ441" s="1575"/>
      <c r="BA441" s="1575"/>
      <c r="BB441" s="1575"/>
      <c r="BC441" s="1575"/>
      <c r="BD441" s="1575"/>
      <c r="BE441" s="1575"/>
      <c r="BF441" s="1575"/>
      <c r="BG441" s="1575"/>
      <c r="BH441" s="1575"/>
      <c r="BI441" s="1575"/>
      <c r="BJ441" s="1575" t="s">
        <v>2511</v>
      </c>
      <c r="BK441" s="1575" t="s">
        <v>2560</v>
      </c>
      <c r="BL441" s="1571" t="s">
        <v>972</v>
      </c>
      <c r="BM441" s="1591" t="s">
        <v>3533</v>
      </c>
      <c r="BN441" s="1591" t="s">
        <v>2489</v>
      </c>
      <c r="BO441" s="1591" t="s">
        <v>2489</v>
      </c>
      <c r="BP441" s="1575" t="s">
        <v>626</v>
      </c>
      <c r="BQ441" s="1575"/>
      <c r="BR441" s="1568" t="s">
        <v>6798</v>
      </c>
      <c r="BS441" s="1589" t="s">
        <v>7379</v>
      </c>
      <c r="BU441"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PERUMAHAN JL. KALIJUDAN IX' ,'JL. KALIJUDAN IX NO. 15-17' ,'SITEPLAN PERUMAHAN' ,'TIDAK ADA KEWAJIBAN' ,'' ,'438' ,'422' ,'LILY SORIAWATI' ,'' ,'TIDAK ADA ALAMAT' ,'KALIJUDAN' ,'MULYOREJO' ,'648.3/3365/436.6.2/2013&lt;BR&gt;130513-3/TR/SP/V/2013' ,'2013' ,'' ,'JALAN : 953,59' ,'RTH :86,53&lt;BR&gt;Fasum : 45.57' ,'' ,'' ,'-' ,'-' ,'BELUM' ,'-' ,'-' ,'BELUM' ,'TIDAK ADA SOFTCOPY ALAS HAK' ,'-' ,'-' ,'' ,'' ,'' ,'' ,'' ,'' ,'' ,'' ,'' ,'' ,'' ,'' ,'' ,'' ,'' ,'' ,'' ,'' ,'' ,'' ,'' ,'' ,'' ,'' ,'' ,'' ,'' ,'' ,'' ,'' ,'' ,'' ,'' ,'590/9253/436.7.5/2018&lt;BR&gt;24 APRIL 2018' ,'' ,'BELUM' ,'PROSES PANGGILAN UNTUK  BAST ADMINISTRASI  ' ,'PERMASALAHAN SITEPLAN PERORANGAN TAHUN &gt;2010 S/D 2016' ,'Tidak Ada Kewajiban' ,'Tidak Ada Kewajiban' ,'√&lt;BR&gt;TW 4 2021' ,'' ,'PUSURA' ,'SL');</v>
      </c>
    </row>
    <row r="442" spans="1:73" s="6" customFormat="1" ht="187">
      <c r="A442" s="1570">
        <v>439</v>
      </c>
      <c r="B442" s="1570">
        <v>423</v>
      </c>
      <c r="C442" s="1568" t="s">
        <v>1766</v>
      </c>
      <c r="D442" s="1568" t="s">
        <v>5381</v>
      </c>
      <c r="E442" s="1568" t="s">
        <v>2150</v>
      </c>
      <c r="F442" s="1575" t="s">
        <v>564</v>
      </c>
      <c r="G442" s="1575" t="s">
        <v>566</v>
      </c>
      <c r="H442" s="1575" t="s">
        <v>2025</v>
      </c>
      <c r="I442" s="1575" t="s">
        <v>672</v>
      </c>
      <c r="J442" s="1575" t="s">
        <v>4280</v>
      </c>
      <c r="K442" s="1576" t="s">
        <v>567</v>
      </c>
      <c r="L442" s="1577">
        <v>2016</v>
      </c>
      <c r="M442" s="1575"/>
      <c r="N442" s="1706" t="s">
        <v>3869</v>
      </c>
      <c r="O442" s="1706" t="s">
        <v>3870</v>
      </c>
      <c r="P442" s="1706"/>
      <c r="Q442" s="1575"/>
      <c r="R442" s="1575"/>
      <c r="S442" s="1575">
        <v>32191.25</v>
      </c>
      <c r="T442" s="1575" t="s">
        <v>2187</v>
      </c>
      <c r="U442" s="1575"/>
      <c r="V442" s="1575"/>
      <c r="W442" s="1575"/>
      <c r="X442" s="1575"/>
      <c r="Y442" s="1575"/>
      <c r="Z442" s="1575"/>
      <c r="AA442" s="1575" t="s">
        <v>2149</v>
      </c>
      <c r="AB442" s="1575" t="s">
        <v>2149</v>
      </c>
      <c r="AC442" s="1575" t="s">
        <v>2149</v>
      </c>
      <c r="AD442" s="1575" t="s">
        <v>2149</v>
      </c>
      <c r="AE442" s="1575" t="s">
        <v>2149</v>
      </c>
      <c r="AF442" s="1575" t="s">
        <v>2149</v>
      </c>
      <c r="AG442" s="1575"/>
      <c r="AH442" s="1592" t="s">
        <v>626</v>
      </c>
      <c r="AI442" s="1592"/>
      <c r="AJ442" s="1592"/>
      <c r="AK442" s="1592"/>
      <c r="AL442" s="1592"/>
      <c r="AM442" s="1592"/>
      <c r="AN442" s="1592"/>
      <c r="AO442" s="1592"/>
      <c r="AP442" s="1592"/>
      <c r="AQ442" s="1575" t="s">
        <v>5832</v>
      </c>
      <c r="AR442" s="1575" t="s">
        <v>5833</v>
      </c>
      <c r="AS442" s="1575"/>
      <c r="AT442" s="1575"/>
      <c r="AU442" s="1575"/>
      <c r="AV442" s="1575"/>
      <c r="AW442" s="1575"/>
      <c r="AX442" s="1592"/>
      <c r="AY442" s="1592"/>
      <c r="AZ442" s="1592"/>
      <c r="BA442" s="1592"/>
      <c r="BB442" s="1592"/>
      <c r="BC442" s="1592"/>
      <c r="BD442" s="1592"/>
      <c r="BE442" s="1592"/>
      <c r="BF442" s="1592"/>
      <c r="BG442" s="1592"/>
      <c r="BH442" s="1575" t="s">
        <v>2676</v>
      </c>
      <c r="BI442" s="1575" t="s">
        <v>6549</v>
      </c>
      <c r="BJ442" s="1575" t="s">
        <v>6548</v>
      </c>
      <c r="BK442" s="1575" t="s">
        <v>620</v>
      </c>
      <c r="BL442" s="1575" t="s">
        <v>7622</v>
      </c>
      <c r="BM442" s="1588" t="s">
        <v>5561</v>
      </c>
      <c r="BN442" s="1591" t="s">
        <v>7626</v>
      </c>
      <c r="BO442" s="1591" t="s">
        <v>7626</v>
      </c>
      <c r="BP442" s="1575" t="s">
        <v>6819</v>
      </c>
      <c r="BQ442" s="1575" t="s">
        <v>7877</v>
      </c>
      <c r="BR442" s="1575" t="s">
        <v>6796</v>
      </c>
      <c r="BS442" s="1575" t="s">
        <v>5828</v>
      </c>
      <c r="BU442"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GREEN LEAF REGENCY' ,'JL. PANDUGO' ,'SITEPLAN PERUMAHAN' ,'BAST FISIK' ,'' ,'439' ,'423' ,'PT. YEKAPE SURABAYA' ,'Jl. Wijaya Kusuma No. 36' ,'√' ,'PENJARINGAN SARI' ,'RUNGKUT' ,'648.3/2552/436.6.2/2016&lt;BR&gt;150821-56/SKRK/P&amp;P/BB/IV/2016' ,'2016' ,'' ,'SALURAN : 537,25 M2&lt;BR&gt;JALAN, SALURAN, PARKIR  : 10.191,25 M2' ,'RTH : 1482,90 M2&lt;BR&gt;Fasum : 1.349,76 M2' ,'' ,'' ,'' ,'32191.25' ,'Sudah' ,'' ,'' ,'' ,'' ,'' ,'' ,' -' ,' -' ,' -' ,' -' ,' -' ,' -' ,'' ,'-' ,'' ,'' ,'' ,'' ,'' ,'' ,'' ,'' ,'590/11864/436.7.5/2020&lt;BR&gt;01 JULI 2020&lt;BR&gt;TGL DITERIMA&lt;BR&gt;5 JULI 2020' ,'590/13156/436.7.5/2020&lt;BR&gt;23 JULI 2020&lt;BR&gt;TGL DITERIMA&lt;BR&gt;27 JULI 2020' ,'' ,'' ,'' ,'' ,'' ,'' ,'' ,'' ,'' ,'' ,'' ,'' ,'' ,'' ,'' ,'' ,'BAST FISIK TAHAP I&lt;BR&gt;759/UM/XI/2020&lt;BR&gt;648.3/10297/436.7.5/2020&lt;BR&gt;20 NOVEMBER 2020' ,'SEBAGIAN' ,'VERIFIKASI  HASIL SURVEY LAPANGAN' ,'SUDAH DISURATI' ,'belum splitzing alas hak psu' ,'belum splitzing alas hak psu' ,'-' ,'FISIK SUDAH DISERAHKAN SEBAGIAN' ,'TIMUR' ,'LM');</v>
      </c>
    </row>
    <row r="443" spans="1:73" s="6" customFormat="1" ht="187">
      <c r="A443" s="1570">
        <v>440</v>
      </c>
      <c r="B443" s="1570">
        <v>424</v>
      </c>
      <c r="C443" s="1575" t="s">
        <v>568</v>
      </c>
      <c r="D443" s="1568" t="s">
        <v>5717</v>
      </c>
      <c r="E443" s="1568" t="s">
        <v>2150</v>
      </c>
      <c r="F443" s="1575" t="s">
        <v>569</v>
      </c>
      <c r="G443" s="1575" t="s">
        <v>570</v>
      </c>
      <c r="H443" s="1575" t="s">
        <v>1496</v>
      </c>
      <c r="I443" s="1575" t="s">
        <v>674</v>
      </c>
      <c r="J443" s="1575" t="s">
        <v>4280</v>
      </c>
      <c r="K443" s="1576" t="s">
        <v>572</v>
      </c>
      <c r="L443" s="1577">
        <v>2016</v>
      </c>
      <c r="M443" s="1575"/>
      <c r="N443" s="1706" t="s">
        <v>571</v>
      </c>
      <c r="O443" s="1706" t="s">
        <v>3220</v>
      </c>
      <c r="P443" s="1706"/>
      <c r="Q443" s="1575"/>
      <c r="R443" s="1575"/>
      <c r="S443" s="1575" t="s">
        <v>7165</v>
      </c>
      <c r="T443" s="1575" t="s">
        <v>2186</v>
      </c>
      <c r="U443" s="1575"/>
      <c r="V443" s="1575"/>
      <c r="W443" s="1575"/>
      <c r="X443" s="1575" t="s">
        <v>7058</v>
      </c>
      <c r="Y443" s="1575"/>
      <c r="Z443" s="1575"/>
      <c r="AA443" s="1575" t="s">
        <v>2149</v>
      </c>
      <c r="AB443" s="1575" t="s">
        <v>2149</v>
      </c>
      <c r="AC443" s="1575" t="s">
        <v>2149</v>
      </c>
      <c r="AD443" s="1575" t="s">
        <v>2149</v>
      </c>
      <c r="AE443" s="1575" t="s">
        <v>2149</v>
      </c>
      <c r="AF443" s="1575" t="s">
        <v>2149</v>
      </c>
      <c r="AG443" s="1575"/>
      <c r="AH443" s="1575"/>
      <c r="AI443" s="1575"/>
      <c r="AJ443" s="1575"/>
      <c r="AK443" s="1575"/>
      <c r="AL443" s="1575"/>
      <c r="AM443" s="1575"/>
      <c r="AN443" s="1575"/>
      <c r="AO443" s="1575"/>
      <c r="AP443" s="1575"/>
      <c r="AQ443" s="1575"/>
      <c r="AR443" s="1575"/>
      <c r="AS443" s="1575"/>
      <c r="AT443" s="1575"/>
      <c r="AU443" s="1575"/>
      <c r="AV443" s="1575"/>
      <c r="AW443" s="1575"/>
      <c r="AX443" s="1575"/>
      <c r="AY443" s="1575"/>
      <c r="AZ443" s="1575"/>
      <c r="BA443" s="1575"/>
      <c r="BB443" s="1575"/>
      <c r="BC443" s="1575"/>
      <c r="BD443" s="1575"/>
      <c r="BE443" s="1575"/>
      <c r="BF443" s="1575"/>
      <c r="BG443" s="1575"/>
      <c r="BH443" s="1575" t="s">
        <v>2677</v>
      </c>
      <c r="BI443" s="1575" t="s">
        <v>2149</v>
      </c>
      <c r="BJ443" s="1575" t="s">
        <v>2149</v>
      </c>
      <c r="BK443" s="1575" t="s">
        <v>2515</v>
      </c>
      <c r="BL443" s="1592" t="s">
        <v>626</v>
      </c>
      <c r="BM443" s="1588" t="s">
        <v>7369</v>
      </c>
      <c r="BN443" s="1591" t="s">
        <v>7295</v>
      </c>
      <c r="BO443" s="1591" t="s">
        <v>7295</v>
      </c>
      <c r="BP443" s="1575" t="s">
        <v>626</v>
      </c>
      <c r="BQ443" s="1575"/>
      <c r="BR443" s="1575" t="s">
        <v>6795</v>
      </c>
      <c r="BS443" s="1575" t="s">
        <v>5828</v>
      </c>
      <c r="BU443"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('PELICAN HILL' ,'JL. KOMP. PELICAN HILL' ,'SITEPLAN PERUMAHAN' ,'PENAGIHAN FISIK' ,'' ,'440' ,'424' ,'PT. CITRA BAHAGIA ELOK' ,'Citraland Office Park #1&lt;BR&gt;Citraland Utama Rd Surabaya' ,'√' ,'SEMEMI' ,'BENOWO' ,'648.3/4006/436.6.2/2016&lt;BR&gt;160419-20/SKRK/P&amp;P/BB/VI/2016' ,'2016' ,'' ,'SALURAN : 955,34&lt;BR&gt;JALAN : 18764,56' ,'RTH : 3035,83&lt;BR&gt;Fasum : 1494.93' ,'' ,'' ,'' ,'SKRK Makam No.469/5496/436.6.2/2016' ,'Belum' ,'' ,'' ,'' ,'INDUK' ,'' ,'' ,' -' ,' -' ,' -' ,' -' ,' -' ,' -' ,'' ,'' ,'' ,'' ,'' ,'' ,'' ,'' ,'' ,'' ,'' ,'' ,'' ,'' ,'' ,'' ,'' ,'' ,'' ,'' ,'' ,'' ,'' ,'' ,'' ,'' ,'' ,' 590/2735.1/436.7.5/2018&lt;BR&gt;003/SK/TRJ/II/18&lt;BR&gt;19 FEBRUARI 2018' ,' -' ,' -' ,'-' ,'-BAST Administrasi No.294/SY/npp/X/436.6.2/2016 dan No. 590/17396/436.6.2/2016 tanggal 13 oktober 2016&lt;BR&gt;-SKRK Makam PT. Citra Bahagia Elok lokasi di Jl. Alas Malang, Kel. Bringin, Kec. Sambikerep seluas 1218 m2&lt;BR&gt;-Akan ditindaklanjuti penagihan fisik PSU &lt;BR&gt;' ,'Belum ada permohonan penyerahan PSU secara Fisik' ,'Belum ada permohonan penyerahan PSU secara Fisik' ,'√' ,'' ,'BARAT' ,'LM');</v>
      </c>
    </row>
    <row r="444" spans="1:73" ht="111" customHeight="1">
      <c r="A444" s="1570">
        <v>441</v>
      </c>
      <c r="B444" s="1570" t="s">
        <v>5129</v>
      </c>
      <c r="C444" s="1575" t="s">
        <v>7200</v>
      </c>
      <c r="D444" s="1575" t="s">
        <v>6739</v>
      </c>
      <c r="E444" s="1575" t="s">
        <v>6740</v>
      </c>
      <c r="F444" s="1575" t="s">
        <v>2814</v>
      </c>
      <c r="G444" s="1575" t="s">
        <v>574</v>
      </c>
      <c r="H444" s="1575" t="s">
        <v>1047</v>
      </c>
      <c r="I444" s="1568" t="s">
        <v>615</v>
      </c>
      <c r="J444" s="1575" t="s">
        <v>2814</v>
      </c>
      <c r="K444" s="1576" t="s">
        <v>0</v>
      </c>
      <c r="L444" s="1577">
        <v>2016</v>
      </c>
      <c r="M444" s="1575"/>
      <c r="N444" s="1706" t="s">
        <v>3470</v>
      </c>
      <c r="O444" s="1706" t="s">
        <v>3219</v>
      </c>
      <c r="P444" s="1706"/>
      <c r="Q444" s="1575" t="s">
        <v>6138</v>
      </c>
      <c r="R444" s="1575" t="s">
        <v>2510</v>
      </c>
      <c r="S444" s="1575" t="s">
        <v>626</v>
      </c>
      <c r="T444" s="1575" t="s">
        <v>2511</v>
      </c>
      <c r="U444" s="1575" t="s">
        <v>626</v>
      </c>
      <c r="V444" s="1575" t="s">
        <v>626</v>
      </c>
      <c r="W444" s="1575" t="s">
        <v>2511</v>
      </c>
      <c r="X444" s="1575" t="s">
        <v>7099</v>
      </c>
      <c r="Y444" s="1575" t="s">
        <v>626</v>
      </c>
      <c r="Z444" s="1575" t="s">
        <v>7398</v>
      </c>
      <c r="AA444" s="1575" t="s">
        <v>7784</v>
      </c>
      <c r="AB444" s="1575" t="s">
        <v>7783</v>
      </c>
      <c r="AC444" s="1575" t="s">
        <v>7785</v>
      </c>
      <c r="AD444" s="1575" t="s">
        <v>7786</v>
      </c>
      <c r="AE444" s="1575" t="s">
        <v>7787</v>
      </c>
      <c r="AF444" s="1575"/>
      <c r="AG444" s="1575"/>
      <c r="AH444" s="1575"/>
      <c r="AI444" s="1575"/>
      <c r="AJ444" s="1575"/>
      <c r="AK444" s="1575"/>
      <c r="AL444" s="1575"/>
      <c r="AM444" s="1575"/>
      <c r="AN444" s="1575"/>
      <c r="AO444" s="1575"/>
      <c r="AP444" s="1575"/>
      <c r="AQ444" s="1575"/>
      <c r="AR444" s="1575"/>
      <c r="AS444" s="1575"/>
      <c r="AT444" s="1575"/>
      <c r="AU444" s="1575"/>
      <c r="AV444" s="1575"/>
      <c r="AW444" s="1575"/>
      <c r="AX444" s="1575"/>
      <c r="AY444" s="1575"/>
      <c r="AZ444" s="1575"/>
      <c r="BA444" s="1575"/>
      <c r="BB444" s="1575"/>
      <c r="BC444" s="1575"/>
      <c r="BD444" s="1575"/>
      <c r="BE444" s="1575"/>
      <c r="BF444" s="1575"/>
      <c r="BG444" s="1575"/>
      <c r="BH444" s="1575" t="s">
        <v>2149</v>
      </c>
      <c r="BI444" s="1575"/>
      <c r="BJ444" s="1568" t="s">
        <v>2186</v>
      </c>
      <c r="BK444" s="1575" t="s">
        <v>8166</v>
      </c>
      <c r="BL444" s="1571" t="s">
        <v>8196</v>
      </c>
      <c r="BM444" s="1588" t="s">
        <v>8197</v>
      </c>
      <c r="BN444" s="1588" t="s">
        <v>8198</v>
      </c>
      <c r="BO444" s="1588" t="s">
        <v>7933</v>
      </c>
      <c r="BP444" s="1575" t="s">
        <v>626</v>
      </c>
      <c r="BQ444" s="1575"/>
      <c r="BR444" s="1575" t="s">
        <v>6794</v>
      </c>
      <c r="BS444" s="1575" t="s">
        <v>5782</v>
      </c>
      <c r="BU444"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KARANG PILANG MASTRIP NO. 70 ' ,'PERGUDANGAN' ,'PENAGIHAN ADMINISTRASI' ,'± 122.436,90 M2' ,'441' ,'425 (G)' ,'PT. INDUSTRIAL ESTATE WIRA JATIM &lt;BR&gt;(PT. ADI  GRAHA WIRA JATIM )' ,'Jl. Setail No. 44' ,'(Info Kel. Karang Pilang)' ,'KARANG PILANG' ,'Karang Pilang' ,'530/2972/436.6.2/2016&lt;BR&gt;140811-6/SKRK/TR/RPL/III/2016&lt;BR&gt;' ,'2016' ,'' ,'Jalan dan Saluran : 27150, 56' ,'RTH : 71615, 68&lt;BR&gt;Fasum : 3924, 09' ,'' ,'± 122.436,90 M2' ,'SUDAH' ,'-' ,'BELUM' ,'-' ,'-' ,'BELUM' ,'INDUK ' ,'-' ,'TIDAK' ,'PENAGIHAN&lt;BR&gt;590/4733/436.7.5/2021&lt;BR&gt;TANGGAL 17 MARET 2021' ,'TEGURAN&lt;BR&gt;590/6970/436.7.5/2021&lt;BR&gt;TANGGAL 20 APRIL 2021' ,'PERINGATAN KE-1&lt;BR&gt;590/16928/436.7.5/2021&lt;BR&gt;TANGGAL 01 OKTOBER 2021' ,'PERINGATAN KE-2&lt;BR&gt;590/5641/436.7.4/2022&lt;BR&gt;TANGGAL 17 MEI 2022' ,'PERINGATAN KE-3&lt;BR&gt;590/8034/436.7.4/2022&lt;BR&gt;TANGGAL 24 JUNI 2022' ,'' ,'' ,'' ,'' ,'' ,'' ,'' ,'' ,'' ,'' ,'' ,'' ,'' ,'' ,'' ,'' ,'' ,'' ,'' ,'' ,'' ,'' ,'' ,'' ,'' ,'' ,'' ,'' ,'' ,'' ,'Belum' ,'Akan dikonsepkan Surat balasan Perihal Tanggapan dari Pengembang' ,'-Penagihan Admin, tanggal 17 Maret 2021&lt;BR&gt;- Teguran Admin, tanggal  20 April 2021&lt;BR&gt;- Pengembang bersurat Perihal Peninjauan Luas PSU, tanggal 21 April 2021&lt;BR&gt;- Peringatan Ke 1, tanggal 1 Oktober 2021&lt;BR&gt;- Pengembang bersurat perihal Tanggapan, tanggal 6 Oktober 2021&lt;BR&gt;- PERINGATAN KE-2, TANGGAL 17 MEI 2022&lt;BR&gt;- PERINGATAN KE-3, TANGGAL 24 JUNI 2022&lt;BR&gt;- PENGEMBANG BERSURAT TANGGAPAN, TANGGAL 1 JULI 2022&lt;BR&gt;- Akan dikonsepkan Surat balasan Perihal Tanggapan dari Pengembang' ,'PENGEMBANG BERSURAT TANGGAPAN, TANGGAL 1 JULI 2022' ,'- Pengembangan Milik BUMD JATIM&lt;BR&gt;- Pengembang Berkeberatan Komposisi PSU Lebih Besar dibandingkan Efektif/Pergudangan' ,'-' ,'' ,'SELATAN' ,'AR');</v>
      </c>
    </row>
    <row r="445" spans="1:73" s="6" customFormat="1" ht="187">
      <c r="A445" s="1570">
        <v>442</v>
      </c>
      <c r="B445" s="1570" t="s">
        <v>5197</v>
      </c>
      <c r="C445" s="1575" t="s">
        <v>4</v>
      </c>
      <c r="D445" s="1568" t="s">
        <v>5717</v>
      </c>
      <c r="E445" s="1568" t="s">
        <v>2150</v>
      </c>
      <c r="F445" s="1575" t="s">
        <v>2935</v>
      </c>
      <c r="G445" s="1575" t="s">
        <v>5</v>
      </c>
      <c r="H445" s="1575" t="s">
        <v>6</v>
      </c>
      <c r="I445" s="1575" t="s">
        <v>1374</v>
      </c>
      <c r="J445" s="1575" t="s">
        <v>4301</v>
      </c>
      <c r="K445" s="1576" t="s">
        <v>5232</v>
      </c>
      <c r="L445" s="1577">
        <v>2015</v>
      </c>
      <c r="M445" s="1575"/>
      <c r="N445" s="1706"/>
      <c r="O445" s="1706"/>
      <c r="P445" s="1706"/>
      <c r="Q445" s="1575"/>
      <c r="R445" s="1575"/>
      <c r="S445" s="1575"/>
      <c r="T445" s="1575" t="s">
        <v>2547</v>
      </c>
      <c r="U445" s="1575"/>
      <c r="V445" s="1575"/>
      <c r="W445" s="1575"/>
      <c r="X445" s="1575"/>
      <c r="Y445" s="1575"/>
      <c r="Z445" s="1575"/>
      <c r="AA445" s="1575" t="s">
        <v>2149</v>
      </c>
      <c r="AB445" s="1575" t="s">
        <v>2149</v>
      </c>
      <c r="AC445" s="1575" t="s">
        <v>2149</v>
      </c>
      <c r="AD445" s="1575" t="s">
        <v>2149</v>
      </c>
      <c r="AE445" s="1575" t="s">
        <v>2149</v>
      </c>
      <c r="AF445" s="1575" t="s">
        <v>2149</v>
      </c>
      <c r="AG445" s="1575"/>
      <c r="AH445" s="1575"/>
      <c r="AI445" s="1575"/>
      <c r="AJ445" s="1575"/>
      <c r="AK445" s="1575"/>
      <c r="AL445" s="1575"/>
      <c r="AM445" s="1575"/>
      <c r="AN445" s="1575"/>
      <c r="AO445" s="1575"/>
      <c r="AP445" s="1575"/>
      <c r="AQ445" s="1575"/>
      <c r="AR445" s="1575"/>
      <c r="AS445" s="1575"/>
      <c r="AT445" s="1575"/>
      <c r="AU445" s="1575"/>
      <c r="AV445" s="1575"/>
      <c r="AW445" s="1575"/>
      <c r="AX445" s="1575"/>
      <c r="AY445" s="1575"/>
      <c r="AZ445" s="1575"/>
      <c r="BA445" s="1575"/>
      <c r="BB445" s="1575"/>
      <c r="BC445" s="1575"/>
      <c r="BD445" s="1575"/>
      <c r="BE445" s="1575"/>
      <c r="BF445" s="1575"/>
      <c r="BG445" s="1575"/>
      <c r="BH445" s="1575" t="s">
        <v>4787</v>
      </c>
      <c r="BI445" s="1575" t="s">
        <v>2149</v>
      </c>
      <c r="BJ445" s="1575" t="s">
        <v>2149</v>
      </c>
      <c r="BK445" s="1575" t="s">
        <v>2515</v>
      </c>
      <c r="BL445" s="1575" t="s">
        <v>626</v>
      </c>
      <c r="BM445" s="1591" t="s">
        <v>7875</v>
      </c>
      <c r="BN445" s="1591"/>
      <c r="BO445" s="1591"/>
      <c r="BP445" s="1575" t="s">
        <v>626</v>
      </c>
      <c r="BQ445" s="1575" t="s">
        <v>6017</v>
      </c>
      <c r="BR445" s="1575" t="s">
        <v>6794</v>
      </c>
      <c r="BS445" s="1575" t="s">
        <v>5828</v>
      </c>
      <c r="BU445"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('PERDAGANGAN / JASA KOMERSIAL CIPUTRA WORLD' ,'JL. MAYJEND SUNGKONO NO. 87-89' ,'APARTEMEN DAN KANTOR' ,'PENAGIHAN FISIK' ,'' ,'442' ,'426 (A)' ,'PT. WIN-WIN REALTY CENTRE' ,'Citraland Office Park #1&lt;BR&gt;Citraland Utama Rd Surabaya' ,'√' ,'GUNUNGSARI' ,'DUKUH PAKIS' ,'131029-40&lt;BR&gt;510/1657/436.6.2/2015&lt;BR&gt;150923-43' ,'2015' ,'' ,'' ,'' ,'' ,'' ,'' ,'' ,'Tidak ada kewajiban' ,'' ,'' ,'' ,'' ,'' ,'' ,' -' ,' -' ,' -' ,' -' ,' -' ,' -' ,'' ,'' ,'' ,'' ,'' ,'' ,'' ,'' ,'' ,'' ,'' ,'' ,'' ,'' ,'' ,'' ,'' ,'' ,'' ,'' ,'' ,'' ,'' ,'' ,'' ,'' ,'' ,'' ,' -' ,' -' ,'-' ,'sudah penyerahan Fisik, ikut penyerahan darmo satelite town (arsip nomer 31)' ,'' ,'' ,'-' ,'FISIK SUDAH DISERAHKAN' ,'SELATAN' ,'LM');</v>
      </c>
    </row>
    <row r="446" spans="1:73" s="6" customFormat="1" ht="187">
      <c r="A446" s="1570">
        <v>443</v>
      </c>
      <c r="B446" s="1570">
        <v>427</v>
      </c>
      <c r="C446" s="1575" t="s">
        <v>1040</v>
      </c>
      <c r="D446" s="1568" t="s">
        <v>5708</v>
      </c>
      <c r="E446" s="1568" t="s">
        <v>2150</v>
      </c>
      <c r="F446" s="1575" t="s">
        <v>2821</v>
      </c>
      <c r="G446" s="1575" t="s">
        <v>8</v>
      </c>
      <c r="H446" s="1575" t="s">
        <v>9</v>
      </c>
      <c r="I446" s="1575" t="s">
        <v>7048</v>
      </c>
      <c r="J446" s="1575" t="s">
        <v>4280</v>
      </c>
      <c r="K446" s="1576" t="s">
        <v>11</v>
      </c>
      <c r="L446" s="1577">
        <v>2016</v>
      </c>
      <c r="M446" s="1575"/>
      <c r="N446" s="1706" t="s">
        <v>3471</v>
      </c>
      <c r="O446" s="1706" t="s">
        <v>3218</v>
      </c>
      <c r="P446" s="1706"/>
      <c r="Q446" s="1575"/>
      <c r="R446" s="1575"/>
      <c r="S446" s="1575">
        <v>93452.45</v>
      </c>
      <c r="T446" s="1575" t="s">
        <v>2187</v>
      </c>
      <c r="U446" s="1575"/>
      <c r="V446" s="1575"/>
      <c r="W446" s="1575"/>
      <c r="X446" s="1575"/>
      <c r="Y446" s="1575"/>
      <c r="Z446" s="1575"/>
      <c r="AA446" s="1575"/>
      <c r="AB446" s="1575"/>
      <c r="AC446" s="1575"/>
      <c r="AD446" s="1575"/>
      <c r="AE446" s="1575"/>
      <c r="AF446" s="1575"/>
      <c r="AG446" s="1575"/>
      <c r="AH446" s="1575"/>
      <c r="AI446" s="1575"/>
      <c r="AJ446" s="1575"/>
      <c r="AK446" s="1575"/>
      <c r="AL446" s="1575"/>
      <c r="AM446" s="1575"/>
      <c r="AN446" s="1575"/>
      <c r="AO446" s="1575"/>
      <c r="AP446" s="1575"/>
      <c r="AQ446" s="1575" t="s">
        <v>5913</v>
      </c>
      <c r="AR446" s="1575"/>
      <c r="AS446" s="1575"/>
      <c r="AT446" s="1575"/>
      <c r="AU446" s="1575"/>
      <c r="AV446" s="1575"/>
      <c r="AW446" s="1575"/>
      <c r="AX446" s="1575"/>
      <c r="AY446" s="1575"/>
      <c r="AZ446" s="1575"/>
      <c r="BA446" s="1575"/>
      <c r="BB446" s="1575"/>
      <c r="BC446" s="1575"/>
      <c r="BD446" s="1575"/>
      <c r="BE446" s="1575"/>
      <c r="BF446" s="1575"/>
      <c r="BG446" s="1575"/>
      <c r="BH446" s="1575" t="s">
        <v>3539</v>
      </c>
      <c r="BI446" s="1575"/>
      <c r="BJ446" s="1575"/>
      <c r="BK446" s="1575" t="s">
        <v>8166</v>
      </c>
      <c r="BL446" s="1575" t="s">
        <v>8203</v>
      </c>
      <c r="BM446" s="1591" t="s">
        <v>7915</v>
      </c>
      <c r="BN446" s="1591" t="s">
        <v>7914</v>
      </c>
      <c r="BO446" s="1591" t="s">
        <v>7913</v>
      </c>
      <c r="BP446" s="1575" t="s">
        <v>2150</v>
      </c>
      <c r="BQ446" s="1575" t="s">
        <v>5750</v>
      </c>
      <c r="BR446" s="1575" t="s">
        <v>6795</v>
      </c>
      <c r="BS446" s="1575" t="s">
        <v>5828</v>
      </c>
      <c r="BU446"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('ADELAIDE ' ,'JL. MANUKAN WETAN DAN TAMBAK LANGON' ,'SITEPLAN PERUMAHAN' ,'PENAGIHAN ADMINISTRASI' ,'' ,'443' ,'427' ,'PT. PAKUWON JATI' ,'East Coast Center Lt. 5&lt;BR&gt;Pakuwon Town Square - Pakuwon City&lt;BR&gt;Jl. Kejawan Putih Mutiara No. 17' ,'√' ,'MANUKAN WETAN DAN TAMBAK LANGON' ,'Tandes &amp; Asemrowo' ,'648.3/5574/436.6.2/2016&lt;BR&gt;160512-81/SKRK/P&amp;P/BB/IX/2016' ,'2016' ,'' ,'Jalan dan Saluran : 28.979,42 ' ,'RTH : 2007,37&lt;BR&gt;Fasum : 972.98' ,'' ,'' ,'' ,'93452.45' ,'Sudah' ,'' ,'' ,'' ,'' ,'' ,'' ,'' ,'' ,'' ,'' ,'' ,'' ,'' ,'' ,'' ,'' ,'' ,'' ,'' ,'' ,'' ,'' ,'590/17039/436.7.5/2020&lt;BR&gt;24 SEPTEMBER 2020' ,'' ,'' ,'' ,'' ,'' ,'' ,'' ,'' ,'' ,'' ,'' ,'' ,'' ,'' ,'' ,'' ,'' ,'' ,'' ,'Diperlukan Addendum BAST Administrasi' ,'SUDAH DISURATI&lt;BR&gt;- TTD ADDENDUM BAST ADMINISTRASI KE PENGEMBANG' ,'TTD ADDENDUM BAST ADMINISTRASI KE PENGEMBANG' ,'ADDENDUM BAST ADMINISTRASI' ,'-' ,'FISIK BELUM DISERAHKAN' ,'BARAT' ,'LM');</v>
      </c>
    </row>
    <row r="447" spans="1:73" s="717" customFormat="1" ht="187">
      <c r="A447" s="1570">
        <v>444</v>
      </c>
      <c r="B447" s="1570">
        <v>428</v>
      </c>
      <c r="C447" s="1575" t="s">
        <v>690</v>
      </c>
      <c r="D447" s="1568" t="s">
        <v>5682</v>
      </c>
      <c r="E447" s="1568" t="s">
        <v>2150</v>
      </c>
      <c r="F447" s="1575" t="s">
        <v>2822</v>
      </c>
      <c r="G447" s="1575" t="s">
        <v>12</v>
      </c>
      <c r="H447" s="1575" t="s">
        <v>680</v>
      </c>
      <c r="I447" s="1575" t="s">
        <v>680</v>
      </c>
      <c r="J447" s="1575" t="s">
        <v>4280</v>
      </c>
      <c r="K447" s="1576" t="s">
        <v>14</v>
      </c>
      <c r="L447" s="1577">
        <v>2016</v>
      </c>
      <c r="M447" s="1575" t="s">
        <v>2549</v>
      </c>
      <c r="N447" s="1706" t="s">
        <v>13</v>
      </c>
      <c r="O447" s="1706" t="s">
        <v>3217</v>
      </c>
      <c r="P447" s="1706"/>
      <c r="Q447" s="1575"/>
      <c r="R447" s="1575" t="s">
        <v>2511</v>
      </c>
      <c r="S447" s="1575">
        <v>5323</v>
      </c>
      <c r="T447" s="1575" t="s">
        <v>2187</v>
      </c>
      <c r="U447" s="1575"/>
      <c r="V447" s="1575"/>
      <c r="W447" s="1575"/>
      <c r="X447" s="1575" t="s">
        <v>7094</v>
      </c>
      <c r="Y447" s="1575"/>
      <c r="Z447" s="1575"/>
      <c r="AA447" s="1575" t="s">
        <v>2149</v>
      </c>
      <c r="AB447" s="1575" t="s">
        <v>2149</v>
      </c>
      <c r="AC447" s="1575" t="s">
        <v>2149</v>
      </c>
      <c r="AD447" s="1575" t="s">
        <v>2149</v>
      </c>
      <c r="AE447" s="1575" t="s">
        <v>2149</v>
      </c>
      <c r="AF447" s="1575" t="s">
        <v>2149</v>
      </c>
      <c r="AG447" s="1575"/>
      <c r="AH447" s="1575"/>
      <c r="AI447" s="1575"/>
      <c r="AJ447" s="1575"/>
      <c r="AK447" s="1575"/>
      <c r="AL447" s="1575"/>
      <c r="AM447" s="1575"/>
      <c r="AN447" s="1575"/>
      <c r="AO447" s="1575"/>
      <c r="AP447" s="1575"/>
      <c r="AQ447" s="1575"/>
      <c r="AR447" s="1575"/>
      <c r="AS447" s="1575"/>
      <c r="AT447" s="1575"/>
      <c r="AU447" s="1575"/>
      <c r="AV447" s="1575"/>
      <c r="AW447" s="1575"/>
      <c r="AX447" s="1575"/>
      <c r="AY447" s="1575"/>
      <c r="AZ447" s="1575"/>
      <c r="BA447" s="1575"/>
      <c r="BB447" s="1575"/>
      <c r="BC447" s="1575"/>
      <c r="BD447" s="1575"/>
      <c r="BE447" s="1575"/>
      <c r="BF447" s="1575"/>
      <c r="BG447" s="1575"/>
      <c r="BH447" s="1575" t="s">
        <v>2660</v>
      </c>
      <c r="BI447" s="1575" t="s">
        <v>2149</v>
      </c>
      <c r="BJ447" s="1575" t="s">
        <v>2149</v>
      </c>
      <c r="BK447" s="1575" t="s">
        <v>5255</v>
      </c>
      <c r="BL447" s="1575" t="s">
        <v>626</v>
      </c>
      <c r="BM447" s="1588" t="s">
        <v>7277</v>
      </c>
      <c r="BN447" s="1706"/>
      <c r="BO447" s="1706" t="s">
        <v>7626</v>
      </c>
      <c r="BP447" s="1575" t="s">
        <v>626</v>
      </c>
      <c r="BQ447" s="1575"/>
      <c r="BR447" s="1575" t="s">
        <v>6795</v>
      </c>
      <c r="BS447" s="1575" t="s">
        <v>5828</v>
      </c>
      <c r="BU447"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('PAKAL MADYA JAYA' ,'JL. PAKAL MADYA JAYA III NO. 35&lt;BR&gt;(PAKAL MADYA JAYA)' ,'SITEPLAN PERUMAHAN' ,'BELUM TERBANGUN' ,'' ,'444' ,'428' ,'PT. BUMI NUSA INDAH' ,'Graha Family Blok T No. 56' ,'√' ,'PAKAL' ,'PAKAL' ,'648.3/6226/436.6.2/2015&lt;BR&gt;SSWN-150527-37/SKRK/TR/SP/X/2015' ,'2016' ,'±39' ,'JALAN : 1487,36' ,'RTH : 82,12&lt;BR&gt;Fasum : 111.13' ,'' ,'' ,'BELUM' ,'5323' ,'Sudah' ,'' ,'' ,'' ,'SISA INDUK' ,'' ,'' ,' -' ,' -' ,' -' ,' -' ,' -' ,' -' ,'' ,'' ,'' ,'' ,'' ,'' ,'' ,'' ,'' ,'' ,'' ,'' ,'' ,'' ,'' ,'' ,'' ,'' ,'' ,'' ,'' ,'' ,'' ,'' ,'' ,'' ,'' ,'590/24477/436.7.5/2017&lt;BR&gt;132/GWK/MAN/IX/2017&lt;BR&gt;3 OKTOBER 2017' ,' -' ,' -' ,'-' ,'-Resume Rapat tanggal 20 Maret 2015 dengan kesimpulan :&lt;BR&gt;1) Pengembang agar melengkapi : jadwal, rincian, dan bukti setor /bukti pembayaran kompensasi makam berupa uang&lt;BR&gt;2) Pengembang agar melengkapi kekurangan dokumen tersebut di atas paling lambat tanggal 3 April 2015&lt;BR&gt;3) Akan dilakukan rapat lanjutan setelah pengembang melengkapi kekurangan tersebut di atas.&lt;BR&gt;-Akan dilakukan penagihan kekurangan berkas administrasi' ,'' ,'belum splitzing alas hak psu' ,'√&lt;BR&gt;TW 4 2021' ,'' ,'BARAT' ,'LM');</v>
      </c>
    </row>
    <row r="448" spans="1:73" ht="187">
      <c r="A448" s="1570">
        <v>445</v>
      </c>
      <c r="B448" s="1570" t="s">
        <v>5207</v>
      </c>
      <c r="C448" s="1575" t="s">
        <v>15</v>
      </c>
      <c r="D448" s="1575"/>
      <c r="E448" s="1575" t="s">
        <v>5714</v>
      </c>
      <c r="F448" s="1575" t="s">
        <v>2949</v>
      </c>
      <c r="G448" s="1575" t="s">
        <v>16</v>
      </c>
      <c r="H448" s="1575" t="s">
        <v>17</v>
      </c>
      <c r="I448" s="1575" t="s">
        <v>674</v>
      </c>
      <c r="J448" s="1575" t="s">
        <v>5206</v>
      </c>
      <c r="K448" s="1576" t="s">
        <v>18</v>
      </c>
      <c r="L448" s="1577">
        <v>2015</v>
      </c>
      <c r="M448" s="1575"/>
      <c r="N448" s="1706" t="s">
        <v>3472</v>
      </c>
      <c r="O448" s="1706" t="s">
        <v>3216</v>
      </c>
      <c r="P448" s="1706"/>
      <c r="Q448" s="1575"/>
      <c r="R448" s="1575"/>
      <c r="S448" s="1575"/>
      <c r="T448" s="1575"/>
      <c r="U448" s="1575"/>
      <c r="V448" s="1575"/>
      <c r="W448" s="1575"/>
      <c r="X448" s="1575"/>
      <c r="Y448" s="1575"/>
      <c r="Z448" s="1575"/>
      <c r="AA448" s="1575"/>
      <c r="AB448" s="1575"/>
      <c r="AC448" s="1575"/>
      <c r="AD448" s="1575"/>
      <c r="AE448" s="1575"/>
      <c r="AF448" s="1575"/>
      <c r="AG448" s="1575"/>
      <c r="AH448" s="1575"/>
      <c r="AI448" s="1575"/>
      <c r="AJ448" s="1575"/>
      <c r="AK448" s="1575"/>
      <c r="AL448" s="1575"/>
      <c r="AM448" s="1575"/>
      <c r="AN448" s="1575"/>
      <c r="AO448" s="1575"/>
      <c r="AP448" s="1575"/>
      <c r="AQ448" s="1575"/>
      <c r="AR448" s="1575"/>
      <c r="AS448" s="1575"/>
      <c r="AT448" s="1575"/>
      <c r="AU448" s="1575"/>
      <c r="AV448" s="1575"/>
      <c r="AW448" s="1575"/>
      <c r="AX448" s="1575"/>
      <c r="AY448" s="1575"/>
      <c r="AZ448" s="1575"/>
      <c r="BA448" s="1575"/>
      <c r="BB448" s="1575"/>
      <c r="BC448" s="1575"/>
      <c r="BD448" s="1575"/>
      <c r="BE448" s="1575"/>
      <c r="BF448" s="1575"/>
      <c r="BG448" s="1575"/>
      <c r="BH448" s="1575"/>
      <c r="BI448" s="1575"/>
      <c r="BJ448" s="1575"/>
      <c r="BK448" s="1575" t="s">
        <v>2560</v>
      </c>
      <c r="BL448" s="1575" t="s">
        <v>626</v>
      </c>
      <c r="BM448" s="1591" t="s">
        <v>8011</v>
      </c>
      <c r="BN448" s="1591" t="s">
        <v>8009</v>
      </c>
      <c r="BO448" s="1591" t="s">
        <v>2489</v>
      </c>
      <c r="BP448" s="1575" t="s">
        <v>626</v>
      </c>
      <c r="BQ448" s="1575"/>
      <c r="BR448" s="1575" t="s">
        <v>6795</v>
      </c>
      <c r="BS448" s="1589" t="s">
        <v>7395</v>
      </c>
      <c r="BU448"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TAMBAK OSOWILANGUN' ,'JL. TAMBAK OSOWILANGUN' ,'GUDANG, KANTOR DAN KELENGKAPANNYA' ,'TIDAK ADA KEWAJIBAN' ,'' ,'445' ,'429 (G)' ,'SENA ALIJANTO' ,'' ,'TIDAK ADA ALAMAT' ,'TAMBAK OSOWILANGUN' ,'BENOWO' ,'516/3453/436.6.2/2015&lt;BR&gt;SSWN-130524-2' ,'2015' ,'' ,'Jalan dan Saluran : 19554,82' ,'RTH : 1993,53&lt;BR&gt;Fasum : 494.33' ,'' ,'' ,'' ,'' ,'' ,'' ,'' ,'' ,'' ,'' ,'' ,'' ,'' ,'' ,'' ,'' ,'' ,'' ,'' ,'' ,'' ,'' ,'' ,'' ,'' ,'' ,'' ,'' ,'' ,'' ,'' ,'' ,'' ,'' ,'' ,'' ,'' ,'' ,'' ,'' ,'' ,'' ,'' ,'' ,'  036/TMP-DIR/LGL/VIII/2017 dan 590/21481.1/436.7.5/2017&lt;BR&gt;25 AGUSTUS 2017' ,'' ,'' ,'-' ,'PERMASALAHAN SITEPLAN PERORANGAN TAHUN &gt;2010 S/D 2016&lt;BR&gt;Tidak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Ada Kewajiban' ,'-' ,'' ,'BARAT' ,'JY');</v>
      </c>
    </row>
    <row r="449" spans="1:73" s="6" customFormat="1" ht="187">
      <c r="A449" s="1570">
        <v>446</v>
      </c>
      <c r="B449" s="1570">
        <v>430</v>
      </c>
      <c r="C449" s="1575" t="s">
        <v>1040</v>
      </c>
      <c r="D449" s="1568" t="s">
        <v>5708</v>
      </c>
      <c r="E449" s="1568" t="s">
        <v>2150</v>
      </c>
      <c r="F449" s="1575" t="s">
        <v>20</v>
      </c>
      <c r="G449" s="1575" t="s">
        <v>707</v>
      </c>
      <c r="H449" s="1575" t="s">
        <v>715</v>
      </c>
      <c r="I449" s="1575" t="s">
        <v>668</v>
      </c>
      <c r="J449" s="1575" t="s">
        <v>4280</v>
      </c>
      <c r="K449" s="1576" t="s">
        <v>3824</v>
      </c>
      <c r="L449" s="1577">
        <v>2016</v>
      </c>
      <c r="M449" s="1575"/>
      <c r="N449" s="1706" t="s">
        <v>3473</v>
      </c>
      <c r="O449" s="1706" t="s">
        <v>3215</v>
      </c>
      <c r="P449" s="1706"/>
      <c r="Q449" s="1575"/>
      <c r="R449" s="1575" t="s">
        <v>2511</v>
      </c>
      <c r="S449" s="1575">
        <v>58997.85</v>
      </c>
      <c r="T449" s="1575" t="s">
        <v>2187</v>
      </c>
      <c r="U449" s="1568" t="s">
        <v>626</v>
      </c>
      <c r="V449" s="1568" t="s">
        <v>626</v>
      </c>
      <c r="W449" s="1568" t="s">
        <v>2511</v>
      </c>
      <c r="X449" s="1575" t="s">
        <v>7058</v>
      </c>
      <c r="Y449" s="1575" t="s">
        <v>7398</v>
      </c>
      <c r="Z449" s="1575" t="s">
        <v>7398</v>
      </c>
      <c r="AA449" s="1575" t="s">
        <v>2149</v>
      </c>
      <c r="AB449" s="1575" t="s">
        <v>2149</v>
      </c>
      <c r="AC449" s="1575" t="s">
        <v>2149</v>
      </c>
      <c r="AD449" s="1575" t="s">
        <v>2149</v>
      </c>
      <c r="AE449" s="1575" t="s">
        <v>2149</v>
      </c>
      <c r="AF449" s="1575" t="s">
        <v>2149</v>
      </c>
      <c r="AG449" s="1575"/>
      <c r="AH449" s="1575"/>
      <c r="AI449" s="1575"/>
      <c r="AJ449" s="1575"/>
      <c r="AK449" s="1575"/>
      <c r="AL449" s="1575"/>
      <c r="AM449" s="1575"/>
      <c r="AN449" s="1575"/>
      <c r="AO449" s="1575"/>
      <c r="AP449" s="1575"/>
      <c r="AQ449" s="1575"/>
      <c r="AR449" s="1575"/>
      <c r="AS449" s="1575"/>
      <c r="AT449" s="1575"/>
      <c r="AU449" s="1575"/>
      <c r="AV449" s="1575"/>
      <c r="AW449" s="1575"/>
      <c r="AX449" s="1575"/>
      <c r="AY449" s="1575"/>
      <c r="AZ449" s="1575"/>
      <c r="BA449" s="1575"/>
      <c r="BB449" s="1575"/>
      <c r="BC449" s="1575"/>
      <c r="BD449" s="1575"/>
      <c r="BE449" s="1575"/>
      <c r="BF449" s="1575"/>
      <c r="BG449" s="1575"/>
      <c r="BH449" s="1575" t="s">
        <v>2661</v>
      </c>
      <c r="BI449" s="1575" t="s">
        <v>2149</v>
      </c>
      <c r="BJ449" s="1575" t="s">
        <v>2149</v>
      </c>
      <c r="BK449" s="1575" t="s">
        <v>7243</v>
      </c>
      <c r="BL449" s="1575" t="s">
        <v>626</v>
      </c>
      <c r="BM449" s="1591" t="s">
        <v>5255</v>
      </c>
      <c r="BN449" s="1591" t="s">
        <v>7120</v>
      </c>
      <c r="BO449" s="1591" t="s">
        <v>7120</v>
      </c>
      <c r="BP449" s="1575" t="s">
        <v>2150</v>
      </c>
      <c r="BQ449" s="1575" t="s">
        <v>5750</v>
      </c>
      <c r="BR449" s="1568" t="s">
        <v>6794</v>
      </c>
      <c r="BS449" s="1575" t="s">
        <v>7379</v>
      </c>
      <c r="BU449"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('SUVA DIVA' ,'JL. KEPUTIH' ,'SITEPLAN PERUMAHAN' ,'REPLANNING' ,'' ,'446' ,'430' ,'PT. PAKUWON JATI' ,'East Coast Center Lt. 5&lt;BR&gt;Pakuwon Town Square - Pakuwon City&lt;BR&gt;Jl. Kejawan Putih Mutiara No. 17' ,'√' ,'KEPUTIH' ,'SUKOLILO' ,'648.3/5564/436.6.2/2016&lt;BR&gt;SSWN-160819-35.1/SKRK/P&amp;P/BB/IX/2016&lt;BR&gt;REPLANING :&lt;BR&gt;648.3/7176/436.7.5/2018&lt;BR&gt;181109-8.1&lt;BR&gt;11 DESEMBER 2018&lt;BR&gt;' ,'2016' ,'' ,'Jalan dan Saluran : 22.698,81' ,'RTH : 1993,53&lt;BR&gt;Fasum : 330.7' ,'' ,'' ,'BELUM' ,'58997.85' ,'Sudah' ,'-' ,'-' ,'BELUM' ,'INDUK' ,'TIDAK' ,'TIDAK' ,' -' ,' -' ,' -' ,' -' ,' -' ,' -' ,'' ,'' ,'' ,'' ,'' ,'' ,'' ,'' ,'' ,'' ,'' ,'' ,'' ,'' ,'' ,'' ,'' ,'' ,'' ,'' ,'' ,'' ,'' ,'' ,'' ,'' ,'' ,'' ,' -' ,' -' ,'-' ,'BELUM TERBANGUN' ,'JADWAL PENYERAHAN 2023' ,'JADWAL PENYERAHAN 2023' ,'-' ,'FISIK BELUM DISERAHKAN' ,'SELATAN' ,'SL');</v>
      </c>
    </row>
    <row r="450" spans="1:73" s="6" customFormat="1" ht="187">
      <c r="A450" s="1570">
        <v>447</v>
      </c>
      <c r="B450" s="1570">
        <v>431</v>
      </c>
      <c r="C450" s="1575" t="s">
        <v>821</v>
      </c>
      <c r="D450" s="1568" t="s">
        <v>5717</v>
      </c>
      <c r="E450" s="1568" t="s">
        <v>2150</v>
      </c>
      <c r="F450" s="1575" t="s">
        <v>21</v>
      </c>
      <c r="G450" s="1575" t="s">
        <v>22</v>
      </c>
      <c r="H450" s="1575" t="s">
        <v>709</v>
      </c>
      <c r="I450" s="1575" t="s">
        <v>670</v>
      </c>
      <c r="J450" s="1575" t="s">
        <v>4280</v>
      </c>
      <c r="K450" s="1576" t="s">
        <v>23</v>
      </c>
      <c r="L450" s="1577">
        <v>2016</v>
      </c>
      <c r="M450" s="1575"/>
      <c r="N450" s="1706" t="s">
        <v>3474</v>
      </c>
      <c r="O450" s="1706" t="s">
        <v>3214</v>
      </c>
      <c r="P450" s="1706"/>
      <c r="Q450" s="1575"/>
      <c r="R450" s="1575" t="s">
        <v>2510</v>
      </c>
      <c r="S450" s="1575"/>
      <c r="T450" s="1575" t="s">
        <v>2186</v>
      </c>
      <c r="U450" s="1575"/>
      <c r="V450" s="1575"/>
      <c r="W450" s="1575" t="s">
        <v>2511</v>
      </c>
      <c r="X450" s="1575" t="s">
        <v>7147</v>
      </c>
      <c r="Y450" s="1575" t="s">
        <v>7425</v>
      </c>
      <c r="Z450" s="1575" t="s">
        <v>7398</v>
      </c>
      <c r="AA450" s="1575" t="s">
        <v>2149</v>
      </c>
      <c r="AB450" s="1575" t="s">
        <v>2149</v>
      </c>
      <c r="AC450" s="1575" t="s">
        <v>2149</v>
      </c>
      <c r="AD450" s="1575" t="s">
        <v>2149</v>
      </c>
      <c r="AE450" s="1575" t="s">
        <v>2149</v>
      </c>
      <c r="AF450" s="1575" t="s">
        <v>2149</v>
      </c>
      <c r="AG450" s="1575"/>
      <c r="AH450" s="1568"/>
      <c r="AI450" s="1568"/>
      <c r="AJ450" s="1568"/>
      <c r="AK450" s="1568"/>
      <c r="AL450" s="1568"/>
      <c r="AM450" s="1568"/>
      <c r="AN450" s="1568"/>
      <c r="AO450" s="1568"/>
      <c r="AP450" s="1568"/>
      <c r="AQ450" s="1575"/>
      <c r="AR450" s="1575"/>
      <c r="AS450" s="1575"/>
      <c r="AT450" s="1575"/>
      <c r="AU450" s="1575"/>
      <c r="AV450" s="1575"/>
      <c r="AW450" s="1575"/>
      <c r="AX450" s="1568"/>
      <c r="AY450" s="1568"/>
      <c r="AZ450" s="1568"/>
      <c r="BA450" s="1568"/>
      <c r="BB450" s="1568"/>
      <c r="BC450" s="1568"/>
      <c r="BD450" s="1568"/>
      <c r="BE450" s="1568"/>
      <c r="BF450" s="1568"/>
      <c r="BG450" s="1568"/>
      <c r="BH450" s="1575" t="s">
        <v>2149</v>
      </c>
      <c r="BI450" s="1575" t="s">
        <v>2149</v>
      </c>
      <c r="BJ450" s="1575" t="s">
        <v>2149</v>
      </c>
      <c r="BK450" s="1575" t="s">
        <v>8166</v>
      </c>
      <c r="BL450" s="1575" t="s">
        <v>626</v>
      </c>
      <c r="BM450" s="1220" t="s">
        <v>7741</v>
      </c>
      <c r="BN450" s="1591"/>
      <c r="BO450" s="1591"/>
      <c r="BP450" s="1575" t="s">
        <v>626</v>
      </c>
      <c r="BQ450" s="1575"/>
      <c r="BR450" s="1575" t="s">
        <v>6795</v>
      </c>
      <c r="BS450" s="1575" t="s">
        <v>7378</v>
      </c>
      <c r="BU450"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('EMERALD MANISON SELATAN EXTENTION' ,'JL. KO. EMERALD MANSION' ,'SITEPLAN PERUMAHAN' ,'PENAGIHAN ADMINISTRASI' ,'' ,'447' ,'431' ,'PT. CIPUTRA GRAHA PRIMA' ,'Citraland Office Park #1&lt;BR&gt;Citraland Utama Rd Surabaya' ,'√' ,'LIDAH KULON' ,'LAKARSANTRI' ,'653/5977/436.6.2/2016&lt;BR&gt;160923-20/SKRK/P&amp;P/BB/X/2016' ,'2016' ,'' ,'Jalan dan Saluran :5019, 21 ' ,'RTH PEMKOT : 1330,08&lt;BR&gt;Fasum : 690.26' ,'' ,'' ,'SUDAH' ,'' ,'Belum' ,'' ,'' ,'BELUM' ,'INDUK DAN HPL' ,'ADA (BELUM CLEAR)' ,'TIDAK' ,' -' ,' -' ,' -' ,' -' ,' -' ,' -' ,'' ,'' ,'' ,'' ,'' ,'' ,'' ,'' ,'' ,'' ,'' ,'' ,'' ,'' ,'' ,'' ,'' ,'' ,'' ,'' ,'' ,'' ,'' ,'' ,'' ,'' ,'' ,'' ,' -' ,' -' ,'-' ,'SURAT PENAGIHAN NO. 590/12061.6/436.7.5/2019 TANGGAL 15 JULI 2019 (Fiktif)&lt;BR&gt;-Akan dilakukan penagihan administrasi penyerahan PSU&lt;BR&gt;- Surat Pemberitahuan Kekurangan Kelengkapan Berkas Penyerahan PSU Secara Administrasi No. 590/5988/436.7.4/2022 Tanggal 25 Mei 2022' ,'' ,'' ,'-' ,'' ,'BARAT' ,'VIA');</v>
      </c>
    </row>
    <row r="451" spans="1:73" s="6" customFormat="1" ht="187">
      <c r="A451" s="1570">
        <v>448</v>
      </c>
      <c r="B451" s="1570">
        <v>432</v>
      </c>
      <c r="C451" s="1575" t="s">
        <v>24</v>
      </c>
      <c r="D451" s="1575"/>
      <c r="E451" s="1575" t="s">
        <v>5714</v>
      </c>
      <c r="F451" s="1575" t="s">
        <v>25</v>
      </c>
      <c r="G451" s="1575" t="s">
        <v>25</v>
      </c>
      <c r="H451" s="1575" t="s">
        <v>26</v>
      </c>
      <c r="I451" s="1575" t="s">
        <v>2119</v>
      </c>
      <c r="J451" s="1575" t="s">
        <v>4280</v>
      </c>
      <c r="K451" s="1576" t="s">
        <v>27</v>
      </c>
      <c r="L451" s="1577">
        <v>2013</v>
      </c>
      <c r="M451" s="1575"/>
      <c r="N451" s="1706" t="s">
        <v>3475</v>
      </c>
      <c r="O451" s="1706" t="s">
        <v>3213</v>
      </c>
      <c r="P451" s="1706"/>
      <c r="Q451" s="1575"/>
      <c r="R451" s="1575"/>
      <c r="S451" s="1575"/>
      <c r="T451" s="1575" t="s">
        <v>2149</v>
      </c>
      <c r="U451" s="1575"/>
      <c r="V451" s="1575"/>
      <c r="W451" s="1575"/>
      <c r="X451" s="1575"/>
      <c r="Y451" s="1575"/>
      <c r="Z451" s="1575"/>
      <c r="AA451" s="1575" t="s">
        <v>2149</v>
      </c>
      <c r="AB451" s="1575" t="s">
        <v>2149</v>
      </c>
      <c r="AC451" s="1575" t="s">
        <v>2149</v>
      </c>
      <c r="AD451" s="1575" t="s">
        <v>2149</v>
      </c>
      <c r="AE451" s="1575" t="s">
        <v>2149</v>
      </c>
      <c r="AF451" s="1575" t="s">
        <v>2149</v>
      </c>
      <c r="AG451" s="1575"/>
      <c r="AH451" s="1575"/>
      <c r="AI451" s="1575"/>
      <c r="AJ451" s="1575"/>
      <c r="AK451" s="1575"/>
      <c r="AL451" s="1575"/>
      <c r="AM451" s="1575"/>
      <c r="AN451" s="1575"/>
      <c r="AO451" s="1575"/>
      <c r="AP451" s="1575"/>
      <c r="AQ451" s="1575"/>
      <c r="AR451" s="1575"/>
      <c r="AS451" s="1575"/>
      <c r="AT451" s="1575"/>
      <c r="AU451" s="1575"/>
      <c r="AV451" s="1575"/>
      <c r="AW451" s="1575"/>
      <c r="AX451" s="1575"/>
      <c r="AY451" s="1575"/>
      <c r="AZ451" s="1575"/>
      <c r="BA451" s="1575"/>
      <c r="BB451" s="1575"/>
      <c r="BC451" s="1575"/>
      <c r="BD451" s="1575"/>
      <c r="BE451" s="1575"/>
      <c r="BF451" s="1575"/>
      <c r="BG451" s="1575"/>
      <c r="BH451" s="1575" t="s">
        <v>2149</v>
      </c>
      <c r="BI451" s="1575" t="s">
        <v>2149</v>
      </c>
      <c r="BJ451" s="1575" t="s">
        <v>2149</v>
      </c>
      <c r="BK451" s="1575" t="s">
        <v>2560</v>
      </c>
      <c r="BL451" s="1575" t="s">
        <v>626</v>
      </c>
      <c r="BM451" s="1591" t="s">
        <v>3533</v>
      </c>
      <c r="BN451" s="1591" t="s">
        <v>7051</v>
      </c>
      <c r="BO451" s="1591" t="s">
        <v>7051</v>
      </c>
      <c r="BP451" s="1575" t="s">
        <v>626</v>
      </c>
      <c r="BQ451" s="1575"/>
      <c r="BR451" s="1575" t="s">
        <v>6795</v>
      </c>
      <c r="BS451" s="1589" t="s">
        <v>7395</v>
      </c>
      <c r="BU451"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BANJAR SUGIHAN' ,'JL. BANJAR SUGIHAN' ,'SITEPLAN PERUMAHAN' ,'TIDAK ADA KEWAJIBAN' ,'' ,'448' ,'432' ,'SABARI' ,'' ,'TIDAK ADA ALAMAT' ,'BANJARSUGIHAN' ,'TANDES' ,'653/1430/436.6.2/2013&lt;BR&gt;130205-4/TR/RT/II/2013' ,'2013' ,'' ,'Jalan dan Saluran :1244.32' ,'RTH : 95,4&lt;BR&gt;Fasum : 53.81' ,'' ,'' ,'' ,'' ,' -' ,'' ,'' ,'' ,'' ,'' ,'' ,' -' ,' -' ,' -' ,' -' ,' -' ,' -' ,'' ,'' ,'' ,'' ,'' ,'' ,'' ,'' ,'' ,'' ,'' ,'' ,'' ,'' ,'' ,'' ,'' ,'' ,'' ,'' ,'' ,'' ,'' ,'' ,'' ,'' ,'' ,'' ,' -' ,' -' ,'-' ,'PERMASALAHAN SITEPLAN PERORANGAN TAHUN &gt;2010 S/D 2016' ,'alamat pengembang tidak diketahui' ,'alamat pengembang tidak diketahui' ,'√' ,'' ,'BARAT' ,'JY');</v>
      </c>
    </row>
    <row r="452" spans="1:73" s="6" customFormat="1" ht="187">
      <c r="A452" s="1570">
        <v>449</v>
      </c>
      <c r="B452" s="1570">
        <v>433</v>
      </c>
      <c r="C452" s="1575" t="s">
        <v>2088</v>
      </c>
      <c r="D452" s="1575"/>
      <c r="E452" s="1575" t="s">
        <v>5714</v>
      </c>
      <c r="F452" s="1575"/>
      <c r="G452" s="1575" t="s">
        <v>28</v>
      </c>
      <c r="H452" s="1575" t="s">
        <v>29</v>
      </c>
      <c r="I452" s="1575" t="s">
        <v>7046</v>
      </c>
      <c r="J452" s="1575" t="s">
        <v>4280</v>
      </c>
      <c r="K452" s="1576" t="s">
        <v>30</v>
      </c>
      <c r="L452" s="1577" t="s">
        <v>7001</v>
      </c>
      <c r="M452" s="1575"/>
      <c r="N452" s="1706" t="s">
        <v>3476</v>
      </c>
      <c r="O452" s="1706" t="s">
        <v>2550</v>
      </c>
      <c r="P452" s="1706"/>
      <c r="Q452" s="1575"/>
      <c r="R452" s="1575"/>
      <c r="S452" s="1575"/>
      <c r="T452" s="1575" t="s">
        <v>2186</v>
      </c>
      <c r="U452" s="1575"/>
      <c r="V452" s="1575"/>
      <c r="W452" s="1575"/>
      <c r="X452" s="1575"/>
      <c r="Y452" s="1575"/>
      <c r="Z452" s="1575"/>
      <c r="AA452" s="1575" t="s">
        <v>2149</v>
      </c>
      <c r="AB452" s="1575" t="s">
        <v>2149</v>
      </c>
      <c r="AC452" s="1575" t="s">
        <v>2149</v>
      </c>
      <c r="AD452" s="1575" t="s">
        <v>2149</v>
      </c>
      <c r="AE452" s="1575" t="s">
        <v>2551</v>
      </c>
      <c r="AF452" s="1575" t="s">
        <v>2149</v>
      </c>
      <c r="AG452" s="1575"/>
      <c r="AH452" s="1575"/>
      <c r="AI452" s="1575"/>
      <c r="AJ452" s="1575"/>
      <c r="AK452" s="1575"/>
      <c r="AL452" s="1575"/>
      <c r="AM452" s="1575"/>
      <c r="AN452" s="1575"/>
      <c r="AO452" s="1575"/>
      <c r="AP452" s="1575"/>
      <c r="AQ452" s="1575"/>
      <c r="AR452" s="1575"/>
      <c r="AS452" s="1575"/>
      <c r="AT452" s="1575"/>
      <c r="AU452" s="1575"/>
      <c r="AV452" s="1575"/>
      <c r="AW452" s="1575"/>
      <c r="AX452" s="1575"/>
      <c r="AY452" s="1575"/>
      <c r="AZ452" s="1575"/>
      <c r="BA452" s="1575"/>
      <c r="BB452" s="1575"/>
      <c r="BC452" s="1575"/>
      <c r="BD452" s="1575"/>
      <c r="BE452" s="1575"/>
      <c r="BF452" s="1575"/>
      <c r="BG452" s="1575"/>
      <c r="BH452" s="1575" t="s">
        <v>2149</v>
      </c>
      <c r="BI452" s="1575" t="s">
        <v>2149</v>
      </c>
      <c r="BJ452" s="1575" t="s">
        <v>2149</v>
      </c>
      <c r="BK452" s="1575" t="s">
        <v>2560</v>
      </c>
      <c r="BL452" s="1575"/>
      <c r="BM452" s="1591" t="s">
        <v>3533</v>
      </c>
      <c r="BN452" s="1588" t="s">
        <v>7995</v>
      </c>
      <c r="BO452" s="1588" t="s">
        <v>7255</v>
      </c>
      <c r="BP452" s="1575" t="s">
        <v>626</v>
      </c>
      <c r="BQ452" s="1575"/>
      <c r="BR452" s="1575" t="s">
        <v>6798</v>
      </c>
      <c r="BS452" s="1589" t="s">
        <v>6783</v>
      </c>
      <c r="BU452"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DONOREJO NO. 48-52' ,'SITEPLAN PERUMAHAN' ,'TIDAK ADA KEWAJIBAN' ,'' ,'449' ,'433' ,'HOO SUYANDHANA RAHARJO' ,'' ,'TIDAK ADA ALAMAT' ,'KAPASAN' ,'Simokerto' ,'648.3/556/436.6.2/2013&lt;BR&gt;121123-13/TR/NRT/XII/2012' ,'2012, 2013' ,'' ,'Jalan dan Saluran :290.77' ,'RTH : 3.72' ,'' ,'' ,'' ,'' ,'Belum' ,'' ,'' ,'' ,'' ,'' ,'' ,' -' ,' -' ,' -' ,' -' ,'590/7541/436.6.2/2014 Peringatan ke-3' ,' -' ,'' ,'' ,'' ,'' ,'' ,'' ,'' ,'' ,'' ,'' ,'' ,'' ,'' ,'' ,'' ,'' ,'' ,'' ,'' ,'' ,'' ,'' ,'' ,'' ,'' ,'' ,'' ,'' ,' -' ,' -' ,'' ,'PERMASALAHAN SITEPLAN PERORANGAN TAHUN &gt;2010 S/D 2016' ,'- Pengembang perseorangan&lt;BR&gt;- Sesuai SKRK tidak ada kewajiban menyerahkan PSU&lt;BR&gt;- Siteplan tahun 2013' ,'-Tidak ada Kewajiban' ,'-' ,'' ,'PUSURA' ,'HBB');</v>
      </c>
    </row>
    <row r="453" spans="1:73" s="6" customFormat="1" ht="187">
      <c r="A453" s="1570">
        <v>450</v>
      </c>
      <c r="B453" s="1570">
        <v>434</v>
      </c>
      <c r="C453" s="1575" t="s">
        <v>1900</v>
      </c>
      <c r="D453" s="1575"/>
      <c r="E453" s="1575" t="s">
        <v>5714</v>
      </c>
      <c r="F453" s="1575"/>
      <c r="G453" s="1575" t="s">
        <v>31</v>
      </c>
      <c r="H453" s="1575" t="s">
        <v>729</v>
      </c>
      <c r="I453" s="1575" t="s">
        <v>729</v>
      </c>
      <c r="J453" s="1575" t="s">
        <v>4280</v>
      </c>
      <c r="K453" s="1576" t="s">
        <v>32</v>
      </c>
      <c r="L453" s="1577">
        <v>2013</v>
      </c>
      <c r="M453" s="1575"/>
      <c r="N453" s="1706" t="s">
        <v>3477</v>
      </c>
      <c r="O453" s="1706"/>
      <c r="P453" s="1706"/>
      <c r="Q453" s="1575"/>
      <c r="R453" s="1575"/>
      <c r="S453" s="1575"/>
      <c r="T453" s="1575" t="s">
        <v>2186</v>
      </c>
      <c r="U453" s="1575"/>
      <c r="V453" s="1575"/>
      <c r="W453" s="1575"/>
      <c r="X453" s="1575" t="s">
        <v>7055</v>
      </c>
      <c r="Y453" s="1575"/>
      <c r="Z453" s="1575"/>
      <c r="AA453" s="1575" t="s">
        <v>2149</v>
      </c>
      <c r="AB453" s="1575" t="s">
        <v>2149</v>
      </c>
      <c r="AC453" s="1575" t="s">
        <v>2149</v>
      </c>
      <c r="AD453" s="1575" t="s">
        <v>2149</v>
      </c>
      <c r="AE453" s="1575" t="s">
        <v>2149</v>
      </c>
      <c r="AF453" s="1575" t="s">
        <v>2149</v>
      </c>
      <c r="AG453" s="1575"/>
      <c r="AH453" s="1575"/>
      <c r="AI453" s="1575"/>
      <c r="AJ453" s="1575"/>
      <c r="AK453" s="1575"/>
      <c r="AL453" s="1575"/>
      <c r="AM453" s="1575"/>
      <c r="AN453" s="1575"/>
      <c r="AO453" s="1575"/>
      <c r="AP453" s="1575"/>
      <c r="AQ453" s="1575"/>
      <c r="AR453" s="1575"/>
      <c r="AS453" s="1575"/>
      <c r="AT453" s="1575"/>
      <c r="AU453" s="1575"/>
      <c r="AV453" s="1575"/>
      <c r="AW453" s="1575"/>
      <c r="AX453" s="1575"/>
      <c r="AY453" s="1575"/>
      <c r="AZ453" s="1575"/>
      <c r="BA453" s="1575"/>
      <c r="BB453" s="1575"/>
      <c r="BC453" s="1575"/>
      <c r="BD453" s="1575"/>
      <c r="BE453" s="1575"/>
      <c r="BF453" s="1575"/>
      <c r="BG453" s="1575"/>
      <c r="BH453" s="1575" t="s">
        <v>2149</v>
      </c>
      <c r="BI453" s="1575" t="s">
        <v>2149</v>
      </c>
      <c r="BJ453" s="1575" t="s">
        <v>2149</v>
      </c>
      <c r="BK453" s="1575" t="s">
        <v>2560</v>
      </c>
      <c r="BL453" s="1575"/>
      <c r="BM453" s="1591" t="s">
        <v>3533</v>
      </c>
      <c r="BN453" s="1591"/>
      <c r="BO453" s="1591"/>
      <c r="BP453" s="1575" t="s">
        <v>626</v>
      </c>
      <c r="BQ453" s="1575"/>
      <c r="BR453" s="1575" t="s">
        <v>6794</v>
      </c>
      <c r="BS453" s="1589" t="s">
        <v>7395</v>
      </c>
      <c r="BU453" s="2040" t="str">
        <f t="shared" ref="BU453:BU516" si="7">"INSERT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&amp;SUBSTITUTE(F453,CHAR(10),"&lt;BR&gt;")  &amp; "' ,'" &amp; SUBSTITUTE(G453,CHAR(10),"&lt;BR&gt;")  &amp; "' ,'" &amp; SUBSTITUTE(J453,CHAR(10),"&lt;BR&gt;")   &amp; "' ,'" &amp;  SUBSTITUTE(BK453,CHAR(10),"&lt;BR&gt;")   &amp; "' ,'" &amp; SUBSTITUTE(Q453,CHAR(10),"&lt;BR&gt;")  &amp; "' ,'" &amp;  A453  &amp; "' ,'" &amp;  B453  &amp; "' ,'" &amp; SUBSTITUTE(C453,CHAR(10),"&lt;BR&gt;")   &amp; "' ,'" &amp;  SUBSTITUTE(D453,CHAR(10),"&lt;BR&gt;")  &amp; "' ,'" &amp;  SUBSTITUTE(E453,CHAR(10),"&lt;BR&gt;")   &amp; "' ,'" &amp; SUBSTITUTE(H453,CHAR(10),"&lt;BR&gt;")   &amp; "' ,'" &amp; I453  &amp; "' ,'" &amp; SUBSTITUTE(K453,CHAR(10),"&lt;BR&gt;")  &amp; "' ,'" &amp; SUBSTITUTE(L453,CHAR(10),"&lt;BR&gt;")  &amp; "' ,'" &amp; SUBSTITUTE(M453,CHAR(10),"&lt;BR&gt;") &amp; "' ,'" &amp; SUBSTITUTE(N453,CHAR(10),"&lt;BR&gt;")  &amp; "' ,'" &amp;  SUBSTITUTE(O453,CHAR(10),"&lt;BR&gt;")   &amp; "' ,'" &amp; SUBSTITUTE(P453,CHAR(10),"&lt;BR&gt;")   &amp; "' ,'" &amp;  SUBSTITUTE(Q453,CHAR(10),"&lt;BR&gt;")   &amp; "' ,'" &amp; SUBSTITUTE(R453,CHAR(10),"&lt;BR&gt;")  &amp; "' ,'" &amp; SUBSTITUTE(S453,CHAR(10),"&lt;BR&gt;")  &amp; "' ,'" &amp; SUBSTITUTE(T453,CHAR(10),"&lt;BR&gt;")  &amp; "' ,'" &amp; SUBSTITUTE(U453,CHAR(10),"&lt;BR&gt;")  &amp; "' ,'" &amp; SUBSTITUTE(V453,CHAR(10),"&lt;BR&gt;") &amp; "' ,'" &amp; SUBSTITUTE(W453,CHAR(10),"&lt;BR&gt;")  &amp; "' ,'" &amp;SUBSTITUTE(X453,CHAR(10),"&lt;BR&gt;")  &amp; "' ,'" &amp; SUBSTITUTE(Y453,CHAR(10),"&lt;BR&gt;") &amp; "' ,'" &amp;  SUBSTITUTE(Z453,CHAR(10),"&lt;BR&gt;")  &amp; "' ,'" &amp; SUBSTITUTE(AA453,CHAR(10),"&lt;BR&gt;")   &amp; "' ,'" &amp;  SUBSTITUTE(AB453,CHAR(10),"&lt;BR&gt;")   &amp; "' ,'" &amp;  SUBSTITUTE(AC453,CHAR(10),"&lt;BR&gt;")   &amp; "' ,'" &amp;   SUBSTITUTE(AD453,CHAR(10),"&lt;BR&gt;")   &amp; "' ,'" &amp;  SUBSTITUTE(AE453,CHAR(10),"&lt;BR&gt;")  &amp; "' ,'" &amp;  SUBSTITUTE(AF453,CHAR(10),"&lt;BR&gt;")  &amp; "' ,'" &amp;  SUBSTITUTE(AG453,CHAR(10),"&lt;BR&gt;")   &amp; "' ,'" &amp;  SUBSTITUTE(AH453,CHAR(10),"&lt;BR&gt;")   &amp; "' ,'" &amp;  SUBSTITUTE(AI453,CHAR(10),"&lt;BR&gt;")   &amp; "' ,'" &amp;  SUBSTITUTE(AJ453,CHAR(10),"&lt;BR&gt;")   &amp; "' ,'" &amp;   SUBSTITUTE(AK453,CHAR(10),"&lt;BR&gt;")   &amp; "' ,'" &amp;  SUBSTITUTE(AL453,CHAR(10),"&lt;BR&gt;")   &amp; "' ,'" &amp;  SUBSTITUTE(AM453,CHAR(10),"&lt;BR&gt;")   &amp; "' ,'" &amp;   SUBSTITUTE(AN453,CHAR(10),"&lt;BR&gt;")   &amp; "' ,'" &amp;  SUBSTITUTE(AO453,CHAR(10),"&lt;BR&gt;")   &amp; "' ,'" &amp;  SUBSTITUTE(AP453,CHAR(10),"&lt;BR&gt;")   &amp; "' ,'" &amp;  SUBSTITUTE(AQ453,CHAR(10),"&lt;BR&gt;")   &amp; "' ,'" &amp;   SUBSTITUTE(AR453,CHAR(10),"&lt;BR&gt;")   &amp; "' ,'" &amp;  SUBSTITUTE(AS453,CHAR(10),"&lt;BR&gt;")   &amp; "' ,'" &amp;  SUBSTITUTE(AT453,CHAR(10),"&lt;BR&gt;")   &amp; "' ,'" &amp;  SUBSTITUTE(AU453,CHAR(10),"&lt;BR&gt;")   &amp; "' ,'" &amp;  SUBSTITUTE(AV453,CHAR(10),"&lt;BR&gt;")   &amp; "' ,'" &amp;  SUBSTITUTE(AW453,CHAR(10),"&lt;BR&gt;")   &amp; "' ,'" &amp;   SUBSTITUTE(AX453,CHAR(10),"&lt;BR&gt;")   &amp; "' ,'" &amp;  SUBSTITUTE(AY453,CHAR(10),"&lt;BR&gt;")   &amp; "' ,'" &amp;  SUBSTITUTE(AZ453,CHAR(10),"&lt;BR&gt;")   &amp; "' ,'" &amp;   SUBSTITUTE(BA453,CHAR(10),"&lt;BR&gt;")   &amp; "' ,'" &amp;   SUBSTITUTE(BB453,CHAR(10),"&lt;BR&gt;")    &amp; "' ,'" &amp;    SUBSTITUTE(BC453,CHAR(10),"&lt;BR&gt;")    &amp; "' ,'" &amp;   SUBSTITUTE(BD453,CHAR(10),"&lt;BR&gt;")    &amp; "' ,'" &amp;   SUBSTITUTE(BE453,CHAR(10),"&lt;BR&gt;")    &amp; "' ,'" &amp;   SUBSTITUTE(BF453,CHAR(10),"&lt;BR&gt;")    &amp; "' ,'" &amp;   SUBSTITUTE(BG453,CHAR(10),"&lt;BR&gt;")    &amp; "' ,'" &amp; SUBSTITUTE(BH493,CHAR(10),"&lt;BR&gt;")   &amp; "' ,'" &amp; SUBSTITUTE(BI453,CHAR(10),"&lt;BR&gt;")   &amp; "' ,'" &amp; SUBSTITUTE(BJ453,CHAR(10),"&lt;BR&gt;")  &amp; "' ,'" &amp; SUBSTITUTE(BL453,CHAR(10),"&lt;BR&gt;")   &amp; "' ,'" &amp; SUBSTITUTE(BM453,CHAR(10),"&lt;BR&gt;")   &amp; "' ,'" &amp; SUBSTITUTE(BN453,CHAR(10),"&lt;BR&gt;")   &amp; "' ,'" &amp;  SUBSTITUTE(BO453,CHAR(10),"&lt;BR&gt;")   &amp; "' ,'" &amp; SUBSTITUTE(BP493,CHAR(10),"&lt;BR&gt;")  &amp; "' ,'" &amp; SUBSTITUTE(BQ453,CHAR(10),"&lt;BR&gt;")  &amp; "' ,'" &amp; SUBSTITUTE(BR453,CHAR(10),"&lt;BR&gt;")  &amp; "' ,'" &amp; SUBSTITUTE(BS453,CHAR(10),"&lt;BR&gt;")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JAMBANGAN KEBON AGUNG' ,'SITEPLAN PERUMAHAN' ,'TIDAK ADA KEWAJIBAN' ,'' ,'450' ,'434' ,'SUKARMAN' ,'' ,'TIDAK ADA ALAMAT' ,'JAMBANGAN' ,'JAMBANGAN' ,'653/3595/436.6.2/2013&lt;BR&gt;130517-3/TR/RT/VI/2013' ,'2013' ,'' ,'Jalan dan Saluran :1362,1' ,'' ,'' ,'' ,'' ,'' ,'Belum' ,'' ,'' ,'' ,'SPLITZING SEMPURNA' ,'' ,'' ,' -' ,' -' ,' -' ,' -' ,' -' ,' -' ,'' ,'' ,'' ,'' ,'' ,'' ,'' ,'' ,'' ,'' ,'' ,'' ,'' ,'' ,'' ,'' ,'' ,'' ,'' ,'' ,'' ,'' ,'' ,'' ,'' ,'' ,'' ,'' ,' -' ,' -' ,'' ,'PERMASALAHAN SITEPLAN PERORANGAN TAHUN &gt;2010 S/D 2016' ,'' ,'' ,'-' ,'' ,'SELATAN' ,'JY');</v>
      </c>
    </row>
    <row r="454" spans="1:73" s="6" customFormat="1" ht="187">
      <c r="A454" s="1570">
        <v>451</v>
      </c>
      <c r="B454" s="1570">
        <v>435</v>
      </c>
      <c r="C454" s="1575" t="s">
        <v>33</v>
      </c>
      <c r="D454" s="1575"/>
      <c r="E454" s="1575" t="s">
        <v>5714</v>
      </c>
      <c r="F454" s="1575"/>
      <c r="G454" s="1575" t="s">
        <v>34</v>
      </c>
      <c r="H454" s="1575" t="s">
        <v>714</v>
      </c>
      <c r="I454" s="1575" t="s">
        <v>673</v>
      </c>
      <c r="J454" s="1575" t="s">
        <v>4280</v>
      </c>
      <c r="K454" s="1576" t="s">
        <v>35</v>
      </c>
      <c r="L454" s="1577">
        <v>2013</v>
      </c>
      <c r="M454" s="1575"/>
      <c r="N454" s="1706" t="s">
        <v>2552</v>
      </c>
      <c r="O454" s="1706" t="s">
        <v>3212</v>
      </c>
      <c r="P454" s="1706"/>
      <c r="Q454" s="1575"/>
      <c r="R454" s="1575"/>
      <c r="S454" s="1575"/>
      <c r="T454" s="1575" t="s">
        <v>2186</v>
      </c>
      <c r="U454" s="1575"/>
      <c r="V454" s="1575"/>
      <c r="W454" s="1575"/>
      <c r="X454" s="1575"/>
      <c r="Y454" s="1575"/>
      <c r="Z454" s="1575"/>
      <c r="AA454" s="1575" t="s">
        <v>2149</v>
      </c>
      <c r="AB454" s="1575" t="s">
        <v>2149</v>
      </c>
      <c r="AC454" s="1575" t="s">
        <v>2553</v>
      </c>
      <c r="AD454" s="1575" t="s">
        <v>2554</v>
      </c>
      <c r="AE454" s="1575" t="s">
        <v>2555</v>
      </c>
      <c r="AF454" s="1575"/>
      <c r="AG454" s="1575"/>
      <c r="AH454" s="1575" t="s">
        <v>8149</v>
      </c>
      <c r="AI454" s="1575"/>
      <c r="AJ454" s="1575"/>
      <c r="AK454" s="1575"/>
      <c r="AL454" s="1575"/>
      <c r="AM454" s="1575"/>
      <c r="AN454" s="1575"/>
      <c r="AO454" s="1575"/>
      <c r="AP454" s="1575"/>
      <c r="AQ454" s="1575"/>
      <c r="AR454" s="1575"/>
      <c r="AS454" s="1575"/>
      <c r="AT454" s="1575"/>
      <c r="AU454" s="1575"/>
      <c r="AV454" s="1575"/>
      <c r="AW454" s="1575"/>
      <c r="AX454" s="1575"/>
      <c r="AY454" s="1575"/>
      <c r="AZ454" s="1575"/>
      <c r="BA454" s="1575"/>
      <c r="BB454" s="1575"/>
      <c r="BC454" s="1575"/>
      <c r="BD454" s="1575"/>
      <c r="BE454" s="1575"/>
      <c r="BF454" s="1575"/>
      <c r="BG454" s="1575"/>
      <c r="BH454" s="1575" t="s">
        <v>2149</v>
      </c>
      <c r="BI454" s="1575" t="s">
        <v>2149</v>
      </c>
      <c r="BJ454" s="1575" t="s">
        <v>2149</v>
      </c>
      <c r="BK454" s="1575" t="s">
        <v>2560</v>
      </c>
      <c r="BL454" s="1575"/>
      <c r="BM454" s="1591" t="s">
        <v>3533</v>
      </c>
      <c r="BN454" s="1588" t="s">
        <v>7995</v>
      </c>
      <c r="BO454" s="1591" t="s">
        <v>2489</v>
      </c>
      <c r="BP454" s="1575" t="s">
        <v>626</v>
      </c>
      <c r="BQ454" s="1575"/>
      <c r="BR454" s="1568" t="s">
        <v>6798</v>
      </c>
      <c r="BS454" s="1589" t="s">
        <v>6783</v>
      </c>
      <c r="BU454"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LABANSARI' ,'SITEPLAN PERUMAHAN' ,'TIDAK ADA KEWAJIBAN' ,'' ,'451' ,'435' ,'MOCH. SAFI'I, SH &amp; SOCHID' ,'' ,'TIDAK ADA ALAMAT' ,'DUKUH SUTOREJO' ,'MULYOREJO' ,'648.3/2602/436.6.2/2013&lt;BR&gt;130212-22/TR/SP/III/2013' ,'2013' ,'' ,'JALAN : 908,67' ,'RTH : 83,85&lt;BR&gt;Fasum : 66.35' ,'' ,'' ,'' ,'' ,'Belum' ,'' ,'' ,'' ,'' ,'' ,'' ,' -' ,' -' ,'650/1046/436.6.2/2014&lt;BR&gt;17 FEBRUARI 2014' ,'590/7528/436.6.2/2014&lt;BR&gt;19 SEPTEMBER 2014' ,'590/8172/436.6.2/2014&lt;BR&gt;6 OKTOBER 2014' ,'' ,'' ,'590/16470.1/436.6.2/2016 ' ,'' ,'' ,'' ,'' ,'' ,'' ,'' ,'' ,'' ,'' ,'' ,'' ,'' ,'' ,'' ,'' ,'' ,'' ,'' ,'' ,'' ,'' ,'' ,'' ,'' ,'' ,' -' ,' -' ,'' ,'PERMASALAHAN SITEPLAN PERORANGAN TAHUN &gt;2010 S/D 2016' ,'- Pengembang perseorangan&lt;BR&gt;- Sesuai SKRK tidak ada kewajiban menyerahkan PSU&lt;BR&gt;- Siteplan tahun 2013' ,'Tidak Ada Kewajiban' ,'-' ,'' ,'PUSURA' ,'HBB');</v>
      </c>
    </row>
    <row r="455" spans="1:73" ht="187">
      <c r="A455" s="1570">
        <v>452</v>
      </c>
      <c r="B455" s="1570" t="s">
        <v>5130</v>
      </c>
      <c r="C455" s="1575" t="s">
        <v>803</v>
      </c>
      <c r="D455" s="1575" t="s">
        <v>6655</v>
      </c>
      <c r="E455" s="1575"/>
      <c r="F455" s="1575" t="s">
        <v>2950</v>
      </c>
      <c r="G455" s="1575" t="s">
        <v>36</v>
      </c>
      <c r="H455" s="1575" t="s">
        <v>202</v>
      </c>
      <c r="I455" s="1568" t="s">
        <v>1216</v>
      </c>
      <c r="J455" s="1575" t="s">
        <v>2814</v>
      </c>
      <c r="K455" s="1576" t="s">
        <v>37</v>
      </c>
      <c r="L455" s="1577" t="s">
        <v>7007</v>
      </c>
      <c r="M455" s="1575"/>
      <c r="N455" s="1706" t="s">
        <v>3478</v>
      </c>
      <c r="O455" s="1706" t="s">
        <v>3211</v>
      </c>
      <c r="P455" s="1706"/>
      <c r="Q455" s="1575"/>
      <c r="R455" s="1575"/>
      <c r="S455" s="1575"/>
      <c r="T455" s="1575"/>
      <c r="U455" s="1575"/>
      <c r="V455" s="1575"/>
      <c r="W455" s="1575"/>
      <c r="X455" s="1575"/>
      <c r="Y455" s="1575"/>
      <c r="Z455" s="1575"/>
      <c r="AA455" s="1575"/>
      <c r="AB455" s="1575"/>
      <c r="AC455" s="1575"/>
      <c r="AD455" s="1575"/>
      <c r="AE455" s="1575"/>
      <c r="AF455" s="1575"/>
      <c r="AG455" s="1575"/>
      <c r="AH455" s="1575"/>
      <c r="AI455" s="1575"/>
      <c r="AJ455" s="1575"/>
      <c r="AK455" s="1575"/>
      <c r="AL455" s="1575"/>
      <c r="AM455" s="1575"/>
      <c r="AN455" s="1575"/>
      <c r="AO455" s="1575"/>
      <c r="AP455" s="1575"/>
      <c r="AQ455" s="1575"/>
      <c r="AR455" s="1575"/>
      <c r="AS455" s="1575"/>
      <c r="AT455" s="1575"/>
      <c r="AU455" s="1575"/>
      <c r="AV455" s="1575"/>
      <c r="AW455" s="1575"/>
      <c r="AX455" s="1575"/>
      <c r="AY455" s="1575"/>
      <c r="AZ455" s="1575"/>
      <c r="BA455" s="1575"/>
      <c r="BB455" s="1575"/>
      <c r="BC455" s="1575"/>
      <c r="BD455" s="1575"/>
      <c r="BE455" s="1575"/>
      <c r="BF455" s="1575"/>
      <c r="BG455" s="1575"/>
      <c r="BH455" s="1575"/>
      <c r="BI455" s="1575"/>
      <c r="BJ455" s="1575"/>
      <c r="BK455" s="1575" t="s">
        <v>2560</v>
      </c>
      <c r="BL455" s="1575" t="s">
        <v>626</v>
      </c>
      <c r="BM455" s="1591" t="s">
        <v>8011</v>
      </c>
      <c r="BN455" s="1591" t="s">
        <v>8009</v>
      </c>
      <c r="BO455" s="1591" t="s">
        <v>2489</v>
      </c>
      <c r="BP455" s="1575" t="s">
        <v>626</v>
      </c>
      <c r="BQ455" s="1575"/>
      <c r="BR455" s="1575" t="s">
        <v>6795</v>
      </c>
      <c r="BS455" s="1589" t="s">
        <v>7395</v>
      </c>
      <c r="BU455"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MARGOMULYO' ,'JL. MARGOMULYO NO. 65 BELAKANG' ,'PERGUDANGAN' ,'TIDAK ADA KEWAJIBAN' ,'' ,'452' ,'436 (G)' ,'SUMINTO / EDDY SUSANTO' ,'Jl. Kalianyar No. 42, Kel. Kapasari, Kec. Tambaksari' ,'' ,'GREGES' ,'Asemrowo' ,'516/1901/436.6.2/2011&lt;BR&gt;2319/P&amp;P/VII/2010' ,'2010, 2011' ,'' ,'Jalan dan Saluran : 13369,30  ' ,'RTH : 8912,95&lt;BR&gt;Fasum : 3424.35' ,'' ,'' ,'' ,'' ,'' ,'' ,'' ,'' ,'' ,'' ,'' ,'' ,'' ,'' ,'' ,'' ,'' ,'' ,'' ,'' ,'' ,'' ,'' ,'' ,'' ,'' ,'' ,'' ,'' ,'' ,'' ,'' ,'' ,'' ,'' ,'' ,'' ,'' ,'' ,'' ,'' ,'' ,'' ,'' ,'' ,'' ,'' ,'-' ,'PERMASALAHAN SITEPLAN PERORANGAN TAHUN &gt;2010 S/D 2016&lt;BR&gt;Tidak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Ada Kewajiban' ,'-' ,'' ,'BARAT' ,'JY');</v>
      </c>
    </row>
    <row r="456" spans="1:73" ht="187">
      <c r="A456" s="1570">
        <v>453</v>
      </c>
      <c r="B456" s="1570">
        <v>437</v>
      </c>
      <c r="C456" s="1575" t="s">
        <v>38</v>
      </c>
      <c r="D456" s="1575"/>
      <c r="E456" s="1575"/>
      <c r="F456" s="1575" t="s">
        <v>2951</v>
      </c>
      <c r="G456" s="1575" t="s">
        <v>39</v>
      </c>
      <c r="H456" s="1575" t="s">
        <v>2114</v>
      </c>
      <c r="I456" s="1575" t="s">
        <v>674</v>
      </c>
      <c r="J456" s="1575" t="s">
        <v>2951</v>
      </c>
      <c r="K456" s="1576" t="s">
        <v>40</v>
      </c>
      <c r="L456" s="1577" t="s">
        <v>7001</v>
      </c>
      <c r="M456" s="1575"/>
      <c r="N456" s="1706" t="s">
        <v>3479</v>
      </c>
      <c r="O456" s="1706" t="s">
        <v>3210</v>
      </c>
      <c r="P456" s="1706"/>
      <c r="Q456" s="1575"/>
      <c r="R456" s="1575"/>
      <c r="S456" s="1575"/>
      <c r="T456" s="1575"/>
      <c r="U456" s="1575"/>
      <c r="V456" s="1575"/>
      <c r="W456" s="1575"/>
      <c r="X456" s="1575"/>
      <c r="Y456" s="1575"/>
      <c r="Z456" s="1575"/>
      <c r="AA456" s="1575"/>
      <c r="AB456" s="1575"/>
      <c r="AC456" s="1575"/>
      <c r="AD456" s="1575"/>
      <c r="AE456" s="1575"/>
      <c r="AF456" s="1575"/>
      <c r="AG456" s="1575"/>
      <c r="AH456" s="1575"/>
      <c r="AI456" s="1575"/>
      <c r="AJ456" s="1575"/>
      <c r="AK456" s="1575"/>
      <c r="AL456" s="1575"/>
      <c r="AM456" s="1575"/>
      <c r="AN456" s="1575"/>
      <c r="AO456" s="1575"/>
      <c r="AP456" s="1575"/>
      <c r="AQ456" s="1575"/>
      <c r="AR456" s="1575"/>
      <c r="AS456" s="1575"/>
      <c r="AT456" s="1575"/>
      <c r="AU456" s="1575"/>
      <c r="AV456" s="1575"/>
      <c r="AW456" s="1575"/>
      <c r="AX456" s="1575"/>
      <c r="AY456" s="1575"/>
      <c r="AZ456" s="1575"/>
      <c r="BA456" s="1575"/>
      <c r="BB456" s="1575"/>
      <c r="BC456" s="1575"/>
      <c r="BD456" s="1575"/>
      <c r="BE456" s="1575"/>
      <c r="BF456" s="1575"/>
      <c r="BG456" s="1575"/>
      <c r="BH456" s="1575"/>
      <c r="BI456" s="1575"/>
      <c r="BJ456" s="1575"/>
      <c r="BK456" s="1575" t="s">
        <v>2560</v>
      </c>
      <c r="BL456" s="1575" t="s">
        <v>626</v>
      </c>
      <c r="BM456" s="1591" t="s">
        <v>8011</v>
      </c>
      <c r="BN456" s="1588" t="s">
        <v>8019</v>
      </c>
      <c r="BO456" s="1591" t="s">
        <v>2489</v>
      </c>
      <c r="BP456" s="1575" t="s">
        <v>626</v>
      </c>
      <c r="BQ456" s="1575"/>
      <c r="BR456" s="1575" t="s">
        <v>6795</v>
      </c>
      <c r="BS456" s="1589" t="s">
        <v>6783</v>
      </c>
      <c r="BU456"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('RUKO MAPLE SQUARE' ,'JL. KANDANGAN NO. 3-9' ,'RUKO MAPLE SQUARE' ,'TIDAK ADA KEWAJIBAN' ,'' ,'453' ,'437' ,'DONNY GUNAWAN' ,'' ,'' ,'KANDANGAN' ,'BENOWO' ,'511.3/553/436.6.2/2013&lt;BR&gt;120827-12/TR/RPL/IX/2012' ,'2012, 2013' ,'' ,'Jalan dan Saluran : 14.913,20 ' ,'RTH : 5689,31&lt;BR&gt;Fasum : 1651.93' ,'' ,'' ,'' ,'' ,'' ,'' ,'' ,'' ,'' ,'' ,'' ,'' ,'' ,'' ,'' ,'' ,'' ,'' ,'' ,'' ,'' ,'' ,'' ,'' ,'' ,'' ,'' ,'' ,'' ,'' ,'' ,'' ,'' ,'' ,'' ,'' ,'' ,'' ,'' ,'' ,'' ,'' ,'' ,'' ,'' ,'' ,'' ,'-' ,'PERMASALAHAN SITEPLAN PERORANGAN TAHUN &gt;2010 S/D 2016&lt;BR&gt;Tidak terdapat aturan yang mengakomodir Pengembang Perorangan yang memiliki Siteplan dengan peruntukan Perdagangan/Jasa dan Pergudangan untuk wajib menyerahkan PSU kepada Pemerintah Daerah' ,'- Tidak terdapat aturan yang mengakomodir Pengembang Perorangan yang memiliki Siteplan dengan peruntukan Perdagangan/Jasa dan Pergudangan untuk wajib menyerahkan PSU kepada Pemerintah Daerah&lt;BR&gt;- Sesuai SKRK tidak ada kewajiban menyerahkan PSU&lt;BR&gt;- Siteplan tahun 2013, belum terdapat aturan yang memfasilitasi penyerahan PSU untuk penggunaan lahan Pergudangan pada tahun tersebut' ,'Tidak Ada Kewajiban' ,'-' ,'' ,'BARAT' ,'HBB');</v>
      </c>
    </row>
    <row r="457" spans="1:73" s="6" customFormat="1" ht="187">
      <c r="A457" s="1570">
        <v>454</v>
      </c>
      <c r="B457" s="1570">
        <v>438</v>
      </c>
      <c r="C457" s="1575" t="s">
        <v>1061</v>
      </c>
      <c r="D457" s="1568" t="s">
        <v>6308</v>
      </c>
      <c r="E457" s="1568" t="s">
        <v>2150</v>
      </c>
      <c r="F457" s="1575" t="s">
        <v>7444</v>
      </c>
      <c r="G457" s="1575" t="s">
        <v>671</v>
      </c>
      <c r="H457" s="1575" t="s">
        <v>671</v>
      </c>
      <c r="I457" s="1575" t="s">
        <v>672</v>
      </c>
      <c r="J457" s="1575" t="s">
        <v>4280</v>
      </c>
      <c r="K457" s="1576" t="s">
        <v>42</v>
      </c>
      <c r="L457" s="1577">
        <v>2016</v>
      </c>
      <c r="M457" s="1575"/>
      <c r="N457" s="1706" t="s">
        <v>3480</v>
      </c>
      <c r="O457" s="1706" t="s">
        <v>3209</v>
      </c>
      <c r="P457" s="1706"/>
      <c r="Q457" s="1575" t="s">
        <v>6139</v>
      </c>
      <c r="R457" s="1575" t="s">
        <v>2511</v>
      </c>
      <c r="S457" s="1575" t="s">
        <v>626</v>
      </c>
      <c r="T457" s="1575" t="s">
        <v>2511</v>
      </c>
      <c r="U457" s="1575" t="s">
        <v>626</v>
      </c>
      <c r="V457" s="1575" t="s">
        <v>626</v>
      </c>
      <c r="W457" s="1575" t="s">
        <v>2511</v>
      </c>
      <c r="X457" s="1575" t="s">
        <v>7058</v>
      </c>
      <c r="Y457" s="1575" t="s">
        <v>2511</v>
      </c>
      <c r="Z457" s="1575" t="s">
        <v>7398</v>
      </c>
      <c r="AA457" s="1575" t="s">
        <v>7788</v>
      </c>
      <c r="AB457" s="1575" t="s">
        <v>7789</v>
      </c>
      <c r="AC457" s="1575" t="s">
        <v>7790</v>
      </c>
      <c r="AD457" s="1575" t="s">
        <v>7791</v>
      </c>
      <c r="AE457" s="1575" t="s">
        <v>7792</v>
      </c>
      <c r="AF457" s="1575" t="s">
        <v>2149</v>
      </c>
      <c r="AG457" s="1575"/>
      <c r="AH457" s="1575"/>
      <c r="AI457" s="1575"/>
      <c r="AJ457" s="1575"/>
      <c r="AK457" s="1575"/>
      <c r="AL457" s="1575"/>
      <c r="AM457" s="1575"/>
      <c r="AN457" s="1575"/>
      <c r="AO457" s="1575"/>
      <c r="AP457" s="1575"/>
      <c r="AQ457" s="1575"/>
      <c r="AR457" s="1575"/>
      <c r="AS457" s="1575"/>
      <c r="AT457" s="1575"/>
      <c r="AU457" s="1575"/>
      <c r="AV457" s="1575"/>
      <c r="AW457" s="1575"/>
      <c r="AX457" s="1575"/>
      <c r="AY457" s="1575"/>
      <c r="AZ457" s="1575"/>
      <c r="BA457" s="1575"/>
      <c r="BB457" s="1575"/>
      <c r="BC457" s="1575"/>
      <c r="BD457" s="1575"/>
      <c r="BE457" s="1575"/>
      <c r="BF457" s="1575"/>
      <c r="BG457" s="1575"/>
      <c r="BH457" s="1575" t="s">
        <v>2149</v>
      </c>
      <c r="BI457" s="1575" t="s">
        <v>2149</v>
      </c>
      <c r="BJ457" s="1575" t="s">
        <v>2149</v>
      </c>
      <c r="BK457" s="1575" t="s">
        <v>8166</v>
      </c>
      <c r="BL457" s="1575" t="s">
        <v>7681</v>
      </c>
      <c r="BM457" s="1588" t="s">
        <v>7980</v>
      </c>
      <c r="BN457" s="1588" t="s">
        <v>7980</v>
      </c>
      <c r="BO457" s="1588" t="s">
        <v>7793</v>
      </c>
      <c r="BP457" s="1575" t="s">
        <v>2150</v>
      </c>
      <c r="BQ457" s="1575"/>
      <c r="BR457" s="1575" t="s">
        <v>6796</v>
      </c>
      <c r="BS457" s="1575" t="s">
        <v>5782</v>
      </c>
      <c r="BU457"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SEMANGGI RESIDENCE THP II' ,'WONOREJO' ,'SITEPLAN PERUMAHAN' ,'PENAGIHAN ADMINISTRASI' ,'± 77.550 M2' ,'454' ,'438' ,'PT. GRAHA AGUNG KENCANA' ,'Jl. Raya Margorejo Indah A-202' ,'√' ,'WONOREJO' ,'RUNGKUT' ,'648.3/2347/436.6.2/2016&lt;BR&gt;150908-27/SKRK/P&amp;P/BB/IV/2016' ,'2016' ,'' ,'Jalan dan Saluran : 23809,91 ' ,'RTH : 1773,51&lt;BR&gt;Fasum : 2035.27' ,'' ,'± 77.550 M2' ,'BELUM' ,'-' ,'BELUM' ,'-' ,'-' ,'BELUM' ,'INDUK' ,'BELUM' ,'TIDAK' ,'PENAGIHAN&lt;BR&gt;590/14081/436.7.5/2021&lt;BR&gt;TANGGAL 06 SEPTEMBER 2021' ,'TEGURAN&lt;BR&gt;590/15681/436.7.5/2021&lt;BR&gt;TANGGAL 30 SEPTEMBER 2021' ,'PERINGATAN KE-1&lt;BR&gt;590/25074/436.7.5/2021&lt;BR&gt;TANGGAL 01 NOVEMBER 2021' ,' PERINGATAN KE-2&lt;BR&gt;590/27742/436.7.5/2021&lt;BR&gt;TANGGAL 06 DESEMBER 2021' ,'  PERINGATAN KE-3&lt;BR&gt;590/225/436.7.4/2022&lt;BR&gt;TANGGAL 11 JANUARI 2022' ,' -' ,'' ,'' ,'' ,'' ,'' ,'' ,'' ,'' ,'' ,'' ,'' ,'' ,'' ,'' ,'' ,'' ,'' ,'' ,'' ,'' ,'' ,'' ,'' ,'' ,'' ,'' ,'' ,'' ,' -' ,' -' ,'SK PENUNDAAN PERIJINAN' ,'- PERINGATAN KE-3,  TANGGAL 11 JANUARI 2022' ,'- PERINGATAN KE-3,  TANGGAL 11 JANUARI 2022' ,'- BELUM TERBANGUN' ,'√&lt;BR&gt;TW 4 2021' ,'' ,'TIMUR' ,'AR');</v>
      </c>
    </row>
    <row r="458" spans="1:73" ht="50" customHeight="1">
      <c r="A458" s="1570">
        <v>455</v>
      </c>
      <c r="B458" s="1570" t="s">
        <v>5132</v>
      </c>
      <c r="C458" s="1592" t="s">
        <v>626</v>
      </c>
      <c r="D458" s="1592"/>
      <c r="E458" s="1592"/>
      <c r="F458" s="1575" t="s">
        <v>43</v>
      </c>
      <c r="G458" s="1575"/>
      <c r="H458" s="1575" t="s">
        <v>44</v>
      </c>
      <c r="I458" s="1575" t="s">
        <v>2119</v>
      </c>
      <c r="J458" s="1575" t="s">
        <v>2814</v>
      </c>
      <c r="K458" s="1576" t="s">
        <v>46</v>
      </c>
      <c r="L458" s="1577">
        <v>2010</v>
      </c>
      <c r="M458" s="1575"/>
      <c r="N458" s="1706" t="s">
        <v>45</v>
      </c>
      <c r="O458" s="1706" t="s">
        <v>3208</v>
      </c>
      <c r="P458" s="1706"/>
      <c r="Q458" s="1575" t="s">
        <v>6145</v>
      </c>
      <c r="R458" s="1575" t="s">
        <v>2510</v>
      </c>
      <c r="S458" s="1575" t="s">
        <v>626</v>
      </c>
      <c r="T458" s="1575" t="s">
        <v>2511</v>
      </c>
      <c r="U458" s="1575" t="s">
        <v>626</v>
      </c>
      <c r="V458" s="1575" t="s">
        <v>626</v>
      </c>
      <c r="W458" s="1575" t="s">
        <v>2511</v>
      </c>
      <c r="X458" s="1575" t="s">
        <v>626</v>
      </c>
      <c r="Y458" s="1575" t="s">
        <v>626</v>
      </c>
      <c r="Z458" s="1575" t="s">
        <v>626</v>
      </c>
      <c r="AA458" s="1575"/>
      <c r="AB458" s="1575"/>
      <c r="AC458" s="1575"/>
      <c r="AD458" s="1575"/>
      <c r="AE458" s="1575"/>
      <c r="AF458" s="1575"/>
      <c r="AG458" s="1575"/>
      <c r="AH458" s="1575"/>
      <c r="AI458" s="1575"/>
      <c r="AJ458" s="1575"/>
      <c r="AK458" s="1575"/>
      <c r="AL458" s="1575"/>
      <c r="AM458" s="1575"/>
      <c r="AN458" s="1575"/>
      <c r="AO458" s="1575"/>
      <c r="AP458" s="1575"/>
      <c r="AQ458" s="1575"/>
      <c r="AR458" s="1575"/>
      <c r="AS458" s="1575"/>
      <c r="AT458" s="1575"/>
      <c r="AU458" s="1575"/>
      <c r="AV458" s="1575"/>
      <c r="AW458" s="1575"/>
      <c r="AX458" s="1575"/>
      <c r="AY458" s="1575"/>
      <c r="AZ458" s="1575"/>
      <c r="BA458" s="1575"/>
      <c r="BB458" s="1575"/>
      <c r="BC458" s="1575"/>
      <c r="BD458" s="1575"/>
      <c r="BE458" s="1575"/>
      <c r="BF458" s="1575"/>
      <c r="BG458" s="1575"/>
      <c r="BH458" s="1575"/>
      <c r="BI458" s="1575"/>
      <c r="BJ458" s="1575"/>
      <c r="BK458" s="1575" t="s">
        <v>8166</v>
      </c>
      <c r="BL458" s="1575" t="s">
        <v>626</v>
      </c>
      <c r="BM458" s="1588" t="s">
        <v>8179</v>
      </c>
      <c r="BN458" s="1588" t="s">
        <v>7934</v>
      </c>
      <c r="BO458" s="1588" t="s">
        <v>8047</v>
      </c>
      <c r="BP458" s="1575" t="s">
        <v>626</v>
      </c>
      <c r="BQ458" s="1575"/>
      <c r="BR458" s="1575" t="s">
        <v>6795</v>
      </c>
      <c r="BS458" s="1575" t="s">
        <v>5782</v>
      </c>
      <c r="BU458"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MARGOMULYO BALONGSARI' ,'' ,'PERGUDANGAN' ,'PENAGIHAN ADMINISTRASI' ,'± 49.404,15 M2' ,'455' ,'439 (G)' ,'-' ,'' ,'' ,'BALONGSARI' ,'TANDES' ,'516/57/436.6.2/2010&lt;BR&gt;264/TR/NRT/V/2010' ,'2010' ,'' ,'JALAN : 10738,35&lt;BR&gt;SALURAN : 997,80' ,'RTH : 5751,80&lt;BR&gt;Fasum : 2270.9' ,'' ,'± 49.404,15 M2' ,'SUDAH' ,'-' ,'BELUM' ,'-' ,'-' ,'BELUM' ,'-' ,'-' ,'-' ,'' ,'' ,'' ,'' ,'' ,'' ,'' ,'' ,'' ,'' ,'' ,'' ,'' ,'' ,'' ,'' ,'' ,'' ,'' ,'' ,'' ,'' ,'' ,'' ,'' ,'' ,'' ,'' ,'' ,'' ,'' ,'' ,'' ,'590/24264/436.7.5/2018&lt;BR&gt;016/PD/D-SL/XII/2018&lt;BR&gt;21 DESEMBER 2018' ,'' ,'' ,'-' ,'-Surat Permohonan Informasi DPRKPCTR ke Lurah Balongsari No.590/2809/436.7.5/2021 tanggal 16 Februari 2021&lt;BR&gt;(Alamat Belum Diketahui )' ,'-Surat Permohonan Informasi DPRKPCTR ke Lurah Balongsari No.590/2809/436.7.5/2021 tanggal 16 Februari 2021' ,'- ALAMAT BELUM DIKETAHUI&lt;BR&gt;(Hanya Arsip Siteplan tanpa SKRK)&lt;BR&gt;- Perbedaan Kondisi Eksisting dengan Siteplan' ,'√' ,'' ,'BARAT' ,'AR');</v>
      </c>
    </row>
    <row r="459" spans="1:73" ht="187">
      <c r="A459" s="1570">
        <v>456</v>
      </c>
      <c r="B459" s="1570" t="s">
        <v>5198</v>
      </c>
      <c r="C459" s="1575" t="s">
        <v>47</v>
      </c>
      <c r="D459" s="1575" t="s">
        <v>7954</v>
      </c>
      <c r="E459" s="1575"/>
      <c r="F459" s="1575" t="s">
        <v>49</v>
      </c>
      <c r="G459" s="1575" t="s">
        <v>48</v>
      </c>
      <c r="H459" s="1575" t="s">
        <v>712</v>
      </c>
      <c r="I459" s="1575" t="s">
        <v>673</v>
      </c>
      <c r="J459" s="1575" t="s">
        <v>4840</v>
      </c>
      <c r="K459" s="1576" t="s">
        <v>50</v>
      </c>
      <c r="L459" s="1577" t="s">
        <v>7001</v>
      </c>
      <c r="M459" s="1575" t="s">
        <v>626</v>
      </c>
      <c r="N459" s="1706" t="s">
        <v>3481</v>
      </c>
      <c r="O459" s="1706" t="s">
        <v>3207</v>
      </c>
      <c r="P459" s="1706" t="s">
        <v>626</v>
      </c>
      <c r="Q459" s="1575" t="s">
        <v>7955</v>
      </c>
      <c r="R459" s="1575" t="s">
        <v>2510</v>
      </c>
      <c r="S459" s="1575" t="s">
        <v>626</v>
      </c>
      <c r="T459" s="1575" t="s">
        <v>2511</v>
      </c>
      <c r="U459" s="1575" t="s">
        <v>626</v>
      </c>
      <c r="V459" s="1575" t="s">
        <v>626</v>
      </c>
      <c r="W459" s="1575" t="s">
        <v>2511</v>
      </c>
      <c r="X459" s="1575" t="s">
        <v>626</v>
      </c>
      <c r="Y459" s="1575" t="s">
        <v>7398</v>
      </c>
      <c r="Z459" s="1575" t="s">
        <v>7398</v>
      </c>
      <c r="AA459" s="1575" t="s">
        <v>626</v>
      </c>
      <c r="AB459" s="1575" t="s">
        <v>626</v>
      </c>
      <c r="AC459" s="1575" t="s">
        <v>626</v>
      </c>
      <c r="AD459" s="1575" t="s">
        <v>626</v>
      </c>
      <c r="AE459" s="1575" t="s">
        <v>626</v>
      </c>
      <c r="AF459" s="1575" t="s">
        <v>626</v>
      </c>
      <c r="AG459" s="1575" t="s">
        <v>626</v>
      </c>
      <c r="AH459" s="1575" t="s">
        <v>626</v>
      </c>
      <c r="AI459" s="1575" t="s">
        <v>626</v>
      </c>
      <c r="AJ459" s="1575" t="s">
        <v>626</v>
      </c>
      <c r="AK459" s="1575" t="s">
        <v>626</v>
      </c>
      <c r="AL459" s="1575" t="s">
        <v>626</v>
      </c>
      <c r="AM459" s="1575" t="s">
        <v>626</v>
      </c>
      <c r="AN459" s="1575" t="s">
        <v>626</v>
      </c>
      <c r="AO459" s="1575" t="s">
        <v>626</v>
      </c>
      <c r="AP459" s="1575" t="s">
        <v>626</v>
      </c>
      <c r="AQ459" s="1575" t="s">
        <v>626</v>
      </c>
      <c r="AR459" s="1575" t="s">
        <v>626</v>
      </c>
      <c r="AS459" s="1575" t="s">
        <v>626</v>
      </c>
      <c r="AT459" s="1575" t="s">
        <v>626</v>
      </c>
      <c r="AU459" s="1575" t="s">
        <v>626</v>
      </c>
      <c r="AV459" s="1575" t="s">
        <v>626</v>
      </c>
      <c r="AW459" s="1575" t="s">
        <v>626</v>
      </c>
      <c r="AX459" s="1575" t="s">
        <v>626</v>
      </c>
      <c r="AY459" s="1575" t="s">
        <v>626</v>
      </c>
      <c r="AZ459" s="1575"/>
      <c r="BA459" s="1575" t="s">
        <v>626</v>
      </c>
      <c r="BB459" s="1575" t="s">
        <v>626</v>
      </c>
      <c r="BC459" s="1575" t="s">
        <v>626</v>
      </c>
      <c r="BD459" s="1575" t="s">
        <v>626</v>
      </c>
      <c r="BE459" s="1575" t="s">
        <v>626</v>
      </c>
      <c r="BF459" s="1575" t="s">
        <v>626</v>
      </c>
      <c r="BG459" s="1575" t="s">
        <v>626</v>
      </c>
      <c r="BH459" s="1575" t="s">
        <v>626</v>
      </c>
      <c r="BI459" s="1575" t="s">
        <v>626</v>
      </c>
      <c r="BJ459" s="1575" t="s">
        <v>626</v>
      </c>
      <c r="BK459" s="1575" t="s">
        <v>2560</v>
      </c>
      <c r="BL459" s="1575" t="s">
        <v>626</v>
      </c>
      <c r="BM459" s="1588" t="s">
        <v>4828</v>
      </c>
      <c r="BN459" s="1588" t="s">
        <v>8025</v>
      </c>
      <c r="BO459" s="1591" t="s">
        <v>8009</v>
      </c>
      <c r="BP459" s="1575" t="s">
        <v>626</v>
      </c>
      <c r="BQ459" s="1692" t="s">
        <v>626</v>
      </c>
      <c r="BR459" s="1568" t="s">
        <v>6798</v>
      </c>
      <c r="BS459" s="1575" t="s">
        <v>6475</v>
      </c>
      <c r="BU459"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('KAWASAN APARTEMEN&lt;BR&gt;PUNCAK DHARMAHUSADA' ,'JL. RAYA DHARMAHUSADA INDAH (MERR)' ,'KAWASAN APARTEMEN, PERTOKOAN, CONVENTION HALL, HOTEL, DAN PERKANTORAN' ,'TIDAK ADA KEWAJIBAN' ,'± 49575,95' ,'456' ,'440 (A)' ,'NANANG LESMANA' ,'JL. MAYJEND SUNGKONO 127 SURABAYA' ,'' ,'KALIJUDAN' ,'MULYOREJO' ,'510/1072/436.6.2/2013&lt;BR&gt;120628-32/TR/NRT/XI/2012' ,'2012, 2013' ,'-' ,'Jalan dan Saluran : 12530,02' ,'RTH : 5401,6&lt;BR&gt;Fasum : 1481.62' ,'-' ,'± 49575,95' ,'SUDAH' ,'-' ,'BELUM' ,'-' ,'-' ,'BELUM' ,'-' ,'TIDAK' ,'TIDAK' ,'-' ,'-' ,'-' ,'-' ,'-' ,'-' ,'-' ,'-' ,'-' ,'-' ,'-' ,'-' ,'-' ,'-' ,'-' ,'-' ,'-' ,'-' ,'-' ,'-' ,'-' ,'-' ,'-' ,'-' ,'-' ,'' ,'-' ,'-' ,'-' ,'-' ,'-' ,'-' ,'-' ,'' ,'-' ,'-' ,'-' ,'SESUAI PERWALI NO. 49 TAHUN 2008 TIDAK ADA KEWAJIBAN KARENA LUAS &lt; 30 Ha' ,'Wajib menyediakan RTH seluas 5.401,6 m2 termasuk menanam/memelihara pohon ' ,'Tidak terdapat aturan yang mengakomodir Pengembang Perorangan yang memiliki Siteplan dengan peruntukan Perdagangan/Jasa dan Pergudangan untuk wajib menyerahkan PSU kepada Pemerintah Daerah' ,'-' ,'-' ,'PUSURA' ,'AN');</v>
      </c>
    </row>
    <row r="460" spans="1:73" ht="50" customHeight="1">
      <c r="A460" s="1570">
        <v>457</v>
      </c>
      <c r="B460" s="1570" t="s">
        <v>5133</v>
      </c>
      <c r="C460" s="1575" t="s">
        <v>2960</v>
      </c>
      <c r="D460" s="1575" t="s">
        <v>5669</v>
      </c>
      <c r="E460" s="1568" t="s">
        <v>2150</v>
      </c>
      <c r="F460" s="1575" t="s">
        <v>6147</v>
      </c>
      <c r="G460" s="1575" t="s">
        <v>52</v>
      </c>
      <c r="H460" s="1575" t="s">
        <v>762</v>
      </c>
      <c r="I460" s="1575" t="s">
        <v>674</v>
      </c>
      <c r="J460" s="1575" t="s">
        <v>2814</v>
      </c>
      <c r="K460" s="1576" t="s">
        <v>53</v>
      </c>
      <c r="L460" s="1577">
        <v>2011</v>
      </c>
      <c r="M460" s="1575"/>
      <c r="N460" s="1706"/>
      <c r="O460" s="1706"/>
      <c r="P460" s="1706"/>
      <c r="Q460" s="1575"/>
      <c r="R460" s="1575" t="s">
        <v>2510</v>
      </c>
      <c r="S460" s="1575" t="s">
        <v>626</v>
      </c>
      <c r="T460" s="1575" t="s">
        <v>2511</v>
      </c>
      <c r="U460" s="1575" t="s">
        <v>626</v>
      </c>
      <c r="V460" s="1575" t="s">
        <v>626</v>
      </c>
      <c r="W460" s="1575" t="s">
        <v>2511</v>
      </c>
      <c r="X460" s="1575" t="s">
        <v>626</v>
      </c>
      <c r="Y460" s="1575" t="s">
        <v>626</v>
      </c>
      <c r="Z460" s="1575" t="s">
        <v>626</v>
      </c>
      <c r="AA460" s="1575" t="s">
        <v>6445</v>
      </c>
      <c r="AB460" s="1575" t="s">
        <v>6446</v>
      </c>
      <c r="AC460" s="1575" t="s">
        <v>7794</v>
      </c>
      <c r="AD460" s="1575" t="s">
        <v>7795</v>
      </c>
      <c r="AE460" s="1575" t="s">
        <v>7796</v>
      </c>
      <c r="AF460" s="1575"/>
      <c r="AG460" s="1575"/>
      <c r="AH460" s="1575"/>
      <c r="AI460" s="1575"/>
      <c r="AJ460" s="1575"/>
      <c r="AK460" s="1575"/>
      <c r="AL460" s="1575"/>
      <c r="AM460" s="1575"/>
      <c r="AN460" s="1575"/>
      <c r="AO460" s="1575"/>
      <c r="AP460" s="1575"/>
      <c r="AQ460" s="1575"/>
      <c r="AR460" s="1575"/>
      <c r="AS460" s="1575"/>
      <c r="AT460" s="1575"/>
      <c r="AU460" s="1575"/>
      <c r="AV460" s="1575"/>
      <c r="AW460" s="1575"/>
      <c r="AX460" s="1575"/>
      <c r="AY460" s="1575"/>
      <c r="AZ460" s="1575"/>
      <c r="BA460" s="1575"/>
      <c r="BB460" s="1575"/>
      <c r="BC460" s="1575"/>
      <c r="BD460" s="1575"/>
      <c r="BE460" s="1575"/>
      <c r="BF460" s="1575"/>
      <c r="BG460" s="1575"/>
      <c r="BH460" s="1575"/>
      <c r="BI460" s="1575"/>
      <c r="BJ460" s="1568" t="s">
        <v>2186</v>
      </c>
      <c r="BK460" s="1575" t="s">
        <v>8166</v>
      </c>
      <c r="BL460" s="1592" t="s">
        <v>8199</v>
      </c>
      <c r="BM460" s="1588" t="s">
        <v>7797</v>
      </c>
      <c r="BN460" s="1588" t="s">
        <v>8199</v>
      </c>
      <c r="BO460" s="1588" t="s">
        <v>8030</v>
      </c>
      <c r="BP460" s="1575" t="s">
        <v>626</v>
      </c>
      <c r="BQ460" s="1575"/>
      <c r="BR460" s="1575" t="s">
        <v>6795</v>
      </c>
      <c r="BS460" s="1575" t="s">
        <v>5782</v>
      </c>
      <c r="BU460"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('KOMPLEK PERGUDANGAN&lt;BR&gt;PT. BUMI MASPION' ,'JL. BUMI MASPION ROMOKALISARI' ,'PERGUDANGAN' ,'PENAGIHAN ADMINISTRASI' ,'' ,'457' ,'441 (G)' ,'PT. BUMI MASPION ' ,'Jl. Kembang Jepun No. 38-40' ,'√' ,'ROMOKALISARI' ,'BENOWO' ,'62/TR/SP/I/2011' ,'2011' ,'' ,'' ,'' ,'' ,'' ,'SUDAH' ,'-' ,'BELUM' ,'-' ,'-' ,'BELUM' ,'-' ,'-' ,'-' ,'PENAGIHAN&lt;BR&gt;590/13263/436.7.5/2020&lt;BR&gt;27 JULI 2020&lt;BR&gt;TGL DITERIMA&lt;BR&gt;30 JULI 2020' ,'TEGURAN&lt;BR&gt;590/15217/436.7.5/2020&lt;BR&gt;28 AGUSTUS 2020&lt;BR&gt;TGL DITERIMA&lt;BR&gt;2 SEPTEMBER 2020' ,'PERINGATAN KE-1&lt;BR&gt;590/16555/436.7.5/2020&lt;BR&gt;17 SEPTEMBER 2020&lt;BR&gt;TGL DITERIMA&lt;BR&gt;22 SEPTEMBER 2020' ,'PERINGATAN KE-2&lt;BR&gt;590/17562/436.7.5/2020&lt;BR&gt;01 OKTOBER 2020&lt;BR&gt;TGL DITERIMA&lt;BR&gt;05 OKTOBER 2020' ,'PERINGATAN KE-3&lt;BR&gt;590/18574/436.7.5/2020&lt;BR&gt;16 OKTOBER 2020&lt;BR&gt;TGL DITERIMA&lt;BR&gt;23 OKTOBER 2020' ,'' ,'' ,'' ,'' ,'' ,'' ,'' ,'' ,'' ,'' ,'' ,'' ,'' ,'' ,'' ,'' ,'' ,'' ,'' ,'' ,'' ,'' ,'' ,'' ,'' ,'' ,'' ,'' ,'' ,'' ,'Belum' ,'Telah terbit SK Penundaan Perizinan No. 188.4/19612/436.7.5/2021, Tanggal 21 Oktober 2021' ,'-Peringatan ke-3 No. 590/18574/436.7.5/2020 tanggal 16 Oktober 2020 &lt;BR&gt;- SK PENUNDAAN PERIJINAN NOMOR: 188.4/19612/436.7.5/2021, TANGGAL 21 OKTOBER 2021' ,'Telah terbit SK Penundaan Perizinan No. 188.4/19612/436.7.5/2021, Tanggal 21 Oktober 2021' ,'- KONDISI EKSISTING DENGAN SITEPLAN BERBEDA&lt;BR&gt;- PT. TIDAK RESPON' ,'-' ,'' ,'BARAT' ,'AR');</v>
      </c>
    </row>
    <row r="461" spans="1:73" ht="187">
      <c r="A461" s="1570">
        <v>458</v>
      </c>
      <c r="B461" s="1570" t="s">
        <v>5134</v>
      </c>
      <c r="C461" s="1575" t="s">
        <v>54</v>
      </c>
      <c r="D461" s="1575"/>
      <c r="E461" s="1575"/>
      <c r="F461" s="1575" t="s">
        <v>55</v>
      </c>
      <c r="G461" s="1575" t="s">
        <v>56</v>
      </c>
      <c r="H461" s="1575" t="s">
        <v>832</v>
      </c>
      <c r="I461" s="1568" t="s">
        <v>1216</v>
      </c>
      <c r="J461" s="1575" t="s">
        <v>2814</v>
      </c>
      <c r="K461" s="1576" t="s">
        <v>57</v>
      </c>
      <c r="L461" s="1577" t="s">
        <v>7020</v>
      </c>
      <c r="M461" s="1575"/>
      <c r="N461" s="1706" t="s">
        <v>3451</v>
      </c>
      <c r="O461" s="1706" t="s">
        <v>3206</v>
      </c>
      <c r="P461" s="1706"/>
      <c r="Q461" s="1575"/>
      <c r="R461" s="1575"/>
      <c r="S461" s="1575"/>
      <c r="T461" s="1575"/>
      <c r="U461" s="1575"/>
      <c r="V461" s="1575"/>
      <c r="W461" s="1575"/>
      <c r="X461" s="1575"/>
      <c r="Y461" s="1575"/>
      <c r="Z461" s="1575"/>
      <c r="AA461" s="1575"/>
      <c r="AB461" s="1575"/>
      <c r="AC461" s="1575"/>
      <c r="AD461" s="1575"/>
      <c r="AE461" s="1575"/>
      <c r="AF461" s="1575"/>
      <c r="AG461" s="1575"/>
      <c r="AH461" s="1575"/>
      <c r="AI461" s="1575"/>
      <c r="AJ461" s="1575"/>
      <c r="AK461" s="1575"/>
      <c r="AL461" s="1575"/>
      <c r="AM461" s="1575"/>
      <c r="AN461" s="1575"/>
      <c r="AO461" s="1575"/>
      <c r="AP461" s="1575"/>
      <c r="AQ461" s="1575"/>
      <c r="AR461" s="1575"/>
      <c r="AS461" s="1575"/>
      <c r="AT461" s="1575"/>
      <c r="AU461" s="1575"/>
      <c r="AV461" s="1575"/>
      <c r="AW461" s="1575"/>
      <c r="AX461" s="1575"/>
      <c r="AY461" s="1575"/>
      <c r="AZ461" s="1575"/>
      <c r="BA461" s="1575"/>
      <c r="BB461" s="1575"/>
      <c r="BC461" s="1575"/>
      <c r="BD461" s="1575"/>
      <c r="BE461" s="1575"/>
      <c r="BF461" s="1575"/>
      <c r="BG461" s="1575"/>
      <c r="BH461" s="1575"/>
      <c r="BI461" s="1575"/>
      <c r="BJ461" s="1575"/>
      <c r="BK461" s="1575" t="s">
        <v>2560</v>
      </c>
      <c r="BL461" s="1575" t="s">
        <v>626</v>
      </c>
      <c r="BM461" s="1591" t="s">
        <v>8020</v>
      </c>
      <c r="BN461" s="1591" t="s">
        <v>8009</v>
      </c>
      <c r="BO461" s="1591" t="s">
        <v>2489</v>
      </c>
      <c r="BP461" s="1575" t="s">
        <v>626</v>
      </c>
      <c r="BQ461" s="1575"/>
      <c r="BR461" s="1575" t="s">
        <v>6795</v>
      </c>
      <c r="BS461" s="1589" t="s">
        <v>7395</v>
      </c>
      <c r="BU461"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('KAWASAN PERGUDANGAN MARGOMULYO PERMAI' ,'JL. ASEMROWO' ,'PERGUDANGAN' ,'TIDAK ADA KEWAJIBAN' ,'' ,'458' ,'442 (G)' ,'BAMBANG SOEGENG SOEDJONO' ,'' ,'' ,'ASEMROWO' ,'Asemrowo' ,'516/33/436.6.2/2010&lt;BR&gt;380/TR/NRT/V/09' ,'2009, 2010' ,'' ,'Jalan dan Saluran : 11067,00' ,'RTH : 3300,30&lt;BR&gt;Fasum : 2060' ,'' ,'' ,'' ,'' ,'' ,'' ,'' ,'' ,'' ,'' ,'' ,'' ,'' ,'' ,'' ,'' ,'' ,'' ,'' ,'' ,'' ,'' ,'' ,'' ,'' ,'' ,'' ,'' ,'' ,'' ,'' ,'' ,'' ,'' ,'' ,'' ,'' ,'' ,'' ,'' ,'' ,'' ,'' ,'' ,'590/1836.6/436.7.5/2019&lt;BR&gt;06/DIR-LGL/DP/II/2019&lt;BR&gt;06 FEBRUARI 2019&lt;BR&gt;addendum&lt;BR&gt;590/13097/436.7.5/2021&lt;BR&gt;16 agustus 2021' ,'' ,'' ,'-' ,'HIBAH (PERORANGAN) PADA SITEPLAN TAHUN &lt; 2010&lt;BR&gt;Tidak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Ada Kewajiban' ,'√' ,'' ,'BARAT' ,'JY');</v>
      </c>
    </row>
    <row r="462" spans="1:73" ht="187">
      <c r="A462" s="1570">
        <v>459</v>
      </c>
      <c r="B462" s="1570" t="s">
        <v>5135</v>
      </c>
      <c r="C462" s="1575" t="s">
        <v>58</v>
      </c>
      <c r="D462" s="1575"/>
      <c r="E462" s="1575"/>
      <c r="F462" s="1575" t="s">
        <v>2952</v>
      </c>
      <c r="G462" s="1575" t="s">
        <v>59</v>
      </c>
      <c r="H462" s="1575" t="s">
        <v>762</v>
      </c>
      <c r="I462" s="1575" t="s">
        <v>674</v>
      </c>
      <c r="J462" s="1575" t="s">
        <v>2814</v>
      </c>
      <c r="K462" s="1576" t="s">
        <v>60</v>
      </c>
      <c r="L462" s="1577">
        <v>2008</v>
      </c>
      <c r="M462" s="1575"/>
      <c r="N462" s="1706"/>
      <c r="O462" s="1706"/>
      <c r="P462" s="1706"/>
      <c r="Q462" s="1575"/>
      <c r="R462" s="1575"/>
      <c r="S462" s="1575"/>
      <c r="T462" s="1575"/>
      <c r="U462" s="1575"/>
      <c r="V462" s="1575"/>
      <c r="W462" s="1575"/>
      <c r="X462" s="1575"/>
      <c r="Y462" s="1575"/>
      <c r="Z462" s="1575"/>
      <c r="AA462" s="1575"/>
      <c r="AB462" s="1575"/>
      <c r="AC462" s="1575"/>
      <c r="AD462" s="1575"/>
      <c r="AE462" s="1575"/>
      <c r="AF462" s="1575"/>
      <c r="AG462" s="1575"/>
      <c r="AH462" s="1575"/>
      <c r="AI462" s="1575"/>
      <c r="AJ462" s="1575"/>
      <c r="AK462" s="1575"/>
      <c r="AL462" s="1575"/>
      <c r="AM462" s="1575"/>
      <c r="AN462" s="1575"/>
      <c r="AO462" s="1575"/>
      <c r="AP462" s="1575"/>
      <c r="AQ462" s="1575"/>
      <c r="AR462" s="1575"/>
      <c r="AS462" s="1575"/>
      <c r="AT462" s="1575"/>
      <c r="AU462" s="1575"/>
      <c r="AV462" s="1575"/>
      <c r="AW462" s="1575"/>
      <c r="AX462" s="1575"/>
      <c r="AY462" s="1575"/>
      <c r="AZ462" s="1575"/>
      <c r="BA462" s="1575"/>
      <c r="BB462" s="1575"/>
      <c r="BC462" s="1575"/>
      <c r="BD462" s="1575"/>
      <c r="BE462" s="1575"/>
      <c r="BF462" s="1575"/>
      <c r="BG462" s="1575"/>
      <c r="BH462" s="1575"/>
      <c r="BI462" s="1575"/>
      <c r="BJ462" s="1575"/>
      <c r="BK462" s="1575" t="s">
        <v>2560</v>
      </c>
      <c r="BL462" s="1575" t="s">
        <v>626</v>
      </c>
      <c r="BM462" s="1591" t="s">
        <v>8020</v>
      </c>
      <c r="BN462" s="1588" t="s">
        <v>8009</v>
      </c>
      <c r="BO462" s="1591" t="s">
        <v>2489</v>
      </c>
      <c r="BP462" s="1575" t="s">
        <v>626</v>
      </c>
      <c r="BQ462" s="1575"/>
      <c r="BR462" s="1575" t="s">
        <v>6795</v>
      </c>
      <c r="BS462" s="1589" t="s">
        <v>6783</v>
      </c>
      <c r="BU462"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DARAT TAMBAK' ,'JL. DARAT TAMBAK NO. 21' ,'PERGUDANGAN' ,'TIDAK ADA KEWAJIBAN' ,'' ,'459' ,'443 (G)' ,'LAUW HARTANTO LUDY' ,'' ,'' ,'ROMOKALISARI' ,'BENOWO' ,'516/28/436.6.2/2008&lt;BR&gt;662/TR/V/2008' ,'2008' ,'' ,'' ,'' ,'' ,'' ,'' ,'' ,'' ,'' ,'' ,'' ,'' ,'' ,'' ,'' ,'' ,'' ,'' ,'' ,'' ,'' ,'' ,'' ,'' ,'' ,'' ,'' ,'' ,'' ,'' ,'' ,'' ,'' ,'' ,'' ,'' ,'' ,'' ,'' ,'' ,'' ,'' ,'' ,'' ,'' ,'' ,'' ,'' ,'' ,'' ,'-' ,'HIBAH (PERORANGAN) PADA SITEPLAN TAHUN &lt; 2010&lt;BR&gt;Tidak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Ada Kewajiban' ,'-' ,'' ,'BARAT' ,'HBB');</v>
      </c>
    </row>
    <row r="463" spans="1:73" s="6" customFormat="1" ht="187">
      <c r="A463" s="1570">
        <v>460</v>
      </c>
      <c r="B463" s="1570">
        <v>444</v>
      </c>
      <c r="C463" s="1575" t="s">
        <v>2681</v>
      </c>
      <c r="D463" s="1575" t="s">
        <v>5670</v>
      </c>
      <c r="E463" s="1568" t="s">
        <v>2150</v>
      </c>
      <c r="F463" s="1575" t="s">
        <v>2682</v>
      </c>
      <c r="G463" s="1575" t="s">
        <v>2683</v>
      </c>
      <c r="H463" s="1575" t="s">
        <v>679</v>
      </c>
      <c r="I463" s="1575" t="s">
        <v>679</v>
      </c>
      <c r="J463" s="1575" t="s">
        <v>4280</v>
      </c>
      <c r="K463" s="1576" t="s">
        <v>3961</v>
      </c>
      <c r="L463" s="1577">
        <v>2017</v>
      </c>
      <c r="M463" s="1575"/>
      <c r="N463" s="1754" t="s">
        <v>3450</v>
      </c>
      <c r="O463" s="1706" t="s">
        <v>3205</v>
      </c>
      <c r="P463" s="1706"/>
      <c r="Q463" s="1575"/>
      <c r="R463" s="1575"/>
      <c r="S463" s="1575"/>
      <c r="T463" s="1575" t="s">
        <v>2186</v>
      </c>
      <c r="U463" s="1575"/>
      <c r="V463" s="1575"/>
      <c r="W463" s="1575"/>
      <c r="X463" s="1575"/>
      <c r="Y463" s="1575"/>
      <c r="Z463" s="1575"/>
      <c r="AA463" s="1575"/>
      <c r="AB463" s="1575"/>
      <c r="AC463" s="1575"/>
      <c r="AD463" s="1575"/>
      <c r="AE463" s="1575"/>
      <c r="AF463" s="1575"/>
      <c r="AG463" s="1575"/>
      <c r="AH463" s="1575"/>
      <c r="AI463" s="1575"/>
      <c r="AJ463" s="1575"/>
      <c r="AK463" s="1575"/>
      <c r="AL463" s="1575"/>
      <c r="AM463" s="1575"/>
      <c r="AN463" s="1575"/>
      <c r="AO463" s="1575"/>
      <c r="AP463" s="1575"/>
      <c r="AQ463" s="1575" t="s">
        <v>6179</v>
      </c>
      <c r="AR463" s="1575" t="s">
        <v>6396</v>
      </c>
      <c r="AS463" s="1575" t="s">
        <v>6420</v>
      </c>
      <c r="AT463" s="1575" t="s">
        <v>6560</v>
      </c>
      <c r="AU463" s="1575"/>
      <c r="AV463" s="1575"/>
      <c r="AW463" s="1575"/>
      <c r="AX463" s="1575"/>
      <c r="AY463" s="1575"/>
      <c r="AZ463" s="1575"/>
      <c r="BA463" s="1575"/>
      <c r="BB463" s="1575"/>
      <c r="BC463" s="1575"/>
      <c r="BD463" s="1575"/>
      <c r="BE463" s="1575"/>
      <c r="BF463" s="1575"/>
      <c r="BG463" s="1575"/>
      <c r="BH463" s="1575" t="s">
        <v>2684</v>
      </c>
      <c r="BI463" s="1575"/>
      <c r="BJ463" s="1575"/>
      <c r="BK463" s="1575" t="s">
        <v>5255</v>
      </c>
      <c r="BL463" s="1575" t="s">
        <v>7909</v>
      </c>
      <c r="BM463" s="1591"/>
      <c r="BN463" s="1591" t="s">
        <v>7912</v>
      </c>
      <c r="BO463" s="1591"/>
      <c r="BP463" s="1575" t="s">
        <v>2150</v>
      </c>
      <c r="BQ463" s="1575" t="s">
        <v>5750</v>
      </c>
      <c r="BR463" s="1575" t="s">
        <v>6796</v>
      </c>
      <c r="BS463" s="1575" t="s">
        <v>5828</v>
      </c>
      <c r="BU463"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PAKA' ,'JL. GUNUNG ANYAR ROYAL PAKA&lt;BR&gt;' ,'SITEPLAN PERUMAHAN' ,'BELUM TERBANGUN' ,'' ,'460' ,'444' ,'PT. BANGUN BUMI MAKARYA' ,'Jl. YKP Pandugo I Blok PB - 27' ,'√' ,'GUNUNG ANYAR' ,'GUNUNG ANYAR' ,'648.3/1554/436.7.5/2017&lt;BR&gt;161122-20/P&amp;TR/SP/I/2017' ,'2017' ,'' ,'Jalan : 2671.56' ,'RTH : 112.04&lt;BR&gt;Fasum : 539.86' ,'' ,'' ,'' ,'' ,'Belum' ,'' ,'' ,'' ,'' ,'' ,'' ,'' ,'' ,'' ,'' ,'' ,'' ,'' ,'' ,'' ,'' ,'' ,'' ,'' ,'' ,'' ,'' ,'590/17168/436.7.5/2020&lt;BR&gt;TANGGAL 25 SEPTEMBER 2020               TGL DITERIMA &lt;BR&gt;30 SEPTEMBER 2020' ,'590/18161/436.7.5/2020&lt;BR&gt;TANGGAL 12 OKTOBER 2020&lt;BR&gt;TGL DITERIMA&lt;BR&gt; 16 OKTOBER 2020               ' ,'590/19602/436.7.5/2020&lt;BR&gt;TANGGAL 23 OKTOBER 2020&lt;BR&gt;TGL DITERIMA&lt;BR&gt;4 NOVEMBER 2020' ,'590/19771/436.7.5/2020&lt;BR&gt;11 November 2020&lt;BR&gt;tgl diterima&lt;BR&gt;11 November 2020' ,'' ,'' ,'' ,'' ,'' ,'' ,'' ,'' ,'' ,'' ,'' ,'' ,'' ,'' ,'' ,'' ,'PENUNDAAN PERIJINAN' ,'' ,'pengembang tidak merespon' ,'' ,'-' ,'FISIK BELUM DISERAHKAN' ,'TIMUR' ,'LM');</v>
      </c>
    </row>
    <row r="464" spans="1:73" s="6" customFormat="1" ht="187">
      <c r="A464" s="1570">
        <v>461</v>
      </c>
      <c r="B464" s="1570">
        <v>445</v>
      </c>
      <c r="C464" s="1568" t="s">
        <v>1766</v>
      </c>
      <c r="D464" s="1568" t="s">
        <v>5381</v>
      </c>
      <c r="E464" s="1568" t="s">
        <v>2150</v>
      </c>
      <c r="F464" s="1575" t="s">
        <v>2688</v>
      </c>
      <c r="G464" s="1575" t="s">
        <v>566</v>
      </c>
      <c r="H464" s="1575" t="s">
        <v>2690</v>
      </c>
      <c r="I464" s="1575" t="s">
        <v>672</v>
      </c>
      <c r="J464" s="1575" t="s">
        <v>4280</v>
      </c>
      <c r="K464" s="1576" t="s">
        <v>3962</v>
      </c>
      <c r="L464" s="1577">
        <v>2017</v>
      </c>
      <c r="M464" s="1575"/>
      <c r="N464" s="1754" t="s">
        <v>3864</v>
      </c>
      <c r="O464" s="1706" t="s">
        <v>3865</v>
      </c>
      <c r="P464" s="1706"/>
      <c r="Q464" s="1575"/>
      <c r="R464" s="1575" t="s">
        <v>2510</v>
      </c>
      <c r="S464" s="1575" t="s">
        <v>626</v>
      </c>
      <c r="T464" s="1575" t="s">
        <v>2510</v>
      </c>
      <c r="U464" s="1575" t="s">
        <v>626</v>
      </c>
      <c r="V464" s="1575" t="s">
        <v>626</v>
      </c>
      <c r="W464" s="1575" t="s">
        <v>2510</v>
      </c>
      <c r="X464" s="1575" t="s">
        <v>626</v>
      </c>
      <c r="Y464" s="1575" t="s">
        <v>626</v>
      </c>
      <c r="Z464" s="1575" t="s">
        <v>7398</v>
      </c>
      <c r="AA464" s="1592" t="s">
        <v>7554</v>
      </c>
      <c r="AB464" s="1592" t="s">
        <v>7555</v>
      </c>
      <c r="AC464" s="1575"/>
      <c r="AD464" s="1575"/>
      <c r="AE464" s="1575"/>
      <c r="AF464" s="1575"/>
      <c r="AG464" s="1575"/>
      <c r="AH464" s="1575"/>
      <c r="AI464" s="1575"/>
      <c r="AJ464" s="1575"/>
      <c r="AK464" s="1575"/>
      <c r="AL464" s="1575"/>
      <c r="AM464" s="1575"/>
      <c r="AN464" s="1575"/>
      <c r="AO464" s="1575"/>
      <c r="AP464" s="1575"/>
      <c r="AQ464" s="1575"/>
      <c r="AR464" s="1575"/>
      <c r="AS464" s="1575"/>
      <c r="AT464" s="1575"/>
      <c r="AU464" s="1575"/>
      <c r="AV464" s="1575"/>
      <c r="AW464" s="1575"/>
      <c r="AX464" s="1592" t="s">
        <v>626</v>
      </c>
      <c r="AY464" s="1575" t="s">
        <v>7556</v>
      </c>
      <c r="AZ464" s="1575"/>
      <c r="BA464" s="1575" t="s">
        <v>7556</v>
      </c>
      <c r="BB464" s="1575" t="s">
        <v>7556</v>
      </c>
      <c r="BC464" s="1575"/>
      <c r="BD464" s="1575"/>
      <c r="BE464" s="1575"/>
      <c r="BF464" s="1575"/>
      <c r="BG464" s="1575"/>
      <c r="BH464" s="1575" t="s">
        <v>2696</v>
      </c>
      <c r="BI464" s="1575"/>
      <c r="BJ464" s="1575"/>
      <c r="BK464" s="1575" t="s">
        <v>2916</v>
      </c>
      <c r="BL464" s="1575"/>
      <c r="BM464" s="1588" t="s">
        <v>7561</v>
      </c>
      <c r="BN464" s="1588" t="s">
        <v>8003</v>
      </c>
      <c r="BO464" s="1588" t="s">
        <v>7562</v>
      </c>
      <c r="BP464" s="1575" t="s">
        <v>2150</v>
      </c>
      <c r="BQ464" s="1575" t="s">
        <v>5750</v>
      </c>
      <c r="BR464" s="1575" t="s">
        <v>6796</v>
      </c>
      <c r="BS464" s="1575" t="s">
        <v>6783</v>
      </c>
      <c r="BU464"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EIDELWEIS' ,'JL. PANDUGO' ,'SITEPLAN PERUMAHAN' ,'PROSES FISIK' ,'' ,'461' ,'445' ,'PT. YEKAPE SURABAYA' ,'Jl. Wijaya Kusuma No. 36' ,'√' ,'PENJARINGANSARI' ,'RUNGKUT' ,'648.3/2249/436.7.5/2017&lt;BR&gt;170208-33.1/P&amp;TR/SP/II/2017' ,'2017' ,'' ,'Jalan : 1676.14 M2' ,'RTH : 396.83 M2' ,'' ,'' ,'SUDAH' ,'-' ,'SUDAH' ,'-' ,'-' ,'SUDAH' ,'-' ,'-' ,'TIDAK' ,'PENAGIHAN&lt;BR&gt;590/14136/436.7.5/2021&lt;BR&gt;7 September 2021' ,'TEGURAN&lt;BR&gt;590/533/436.7.4/2022&lt;BR&gt;18 Januari 2022' ,'' ,'' ,'' ,'' ,'' ,'' ,'' ,'' ,'' ,'' ,'' ,'' ,'' ,'' ,'' ,'' ,'' ,'' ,'' ,'' ,'' ,'-' ,'7 Februari 2022' ,'' ,'7 Februari 2022' ,'7 Februari 2022' ,'' ,'' ,'' ,'' ,'' ,'050/PJ/D-SL/V/2020&lt;BR&gt;590/9571.7/436.7.5/2020&lt;BR&gt;19 Mei 2020' ,'' ,'' ,'' ,'- Telah diadakan survey lapangan tanggal 7 Februari 2022&lt;BR&gt;- Telah diadakan rapat dengan BPN II terkait sisa alas hak induk tanggal 9 Juni 2022' ,'- Sisa alas hak induk berada di BPN&lt;BR&gt;- rapat dengan BPN tanggal 9 juni dengan hasil pengembang untuk mengajukan peta bidang ke BPN II terkait alas hak PSU yang akan diserahkan' ,'- Sisa alas hak induk berada di BPN' ,'√' ,'FISIK BELUM DISERAHKAN' ,'TIMUR' ,'HBB');</v>
      </c>
    </row>
    <row r="465" spans="1:73" s="6" customFormat="1" ht="255">
      <c r="A465" s="1570">
        <v>462</v>
      </c>
      <c r="B465" s="1570">
        <v>446</v>
      </c>
      <c r="C465" s="1575" t="s">
        <v>5218</v>
      </c>
      <c r="D465" s="1575" t="s">
        <v>5737</v>
      </c>
      <c r="E465" s="1575" t="s">
        <v>5707</v>
      </c>
      <c r="F465" s="1575" t="s">
        <v>2886</v>
      </c>
      <c r="G465" s="1575" t="s">
        <v>1074</v>
      </c>
      <c r="H465" s="1575" t="s">
        <v>682</v>
      </c>
      <c r="I465" s="1575" t="s">
        <v>679</v>
      </c>
      <c r="J465" s="1575" t="s">
        <v>4280</v>
      </c>
      <c r="K465" s="1576" t="s">
        <v>3447</v>
      </c>
      <c r="L465" s="1577" t="s">
        <v>7035</v>
      </c>
      <c r="M465" s="1575"/>
      <c r="N465" s="1706" t="s">
        <v>3482</v>
      </c>
      <c r="O465" s="1706" t="s">
        <v>3483</v>
      </c>
      <c r="P465" s="1706"/>
      <c r="Q465" s="1575"/>
      <c r="R465" s="1575" t="s">
        <v>2511</v>
      </c>
      <c r="S465" s="1575"/>
      <c r="T465" s="1575"/>
      <c r="U465" s="1575"/>
      <c r="V465" s="1575"/>
      <c r="W465" s="1575"/>
      <c r="X465" s="1575" t="s">
        <v>7059</v>
      </c>
      <c r="Y465" s="1575"/>
      <c r="Z465" s="1575"/>
      <c r="AA465" s="1575"/>
      <c r="AB465" s="1575"/>
      <c r="AC465" s="1575"/>
      <c r="AD465" s="1575"/>
      <c r="AE465" s="1575"/>
      <c r="AF465" s="1575"/>
      <c r="AG465" s="1575"/>
      <c r="AH465" s="1592"/>
      <c r="AI465" s="1592"/>
      <c r="AJ465" s="1592"/>
      <c r="AK465" s="1592"/>
      <c r="AL465" s="1592"/>
      <c r="AM465" s="1592"/>
      <c r="AN465" s="1592"/>
      <c r="AO465" s="1592"/>
      <c r="AP465" s="1592"/>
      <c r="AQ465" s="1575" t="s">
        <v>6190</v>
      </c>
      <c r="AR465" s="1575" t="s">
        <v>6386</v>
      </c>
      <c r="AS465" s="1575" t="s">
        <v>6485</v>
      </c>
      <c r="AT465" s="1575"/>
      <c r="AU465" s="1575"/>
      <c r="AV465" s="1575"/>
      <c r="AW465" s="1575"/>
      <c r="AX465" s="1592"/>
      <c r="AY465" s="1592"/>
      <c r="AZ465" s="1592"/>
      <c r="BA465" s="1592"/>
      <c r="BB465" s="1592"/>
      <c r="BC465" s="1592"/>
      <c r="BD465" s="1592"/>
      <c r="BE465" s="1592"/>
      <c r="BF465" s="1592"/>
      <c r="BG465" s="1592"/>
      <c r="BH465" s="1575" t="s">
        <v>4788</v>
      </c>
      <c r="BI465" s="1575"/>
      <c r="BJ465" s="1575"/>
      <c r="BK465" s="1575" t="s">
        <v>2515</v>
      </c>
      <c r="BL465" s="1575" t="s">
        <v>5653</v>
      </c>
      <c r="BM465" s="1591" t="s">
        <v>7065</v>
      </c>
      <c r="BN465" s="1591" t="s">
        <v>7087</v>
      </c>
      <c r="BO465" s="1591" t="s">
        <v>7087</v>
      </c>
      <c r="BP465" s="1575" t="s">
        <v>626</v>
      </c>
      <c r="BQ465" s="1575"/>
      <c r="BR465" s="1575" t="s">
        <v>6796</v>
      </c>
      <c r="BS465" s="1575" t="s">
        <v>5828</v>
      </c>
      <c r="BU465"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('SURABAYA CITYWALK' ,'JL. GUNUNG ANYAR TAMBAK' ,'SITEPLAN PERUMAHAN' ,'PENAGIHAN FISIK' ,'' ,'462' ,'446' ,'PT. BAHTERA SUNGAI JEDINE' ,'Jl. Ir. Soekarno Komplek Pertokoan Central Business Park' ,'BELUM DIKETAHUI' ,'GUNUNG ANYAR TAMBAK' ,'GUNUNG ANYAR' ,'510/1162/436.7.5/2017&lt;BR&gt;Lampiran Gambar No. 150302-3.12/SKRK/P&amp;TR/SP/IX/2016' ,'2016, 2017' ,'' ,'Jalan dan Saluran Tepi (Termasuk Rencana JLLT) : 12.165,00' ,'RTH : 349,00&lt;BR&gt;Fasum : 187,00' ,'' ,'' ,'BELUM' ,'' ,'' ,'' ,'' ,'' ,'induk' ,'' ,'' ,'' ,'' ,'' ,'' ,'' ,'' ,'' ,'' ,'' ,'' ,'' ,'' ,'' ,'' ,'' ,'' ,'590/15239/436.7.5/2020&lt;BR&gt;31 AGUSTUS 2020&lt;BR&gt;(surat kembali, pindah)&lt;BR&gt;&lt;BR&gt;590/17350/436.7.5/2020&lt;BR&gt;29 SEPTEMBER 2020                                      TGL DITERIMA                                                              1 OKTOBER 2020' ,'590/19067/436.7.5/2020&lt;BR&gt;23 Oktober 2020&lt;BR&gt;tgl diterima &lt;BR&gt;02 november 2020' ,'590/19772/436.7.5/2020&lt;BR&gt;10 november 2020&lt;BR&gt;tgl diterima &lt;BR&gt;12 november 2020' ,'' ,'' ,'' ,'' ,'' ,'' ,'' ,'' ,'' ,'' ,'' ,'' ,'' ,'' ,'' ,'' ,'' ,'ALAMAT PENGEMBANG TIDAK DITEMUKAN (AKAN BERSURAT KE KEMENKUMHAM)' ,'590/15239/436.7.5/2020&lt;BR&gt;31 AGUSTUS 2020&lt;BR&gt;(surat kembali, pindah)' ,'Belum terbangun 30%' ,'Belum terbangun 30%' ,'√&lt;BR&gt;TW 4 2021' ,'' ,'TIMUR' ,'LM');</v>
      </c>
    </row>
    <row r="466" spans="1:73" s="6" customFormat="1" ht="187">
      <c r="A466" s="1570">
        <v>463</v>
      </c>
      <c r="B466" s="1570">
        <v>447</v>
      </c>
      <c r="C466" s="1575" t="s">
        <v>118</v>
      </c>
      <c r="D466" s="1568" t="s">
        <v>6741</v>
      </c>
      <c r="E466" s="1568" t="s">
        <v>2150</v>
      </c>
      <c r="F466" s="1575" t="s">
        <v>4839</v>
      </c>
      <c r="G466" s="1575" t="s">
        <v>2890</v>
      </c>
      <c r="H466" s="1575" t="s">
        <v>3484</v>
      </c>
      <c r="I466" s="1568" t="s">
        <v>7047</v>
      </c>
      <c r="J466" s="1575" t="s">
        <v>4280</v>
      </c>
      <c r="K466" s="1576" t="s">
        <v>3487</v>
      </c>
      <c r="L466" s="1577">
        <v>2017</v>
      </c>
      <c r="M466" s="1575" t="s">
        <v>6149</v>
      </c>
      <c r="N466" s="1706" t="s">
        <v>3485</v>
      </c>
      <c r="O466" s="1706" t="s">
        <v>3486</v>
      </c>
      <c r="P466" s="1706"/>
      <c r="Q466" s="1575" t="s">
        <v>6148</v>
      </c>
      <c r="R466" s="1575" t="s">
        <v>2510</v>
      </c>
      <c r="S466" s="1575" t="s">
        <v>626</v>
      </c>
      <c r="T466" s="1575" t="s">
        <v>2511</v>
      </c>
      <c r="U466" s="1575" t="s">
        <v>626</v>
      </c>
      <c r="V466" s="1575" t="s">
        <v>626</v>
      </c>
      <c r="W466" s="1575" t="s">
        <v>2511</v>
      </c>
      <c r="X466" s="1575" t="s">
        <v>7058</v>
      </c>
      <c r="Y466" s="1575" t="s">
        <v>626</v>
      </c>
      <c r="Z466" s="1575" t="s">
        <v>626</v>
      </c>
      <c r="AA466" s="1575"/>
      <c r="AB466" s="1575"/>
      <c r="AC466" s="1575"/>
      <c r="AD466" s="1575"/>
      <c r="AE466" s="1575"/>
      <c r="AF466" s="1575"/>
      <c r="AG466" s="1575"/>
      <c r="AH466" s="1592"/>
      <c r="AI466" s="1592"/>
      <c r="AJ466" s="1592"/>
      <c r="AK466" s="1592"/>
      <c r="AL466" s="1592"/>
      <c r="AM466" s="1592"/>
      <c r="AN466" s="1592"/>
      <c r="AO466" s="1592"/>
      <c r="AP466" s="1592"/>
      <c r="AQ466" s="1575"/>
      <c r="AR466" s="1575"/>
      <c r="AS466" s="1575"/>
      <c r="AT466" s="1575"/>
      <c r="AU466" s="1575"/>
      <c r="AV466" s="1575"/>
      <c r="AW466" s="1575"/>
      <c r="AX466" s="1592"/>
      <c r="AY466" s="1592"/>
      <c r="AZ466" s="1592"/>
      <c r="BA466" s="1592"/>
      <c r="BB466" s="1592"/>
      <c r="BC466" s="1592"/>
      <c r="BD466" s="1592"/>
      <c r="BE466" s="1592"/>
      <c r="BF466" s="1592"/>
      <c r="BG466" s="1592"/>
      <c r="BH466" s="1575"/>
      <c r="BI466" s="1575"/>
      <c r="BJ466" s="1575"/>
      <c r="BK466" s="1575" t="s">
        <v>7243</v>
      </c>
      <c r="BL466" s="1575" t="s">
        <v>6358</v>
      </c>
      <c r="BM466" s="1588" t="s">
        <v>8115</v>
      </c>
      <c r="BN466" s="1588" t="s">
        <v>7979</v>
      </c>
      <c r="BO466" s="1588" t="s">
        <v>7979</v>
      </c>
      <c r="BP466" s="1575" t="s">
        <v>626</v>
      </c>
      <c r="BQ466" s="1575"/>
      <c r="BR466" s="1575" t="s">
        <v>6796</v>
      </c>
      <c r="BS466" s="1575" t="s">
        <v>5782</v>
      </c>
      <c r="BU466"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KAPAS MADYA I NO. 6' ,'JL. KAPAS MADYA I NO. 16' ,'SITEPLAN PERUMAHAN' ,'REPLANNING' ,'± 1.485 M2' ,'463' ,'447' ,'PT. NYATA GRAHA SENTOSA' ,'Jl. Kenjeran No. 384' ,'√' ,'KAPAS MADYA BARU' ,'Tambaksari' ,'648.3/2036/436.7.5/2017&lt;BR&gt;170227-22/SKRK/P&amp;TR/SP/II/2017' ,'2017' ,'22 KAVLING' ,'Jalan dan Saluran : 384,52' ,'RTH : 7,69&lt;BR&gt;Fasum : 52,85' ,'' ,'± 1.485 M2' ,'SUDAH' ,'-' ,'BELUM' ,'-' ,'-' ,'BELUM' ,'INDUK' ,'-' ,'-' ,'' ,'' ,'' ,'' ,'' ,'' ,'' ,'' ,'' ,'' ,'' ,'' ,'' ,'' ,'' ,'' ,'' ,'' ,'' ,'' ,'' ,'' ,'' ,'' ,'' ,'' ,'' ,'' ,'' ,'' ,'' ,'' ,'' ,'' ,'' ,'' ,'SITEPLAN DIBATALKAN OLEH SISTEM' ,'resume rapat tanggal 09 mei 2017 &lt;BR&gt;- PENCABUTAN SKRK (TIDAK MEMILIKI KEWAJIBAN PSU)' ,'PENCABUTAN SKRK' ,'PENCABUTAN SKRK' ,'-' ,'' ,'TIMUR' ,'AR');</v>
      </c>
    </row>
    <row r="467" spans="1:73" s="584" customFormat="1" ht="187">
      <c r="A467" s="1570">
        <v>464</v>
      </c>
      <c r="B467" s="1570">
        <v>448</v>
      </c>
      <c r="C467" s="1575" t="s">
        <v>467</v>
      </c>
      <c r="D467" s="1575" t="s">
        <v>6151</v>
      </c>
      <c r="E467" s="1568" t="s">
        <v>2150</v>
      </c>
      <c r="F467" s="1575" t="s">
        <v>6540</v>
      </c>
      <c r="G467" s="1575" t="s">
        <v>3488</v>
      </c>
      <c r="H467" s="1575" t="s">
        <v>1918</v>
      </c>
      <c r="I467" s="1575" t="s">
        <v>1918</v>
      </c>
      <c r="J467" s="1575" t="s">
        <v>4280</v>
      </c>
      <c r="K467" s="1576" t="s">
        <v>3963</v>
      </c>
      <c r="L467" s="1577">
        <v>2017</v>
      </c>
      <c r="M467" s="1575" t="s">
        <v>6153</v>
      </c>
      <c r="N467" s="1706" t="s">
        <v>3489</v>
      </c>
      <c r="O467" s="1706" t="s">
        <v>3490</v>
      </c>
      <c r="P467" s="1706"/>
      <c r="Q467" s="1575" t="s">
        <v>6152</v>
      </c>
      <c r="R467" s="1575" t="s">
        <v>2510</v>
      </c>
      <c r="S467" s="1575" t="s">
        <v>7475</v>
      </c>
      <c r="T467" s="1575" t="s">
        <v>2510</v>
      </c>
      <c r="U467" s="1575" t="s">
        <v>626</v>
      </c>
      <c r="V467" s="1575" t="s">
        <v>626</v>
      </c>
      <c r="W467" s="1575" t="s">
        <v>2511</v>
      </c>
      <c r="X467" s="1575" t="s">
        <v>7055</v>
      </c>
      <c r="Y467" s="1575" t="s">
        <v>626</v>
      </c>
      <c r="Z467" s="1575" t="s">
        <v>7398</v>
      </c>
      <c r="AA467" s="1575" t="s">
        <v>6450</v>
      </c>
      <c r="AB467" s="1575" t="s">
        <v>6451</v>
      </c>
      <c r="AC467" s="1575"/>
      <c r="AD467" s="1575"/>
      <c r="AE467" s="1575"/>
      <c r="AF467" s="1575"/>
      <c r="AG467" s="1575"/>
      <c r="AH467" s="1575"/>
      <c r="AI467" s="1575"/>
      <c r="AJ467" s="1575"/>
      <c r="AK467" s="1575"/>
      <c r="AL467" s="1575"/>
      <c r="AM467" s="1575"/>
      <c r="AN467" s="1575"/>
      <c r="AO467" s="1575"/>
      <c r="AP467" s="1575"/>
      <c r="AQ467" s="1575"/>
      <c r="AR467" s="1575"/>
      <c r="AS467" s="1575"/>
      <c r="AT467" s="1575"/>
      <c r="AU467" s="1575"/>
      <c r="AV467" s="1575"/>
      <c r="AW467" s="1575"/>
      <c r="AX467" s="1575"/>
      <c r="AY467" s="1575"/>
      <c r="AZ467" s="1575"/>
      <c r="BA467" s="1575"/>
      <c r="BB467" s="1575"/>
      <c r="BC467" s="1575"/>
      <c r="BD467" s="1575"/>
      <c r="BE467" s="1575"/>
      <c r="BF467" s="1575"/>
      <c r="BG467" s="1575"/>
      <c r="BH467" s="1575" t="s">
        <v>6541</v>
      </c>
      <c r="BI467" s="1575"/>
      <c r="BJ467" s="1575"/>
      <c r="BK467" s="1575" t="s">
        <v>620</v>
      </c>
      <c r="BL467" s="1575" t="s">
        <v>626</v>
      </c>
      <c r="BM467" s="1588" t="s">
        <v>7798</v>
      </c>
      <c r="BN467" s="1588" t="s">
        <v>7798</v>
      </c>
      <c r="BO467" s="1588" t="s">
        <v>7978</v>
      </c>
      <c r="BP467" s="1575" t="s">
        <v>2150</v>
      </c>
      <c r="BQ467" s="1575"/>
      <c r="BR467" s="1575" t="s">
        <v>6798</v>
      </c>
      <c r="BS467" s="1575" t="s">
        <v>5782</v>
      </c>
      <c r="BU467"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('PANTAI MENTARI&lt;BR&gt;(SEKTOR 8 TAHAP IIA)' ,'JL. BULAK KALI TINJANG' ,'SITEPLAN PERUMAHAN' ,'BAST FISIK' ,'± 2.596,25 M2' ,'464' ,'448' ,'PT. JAWA NUSA WAHANA' ,'JL. Abdul Latief No. 2' ,'√' ,'BULAK' ,'BULAK' ,'648.3/3288/436.7.5/2017&lt;BR&gt;170417-23/SKRK/P&amp;TR/SP/IV/2017' ,'2017' ,'20 Kavling' ,'Jalan dan Saluran : 879,04' ,'RTH : 199,32' ,'' ,'± 2.596,25 M2' ,'SUDAH' ,'RP 41.643.850,00&lt;BR&gt;TANDA BUKTI PENERIMAAN&lt;BR&gt;NO. 1830/RET.VI2017&lt;BR&gt;BA MAKAM : 900/9777/436.7.4/2017 tanggal 23 Mei 2017' ,'SUDAH' ,'-' ,'-' ,'BELUM' ,'SPLITZING SEMPURNA' ,'-' ,'TIDAK' ,'PENAGIHAN&lt;BR&gt;590/17239/436.7.5/2020&lt;BR&gt;28 SEPTEMBER 2020                                 TGL DITERIMA&lt;BR&gt;30 SEPTEMBER 2020' ,'TEGURAN&lt;BR&gt;590/19380/436.7.5/2020&lt;BR&gt;03 NOVEMBER 2020&lt;BR&gt;TGL DITERIMA&lt;BR&gt;04 NOVEMBER 2020' ,'' ,'' ,'' ,'' ,'' ,'' ,'' ,'' ,'' ,'' ,'' ,'' ,'' ,'' ,'' ,'' ,'' ,'' ,'' ,'' ,'' ,'' ,'' ,'' ,'' ,'' ,'' ,'' ,'' ,'' ,'' ,'' ,'' ,'' ,'-' ,'- BA FISIK THP I NOMOR: 020/DIRR/JNW-RE/VI/2022 DAN NOMOR: 640/11125/436.7.4/2022, TANGGAL 29 JUNI 2022, YANG DISERAHKAN:&lt;BR&gt;- JALAN DAN SALURAN PEMKOT : 751,68 m2&lt;BR&gt;- RTH PEMKOT : 142 m2&lt;BR&gt;- PJU : 3 TITIK LAMPU DAN 1 KWH METER' ,'- BA FISIK THP I NOMOR: 020/DIRR/JNW-RE/VI/2022 DAN NOMOR: 640/11125/436.7.4/2022, TANGGAL 29 JUNI 2022, YANG DISERAHKAN:&lt;BR&gt;- JALAN DAN SALURAN PEMKOT : 751,68 m2&lt;BR&gt;- RTH PEMKOT : 142 m2&lt;BR&gt;- PJU : 3 TITIK LAMPU DAN 1 KWH METER' ,'-  TERDAPAT REPLANING SEBAGIAN' ,'√' ,'' ,'PUSURA' ,'AR');</v>
      </c>
    </row>
    <row r="468" spans="1:73" s="6" customFormat="1" ht="187">
      <c r="A468" s="1570">
        <v>465</v>
      </c>
      <c r="B468" s="1570">
        <v>449</v>
      </c>
      <c r="C468" s="1575" t="s">
        <v>7950</v>
      </c>
      <c r="D468" s="1575" t="s">
        <v>5873</v>
      </c>
      <c r="E468" s="1568" t="s">
        <v>2150</v>
      </c>
      <c r="F468" s="1575" t="s">
        <v>3493</v>
      </c>
      <c r="G468" s="1575" t="s">
        <v>3493</v>
      </c>
      <c r="H468" s="1575" t="s">
        <v>1374</v>
      </c>
      <c r="I468" s="1575" t="s">
        <v>1374</v>
      </c>
      <c r="J468" s="1575" t="s">
        <v>4280</v>
      </c>
      <c r="K468" s="1576" t="s">
        <v>3496</v>
      </c>
      <c r="L468" s="1577">
        <v>2017</v>
      </c>
      <c r="M468" s="1575" t="s">
        <v>6155</v>
      </c>
      <c r="N468" s="1706" t="s">
        <v>3494</v>
      </c>
      <c r="O468" s="1706" t="s">
        <v>3495</v>
      </c>
      <c r="P468" s="1706"/>
      <c r="Q468" s="1575" t="s">
        <v>6154</v>
      </c>
      <c r="R468" s="1575" t="s">
        <v>2511</v>
      </c>
      <c r="S468" s="1575" t="s">
        <v>7443</v>
      </c>
      <c r="T468" s="1575" t="s">
        <v>2510</v>
      </c>
      <c r="U468" s="1575" t="s">
        <v>626</v>
      </c>
      <c r="V468" s="1575" t="s">
        <v>626</v>
      </c>
      <c r="W468" s="1575" t="s">
        <v>2511</v>
      </c>
      <c r="X468" s="1575" t="s">
        <v>7058</v>
      </c>
      <c r="Y468" s="1575" t="s">
        <v>2510</v>
      </c>
      <c r="Z468" s="1575" t="s">
        <v>626</v>
      </c>
      <c r="AA468" s="1575" t="s">
        <v>6452</v>
      </c>
      <c r="AB468" s="1575" t="s">
        <v>6453</v>
      </c>
      <c r="AC468" s="1575"/>
      <c r="AD468" s="1575"/>
      <c r="AE468" s="1575"/>
      <c r="AF468" s="1575"/>
      <c r="AG468" s="1575"/>
      <c r="AH468" s="1575"/>
      <c r="AI468" s="1575"/>
      <c r="AJ468" s="1575"/>
      <c r="AK468" s="1575"/>
      <c r="AL468" s="1575"/>
      <c r="AM468" s="1575"/>
      <c r="AN468" s="1575"/>
      <c r="AO468" s="1575"/>
      <c r="AP468" s="1575"/>
      <c r="AQ468" s="1575"/>
      <c r="AR468" s="1575"/>
      <c r="AS468" s="1575"/>
      <c r="AT468" s="1575"/>
      <c r="AU468" s="1575"/>
      <c r="AV468" s="1575"/>
      <c r="AW468" s="1575"/>
      <c r="AX468" s="1575"/>
      <c r="AY468" s="1575"/>
      <c r="AZ468" s="1575"/>
      <c r="BA468" s="1575"/>
      <c r="BB468" s="1575"/>
      <c r="BC468" s="1575"/>
      <c r="BD468" s="1575"/>
      <c r="BE468" s="1575"/>
      <c r="BF468" s="1575"/>
      <c r="BG468" s="1575"/>
      <c r="BH468" s="1575"/>
      <c r="BI468" s="1575"/>
      <c r="BJ468" s="1575"/>
      <c r="BK468" s="1575" t="s">
        <v>4806</v>
      </c>
      <c r="BL468" s="1592" t="s">
        <v>626</v>
      </c>
      <c r="BM468" s="1588" t="s">
        <v>7799</v>
      </c>
      <c r="BN468" s="1588" t="s">
        <v>7799</v>
      </c>
      <c r="BO468" s="1588" t="s">
        <v>7977</v>
      </c>
      <c r="BP468" s="1575" t="s">
        <v>2150</v>
      </c>
      <c r="BQ468" s="1575"/>
      <c r="BR468" s="1575" t="s">
        <v>6794</v>
      </c>
      <c r="BS468" s="1575" t="s">
        <v>5782</v>
      </c>
      <c r="BU468"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DARMO PERMAI SELATAN XXI NO. 2-12' ,'JL. DARMO PERMAI SELATAN XXI NO. 2-12' ,'SITEPLAN PERUMAHAN' ,'PROSES ADMINISTRASI' ,'± 3.588,20 M2' ,'465' ,'449' ,'PT. PENINSULA ABADI SENTOSA' ,'Jl. Dr. Sutomo No. 65-67' ,'√' ,'DUKUH PAKIS' ,'DUKUH PAKIS' ,'648.3/4844/436.7.5/2017&lt;BR&gt;Lampiran Gambar No. 170505-31/SKRK/P&amp;TR/SP/VII/2017' ,'2017' ,'17 Kavling' ,'Jalan dan Sirkulasi : 647,91' ,'RTH : 605,65' ,'' ,'± 3.588,20 M2' ,'BELUM' ,'6429/RET.XI/2021&lt;BR&gt;22 N ovember 2021' ,'SUDAH' ,'-' ,'-' ,'BELUM' ,'INDUK' ,'SUDAH' ,'-' ,'PENAGIHAN&lt;BR&gt;590/16552/436.7.5/2020&lt;BR&gt;17 SEPTEMBER 2020&lt;BR&gt;TGL DITERIMA&lt;BR&gt;20 SEPTEMBER 2020' ,'TEGURAN&lt;BR&gt;590/17416/436.7.5/2020&lt;BR&gt;30 SEPTEMBER 2020&lt;BR&gt;TGL DITERIMA&lt;BR&gt;05 OKTOBER 2020' ,'' ,'' ,'' ,'' ,'' ,'' ,'' ,'' ,'' ,'' ,'' ,'' ,'' ,'' ,'' ,'' ,'' ,'' ,'' ,'' ,'' ,'' ,'' ,'' ,'' ,'' ,'' ,'' ,'' ,'' ,'' ,'' ,'' ,'' ,'-' ,'- SURAT PENGANTAR DRAFT BAST ADMINISTASI, TANGGAL 06 JULI 2022' ,'- SURAT PENGANTAR DRAFT BAST ADMINISTASI, TANGGAL 06 JULI 2022' ,'- BELUM TERBANGUN 30%' ,'-' ,'' ,'SELATAN' ,'AR');</v>
      </c>
    </row>
    <row r="469" spans="1:73" s="6" customFormat="1" ht="187">
      <c r="A469" s="1570">
        <v>466</v>
      </c>
      <c r="B469" s="1570">
        <v>450</v>
      </c>
      <c r="C469" s="1575" t="s">
        <v>118</v>
      </c>
      <c r="D469" s="1568" t="s">
        <v>5729</v>
      </c>
      <c r="E469" s="1568" t="s">
        <v>2150</v>
      </c>
      <c r="F469" s="1575" t="s">
        <v>2685</v>
      </c>
      <c r="G469" s="1575" t="s">
        <v>6215</v>
      </c>
      <c r="H469" s="1575" t="s">
        <v>2090</v>
      </c>
      <c r="I469" s="1568" t="s">
        <v>7047</v>
      </c>
      <c r="J469" s="1575" t="s">
        <v>4280</v>
      </c>
      <c r="K469" s="1576" t="s">
        <v>3491</v>
      </c>
      <c r="L469" s="1577">
        <v>2017</v>
      </c>
      <c r="M469" s="1575"/>
      <c r="N469" s="1706" t="s">
        <v>3449</v>
      </c>
      <c r="O469" s="1706" t="s">
        <v>3204</v>
      </c>
      <c r="P469" s="1706"/>
      <c r="Q469" s="1575"/>
      <c r="R469" s="1575"/>
      <c r="S469" s="1575"/>
      <c r="T469" s="1575" t="s">
        <v>2510</v>
      </c>
      <c r="U469" s="1575"/>
      <c r="V469" s="1575"/>
      <c r="W469" s="1575"/>
      <c r="X469" s="1575"/>
      <c r="Y469" s="1575"/>
      <c r="Z469" s="1575"/>
      <c r="AA469" s="1575"/>
      <c r="AB469" s="1575"/>
      <c r="AC469" s="1575"/>
      <c r="AD469" s="1575"/>
      <c r="AE469" s="1575"/>
      <c r="AF469" s="1575"/>
      <c r="AG469" s="1575"/>
      <c r="AH469" s="1575"/>
      <c r="AI469" s="1575"/>
      <c r="AJ469" s="1575"/>
      <c r="AK469" s="1575"/>
      <c r="AL469" s="1575"/>
      <c r="AM469" s="1575"/>
      <c r="AN469" s="1575"/>
      <c r="AO469" s="1575"/>
      <c r="AP469" s="1575"/>
      <c r="AQ469" s="1575" t="s">
        <v>6484</v>
      </c>
      <c r="AR469" s="1575"/>
      <c r="AS469" s="1575"/>
      <c r="AT469" s="1575"/>
      <c r="AU469" s="1575"/>
      <c r="AV469" s="1575"/>
      <c r="AW469" s="1575"/>
      <c r="AX469" s="1575"/>
      <c r="AY469" s="1575"/>
      <c r="AZ469" s="1575"/>
      <c r="BA469" s="1575"/>
      <c r="BB469" s="1575"/>
      <c r="BC469" s="1575"/>
      <c r="BD469" s="1575"/>
      <c r="BE469" s="1575"/>
      <c r="BF469" s="1575"/>
      <c r="BG469" s="1575"/>
      <c r="BH469" s="1575" t="s">
        <v>2694</v>
      </c>
      <c r="BI469" s="1575"/>
      <c r="BJ469" s="1575" t="s">
        <v>2194</v>
      </c>
      <c r="BK469" s="1575" t="s">
        <v>620</v>
      </c>
      <c r="BL469" s="1575" t="s">
        <v>7615</v>
      </c>
      <c r="BM469" s="1591" t="s">
        <v>5561</v>
      </c>
      <c r="BN469" s="1591"/>
      <c r="BO469" s="1591"/>
      <c r="BP469" s="1575" t="s">
        <v>8171</v>
      </c>
      <c r="BQ469" s="1575" t="s">
        <v>7877</v>
      </c>
      <c r="BR469" s="1575" t="s">
        <v>6796</v>
      </c>
      <c r="BS469" s="1575" t="s">
        <v>5828</v>
      </c>
      <c r="BU469"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('REGENCY ONE KARANG ASEM' ,'JL. KARANG ASEM GANG VI NO. 68' ,'SITEPLAN PERUMAHAN' ,'BAST FISIK' ,'' ,'466' ,'450' ,'PT. NYATA GRAHA SENTOSA' ,'Jl. Lebak Timur II No. 525-A' ,'√' ,'PLOSO' ,'Tambaksari' ,'648.3/3288/436.7.5/2017&lt;BR&gt;Lampiran Gambar No. 170417-23/SKRK/P&amp;TR/SP/IV/2017' ,'2017' ,'' ,'Jalan : 906.15' ,'RTH : 19.76&lt;BR&gt;Fasum : 54.22' ,'' ,'' ,'' ,'' ,'SUDAH' ,'' ,'' ,'' ,'' ,'' ,'' ,'' ,'' ,'' ,'' ,'' ,'' ,'' ,'' ,'' ,'' ,'' ,'' ,'' ,'' ,'' ,'' ,'590/19767/436.7.5/2020&lt;BR&gt;10 november 2020&lt;BR&gt;tgl diterima&lt;BR&gt;11  november 2020' ,'' ,'' ,'' ,'' ,'' ,'' ,'' ,'' ,'' ,'' ,'' ,'' ,'' ,'' ,'' ,'' ,'590/10809/436.7.5/2021 (04/R1BL/VI/2021) tanggal 22 Juni 2021' ,'' ,'Sebagian' ,'AKAN DILAKUKAN REPLANNING' ,'SUDAH DISURATI' ,'' ,'' ,'√&lt;BR&gt;TW 4 2021' ,'FISIK SUDAH DISERAHKAN SEBAGIAN' ,'TIMUR' ,'LM');</v>
      </c>
    </row>
    <row r="470" spans="1:73" s="6" customFormat="1" ht="187">
      <c r="A470" s="1570">
        <v>467</v>
      </c>
      <c r="B470" s="1570" t="s">
        <v>4949</v>
      </c>
      <c r="C470" s="1575" t="s">
        <v>2686</v>
      </c>
      <c r="D470" s="1575" t="s">
        <v>5671</v>
      </c>
      <c r="E470" s="1575" t="s">
        <v>5663</v>
      </c>
      <c r="F470" s="1575" t="s">
        <v>2687</v>
      </c>
      <c r="G470" s="1575" t="s">
        <v>4868</v>
      </c>
      <c r="H470" s="1575" t="s">
        <v>2689</v>
      </c>
      <c r="I470" s="1575" t="s">
        <v>7043</v>
      </c>
      <c r="J470" s="1575" t="s">
        <v>4589</v>
      </c>
      <c r="K470" s="1576" t="s">
        <v>3966</v>
      </c>
      <c r="L470" s="1577">
        <v>2017</v>
      </c>
      <c r="M470" s="1575"/>
      <c r="N470" s="1706" t="s">
        <v>626</v>
      </c>
      <c r="O470" s="1706" t="s">
        <v>3203</v>
      </c>
      <c r="P470" s="1706"/>
      <c r="Q470" s="1575" t="s">
        <v>4590</v>
      </c>
      <c r="R470" s="1575" t="s">
        <v>2511</v>
      </c>
      <c r="S470" s="1575"/>
      <c r="T470" s="1575"/>
      <c r="U470" s="1575"/>
      <c r="V470" s="1575"/>
      <c r="W470" s="1575"/>
      <c r="X470" s="1575"/>
      <c r="Y470" s="1575"/>
      <c r="Z470" s="1575"/>
      <c r="AA470" s="1575"/>
      <c r="AB470" s="1575"/>
      <c r="AC470" s="1575"/>
      <c r="AD470" s="1575"/>
      <c r="AE470" s="1575"/>
      <c r="AF470" s="1575"/>
      <c r="AG470" s="1575"/>
      <c r="AH470" s="1575"/>
      <c r="AI470" s="1575"/>
      <c r="AJ470" s="1575"/>
      <c r="AK470" s="1575"/>
      <c r="AL470" s="1575"/>
      <c r="AM470" s="1575"/>
      <c r="AN470" s="1575"/>
      <c r="AO470" s="1575"/>
      <c r="AP470" s="1575"/>
      <c r="AQ470" s="1575"/>
      <c r="AR470" s="1575"/>
      <c r="AS470" s="1575"/>
      <c r="AT470" s="1575"/>
      <c r="AU470" s="1575"/>
      <c r="AV470" s="1575"/>
      <c r="AW470" s="1575"/>
      <c r="AX470" s="1575"/>
      <c r="AY470" s="1575"/>
      <c r="AZ470" s="1575"/>
      <c r="BA470" s="1575"/>
      <c r="BB470" s="1575"/>
      <c r="BC470" s="1575"/>
      <c r="BD470" s="1575"/>
      <c r="BE470" s="1575"/>
      <c r="BF470" s="1575"/>
      <c r="BG470" s="1575"/>
      <c r="BH470" s="1575" t="s">
        <v>2695</v>
      </c>
      <c r="BI470" s="1575"/>
      <c r="BJ470" s="1575"/>
      <c r="BK470" s="1575" t="s">
        <v>5255</v>
      </c>
      <c r="BL470" s="1592" t="s">
        <v>626</v>
      </c>
      <c r="BM470" s="1591" t="s">
        <v>5561</v>
      </c>
      <c r="BN470" s="1706"/>
      <c r="BO470" s="1706"/>
      <c r="BP470" s="1575" t="s">
        <v>2150</v>
      </c>
      <c r="BQ470" s="1575" t="s">
        <v>5750</v>
      </c>
      <c r="BR470" s="1575" t="s">
        <v>6798</v>
      </c>
      <c r="BS470" s="1575" t="s">
        <v>5828</v>
      </c>
      <c r="BU470"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GRAND SHAMAYA' ,'JL. EMBONG SAWO NO. 1' ,'APARTEMEN DAN FASILITAS PENUNJANGNYA' ,'BELUM TERBANGUN' ,'± 16.757,00' ,'467' ,'451 (A)' ,'PT. PP PROPERTI, Tbk' ,'JL. ABDUL WAHAB SIAMIN NO 9-10 SURABAYA' ,'ALAMAT TIDAK DITEMUKAN' ,'EMBONG KALIASIN' ,'Genteng' ,'510/7477/436.7.5/2017&lt;BR&gt;171011-33/SKRK/P&amp;TR/NRT/X/2017' ,'2017' ,'' ,'-' ,'RTH : 648&lt;BR&gt;Fasum : 225' ,'' ,'± 16.757,00' ,'BELUM' ,'' ,'' ,'' ,'' ,'' ,'' ,'' ,'' ,'' ,'' ,'' ,'' ,'' ,'' ,'' ,'' ,'' ,'' ,'' ,'' ,'' ,'' ,'' ,'' ,'' ,'' ,'' ,'' ,'' ,'' ,'' ,'' ,'' ,'' ,'' ,'' ,'' ,'' ,'' ,'' ,'' ,'' ,'' ,'' ,'-' ,'SUDAH DISURATI' ,'' ,'' ,'√' ,'FISIK BELUM DISERAHKAN' ,'PUSURA' ,'LM');</v>
      </c>
    </row>
    <row r="471" spans="1:73" s="6" customFormat="1" ht="187">
      <c r="A471" s="1570">
        <v>468</v>
      </c>
      <c r="B471" s="1570">
        <v>452</v>
      </c>
      <c r="C471" s="1592" t="s">
        <v>626</v>
      </c>
      <c r="D471" s="1592"/>
      <c r="E471" s="1592" t="s">
        <v>5714</v>
      </c>
      <c r="F471" s="1575" t="s">
        <v>2800</v>
      </c>
      <c r="G471" s="1575"/>
      <c r="H471" s="1575" t="s">
        <v>2801</v>
      </c>
      <c r="I471" s="1568" t="s">
        <v>601</v>
      </c>
      <c r="J471" s="1575" t="s">
        <v>4280</v>
      </c>
      <c r="K471" s="1576"/>
      <c r="L471" s="1577" t="s">
        <v>626</v>
      </c>
      <c r="M471" s="1575"/>
      <c r="N471" s="1754"/>
      <c r="O471" s="1706"/>
      <c r="P471" s="1706"/>
      <c r="Q471" s="1575"/>
      <c r="R471" s="1575"/>
      <c r="S471" s="1575"/>
      <c r="T471" s="1575"/>
      <c r="U471" s="1575"/>
      <c r="V471" s="1575"/>
      <c r="W471" s="1575"/>
      <c r="X471" s="1575" t="s">
        <v>7113</v>
      </c>
      <c r="Y471" s="1575"/>
      <c r="Z471" s="1575"/>
      <c r="AA471" s="1575"/>
      <c r="AB471" s="1575"/>
      <c r="AC471" s="1575"/>
      <c r="AD471" s="1575"/>
      <c r="AE471" s="1575"/>
      <c r="AF471" s="1575"/>
      <c r="AG471" s="1575"/>
      <c r="AH471" s="1575"/>
      <c r="AI471" s="1575"/>
      <c r="AJ471" s="1575"/>
      <c r="AK471" s="1575"/>
      <c r="AL471" s="1575"/>
      <c r="AM471" s="1575"/>
      <c r="AN471" s="1575"/>
      <c r="AO471" s="1575"/>
      <c r="AP471" s="1575"/>
      <c r="AQ471" s="1575"/>
      <c r="AR471" s="1575"/>
      <c r="AS471" s="1575"/>
      <c r="AT471" s="1575"/>
      <c r="AU471" s="1575"/>
      <c r="AV471" s="1575"/>
      <c r="AW471" s="1575"/>
      <c r="AX471" s="1575"/>
      <c r="AY471" s="1575"/>
      <c r="AZ471" s="1575"/>
      <c r="BA471" s="1575"/>
      <c r="BB471" s="1575"/>
      <c r="BC471" s="1575"/>
      <c r="BD471" s="1575"/>
      <c r="BE471" s="1575"/>
      <c r="BF471" s="1575"/>
      <c r="BG471" s="1575"/>
      <c r="BH471" s="1575"/>
      <c r="BI471" s="1575"/>
      <c r="BJ471" s="1575"/>
      <c r="BK471" s="1575" t="s">
        <v>2560</v>
      </c>
      <c r="BL471" s="1575"/>
      <c r="BM471" s="1591"/>
      <c r="BN471" s="1591"/>
      <c r="BO471" s="1591"/>
      <c r="BP471" s="1575" t="s">
        <v>626</v>
      </c>
      <c r="BQ471" s="1575"/>
      <c r="BR471" s="1575" t="s">
        <v>6794</v>
      </c>
      <c r="BS471" s="1589" t="s">
        <v>7395</v>
      </c>
      <c r="BU471"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('KOMPLEK KOBEKDAM VIII ' ,'' ,'SITEPLAN PERUMAHAN' ,'TIDAK ADA KEWAJIBAN' ,'' ,'468' ,'452' ,'-' ,'' ,'TIDAK ADA ALAMAT' ,'MENANGGAL' ,'Wonocolo' ,'' ,'-' ,'' ,'' ,'' ,'' ,'' ,'' ,'' ,'' ,'' ,'' ,'' ,'SPLITZING SEBAGIAN' ,'' ,'' ,'' ,'' ,'' ,'' ,'' ,'' ,'' ,'' ,'' ,'' ,'' ,'' ,'' ,'' ,'' ,'' ,'' ,'' ,'' ,'' ,'' ,'' ,'' ,'' ,'' ,'' ,'' ,'' ,'' ,'' ,'' ,'' ,'' ,'590/19250.4/436.7.5/2021&lt;BR&gt;12 Oktober 2021' ,'' ,'' ,'' ,'' ,'' ,'' ,'√' ,'' ,'SELATAN' ,'JY');</v>
      </c>
    </row>
    <row r="472" spans="1:73" s="6" customFormat="1" ht="340">
      <c r="A472" s="1570">
        <v>469</v>
      </c>
      <c r="B472" s="1570" t="s">
        <v>4950</v>
      </c>
      <c r="C472" s="1575" t="s">
        <v>2686</v>
      </c>
      <c r="D472" s="1575" t="s">
        <v>5671</v>
      </c>
      <c r="E472" s="1568" t="s">
        <v>2150</v>
      </c>
      <c r="F472" s="1575" t="s">
        <v>2880</v>
      </c>
      <c r="G472" s="1575" t="s">
        <v>2899</v>
      </c>
      <c r="H472" s="1575" t="s">
        <v>1374</v>
      </c>
      <c r="I472" s="1575" t="s">
        <v>1374</v>
      </c>
      <c r="J472" s="1575" t="s">
        <v>4307</v>
      </c>
      <c r="K472" s="1576" t="s">
        <v>4586</v>
      </c>
      <c r="L472" s="1577">
        <v>2016</v>
      </c>
      <c r="M472" s="1575" t="s">
        <v>626</v>
      </c>
      <c r="N472" s="1706" t="s">
        <v>626</v>
      </c>
      <c r="O472" s="1706" t="s">
        <v>7965</v>
      </c>
      <c r="P472" s="1706" t="s">
        <v>626</v>
      </c>
      <c r="Q472" s="1575" t="s">
        <v>7964</v>
      </c>
      <c r="R472" s="1575" t="s">
        <v>2510</v>
      </c>
      <c r="S472" s="1592" t="s">
        <v>7956</v>
      </c>
      <c r="T472" s="1575" t="s">
        <v>2510</v>
      </c>
      <c r="U472" s="1575" t="s">
        <v>626</v>
      </c>
      <c r="V472" s="1575" t="s">
        <v>626</v>
      </c>
      <c r="W472" s="1575" t="s">
        <v>2511</v>
      </c>
      <c r="X472" s="1575" t="s">
        <v>626</v>
      </c>
      <c r="Y472" s="1575" t="s">
        <v>7398</v>
      </c>
      <c r="Z472" s="1575" t="s">
        <v>7398</v>
      </c>
      <c r="AA472" s="1575" t="s">
        <v>626</v>
      </c>
      <c r="AB472" s="1575" t="s">
        <v>626</v>
      </c>
      <c r="AC472" s="1575" t="s">
        <v>626</v>
      </c>
      <c r="AD472" s="1575" t="s">
        <v>626</v>
      </c>
      <c r="AE472" s="1575" t="s">
        <v>626</v>
      </c>
      <c r="AF472" s="1575" t="s">
        <v>626</v>
      </c>
      <c r="AG472" s="1575" t="s">
        <v>626</v>
      </c>
      <c r="AH472" s="1575" t="s">
        <v>626</v>
      </c>
      <c r="AI472" s="1575" t="s">
        <v>626</v>
      </c>
      <c r="AJ472" s="1575" t="s">
        <v>626</v>
      </c>
      <c r="AK472" s="1575" t="s">
        <v>626</v>
      </c>
      <c r="AL472" s="1575" t="s">
        <v>626</v>
      </c>
      <c r="AM472" s="1575" t="s">
        <v>626</v>
      </c>
      <c r="AN472" s="1575" t="s">
        <v>626</v>
      </c>
      <c r="AO472" s="1575" t="s">
        <v>626</v>
      </c>
      <c r="AP472" s="1575" t="s">
        <v>626</v>
      </c>
      <c r="AQ472" s="1575" t="s">
        <v>6265</v>
      </c>
      <c r="AR472" s="424" t="s">
        <v>7957</v>
      </c>
      <c r="AS472" s="424" t="s">
        <v>7958</v>
      </c>
      <c r="AT472" s="424" t="s">
        <v>7960</v>
      </c>
      <c r="AU472" s="424" t="s">
        <v>7959</v>
      </c>
      <c r="AV472" s="1575"/>
      <c r="AW472" s="1575"/>
      <c r="AX472" s="1575" t="s">
        <v>626</v>
      </c>
      <c r="AY472" s="1575" t="s">
        <v>626</v>
      </c>
      <c r="AZ472" s="1575"/>
      <c r="BA472" s="1575" t="s">
        <v>626</v>
      </c>
      <c r="BB472" s="1575" t="s">
        <v>626</v>
      </c>
      <c r="BC472" s="1575" t="s">
        <v>626</v>
      </c>
      <c r="BD472" s="1575" t="s">
        <v>626</v>
      </c>
      <c r="BE472" s="1575" t="s">
        <v>626</v>
      </c>
      <c r="BF472" s="1575" t="s">
        <v>626</v>
      </c>
      <c r="BG472" s="1575" t="s">
        <v>626</v>
      </c>
      <c r="BH472" s="1575" t="s">
        <v>4789</v>
      </c>
      <c r="BI472" s="1575" t="s">
        <v>626</v>
      </c>
      <c r="BJ472" s="1575" t="s">
        <v>626</v>
      </c>
      <c r="BK472" s="1575" t="s">
        <v>2515</v>
      </c>
      <c r="BL472" s="1592" t="s">
        <v>626</v>
      </c>
      <c r="BM472" s="1588" t="s">
        <v>7961</v>
      </c>
      <c r="BN472" s="1593" t="s">
        <v>7962</v>
      </c>
      <c r="BO472" s="1706" t="s">
        <v>7963</v>
      </c>
      <c r="BP472" s="1575" t="s">
        <v>2150</v>
      </c>
      <c r="BQ472" s="1692" t="s">
        <v>5750</v>
      </c>
      <c r="BR472" s="1575" t="s">
        <v>6794</v>
      </c>
      <c r="BS472" s="1575" t="s">
        <v>6475</v>
      </c>
      <c r="BU472"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SUNGKONO LAGOON' ,'JL. ABD. WAHAB SIAMIN KAV 9-10' ,'APARTEMEN' ,'PENAGIHAN FISIK' ,'± 35.515,00' ,'469' ,'453 (A)' ,'PT. PP PROPERTI, Tbk' ,'JL. ABDUL WAHAB SIAMIN NO 9-10 SURABAYA' ,'√' ,'DUKUH PAKIS' ,'DUKUH PAKIS' ,'510/2016/436.6.2/2016&lt;BR&gt;151116-29/SKRK/TR/NRT/III/2016&lt;BR&gt;19 APRIL 2016' ,'2016' ,'-' ,'-' ,'Fasum Pemkot : 380' ,'-' ,'± 35.515,00' ,'SUDAH' ,'Berita Acara Penghitungan Kompensasi Berupa Uang PT. Pembangunan Perumahan RP 2.565.998.100,-' ,'SUDAH' ,'-' ,'-' ,'BELUM' ,'-' ,'TIDAK' ,'TIDAK' ,'-' ,'-' ,'-' ,'-' ,'-' ,'-' ,'-' ,'-' ,'-' ,'-' ,'-' ,'-' ,'-' ,'-' ,'-' ,'-' ,'590/16570/436.7.5/2020&lt;BR&gt;17 SEPTEMBER 2020&lt;BR&gt;TGL DITERIMA &lt;BR&gt;22 SEPTEMBER 2020' ,'590/3341/436.7.5/2021 tanggal 23 Februari 2021&lt;BR&gt;TT 03 Maret 2021' ,'590/25536/436.7.5/2021 tanggal8 November 2021' ,'590/2472/436.7.4/2022 tanggal 25 Februari 2022' ,'590/5129/436.7.4/2022 tanggal 27 April 2022' ,'' ,'' ,'-' ,'-' ,'' ,'-' ,'-' ,'-' ,'-' ,'-' ,'-' ,'-' ,'590/24543.8/436.7.5/2019&lt;BR&gt;HPR/2019/XII/002&lt;BR&gt;11 NOVEMBER 2019' ,'-' ,'-' ,'-' ,'-DPRKPCKTR bersurat ke PT. PP Properti,Tbk No.590/3341/436.7.5/2021 tanggal 23 Februari 2021 hal Teguran Penyerahan Prasarana, Sarana dan Utilitas (PSU) Secara Fisik &lt;BR&gt;-PT. PP Properti,Tbk bersurat ke DPRKPCKTR No.637/EXT/PP-PROP/GSL/III/21 tanggal 05 Maret 2021 perihal Tanggapan  Penyerahan Prasarana, Sarana dan Utilitas (PSU) Secara Fisik&lt;BR&gt;-DPRKPCKTR bersurat ke PT. PP Properti,Tbk No.590/14528/436.7.5/2021 tanggal 14 September 2021 hal Tindak Lanjut Penagihan Penyerahan Prasarana, Sarana dan Utilitas (PSU) Secara Fisik &lt;BR&gt;-DPRKPCKTR menemui perwakilan PT. PP Properti, Tbk di MP tanggal 12 Oktober 2021 terkait progres pembangunan dan rencana penyerahan PSU&lt;BR&gt;-Surat Peringatan Ke-1  No.590/25536/436.7.5/2021 tanggal 8 November 2021&lt;BR&gt;-PT. PP Properti, Tbk bersurat ke DPRKPCKTR No.673/EXT/PP-PROP/GSL/XI/21 tanggal 22 November 2021 Perihal Surat Tanggapan atas Peringatan Ke-1 &lt;BR&gt;-Mohon arahan pimpinan terkait kesanggupan Pengembang untuk penyerahan PSU tahun 2023&lt;BR&gt;-DPRKPCKTR bersurat ke PT. PP Properti,Tbk No.590/2472/436.7.4/2022 tanggal 25 Februari 2022 hal Peringatan ke-2&lt;BR&gt;-DPRKPCKTR bersurat ke PT. PP Properti,Tbk No590/5129/436.7.4/2022 tanggal 27 April 2022 hal Peringatan ke-3' ,'-DPRKPCKTR bersurat ke PT. PP Properti,Tbk No590/5129/436.7.4/2022 tanggal 27 April 2022 hal Peringatan ke-3' ,'Pengembang keberatan menyerahkan Fisik PSU karena lokasi fasum dipakai sebagai tempat bahan material bangunan ' ,'√' ,'FISIK BELUM DISERAHKAN' ,'SELATAN' ,'AN');</v>
      </c>
    </row>
    <row r="473" spans="1:73" s="6" customFormat="1" ht="187">
      <c r="A473" s="1570">
        <v>470</v>
      </c>
      <c r="B473" s="1570" t="s">
        <v>4951</v>
      </c>
      <c r="C473" s="1575" t="s">
        <v>2888</v>
      </c>
      <c r="D473" s="1575" t="s">
        <v>6640</v>
      </c>
      <c r="E473" s="1575"/>
      <c r="F473" s="1575" t="s">
        <v>2889</v>
      </c>
      <c r="G473" s="1575" t="s">
        <v>2903</v>
      </c>
      <c r="H473" s="1575" t="s">
        <v>1359</v>
      </c>
      <c r="I473" s="1568" t="s">
        <v>601</v>
      </c>
      <c r="J473" s="1575" t="s">
        <v>4354</v>
      </c>
      <c r="K473" s="1576" t="s">
        <v>4584</v>
      </c>
      <c r="L473" s="1577">
        <v>2015</v>
      </c>
      <c r="M473" s="1575"/>
      <c r="N473" s="1706"/>
      <c r="O473" s="1706"/>
      <c r="P473" s="1706"/>
      <c r="Q473" s="1575" t="s">
        <v>4583</v>
      </c>
      <c r="R473" s="1575"/>
      <c r="S473" s="1575"/>
      <c r="T473" s="1575" t="s">
        <v>2510</v>
      </c>
      <c r="U473" s="1575"/>
      <c r="V473" s="1575"/>
      <c r="W473" s="1575"/>
      <c r="X473" s="1575"/>
      <c r="Y473" s="1575"/>
      <c r="Z473" s="1575"/>
      <c r="AA473" s="1575"/>
      <c r="AB473" s="1575"/>
      <c r="AC473" s="1575"/>
      <c r="AD473" s="1575"/>
      <c r="AE473" s="1575"/>
      <c r="AF473" s="1575"/>
      <c r="AG473" s="1575"/>
      <c r="AH473" s="1575"/>
      <c r="AI473" s="1575"/>
      <c r="AJ473" s="1575"/>
      <c r="AK473" s="1575"/>
      <c r="AL473" s="1575"/>
      <c r="AM473" s="1575"/>
      <c r="AN473" s="1575"/>
      <c r="AO473" s="1575"/>
      <c r="AP473" s="1575"/>
      <c r="AQ473" s="1575" t="s">
        <v>6266</v>
      </c>
      <c r="AR473" s="1575"/>
      <c r="AS473" s="1575"/>
      <c r="AT473" s="1575"/>
      <c r="AU473" s="1575"/>
      <c r="AV473" s="1575"/>
      <c r="AW473" s="1575"/>
      <c r="AX473" s="1575"/>
      <c r="AY473" s="1575"/>
      <c r="AZ473" s="1575"/>
      <c r="BA473" s="1575"/>
      <c r="BB473" s="1575"/>
      <c r="BC473" s="1575"/>
      <c r="BD473" s="1575"/>
      <c r="BE473" s="1575"/>
      <c r="BF473" s="1575"/>
      <c r="BG473" s="1575"/>
      <c r="BH473" s="1575" t="s">
        <v>4790</v>
      </c>
      <c r="BI473" s="1575"/>
      <c r="BJ473" s="1688" t="s">
        <v>2187</v>
      </c>
      <c r="BK473" s="1575" t="s">
        <v>620</v>
      </c>
      <c r="BL473" s="1592" t="s">
        <v>626</v>
      </c>
      <c r="BM473" s="1591" t="s">
        <v>5561</v>
      </c>
      <c r="BN473" s="1706"/>
      <c r="BO473" s="1706"/>
      <c r="BP473" s="1575" t="s">
        <v>8172</v>
      </c>
      <c r="BQ473" s="1575" t="s">
        <v>6017</v>
      </c>
      <c r="BR473" s="1575" t="s">
        <v>6794</v>
      </c>
      <c r="BS473" s="1575" t="s">
        <v>5828</v>
      </c>
      <c r="BU473"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BESS MANSION' ,'JL. JEMURSARI NO. 15' ,'APARTEMEN DAN PENUNJANGNYA' ,'BAST FISIK' ,'± 5.578,90' ,'470' ,'454 (A)' ,'PT. MANDIRI SUKSES SEJAHTERA' ,'Ruko Rich Palace R3-R5, JL. Mayjend Sungkono No. 151' ,'' ,'JEMUR WONOSARI' ,'Wonocolo' ,'510/5201/436.6.2/2015&lt;BR&gt;SSWN - 150730-17/SKRK/TR/NRT/VIII/2015&lt;BR&gt;22 SEPTEMBER 2015' ,'2015' ,'' ,'' ,'' ,'' ,'± 5.578,90' ,'' ,'' ,'SUDAH' ,'' ,'' ,'' ,'' ,'' ,'' ,'' ,'' ,'' ,'' ,'' ,'' ,'' ,'' ,'' ,'' ,'' ,'' ,'' ,'' ,'' ,'' ,'590/16985/436.7.5/2020&lt;BR&gt;24 SEPTEMBER 2020&lt;BR&gt;TGL DITERIMA &lt;BR&gt;29 SEPTEMBER 2020' ,'' ,'' ,'' ,'' ,'' ,'' ,'' ,'' ,'' ,'' ,'' ,'' ,'' ,'' ,'' ,'' ,'' ,'' ,'Sudah' ,'-' ,'SUDAH DISURATI' ,'' ,'' ,'-' ,'FISIK SUDAH DISERAHKAN' ,'SELATAN' ,'LM');</v>
      </c>
    </row>
    <row r="474" spans="1:73" s="6" customFormat="1" ht="187">
      <c r="A474" s="1570">
        <v>471</v>
      </c>
      <c r="B474" s="1570">
        <v>455</v>
      </c>
      <c r="C474" s="1575" t="s">
        <v>2857</v>
      </c>
      <c r="D474" s="1575"/>
      <c r="E474" s="1575" t="s">
        <v>5707</v>
      </c>
      <c r="F474" s="1575" t="s">
        <v>5261</v>
      </c>
      <c r="G474" s="1575" t="s">
        <v>2859</v>
      </c>
      <c r="H474" s="1575" t="s">
        <v>2039</v>
      </c>
      <c r="I474" s="1575" t="s">
        <v>672</v>
      </c>
      <c r="J474" s="1575" t="s">
        <v>4280</v>
      </c>
      <c r="K474" s="1576"/>
      <c r="L474" s="1577" t="s">
        <v>626</v>
      </c>
      <c r="M474" s="1575"/>
      <c r="N474" s="1706"/>
      <c r="O474" s="1706"/>
      <c r="P474" s="1706"/>
      <c r="Q474" s="1575"/>
      <c r="R474" s="1575"/>
      <c r="S474" s="1575"/>
      <c r="T474" s="1575"/>
      <c r="U474" s="1575"/>
      <c r="V474" s="1575"/>
      <c r="W474" s="1575"/>
      <c r="X474" s="1575" t="s">
        <v>7059</v>
      </c>
      <c r="Y474" s="1575"/>
      <c r="Z474" s="1575"/>
      <c r="AA474" s="1575"/>
      <c r="AB474" s="1575"/>
      <c r="AC474" s="1575"/>
      <c r="AD474" s="1575"/>
      <c r="AE474" s="1575"/>
      <c r="AF474" s="1575"/>
      <c r="AG474" s="1575"/>
      <c r="AH474" s="1575"/>
      <c r="AI474" s="1575"/>
      <c r="AJ474" s="1575"/>
      <c r="AK474" s="1575"/>
      <c r="AL474" s="1575"/>
      <c r="AM474" s="1575"/>
      <c r="AN474" s="1575"/>
      <c r="AO474" s="1575"/>
      <c r="AP474" s="1575"/>
      <c r="AQ474" s="1575"/>
      <c r="AR474" s="1575"/>
      <c r="AS474" s="1575"/>
      <c r="AT474" s="1575"/>
      <c r="AU474" s="1575"/>
      <c r="AV474" s="1575"/>
      <c r="AW474" s="1575"/>
      <c r="AX474" s="1575"/>
      <c r="AY474" s="1575"/>
      <c r="AZ474" s="1575"/>
      <c r="BA474" s="1575"/>
      <c r="BB474" s="1575"/>
      <c r="BC474" s="1575"/>
      <c r="BD474" s="1575"/>
      <c r="BE474" s="1575"/>
      <c r="BF474" s="1575"/>
      <c r="BG474" s="1575"/>
      <c r="BH474" s="1575"/>
      <c r="BI474" s="1575"/>
      <c r="BJ474" s="1575"/>
      <c r="BK474" s="1575" t="s">
        <v>2560</v>
      </c>
      <c r="BL474" s="1575"/>
      <c r="BM474" s="1588" t="s">
        <v>626</v>
      </c>
      <c r="BN474" s="1588" t="s">
        <v>626</v>
      </c>
      <c r="BO474" s="1588" t="s">
        <v>626</v>
      </c>
      <c r="BP474" s="1575" t="s">
        <v>626</v>
      </c>
      <c r="BQ474" s="1575"/>
      <c r="BR474" s="1575" t="s">
        <v>6796</v>
      </c>
      <c r="BS474" s="1589" t="s">
        <v>6783</v>
      </c>
      <c r="BU474"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('PERJAS RUNGKUT ASRI TIMUR' ,'JL. MERR' ,'SITEPLAN PERUMAHAN' ,'TIDAK ADA KEWAJIBAN' ,'' ,'471' ,'455' ,'PT. MITRA BENTALA BUANA' ,'' ,'BELUM DIKETAHUI' ,'RUNGKUT KIDUL' ,'RUNGKUT' ,'' ,'-' ,'' ,'' ,'' ,'' ,'' ,'' ,'' ,'' ,'' ,'' ,'' ,'induk' ,'' ,'' ,'' ,'' ,'' ,'' ,'' ,'' ,'' ,'' ,'' ,'' ,'' ,'' ,'' ,'' ,'' ,'' ,'' ,'' ,'' ,'' ,'' ,'' ,'' ,'' ,'' ,'' ,'' ,'' ,'' ,'' ,'' ,'' ,'' ,'' ,'' ,'' ,'' ,'-' ,'-' ,'-' ,'√' ,'' ,'TIMUR' ,'HBB');</v>
      </c>
    </row>
    <row r="475" spans="1:73" s="6" customFormat="1" ht="187">
      <c r="A475" s="1570">
        <v>472</v>
      </c>
      <c r="B475" s="1570">
        <v>456</v>
      </c>
      <c r="C475" s="1575" t="s">
        <v>147</v>
      </c>
      <c r="D475" s="1575" t="s">
        <v>5931</v>
      </c>
      <c r="E475" s="1568" t="s">
        <v>2150</v>
      </c>
      <c r="F475" s="1575" t="s">
        <v>3497</v>
      </c>
      <c r="G475" s="1575" t="s">
        <v>3497</v>
      </c>
      <c r="H475" s="1575" t="s">
        <v>2046</v>
      </c>
      <c r="I475" s="1575" t="s">
        <v>679</v>
      </c>
      <c r="J475" s="1575" t="s">
        <v>4280</v>
      </c>
      <c r="K475" s="1576" t="s">
        <v>4587</v>
      </c>
      <c r="L475" s="1577">
        <v>2002</v>
      </c>
      <c r="M475" s="1575"/>
      <c r="N475" s="1706"/>
      <c r="O475" s="1706"/>
      <c r="P475" s="1706"/>
      <c r="Q475" s="1575" t="s">
        <v>6157</v>
      </c>
      <c r="R475" s="1575" t="s">
        <v>2510</v>
      </c>
      <c r="S475" s="1575" t="s">
        <v>626</v>
      </c>
      <c r="T475" s="1575" t="s">
        <v>2511</v>
      </c>
      <c r="U475" s="1575" t="s">
        <v>626</v>
      </c>
      <c r="V475" s="1575" t="s">
        <v>626</v>
      </c>
      <c r="W475" s="1575" t="s">
        <v>2511</v>
      </c>
      <c r="X475" s="1575" t="s">
        <v>626</v>
      </c>
      <c r="Y475" s="1575" t="s">
        <v>626</v>
      </c>
      <c r="Z475" s="1575" t="s">
        <v>626</v>
      </c>
      <c r="AA475" s="1575" t="s">
        <v>6454</v>
      </c>
      <c r="AB475" s="1575" t="s">
        <v>6455</v>
      </c>
      <c r="AC475" s="1568" t="s">
        <v>7812</v>
      </c>
      <c r="AD475" s="1568" t="s">
        <v>7813</v>
      </c>
      <c r="AE475" s="1568" t="s">
        <v>7814</v>
      </c>
      <c r="AF475" s="1575"/>
      <c r="AG475" s="1575"/>
      <c r="AH475" s="1575"/>
      <c r="AI475" s="1575"/>
      <c r="AJ475" s="1575"/>
      <c r="AK475" s="1575"/>
      <c r="AL475" s="1575"/>
      <c r="AM475" s="1575"/>
      <c r="AN475" s="1575"/>
      <c r="AO475" s="1575"/>
      <c r="AP475" s="1575"/>
      <c r="AQ475" s="1575"/>
      <c r="AR475" s="1575"/>
      <c r="AS475" s="1575"/>
      <c r="AT475" s="1575"/>
      <c r="AU475" s="1575"/>
      <c r="AV475" s="1575"/>
      <c r="AW475" s="1575"/>
      <c r="AX475" s="1575"/>
      <c r="AY475" s="1575"/>
      <c r="AZ475" s="1575"/>
      <c r="BA475" s="1575"/>
      <c r="BB475" s="1575"/>
      <c r="BC475" s="1575"/>
      <c r="BD475" s="1575"/>
      <c r="BE475" s="1575"/>
      <c r="BF475" s="1575"/>
      <c r="BG475" s="1575"/>
      <c r="BH475" s="1575"/>
      <c r="BI475" s="1575"/>
      <c r="BJ475" s="1575"/>
      <c r="BK475" s="1575" t="s">
        <v>8166</v>
      </c>
      <c r="BL475" s="1575" t="s">
        <v>2698</v>
      </c>
      <c r="BM475" s="1588" t="s">
        <v>7800</v>
      </c>
      <c r="BN475" s="1588" t="s">
        <v>7949</v>
      </c>
      <c r="BO475" s="1588" t="s">
        <v>8012</v>
      </c>
      <c r="BP475" s="1575" t="s">
        <v>626</v>
      </c>
      <c r="BQ475" s="1575"/>
      <c r="BR475" s="1575" t="s">
        <v>6796</v>
      </c>
      <c r="BS475" s="1575" t="s">
        <v>5782</v>
      </c>
      <c r="BU475"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RUNGKUT MAPAN TENGAH' ,'JL. RUNGKUT MAPAN TENGAH' ,'SITEPLAN PERUMAHAN' ,'PENAGIHAN ADMINISTRASI' ,'± 19.892,50 M2' ,'472' ,'456' ,'PT. PILAR MUTIARA PRATAMA' ,'Jl. Mayjen Sungkono No. 212-214' ,'√' ,'RUNGKUT TENGAH' ,'GUNUNG ANYAR' ,'511.3/57/402.4.5/2002&lt;BR&gt;21/PETR/02&lt;BR&gt;8 APRIL 2002' ,'2002' ,'' ,'' ,'' ,'' ,'± 19.892,50 M2' ,'SUDAH' ,'-' ,'BELUM' ,'-' ,'-' ,'BELUM' ,'-' ,'-' ,'-' ,'PENAGIHAN&lt;BR&gt;590/16560/436.7.5/2020&lt;BR&gt;17 SEPTEMBER 2020&lt;BR&gt;TGL DITERIMA&lt;BR&gt;23 SEPTEMBER 2020' ,'TEGURAN&lt;BR&gt;590/17417/436.7.5/2020&lt;BR&gt;30 SEPTEMBER 2020&lt;BR&gt;TGL DITERIMA&lt;BR&gt;05 OKTOBER 2020' ,'PERINGATAN KE-1&lt;BR&gt;590/18576/436.7.5/2020&lt;BR&gt;16 OKTOBER 2020&lt;BR&gt;TGL DITERIMA&lt;BR&gt;26 OKTOBER 2020' ,'PERINGATAN KE-2&lt;BR&gt;590/19451/436.7.5/2020&lt;BR&gt;04 NOVEMBER 2020&lt;BR&gt;09 TGL DITERIMA&lt;BR&gt;NOVEMBER 2020' ,'PERINGATAN KE-3&lt;BR&gt;590/20222/436.7.5/2020&lt;BR&gt;13NOVEMBER 2020&lt;BR&gt;17 TGL DITERIMA&lt;BR&gt;NOVEMBER 2020' ,'' ,'' ,'' ,'' ,'' ,'' ,'' ,'' ,'' ,'' ,'' ,'' ,'' ,'' ,'' ,'' ,'' ,'' ,'' ,'' ,'' ,'' ,'' ,'' ,'' ,'' ,'' ,'' ,'' ,'' ,'' ,'MEDIA MASSA' ,'- PERINGATAN III 590/20222/436.7.5/2020 13NOVEMBER 2020&lt;BR&gt;- SK PENUNDAAN PERIJINAN NOMOR: 188.4/19609/436.7.5/2021, TANGGAL 21 OKTOBER 2021' ,'- SK PENUNDAAN PERIJINAN NOMOR: 188.4/19609/436.7.5/2021, TANGGAL 21 OKTOBER 2021' ,'- PENGEMBANG TIDAK RESPON' ,'√' ,'' ,'TIMUR' ,'AR');</v>
      </c>
    </row>
    <row r="476" spans="1:73" s="6" customFormat="1" ht="187">
      <c r="A476" s="1570">
        <v>473</v>
      </c>
      <c r="B476" s="1570">
        <v>457</v>
      </c>
      <c r="C476" s="1575" t="s">
        <v>686</v>
      </c>
      <c r="D476" s="1575" t="s">
        <v>5728</v>
      </c>
      <c r="E476" s="1568" t="s">
        <v>2150</v>
      </c>
      <c r="F476" s="1575" t="s">
        <v>2895</v>
      </c>
      <c r="G476" s="1575" t="s">
        <v>2910</v>
      </c>
      <c r="H476" s="1575" t="s">
        <v>773</v>
      </c>
      <c r="I476" s="1575" t="s">
        <v>678</v>
      </c>
      <c r="J476" s="1575" t="s">
        <v>4280</v>
      </c>
      <c r="K476" s="1576" t="s">
        <v>4593</v>
      </c>
      <c r="L476" s="1577">
        <v>2003</v>
      </c>
      <c r="M476" s="1575"/>
      <c r="N476" s="1706" t="s">
        <v>4591</v>
      </c>
      <c r="O476" s="1706" t="s">
        <v>4592</v>
      </c>
      <c r="P476" s="1706"/>
      <c r="Q476" s="1575"/>
      <c r="R476" s="1575" t="s">
        <v>2510</v>
      </c>
      <c r="S476" s="1575" t="s">
        <v>626</v>
      </c>
      <c r="T476" s="1575" t="s">
        <v>2511</v>
      </c>
      <c r="U476" s="1575" t="s">
        <v>626</v>
      </c>
      <c r="V476" s="1575" t="s">
        <v>626</v>
      </c>
      <c r="W476" s="1575" t="s">
        <v>2511</v>
      </c>
      <c r="X476" s="1575" t="s">
        <v>626</v>
      </c>
      <c r="Y476" s="1575" t="s">
        <v>626</v>
      </c>
      <c r="Z476" s="1575" t="s">
        <v>626</v>
      </c>
      <c r="AA476" s="1575" t="s">
        <v>7801</v>
      </c>
      <c r="AB476" s="1575" t="s">
        <v>7802</v>
      </c>
      <c r="AC476" s="1575"/>
      <c r="AD476" s="1575"/>
      <c r="AE476" s="1575"/>
      <c r="AF476" s="1575"/>
      <c r="AG476" s="1575"/>
      <c r="AH476" s="1575"/>
      <c r="AI476" s="1575"/>
      <c r="AJ476" s="1575"/>
      <c r="AK476" s="1575"/>
      <c r="AL476" s="1575"/>
      <c r="AM476" s="1575"/>
      <c r="AN476" s="1575"/>
      <c r="AO476" s="1575"/>
      <c r="AP476" s="1575"/>
      <c r="AQ476" s="1575"/>
      <c r="AR476" s="1575"/>
      <c r="AS476" s="1575"/>
      <c r="AT476" s="1575"/>
      <c r="AU476" s="1575"/>
      <c r="AV476" s="1575"/>
      <c r="AW476" s="1575"/>
      <c r="AX476" s="1575"/>
      <c r="AY476" s="1575"/>
      <c r="AZ476" s="1575"/>
      <c r="BA476" s="1575"/>
      <c r="BB476" s="1575"/>
      <c r="BC476" s="1575"/>
      <c r="BD476" s="1575"/>
      <c r="BE476" s="1575"/>
      <c r="BF476" s="1575"/>
      <c r="BG476" s="1575"/>
      <c r="BH476" s="1575"/>
      <c r="BI476" s="1575"/>
      <c r="BJ476" s="1575"/>
      <c r="BK476" s="1575" t="s">
        <v>5256</v>
      </c>
      <c r="BL476" s="1575" t="s">
        <v>1100</v>
      </c>
      <c r="BM476" s="1220" t="s">
        <v>8242</v>
      </c>
      <c r="BN476" s="1588" t="s">
        <v>7948</v>
      </c>
      <c r="BO476" s="1591" t="s">
        <v>626</v>
      </c>
      <c r="BP476" s="1575" t="s">
        <v>626</v>
      </c>
      <c r="BQ476" s="1575"/>
      <c r="BR476" s="1575" t="s">
        <v>6795</v>
      </c>
      <c r="BS476" s="1575" t="s">
        <v>5782</v>
      </c>
      <c r="BU476"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('ISEN ' ,'JL. DARMO HARAPAN' ,'SITEPLAN PERUMAHAN' ,'PERLU PEMBAHASAN DENGAN NARASUMBER' ,'' ,'473' ,'457' ,'PT. INTILAND GRANDE' ,'Spazio Lt. 8&lt;BR&gt;Jl. Mayjen Yono Soewoyo Kav. 3' ,'√' ,'TANJUNGSARI' ,'SUKOMANUNGGAL' ,'648.3/28.C.UPT/436.4.5/203&lt;BR&gt;1906/SP/2003&lt;BR&gt;19 DESEMBER 2003' ,'2003' ,'' ,'JALAN : 9.465,58' ,'JALUR HIJAU : 2.118,70&lt;BR&gt;FASUM : 23.712,22' ,'' ,'' ,'SUDAH' ,'-' ,'BELUM' ,'-' ,'-' ,'BELUM' ,'-' ,'-' ,'-' ,'PENAGIHAN&lt;BR&gt;590/5647/436.7.4/2022&lt;BR&gt;TANGGAL 18 MEI 2022' ,'PENAGIHAN&lt;BR&gt;590/8009/436.7.4/2022&lt;BR&gt;TANGGAL 24 JUNI 2022' ,'' ,'' ,'' ,'' ,'' ,'' ,'' ,'' ,'' ,'' ,'' ,'' ,'' ,'' ,'' ,'' ,'' ,'' ,'' ,'' ,'' ,'' ,'' ,'' ,'' ,'' ,'' ,'' ,'' ,'' ,'' ,'' ,'' ,'' ,'PERINGATAN KE-1' ,'PERLU PEMBAHASAN DENGAN NARASUMBER&lt;BR&gt; - TEGURAN TANGGAL 24 JUNI 2022' ,'- TEGURAN TANGGAL 24 JUNI 2022' ,'-' ,'√' ,'' ,'BARAT' ,'AR');</v>
      </c>
    </row>
    <row r="477" spans="1:73" s="6" customFormat="1" ht="187">
      <c r="A477" s="1570">
        <v>474</v>
      </c>
      <c r="B477" s="1570">
        <v>458</v>
      </c>
      <c r="C477" s="1592" t="s">
        <v>626</v>
      </c>
      <c r="D477" s="1592"/>
      <c r="E477" s="1592" t="s">
        <v>5714</v>
      </c>
      <c r="F477" s="1575" t="s">
        <v>3499</v>
      </c>
      <c r="G477" s="1575" t="s">
        <v>701</v>
      </c>
      <c r="H477" s="1575" t="s">
        <v>677</v>
      </c>
      <c r="I477" s="1568" t="s">
        <v>594</v>
      </c>
      <c r="J477" s="1575" t="s">
        <v>4280</v>
      </c>
      <c r="K477" s="1576" t="s">
        <v>3500</v>
      </c>
      <c r="L477" s="1577" t="s">
        <v>626</v>
      </c>
      <c r="M477" s="1575"/>
      <c r="N477" s="1706"/>
      <c r="O477" s="1706"/>
      <c r="P477" s="1706"/>
      <c r="Q477" s="1575"/>
      <c r="R477" s="1575" t="s">
        <v>2511</v>
      </c>
      <c r="S477" s="1575" t="s">
        <v>626</v>
      </c>
      <c r="T477" s="1575" t="s">
        <v>2511</v>
      </c>
      <c r="U477" s="1575" t="s">
        <v>626</v>
      </c>
      <c r="V477" s="1575" t="s">
        <v>626</v>
      </c>
      <c r="W477" s="1575" t="s">
        <v>2511</v>
      </c>
      <c r="X477" s="1575" t="s">
        <v>626</v>
      </c>
      <c r="Y477" s="1575" t="s">
        <v>626</v>
      </c>
      <c r="Z477" s="1575" t="s">
        <v>626</v>
      </c>
      <c r="AA477" s="1575"/>
      <c r="AB477" s="1575"/>
      <c r="AC477" s="1575"/>
      <c r="AD477" s="1575"/>
      <c r="AE477" s="1575"/>
      <c r="AF477" s="1575"/>
      <c r="AG477" s="1575"/>
      <c r="AH477" s="1575"/>
      <c r="AI477" s="1575"/>
      <c r="AJ477" s="1575"/>
      <c r="AK477" s="1575"/>
      <c r="AL477" s="1575"/>
      <c r="AM477" s="1575"/>
      <c r="AN477" s="1575"/>
      <c r="AO477" s="1575"/>
      <c r="AP477" s="1575"/>
      <c r="AQ477" s="1575"/>
      <c r="AR477" s="1575"/>
      <c r="AS477" s="1575"/>
      <c r="AT477" s="1575"/>
      <c r="AU477" s="1575"/>
      <c r="AV477" s="1575"/>
      <c r="AW477" s="1575"/>
      <c r="AX477" s="1575"/>
      <c r="AY477" s="1575"/>
      <c r="AZ477" s="1575"/>
      <c r="BA477" s="1575"/>
      <c r="BB477" s="1575"/>
      <c r="BC477" s="1575"/>
      <c r="BD477" s="1575"/>
      <c r="BE477" s="1575"/>
      <c r="BF477" s="1575"/>
      <c r="BG477" s="1575"/>
      <c r="BH477" s="1575"/>
      <c r="BI477" s="1575"/>
      <c r="BJ477" s="1575"/>
      <c r="BK477" s="1575" t="s">
        <v>8166</v>
      </c>
      <c r="BL477" s="1575" t="s">
        <v>626</v>
      </c>
      <c r="BM477" s="1588" t="s">
        <v>7803</v>
      </c>
      <c r="BN477" s="1588" t="s">
        <v>7946</v>
      </c>
      <c r="BO477" s="1588" t="s">
        <v>8031</v>
      </c>
      <c r="BP477" s="1575" t="s">
        <v>626</v>
      </c>
      <c r="BQ477" s="1575"/>
      <c r="BR477" s="1575" t="s">
        <v>6794</v>
      </c>
      <c r="BS477" s="1575" t="s">
        <v>5782</v>
      </c>
      <c r="BU477"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DOLOG JATIM ' ,'JL. WIYUNG PRAJA' ,'SITEPLAN PERUMAHAN' ,'PENAGIHAN ADMINISTRASI' ,'' ,'474' ,'458' ,'-' ,'' ,'TIDAK ADA ALAMAT' ,'WIYUNG' ,'Wiyung' ,'REVISI GAMBAR NO. III/G/2' ,'-' ,'' ,'' ,'' ,'' ,'' ,'BELUM' ,'-' ,'BELUM' ,'-' ,'-' ,'BELUM' ,'-' ,'-' ,'-' ,'' ,'' ,'' ,'' ,'' ,'' ,'' ,'' ,'' ,'' ,'' ,'' ,'' ,'' ,'' ,'' ,'' ,'' ,'' ,'' ,'' ,'' ,'' ,'' ,'' ,'' ,'' ,'' ,'' ,'' ,'' ,'' ,'' ,'' ,'' ,'' ,'-' ,'- PERMOHONAN INFORMASI, TANGGAL 16 FEBRUARI 2021&lt;BR&gt;- KEC. WIYUNG BERSURAT PERIHAL INFORMASI. TANGGAL 03 MARET 2021' ,'- KEC. WIYUNG BERSURAT PERIHAL INFORMASI. TANGGAL 03 MARET 2021' ,'- ALAMAT BELUM DIKETAHUI' ,'-' ,'' ,'SELATAN' ,'AR');</v>
      </c>
    </row>
    <row r="478" spans="1:73" ht="187">
      <c r="A478" s="1570">
        <v>475</v>
      </c>
      <c r="B478" s="1570">
        <v>459</v>
      </c>
      <c r="C478" s="1575" t="s">
        <v>118</v>
      </c>
      <c r="D478" s="1568" t="s">
        <v>5729</v>
      </c>
      <c r="E478" s="1568" t="s">
        <v>2150</v>
      </c>
      <c r="F478" s="1575" t="s">
        <v>3851</v>
      </c>
      <c r="G478" s="1575" t="s">
        <v>3501</v>
      </c>
      <c r="H478" s="1575" t="s">
        <v>1911</v>
      </c>
      <c r="I478" s="1575" t="s">
        <v>1912</v>
      </c>
      <c r="J478" s="1575" t="s">
        <v>4285</v>
      </c>
      <c r="K478" s="1576" t="s">
        <v>4252</v>
      </c>
      <c r="L478" s="1577">
        <v>2018</v>
      </c>
      <c r="M478" s="1575"/>
      <c r="N478" s="1706" t="s">
        <v>3502</v>
      </c>
      <c r="O478" s="1706" t="s">
        <v>3503</v>
      </c>
      <c r="P478" s="1706"/>
      <c r="Q478" s="1575" t="s">
        <v>4313</v>
      </c>
      <c r="R478" s="1575"/>
      <c r="S478" s="1575" t="s">
        <v>4314</v>
      </c>
      <c r="T478" s="1575"/>
      <c r="U478" s="1575"/>
      <c r="V478" s="1575"/>
      <c r="W478" s="1575"/>
      <c r="X478" s="1575"/>
      <c r="Y478" s="1575"/>
      <c r="Z478" s="1575"/>
      <c r="AA478" s="1575" t="s">
        <v>3852</v>
      </c>
      <c r="AB478" s="1575"/>
      <c r="AC478" s="1575"/>
      <c r="AD478" s="1575"/>
      <c r="AE478" s="1575"/>
      <c r="AF478" s="1575"/>
      <c r="AG478" s="1575"/>
      <c r="AH478" s="1575"/>
      <c r="AI478" s="1575"/>
      <c r="AJ478" s="1575"/>
      <c r="AK478" s="1575"/>
      <c r="AL478" s="1575"/>
      <c r="AM478" s="1575"/>
      <c r="AN478" s="1575"/>
      <c r="AO478" s="1575"/>
      <c r="AP478" s="1575"/>
      <c r="AQ478" s="1575"/>
      <c r="AR478" s="1575"/>
      <c r="AS478" s="1575"/>
      <c r="AT478" s="1575"/>
      <c r="AU478" s="1575"/>
      <c r="AV478" s="1575"/>
      <c r="AW478" s="1575"/>
      <c r="AX478" s="1575"/>
      <c r="AY478" s="1575"/>
      <c r="AZ478" s="1575"/>
      <c r="BA478" s="1575"/>
      <c r="BB478" s="1575"/>
      <c r="BC478" s="1575"/>
      <c r="BD478" s="1575"/>
      <c r="BE478" s="1575"/>
      <c r="BF478" s="1575"/>
      <c r="BG478" s="1575"/>
      <c r="BH478" s="1575" t="s">
        <v>4656</v>
      </c>
      <c r="BI478" s="1575"/>
      <c r="BJ478" s="1575"/>
      <c r="BK478" s="1575" t="s">
        <v>620</v>
      </c>
      <c r="BL478" s="1575" t="s">
        <v>626</v>
      </c>
      <c r="BM478" s="1588" t="s">
        <v>7304</v>
      </c>
      <c r="BN478" s="1591" t="s">
        <v>626</v>
      </c>
      <c r="BO478" s="1591" t="s">
        <v>626</v>
      </c>
      <c r="BP478" s="1575" t="s">
        <v>8171</v>
      </c>
      <c r="BQ478" s="1575" t="s">
        <v>5750</v>
      </c>
      <c r="BR478" s="1575" t="s">
        <v>6798</v>
      </c>
      <c r="BS478" s="1575" t="s">
        <v>6783</v>
      </c>
      <c r="BU478"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('REGENCY ONE POGOT' ,'JL. POGOT NO. 98' ,'PERUMAHAN&lt;BR&gt;(PENUNJANG ZONA INDUSTRI/GUDANG)' ,'BAST FISIK' ,'± 3.306,28' ,'475' ,'459' ,'PT. NYATA GRAHA SENTOSA' ,'Jl. Lebak Timur II No. 525-A' ,'√' ,'TANAH KALI KEDINDING' ,'KENJERAN' ,'653/7268/436.7.5/2018&lt;BR&gt;180704-10.1/SKRK/P&amp;TR/NRT/XII/2018&lt;BR&gt;14 DESEMBER 2018' ,'2018' ,'' ,'Jalan dan Saluran : 1.206,56' ,'RTH : 34,71&lt;BR&gt;Fasum : 51,58' ,'' ,'± 3.306,28' ,'' ,'RP 133.110.833,00&lt;BR&gt;BA MAKAM NO. 900/3928/436.7.4/2019 &lt;BR&gt;19 FEBRUARI 2019' ,'' ,'' ,'' ,'' ,'' ,'' ,'' ,'PENAGIHAN&lt;BR&gt;590/5099/436.7.5/2019&lt;BR&gt;25 MARET 2019' ,'' ,'' ,'' ,'' ,'' ,'' ,'' ,'' ,'' ,'' ,'' ,'' ,'' ,'' ,'' ,'' ,'' ,'' ,'' ,'' ,'' ,'' ,'' ,'' ,'' ,'' ,'' ,'' ,'' ,'' ,'' ,'' ,'' ,'' ,'' ,'-' ,'- TTD BA Verifikasi dan BA Fisik Kepada OPD Pemerintah Kota Surabaya' ,'-' ,'-' ,'-' ,'FISIK BELUM DISERAHKAN' ,'PUSURA' ,'HBB');</v>
      </c>
    </row>
    <row r="479" spans="1:73" s="6" customFormat="1" ht="187">
      <c r="A479" s="1570">
        <v>476</v>
      </c>
      <c r="B479" s="1570">
        <v>460</v>
      </c>
      <c r="C479" s="1592" t="s">
        <v>626</v>
      </c>
      <c r="D479" s="1592"/>
      <c r="E479" s="1592" t="s">
        <v>5714</v>
      </c>
      <c r="F479" s="1575" t="s">
        <v>3505</v>
      </c>
      <c r="G479" s="1575" t="s">
        <v>3506</v>
      </c>
      <c r="H479" s="1575"/>
      <c r="I479" s="1568" t="s">
        <v>599</v>
      </c>
      <c r="J479" s="1575" t="s">
        <v>4280</v>
      </c>
      <c r="K479" s="1576" t="s">
        <v>3507</v>
      </c>
      <c r="L479" s="1577" t="s">
        <v>626</v>
      </c>
      <c r="M479" s="1575"/>
      <c r="N479" s="1706"/>
      <c r="O479" s="1706"/>
      <c r="P479" s="1706"/>
      <c r="Q479" s="1575"/>
      <c r="R479" s="1575" t="s">
        <v>2510</v>
      </c>
      <c r="S479" s="1575" t="s">
        <v>626</v>
      </c>
      <c r="T479" s="1575" t="s">
        <v>2511</v>
      </c>
      <c r="U479" s="1575" t="s">
        <v>626</v>
      </c>
      <c r="V479" s="1575" t="s">
        <v>626</v>
      </c>
      <c r="W479" s="1575" t="s">
        <v>2511</v>
      </c>
      <c r="X479" s="1575" t="s">
        <v>626</v>
      </c>
      <c r="Y479" s="1575" t="s">
        <v>626</v>
      </c>
      <c r="Z479" s="1575" t="s">
        <v>626</v>
      </c>
      <c r="AA479" s="1575"/>
      <c r="AB479" s="1575"/>
      <c r="AC479" s="1575"/>
      <c r="AD479" s="1575"/>
      <c r="AE479" s="1575"/>
      <c r="AF479" s="1575"/>
      <c r="AG479" s="1575"/>
      <c r="AH479" s="1575"/>
      <c r="AI479" s="1575"/>
      <c r="AJ479" s="1575"/>
      <c r="AK479" s="1575"/>
      <c r="AL479" s="1575"/>
      <c r="AM479" s="1575"/>
      <c r="AN479" s="1575"/>
      <c r="AO479" s="1575"/>
      <c r="AP479" s="1575"/>
      <c r="AQ479" s="1575"/>
      <c r="AR479" s="1575"/>
      <c r="AS479" s="1575"/>
      <c r="AT479" s="1575"/>
      <c r="AU479" s="1575"/>
      <c r="AV479" s="1575"/>
      <c r="AW479" s="1575"/>
      <c r="AX479" s="1575"/>
      <c r="AY479" s="1575"/>
      <c r="AZ479" s="1575"/>
      <c r="BA479" s="1575"/>
      <c r="BB479" s="1575"/>
      <c r="BC479" s="1575"/>
      <c r="BD479" s="1575"/>
      <c r="BE479" s="1575"/>
      <c r="BF479" s="1575"/>
      <c r="BG479" s="1575"/>
      <c r="BH479" s="1575"/>
      <c r="BI479" s="1575"/>
      <c r="BJ479" s="1575"/>
      <c r="BK479" s="1575" t="s">
        <v>8166</v>
      </c>
      <c r="BL479" s="1575" t="s">
        <v>626</v>
      </c>
      <c r="BM479" s="1588" t="s">
        <v>8243</v>
      </c>
      <c r="BN479" s="1588" t="s">
        <v>7947</v>
      </c>
      <c r="BO479" s="1588" t="s">
        <v>8031</v>
      </c>
      <c r="BP479" s="1575" t="s">
        <v>626</v>
      </c>
      <c r="BQ479" s="1575"/>
      <c r="BR479" s="1575" t="s">
        <v>6794</v>
      </c>
      <c r="BS479" s="1575" t="s">
        <v>5782</v>
      </c>
      <c r="BU479"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('KARANGREJO' ,'JL. KEBONSARI' ,'SITEPLAN PERUMAHAN' ,'PENAGIHAN ADMINISTRASI' ,'' ,'476' ,'460' ,'-' ,'' ,'TIDAK ADA ALAMAT' ,'' ,'Gayungan' ,'NO. 242/K' ,'-' ,'' ,'' ,'' ,'' ,'' ,'SUDAH' ,'-' ,'BELUM' ,'-' ,'-' ,'BELUM' ,'-' ,'-' ,'-' ,'' ,'' ,'' ,'' ,'' ,'' ,'' ,'' ,'' ,'' ,'' ,'' ,'' ,'' ,'' ,'' ,'' ,'' ,'' ,'' ,'' ,'' ,'' ,'' ,'' ,'' ,'' ,'' ,'' ,'' ,'' ,'' ,'' ,'' ,'' ,'' ,'-' ,' - PERMOHONAN INFORMASI, TANGGAL 16 FEBRUARI 2021' ,'- PERMOHONAN INFORMASI, TANGGAL 16 FEBRUARI 2021' ,'- ALAMAT BELUM DIKETAHUI' ,'-' ,'' ,'SELATAN' ,'AR');</v>
      </c>
    </row>
    <row r="480" spans="1:73" s="6" customFormat="1" ht="187">
      <c r="A480" s="1570">
        <v>477</v>
      </c>
      <c r="B480" s="1570">
        <v>461</v>
      </c>
      <c r="C480" s="1575" t="s">
        <v>3508</v>
      </c>
      <c r="D480" s="1575" t="s">
        <v>7804</v>
      </c>
      <c r="E480" s="1575" t="s">
        <v>2150</v>
      </c>
      <c r="F480" s="1575" t="s">
        <v>7805</v>
      </c>
      <c r="G480" s="1575" t="s">
        <v>3510</v>
      </c>
      <c r="H480" s="1575" t="s">
        <v>675</v>
      </c>
      <c r="I480" s="1568" t="s">
        <v>622</v>
      </c>
      <c r="J480" s="1575" t="s">
        <v>4280</v>
      </c>
      <c r="K480" s="1576" t="s">
        <v>3513</v>
      </c>
      <c r="L480" s="1577">
        <v>2017</v>
      </c>
      <c r="M480" s="1575"/>
      <c r="N480" s="1706" t="s">
        <v>3511</v>
      </c>
      <c r="O480" s="1706" t="s">
        <v>3512</v>
      </c>
      <c r="P480" s="1706"/>
      <c r="Q480" s="1575"/>
      <c r="R480" s="1575" t="s">
        <v>2510</v>
      </c>
      <c r="S480" s="1575" t="s">
        <v>7442</v>
      </c>
      <c r="T480" s="1575" t="s">
        <v>2510</v>
      </c>
      <c r="U480" s="1575" t="s">
        <v>626</v>
      </c>
      <c r="V480" s="1575" t="s">
        <v>626</v>
      </c>
      <c r="W480" s="1575" t="s">
        <v>2511</v>
      </c>
      <c r="X480" s="1575" t="s">
        <v>7058</v>
      </c>
      <c r="Y480" s="1575" t="s">
        <v>626</v>
      </c>
      <c r="Z480" s="1575" t="s">
        <v>626</v>
      </c>
      <c r="AA480" s="1575"/>
      <c r="AB480" s="1575"/>
      <c r="AC480" s="1575"/>
      <c r="AD480" s="1575"/>
      <c r="AE480" s="1575"/>
      <c r="AF480" s="1575"/>
      <c r="AG480" s="1575"/>
      <c r="AH480" s="1575"/>
      <c r="AI480" s="1575"/>
      <c r="AJ480" s="1575"/>
      <c r="AK480" s="1575"/>
      <c r="AL480" s="1575"/>
      <c r="AM480" s="1575"/>
      <c r="AN480" s="1575"/>
      <c r="AO480" s="1575"/>
      <c r="AP480" s="1575"/>
      <c r="AQ480" s="1575"/>
      <c r="AR480" s="1575"/>
      <c r="AS480" s="1575"/>
      <c r="AT480" s="1575"/>
      <c r="AU480" s="1575"/>
      <c r="AV480" s="1575"/>
      <c r="AW480" s="1575"/>
      <c r="AX480" s="1575"/>
      <c r="AY480" s="1575"/>
      <c r="AZ480" s="1575"/>
      <c r="BA480" s="1575"/>
      <c r="BB480" s="1575"/>
      <c r="BC480" s="1575"/>
      <c r="BD480" s="1575"/>
      <c r="BE480" s="1575"/>
      <c r="BF480" s="1575"/>
      <c r="BG480" s="1575"/>
      <c r="BH480" s="1575" t="s">
        <v>5540</v>
      </c>
      <c r="BI480" s="1575"/>
      <c r="BJ480" s="1575"/>
      <c r="BK480" s="1575" t="s">
        <v>2916</v>
      </c>
      <c r="BL480" s="1592" t="s">
        <v>626</v>
      </c>
      <c r="BM480" s="1588" t="s">
        <v>8017</v>
      </c>
      <c r="BN480" s="1588" t="s">
        <v>8018</v>
      </c>
      <c r="BO480" s="1591" t="s">
        <v>626</v>
      </c>
      <c r="BP480" s="1575" t="s">
        <v>626</v>
      </c>
      <c r="BQ480" s="1575"/>
      <c r="BR480" s="1575" t="s">
        <v>6795</v>
      </c>
      <c r="BS480" s="1575" t="s">
        <v>5782</v>
      </c>
      <c r="BU480"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DARMO INDAH' ,'JL. KUWUKAN III NO. 65' ,'SITEPLAN PERUMAHAN' ,'PROSES FISIK' ,'' ,'477' ,'461' ,'PT. GRAHA ANUGRAH JAYALAND' ,'JL. IMPERIAL GOLF AB8-9, PAKUWON INDAH SURABAYA' ,'√' ,'LONTAR' ,'Sambikerep' ,'648.3/6969/436.7.5/2017&lt;BR&gt;170920-15/SKRK/P&amp;TR/SP/IX/2017' ,'2017' ,'' ,'Jalan dan Saluran : 510,59' ,'RTH : 17,84&lt;BR&gt;Fasum : 43,73' ,'' ,'' ,'SUDAH' ,'Rp. 29.962.720,00&lt;BR&gt;4590/RET.XI/2017&lt;BR&gt;22 November 2017&lt;BR&gt;' ,'SUDAH' ,'-' ,'-' ,'BELUM' ,'INDUK' ,'-' ,'-' ,'' ,'' ,'' ,'' ,'' ,'' ,'' ,'' ,'' ,'' ,'' ,'' ,'' ,'' ,'' ,'' ,'' ,'' ,'' ,'' ,'' ,'' ,'' ,'' ,'' ,'' ,'' ,'' ,'' ,'' ,'' ,'' ,'' ,'' ,'' ,'' ,'-' ,'-PENGANTAR DRAFT BAS FISIK KE BANKUM, TANGGAL 30 JUNI 2022&lt;BR&gt;- PENYAMPAIAN KEMBALI DARI BANKUM DRAFT BA DAN VERIF FISIK PSU THP I, &lt;BR&gt;' ,'-PROSES TTD OPD BA VERIFIKASI DAN FISIK PSU THP I' ,'-' ,' -' ,'' ,'BARAT' ,'AR');</v>
      </c>
    </row>
    <row r="481" spans="1:73" s="6" customFormat="1" ht="221">
      <c r="A481" s="1570">
        <v>478</v>
      </c>
      <c r="B481" s="1570">
        <v>462</v>
      </c>
      <c r="C481" s="1575" t="s">
        <v>2896</v>
      </c>
      <c r="D481" s="1575" t="s">
        <v>5835</v>
      </c>
      <c r="E481" s="1568" t="s">
        <v>2150</v>
      </c>
      <c r="F481" s="1575" t="s">
        <v>2909</v>
      </c>
      <c r="G481" s="1575" t="s">
        <v>2911</v>
      </c>
      <c r="H481" s="1575" t="s">
        <v>675</v>
      </c>
      <c r="I481" s="1568" t="s">
        <v>622</v>
      </c>
      <c r="J481" s="1575" t="s">
        <v>4280</v>
      </c>
      <c r="K481" s="1576" t="s">
        <v>3519</v>
      </c>
      <c r="L481" s="1577">
        <v>2017</v>
      </c>
      <c r="M481" s="1575"/>
      <c r="N481" s="1706" t="s">
        <v>3517</v>
      </c>
      <c r="O481" s="1706" t="s">
        <v>3518</v>
      </c>
      <c r="P481" s="1706"/>
      <c r="Q481" s="1575"/>
      <c r="R481" s="1575"/>
      <c r="S481" s="1575"/>
      <c r="T481" s="1575" t="s">
        <v>2510</v>
      </c>
      <c r="U481" s="1575"/>
      <c r="V481" s="1575"/>
      <c r="W481" s="1575"/>
      <c r="X481" s="1575"/>
      <c r="Y481" s="1575"/>
      <c r="Z481" s="1575"/>
      <c r="AA481" s="1575"/>
      <c r="AB481" s="1575"/>
      <c r="AC481" s="1575"/>
      <c r="AD481" s="1575"/>
      <c r="AE481" s="1575"/>
      <c r="AF481" s="1575"/>
      <c r="AG481" s="1575"/>
      <c r="AH481" s="1575"/>
      <c r="AI481" s="1575"/>
      <c r="AJ481" s="1575"/>
      <c r="AK481" s="1575"/>
      <c r="AL481" s="1575"/>
      <c r="AM481" s="1575"/>
      <c r="AN481" s="1575"/>
      <c r="AO481" s="1575"/>
      <c r="AP481" s="1575"/>
      <c r="AQ481" s="1575" t="s">
        <v>5834</v>
      </c>
      <c r="AR481" s="1575" t="s">
        <v>6486</v>
      </c>
      <c r="AS481" s="1575"/>
      <c r="AT481" s="1575"/>
      <c r="AU481" s="1575"/>
      <c r="AV481" s="1575"/>
      <c r="AW481" s="1575"/>
      <c r="AX481" s="1575"/>
      <c r="AY481" s="1575"/>
      <c r="AZ481" s="1575"/>
      <c r="BA481" s="1575"/>
      <c r="BB481" s="1575"/>
      <c r="BC481" s="1575"/>
      <c r="BD481" s="1575"/>
      <c r="BE481" s="1575"/>
      <c r="BF481" s="1575"/>
      <c r="BG481" s="1575"/>
      <c r="BH481" s="1575" t="s">
        <v>3639</v>
      </c>
      <c r="BI481" s="1575"/>
      <c r="BJ481" s="1575" t="s">
        <v>2194</v>
      </c>
      <c r="BK481" s="1575" t="s">
        <v>2916</v>
      </c>
      <c r="BL481" s="1592" t="s">
        <v>626</v>
      </c>
      <c r="BM481" s="1588" t="s">
        <v>7274</v>
      </c>
      <c r="BN481" s="1591" t="s">
        <v>7275</v>
      </c>
      <c r="BO481" s="1591" t="s">
        <v>7275</v>
      </c>
      <c r="BP481" s="1575" t="s">
        <v>8172</v>
      </c>
      <c r="BQ481" s="1575" t="s">
        <v>5750</v>
      </c>
      <c r="BR481" s="1575" t="s">
        <v>6795</v>
      </c>
      <c r="BS481" s="1575" t="s">
        <v>5828</v>
      </c>
      <c r="BU481"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('GREEN MANSION REGENCY LONTAR ' ,' JL. GADEL SARI MADYA IV' ,'SITEPLAN PERUMAHAN' ,'PROSES FISIK' ,'' ,'478' ,'462' ,'PT. GM JAYA MANDIRI' ,'Jl. Raya Taman Asri' ,'√' ,'LONTAR' ,'Sambikerep' ,'648.3/6532/436.7.5/2017&lt;BR&gt;170802-33/P&amp;TR/SP/VIII/2017' ,'2017' ,'' ,'Jalan dan Saluran : 4.918,08' ,'RTH : 285,35&lt;BR&gt;Fasum : 169,33' ,'' ,'' ,'' ,'' ,'SUDAH' ,'' ,'' ,'' ,'' ,'' ,'' ,'' ,'' ,'' ,'' ,'' ,'' ,'' ,'' ,'' ,'' ,'' ,'' ,'' ,'' ,'' ,'' ,'590/16229/436.7.5/2020&lt;BR&gt;14 SEPTEMBER 2020&lt;BR&gt;TGL DITERIMA&lt;BR&gt;16 SEPTEMBER 2020' ,'590/19631/436.7.5/2020&lt;BR&gt;5 november 2020&lt;BR&gt;tgl diterima &lt;BR&gt;11 november 2020&lt;BR&gt;' ,'' ,'' ,'' ,'' ,'' ,'' ,'' ,'' ,'' ,'' ,'' ,'' ,'' ,'' ,'' ,'' ,'' ,'Sebagian' ,'-' ,'- Peringatan ke-1  tanggal 13 November 2020&lt;BR&gt;- Pengembang bersurat tanggal 26 November 2020 perihal Permohonan Berita Acara Serah Terima Fisik PSU&lt;BR&gt;- Proses verifikasi kelengkapan berkas&lt;BR&gt;- Hadir zoom dengan tanggal KPK 29 Maret 2021 namun tidak responsif&lt;BR&gt;- Berkas belum bisa diproses karena masih berada di Sekretariat bagian umum&lt;BR&gt;- Surat Pemberitahuan Kekurangan Kelengkapan Berkas persyaratan tanggal 9 Agustus 2021&lt;BR&gt;- Akan dikonsep Peringatan ke-2&lt;BR&gt;- Ceklist kelengkapan Berkas&lt;BR&gt;- rapat pendahuluan fisik tanggal 11 Oktober 2021&lt;BR&gt;- Survey Lapangan tanggal 13 Oktober 2021&lt;BR&gt;- menunggu jadwal rapat hasil  verifikasi survey lapangan ' ,'Terdapat kekurangan berkas persyaratan administrasi' ,'Terdapat kekurangan berkas persyaratan administrasi' ,'√&lt;BR&gt;TW 4 2021' ,'FISIK BELUM DISERAHKAN' ,'BARAT' ,'LM');</v>
      </c>
    </row>
    <row r="482" spans="1:73" s="6" customFormat="1" ht="187">
      <c r="A482" s="1570">
        <v>479</v>
      </c>
      <c r="B482" s="1570">
        <v>463</v>
      </c>
      <c r="C482" s="1575" t="s">
        <v>2868</v>
      </c>
      <c r="D482" s="1575"/>
      <c r="E482" s="1575" t="s">
        <v>5714</v>
      </c>
      <c r="F482" s="1575" t="s">
        <v>2869</v>
      </c>
      <c r="G482" s="1575" t="s">
        <v>2870</v>
      </c>
      <c r="H482" s="1575" t="s">
        <v>1500</v>
      </c>
      <c r="I482" s="1575" t="s">
        <v>677</v>
      </c>
      <c r="J482" s="1575" t="s">
        <v>4280</v>
      </c>
      <c r="K482" s="1576"/>
      <c r="L482" s="1577" t="s">
        <v>626</v>
      </c>
      <c r="M482" s="1575"/>
      <c r="N482" s="1706"/>
      <c r="O482" s="1706"/>
      <c r="P482" s="1706"/>
      <c r="Q482" s="1575"/>
      <c r="R482" s="1575"/>
      <c r="S482" s="1575"/>
      <c r="T482" s="1575"/>
      <c r="U482" s="1575"/>
      <c r="V482" s="1575"/>
      <c r="W482" s="1575"/>
      <c r="X482" s="1575" t="s">
        <v>7094</v>
      </c>
      <c r="Y482" s="1575"/>
      <c r="Z482" s="1575"/>
      <c r="AA482" s="1575" t="s">
        <v>2871</v>
      </c>
      <c r="AB482" s="1575" t="s">
        <v>2872</v>
      </c>
      <c r="AC482" s="1575" t="s">
        <v>2873</v>
      </c>
      <c r="AD482" s="1575" t="s">
        <v>2874</v>
      </c>
      <c r="AE482" s="1575" t="s">
        <v>2875</v>
      </c>
      <c r="AF482" s="1575"/>
      <c r="AG482" s="1575"/>
      <c r="AH482" s="1575" t="s">
        <v>2876</v>
      </c>
      <c r="AI482" s="1575"/>
      <c r="AJ482" s="1575"/>
      <c r="AK482" s="1575"/>
      <c r="AL482" s="1575"/>
      <c r="AM482" s="1575"/>
      <c r="AN482" s="1575"/>
      <c r="AO482" s="1575"/>
      <c r="AP482" s="1575"/>
      <c r="AQ482" s="1575"/>
      <c r="AR482" s="1575"/>
      <c r="AS482" s="1575"/>
      <c r="AT482" s="1575"/>
      <c r="AU482" s="1575"/>
      <c r="AV482" s="1575"/>
      <c r="AW482" s="1575"/>
      <c r="AX482" s="1575"/>
      <c r="AY482" s="1575"/>
      <c r="AZ482" s="1575"/>
      <c r="BA482" s="1575"/>
      <c r="BB482" s="1575"/>
      <c r="BC482" s="1575"/>
      <c r="BD482" s="1575"/>
      <c r="BE482" s="1575"/>
      <c r="BF482" s="1575"/>
      <c r="BG482" s="1575"/>
      <c r="BH482" s="1575"/>
      <c r="BI482" s="1575"/>
      <c r="BJ482" s="1575"/>
      <c r="BK482" s="1575" t="s">
        <v>5209</v>
      </c>
      <c r="BL482" s="1575" t="s">
        <v>6835</v>
      </c>
      <c r="BM482" s="1591" t="s">
        <v>3578</v>
      </c>
      <c r="BN482" s="1591"/>
      <c r="BO482" s="1591"/>
      <c r="BP482" s="1575" t="s">
        <v>626</v>
      </c>
      <c r="BQ482" s="1575"/>
      <c r="BR482" s="1575" t="s">
        <v>6794</v>
      </c>
      <c r="BS482" s="1575" t="s">
        <v>6789</v>
      </c>
      <c r="BU482"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MENGGALA' ,'PERUMAHAN PONDOK MENGGALA' ,'SITEPLAN PERUMAHAN' ,'PENYERAHAN OLEH WARGA' ,'' ,'479' ,'463' ,'PT. TIGA MUARA' ,'' ,'TIDAK ADA ALAMAT' ,'BALAS KLUMPRIK' ,'WIYUNG' ,'' ,'-' ,'' ,'' ,'' ,'' ,'' ,'' ,'' ,'' ,'' ,'' ,'' ,'SISA INDUK' ,'' ,'' ,'590/6038/436.6.2/2014&lt;BR&gt;21 AGUSTUS 2014' ,'590/7543/436.6.2/2014&lt;BR&gt;19 SEPTEMBER 2014' ,'650/11642/436.6.2/2014&lt;BR&gt;15 DESEMBER 2014' ,'590/483/436.6.2/2015&lt;BR&gt;14 JANUARI 2015' ,'590/1887/436.6.2/2015&lt;BR&gt;12 FEBRUARI 2015' ,'' ,'' ,'590/5743/436.6.2/2015&lt;BR&gt;29 APRIL 2015' ,'' ,'' ,'' ,'' ,'' ,'' ,'' ,'' ,'' ,'' ,'' ,'' ,'' ,'' ,'' ,'' ,'' ,'' ,'' ,'' ,'' ,'' ,'' ,'' ,'' ,'' ,'' ,'' ,'PROSES PENYERAHAN PSU OLEH WARGA&lt;BR&gt;&lt;BR&gt;Berdasarkan Media Masa tanggal 29 April 2015' ,'1. Surat Media Massa No.590/5743/436.6.2/2015 tanggal 29 April 2015&lt;BR&gt;2. Proses Kemenkumham, APERSI, BPN' ,'' ,'' ,'-' ,'' ,'SELATAN' ,'AT');</v>
      </c>
    </row>
    <row r="483" spans="1:73" s="6" customFormat="1" ht="187">
      <c r="A483" s="1570">
        <v>480</v>
      </c>
      <c r="B483" s="1570">
        <v>464</v>
      </c>
      <c r="C483" s="1575" t="s">
        <v>2928</v>
      </c>
      <c r="D483" s="1575" t="s">
        <v>5905</v>
      </c>
      <c r="E483" s="1568" t="s">
        <v>2150</v>
      </c>
      <c r="F483" s="1575" t="s">
        <v>2929</v>
      </c>
      <c r="G483" s="1575" t="s">
        <v>2930</v>
      </c>
      <c r="H483" s="1575" t="s">
        <v>709</v>
      </c>
      <c r="I483" s="1575" t="s">
        <v>670</v>
      </c>
      <c r="J483" s="1575" t="s">
        <v>4280</v>
      </c>
      <c r="K483" s="1576" t="s">
        <v>3520</v>
      </c>
      <c r="L483" s="1577">
        <v>2017</v>
      </c>
      <c r="M483" s="1575"/>
      <c r="N483" s="1706" t="s">
        <v>3521</v>
      </c>
      <c r="O483" s="1706" t="s">
        <v>3522</v>
      </c>
      <c r="P483" s="1706"/>
      <c r="Q483" s="1575"/>
      <c r="R483" s="1575"/>
      <c r="S483" s="1575"/>
      <c r="T483" s="1575"/>
      <c r="U483" s="1575"/>
      <c r="V483" s="1575"/>
      <c r="W483" s="1575"/>
      <c r="X483" s="1575"/>
      <c r="Y483" s="1575"/>
      <c r="Z483" s="1575"/>
      <c r="AA483" s="1576"/>
      <c r="AB483" s="1576"/>
      <c r="AC483" s="1576"/>
      <c r="AD483" s="1576"/>
      <c r="AE483" s="1576"/>
      <c r="AF483" s="1576"/>
      <c r="AG483" s="1691"/>
      <c r="AH483" s="1691"/>
      <c r="AI483" s="1691"/>
      <c r="AJ483" s="1691"/>
      <c r="AK483" s="1691"/>
      <c r="AL483" s="1691"/>
      <c r="AM483" s="1691"/>
      <c r="AN483" s="1691"/>
      <c r="AO483" s="1691"/>
      <c r="AP483" s="1691"/>
      <c r="AQ483" s="1575"/>
      <c r="AR483" s="1575"/>
      <c r="AS483" s="1575"/>
      <c r="AT483" s="1575"/>
      <c r="AU483" s="1575"/>
      <c r="AV483" s="1575"/>
      <c r="AW483" s="1575"/>
      <c r="AX483" s="1575"/>
      <c r="AY483" s="1575"/>
      <c r="AZ483" s="1575"/>
      <c r="BA483" s="1575"/>
      <c r="BB483" s="1575"/>
      <c r="BC483" s="1575"/>
      <c r="BD483" s="1575"/>
      <c r="BE483" s="1575"/>
      <c r="BF483" s="1575"/>
      <c r="BG483" s="1575"/>
      <c r="BH483" s="1576" t="s">
        <v>4650</v>
      </c>
      <c r="BI483" s="1575"/>
      <c r="BJ483" s="1575"/>
      <c r="BK483" s="1575" t="s">
        <v>5255</v>
      </c>
      <c r="BL483" s="1575" t="s">
        <v>7624</v>
      </c>
      <c r="BM483" s="1591" t="s">
        <v>7623</v>
      </c>
      <c r="BN483" s="1591" t="s">
        <v>7051</v>
      </c>
      <c r="BO483" s="1591" t="s">
        <v>7051</v>
      </c>
      <c r="BP483" s="1575" t="s">
        <v>2150</v>
      </c>
      <c r="BQ483" s="1575" t="s">
        <v>5750</v>
      </c>
      <c r="BR483" s="1575" t="s">
        <v>6795</v>
      </c>
      <c r="BS483" s="1575" t="s">
        <v>5828</v>
      </c>
      <c r="BU483"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('TRIMAS WEST REGENCY' ,'JL. LIDAH KULON III' ,'SITEPLAN PERUMAHAN' ,'BELUM TERBANGUN' ,'' ,'480' ,'464' ,'PT. TRIMAS RUKUN JAYA' ,'Jl. Raya Bukit Darmo 1 D' ,'√' ,'LIDAH KULON' ,'LAKARSANTRI' ,'648.3/8008/436.7.5/2017&lt;BR&gt;171030-61/P&amp;TR/SP/X/2017' ,'2017' ,'' ,'Jalan dan Saluran : 433,17' ,'RTH : 89,96' ,'' ,'' ,'' ,'' ,'' ,'' ,'' ,'' ,'' ,'' ,'' ,'' ,'' ,'' ,'' ,'' ,'' ,'' ,'' ,'' ,'' ,'' ,'' ,'' ,'' ,'' ,'' ,'' ,'' ,'' ,'' ,'' ,'' ,'' ,'' ,'' ,'' ,'' ,'' ,'' ,'' ,'' ,'' ,'' ,'' ,'' ,'' ,'surat ke kelurahan informasi keberadaan  pengembang' ,'Pengmbang tidak diketahui keberadaannya' ,'alamat pengembang tidak diketahui' ,'alamat pengembang tidak diketahui' ,'-' ,'FISIK BELUM DISERAHKAN' ,'BARAT' ,'LM');</v>
      </c>
    </row>
    <row r="484" spans="1:73" s="6" customFormat="1" ht="340">
      <c r="A484" s="1570">
        <v>481</v>
      </c>
      <c r="B484" s="1570">
        <v>465</v>
      </c>
      <c r="C484" s="1575" t="s">
        <v>5291</v>
      </c>
      <c r="D484" s="1575" t="s">
        <v>5717</v>
      </c>
      <c r="E484" s="1568" t="s">
        <v>2150</v>
      </c>
      <c r="F484" s="1575" t="s">
        <v>3523</v>
      </c>
      <c r="G484" s="1575" t="s">
        <v>1506</v>
      </c>
      <c r="H484" s="1575" t="s">
        <v>1506</v>
      </c>
      <c r="I484" s="1575" t="s">
        <v>670</v>
      </c>
      <c r="J484" s="1575" t="s">
        <v>4280</v>
      </c>
      <c r="K484" s="1576" t="s">
        <v>4645</v>
      </c>
      <c r="L484" s="1577">
        <v>2004</v>
      </c>
      <c r="M484" s="1575"/>
      <c r="N484" s="1706" t="s">
        <v>3524</v>
      </c>
      <c r="O484" s="1706" t="s">
        <v>3525</v>
      </c>
      <c r="P484" s="1706"/>
      <c r="Q484" s="1575"/>
      <c r="R484" s="1575" t="s">
        <v>2510</v>
      </c>
      <c r="S484" s="1575"/>
      <c r="T484" s="1575" t="s">
        <v>2511</v>
      </c>
      <c r="U484" s="1575"/>
      <c r="V484" s="1575"/>
      <c r="W484" s="1575" t="s">
        <v>2511</v>
      </c>
      <c r="X484" s="1575" t="s">
        <v>7147</v>
      </c>
      <c r="Y484" s="1575" t="s">
        <v>7425</v>
      </c>
      <c r="Z484" s="1575" t="s">
        <v>7398</v>
      </c>
      <c r="AA484" s="1575"/>
      <c r="AB484" s="1575"/>
      <c r="AC484" s="1575"/>
      <c r="AD484" s="1575"/>
      <c r="AE484" s="1575"/>
      <c r="AF484" s="1575"/>
      <c r="AG484" s="1575"/>
      <c r="AH484" s="1575" t="s">
        <v>626</v>
      </c>
      <c r="AI484" s="1689" t="s">
        <v>626</v>
      </c>
      <c r="AJ484" s="1689" t="s">
        <v>626</v>
      </c>
      <c r="AK484" s="1689" t="s">
        <v>626</v>
      </c>
      <c r="AL484" s="1689" t="s">
        <v>626</v>
      </c>
      <c r="AM484" s="1689" t="s">
        <v>626</v>
      </c>
      <c r="AN484" s="1689" t="s">
        <v>626</v>
      </c>
      <c r="AO484" s="1689" t="s">
        <v>626</v>
      </c>
      <c r="AP484" s="1689" t="s">
        <v>626</v>
      </c>
      <c r="AQ484" s="1575"/>
      <c r="AR484" s="1575"/>
      <c r="AS484" s="1575"/>
      <c r="AT484" s="1575"/>
      <c r="AU484" s="1575"/>
      <c r="AV484" s="1575"/>
      <c r="AW484" s="1575"/>
      <c r="AX484" s="1575"/>
      <c r="AY484" s="1575"/>
      <c r="AZ484" s="1575"/>
      <c r="BA484" s="1575"/>
      <c r="BB484" s="1575"/>
      <c r="BC484" s="1575"/>
      <c r="BD484" s="1575"/>
      <c r="BE484" s="1575"/>
      <c r="BF484" s="1575"/>
      <c r="BG484" s="1575"/>
      <c r="BH484" s="1575"/>
      <c r="BI484" s="1575"/>
      <c r="BJ484" s="1575"/>
      <c r="BK484" s="1575" t="s">
        <v>5256</v>
      </c>
      <c r="BL484" s="1575" t="s">
        <v>626</v>
      </c>
      <c r="BM484" s="1587" t="s">
        <v>7123</v>
      </c>
      <c r="BN484" s="1591" t="s">
        <v>7077</v>
      </c>
      <c r="BO484" s="1591" t="s">
        <v>7077</v>
      </c>
      <c r="BP484" s="1575" t="s">
        <v>626</v>
      </c>
      <c r="BQ484" s="1692"/>
      <c r="BR484" s="1575" t="s">
        <v>6795</v>
      </c>
      <c r="BS484" s="1575" t="s">
        <v>6475</v>
      </c>
      <c r="BU484"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PERUMNAS (RAFFLESS GARDEN DAN FULLERTON PLACE)' ,'JERUK' ,'SITEPLAN PERUMAHAN' ,'PERLU PEMBAHASAN DENGAN NARASUMBER' ,'' ,'481' ,'465' ,'PT. BIPT-PERUMNAS' ,'Citraland Office Park #1&lt;BR&gt;Citraland Utama Rd Surabaya' ,'√' ,'JERUK' ,'LAKARSANTRI' ,'648.3/77C/436.4.5/04&lt;BR&gt;661/SP/04&lt;BR&gt;1 DESEMBER 2004' ,'2004' ,'' ,'Jalan : 93.497,70&lt;BR&gt;Saluran : 29.569,50' ,'RTH/Jalur Hijau : 28.517,56&lt;BR&gt;Fasum : 3.950,15' ,'' ,'' ,'SUDAH' ,'' ,'BELUM' ,'' ,'' ,'BELUM' ,'INDUK DAN HPL' ,'ADA (BELUM CLEAR)' ,'TIDAK' ,'' ,'' ,'' ,'' ,'' ,'' ,'' ,'-' ,'-' ,'-' ,'-' ,'-' ,'-' ,'-' ,'-' ,'-' ,'' ,'' ,'' ,'' ,'' ,'' ,'' ,'' ,'' ,'' ,'' ,'' ,'' ,'' ,'' ,'' ,'' ,'' ,'' ,'' ,'-'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subjek antara SKRK dengan alas hak' ,'terdapat perbedaan subjek antara SKRK dengan alas hak' ,'-' ,'' ,'BARAT' ,'AN');</v>
      </c>
    </row>
    <row r="485" spans="1:73" s="6" customFormat="1" ht="187">
      <c r="A485" s="1570">
        <v>482</v>
      </c>
      <c r="B485" s="1570">
        <v>466</v>
      </c>
      <c r="C485" s="1575" t="s">
        <v>3561</v>
      </c>
      <c r="D485" s="1575"/>
      <c r="E485" s="1575" t="s">
        <v>5707</v>
      </c>
      <c r="F485" s="1575" t="s">
        <v>3562</v>
      </c>
      <c r="G485" s="1575" t="s">
        <v>3562</v>
      </c>
      <c r="H485" s="1575" t="s">
        <v>3563</v>
      </c>
      <c r="I485" s="1575" t="s">
        <v>672</v>
      </c>
      <c r="J485" s="1575" t="s">
        <v>4280</v>
      </c>
      <c r="K485" s="1576" t="s">
        <v>3564</v>
      </c>
      <c r="L485" s="1577">
        <v>2015</v>
      </c>
      <c r="M485" s="1575"/>
      <c r="N485" s="1706"/>
      <c r="O485" s="1706"/>
      <c r="P485" s="1706"/>
      <c r="Q485" s="1575"/>
      <c r="R485" s="1575"/>
      <c r="S485" s="1575"/>
      <c r="T485" s="1575"/>
      <c r="U485" s="1575"/>
      <c r="V485" s="1575"/>
      <c r="W485" s="1575"/>
      <c r="X485" s="1592" t="s">
        <v>626</v>
      </c>
      <c r="Y485" s="1575"/>
      <c r="Z485" s="1575"/>
      <c r="AA485" s="1575"/>
      <c r="AB485" s="1575"/>
      <c r="AC485" s="1575"/>
      <c r="AD485" s="1575"/>
      <c r="AE485" s="1575"/>
      <c r="AF485" s="1575"/>
      <c r="AG485" s="1575"/>
      <c r="AH485" s="1575"/>
      <c r="AI485" s="1575"/>
      <c r="AJ485" s="1575"/>
      <c r="AK485" s="1575"/>
      <c r="AL485" s="1575"/>
      <c r="AM485" s="1575"/>
      <c r="AN485" s="1575"/>
      <c r="AO485" s="1575"/>
      <c r="AP485" s="1575"/>
      <c r="AQ485" s="1575"/>
      <c r="AR485" s="1575"/>
      <c r="AS485" s="1575"/>
      <c r="AT485" s="1575"/>
      <c r="AU485" s="1575"/>
      <c r="AV485" s="1575"/>
      <c r="AW485" s="1575"/>
      <c r="AX485" s="1575"/>
      <c r="AY485" s="1575"/>
      <c r="AZ485" s="1575"/>
      <c r="BA485" s="1575"/>
      <c r="BB485" s="1575"/>
      <c r="BC485" s="1575"/>
      <c r="BD485" s="1575"/>
      <c r="BE485" s="1575"/>
      <c r="BF485" s="1575"/>
      <c r="BG485" s="1575"/>
      <c r="BH485" s="1575"/>
      <c r="BI485" s="1575"/>
      <c r="BJ485" s="1575"/>
      <c r="BK485" s="1575" t="s">
        <v>2560</v>
      </c>
      <c r="BL485" s="1575"/>
      <c r="BM485" s="1588" t="s">
        <v>626</v>
      </c>
      <c r="BN485" s="1588" t="s">
        <v>626</v>
      </c>
      <c r="BO485" s="1588" t="s">
        <v>626</v>
      </c>
      <c r="BP485" s="1575" t="s">
        <v>626</v>
      </c>
      <c r="BQ485" s="1575"/>
      <c r="BR485" s="1575" t="s">
        <v>6796</v>
      </c>
      <c r="BS485" s="1589" t="s">
        <v>6783</v>
      </c>
      <c r="BU485"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RAYA RUNGKUT' ,'JL. RAYA RUNGKUT' ,'SITEPLAN PERUMAHAN' ,'TIDAK ADA KEWAJIBAN' ,'' ,'482' ,'466' ,'PT. RUNGKUT MEGA SENTOSA' ,'' ,'BELUM DIKETAHUI' ,'KALIRUNGKUT' ,'RUNGKUT' ,'110/UMG/IX/15' ,'2015' ,'' ,'' ,'' ,'' ,'' ,'' ,'' ,'' ,'' ,'' ,'' ,'-' ,'' ,'' ,'' ,'' ,'' ,'' ,'' ,'' ,'' ,'' ,'' ,'' ,'' ,'' ,'' ,'' ,'' ,'' ,'' ,'' ,'' ,'' ,'' ,'' ,'' ,'' ,'' ,'' ,'' ,'' ,'' ,'' ,'' ,'' ,'' ,'087/SY/DD/V/2021-ACS&lt;BR&gt;590/26751/436.7.5/2021&lt;BR&gt;TANGGAL 22 NOVEMBER 2021' ,'' ,'' ,'' ,'-' ,'-' ,'-' ,'√' ,'' ,'TIMUR' ,'HBB');</v>
      </c>
    </row>
    <row r="486" spans="1:73" s="6" customFormat="1" ht="187">
      <c r="A486" s="1570">
        <v>483</v>
      </c>
      <c r="B486" s="1570">
        <v>467</v>
      </c>
      <c r="C486" s="1575" t="s">
        <v>2877</v>
      </c>
      <c r="D486" s="1575"/>
      <c r="E486" s="1575" t="s">
        <v>5714</v>
      </c>
      <c r="F486" s="1575" t="s">
        <v>2878</v>
      </c>
      <c r="G486" s="1575" t="s">
        <v>2879</v>
      </c>
      <c r="H486" s="1575" t="s">
        <v>7466</v>
      </c>
      <c r="I486" s="1575" t="s">
        <v>668</v>
      </c>
      <c r="J486" s="1575" t="s">
        <v>4280</v>
      </c>
      <c r="K486" s="1576"/>
      <c r="L486" s="1577" t="s">
        <v>626</v>
      </c>
      <c r="M486" s="1575"/>
      <c r="N486" s="1706"/>
      <c r="O486" s="1706"/>
      <c r="P486" s="1706"/>
      <c r="Q486" s="1575"/>
      <c r="R486" s="1575"/>
      <c r="S486" s="1575"/>
      <c r="T486" s="1575"/>
      <c r="U486" s="1575"/>
      <c r="V486" s="1575"/>
      <c r="W486" s="1575"/>
      <c r="X486" s="1575" t="s">
        <v>626</v>
      </c>
      <c r="Y486" s="1575"/>
      <c r="Z486" s="1575"/>
      <c r="AA486" s="1575"/>
      <c r="AB486" s="1575"/>
      <c r="AC486" s="1575"/>
      <c r="AD486" s="1575"/>
      <c r="AE486" s="1575"/>
      <c r="AF486" s="1575"/>
      <c r="AG486" s="1575"/>
      <c r="AH486" s="1575"/>
      <c r="AI486" s="1575"/>
      <c r="AJ486" s="1575"/>
      <c r="AK486" s="1575"/>
      <c r="AL486" s="1575"/>
      <c r="AM486" s="1575"/>
      <c r="AN486" s="1575"/>
      <c r="AO486" s="1575"/>
      <c r="AP486" s="1575"/>
      <c r="AQ486" s="1575"/>
      <c r="AR486" s="1575"/>
      <c r="AS486" s="1575"/>
      <c r="AT486" s="1575"/>
      <c r="AU486" s="1575"/>
      <c r="AV486" s="1575"/>
      <c r="AW486" s="1575"/>
      <c r="AX486" s="1575"/>
      <c r="AY486" s="1575"/>
      <c r="AZ486" s="1575"/>
      <c r="BA486" s="1575"/>
      <c r="BB486" s="1575"/>
      <c r="BC486" s="1575"/>
      <c r="BD486" s="1575"/>
      <c r="BE486" s="1575"/>
      <c r="BF486" s="1575"/>
      <c r="BG486" s="1575"/>
      <c r="BH486" s="1575"/>
      <c r="BI486" s="1575"/>
      <c r="BJ486" s="1575"/>
      <c r="BK486" s="1575" t="s">
        <v>5209</v>
      </c>
      <c r="BL486" s="1575"/>
      <c r="BM486" s="1588" t="s">
        <v>7247</v>
      </c>
      <c r="BN486" s="1591" t="s">
        <v>7086</v>
      </c>
      <c r="BO486" s="1591" t="s">
        <v>7086</v>
      </c>
      <c r="BP486" s="1575" t="s">
        <v>626</v>
      </c>
      <c r="BQ486" s="1575"/>
      <c r="BR486" s="1568" t="s">
        <v>6798</v>
      </c>
      <c r="BS486" s="1575" t="s">
        <v>6789</v>
      </c>
      <c r="BU486"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JL. SUTOREJO UTARA BARU' ,'JL. SUTOREJO UTARA BARU' ,'SITEPLAN PERUMAHAN' ,'PENYERAHAN OLEH WARGA' ,'' ,'483' ,'467' ,'RW IX PERUMAHAN GURU DAN DOSEN' ,'' ,'TIDAK ADA ALAMAT' ,'SUTOREJO' ,'SUKOLILO' ,'' ,'-' ,'' ,'' ,'' ,'' ,'' ,'' ,'' ,'' ,'' ,'' ,'' ,'-' ,'' ,'' ,'' ,'' ,'' ,'' ,'' ,'' ,'' ,'' ,'' ,'' ,'' ,'' ,'' ,'' ,'' ,'' ,'' ,'' ,'' ,'' ,'' ,'' ,'' ,'' ,'' ,'' ,'' ,'' ,'' ,'' ,'' ,'' ,'' ,'-' ,'' ,'' ,'' ,'-Akan ditindaklanjuti penagihan Penyerahan PSU' ,'Pengembang tidak diketahui keberadaannya' ,'Pengembang tidak diketahui keberadaannya' ,'-' ,'' ,'PUSURA' ,'AT');</v>
      </c>
    </row>
    <row r="487" spans="1:73" ht="50" customHeight="1">
      <c r="A487" s="1570">
        <v>484</v>
      </c>
      <c r="B487" s="1570" t="s">
        <v>4952</v>
      </c>
      <c r="C487" s="1575" t="s">
        <v>2881</v>
      </c>
      <c r="D487" s="1575" t="s">
        <v>5739</v>
      </c>
      <c r="E487" s="1568" t="s">
        <v>2150</v>
      </c>
      <c r="F487" s="1575" t="s">
        <v>2882</v>
      </c>
      <c r="G487" s="1575" t="s">
        <v>2900</v>
      </c>
      <c r="H487" s="1575" t="s">
        <v>358</v>
      </c>
      <c r="I487" s="1575" t="s">
        <v>672</v>
      </c>
      <c r="J487" s="1575" t="s">
        <v>4963</v>
      </c>
      <c r="K487" s="1576" t="s">
        <v>4814</v>
      </c>
      <c r="L487" s="1577">
        <v>2017</v>
      </c>
      <c r="M487" s="1575"/>
      <c r="N487" s="1706"/>
      <c r="O487" s="1706"/>
      <c r="P487" s="1706"/>
      <c r="Q487" s="1575"/>
      <c r="R487" s="1575"/>
      <c r="S487" s="1575"/>
      <c r="T487" s="1575" t="s">
        <v>2510</v>
      </c>
      <c r="U487" s="1575"/>
      <c r="V487" s="1575"/>
      <c r="W487" s="1575"/>
      <c r="X487" s="1575"/>
      <c r="Y487" s="1575"/>
      <c r="Z487" s="1575"/>
      <c r="AA487" s="1575"/>
      <c r="AB487" s="1575"/>
      <c r="AC487" s="1575"/>
      <c r="AD487" s="1575"/>
      <c r="AE487" s="1575"/>
      <c r="AF487" s="1575"/>
      <c r="AG487" s="1575"/>
      <c r="AH487" s="1575"/>
      <c r="AI487" s="1575"/>
      <c r="AJ487" s="1575"/>
      <c r="AK487" s="1575"/>
      <c r="AL487" s="1575"/>
      <c r="AM487" s="1575"/>
      <c r="AN487" s="1575"/>
      <c r="AO487" s="1575"/>
      <c r="AP487" s="1575"/>
      <c r="AQ487" s="1575" t="s">
        <v>5836</v>
      </c>
      <c r="AR487" s="1575"/>
      <c r="AS487" s="1575"/>
      <c r="AT487" s="1575"/>
      <c r="AU487" s="1575"/>
      <c r="AV487" s="1575"/>
      <c r="AW487" s="1575"/>
      <c r="AX487" s="1575"/>
      <c r="AY487" s="1575"/>
      <c r="AZ487" s="1575"/>
      <c r="BA487" s="1575"/>
      <c r="BB487" s="1575"/>
      <c r="BC487" s="1575"/>
      <c r="BD487" s="1575"/>
      <c r="BE487" s="1575"/>
      <c r="BF487" s="1575"/>
      <c r="BG487" s="1575"/>
      <c r="BH487" s="1575" t="s">
        <v>4791</v>
      </c>
      <c r="BI487" s="1575" t="s">
        <v>8045</v>
      </c>
      <c r="BJ487" s="1688" t="s">
        <v>2187</v>
      </c>
      <c r="BK487" s="1575" t="s">
        <v>620</v>
      </c>
      <c r="BL487" s="1592" t="s">
        <v>626</v>
      </c>
      <c r="BM487" s="1588" t="s">
        <v>7876</v>
      </c>
      <c r="BN487" s="1593" t="s">
        <v>8046</v>
      </c>
      <c r="BO487" s="1706" t="s">
        <v>626</v>
      </c>
      <c r="BP487" s="1575" t="s">
        <v>8172</v>
      </c>
      <c r="BQ487" s="1575" t="s">
        <v>6017</v>
      </c>
      <c r="BR487" s="1575" t="s">
        <v>6796</v>
      </c>
      <c r="BS487" s="1575" t="s">
        <v>5828</v>
      </c>
      <c r="BU487"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('GUNAWANGSA MERR APARTEMEN' ,' JL. KEDUNG BARUK' ,'APARTEMEN, RUKO/TOKO, HOTEL, DAN FASILITAS PENUNJANGNYA' ,'BAST FISIK' ,'' ,'484' ,'469 (A)' ,'PT. GUNAWANGSA KREASINDO' ,'Gunawangsa MERR Apartemen Tower A Lt. 5, Jl. Kedung Baruk 96 Surabaya' ,'√' ,'KEDUNG BARUK' ,'RUNGKUT' ,'556.2/3275/436.7.5/2017&lt;BR&gt;170315-3/SKRK/P&amp;TR/NRT/IV/2017&lt;BR&gt;TANGAL 28 APRIL 2017' ,'2017' ,'' ,'' ,'' ,'' ,'' ,'' ,'' ,'SUDAH' ,'' ,'' ,'' ,'' ,'' ,'' ,'' ,'' ,'' ,'' ,'' ,'' ,'' ,'' ,'' ,'' ,'' ,'' ,'' ,'' ,'' ,'' ,'590/16289/436.7.5/2020&lt;BR&gt;15 SEPTEMBER 2020&lt;BR&gt;(surat kembali, kantor kosong/tutup)' ,'' ,'' ,'' ,'' ,'' ,'' ,'' ,'' ,'' ,'' ,'' ,'' ,'' ,'' ,'' ,'' ,'590/2770/436.7.5/2020 dan 05/BAST/PPS/II/2020&lt;BR&gt;Tanggal 5 Februari 2020' ,'Nomor :  143 / GWK / Man / XII / 2021 &lt;BR&gt;Nomor : 640 / 16334 / 436.7.5 / 2021&lt;BR&gt;Tanggal 30 Desember 2021' ,'Sudah' ,'-' ,'- Penagihan tanggal 16 Februari 2021  (alamat tidak diketahui)&lt;BR&gt;- Surat Penagihan tanggal 19 Agustus 2021&lt;BR&gt;- Surat Dari pngembang (belum bisa menyerahkan PSU karena proses splitzing alas hak PSU) tanggal 1 September 2021&lt;BR&gt;- telah dibuatkan surat jawaban tanggal 1 4 September 2021 &lt;BR&gt;akan dibuatkan konsep surat Teguran (30 September)&lt;BR&gt;- Sudah Penyerahan Fisik' ,'BAST FISIK Nomor :  143 / GWK / Man / XII / 2021  dan Nomor : 640 / 16334 / 436.7.5 / 2021 Tanggal 30 Desember 2021' ,'-' ,'√' ,'FISIK SUDAH DISERAHKAN' ,'TIMUR' ,'LM');</v>
      </c>
    </row>
    <row r="488" spans="1:73" ht="50" customHeight="1">
      <c r="A488" s="1570">
        <v>485</v>
      </c>
      <c r="B488" s="1570" t="s">
        <v>5196</v>
      </c>
      <c r="C488" s="1575" t="s">
        <v>2883</v>
      </c>
      <c r="D488" s="1575" t="s">
        <v>5740</v>
      </c>
      <c r="E488" s="1575" t="s">
        <v>5662</v>
      </c>
      <c r="F488" s="1575" t="s">
        <v>2884</v>
      </c>
      <c r="G488" s="1575" t="s">
        <v>2901</v>
      </c>
      <c r="H488" s="1575" t="s">
        <v>346</v>
      </c>
      <c r="I488" s="1575" t="s">
        <v>678</v>
      </c>
      <c r="J488" s="1575" t="s">
        <v>4883</v>
      </c>
      <c r="K488" s="1576" t="s">
        <v>4813</v>
      </c>
      <c r="L488" s="1577">
        <v>2014</v>
      </c>
      <c r="M488" s="1575"/>
      <c r="N488" s="1706"/>
      <c r="O488" s="1706" t="s">
        <v>5219</v>
      </c>
      <c r="P488" s="1706"/>
      <c r="Q488" s="1575"/>
      <c r="R488" s="1575"/>
      <c r="S488" s="1575" t="s">
        <v>4160</v>
      </c>
      <c r="T488" s="1575" t="s">
        <v>2510</v>
      </c>
      <c r="U488" s="1575"/>
      <c r="V488" s="1575"/>
      <c r="W488" s="1575"/>
      <c r="X488" s="1575" t="s">
        <v>626</v>
      </c>
      <c r="Y488" s="1575"/>
      <c r="Z488" s="1575"/>
      <c r="AA488" s="1575"/>
      <c r="AB488" s="1575"/>
      <c r="AC488" s="1575"/>
      <c r="AD488" s="1575"/>
      <c r="AE488" s="1575"/>
      <c r="AF488" s="1575"/>
      <c r="AG488" s="1575"/>
      <c r="AH488" s="1575"/>
      <c r="AI488" s="1575"/>
      <c r="AJ488" s="1575"/>
      <c r="AK488" s="1575"/>
      <c r="AL488" s="1575"/>
      <c r="AM488" s="1575"/>
      <c r="AN488" s="1575"/>
      <c r="AO488" s="1575"/>
      <c r="AP488" s="1575"/>
      <c r="AQ488" s="1575"/>
      <c r="AR488" s="1575"/>
      <c r="AS488" s="1575"/>
      <c r="AT488" s="1575"/>
      <c r="AU488" s="1575"/>
      <c r="AV488" s="1575"/>
      <c r="AW488" s="1575"/>
      <c r="AX488" s="1575"/>
      <c r="AY488" s="1575"/>
      <c r="AZ488" s="1575"/>
      <c r="BA488" s="1575"/>
      <c r="BB488" s="1575"/>
      <c r="BC488" s="1575"/>
      <c r="BD488" s="1575"/>
      <c r="BE488" s="1575"/>
      <c r="BF488" s="1575"/>
      <c r="BG488" s="1575"/>
      <c r="BH488" s="1575" t="s">
        <v>7935</v>
      </c>
      <c r="BI488" s="1575"/>
      <c r="BJ488" s="1568" t="s">
        <v>2186</v>
      </c>
      <c r="BK488" s="1575" t="s">
        <v>8168</v>
      </c>
      <c r="BL488" s="1592" t="s">
        <v>8191</v>
      </c>
      <c r="BM488" s="1588" t="s">
        <v>8200</v>
      </c>
      <c r="BN488" s="1588" t="s">
        <v>8210</v>
      </c>
      <c r="BO488" s="1588" t="s">
        <v>7882</v>
      </c>
      <c r="BP488" s="1575" t="s">
        <v>626</v>
      </c>
      <c r="BQ488" s="1575" t="s">
        <v>5750</v>
      </c>
      <c r="BR488" s="1575" t="s">
        <v>6795</v>
      </c>
      <c r="BS488" s="1575" t="s">
        <v>5828</v>
      </c>
      <c r="BU488"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('CAPITAL SQUARE' ,'JL. HR. MUHAMMAD NO. 3,5,7' ,'APARTEMEN, OFFICE RETAIL/MALL, MULTIFUNCTION HALL' ,'HANYA KEWAJIBAN MAKAM' ,'' ,'485' ,'470 (A)' ,'PT. TRISAKTI MAKMUR PERSADA' ,'Gedung Panin Bank Lt. 6, Jl. Mayjen Sungkono No. 100' ,'TIDAK SESUAI' ,'PUTAT GEDE' ,'SUKOMANUNGGAL' ,'510/3273/436.6.2/2014&lt;BR&gt;130926-39.1/TR/NRT/XI/2013&lt;BR&gt;TANGGAL 01 SEPTEMBER 2014' ,'2014' ,'' ,'' ,'RTH : 294,54' ,'' ,'' ,'' ,'Rp 388.258.800,-' ,'SUDAH' ,'' ,'' ,'' ,'-' ,'' ,'' ,'' ,'' ,'' ,'' ,'' ,'' ,'' ,'' ,'' ,'' ,'' ,'' ,'' ,'' ,'' ,'' ,'' ,'' ,'' ,'' ,'' ,'' ,'' ,'' ,'' ,'' ,'' ,'' ,'' ,'' ,'' ,'' ,'' ,'' ,'' ,'Belum' ,'Akan dikirimkan surat Penagihan' ,'-Berita Acara Penghitungan Kompensasi Berupa Uang Kepada Pemerintah Daerah tanggal 09 Juni 2017&lt;BR&gt;- BAST Admin tanggal 25 Agustus 2017 nomor 036/TMP-DIR/LGL/VIII/2017 dan 590/21481,1/436,7,5/2017&lt;BR&gt;-  penyerahan hanya makam (tidak ada kewajiban penyerahan PSU)' ,'Hanya kewajiban penyerahan makam (tidak ada kewajiban penyerahan PSU)' ,'- penyerahan hanya makam (tidak ada kewajiban penyerahan PSU)' ,'-' ,'FISIK BELUM DISERAHKAN' ,'BARAT' ,'LM');</v>
      </c>
    </row>
    <row r="489" spans="1:73" s="6" customFormat="1" ht="187">
      <c r="A489" s="1570">
        <v>486</v>
      </c>
      <c r="B489" s="1570">
        <v>471</v>
      </c>
      <c r="C489" s="1575" t="s">
        <v>984</v>
      </c>
      <c r="D489" s="1575"/>
      <c r="E489" s="1575" t="s">
        <v>5707</v>
      </c>
      <c r="F489" s="1575" t="s">
        <v>2887</v>
      </c>
      <c r="G489" s="1575" t="s">
        <v>2902</v>
      </c>
      <c r="H489" s="1575" t="s">
        <v>2690</v>
      </c>
      <c r="I489" s="1575" t="s">
        <v>672</v>
      </c>
      <c r="J489" s="1575" t="s">
        <v>4280</v>
      </c>
      <c r="K489" s="1576"/>
      <c r="L489" s="1577" t="s">
        <v>626</v>
      </c>
      <c r="M489" s="1575"/>
      <c r="N489" s="1706"/>
      <c r="O489" s="1706"/>
      <c r="P489" s="1706"/>
      <c r="Q489" s="1575"/>
      <c r="R489" s="1575"/>
      <c r="S489" s="1575" t="s">
        <v>626</v>
      </c>
      <c r="T489" s="1575"/>
      <c r="U489" s="1575"/>
      <c r="V489" s="1575"/>
      <c r="W489" s="1575"/>
      <c r="X489" s="1592" t="s">
        <v>626</v>
      </c>
      <c r="Y489" s="1575"/>
      <c r="Z489" s="1575"/>
      <c r="AA489" s="1575"/>
      <c r="AB489" s="1575"/>
      <c r="AC489" s="1575"/>
      <c r="AD489" s="1575"/>
      <c r="AE489" s="1575"/>
      <c r="AF489" s="1575"/>
      <c r="AG489" s="1575"/>
      <c r="AH489" s="1575"/>
      <c r="AI489" s="1575"/>
      <c r="AJ489" s="1575"/>
      <c r="AK489" s="1575"/>
      <c r="AL489" s="1575"/>
      <c r="AM489" s="1575"/>
      <c r="AN489" s="1575"/>
      <c r="AO489" s="1575"/>
      <c r="AP489" s="1575"/>
      <c r="AQ489" s="1575"/>
      <c r="AR489" s="1575"/>
      <c r="AS489" s="1575"/>
      <c r="AT489" s="1575"/>
      <c r="AU489" s="1575"/>
      <c r="AV489" s="1575" t="s">
        <v>626</v>
      </c>
      <c r="AW489" s="1575"/>
      <c r="AX489" s="1575" t="s">
        <v>8155</v>
      </c>
      <c r="AY489" s="1575"/>
      <c r="AZ489" s="1575"/>
      <c r="BA489" s="1575"/>
      <c r="BB489" s="1575"/>
      <c r="BC489" s="1575"/>
      <c r="BD489" s="1575"/>
      <c r="BE489" s="1575"/>
      <c r="BF489" s="1575"/>
      <c r="BG489" s="1575"/>
      <c r="BH489" s="1575"/>
      <c r="BI489" s="1575"/>
      <c r="BJ489" s="1575"/>
      <c r="BK489" s="1575" t="s">
        <v>7243</v>
      </c>
      <c r="BL489" s="1575"/>
      <c r="BM489" s="1588" t="s">
        <v>7253</v>
      </c>
      <c r="BN489" s="1591"/>
      <c r="BO489" s="1591"/>
      <c r="BP489" s="1575" t="s">
        <v>626</v>
      </c>
      <c r="BQ489" s="1575"/>
      <c r="BR489" s="1575" t="s">
        <v>6796</v>
      </c>
      <c r="BS489" s="1575" t="s">
        <v>5783</v>
      </c>
      <c r="BU489"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('NIRWANA REGENCY' ,'JL. PENJARINGANSARI' ,'SITEPLAN PERUMAHAN' ,'REPLANNING' ,'' ,'486' ,'471' ,'PT. PONDOK PALEM INDAH' ,'' ,'BELUM DIKETAHUI' ,'PENJARINGANSARI' ,'RUNGKUT' ,'' ,'-' ,'' ,'' ,'' ,'' ,'' ,'' ,'-' ,'' ,'' ,'' ,'' ,'-' ,'' ,'' ,'' ,'' ,'' ,'' ,'' ,'' ,'' ,'' ,'' ,'' ,'' ,'' ,'' ,'' ,'' ,'' ,'' ,'' ,'' ,'' ,'' ,'-' ,'' ,'590/5743/436.6.2/2015&lt;BR&gt;29 april 2015' ,'' ,'' ,'' ,'' ,'' ,'' ,'' ,'' ,'' ,'' ,'' ,'' ,'' ,'Terdapat Proses Replanning' ,'' ,'' ,'√' ,'' ,'TIMUR' ,'DT');</v>
      </c>
    </row>
    <row r="490" spans="1:73" s="6" customFormat="1" ht="187">
      <c r="A490" s="1570">
        <v>487</v>
      </c>
      <c r="B490" s="1570" t="s">
        <v>5262</v>
      </c>
      <c r="C490" s="1575" t="s">
        <v>2891</v>
      </c>
      <c r="D490" s="1575"/>
      <c r="E490" s="1575" t="s">
        <v>5714</v>
      </c>
      <c r="F490" s="1575" t="s">
        <v>2892</v>
      </c>
      <c r="G490" s="1575" t="s">
        <v>2904</v>
      </c>
      <c r="H490" s="1575" t="s">
        <v>2905</v>
      </c>
      <c r="I490" s="1575" t="s">
        <v>2906</v>
      </c>
      <c r="J490" s="1575" t="s">
        <v>4307</v>
      </c>
      <c r="K490" s="1576"/>
      <c r="L490" s="1577" t="s">
        <v>626</v>
      </c>
      <c r="M490" s="1575"/>
      <c r="N490" s="1706"/>
      <c r="O490" s="1706"/>
      <c r="P490" s="1706"/>
      <c r="Q490" s="1575"/>
      <c r="R490" s="1575" t="s">
        <v>2510</v>
      </c>
      <c r="S490" s="1575" t="s">
        <v>626</v>
      </c>
      <c r="T490" s="1575" t="s">
        <v>2511</v>
      </c>
      <c r="U490" s="1575" t="s">
        <v>626</v>
      </c>
      <c r="V490" s="1575" t="s">
        <v>626</v>
      </c>
      <c r="W490" s="1575" t="s">
        <v>2179</v>
      </c>
      <c r="X490" s="1575" t="s">
        <v>7058</v>
      </c>
      <c r="Y490" s="1575" t="s">
        <v>7398</v>
      </c>
      <c r="Z490" s="1575" t="s">
        <v>7398</v>
      </c>
      <c r="AA490" s="1575"/>
      <c r="AB490" s="1575"/>
      <c r="AC490" s="1575"/>
      <c r="AD490" s="1575"/>
      <c r="AE490" s="1575"/>
      <c r="AF490" s="1575"/>
      <c r="AG490" s="1575"/>
      <c r="AH490" s="1575"/>
      <c r="AI490" s="1575"/>
      <c r="AJ490" s="1575"/>
      <c r="AK490" s="1575"/>
      <c r="AL490" s="1575"/>
      <c r="AM490" s="1575"/>
      <c r="AN490" s="1575"/>
      <c r="AO490" s="1575"/>
      <c r="AP490" s="1575"/>
      <c r="AQ490" s="1575"/>
      <c r="AR490" s="1575"/>
      <c r="AS490" s="1575"/>
      <c r="AT490" s="1575"/>
      <c r="AU490" s="1575"/>
      <c r="AV490" s="1575"/>
      <c r="AW490" s="1575"/>
      <c r="AX490" s="1575"/>
      <c r="AY490" s="1575"/>
      <c r="AZ490" s="1575"/>
      <c r="BA490" s="1575"/>
      <c r="BB490" s="1575"/>
      <c r="BC490" s="1575"/>
      <c r="BD490" s="1575"/>
      <c r="BE490" s="1575"/>
      <c r="BF490" s="1575"/>
      <c r="BG490" s="1575"/>
      <c r="BH490" s="1575"/>
      <c r="BI490" s="1575"/>
      <c r="BJ490" s="1575"/>
      <c r="BK490" s="1575" t="s">
        <v>2560</v>
      </c>
      <c r="BL490" s="1575" t="s">
        <v>626</v>
      </c>
      <c r="BM490" s="1591" t="s">
        <v>7110</v>
      </c>
      <c r="BN490" s="1591"/>
      <c r="BO490" s="1591"/>
      <c r="BP490" s="1575" t="s">
        <v>626</v>
      </c>
      <c r="BQ490" s="1575"/>
      <c r="BR490" s="1575" t="s">
        <v>6794</v>
      </c>
      <c r="BS490" s="1575" t="s">
        <v>5783</v>
      </c>
      <c r="BU490"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DARMO SUITE' ,'JL. PROGO NO. 1-3, DARMO' ,'APARTEMEN' ,'TIDAK ADA KEWAJIBAN' ,'' ,'487' ,'472 (A)' ,'PT. GRAND PROGO SUITE' ,'' ,'TIDAK ADA ALAMAT' ,'DARMO' ,'WONOKROMO' ,'' ,'-' ,'' ,'' ,'' ,'' ,'' ,'SUDAH' ,'-' ,'BELUM' ,'-' ,'-' ,'belum' ,'INDUK' ,'TIDAK' ,'TIDAK' ,'' ,'' ,'' ,'' ,'' ,'' ,'' ,'' ,'' ,'' ,'' ,'' ,'' ,'' ,'' ,'' ,'' ,'' ,'' ,'' ,'' ,'' ,'' ,'' ,'' ,'' ,'' ,'' ,'' ,'' ,'' ,'' ,'' ,'' ,'' ,'' ,'-' ,'TIDAK ADA BERKAS FISIK / SOFTCOPY ' ,'' ,'' ,'√' ,'' ,'SELATAN' ,'DT');</v>
      </c>
    </row>
    <row r="491" spans="1:73" s="6" customFormat="1" ht="187">
      <c r="A491" s="1570">
        <v>488</v>
      </c>
      <c r="B491" s="1570" t="s">
        <v>4953</v>
      </c>
      <c r="C491" s="1575" t="s">
        <v>2893</v>
      </c>
      <c r="D491" s="1575" t="s">
        <v>5704</v>
      </c>
      <c r="E491" s="1568" t="s">
        <v>2150</v>
      </c>
      <c r="F491" s="1575" t="s">
        <v>2894</v>
      </c>
      <c r="G491" s="1575" t="s">
        <v>2907</v>
      </c>
      <c r="H491" s="1575" t="s">
        <v>2908</v>
      </c>
      <c r="I491" s="1575" t="s">
        <v>673</v>
      </c>
      <c r="J491" s="1575" t="s">
        <v>4307</v>
      </c>
      <c r="K491" s="1576" t="s">
        <v>5745</v>
      </c>
      <c r="L491" s="1577">
        <v>2017</v>
      </c>
      <c r="M491" s="1575"/>
      <c r="N491" s="1706"/>
      <c r="O491" s="1706"/>
      <c r="P491" s="1706"/>
      <c r="Q491" s="1575"/>
      <c r="R491" s="1575" t="s">
        <v>2510</v>
      </c>
      <c r="S491" s="1575" t="s">
        <v>626</v>
      </c>
      <c r="T491" s="1575" t="s">
        <v>2510</v>
      </c>
      <c r="U491" s="1575" t="s">
        <v>626</v>
      </c>
      <c r="V491" s="1575" t="s">
        <v>626</v>
      </c>
      <c r="W491" s="1575" t="s">
        <v>2179</v>
      </c>
      <c r="X491" s="1575" t="s">
        <v>7058</v>
      </c>
      <c r="Y491" s="1575" t="s">
        <v>7398</v>
      </c>
      <c r="Z491" s="1575" t="s">
        <v>7398</v>
      </c>
      <c r="AA491" s="1575"/>
      <c r="AB491" s="1575"/>
      <c r="AC491" s="1575"/>
      <c r="AD491" s="1575"/>
      <c r="AE491" s="1575"/>
      <c r="AF491" s="1575"/>
      <c r="AG491" s="1575"/>
      <c r="AH491" s="1575"/>
      <c r="AI491" s="1575"/>
      <c r="AJ491" s="1575"/>
      <c r="AK491" s="1575"/>
      <c r="AL491" s="1575"/>
      <c r="AM491" s="1575"/>
      <c r="AN491" s="1575"/>
      <c r="AO491" s="1575"/>
      <c r="AP491" s="1575"/>
      <c r="AQ491" s="1575"/>
      <c r="AR491" s="1575"/>
      <c r="AS491" s="1575"/>
      <c r="AT491" s="1575"/>
      <c r="AU491" s="1575"/>
      <c r="AV491" s="1575"/>
      <c r="AW491" s="1575"/>
      <c r="AX491" s="1575"/>
      <c r="AY491" s="1575"/>
      <c r="AZ491" s="1575"/>
      <c r="BA491" s="1575"/>
      <c r="BB491" s="1575"/>
      <c r="BC491" s="1575"/>
      <c r="BD491" s="1575"/>
      <c r="BE491" s="1575"/>
      <c r="BF491" s="1575"/>
      <c r="BG491" s="1575"/>
      <c r="BH491" s="1575"/>
      <c r="BI491" s="1575"/>
      <c r="BJ491" s="1575"/>
      <c r="BK491" s="1575" t="s">
        <v>4806</v>
      </c>
      <c r="BL491" s="1575" t="s">
        <v>5874</v>
      </c>
      <c r="BM491" s="1591" t="s">
        <v>5561</v>
      </c>
      <c r="BN491" s="1591"/>
      <c r="BO491" s="1591"/>
      <c r="BP491" s="1575" t="s">
        <v>2150</v>
      </c>
      <c r="BQ491" s="1575" t="s">
        <v>5748</v>
      </c>
      <c r="BR491" s="1568" t="s">
        <v>6798</v>
      </c>
      <c r="BS491" s="1575" t="s">
        <v>5783</v>
      </c>
      <c r="BU491"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BELLEVIEW' ,'JL. MANYAR KERTOARJO III NO. 78' ,'APARTEMEN' ,'PROSES ADMINISTRASI' ,'' ,'488' ,'473 (A)' ,'PT. BUMI SINAR MAS' ,'Jl. Jemursari No. 256' ,'√' ,'MANYAR SABRANGAN' ,'MULYOREJO' ,'653/3790/436.7.5/2017&lt;BR&gt;170515-45/SKRK/P&amp;TR/RT/V/2017 &lt;BR&gt;22 MEI 2017' ,'2017' ,'' ,'' ,'' ,'' ,'' ,'SUDAH' ,'-' ,'SUDAH' ,'-' ,'-' ,'belum' ,'INDUK' ,'TIDAK' ,'TIDAK' ,'' ,'' ,'' ,'' ,'' ,'' ,'' ,'' ,'' ,'' ,'' ,'' ,'' ,'' ,'' ,'' ,'' ,'' ,'' ,'' ,'' ,'' ,'' ,'' ,'' ,'' ,'' ,'' ,'' ,'' ,'' ,'' ,'' ,'' ,'' ,'' ,'DRAFT BAST ADMINISTRASI SEDANG DIKOREKSI OLEH BAGIAN HUKUM' ,'SUDAH DISURATI' ,'' ,'' ,'-' ,'ADMIN BELUM DISERAHKAN' ,'PUSURA' ,'DT');</v>
      </c>
    </row>
    <row r="492" spans="1:73" s="6" customFormat="1" ht="187">
      <c r="A492" s="1570">
        <v>489</v>
      </c>
      <c r="B492" s="1570" t="s">
        <v>4948</v>
      </c>
      <c r="C492" s="1575" t="s">
        <v>2897</v>
      </c>
      <c r="D492" s="1575"/>
      <c r="E492" s="1575"/>
      <c r="F492" s="1575" t="s">
        <v>2898</v>
      </c>
      <c r="G492" s="1575" t="s">
        <v>2912</v>
      </c>
      <c r="H492" s="1575" t="s">
        <v>2825</v>
      </c>
      <c r="I492" s="1575" t="s">
        <v>1374</v>
      </c>
      <c r="J492" s="1575" t="s">
        <v>4286</v>
      </c>
      <c r="K492" s="1576" t="s">
        <v>4251</v>
      </c>
      <c r="L492" s="1577">
        <v>2017</v>
      </c>
      <c r="M492" s="1575"/>
      <c r="N492" s="1706"/>
      <c r="O492" s="1706" t="s">
        <v>4312</v>
      </c>
      <c r="P492" s="1706"/>
      <c r="Q492" s="1575" t="s">
        <v>4311</v>
      </c>
      <c r="R492" s="1575" t="s">
        <v>2510</v>
      </c>
      <c r="S492" s="1575" t="s">
        <v>626</v>
      </c>
      <c r="T492" s="1575" t="s">
        <v>2511</v>
      </c>
      <c r="U492" s="1575" t="s">
        <v>626</v>
      </c>
      <c r="V492" s="1575" t="s">
        <v>626</v>
      </c>
      <c r="W492" s="1575" t="s">
        <v>2179</v>
      </c>
      <c r="X492" s="1575" t="s">
        <v>7099</v>
      </c>
      <c r="Y492" s="1575" t="s">
        <v>7407</v>
      </c>
      <c r="Z492" s="1575" t="s">
        <v>7407</v>
      </c>
      <c r="AA492" s="1575"/>
      <c r="AB492" s="1575"/>
      <c r="AC492" s="1575"/>
      <c r="AD492" s="1575"/>
      <c r="AE492" s="1575"/>
      <c r="AF492" s="1575"/>
      <c r="AG492" s="1575"/>
      <c r="AH492" s="1575"/>
      <c r="AI492" s="1575"/>
      <c r="AJ492" s="1575"/>
      <c r="AK492" s="1575"/>
      <c r="AL492" s="1575"/>
      <c r="AM492" s="1575"/>
      <c r="AN492" s="1575"/>
      <c r="AO492" s="1575"/>
      <c r="AP492" s="1575"/>
      <c r="AQ492" s="1575"/>
      <c r="AR492" s="1575"/>
      <c r="AS492" s="1575"/>
      <c r="AT492" s="1575"/>
      <c r="AU492" s="1575"/>
      <c r="AV492" s="1575"/>
      <c r="AW492" s="1575"/>
      <c r="AX492" s="1575"/>
      <c r="AY492" s="1575"/>
      <c r="AZ492" s="1575"/>
      <c r="BA492" s="1575"/>
      <c r="BB492" s="1575"/>
      <c r="BC492" s="1575"/>
      <c r="BD492" s="1575"/>
      <c r="BE492" s="1575"/>
      <c r="BF492" s="1575"/>
      <c r="BG492" s="1575"/>
      <c r="BH492" s="1575"/>
      <c r="BI492" s="1575"/>
      <c r="BJ492" s="1568" t="s">
        <v>2186</v>
      </c>
      <c r="BK492" s="1575" t="s">
        <v>4806</v>
      </c>
      <c r="BL492" s="1575" t="s">
        <v>8209</v>
      </c>
      <c r="BM492" s="1220" t="s">
        <v>8208</v>
      </c>
      <c r="BN492" s="1591" t="s">
        <v>8208</v>
      </c>
      <c r="BO492" s="1591"/>
      <c r="BP492" s="1575" t="s">
        <v>626</v>
      </c>
      <c r="BQ492" s="1575"/>
      <c r="BR492" s="1575" t="s">
        <v>6794</v>
      </c>
      <c r="BS492" s="1575" t="s">
        <v>5783</v>
      </c>
      <c r="BU492"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('SATORIA TOWER' ,' Jl. PRADA JAYA NO. 1' ,'APARTEMEN DAN PERKANTORAN' ,'PROSES ADMINISTRASI' ,'± 3.075' ,'489' ,'474 (A)' ,'PT. MITRA AGUNG SURABAYA' ,'' ,'' ,'DUKUH KUPANG' ,'DUKUH PAKIS' ,'510/8431/436.7.5/2017&lt;BR&gt;171128-30/SKRK/P&amp;TR/NRT/XI/2017&lt;BR&gt;29 NOVEMBER 2017' ,'2017' ,'' ,'' ,'FASUM : 30,75' ,'' ,'± 3.075' ,'SUDAH' ,'-' ,'BELUM' ,'-' ,'-' ,'belum' ,'INDUK ' ,'tidak' ,'tidak' ,'' ,'' ,'' ,'' ,'' ,'' ,'' ,'' ,'' ,'' ,'' ,'' ,'' ,'' ,'' ,'' ,'' ,'' ,'' ,'' ,'' ,'' ,'' ,'' ,'' ,'' ,'' ,'' ,'' ,'' ,'' ,'' ,'' ,'' ,'' ,'Belum' ,'Akan dikirimkan surat pengantar untuk Waarmerking oleh Pengembang' ,'Proses penandatanganan surat kuasa pelepasan hak atas tanah ke BPKAD' ,'Proses penandatanganan surat kuasa pelepasan hak atas tanah ke BPKAD' ,'' ,'-' ,'' ,'SELATAN' ,'DT');</v>
      </c>
    </row>
    <row r="493" spans="1:73" ht="50" customHeight="1">
      <c r="A493" s="1570">
        <v>490</v>
      </c>
      <c r="B493" s="1570" t="s">
        <v>4954</v>
      </c>
      <c r="C493" s="1575" t="s">
        <v>2918</v>
      </c>
      <c r="D493" s="1575" t="s">
        <v>5741</v>
      </c>
      <c r="E493" s="1568" t="s">
        <v>2150</v>
      </c>
      <c r="F493" s="1575" t="s">
        <v>2919</v>
      </c>
      <c r="G493" s="1575" t="s">
        <v>2920</v>
      </c>
      <c r="H493" s="1575" t="s">
        <v>358</v>
      </c>
      <c r="I493" s="1575" t="s">
        <v>672</v>
      </c>
      <c r="J493" s="1575" t="s">
        <v>4660</v>
      </c>
      <c r="K493" s="1576" t="s">
        <v>4662</v>
      </c>
      <c r="L493" s="1577" t="s">
        <v>7036</v>
      </c>
      <c r="M493" s="1575"/>
      <c r="N493" s="1706"/>
      <c r="O493" s="1706"/>
      <c r="P493" s="1706"/>
      <c r="Q493" s="1575" t="s">
        <v>4661</v>
      </c>
      <c r="R493" s="1575"/>
      <c r="S493" s="1575"/>
      <c r="T493" s="1575"/>
      <c r="U493" s="1575"/>
      <c r="V493" s="1575"/>
      <c r="W493" s="1575"/>
      <c r="X493" s="1592" t="s">
        <v>626</v>
      </c>
      <c r="Y493" s="1575"/>
      <c r="Z493" s="1575"/>
      <c r="AA493" s="1575"/>
      <c r="AB493" s="1575"/>
      <c r="AC493" s="1575"/>
      <c r="AD493" s="1575"/>
      <c r="AE493" s="1575"/>
      <c r="AF493" s="1575"/>
      <c r="AG493" s="1575"/>
      <c r="AH493" s="1592"/>
      <c r="AI493" s="1592"/>
      <c r="AJ493" s="1592"/>
      <c r="AK493" s="1592"/>
      <c r="AL493" s="1592"/>
      <c r="AM493" s="1592"/>
      <c r="AN493" s="1592"/>
      <c r="AO493" s="1592"/>
      <c r="AP493" s="1592"/>
      <c r="AQ493" s="1575"/>
      <c r="AR493" s="1575"/>
      <c r="AS493" s="1575"/>
      <c r="AT493" s="1575"/>
      <c r="AU493" s="1575"/>
      <c r="AV493" s="1575"/>
      <c r="AW493" s="1575"/>
      <c r="AX493" s="1592"/>
      <c r="AY493" s="1592"/>
      <c r="AZ493" s="1592"/>
      <c r="BA493" s="1592"/>
      <c r="BB493" s="1592"/>
      <c r="BC493" s="1592"/>
      <c r="BD493" s="1592"/>
      <c r="BE493" s="1592"/>
      <c r="BF493" s="1592"/>
      <c r="BG493" s="1592"/>
      <c r="BH493" s="1575"/>
      <c r="BI493" s="1575"/>
      <c r="BJ493" s="1568" t="s">
        <v>2186</v>
      </c>
      <c r="BK493" s="1575" t="s">
        <v>8166</v>
      </c>
      <c r="BL493" s="1703" t="s">
        <v>8191</v>
      </c>
      <c r="BM493" s="1587" t="s">
        <v>7920</v>
      </c>
      <c r="BN493" s="1588" t="s">
        <v>8220</v>
      </c>
      <c r="BO493" s="1588" t="s">
        <v>8006</v>
      </c>
      <c r="BP493" s="1575" t="s">
        <v>626</v>
      </c>
      <c r="BQ493" s="1575"/>
      <c r="BR493" s="1575" t="s">
        <v>6796</v>
      </c>
      <c r="BS493" s="1575" t="s">
        <v>6789</v>
      </c>
      <c r="BU493"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SAMATOR' ,'Jl. RAYA KEDUNG BARUK No 25-28' ,'PERTOKOAN, HOTEL, PERKANTORAN/SOHO, DAN FASILITAS PENUNJANGNYA' ,'PENAGIHAN ADMINISTRASI' ,'± 31.714,90' ,'490' ,'475 (A)' ,'PT. SAMATOR LAND' ,'Jl. Kedung Baruk No. 26-28' ,'√' ,'KEDUNG BARUK' ,'RUNGKUT' ,'556.2/3751.C/436.6.2/2011&lt;BR&gt;GAMBAR NO. 871/TR/NRT/XII/2011&lt;BR&gt;23 DES 2011&lt;BR&gt;REPLANNING :&lt;BR&gt;510/2406/436.6.2/2015&lt;BR&gt;LAMPIRAN GAMBAR NO. SSWN/140226-55-3-SKRK/TR/III/2015' ,'2011, 2015' ,'' ,'' ,'' ,'' ,'± 31.714,90' ,'' ,'' ,'' ,'' ,'' ,'' ,'-' ,'' ,'' ,'' ,'' ,'' ,'' ,'' ,'' ,'' ,'' ,'' ,'' ,'' ,'' ,'' ,'' ,'' ,'' ,'' ,'' ,'' ,'' ,'' ,'' ,'' ,'' ,'' ,'' ,'' ,'' ,'' ,'' ,'' ,'' ,'' ,'' ,'' ,'Belum' ,'Akan dikirimkan surat Penagihan' ,'- Resume Rapat tanggal 20 Oktober 2020 Membahas kewajiban penyediaan sarana pemakaman oleh PT. Samator land selaku pengembang pertokoan, hotel, perkantoran/soho dan fasilitas penunjang Jl. Kedung baruk 28 kel. Kedung baruk kec rungkut, dengan kesimpulan:&lt;BR&gt;1. Telah dilakukan pemaparan Pendapat Hukum (Legal Opinion) Nomor: LO-04/DATUN.SBY/09/2020 tertanggal 9 September 2020 tentang Kewajiban Penyediaan Sarana Pemakaman/Tempat Pemakaman oleh PT. Samator Land selaku Pengembang Pertokoan, Hotel, Perkantoran/SOHO dan Fasilitas Peunjangnya Jl. Kedung Baruk 28, Kelurahan Kedung Baruk, Kecamatan Rungkut oleh Jaksa Pengacara Negara pada Kejaksaan Negeri Surabaya kepada Koordinator Tim Penilai.&lt;BR&gt;2. DPRKPCKTR dan DKRTH akan menindaklanjuti permohonan penggantian penyediaan lahan makam berupa kompensasi uang sesuai saran Pendapat Hukum sebagaimana dimaksud pada poin 1 dan ketentuan yang berlaku.' ,'Pengembang belum melakukan kewajiban penyerahan kompensasi/lahan makam' ,'- Pengembang belum memenuhi kewajiban makam' ,'√' ,'' ,'TIMUR' ,'AT');</v>
      </c>
    </row>
    <row r="494" spans="1:73" s="6" customFormat="1" ht="187">
      <c r="A494" s="1570">
        <v>491</v>
      </c>
      <c r="B494" s="1570">
        <v>476</v>
      </c>
      <c r="C494" s="1575" t="s">
        <v>4667</v>
      </c>
      <c r="D494" s="1575"/>
      <c r="E494" s="1575"/>
      <c r="F494" s="1575" t="s">
        <v>2923</v>
      </c>
      <c r="G494" s="1575" t="s">
        <v>2924</v>
      </c>
      <c r="H494" s="1575" t="s">
        <v>2801</v>
      </c>
      <c r="I494" s="1575" t="s">
        <v>681</v>
      </c>
      <c r="J494" s="1575" t="s">
        <v>2923</v>
      </c>
      <c r="K494" s="1576" t="s">
        <v>4666</v>
      </c>
      <c r="L494" s="1577">
        <v>2019</v>
      </c>
      <c r="M494" s="1575"/>
      <c r="N494" s="1706" t="s">
        <v>4664</v>
      </c>
      <c r="O494" s="1706" t="s">
        <v>4665</v>
      </c>
      <c r="P494" s="1706"/>
      <c r="Q494" s="1575" t="s">
        <v>4663</v>
      </c>
      <c r="R494" s="1575"/>
      <c r="S494" s="1575"/>
      <c r="T494" s="1575"/>
      <c r="U494" s="1575"/>
      <c r="V494" s="1575"/>
      <c r="W494" s="1575"/>
      <c r="X494" s="1575" t="s">
        <v>7095</v>
      </c>
      <c r="Y494" s="1575"/>
      <c r="Z494" s="1575"/>
      <c r="AA494" s="1575"/>
      <c r="AB494" s="1575"/>
      <c r="AC494" s="1575"/>
      <c r="AD494" s="1575"/>
      <c r="AE494" s="1575"/>
      <c r="AF494" s="1575"/>
      <c r="AG494" s="1575"/>
      <c r="AH494" s="1575"/>
      <c r="AI494" s="1575"/>
      <c r="AJ494" s="1575"/>
      <c r="AK494" s="1575"/>
      <c r="AL494" s="1575"/>
      <c r="AM494" s="1575"/>
      <c r="AN494" s="1575"/>
      <c r="AO494" s="1575"/>
      <c r="AP494" s="1575"/>
      <c r="AQ494" s="1575"/>
      <c r="AR494" s="1575"/>
      <c r="AS494" s="1575"/>
      <c r="AT494" s="1575"/>
      <c r="AU494" s="1575"/>
      <c r="AV494" s="1575"/>
      <c r="AW494" s="1575"/>
      <c r="AX494" s="1575"/>
      <c r="AY494" s="1575"/>
      <c r="AZ494" s="1575"/>
      <c r="BA494" s="1575"/>
      <c r="BB494" s="1575"/>
      <c r="BC494" s="1575"/>
      <c r="BD494" s="1575"/>
      <c r="BE494" s="1575"/>
      <c r="BF494" s="1575"/>
      <c r="BG494" s="1575"/>
      <c r="BH494" s="1575"/>
      <c r="BI494" s="1575"/>
      <c r="BJ494" s="1575"/>
      <c r="BK494" s="1575" t="s">
        <v>2560</v>
      </c>
      <c r="BL494" s="1575"/>
      <c r="BM494" s="1591"/>
      <c r="BN494" s="1591"/>
      <c r="BO494" s="1591"/>
      <c r="BP494" s="1575" t="s">
        <v>626</v>
      </c>
      <c r="BQ494" s="1575"/>
      <c r="BR494" s="1575" t="s">
        <v>6794</v>
      </c>
      <c r="BS494" s="1589" t="s">
        <v>7395</v>
      </c>
      <c r="BU494"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('KANTOR DAN RUSUN' ,'JL. GAYUNG KEBONSARI, INJOKO' ,'KANTOR DAN RUSUN' ,'TIDAK ADA KEWAJIBAN' ,'± 51.830' ,'491' ,'476' ,'PT. BANK MANDIRI (PERSERO), TBK' ,'' ,'' ,'MENANGGAL' ,'GAYUNGAN' ,'510/787/436.7.5/2019&lt;BR&gt;GAMBAR NO. 181211-51.1/SKRK/P&amp;TR/NRT/I/2019&lt;BR&gt;6 FEBRUARI 2019' ,'2019' ,'' ,'JALAN : 6.750,11&lt;BR&gt;SALURAN : 1.167,18' ,'RTH : 777,64&lt;BR&gt;FASUM : 2.256,33' ,'' ,'± 51.830' ,'' ,'' ,'' ,'' ,'' ,'' ,'SHM INDUK ' ,'' ,'' ,'' ,'' ,'' ,'' ,'' ,'' ,'' ,'' ,'' ,'' ,'' ,'' ,'' ,'' ,'' ,'' ,'' ,'' ,'' ,'' ,'' ,'' ,'' ,'' ,'' ,'' ,'' ,'' ,'' ,'' ,'' ,'' ,'' ,'-' ,'' ,'' ,'' ,'' ,'' ,'' ,'-' ,'' ,'SELATAN' ,'JY');</v>
      </c>
    </row>
    <row r="495" spans="1:73" s="6" customFormat="1" ht="187">
      <c r="A495" s="1570">
        <v>492</v>
      </c>
      <c r="B495" s="1570" t="s">
        <v>4955</v>
      </c>
      <c r="C495" s="1575" t="s">
        <v>2931</v>
      </c>
      <c r="D495" s="1575" t="s">
        <v>6337</v>
      </c>
      <c r="E495" s="1568" t="s">
        <v>2150</v>
      </c>
      <c r="F495" s="1575" t="s">
        <v>2933</v>
      </c>
      <c r="G495" s="1575" t="s">
        <v>2932</v>
      </c>
      <c r="H495" s="1575" t="s">
        <v>709</v>
      </c>
      <c r="I495" s="1575" t="s">
        <v>670</v>
      </c>
      <c r="J495" s="1575" t="s">
        <v>4307</v>
      </c>
      <c r="K495" s="1576" t="s">
        <v>4669</v>
      </c>
      <c r="L495" s="1577">
        <v>2016</v>
      </c>
      <c r="M495" s="1575"/>
      <c r="N495" s="1706"/>
      <c r="O495" s="1706"/>
      <c r="P495" s="1706"/>
      <c r="Q495" s="1575" t="s">
        <v>4668</v>
      </c>
      <c r="R495" s="1575" t="s">
        <v>2510</v>
      </c>
      <c r="S495" s="1575" t="s">
        <v>7132</v>
      </c>
      <c r="T495" s="1575" t="s">
        <v>2510</v>
      </c>
      <c r="U495" s="1575" t="s">
        <v>626</v>
      </c>
      <c r="V495" s="1575" t="s">
        <v>626</v>
      </c>
      <c r="W495" s="1575" t="s">
        <v>2179</v>
      </c>
      <c r="X495" s="1575" t="s">
        <v>7152</v>
      </c>
      <c r="Y495" s="1575" t="s">
        <v>7407</v>
      </c>
      <c r="Z495" s="1575" t="s">
        <v>7407</v>
      </c>
      <c r="AA495" s="1575"/>
      <c r="AB495" s="1575"/>
      <c r="AC495" s="1575"/>
      <c r="AD495" s="1575"/>
      <c r="AE495" s="1575"/>
      <c r="AF495" s="1575"/>
      <c r="AG495" s="1575"/>
      <c r="AH495" s="1575"/>
      <c r="AI495" s="1575"/>
      <c r="AJ495" s="1575"/>
      <c r="AK495" s="1575"/>
      <c r="AL495" s="1575"/>
      <c r="AM495" s="1575"/>
      <c r="AN495" s="1575"/>
      <c r="AO495" s="1575"/>
      <c r="AP495" s="1575"/>
      <c r="AQ495" s="1575"/>
      <c r="AR495" s="1575"/>
      <c r="AS495" s="1575"/>
      <c r="AT495" s="1575"/>
      <c r="AU495" s="1575"/>
      <c r="AV495" s="1575"/>
      <c r="AW495" s="1575"/>
      <c r="AX495" s="1575"/>
      <c r="AY495" s="1575"/>
      <c r="AZ495" s="1575"/>
      <c r="BA495" s="1575"/>
      <c r="BB495" s="1575"/>
      <c r="BC495" s="1575"/>
      <c r="BD495" s="1575"/>
      <c r="BE495" s="1575"/>
      <c r="BF495" s="1575"/>
      <c r="BG495" s="1575"/>
      <c r="BH495" s="1575"/>
      <c r="BI495" s="1575"/>
      <c r="BJ495" s="1575"/>
      <c r="BK495" s="1575" t="s">
        <v>4806</v>
      </c>
      <c r="BL495" s="1575" t="s">
        <v>626</v>
      </c>
      <c r="BM495" s="1588" t="s">
        <v>7131</v>
      </c>
      <c r="BN495" s="1591" t="s">
        <v>7130</v>
      </c>
      <c r="BO495" s="1591" t="s">
        <v>7130</v>
      </c>
      <c r="BP495" s="1575" t="s">
        <v>626</v>
      </c>
      <c r="BQ495" s="1575"/>
      <c r="BR495" s="1575" t="s">
        <v>6795</v>
      </c>
      <c r="BS495" s="1575" t="s">
        <v>5783</v>
      </c>
      <c r="BU495"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TAMANSARI EMERALD' ,'Jl. EMERALD MANSION BLOK TX NO. 3' ,'APARTEMEN' ,'PROSES ADMINISTRASI' ,'± 6699,85' ,'492' ,'477 (A)' ,'PT. WIKA REALTY' ,'Jl. D.I. Panjaitan Kav. 2, Kel. Cipinang Cikampek, Kec. Jatinegara, Jakarta Timur, 13340' ,'√' ,'LIDAH KULON' ,'LAKARSANTRI' ,'653/2941/436.6.2/2016&lt;BR&gt;GAMBAR NO. 160415-24/SKRK/TR/RT/VI/2016&lt;BR&gt;9 JUNI 2016' ,'2016' ,'' ,'' ,'' ,'' ,'± 6699,85' ,'SUDAH' ,'4552/RET.XI/2017&lt;BR&gt;Rp 830.111.415,00' ,'SUDAH' ,'-' ,'-' ,'belum' ,'INDUK &amp; HPL' ,'tidak' ,'tidak' ,'' ,'' ,'' ,'' ,'' ,'' ,'' ,'' ,'' ,'' ,'' ,'' ,'' ,'' ,'' ,'' ,'' ,'' ,'' ,'' ,'' ,'' ,'' ,'' ,'' ,'' ,'' ,'' ,'' ,'' ,'' ,'' ,'' ,'' ,'' ,'' ,'-' ,'-Resume Rapat tanggal 24 Mei 2018 dengan kesimpulan :&lt;BR&gt;1.PT. Wika Realty untuk melengkapi :&lt;BR&gt;a. Surat Kuasa dari Direktur Utama PT. Wika Realty untuk melaksanakan proses penyerahan PSU Apartemen Tamansari Emerald &lt;BR&gt;b. Melakukan koordinasi dengan REI terkait Komitmen Partisipasi Underpasss Mayjend Sungkono&lt;BR&gt;2. Tim Verifikasi PSU akan mengadakan rapat internal membahas Perjanjian Kerjasama Pembangunan dan Pengelolaan Lahan antar pemilik lahan dengan PT. Wika Realty&lt;BR&gt;' ,'Terdapat kekurangan akta PT terbaru dengan a.n Direktur Agung Salladin, ST., MM ' ,'Terdapat kekurangan akta PT terbaru dengan a.n Direktur Agung Salladin, ST., MM ' ,'-' ,'' ,'BARAT' ,'DT');</v>
      </c>
    </row>
    <row r="496" spans="1:73" s="6" customFormat="1" ht="187">
      <c r="A496" s="1570">
        <v>493</v>
      </c>
      <c r="B496" s="1570" t="s">
        <v>4956</v>
      </c>
      <c r="C496" s="1575" t="s">
        <v>4633</v>
      </c>
      <c r="D496" s="1575" t="s">
        <v>5695</v>
      </c>
      <c r="E496" s="1575" t="s">
        <v>5664</v>
      </c>
      <c r="F496" s="1575" t="s">
        <v>4634</v>
      </c>
      <c r="G496" s="1575" t="s">
        <v>4635</v>
      </c>
      <c r="H496" s="1575" t="s">
        <v>2111</v>
      </c>
      <c r="I496" s="1568" t="s">
        <v>601</v>
      </c>
      <c r="J496" s="1575" t="s">
        <v>4307</v>
      </c>
      <c r="K496" s="1576" t="s">
        <v>4637</v>
      </c>
      <c r="L496" s="1577">
        <v>2016</v>
      </c>
      <c r="M496" s="1575"/>
      <c r="N496" s="1706"/>
      <c r="O496" s="1706"/>
      <c r="P496" s="1706"/>
      <c r="Q496" s="1575" t="s">
        <v>4636</v>
      </c>
      <c r="R496" s="1575" t="s">
        <v>2510</v>
      </c>
      <c r="S496" s="1575" t="s">
        <v>626</v>
      </c>
      <c r="T496" s="1575" t="s">
        <v>2511</v>
      </c>
      <c r="U496" s="1575" t="s">
        <v>626</v>
      </c>
      <c r="V496" s="1575" t="s">
        <v>626</v>
      </c>
      <c r="W496" s="1575" t="s">
        <v>2179</v>
      </c>
      <c r="X496" s="1575" t="s">
        <v>7113</v>
      </c>
      <c r="Y496" s="1575" t="s">
        <v>7407</v>
      </c>
      <c r="Z496" s="1575" t="s">
        <v>7407</v>
      </c>
      <c r="AA496" s="1575"/>
      <c r="AB496" s="1575"/>
      <c r="AC496" s="1575"/>
      <c r="AD496" s="1575"/>
      <c r="AE496" s="1575"/>
      <c r="AF496" s="1575"/>
      <c r="AG496" s="1575"/>
      <c r="AH496" s="1575"/>
      <c r="AI496" s="1575"/>
      <c r="AJ496" s="1575"/>
      <c r="AK496" s="1575"/>
      <c r="AL496" s="1575"/>
      <c r="AM496" s="1575"/>
      <c r="AN496" s="1575"/>
      <c r="AO496" s="1575"/>
      <c r="AP496" s="1575"/>
      <c r="AQ496" s="1575"/>
      <c r="AR496" s="1575"/>
      <c r="AS496" s="1575"/>
      <c r="AT496" s="1575"/>
      <c r="AU496" s="1575"/>
      <c r="AV496" s="1575"/>
      <c r="AW496" s="1575"/>
      <c r="AX496" s="1575"/>
      <c r="AY496" s="1575"/>
      <c r="AZ496" s="1575"/>
      <c r="BA496" s="1575"/>
      <c r="BB496" s="1575"/>
      <c r="BC496" s="1575"/>
      <c r="BD496" s="1575"/>
      <c r="BE496" s="1575"/>
      <c r="BF496" s="1575"/>
      <c r="BG496" s="1575"/>
      <c r="BH496" s="1575"/>
      <c r="BI496" s="1575"/>
      <c r="BJ496" s="1575"/>
      <c r="BK496" s="1575" t="s">
        <v>8166</v>
      </c>
      <c r="BL496" s="1575" t="s">
        <v>6837</v>
      </c>
      <c r="BM496" s="1588" t="s">
        <v>7104</v>
      </c>
      <c r="BN496" s="1591"/>
      <c r="BO496" s="1591"/>
      <c r="BP496" s="1575" t="s">
        <v>626</v>
      </c>
      <c r="BQ496" s="1575"/>
      <c r="BR496" s="1575" t="s">
        <v>6794</v>
      </c>
      <c r="BS496" s="1575" t="s">
        <v>5783</v>
      </c>
      <c r="BU496"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('MADISON AVENUE APARTMENT' ,'JL. JEMUR ANDAYANI' ,'APARTEMEN' ,'PENAGIHAN ADMINISTRASI' ,'± 13.611,90' ,'493' ,'478 (A)' ,'PT. SURYA INTI PERMATA, TBK' ,'Jl. Ketampon No. 1 (Ruko Permata Bintoro Kav. 10-11)' ,'SUDAH PINDAH' ,'SIWALANKERTO' ,'Wonocolo' ,'653/5164/436.6.2/2016&lt;BR&gt;SSWN-160520-42/SKRK/TR/RT/IX/2016&lt;BR&gt;21 SEPTEMBER 2016' ,'2016' ,'' ,'' ,'' ,'' ,'± 13.611,90' ,'SUDAH' ,'-' ,'BELUM' ,'-' ,'-' ,'belum' ,'SPLITZING SEBAGIAN' ,'tidak' ,'tidak' ,'' ,'' ,'' ,'' ,'' ,'' ,'' ,'' ,'' ,'' ,'' ,'' ,'' ,'' ,'' ,'' ,'' ,'' ,'' ,'' ,'' ,'' ,'' ,'' ,'' ,'' ,'' ,'' ,'' ,'' ,'' ,'' ,'' ,'' ,'' ,'' ,'PROSES PENYERAHAN PSU OLEH WARGA&lt;BR&gt;&lt;BR&gt;Berdasarkan Media Masa tanggal 21 Maret 2016' ,'-PERINGATAN KE-3 NO. 590/18224/436.6.2/2015 TGL 25 NOVEMBER 2015&lt;BR&gt;- MEDIA MASSA NO. 590/4392/436.6.2/2016 TGL 21 MARET 2016' ,'' ,'' ,'-' ,'' ,'SELATAN' ,'DT');</v>
      </c>
    </row>
    <row r="497" spans="1:73" s="6" customFormat="1" ht="187">
      <c r="A497" s="1570">
        <v>494</v>
      </c>
      <c r="B497" s="1570">
        <v>479</v>
      </c>
      <c r="C497" s="1575" t="s">
        <v>130</v>
      </c>
      <c r="D497" s="1575" t="s">
        <v>5467</v>
      </c>
      <c r="E497" s="1575" t="s">
        <v>5662</v>
      </c>
      <c r="F497" s="1575" t="s">
        <v>7536</v>
      </c>
      <c r="G497" s="1575" t="s">
        <v>3787</v>
      </c>
      <c r="H497" s="1575" t="s">
        <v>1509</v>
      </c>
      <c r="I497" s="1575" t="s">
        <v>729</v>
      </c>
      <c r="J497" s="1575" t="s">
        <v>4280</v>
      </c>
      <c r="K497" s="1576" t="s">
        <v>3788</v>
      </c>
      <c r="L497" s="1577">
        <v>2010</v>
      </c>
      <c r="M497" s="1575"/>
      <c r="N497" s="1706"/>
      <c r="O497" s="1706"/>
      <c r="P497" s="1706"/>
      <c r="Q497" s="1575"/>
      <c r="R497" s="1575"/>
      <c r="S497" s="1575"/>
      <c r="T497" s="1575"/>
      <c r="U497" s="1575"/>
      <c r="V497" s="1575"/>
      <c r="W497" s="1575"/>
      <c r="X497" s="1575" t="s">
        <v>7113</v>
      </c>
      <c r="Y497" s="1575"/>
      <c r="Z497" s="1575"/>
      <c r="AA497" s="1575"/>
      <c r="AB497" s="1575"/>
      <c r="AC497" s="1575"/>
      <c r="AD497" s="1575"/>
      <c r="AE497" s="1575"/>
      <c r="AF497" s="1575"/>
      <c r="AG497" s="1575"/>
      <c r="AH497" s="1575"/>
      <c r="AI497" s="1575"/>
      <c r="AJ497" s="1575"/>
      <c r="AK497" s="1575"/>
      <c r="AL497" s="1575"/>
      <c r="AM497" s="1575"/>
      <c r="AN497" s="1575"/>
      <c r="AO497" s="1575"/>
      <c r="AP497" s="1575"/>
      <c r="AQ497" s="1575"/>
      <c r="AR497" s="1575"/>
      <c r="AS497" s="1575"/>
      <c r="AT497" s="1575"/>
      <c r="AU497" s="1575"/>
      <c r="AV497" s="1575"/>
      <c r="AW497" s="1575"/>
      <c r="AX497" s="1575"/>
      <c r="AY497" s="1575"/>
      <c r="AZ497" s="1575"/>
      <c r="BA497" s="1575"/>
      <c r="BB497" s="1575"/>
      <c r="BC497" s="1575"/>
      <c r="BD497" s="1575"/>
      <c r="BE497" s="1575"/>
      <c r="BF497" s="1575"/>
      <c r="BG497" s="1575"/>
      <c r="BH497" s="1575"/>
      <c r="BI497" s="1575"/>
      <c r="BJ497" s="1575"/>
      <c r="BK497" s="1575" t="s">
        <v>3531</v>
      </c>
      <c r="BL497" s="1568"/>
      <c r="BM497" s="1591" t="s">
        <v>8116</v>
      </c>
      <c r="BN497" s="1591"/>
      <c r="BO497" s="1591"/>
      <c r="BP497" s="1575" t="s">
        <v>8172</v>
      </c>
      <c r="BQ497" s="1692"/>
      <c r="BR497" s="1575" t="s">
        <v>6794</v>
      </c>
      <c r="BS497" s="1589" t="s">
        <v>6475</v>
      </c>
      <c r="BU497"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Regency' ,'JL. KETINTANG MADYA VII' ,'SITEPLAN PERUMAHAN' ,'HIBAH' ,'' ,'494' ,'479' ,'J. BUNTIRTO TURUTAN, Ir. MBA' ,'Jl. Ketintang Selatan X No. 6' ,'TIDAK SESUAI' ,'KARAH' ,'JAMBANGAN' ,'340/PETR/2003&lt;BR&gt;653/206 C UT/402.4.5/2003&lt;BR&gt;20 MEI 2003' ,'2010' ,'' ,'' ,'' ,'' ,'' ,'' ,'' ,'' ,'' ,'' ,'' ,'SPLITZING SEBAGIAN' ,'' ,'' ,'' ,'' ,'' ,'' ,'' ,'' ,'' ,'' ,'' ,'' ,'' ,'' ,'' ,'' ,'' ,'' ,'' ,'' ,'' ,'' ,'' ,'' ,'' ,'' ,'' ,'' ,'' ,'' ,'' ,'' ,'' ,'' ,'' ,'' ,'' ,'' ,'' ,'HIBAH (PERORANGAN) PADA SITEPLAN TAHUN &lt; 2010&lt;BR&gt;&lt;BR&gt;&lt;BR&gt;PROSES KOREKSI BA VERIF DI BANKUM DAN AKTA HIBAH DI BAG ADMINISTRASI KERJASAMA ' ,'' ,'' ,'√' ,'' ,'SELATAN' ,'AN');</v>
      </c>
    </row>
    <row r="498" spans="1:73" s="6" customFormat="1" ht="187">
      <c r="A498" s="1570">
        <v>495</v>
      </c>
      <c r="B498" s="1570">
        <v>480</v>
      </c>
      <c r="C498" s="1575" t="s">
        <v>1040</v>
      </c>
      <c r="D498" s="1568" t="s">
        <v>5708</v>
      </c>
      <c r="E498" s="1568" t="s">
        <v>2150</v>
      </c>
      <c r="F498" s="1575" t="s">
        <v>4191</v>
      </c>
      <c r="G498" s="1575" t="s">
        <v>171</v>
      </c>
      <c r="H498" s="1575" t="s">
        <v>172</v>
      </c>
      <c r="I498" s="1575" t="s">
        <v>2119</v>
      </c>
      <c r="J498" s="1575" t="s">
        <v>4280</v>
      </c>
      <c r="K498" s="1576" t="s">
        <v>3839</v>
      </c>
      <c r="L498" s="1577">
        <v>2018</v>
      </c>
      <c r="M498" s="1575"/>
      <c r="N498" s="1706" t="s">
        <v>4192</v>
      </c>
      <c r="O498" s="1706" t="s">
        <v>4193</v>
      </c>
      <c r="P498" s="1706"/>
      <c r="Q498" s="1575"/>
      <c r="R498" s="1575"/>
      <c r="S498" s="1689" t="s">
        <v>4194</v>
      </c>
      <c r="T498" s="1575" t="s">
        <v>2510</v>
      </c>
      <c r="U498" s="1575"/>
      <c r="V498" s="1575"/>
      <c r="W498" s="1575"/>
      <c r="X498" s="1575" t="s">
        <v>7094</v>
      </c>
      <c r="Y498" s="1575"/>
      <c r="Z498" s="1575"/>
      <c r="AA498" s="1575"/>
      <c r="AB498" s="1575"/>
      <c r="AC498" s="1575"/>
      <c r="AD498" s="1575"/>
      <c r="AE498" s="1575"/>
      <c r="AF498" s="1575"/>
      <c r="AG498" s="1575"/>
      <c r="AH498" s="1575"/>
      <c r="AI498" s="1575"/>
      <c r="AJ498" s="1575"/>
      <c r="AK498" s="1575"/>
      <c r="AL498" s="1575"/>
      <c r="AM498" s="1575"/>
      <c r="AN498" s="1575"/>
      <c r="AO498" s="1575"/>
      <c r="AP498" s="1575"/>
      <c r="AQ498" s="1575"/>
      <c r="AR498" s="1575"/>
      <c r="AS498" s="1575"/>
      <c r="AT498" s="1575"/>
      <c r="AU498" s="1575"/>
      <c r="AV498" s="1575"/>
      <c r="AW498" s="1575"/>
      <c r="AX498" s="1575"/>
      <c r="AY498" s="1575"/>
      <c r="AZ498" s="1575"/>
      <c r="BA498" s="1575"/>
      <c r="BB498" s="1575"/>
      <c r="BC498" s="1575"/>
      <c r="BD498" s="1575"/>
      <c r="BE498" s="1575"/>
      <c r="BF498" s="1575"/>
      <c r="BG498" s="1575"/>
      <c r="BH498" s="1575" t="s">
        <v>4652</v>
      </c>
      <c r="BI498" s="1575"/>
      <c r="BJ498" s="1575"/>
      <c r="BK498" s="1575" t="s">
        <v>5255</v>
      </c>
      <c r="BL498" s="1571" t="s">
        <v>7905</v>
      </c>
      <c r="BM498" s="1588" t="s">
        <v>7285</v>
      </c>
      <c r="BN498" s="1591" t="s">
        <v>7278</v>
      </c>
      <c r="BO498" s="1591" t="s">
        <v>7278</v>
      </c>
      <c r="BP498" s="1575" t="s">
        <v>2150</v>
      </c>
      <c r="BQ498" s="1575" t="s">
        <v>5750</v>
      </c>
      <c r="BR498" s="1575" t="s">
        <v>6795</v>
      </c>
      <c r="BS498" s="1575" t="s">
        <v>5828</v>
      </c>
      <c r="BU498"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PAKUWON LENNARD  EDUPARK ' ,'JL. BUNTARAN - MARGOMULYO INDAH' ,'SITEPLAN PERUMAHAN' ,'BELUM TERBANGUN' ,'' ,'495' ,'480' ,'PT. PAKUWON JATI' ,'East Coast Center Lt. 5&lt;BR&gt;Pakuwon Town Square - Pakuwon City&lt;BR&gt;Jl. Kejawan Putih Mutiara No. 17' ,'√' ,'BANJAR SUGIHAN DAN MANUKAN' ,'TANDES' ,'REPLANNING :&lt;BR&gt;648.3/470/436.7.5/2018' ,'2018' ,'' ,'REPLANNING :&lt;BR&gt;JALAN DAN SALURAN : 43.703,44' ,'&lt;BR&gt;RTH : 4.208,49&lt;BR&gt;FASUM : 1.938,84' ,'' ,'' ,'' ,'RP 5.824.627.578,00 &lt;BR&gt;BA MAKAM NO. 900/8891/436.7.4/2018 &lt;BR&gt;4 MEI 2018' ,'SUDAH' ,'' ,'' ,'' ,'SISA INDUK' ,'' ,'' ,'' ,'' ,'' ,'' ,'' ,'' ,'' ,'' ,'' ,'' ,'' ,'' ,'' ,'' ,'' ,'' ,'' ,'' ,'' ,'' ,'' ,'' ,'' ,'' ,'' ,'' ,'' ,'' ,'' ,'' ,'' ,'' ,'' ,'' ,'' ,'' ,'Dapat Diserahkan dengan Proses Hibah' ,'-BAST Administrasi No.590/24264/436.7.5/2018 dan No. 016/PD/D-SL/XII/2018 tanggal 21 Desember 2018&lt;BR&gt;-Jadwal Penyerahan Fisik 2028-2029 &lt;BR&gt;-Tanda Terima Asli Surat Kuasa Penyerahan dan Pelepasan  Hak Atas Tanah No. 018/PD/D-SL/XII/2018 PT. Pakuwon Darma - Perumahan Grand Pakuwon Cluster Lennard Edupark untuk Register Waarmerking Notaris tanggal 08  Februari 2019 ' ,'Belum terbangun ' ,'Belum terbangun ' ,'-' ,'FISIK BELUM DISERAHKAN' ,'BARAT' ,'LM');</v>
      </c>
    </row>
    <row r="499" spans="1:73" s="6" customFormat="1" ht="187">
      <c r="A499" s="1570">
        <v>496</v>
      </c>
      <c r="B499" s="1570">
        <v>481</v>
      </c>
      <c r="C499" s="1575" t="s">
        <v>5293</v>
      </c>
      <c r="D499" s="1568" t="s">
        <v>5717</v>
      </c>
      <c r="E499" s="1568" t="s">
        <v>2150</v>
      </c>
      <c r="F499" s="1575" t="s">
        <v>4153</v>
      </c>
      <c r="G499" s="1575" t="s">
        <v>4156</v>
      </c>
      <c r="H499" s="1575" t="s">
        <v>1497</v>
      </c>
      <c r="I499" s="1575" t="s">
        <v>680</v>
      </c>
      <c r="J499" s="1575" t="s">
        <v>4280</v>
      </c>
      <c r="K499" s="1576" t="s">
        <v>4154</v>
      </c>
      <c r="L499" s="1577">
        <v>2006</v>
      </c>
      <c r="M499" s="1575"/>
      <c r="N499" s="1706" t="s">
        <v>4553</v>
      </c>
      <c r="O499" s="1706" t="s">
        <v>4554</v>
      </c>
      <c r="P499" s="1706"/>
      <c r="Q499" s="1575" t="s">
        <v>4552</v>
      </c>
      <c r="R499" s="1575" t="s">
        <v>2510</v>
      </c>
      <c r="S499" s="1575"/>
      <c r="T499" s="1575"/>
      <c r="U499" s="1575" t="s">
        <v>2150</v>
      </c>
      <c r="V499" s="1575" t="s">
        <v>2511</v>
      </c>
      <c r="W499" s="1575" t="s">
        <v>2511</v>
      </c>
      <c r="X499" s="1575" t="s">
        <v>626</v>
      </c>
      <c r="Y499" s="1575" t="s">
        <v>626</v>
      </c>
      <c r="Z499" s="1575" t="s">
        <v>626</v>
      </c>
      <c r="AA499" s="1575"/>
      <c r="AB499" s="1575"/>
      <c r="AC499" s="1575"/>
      <c r="AD499" s="1575"/>
      <c r="AE499" s="1575"/>
      <c r="AF499" s="1575"/>
      <c r="AG499" s="1575"/>
      <c r="AH499" s="1568"/>
      <c r="AI499" s="1568"/>
      <c r="AJ499" s="1568"/>
      <c r="AK499" s="1568"/>
      <c r="AL499" s="1568"/>
      <c r="AM499" s="1568"/>
      <c r="AN499" s="1568"/>
      <c r="AO499" s="1568"/>
      <c r="AP499" s="1568"/>
      <c r="AQ499" s="1575"/>
      <c r="AR499" s="1575"/>
      <c r="AS499" s="1575"/>
      <c r="AT499" s="1575"/>
      <c r="AU499" s="1575"/>
      <c r="AV499" s="1575"/>
      <c r="AW499" s="1575"/>
      <c r="AX499" s="1568"/>
      <c r="AY499" s="1568"/>
      <c r="AZ499" s="1568"/>
      <c r="BA499" s="1568"/>
      <c r="BB499" s="1568"/>
      <c r="BC499" s="1568"/>
      <c r="BD499" s="1568"/>
      <c r="BE499" s="1568"/>
      <c r="BF499" s="1568"/>
      <c r="BG499" s="1568"/>
      <c r="BH499" s="1575"/>
      <c r="BI499" s="1575"/>
      <c r="BJ499" s="1575"/>
      <c r="BK499" s="1575" t="s">
        <v>8166</v>
      </c>
      <c r="BL499" s="1575" t="s">
        <v>626</v>
      </c>
      <c r="BM499" s="1220" t="s">
        <v>7371</v>
      </c>
      <c r="BN499" s="1220"/>
      <c r="BO499" s="1220"/>
      <c r="BP499" s="1575" t="s">
        <v>626</v>
      </c>
      <c r="BQ499" s="1692"/>
      <c r="BR499" s="1575" t="s">
        <v>6795</v>
      </c>
      <c r="BS499" s="1575" t="s">
        <v>6475</v>
      </c>
      <c r="BU499"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('PALMA CLASSICA (BUKIT PALMA BLOK H)' ,'JL. BUKIT PALMA' ,'SITEPLAN PERUMAHAN' ,'PENAGIHAN ADMINISTRASI' ,'± 143.270,12' ,'496' ,'481' ,'PT. GALAXY CITRAPERDANA' ,'Citraland Office Park #1&lt;BR&gt;Citraland Utama Rd Surabaya' ,'√' ,'BABAT JERAWAT' ,'PAKAL' ,'648.3/29/436.5.2/06&lt;BR&gt;GAMBAR NO. 1379/P&amp;P/V/06' ,'2006' ,'' ,'JALAN : 42.425,03&lt;BR&gt;SALURAN : 3.598,00' ,'JALUR HIJAU : 7.950,25&lt;BR&gt;FASUM : 3.568,58' ,'' ,'± 143.270,12' ,'SUDAH' ,'' ,'' ,'√' ,'BELUM' ,'BELUM' ,'-' ,'-' ,'-' ,'' ,'' ,'' ,'' ,'' ,'' ,'' ,'' ,'' ,'' ,'' ,'' ,'' ,'' ,'' ,'' ,'' ,'' ,'' ,'' ,'' ,'' ,'' ,'' ,'' ,'' ,'' ,'' ,'' ,'' ,'' ,'' ,'' ,'' ,'' ,'' ,'-' ,'SURAT PENAGIHAN NO. 590/12061.5/436.7.5/2019 TANGGAL 15 JULI 2019 (Fiktif)&lt;BR&gt;-PT. Ciputra Development, Tbk bersurat ke DPRKPCKTR No.195/SY/DD/VIII/C.DEV-2019 tanggal 20 Agustus 2019 perihal Penyerahan PSU, tentang penyerahan fisik dan administrasi lahan makam di wilayah Rejosari Kel. Benowo Kec. Pakal Kota Surabaya terhadap kewajiban 12 siteplan di Perumahan Citraland agar proses PSU secara administrasi dapat dilanjutkan kembali&lt;BR&gt;-Akan dilakukan penagihan administrasi penyerahan PSU' ,'' ,'' ,'-' ,'' ,'BARAT' ,'AN');</v>
      </c>
    </row>
    <row r="500" spans="1:73" s="6" customFormat="1" ht="187">
      <c r="A500" s="1570">
        <v>497</v>
      </c>
      <c r="B500" s="1570">
        <v>482</v>
      </c>
      <c r="C500" s="1575" t="s">
        <v>5293</v>
      </c>
      <c r="D500" s="1568" t="s">
        <v>5717</v>
      </c>
      <c r="E500" s="1568" t="s">
        <v>2150</v>
      </c>
      <c r="F500" s="1689" t="s">
        <v>4155</v>
      </c>
      <c r="G500" s="1575" t="s">
        <v>4156</v>
      </c>
      <c r="H500" s="1575" t="s">
        <v>1497</v>
      </c>
      <c r="I500" s="1575" t="s">
        <v>680</v>
      </c>
      <c r="J500" s="1575" t="s">
        <v>4280</v>
      </c>
      <c r="K500" s="1576" t="s">
        <v>4157</v>
      </c>
      <c r="L500" s="1577">
        <v>2004</v>
      </c>
      <c r="M500" s="1575"/>
      <c r="N500" s="1706" t="s">
        <v>4550</v>
      </c>
      <c r="O500" s="1706" t="s">
        <v>4551</v>
      </c>
      <c r="P500" s="1706"/>
      <c r="Q500" s="1575" t="s">
        <v>4549</v>
      </c>
      <c r="R500" s="1575" t="s">
        <v>2510</v>
      </c>
      <c r="S500" s="1575"/>
      <c r="T500" s="1575" t="s">
        <v>2511</v>
      </c>
      <c r="U500" s="1575"/>
      <c r="V500" s="1575"/>
      <c r="W500" s="1575" t="s">
        <v>2511</v>
      </c>
      <c r="X500" s="1575" t="s">
        <v>626</v>
      </c>
      <c r="Y500" s="1575" t="s">
        <v>626</v>
      </c>
      <c r="Z500" s="1575" t="s">
        <v>626</v>
      </c>
      <c r="AA500" s="1575"/>
      <c r="AB500" s="1575"/>
      <c r="AC500" s="1575"/>
      <c r="AD500" s="1575"/>
      <c r="AE500" s="1575"/>
      <c r="AF500" s="1575"/>
      <c r="AG500" s="1575"/>
      <c r="AH500" s="1568"/>
      <c r="AI500" s="1568"/>
      <c r="AJ500" s="1568"/>
      <c r="AK500" s="1568"/>
      <c r="AL500" s="1568"/>
      <c r="AM500" s="1568"/>
      <c r="AN500" s="1568"/>
      <c r="AO500" s="1568"/>
      <c r="AP500" s="1568"/>
      <c r="AQ500" s="1575"/>
      <c r="AR500" s="1575"/>
      <c r="AS500" s="1575"/>
      <c r="AT500" s="1575"/>
      <c r="AU500" s="1575"/>
      <c r="AV500" s="1575"/>
      <c r="AW500" s="1575"/>
      <c r="AX500" s="1568"/>
      <c r="AY500" s="1568"/>
      <c r="AZ500" s="1568"/>
      <c r="BA500" s="1568"/>
      <c r="BB500" s="1568"/>
      <c r="BC500" s="1568"/>
      <c r="BD500" s="1568"/>
      <c r="BE500" s="1568"/>
      <c r="BF500" s="1568"/>
      <c r="BG500" s="1568"/>
      <c r="BH500" s="1575"/>
      <c r="BI500" s="1575"/>
      <c r="BJ500" s="1575"/>
      <c r="BK500" s="1575" t="s">
        <v>8166</v>
      </c>
      <c r="BL500" s="1575" t="s">
        <v>626</v>
      </c>
      <c r="BM500" s="1220" t="s">
        <v>7372</v>
      </c>
      <c r="BN500" s="1220" t="s">
        <v>7296</v>
      </c>
      <c r="BO500" s="1220" t="s">
        <v>7296</v>
      </c>
      <c r="BP500" s="1575" t="s">
        <v>626</v>
      </c>
      <c r="BQ500" s="1575"/>
      <c r="BR500" s="1575" t="s">
        <v>6795</v>
      </c>
      <c r="BS500" s="1575" t="s">
        <v>7378</v>
      </c>
      <c r="BU500"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PALMA BLOK F' ,'JL. BUKIT PALMA' ,'SITEPLAN PERUMAHAN' ,'PENAGIHAN ADMINISTRASI' ,'± 39.656,30' ,'497' ,'482' ,'PT. GALAXY CITRAPERDANA' ,'Citraland Office Park #1&lt;BR&gt;Citraland Utama Rd Surabaya' ,'√' ,'BABAT JERAWAT' ,'PAKAL' ,'648.3/05D/436.4.5/05&lt;BR&gt;GAMBAR NO. 3671/SP/2004' ,'2004' ,'' ,'JALAN : 11.418,80' ,'JALUR HIJAU : 783,50' ,'' ,'± 39.656,30' ,'SUDAH' ,'' ,'BELUM' ,'' ,'' ,'BELUM' ,'-' ,'-' ,'-' ,'' ,'' ,'' ,'' ,'' ,'' ,'' ,'' ,'' ,'' ,'' ,'' ,'' ,'' ,'' ,'' ,'' ,'' ,'' ,'' ,'' ,'' ,'' ,'' ,'' ,'' ,'' ,'' ,'' ,'' ,'' ,'' ,'' ,'190/WWI/Man/IX/2020 dan 590/15641.1/436.7.5/2020 Tanggal 4 September 2020' ,'' ,'' ,'-' ,'SURAT PENAGIHAN NO. 590/12061.4/436.7.5/2019 TANGGAL 15 JULI 2019 (fiktif)&lt;BR&gt;-Akan dilakukan penagihan administrasi penyerahan PSU' ,'Belum ada permohonan Penyerahan PSU secara Administrasi' ,'Belum ada permohonan Penyerahan PSU secara Administrasi' ,'√' ,'' ,'BARAT' ,'VIA');</v>
      </c>
    </row>
    <row r="501" spans="1:73" s="6" customFormat="1" ht="372">
      <c r="A501" s="1570">
        <v>498</v>
      </c>
      <c r="B501" s="1570">
        <v>483</v>
      </c>
      <c r="C501" s="1575" t="s">
        <v>643</v>
      </c>
      <c r="D501" s="1568" t="s">
        <v>5725</v>
      </c>
      <c r="E501" s="1568" t="s">
        <v>2150</v>
      </c>
      <c r="F501" s="1575" t="s">
        <v>4164</v>
      </c>
      <c r="G501" s="1575" t="s">
        <v>5878</v>
      </c>
      <c r="H501" s="1575" t="s">
        <v>677</v>
      </c>
      <c r="I501" s="1575" t="s">
        <v>677</v>
      </c>
      <c r="J501" s="1575" t="s">
        <v>4280</v>
      </c>
      <c r="K501" s="1576" t="s">
        <v>5881</v>
      </c>
      <c r="L501" s="1577" t="s">
        <v>7037</v>
      </c>
      <c r="M501" s="1575"/>
      <c r="N501" s="1706" t="s">
        <v>5879</v>
      </c>
      <c r="O501" s="1706" t="s">
        <v>5880</v>
      </c>
      <c r="P501" s="1706"/>
      <c r="Q501" s="1575" t="s">
        <v>5877</v>
      </c>
      <c r="R501" s="1575" t="s">
        <v>2175</v>
      </c>
      <c r="S501" s="1575" t="s">
        <v>4548</v>
      </c>
      <c r="T501" s="1575" t="s">
        <v>2510</v>
      </c>
      <c r="U501" s="1568" t="s">
        <v>626</v>
      </c>
      <c r="V501" s="1568" t="s">
        <v>626</v>
      </c>
      <c r="W501" s="1575" t="s">
        <v>2179</v>
      </c>
      <c r="X501" s="1575" t="s">
        <v>7059</v>
      </c>
      <c r="Y501" s="1575" t="s">
        <v>7407</v>
      </c>
      <c r="Z501" s="1575" t="s">
        <v>7407</v>
      </c>
      <c r="AA501" s="1575"/>
      <c r="AB501" s="1575"/>
      <c r="AC501" s="1575"/>
      <c r="AD501" s="1575"/>
      <c r="AE501" s="1575"/>
      <c r="AF501" s="1575"/>
      <c r="AG501" s="1575"/>
      <c r="AH501" s="1592"/>
      <c r="AI501" s="1592"/>
      <c r="AJ501" s="1592"/>
      <c r="AK501" s="1592"/>
      <c r="AL501" s="1592"/>
      <c r="AM501" s="1592"/>
      <c r="AN501" s="1592"/>
      <c r="AO501" s="1592"/>
      <c r="AP501" s="1592"/>
      <c r="AQ501" s="1575" t="s">
        <v>7629</v>
      </c>
      <c r="AR501" s="1575" t="s">
        <v>7630</v>
      </c>
      <c r="AS501" s="1575"/>
      <c r="AT501" s="1575"/>
      <c r="AU501" s="1575"/>
      <c r="AV501" s="1575"/>
      <c r="AW501" s="1575"/>
      <c r="AX501" s="1592"/>
      <c r="AY501" s="1592"/>
      <c r="AZ501" s="1592"/>
      <c r="BA501" s="1592"/>
      <c r="BB501" s="1592"/>
      <c r="BC501" s="1592"/>
      <c r="BD501" s="1592"/>
      <c r="BE501" s="1592"/>
      <c r="BF501" s="1592"/>
      <c r="BG501" s="1592"/>
      <c r="BH501" s="1575" t="s">
        <v>7080</v>
      </c>
      <c r="BI501" s="1575" t="s">
        <v>7840</v>
      </c>
      <c r="BJ501" s="1575" t="s">
        <v>7836</v>
      </c>
      <c r="BK501" s="1575" t="s">
        <v>2916</v>
      </c>
      <c r="BL501" s="1575" t="s">
        <v>7574</v>
      </c>
      <c r="BM501" s="1588" t="s">
        <v>7081</v>
      </c>
      <c r="BN501" s="1588" t="s">
        <v>7082</v>
      </c>
      <c r="BO501" s="1588" t="s">
        <v>7082</v>
      </c>
      <c r="BP501" s="1575" t="s">
        <v>2150</v>
      </c>
      <c r="BQ501" s="1575" t="s">
        <v>5750</v>
      </c>
      <c r="BR501" s="1575" t="s">
        <v>6794</v>
      </c>
      <c r="BS501" s="1592" t="s">
        <v>7379</v>
      </c>
      <c r="BU501"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('DIAN ISTANA BLOK H' ,'PERUM DIAN ISTANA BLOK H' ,'SITEPLAN PERUMAHAN' ,'PROSES FISIK' ,' ± 7.100,00' ,'498' ,'483' ,'PT. DIAN PERMANA' ,'Jl. Johar No. 12' ,'√' ,'WIYUNG' ,'WIYUNG' ,'648.3/3942/436.7.5/2018&lt;BR&gt;GAMBAR NO. 180301-23.4/SKRK/P&amp;TR/SP/III/2018&lt;BR&gt;20 JULI 2018&lt;BR&gt;BERTALIAN DENGAN :&lt;BR&gt;648.3/1759/436.7.5/2020&lt;BR&gt;SSWN-200413-122/SKRK/P&amp;TR/RT/IV/2020&lt;BR&gt;23 APRIL 2020' ,'2018, 2020' ,'' ,'JALAN DAN SALURAN : 2110,85' ,'RTH : 555,09&lt;BR&gt;FASUM : 63.93' ,'' ,' ± 7.100,00' ,'sudah' ,'RP 470.292.750,00 &lt;BR&gt;TANDA BUKTI PENERIMAAN NO. 6391/RET.IX/2018 TANGGAL 25 SEPTEMBER 2018&lt;BR&gt;BA MAKAM NO. 900/18899/436.7.4/2018 &lt;BR&gt;26 SEPTEMBER 2018' ,'SUDAH' ,'-' ,'-' ,'belum' ,'induk' ,'tidak' ,'tidak' ,'' ,'' ,'' ,'' ,'' ,'' ,'' ,'' ,'' ,'' ,'' ,'' ,'' ,'' ,'' ,'' ,'590/342/436.7.4/2022&lt;BR&gt;11 JANUARI 2022&lt;BR&gt;' ,'590/2428/436.7.4/2022&lt;BR&gt;24 FEBRUARI 2022' ,'' ,'' ,'' ,'' ,'' ,'' ,'' ,'' ,'' ,'' ,'' ,'' ,'' ,'' ,'' ,'' ,'640/11226/436.7.4/2022 (42/DIR-LGL/DP/IV/2022) tanggal 30 juni 2022' ,'SUDAH TAHAP I' ,'TELAH TERBIT BAST FISIK TAHAP 1 TANGGAL 30 JUNI 2022' ,'- Penagihan tanggal 15 September 2020&lt;BR&gt;- Pengembang bersurat terkait Permohonan Berita Acara Serah Terima Administrasi PSU Perumahan Dian Istana (Blok H) tanggal 23 Desember 2020&lt;BR&gt;- Akan diagendakan rapat membahas Addendum penyerahan PSU secara Administrasi&lt;BR&gt;-  Hadir zoom dengan KPK tanggal 29 Maret 2021 dan hadir desk tanggal 30 Maret 2021&lt;BR&gt;- Hasil BA Monitoring 30 Maret 2021 :&lt;BR&gt;- Pengembang menyampaikan banhwa untuk Perumahan Dian Istana Blok H sampai dengan saat ini tidak terdapat rencana replanning terhadap SKRK No. 648.3/1759/436.7.5/2020&lt;BR&gt;- Berdasarkan informasi dari Pengembang bahwa pembangunan kawasan perumahan telah mencapai 70%&lt;BR&gt;- Pengembang untuk mengajukan splitizing alas hak pada posisi PSU paling lambat tanggal 31 Mei 2021&lt;BR&gt;- Pengembang untuk segera mengajukan penyelesaian kewajiban PBB ke BPKPD paling lambat 31 Mei 2021&lt;BR&gt;- Bahwa hasil BA Monitoring belum ditindaklanjuti oleh pengembang sehingga akan dikirimkan surat Tindak Lanjut BA Monitoring serta akan dilakukan proses sanksi Teguran&lt;BR&gt;- Telah dilakukan rapat penyerahan PSU secara Administrasi tanggal 9 April 2021&lt;BR&gt; - Pengembang Sudah menyelesaikan Addendum BAST Admin&lt;BR&gt;- Surat Dian Istana Ke BPN (Pengurusan Splitzing PSU) tanggal 5 Mei 2021' ,'- Surat Dian Istana Ke BPN (Pengurusan Splitzing PSU) tanggal 5 Mei 2021' ,'- Surat Dian Istana Ke BPN (Pengurusan Splitzing PSU) tanggal 5 Mei 2021' ,'√' ,'FISIK BELUM DISERAHKAN' ,'SELATAN' ,'SL');</v>
      </c>
    </row>
    <row r="502" spans="1:73" ht="187">
      <c r="A502" s="1570">
        <v>499</v>
      </c>
      <c r="B502" s="1577">
        <v>484</v>
      </c>
      <c r="C502" s="1575" t="s">
        <v>568</v>
      </c>
      <c r="D502" s="1568" t="s">
        <v>5717</v>
      </c>
      <c r="E502" s="1568" t="s">
        <v>2150</v>
      </c>
      <c r="F502" s="1575" t="s">
        <v>4169</v>
      </c>
      <c r="G502" s="1575" t="s">
        <v>4170</v>
      </c>
      <c r="H502" s="1575" t="s">
        <v>464</v>
      </c>
      <c r="I502" s="1568" t="s">
        <v>622</v>
      </c>
      <c r="J502" s="1575" t="s">
        <v>4555</v>
      </c>
      <c r="K502" s="1576" t="s">
        <v>4173</v>
      </c>
      <c r="L502" s="1577">
        <v>2009</v>
      </c>
      <c r="M502" s="1575"/>
      <c r="N502" s="1706" t="s">
        <v>4171</v>
      </c>
      <c r="O502" s="1706" t="s">
        <v>4172</v>
      </c>
      <c r="P502" s="1706"/>
      <c r="Q502" s="1575" t="s">
        <v>4556</v>
      </c>
      <c r="R502" s="1575"/>
      <c r="S502" s="1575"/>
      <c r="T502" s="1575"/>
      <c r="U502" s="1575"/>
      <c r="V502" s="1575"/>
      <c r="W502" s="1575"/>
      <c r="X502" s="1575"/>
      <c r="Y502" s="1575"/>
      <c r="Z502" s="1575"/>
      <c r="AA502" s="1575"/>
      <c r="AB502" s="1575"/>
      <c r="AC502" s="1575"/>
      <c r="AD502" s="1575"/>
      <c r="AE502" s="1575"/>
      <c r="AF502" s="1575"/>
      <c r="AG502" s="1575"/>
      <c r="AH502" s="1575"/>
      <c r="AI502" s="1575"/>
      <c r="AJ502" s="1575"/>
      <c r="AK502" s="1575"/>
      <c r="AL502" s="1575"/>
      <c r="AM502" s="1575"/>
      <c r="AN502" s="1575"/>
      <c r="AO502" s="1575"/>
      <c r="AP502" s="1575"/>
      <c r="AQ502" s="1575"/>
      <c r="AR502" s="1575"/>
      <c r="AS502" s="1575"/>
      <c r="AT502" s="1575"/>
      <c r="AU502" s="1575"/>
      <c r="AV502" s="1575"/>
      <c r="AW502" s="1575"/>
      <c r="AX502" s="1575"/>
      <c r="AY502" s="1575"/>
      <c r="AZ502" s="1575"/>
      <c r="BA502" s="1575"/>
      <c r="BB502" s="1575"/>
      <c r="BC502" s="1575"/>
      <c r="BD502" s="1575"/>
      <c r="BE502" s="1575"/>
      <c r="BF502" s="1575"/>
      <c r="BG502" s="1575"/>
      <c r="BH502" s="1575"/>
      <c r="BI502" s="1575"/>
      <c r="BJ502" s="1575" t="s">
        <v>7836</v>
      </c>
      <c r="BK502" s="1575" t="s">
        <v>2560</v>
      </c>
      <c r="BL502" s="1575" t="s">
        <v>626</v>
      </c>
      <c r="BM502" s="1591" t="s">
        <v>8244</v>
      </c>
      <c r="BN502" s="1591" t="s">
        <v>8021</v>
      </c>
      <c r="BO502" s="1591" t="s">
        <v>8022</v>
      </c>
      <c r="BP502" s="1575" t="s">
        <v>626</v>
      </c>
      <c r="BQ502" s="1575"/>
      <c r="BR502" s="1575" t="s">
        <v>6795</v>
      </c>
      <c r="BS502" s="1589" t="s">
        <v>7395</v>
      </c>
      <c r="BU502"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('RUKO JL. RAYA ALAS MALANG' ,'JL. RAYA ALAS MALANG' ,'RUKO DAN KIOS &lt;BR&gt;(PERDAGANGAN DAN JASA KOMERSIAL)' ,'TIDAK ADA KEWAJIBAN' ,' ± 2.752,00' ,'499' ,'484' ,'PT. CITRA BAHAGIA ELOK' ,'Citraland Office Park #1&lt;BR&gt;Citraland Utama Rd Surabaya' ,'√' ,'BERINGIN' ,'Sambikerep' ,'648.3/08/436.6.2/2010&lt;BR&gt;541/TR/NRT/XI/2009' ,'2009' ,'' ,'JALAN : 1763.30' ,'RTH : 496.18' ,'' ,' ± 2.752,00' ,'' ,'' ,'' ,'' ,'' ,'' ,'' ,'' ,'' ,'' ,'' ,'' ,'' ,'' ,'' ,'' ,'' ,'' ,'' ,'' ,'' ,'' ,'' ,'' ,'' ,'' ,'' ,'' ,'' ,'' ,'' ,'' ,'' ,'' ,'' ,'' ,'' ,'' ,'' ,'' ,'' ,'' ,'' ,'' ,'SUDAH TAHAP I' ,'-' ,' SESUAI PERWALI TH 2008 TIDAK ADA KEWAJIBAN PSU &lt;BR&gt;(LUAS &lt; 3 HA)&lt;BR&gt; -SKRK Ruko dan Kios a.n PT.Citra Bahagia Elok seluas 2752 m2&lt;BR&gt;- Pembangunan belum berjalan ' ,'Pembangunan belum berjalan ' ,'Siteplan terdapat rencana JLLB' ,'√' ,'' ,'BARAT' ,'JY');</v>
      </c>
    </row>
    <row r="503" spans="1:73" s="6" customFormat="1" ht="289">
      <c r="A503" s="1570">
        <v>500</v>
      </c>
      <c r="B503" s="1570">
        <v>485</v>
      </c>
      <c r="C503" s="1575" t="s">
        <v>4237</v>
      </c>
      <c r="D503" s="1568" t="s">
        <v>5717</v>
      </c>
      <c r="E503" s="1568" t="s">
        <v>2150</v>
      </c>
      <c r="F503" s="1575" t="s">
        <v>4742</v>
      </c>
      <c r="G503" s="1575" t="s">
        <v>4742</v>
      </c>
      <c r="H503" s="1575" t="s">
        <v>676</v>
      </c>
      <c r="I503" s="1568" t="s">
        <v>622</v>
      </c>
      <c r="J503" s="1575" t="s">
        <v>4280</v>
      </c>
      <c r="K503" s="1576" t="s">
        <v>4238</v>
      </c>
      <c r="L503" s="1577">
        <v>2019</v>
      </c>
      <c r="M503" s="1575"/>
      <c r="N503" s="1706" t="s">
        <v>4558</v>
      </c>
      <c r="O503" s="1706" t="s">
        <v>4559</v>
      </c>
      <c r="P503" s="1706"/>
      <c r="Q503" s="1575" t="s">
        <v>4557</v>
      </c>
      <c r="R503" s="1575" t="s">
        <v>2510</v>
      </c>
      <c r="S503" s="1575"/>
      <c r="T503" s="1575" t="s">
        <v>2511</v>
      </c>
      <c r="U503" s="1575"/>
      <c r="V503" s="1575"/>
      <c r="W503" s="1575" t="s">
        <v>2511</v>
      </c>
      <c r="X503" s="1575" t="s">
        <v>7153</v>
      </c>
      <c r="Y503" s="1575" t="s">
        <v>7425</v>
      </c>
      <c r="Z503" s="1575" t="s">
        <v>7398</v>
      </c>
      <c r="AA503" s="1575"/>
      <c r="AB503" s="1575"/>
      <c r="AC503" s="1575"/>
      <c r="AD503" s="1575"/>
      <c r="AE503" s="1575"/>
      <c r="AF503" s="1575"/>
      <c r="AG503" s="1575"/>
      <c r="AH503" s="1568"/>
      <c r="AI503" s="1568"/>
      <c r="AJ503" s="1568"/>
      <c r="AK503" s="1568"/>
      <c r="AL503" s="1568"/>
      <c r="AM503" s="1568"/>
      <c r="AN503" s="1568"/>
      <c r="AO503" s="1568"/>
      <c r="AP503" s="1568"/>
      <c r="AQ503" s="1575"/>
      <c r="AR503" s="1575"/>
      <c r="AS503" s="1575"/>
      <c r="AT503" s="1575"/>
      <c r="AU503" s="1575"/>
      <c r="AV503" s="1575"/>
      <c r="AW503" s="1575"/>
      <c r="AX503" s="1568"/>
      <c r="AY503" s="1568"/>
      <c r="AZ503" s="1568"/>
      <c r="BA503" s="1568"/>
      <c r="BB503" s="1568"/>
      <c r="BC503" s="1568"/>
      <c r="BD503" s="1568"/>
      <c r="BE503" s="1568"/>
      <c r="BF503" s="1568"/>
      <c r="BG503" s="1568"/>
      <c r="BH503" s="1575"/>
      <c r="BI503" s="1575"/>
      <c r="BJ503" s="1575"/>
      <c r="BK503" s="1575" t="s">
        <v>4806</v>
      </c>
      <c r="BL503" s="1575" t="s">
        <v>626</v>
      </c>
      <c r="BM503" s="1587" t="s">
        <v>7373</v>
      </c>
      <c r="BN503" s="1220" t="s">
        <v>7116</v>
      </c>
      <c r="BO503" s="1220" t="s">
        <v>7116</v>
      </c>
      <c r="BP503" s="1575" t="s">
        <v>626</v>
      </c>
      <c r="BQ503" s="1692"/>
      <c r="BR503" s="1575" t="s">
        <v>6795</v>
      </c>
      <c r="BS503" s="1575" t="s">
        <v>6475</v>
      </c>
      <c r="BU503"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BUONA VISTA' ,'PERUM BUONA VISTA' ,'SITEPLAN PERUMAHAN' ,'PROSES ADMINISTRASI' ,' ± 37.462,52' ,'500' ,'485' ,'PT. TAMANCITRA SURYAHIJAU' ,'Citraland Office Park #1&lt;BR&gt;Citraland Utama Rd Surabaya' ,'√' ,'SAMBIKEREP' ,'Sambikerep' ,'648.3/7377/436.7.5/2019&lt;BR&gt;SSWN-191119-93/SKRK/P&amp;TR/RT/XI/2019&lt;BR&gt;21 November 2019' ,'2019' ,'' ,'JALAN DAN SALURAN : 12.390,77' ,'RTH : 3.839,38&lt;BR&gt;FASUM : 1.135,34' ,'' ,' ± 37.462,52' ,'SUDAH' ,'' ,'BELUM' ,'' ,'' ,'BELUM' ,'INDUK &amp; PETA BIDANG' ,'ADA (BELUM CLEAR)' ,'TIDAK' ,'' ,'' ,'' ,'' ,'' ,'' ,'' ,'' ,'' ,'' ,'' ,'' ,'' ,'' ,'' ,'' ,'' ,'' ,'' ,'' ,'' ,'' ,'' ,'' ,'' ,'' ,'' ,'' ,'' ,'' ,'' ,'' ,'' ,'' ,'' ,'' ,'-' ,'-SURAT PERMOHONAN BAST ADMIN PERUMAHAN BUONA VISTA NO. 325/SY/DD/XII/2019-TCSH TANGGAL 12 DESEMBER 2019&lt;BR&gt;-SURAT PEMBERITAHUAN KEKURANGAN BERKAS NO. 590/30484/436.7.5/2019 TANGGAL 31 DESEMBER 2019, PENGEMBANG DIMOHON UNTUK MELENGKAPI :&lt;BR&gt;a.Fotokopi asal usul Peta Bidang NIB No. 13344;&lt;BR&gt;b.Jadwal / waktu penyelesaian pembangunan, masa pemeliharaan dan serah terima fisik PSU;&lt;BR&gt;c.Bukti setor / bukti pembayaran kompensasi berupa uang.&lt;BR&gt;-PT. TamanCitra SuryaHijau melengkapi Jadwal/Waktu penyelesaian pembangunan, Kutipan Letter C No. 3550, Kutipan Letter C No. 4638, Akta Pelepasan Hak dengan Ganti Rugi No. 10, Akta Pelepasan Hak dengan Ganti Rugi No. 12, Akta Pelepasan Hak dengan Ganti Rugi No. 14, Akta Pelepasan Hak dengan Ganti Rugi No. 16 pada tanggal 30 Januari 2020&lt;BR&gt;-Jadwal Penyerahan Makam 2020, Penyerahan Administrasi 2020-2021, Penyerahan Fisik 2029-2030&lt;BR&gt;-Akan dilakukan penagihan administrasi penyerahan PSU&lt;BR&gt;' ,'Belum melengkapi bukti setor / bukti pembayaran kompensasi berupa uang sebagai kewajiban penyediaan pemakaman umum ' ,'Belum melengkapi bukti setor / bukti pembayaran kompensasi berupa uang sebagai kewajiban penyediaan pemakaman umum ' ,'-' ,'' ,'BARAT' ,'AN');</v>
      </c>
    </row>
    <row r="504" spans="1:73" s="6" customFormat="1" ht="187">
      <c r="A504" s="1570">
        <v>501</v>
      </c>
      <c r="B504" s="1577">
        <v>486</v>
      </c>
      <c r="C504" s="1575" t="s">
        <v>1040</v>
      </c>
      <c r="D504" s="1568" t="s">
        <v>5708</v>
      </c>
      <c r="E504" s="1568" t="s">
        <v>2150</v>
      </c>
      <c r="F504" s="1575" t="s">
        <v>4177</v>
      </c>
      <c r="G504" s="1575" t="s">
        <v>4178</v>
      </c>
      <c r="H504" s="1575" t="s">
        <v>4179</v>
      </c>
      <c r="I504" s="1575" t="s">
        <v>7048</v>
      </c>
      <c r="J504" s="1575" t="s">
        <v>4280</v>
      </c>
      <c r="K504" s="1576" t="s">
        <v>4182</v>
      </c>
      <c r="L504" s="1577">
        <v>2019</v>
      </c>
      <c r="M504" s="1575"/>
      <c r="N504" s="1706" t="s">
        <v>4180</v>
      </c>
      <c r="O504" s="1706" t="s">
        <v>6067</v>
      </c>
      <c r="P504" s="1706"/>
      <c r="Q504" s="1575" t="s">
        <v>4318</v>
      </c>
      <c r="R504" s="1575" t="s">
        <v>2510</v>
      </c>
      <c r="S504" s="1575" t="s">
        <v>7440</v>
      </c>
      <c r="T504" s="1575" t="s">
        <v>2510</v>
      </c>
      <c r="U504" s="1575" t="s">
        <v>626</v>
      </c>
      <c r="V504" s="1575" t="s">
        <v>626</v>
      </c>
      <c r="W504" s="1575" t="s">
        <v>2511</v>
      </c>
      <c r="X504" s="1575" t="s">
        <v>7441</v>
      </c>
      <c r="Y504" s="1575" t="s">
        <v>626</v>
      </c>
      <c r="Z504" s="1575" t="s">
        <v>626</v>
      </c>
      <c r="AA504" s="1575"/>
      <c r="AB504" s="1575"/>
      <c r="AC504" s="1575"/>
      <c r="AD504" s="1575"/>
      <c r="AE504" s="1575"/>
      <c r="AF504" s="1575"/>
      <c r="AG504" s="1575"/>
      <c r="AH504" s="1704" t="s">
        <v>626</v>
      </c>
      <c r="AI504" s="1592" t="s">
        <v>626</v>
      </c>
      <c r="AJ504" s="1592" t="s">
        <v>626</v>
      </c>
      <c r="AK504" s="1592" t="s">
        <v>626</v>
      </c>
      <c r="AL504" s="1592" t="s">
        <v>626</v>
      </c>
      <c r="AM504" s="1592" t="s">
        <v>626</v>
      </c>
      <c r="AN504" s="1592" t="s">
        <v>626</v>
      </c>
      <c r="AO504" s="1592" t="s">
        <v>626</v>
      </c>
      <c r="AP504" s="1592" t="s">
        <v>626</v>
      </c>
      <c r="AQ504" s="1575"/>
      <c r="AR504" s="1575"/>
      <c r="AS504" s="1575"/>
      <c r="AT504" s="1575"/>
      <c r="AU504" s="1575"/>
      <c r="AV504" s="1575"/>
      <c r="AW504" s="1575"/>
      <c r="AX504" s="1592"/>
      <c r="AY504" s="1592"/>
      <c r="AZ504" s="1592"/>
      <c r="BA504" s="1592"/>
      <c r="BB504" s="1592"/>
      <c r="BC504" s="1592"/>
      <c r="BD504" s="1592"/>
      <c r="BE504" s="1592"/>
      <c r="BF504" s="1592"/>
      <c r="BG504" s="1592"/>
      <c r="BH504" s="1575" t="s">
        <v>5973</v>
      </c>
      <c r="BI504" s="1575"/>
      <c r="BJ504" s="1575" t="s">
        <v>2511</v>
      </c>
      <c r="BK504" s="1575" t="s">
        <v>4806</v>
      </c>
      <c r="BL504" s="1592" t="s">
        <v>7944</v>
      </c>
      <c r="BM504" s="1588" t="s">
        <v>7942</v>
      </c>
      <c r="BN504" s="1588" t="s">
        <v>7943</v>
      </c>
      <c r="BO504" s="1588" t="s">
        <v>7308</v>
      </c>
      <c r="BP504" s="1575" t="s">
        <v>2150</v>
      </c>
      <c r="BQ504" s="1575"/>
      <c r="BR504" s="1575" t="s">
        <v>6795</v>
      </c>
      <c r="BS504" s="1575" t="s">
        <v>5782</v>
      </c>
      <c r="BU504"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('KOMPLEK CLUSTER BRISBANE' ,'JL. BUNTARAN (PAKUWON BARAT)' ,'SITEPLAN PERUMAHAN' ,'PROSES ADMINISTRASI' ,'± 198.578,49' ,'501' ,'486' ,'PT. PAKUWON JATI' ,'East Coast Center Lt. 5&lt;BR&gt;Pakuwon Town Square - Pakuwon City&lt;BR&gt;Jl. Kejawan Putih Mutiara No. 17' ,'√' ,'MANUKAN WETAN &amp; TAMBAK SARIOSO' ,'Tandes &amp; Asemrowo' ,'648.3/4746/436.7.5/2019&lt;BR&gt;190730-2/SKRK/P&amp;TR/RT/VIII/2019 &lt;BR&gt;7 AGUSTUS 2019' ,'2019' ,'' ,'JALAN DAN SALURAN : 55.598,22' ,'RTH Pemkot : 10.823,70&lt;BR&gt;FASUM PEMKOT : 2.669,41' ,'' ,'± 198.578,49' ,'SUDAH' ,'7305/RET.XI/2019&lt;BR&gt;05 November 2019' ,'SUDAH' ,'-' ,'-' ,'BELUM' ,'INDUK  ' ,'-' ,'-' ,'' ,'' ,'' ,'' ,'' ,'' ,'' ,'-' ,'-' ,'-' ,'-' ,'-' ,'-' ,'-' ,'-' ,'-' ,'' ,'' ,'' ,'' ,'' ,'' ,'' ,'' ,'' ,'' ,'' ,'' ,'' ,'' ,'' ,'' ,'' ,'' ,'' ,'BELUM' ,'TEGURAN ADMIN' ,'- RESUME RAPAT ADDENDUM BAST ADMIN, TANGGAL 28 MARET 2022&lt;BR&gt;- TL PENYERAHAN PSU SECARA ADMINISTRASI, TANGGAL 3 JUNI 2022&lt;BR&gt;' ,'- TL PENYERAHAN PSU SECARA ADMINISTRASI, TANGGAL 3 JUNI 2022' ,'- ' ,'-' ,'' ,'BARAT' ,'AR');</v>
      </c>
    </row>
    <row r="505" spans="1:73" s="6" customFormat="1" ht="187">
      <c r="A505" s="1570">
        <v>502</v>
      </c>
      <c r="B505" s="1570">
        <v>487</v>
      </c>
      <c r="C505" s="1568" t="s">
        <v>1766</v>
      </c>
      <c r="D505" s="1568" t="s">
        <v>5381</v>
      </c>
      <c r="E505" s="1575" t="s">
        <v>2150</v>
      </c>
      <c r="F505" s="1575" t="s">
        <v>5646</v>
      </c>
      <c r="G505" s="1575" t="s">
        <v>4216</v>
      </c>
      <c r="H505" s="1575" t="s">
        <v>731</v>
      </c>
      <c r="I505" s="1575" t="s">
        <v>672</v>
      </c>
      <c r="J505" s="1575" t="s">
        <v>4280</v>
      </c>
      <c r="K505" s="1576" t="s">
        <v>5645</v>
      </c>
      <c r="L505" s="1577">
        <v>2019</v>
      </c>
      <c r="M505" s="1575"/>
      <c r="N505" s="1706" t="s">
        <v>6304</v>
      </c>
      <c r="O505" s="1706" t="s">
        <v>6305</v>
      </c>
      <c r="P505" s="1706"/>
      <c r="Q505" s="1575" t="s">
        <v>5647</v>
      </c>
      <c r="R505" s="1575"/>
      <c r="S505" s="1592" t="s">
        <v>7469</v>
      </c>
      <c r="T505" s="1575" t="s">
        <v>2510</v>
      </c>
      <c r="U505" s="1575"/>
      <c r="V505" s="1575"/>
      <c r="W505" s="1575"/>
      <c r="X505" s="1575" t="s">
        <v>7113</v>
      </c>
      <c r="Y505" s="1575"/>
      <c r="Z505" s="1575"/>
      <c r="AA505" s="1575"/>
      <c r="AB505" s="1575"/>
      <c r="AC505" s="1575"/>
      <c r="AD505" s="1575"/>
      <c r="AE505" s="1575"/>
      <c r="AF505" s="1575"/>
      <c r="AG505" s="1575"/>
      <c r="AH505" s="1575"/>
      <c r="AI505" s="1575"/>
      <c r="AJ505" s="1575"/>
      <c r="AK505" s="1575"/>
      <c r="AL505" s="1575"/>
      <c r="AM505" s="1575"/>
      <c r="AN505" s="1575"/>
      <c r="AO505" s="1575"/>
      <c r="AP505" s="1575"/>
      <c r="AQ505" s="1575"/>
      <c r="AR505" s="1575"/>
      <c r="AS505" s="1575"/>
      <c r="AT505" s="1575"/>
      <c r="AU505" s="1575"/>
      <c r="AV505" s="1575"/>
      <c r="AW505" s="1575"/>
      <c r="AX505" s="1575"/>
      <c r="AY505" s="1575"/>
      <c r="AZ505" s="1575"/>
      <c r="BA505" s="1575"/>
      <c r="BB505" s="1575"/>
      <c r="BC505" s="1575"/>
      <c r="BD505" s="1575"/>
      <c r="BE505" s="1575"/>
      <c r="BF505" s="1575"/>
      <c r="BG505" s="1575"/>
      <c r="BH505" s="1575"/>
      <c r="BI505" s="1575"/>
      <c r="BJ505" s="1575"/>
      <c r="BK505" s="1575" t="s">
        <v>4806</v>
      </c>
      <c r="BL505" s="1688" t="s">
        <v>5624</v>
      </c>
      <c r="BM505" s="1588" t="s">
        <v>7245</v>
      </c>
      <c r="BN505" s="1591"/>
      <c r="BO505" s="1591"/>
      <c r="BP505" s="1575" t="s">
        <v>8172</v>
      </c>
      <c r="BQ505" s="1575"/>
      <c r="BR505" s="1575" t="s">
        <v>6796</v>
      </c>
      <c r="BS505" s="1575" t="s">
        <v>6789</v>
      </c>
      <c r="BU505"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('ECO MEDAYU&lt;BR&gt;JL. MEDOKAN AYU' ,'JL. MEDOKAN AYU' ,'SITEPLAN PERUMAHAN' ,'PROSES ADMINISTRASI' ,'± 77.600,80&lt;BR&gt;± 144.954,59' ,'502' ,'487' ,'PT. YEKAPE SURABAYA' ,'Jl. Wijaya Kusuma No. 36' ,'√' ,'MEDOKAN AYU' ,'RUNGKUT' ,'653/1631/436.7.5/2019&lt;BR&gt;181211-6/SKRK/P&amp;TR/RT/I/2019&lt;BR&gt;15 MARET 2019&lt;BR&gt;&lt;BR&gt;648.3/6848/436.7.5/2019&lt;BR&gt;SSWN- 191025-38/SKRK/P&amp;TR/NRT/X/2019&lt;BR&gt;29 OKTOBER 2019' ,'2019' ,'' ,'JALAN : 26.105,73&lt;BR&gt;SALURAN : 759,7&lt;BR&gt;&lt;BR&gt;JALAN DAN SALURAN : 44.795,25' ,'RTH : 4.507.07&lt;BR&gt;493,72&lt;BR&gt;&lt;BR&gt;RTH : 7.785,83&lt;BR&gt;FASUM : 11.645,76' ,'' ,'± 77.600,80&lt;BR&gt;± 144.954,59' ,'' ,'- Rp. 2.991.862.738&lt;BR&gt;8342/RET.XII/2019 (BA Makam No. 900/31481/436.7.4/2019 Tanggal 10 Desember 2019) &lt;BR&gt;' ,'SUDAH' ,'' ,'' ,'' ,'SPLITZING SEBAGIAN' ,'' ,'' ,'' ,'' ,'' ,'' ,'' ,'' ,'' ,'' ,'' ,'' ,'' ,'' ,'' ,'' ,'' ,'' ,'' ,'' ,'' ,'' ,'' ,'' ,'' ,'' ,'' ,'' ,'' ,'' ,'' ,'' ,'' ,'' ,'' ,'' ,'' ,'' ,'Proses checklist kelengkapan BAST Administrasi' ,'&lt;BR&gt;Proses Penyerahan PSU Secara Fisik Tahap I' ,'' ,'' ,'-' ,'' ,'TIMUR' ,'AT');</v>
      </c>
    </row>
    <row r="506" spans="1:73" s="6" customFormat="1" ht="187">
      <c r="A506" s="1570">
        <v>503</v>
      </c>
      <c r="B506" s="1577">
        <v>488</v>
      </c>
      <c r="C506" s="1575" t="s">
        <v>686</v>
      </c>
      <c r="D506" s="1575" t="s">
        <v>5728</v>
      </c>
      <c r="E506" s="1568" t="s">
        <v>2150</v>
      </c>
      <c r="F506" s="1575" t="s">
        <v>4218</v>
      </c>
      <c r="G506" s="1575" t="s">
        <v>4219</v>
      </c>
      <c r="H506" s="1575" t="s">
        <v>675</v>
      </c>
      <c r="I506" s="1568" t="s">
        <v>622</v>
      </c>
      <c r="J506" s="1575" t="s">
        <v>4280</v>
      </c>
      <c r="K506" s="1576" t="s">
        <v>4220</v>
      </c>
      <c r="L506" s="1577">
        <v>2019</v>
      </c>
      <c r="M506" s="1575"/>
      <c r="N506" s="1706" t="s">
        <v>4297</v>
      </c>
      <c r="O506" s="1706" t="s">
        <v>4298</v>
      </c>
      <c r="P506" s="1706"/>
      <c r="Q506" s="1575" t="s">
        <v>4296</v>
      </c>
      <c r="R506" s="1575"/>
      <c r="S506" s="1575"/>
      <c r="T506" s="1575"/>
      <c r="U506" s="1575"/>
      <c r="V506" s="1575"/>
      <c r="W506" s="1575"/>
      <c r="X506" s="1575" t="s">
        <v>7153</v>
      </c>
      <c r="Y506" s="1575"/>
      <c r="Z506" s="1575"/>
      <c r="AA506" s="1575"/>
      <c r="AB506" s="1575"/>
      <c r="AC506" s="1575"/>
      <c r="AD506" s="1575"/>
      <c r="AE506" s="1575"/>
      <c r="AF506" s="1575"/>
      <c r="AG506" s="1575"/>
      <c r="AH506" s="1575"/>
      <c r="AI506" s="1575"/>
      <c r="AJ506" s="1575"/>
      <c r="AK506" s="1575"/>
      <c r="AL506" s="1575"/>
      <c r="AM506" s="1575"/>
      <c r="AN506" s="1575"/>
      <c r="AO506" s="1575"/>
      <c r="AP506" s="1575"/>
      <c r="AQ506" s="1575"/>
      <c r="AR506" s="1575"/>
      <c r="AS506" s="1575"/>
      <c r="AT506" s="1575"/>
      <c r="AU506" s="1575"/>
      <c r="AV506" s="1575"/>
      <c r="AW506" s="1575"/>
      <c r="AX506" s="1575"/>
      <c r="AY506" s="1575"/>
      <c r="AZ506" s="1575"/>
      <c r="BA506" s="1575"/>
      <c r="BB506" s="1575"/>
      <c r="BC506" s="1575"/>
      <c r="BD506" s="1575"/>
      <c r="BE506" s="1575"/>
      <c r="BF506" s="1575"/>
      <c r="BG506" s="1575"/>
      <c r="BH506" s="1575"/>
      <c r="BI506" s="1575"/>
      <c r="BJ506" s="1575"/>
      <c r="BK506" s="1575" t="s">
        <v>7243</v>
      </c>
      <c r="BL506" s="1575" t="s">
        <v>626</v>
      </c>
      <c r="BM506" s="1588" t="s">
        <v>7374</v>
      </c>
      <c r="BN506" s="1591" t="s">
        <v>7115</v>
      </c>
      <c r="BO506" s="1591" t="s">
        <v>7115</v>
      </c>
      <c r="BP506" s="1575" t="s">
        <v>626</v>
      </c>
      <c r="BQ506" s="1575"/>
      <c r="BR506" s="1575" t="s">
        <v>6795</v>
      </c>
      <c r="BS506" s="1589" t="s">
        <v>6783</v>
      </c>
      <c r="BU506"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NATURA II' ,'JL. LONTAR SAMBIKEREP' ,'SITEPLAN PERUMAHAN' ,'REPLANNING' ,'± 133.744,61' ,'503' ,'488' ,'PT. INTILAND GRANDE' ,'Spazio Lt. 8&lt;BR&gt;Jl. Mayjen Yono Soewoyo Kav. 3' ,'√' ,'LONTAR' ,'Sambikerep' ,'653/3205/436.7.5/2019&lt;BR&gt;160413-30.2/SKRK/P&amp;TR/NRT/V/2019&lt;BR&gt;31 MEI 2019' ,'2019' ,'' ,'JALAN DAN SALURAN : 29.011,01&lt;BR&gt;BOZEM : 7.225,15' ,'RTH : 12.905,22&lt;BR&gt;Fasum : 3.411,16' ,'' ,'± 133.744,61' ,'' ,'' ,'' ,'' ,'' ,'' ,'INDUK &amp; PETA BIDANG' ,'' ,'' ,'' ,'' ,'' ,'' ,'' ,'' ,'' ,'' ,'' ,'' ,'' ,'' ,'' ,'' ,'' ,'' ,'' ,'' ,'' ,'' ,'' ,'' ,'' ,'' ,'' ,'' ,'' ,'' ,'' ,'' ,'' ,'' ,'' ,'' ,'' ,'' ,'-' ,'-DPRKPCKTR BERSURAT KEPADA PT. INTILAND GRANDE NO. 590/10146/436.7.5/2019 TANGGAL 19 JUNI 2019 PERIHAL PEMBERITAHUAN&lt;BR&gt;-PT. INTILAND GRANDE bersurat ke DPRKPCKTR No.57/IG/BAST/TR-PSU/V/2020 tanggal 5 Mei 2020&lt;BR&gt;-Akan dilakukan penagihan administrasi penyerahan PSU&lt;BR&gt;' ,'Terdapat permohonan replanning' ,'Terdapat permohonan replanning' ,'-' ,'' ,'BARAT' ,'HBB');</v>
      </c>
    </row>
    <row r="507" spans="1:73" s="6" customFormat="1" ht="187">
      <c r="A507" s="1570">
        <v>504</v>
      </c>
      <c r="B507" s="1570">
        <v>489</v>
      </c>
      <c r="C507" s="1575" t="s">
        <v>2681</v>
      </c>
      <c r="D507" s="1575" t="s">
        <v>5670</v>
      </c>
      <c r="E507" s="1568" t="s">
        <v>2150</v>
      </c>
      <c r="F507" s="1575" t="s">
        <v>5656</v>
      </c>
      <c r="G507" s="1575" t="s">
        <v>4221</v>
      </c>
      <c r="H507" s="1575" t="s">
        <v>679</v>
      </c>
      <c r="I507" s="1575" t="s">
        <v>679</v>
      </c>
      <c r="J507" s="1575" t="s">
        <v>4280</v>
      </c>
      <c r="K507" s="1576" t="s">
        <v>4223</v>
      </c>
      <c r="L507" s="1577">
        <v>2019</v>
      </c>
      <c r="M507" s="1575"/>
      <c r="N507" s="1706" t="s">
        <v>4561</v>
      </c>
      <c r="O507" s="1706" t="s">
        <v>4562</v>
      </c>
      <c r="P507" s="1706"/>
      <c r="Q507" s="1575" t="s">
        <v>4560</v>
      </c>
      <c r="R507" s="1575" t="s">
        <v>2510</v>
      </c>
      <c r="S507" s="1575" t="s">
        <v>626</v>
      </c>
      <c r="T507" s="1575" t="s">
        <v>2511</v>
      </c>
      <c r="U507" s="1575" t="s">
        <v>626</v>
      </c>
      <c r="V507" s="1575" t="s">
        <v>626</v>
      </c>
      <c r="W507" s="1575" t="s">
        <v>2511</v>
      </c>
      <c r="X507" s="1575" t="s">
        <v>7058</v>
      </c>
      <c r="Y507" s="1575" t="s">
        <v>7398</v>
      </c>
      <c r="Z507" s="1575" t="s">
        <v>7398</v>
      </c>
      <c r="AA507" s="1575" t="s">
        <v>5781</v>
      </c>
      <c r="AB507" s="1575" t="s">
        <v>6071</v>
      </c>
      <c r="AC507" s="1575" t="s">
        <v>6201</v>
      </c>
      <c r="AD507" s="1575" t="s">
        <v>6370</v>
      </c>
      <c r="AE507" s="1575"/>
      <c r="AF507" s="1575"/>
      <c r="AG507" s="1575"/>
      <c r="AH507" s="1592"/>
      <c r="AI507" s="1592"/>
      <c r="AJ507" s="1592"/>
      <c r="AK507" s="1592"/>
      <c r="AL507" s="1592"/>
      <c r="AM507" s="1592"/>
      <c r="AN507" s="1592"/>
      <c r="AO507" s="1592"/>
      <c r="AP507" s="1592"/>
      <c r="AQ507" s="1575"/>
      <c r="AR507" s="1575"/>
      <c r="AS507" s="1575"/>
      <c r="AT507" s="1575"/>
      <c r="AU507" s="1575"/>
      <c r="AV507" s="1575"/>
      <c r="AW507" s="1575"/>
      <c r="AX507" s="1592"/>
      <c r="AY507" s="1592"/>
      <c r="AZ507" s="1592"/>
      <c r="BA507" s="1592"/>
      <c r="BB507" s="1592"/>
      <c r="BC507" s="1592"/>
      <c r="BD507" s="1592"/>
      <c r="BE507" s="1592"/>
      <c r="BF507" s="1592"/>
      <c r="BG507" s="1592"/>
      <c r="BH507" s="1575"/>
      <c r="BI507" s="1575"/>
      <c r="BJ507" s="1575"/>
      <c r="BK507" s="1575" t="s">
        <v>8166</v>
      </c>
      <c r="BL507" s="1575" t="s">
        <v>6371</v>
      </c>
      <c r="BM507" s="1588"/>
      <c r="BN507" s="1591"/>
      <c r="BO507" s="1591"/>
      <c r="BP507" s="1575" t="s">
        <v>2150</v>
      </c>
      <c r="BQ507" s="1575"/>
      <c r="BR507" s="1575" t="s">
        <v>6796</v>
      </c>
      <c r="BS507" s="1575" t="s">
        <v>5783</v>
      </c>
      <c r="BU507"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PAKA RESIDENCE II' ,'JL. GUNUNG ANYAR ROYAL PAKA ' ,'SITEPLAN PERUMAHAN' ,'PENAGIHAN ADMINISTRASI' ,'± 8.900,05' ,'504' ,'489' ,'PT. BANGUN BUMI MAKARYA' ,'Jl. YKP Pandugo I Blok PB - 27' ,'√' ,'GUNUNG ANYAR' ,'GUNUNG ANYAR' ,'648.3/3294/436.7.5/2019&lt;BR&gt;SSWN-181206-10.5/SKRK/P&amp;TR/RT/XII/2018&lt;BR&gt;14 JUNI 2019' ,'2019' ,'' ,'JALAN DAN SALURAN : 2.509,97' ,'RTH : 374,73&lt;BR&gt;FASUM : 179,19' ,'' ,'± 8.900,05' ,'SUDAH' ,'-' ,'BELUM' ,'-' ,'-' ,'BELUM' ,'INDUK' ,'TIDAK' ,'TIDAK' ,'590/15474/436.7.5/2020&lt;BR&gt;2 SEPTEMBER 2020&lt;BR&gt;TGL TERIMA 3 SEPTEMBER 2020' ,'590/16654/436.7.5/2020&lt;BR&gt;18 SEPTEMBER 2020&lt;BR&gt;TGL DITERIMA 22 SEPTEMBER 2020' ,'590/17656/436.7.5/2020&lt;BR&gt;2 OKTOBER 2020&lt;BR&gt;TGL DITERIMA &lt;BR&gt;07 OKTOBER 2020' ,'59019066/436.7.5/2020&lt;BR&gt;23 OKTOBER 2020' ,'' ,'' ,'' ,'' ,'' ,'' ,'' ,'' ,'' ,'' ,'' ,'' ,'' ,'' ,'' ,'' ,'' ,'' ,'' ,'' ,'' ,'' ,'' ,'' ,'' ,'' ,'' ,'' ,'' ,'' ,'' ,'' ,'AKAN DIKONSEP PERINGATAN KE-3 SETELAH TANDA TERIMA KEMBALI' ,'' ,'' ,'' ,'-' ,'' ,'TIMUR' ,'DT');</v>
      </c>
    </row>
    <row r="508" spans="1:73" s="6" customFormat="1" ht="187">
      <c r="A508" s="1570">
        <v>505</v>
      </c>
      <c r="B508" s="1577">
        <v>490</v>
      </c>
      <c r="C508" s="1575" t="s">
        <v>4228</v>
      </c>
      <c r="D508" s="1575" t="s">
        <v>5724</v>
      </c>
      <c r="E508" s="1575" t="s">
        <v>5663</v>
      </c>
      <c r="F508" s="1575" t="s">
        <v>4229</v>
      </c>
      <c r="G508" s="1575" t="s">
        <v>4230</v>
      </c>
      <c r="H508" s="1575" t="s">
        <v>4231</v>
      </c>
      <c r="I508" s="1568" t="s">
        <v>615</v>
      </c>
      <c r="J508" s="1575" t="s">
        <v>4280</v>
      </c>
      <c r="K508" s="1576" t="s">
        <v>4232</v>
      </c>
      <c r="L508" s="1577">
        <v>2019</v>
      </c>
      <c r="M508" s="1575"/>
      <c r="N508" s="1706" t="s">
        <v>4564</v>
      </c>
      <c r="O508" s="1706" t="s">
        <v>4565</v>
      </c>
      <c r="P508" s="1706"/>
      <c r="Q508" s="1575" t="s">
        <v>4563</v>
      </c>
      <c r="R508" s="1575"/>
      <c r="S508" s="1575"/>
      <c r="T508" s="1575"/>
      <c r="U508" s="1575"/>
      <c r="V508" s="1575"/>
      <c r="W508" s="1575"/>
      <c r="X508" s="1575" t="s">
        <v>7058</v>
      </c>
      <c r="Y508" s="1575"/>
      <c r="Z508" s="1575"/>
      <c r="AA508" s="1575"/>
      <c r="AB508" s="1575"/>
      <c r="AC508" s="1575"/>
      <c r="AD508" s="1575"/>
      <c r="AE508" s="1575"/>
      <c r="AF508" s="1575"/>
      <c r="AG508" s="1575"/>
      <c r="AH508" s="1575"/>
      <c r="AI508" s="1575"/>
      <c r="AJ508" s="1575"/>
      <c r="AK508" s="1575"/>
      <c r="AL508" s="1575"/>
      <c r="AM508" s="1575"/>
      <c r="AN508" s="1575"/>
      <c r="AO508" s="1575"/>
      <c r="AP508" s="1575"/>
      <c r="AQ508" s="1575"/>
      <c r="AR508" s="1575"/>
      <c r="AS508" s="1575"/>
      <c r="AT508" s="1575"/>
      <c r="AU508" s="1575"/>
      <c r="AV508" s="1575"/>
      <c r="AW508" s="1575"/>
      <c r="AX508" s="1575"/>
      <c r="AY508" s="1575"/>
      <c r="AZ508" s="1575"/>
      <c r="BA508" s="1575"/>
      <c r="BB508" s="1575"/>
      <c r="BC508" s="1575"/>
      <c r="BD508" s="1575"/>
      <c r="BE508" s="1575"/>
      <c r="BF508" s="1575"/>
      <c r="BG508" s="1575"/>
      <c r="BH508" s="1575"/>
      <c r="BI508" s="1575"/>
      <c r="BJ508" s="1575"/>
      <c r="BK508" s="1575" t="s">
        <v>7243</v>
      </c>
      <c r="BL508" s="1575"/>
      <c r="BM508" s="1591" t="s">
        <v>4570</v>
      </c>
      <c r="BN508" s="1591"/>
      <c r="BO508" s="1591"/>
      <c r="BP508" s="1575" t="s">
        <v>626</v>
      </c>
      <c r="BQ508" s="1575"/>
      <c r="BR508" s="1575" t="s">
        <v>6794</v>
      </c>
      <c r="BS508" s="1589" t="s">
        <v>6783</v>
      </c>
      <c r="BU508"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('GUNUNG SARI INDAH' ,'JL. GUNUNG SARI INDAH' ,'SITEPLAN PERUMAHAN' ,'REPLANNING' ,'± 25.012' ,'505' ,'490' ,'PT. MITRA KHARISMA NIAGA' ,'Jl Wonocolo Benteng III No. 42' ,'ALAMAT TIDAK DITEMUKAN' ,'KEDURUS' ,'Karang Pilang' ,'653/6116/436.7.5/2019&lt;BR&gt;190822-13/SKRK/P&amp;TR/RT/VIII/2019&lt;BR&gt;30 SEPTEMBER 2019' ,'2019' ,'' ,'JALAN DAN SALURAN : 7.023,74' ,'RTH : 114,62&lt;BR&gt;FASUM : 399,85' ,'' ,'± 25.012' ,'' ,'' ,'' ,'' ,'' ,'' ,'INDUK' ,'' ,'' ,'' ,'' ,'' ,'' ,'' ,'' ,'' ,'' ,'' ,'' ,'' ,'' ,'' ,'' ,'' ,'' ,'' ,'' ,'' ,'' ,'' ,'' ,'' ,'' ,'' ,'' ,'' ,'' ,'' ,'' ,'' ,'' ,'' ,'' ,'' ,'' ,'' ,'PROSES MAKAM' ,'' ,'' ,'-' ,'' ,'SELATAN' ,'HBB');</v>
      </c>
    </row>
    <row r="509" spans="1:73" s="6" customFormat="1" ht="187">
      <c r="A509" s="1570">
        <v>506</v>
      </c>
      <c r="B509" s="1577">
        <v>491</v>
      </c>
      <c r="C509" s="1575" t="s">
        <v>118</v>
      </c>
      <c r="D509" s="1575"/>
      <c r="E509" s="1575"/>
      <c r="F509" s="1575" t="s">
        <v>6666</v>
      </c>
      <c r="G509" s="1575"/>
      <c r="H509" s="1575"/>
      <c r="I509" s="1568"/>
      <c r="J509" s="1575"/>
      <c r="K509" s="1576"/>
      <c r="L509" s="1577"/>
      <c r="M509" s="1575"/>
      <c r="N509" s="1706"/>
      <c r="O509" s="1706"/>
      <c r="P509" s="1706"/>
      <c r="Q509" s="1575"/>
      <c r="R509" s="1575"/>
      <c r="S509" s="1575"/>
      <c r="T509" s="1575"/>
      <c r="U509" s="1575"/>
      <c r="V509" s="1575"/>
      <c r="W509" s="1575"/>
      <c r="X509" s="1575"/>
      <c r="Y509" s="1575"/>
      <c r="Z509" s="1575"/>
      <c r="AA509" s="1575"/>
      <c r="AB509" s="1575"/>
      <c r="AC509" s="1575"/>
      <c r="AD509" s="1575"/>
      <c r="AE509" s="1575"/>
      <c r="AF509" s="1575"/>
      <c r="AG509" s="1575"/>
      <c r="AH509" s="1575"/>
      <c r="AI509" s="1575"/>
      <c r="AJ509" s="1575"/>
      <c r="AK509" s="1575"/>
      <c r="AL509" s="1575"/>
      <c r="AM509" s="1575"/>
      <c r="AN509" s="1575"/>
      <c r="AO509" s="1575"/>
      <c r="AP509" s="1575"/>
      <c r="AQ509" s="1575"/>
      <c r="AR509" s="1575"/>
      <c r="AS509" s="1575"/>
      <c r="AT509" s="1575"/>
      <c r="AU509" s="1575"/>
      <c r="AV509" s="1575"/>
      <c r="AW509" s="1575"/>
      <c r="AX509" s="1575"/>
      <c r="AY509" s="1575"/>
      <c r="AZ509" s="1575"/>
      <c r="BA509" s="1575"/>
      <c r="BB509" s="1575"/>
      <c r="BC509" s="1575"/>
      <c r="BD509" s="1575"/>
      <c r="BE509" s="1575"/>
      <c r="BF509" s="1575"/>
      <c r="BG509" s="1575"/>
      <c r="BH509" s="1575" t="s">
        <v>7838</v>
      </c>
      <c r="BI509" s="1575" t="s">
        <v>7839</v>
      </c>
      <c r="BJ509" s="1575" t="s">
        <v>2194</v>
      </c>
      <c r="BK509" s="1575" t="s">
        <v>620</v>
      </c>
      <c r="BL509" s="1575" t="s">
        <v>7837</v>
      </c>
      <c r="BM509" s="1591"/>
      <c r="BN509" s="1591"/>
      <c r="BO509" s="1591"/>
      <c r="BP509" s="1575" t="s">
        <v>8172</v>
      </c>
      <c r="BQ509" s="1575"/>
      <c r="BR509" s="1575" t="s">
        <v>6794</v>
      </c>
      <c r="BS509" s="1589" t="s">
        <v>7379</v>
      </c>
      <c r="BU509"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('REGENCY ONE BABATAN' ,'' ,'' ,'BAST FISIK' ,'' ,'506' ,'491' ,'PT. NYATA GRAHA SENTOSA' ,'' ,'' ,'' ,'' ,'' ,'' ,'' ,'' ,'' ,'' ,'' ,'' ,'' ,'' ,'' ,'' ,'' ,'' ,'' ,'' ,'' ,'' ,'' ,'' ,'' ,'' ,'' ,'' ,'' ,'' ,'' ,'' ,'' ,'' ,'' ,'' ,'' ,'' ,'' ,'' ,'' ,'' ,'' ,'' ,'' ,'' ,'' ,'' ,'' ,'' ,'' ,'' ,'' ,'' ,'640/16335/436.7.5/2021 (08/R1BL/XII/2021) tanggal 30 Desember 2021' ,'Sebagian' ,'TELAH TERBIT BAST FISIK TAHAP I TANGGAL 22 JUNI 2021' ,'' ,'' ,'' ,'-' ,'' ,'SELATAN' ,'SL');</v>
      </c>
    </row>
    <row r="510" spans="1:73" s="6" customFormat="1" ht="323">
      <c r="A510" s="1570">
        <v>507</v>
      </c>
      <c r="B510" s="1577">
        <v>492</v>
      </c>
      <c r="C510" s="1575" t="s">
        <v>5293</v>
      </c>
      <c r="D510" s="1568" t="s">
        <v>5717</v>
      </c>
      <c r="E510" s="1568" t="s">
        <v>2150</v>
      </c>
      <c r="F510" s="1575" t="s">
        <v>4233</v>
      </c>
      <c r="G510" s="1575" t="s">
        <v>4234</v>
      </c>
      <c r="H510" s="1575" t="s">
        <v>1496</v>
      </c>
      <c r="I510" s="1575" t="s">
        <v>674</v>
      </c>
      <c r="J510" s="1575" t="s">
        <v>4280</v>
      </c>
      <c r="K510" s="1576" t="s">
        <v>4235</v>
      </c>
      <c r="L510" s="1577">
        <v>2019</v>
      </c>
      <c r="M510" s="1575"/>
      <c r="N510" s="1706" t="s">
        <v>4567</v>
      </c>
      <c r="O510" s="1706" t="s">
        <v>4568</v>
      </c>
      <c r="P510" s="1706"/>
      <c r="Q510" s="1575" t="s">
        <v>4566</v>
      </c>
      <c r="R510" s="1575" t="s">
        <v>2510</v>
      </c>
      <c r="S510" s="1575"/>
      <c r="T510" s="1575"/>
      <c r="U510" s="1575" t="s">
        <v>2150</v>
      </c>
      <c r="V510" s="1575" t="s">
        <v>2511</v>
      </c>
      <c r="W510" s="1575" t="s">
        <v>2511</v>
      </c>
      <c r="X510" s="1575" t="s">
        <v>7058</v>
      </c>
      <c r="Y510" s="1575" t="s">
        <v>7398</v>
      </c>
      <c r="Z510" s="1575" t="s">
        <v>7398</v>
      </c>
      <c r="AA510" s="1576"/>
      <c r="AB510" s="1576"/>
      <c r="AC510" s="1576"/>
      <c r="AD510" s="1576"/>
      <c r="AE510" s="1576"/>
      <c r="AF510" s="1576"/>
      <c r="AG510" s="1691"/>
      <c r="AH510" s="1574"/>
      <c r="AI510" s="1574"/>
      <c r="AJ510" s="1574"/>
      <c r="AK510" s="1574"/>
      <c r="AL510" s="1574"/>
      <c r="AM510" s="1574"/>
      <c r="AN510" s="1574"/>
      <c r="AO510" s="1574"/>
      <c r="AP510" s="1574"/>
      <c r="AQ510" s="1575"/>
      <c r="AR510" s="1575"/>
      <c r="AS510" s="1575"/>
      <c r="AT510" s="1575"/>
      <c r="AU510" s="1575"/>
      <c r="AV510" s="1575"/>
      <c r="AW510" s="1575"/>
      <c r="AX510" s="1568"/>
      <c r="AY510" s="1568"/>
      <c r="AZ510" s="1568"/>
      <c r="BA510" s="1568"/>
      <c r="BB510" s="1568"/>
      <c r="BC510" s="1568"/>
      <c r="BD510" s="1568"/>
      <c r="BE510" s="1568"/>
      <c r="BF510" s="1568"/>
      <c r="BG510" s="1568"/>
      <c r="BH510" s="1576"/>
      <c r="BI510" s="1575"/>
      <c r="BJ510" s="1575"/>
      <c r="BK510" s="1575" t="s">
        <v>4806</v>
      </c>
      <c r="BL510" s="1575"/>
      <c r="BM510" s="1587" t="s">
        <v>7659</v>
      </c>
      <c r="BN510" s="1587" t="s">
        <v>7273</v>
      </c>
      <c r="BO510" s="1587" t="s">
        <v>7273</v>
      </c>
      <c r="BP510" s="1575" t="s">
        <v>2150</v>
      </c>
      <c r="BQ510" s="1692"/>
      <c r="BR510" s="1575" t="s">
        <v>6795</v>
      </c>
      <c r="BS510" s="1575" t="s">
        <v>6475</v>
      </c>
      <c r="BU510"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('GREEN HILL EXTENSION' ,'JL. KENDUNG BARAT - BUKIT PALMA' ,'SITEPLAN PERUMAHAN' ,'PROSES ADMINISTRASI' ,'± 26.271' ,'507' ,'492' ,'PT. GALAXY CITRAPERDANA' ,'Citraland Office Park #1&lt;BR&gt;Citraland Utama Rd Surabaya' ,'√' ,'SEMEMI' ,'BENOWO' ,'648.3/7262/436.7.5/2019&lt;BR&gt;181226-31.1/SKRK/P&amp;TR/RT/I/2019&lt;BR&gt;15 NOVEMBER 2019' ,'2019' ,'' ,'JALAN DAN SALURAN : 7.611,24' ,'RTH : 1.477,63&lt;BR&gt;FASUM : 937,18' ,'' ,'± 26.271' ,'SUDAH' ,'' ,'' ,'√' ,'BELUM' ,'BELUM' ,'INDUK' ,'TIDAK' ,'TIDAK' ,'' ,'' ,'' ,'' ,'' ,'' ,'' ,'' ,'' ,'' ,'' ,'' ,'' ,'' ,'' ,'' ,'' ,'' ,'' ,'' ,'' ,'' ,'' ,'' ,'' ,'' ,'' ,'' ,'' ,'' ,'' ,'' ,'' ,'' ,'' ,'' ,'' ,'-DPRKPCKTR bersurat ke PT. Galaxy Citra Perdana No.590/12581/436.7.5/2021 tanggal 2 Agustus 2021 hal Penagihan Penyerahan PSU Secara Administrasi PT. Galaxy Citra Perdana  - Perumahan Green Hill Ext&lt;BR&gt;-PT. Galaxy Citra Perdana bersurat ke DPRKPCKTR No.151/SY/DD/VIII/2021-GCP tanggal 16 Agustus 2021 hal Tanggapan Penagihan Penyerahan PSU Secara Administrasi PT. Galaxy Citra Perdana  - Perumahan Green Hill Ext&lt;BR&gt;-DPRKPCKTR bersurat ke PT. Galaxy Citra Perdana No.590/13454/436.7.5/2021 tanggal 25 Agustus  2021 hal Tindak Lanjut Penagihan Penyerahan PSU Secara Administrasi PT. Galaxy Citra Perdana  - Perumahan Green Hill Ext&lt;BR&gt;-DPRKPCKTR bersurat ke PT. Galaxy Citra Perdana No.590/14659/436.7.5/2021 tanggal 16 September 2021 hal Teguran Penyerahan PSU Secara Administrasi PT. Galaxy Citra Perdana  - Perumahan Green Hill Ext&lt;BR&gt;-PT. Galaxy Citra Perdana  bersurat ke DPRKPCKTR No.007/IX/2021/GH-EXT/GAS/Pemkot tanggal 22 September 2021 hal Tanggapan Teguran Penyerahan PSU Secara Administrasi PT. Galaxy Citra Perdana - Perumahan Green Hill Ext&lt;BR&gt;-Akan ditindaklanjuti berupa surat Pemberitahuan Kekurangan Berkas  &lt;BR&gt;-DPRKPCKTR bersurat ke PT. Galaxy Citra Perdana No.590/22728/436.7.5/2021  hal Tindak Lanjut Penyerhan PSU Secara Administrasi PT. Galaxy Citra Perdana- Perumahan Greenhill Extension tanggal 21 Oktober 2021 ' ,'- Kewajiban penyediaan makam secara fisik belum terpenuhi&lt;BR&gt;- PSU yang akan diserahkan belum memenuhi ketentuan prosentase pembangunan fisik&lt;BR&gt;- Diperlukan klarifikasi terhadap salah satu surat tanah terkait lokasi kecamatan (Koordinasi dengan BPN I)&lt;BR&gt;- Surat tanah masih induk belum splitzing' ,'- Kewajiban penyediaan makam secara fisik belum terpenuhi&lt;BR&gt;- PSU yang akan diserahkan belum memenuhi ketentuan prosentase pembangunan fisik&lt;BR&gt;- Diperlukan klarifikasi terhadap salah satu surat tanah terkait lokasi kecamatan (Koordinasi dengan BPN I)&lt;BR&gt;- Surat tanah masih induk belum splitzing' ,'-' ,'' ,'BARAT' ,'AN');</v>
      </c>
    </row>
    <row r="511" spans="1:73" s="6" customFormat="1" ht="187">
      <c r="A511" s="1570">
        <v>508</v>
      </c>
      <c r="B511" s="1570">
        <v>493</v>
      </c>
      <c r="C511" s="1575" t="s">
        <v>4236</v>
      </c>
      <c r="D511" s="1575"/>
      <c r="E511" s="1575"/>
      <c r="F511" s="1575" t="s">
        <v>2056</v>
      </c>
      <c r="G511" s="1575" t="s">
        <v>2056</v>
      </c>
      <c r="H511" s="1575" t="s">
        <v>679</v>
      </c>
      <c r="I511" s="1575" t="s">
        <v>679</v>
      </c>
      <c r="J511" s="1575" t="s">
        <v>4280</v>
      </c>
      <c r="K511" s="1576" t="s">
        <v>4569</v>
      </c>
      <c r="L511" s="1577">
        <v>2019</v>
      </c>
      <c r="M511" s="1575"/>
      <c r="N511" s="1706" t="s">
        <v>4607</v>
      </c>
      <c r="O511" s="1706" t="s">
        <v>4608</v>
      </c>
      <c r="P511" s="1706"/>
      <c r="Q511" s="1575" t="s">
        <v>4606</v>
      </c>
      <c r="R511" s="1575" t="s">
        <v>2511</v>
      </c>
      <c r="S511" s="1575" t="s">
        <v>626</v>
      </c>
      <c r="T511" s="1575" t="s">
        <v>2510</v>
      </c>
      <c r="U511" s="1575" t="s">
        <v>626</v>
      </c>
      <c r="V511" s="1575" t="s">
        <v>626</v>
      </c>
      <c r="W511" s="1575" t="s">
        <v>2511</v>
      </c>
      <c r="X511" s="1575" t="s">
        <v>7058</v>
      </c>
      <c r="Y511" s="1575" t="s">
        <v>626</v>
      </c>
      <c r="Z511" s="1575" t="s">
        <v>7398</v>
      </c>
      <c r="AA511" s="1575"/>
      <c r="AB511" s="1575"/>
      <c r="AC511" s="1575"/>
      <c r="AD511" s="1575"/>
      <c r="AE511" s="1575"/>
      <c r="AF511" s="1575"/>
      <c r="AG511" s="1575"/>
      <c r="AH511" s="1575"/>
      <c r="AI511" s="1575"/>
      <c r="AJ511" s="1575"/>
      <c r="AK511" s="1575"/>
      <c r="AL511" s="1575"/>
      <c r="AM511" s="1575"/>
      <c r="AN511" s="1575"/>
      <c r="AO511" s="1575"/>
      <c r="AP511" s="1575"/>
      <c r="AQ511" s="1575" t="s">
        <v>6038</v>
      </c>
      <c r="AR511" s="1575"/>
      <c r="AS511" s="1575"/>
      <c r="AT511" s="1575"/>
      <c r="AU511" s="1575"/>
      <c r="AV511" s="1575"/>
      <c r="AW511" s="1575"/>
      <c r="AX511" s="1575"/>
      <c r="AY511" s="1575"/>
      <c r="AZ511" s="1575"/>
      <c r="BA511" s="1575"/>
      <c r="BB511" s="1575"/>
      <c r="BC511" s="1575"/>
      <c r="BD511" s="1575"/>
      <c r="BE511" s="1575"/>
      <c r="BF511" s="1575"/>
      <c r="BG511" s="1575"/>
      <c r="BH511" s="1592" t="s">
        <v>7586</v>
      </c>
      <c r="BI511" s="1575" t="s">
        <v>626</v>
      </c>
      <c r="BJ511" s="1575" t="s">
        <v>2511</v>
      </c>
      <c r="BK511" s="1575" t="s">
        <v>2916</v>
      </c>
      <c r="BL511" s="1575"/>
      <c r="BM511" s="1588" t="s">
        <v>7588</v>
      </c>
      <c r="BN511" s="1588" t="s">
        <v>7587</v>
      </c>
      <c r="BO511" s="1588" t="s">
        <v>7587</v>
      </c>
      <c r="BP511" s="1575" t="s">
        <v>2150</v>
      </c>
      <c r="BQ511" s="1575"/>
      <c r="BR511" s="1575" t="s">
        <v>6796</v>
      </c>
      <c r="BS511" s="1589" t="s">
        <v>6783</v>
      </c>
      <c r="BU511"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GUNUNG ANYAR SAWAH' ,'JL. GUNUNG ANYAR SAWAH' ,'SITEPLAN PERUMAHAN' ,'PROSES FISIK' ,'± 6.722,85' ,'508' ,'493' ,'PT. ANYAR CITRA HUNI' ,'' ,'' ,'GUNUNG ANYAR' ,'GUNUNG ANYAR' ,'648.36432/436.7.5/2019&lt;BR&gt;190814-34.1/SKRK/P&amp;TR/RT/VIII/2019&lt;BR&gt;11 OKTOBER 2019' ,'2019' ,'' ,'JALAN DAN SALURAN : 2.907,09' ,'RTH : 92,46&lt;BR&gt;FASUM : 132,97' ,'' ,'± 6.722,85' ,'BELUM' ,'-' ,'SUDAH' ,'-' ,'-' ,'BELUM' ,'INDUK' ,'-' ,'TIDAK' ,'' ,'' ,'' ,'' ,'' ,'' ,'' ,'' ,'' ,'' ,'' ,'' ,'' ,'' ,'' ,'' ,'590/17256/436.7.5/2020&lt;BR&gt;28 SEPTEMBER 2020&lt;BR&gt;TGL TERIMA 1 OKTOBER 2020' ,'' ,'' ,'' ,'' ,'' ,'' ,'' ,'' ,'' ,'' ,'' ,'' ,'' ,'' ,'' ,'' ,'' ,'-' ,'BELUM' ,'' ,'- Akan dilakukan penagihan fisik' ,'- Prosentase pembangunan &lt;30%' ,'- Prosentase pembangunan &lt;30%' ,'-' ,'' ,'TIMUR' ,'HBB');</v>
      </c>
    </row>
    <row r="512" spans="1:73" s="6" customFormat="1" ht="187">
      <c r="A512" s="1570">
        <v>509</v>
      </c>
      <c r="B512" s="1577">
        <v>494</v>
      </c>
      <c r="C512" s="1575" t="s">
        <v>4247</v>
      </c>
      <c r="D512" s="1575" t="s">
        <v>5762</v>
      </c>
      <c r="E512" s="1568" t="s">
        <v>2150</v>
      </c>
      <c r="F512" s="1575" t="s">
        <v>4248</v>
      </c>
      <c r="G512" s="1575" t="s">
        <v>4249</v>
      </c>
      <c r="H512" s="1575" t="s">
        <v>710</v>
      </c>
      <c r="I512" s="1568" t="s">
        <v>615</v>
      </c>
      <c r="J512" s="1575" t="s">
        <v>4280</v>
      </c>
      <c r="K512" s="1576" t="s">
        <v>4250</v>
      </c>
      <c r="L512" s="1577">
        <v>2019</v>
      </c>
      <c r="M512" s="1575"/>
      <c r="N512" s="1706" t="s">
        <v>4299</v>
      </c>
      <c r="O512" s="1706" t="s">
        <v>4300</v>
      </c>
      <c r="P512" s="1706"/>
      <c r="Q512" s="1575" t="s">
        <v>4315</v>
      </c>
      <c r="R512" s="1575"/>
      <c r="S512" s="1575" t="s">
        <v>4571</v>
      </c>
      <c r="T512" s="1575" t="s">
        <v>2510</v>
      </c>
      <c r="U512" s="1575"/>
      <c r="V512" s="1575"/>
      <c r="W512" s="1575"/>
      <c r="X512" s="1575"/>
      <c r="Y512" s="1575"/>
      <c r="Z512" s="1575"/>
      <c r="AA512" s="1575"/>
      <c r="AB512" s="1575"/>
      <c r="AC512" s="1575"/>
      <c r="AD512" s="1575"/>
      <c r="AE512" s="1575"/>
      <c r="AF512" s="1575"/>
      <c r="AG512" s="1575"/>
      <c r="AH512" s="1575"/>
      <c r="AI512" s="1575"/>
      <c r="AJ512" s="1575"/>
      <c r="AK512" s="1575"/>
      <c r="AL512" s="1575"/>
      <c r="AM512" s="1575"/>
      <c r="AN512" s="1575"/>
      <c r="AO512" s="1575"/>
      <c r="AP512" s="1575"/>
      <c r="AQ512" s="1575"/>
      <c r="AR512" s="1575"/>
      <c r="AS512" s="1575"/>
      <c r="AT512" s="1575"/>
      <c r="AU512" s="1575"/>
      <c r="AV512" s="1575"/>
      <c r="AW512" s="1575"/>
      <c r="AX512" s="1575"/>
      <c r="AY512" s="1575"/>
      <c r="AZ512" s="1575"/>
      <c r="BA512" s="1575"/>
      <c r="BB512" s="1575"/>
      <c r="BC512" s="1575"/>
      <c r="BD512" s="1575"/>
      <c r="BE512" s="1575"/>
      <c r="BF512" s="1575"/>
      <c r="BG512" s="1575"/>
      <c r="BH512" s="1575" t="s">
        <v>4655</v>
      </c>
      <c r="BI512" s="1575"/>
      <c r="BJ512" s="1575"/>
      <c r="BK512" s="1575" t="s">
        <v>4806</v>
      </c>
      <c r="BL512" s="1575" t="s">
        <v>626</v>
      </c>
      <c r="BM512" s="1588" t="s">
        <v>8205</v>
      </c>
      <c r="BN512" s="1588" t="s">
        <v>8004</v>
      </c>
      <c r="BO512" s="1588" t="s">
        <v>7587</v>
      </c>
      <c r="BP512" s="1575" t="s">
        <v>2150</v>
      </c>
      <c r="BQ512" s="1575" t="s">
        <v>5750</v>
      </c>
      <c r="BR512" s="1575" t="s">
        <v>6794</v>
      </c>
      <c r="BS512" s="1575" t="s">
        <v>6783</v>
      </c>
      <c r="BU512"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('HP REGENCY' ,'JL. KEMLATEN XII NO. 11' ,'SITEPLAN PERUMAHAN' ,'PROSES ADMINISTRASI' ,'± 2.377,00' ,'509' ,'494' ,'PT. HP ROPE' ,'Jl. Bukit Golf F-1 No. 32' ,'√' ,'KEBRAON' ,'Karang Pilang' ,'648.3/1300/436.7.5/2019&lt;BR&gt;SSWN-180914-31.1/SKRK/P&amp;TR/RT/I/2019&lt;BR&gt;1 MARET 2019' ,'2019' ,'' ,'JALAN DAN SALURAN : 635,87' ,'RTH : 99,30&lt;BR&gt;FASUM : 27,60' ,'' ,'± 2.377,00' ,'' ,'RP. 49.061.280,00&lt;BR&gt;TANDA BUKTI PENERIMAAN NO. 4216/RET.VI/2019&lt;BR&gt;TANGGAL 19 JUNI 2019&lt;BR&gt;BA MAKAM NO. 900/11813/436.7.4/2019 TANGGAL 21 MEI 2019' ,'SUDAH' ,'' ,'' ,'' ,'' ,'' ,'' ,'' ,'' ,'' ,'' ,'' ,'' ,'' ,'' ,'' ,'' ,'' ,'' ,'' ,'' ,'' ,'' ,'' ,'' ,'' ,'' ,'' ,'' ,'' ,'' ,'' ,'' ,'' ,'' ,'' ,'' ,'' ,'' ,'' ,'BELUM' ,'' ,'' ,'-' ,'- Belum terbangun&lt;BR&gt;- Pengembang belum mengajukan surat permohonan fisik' ,'- Pengembang belum mengajukan surat permohonan fisik' ,'- Prosentase pembangunan &lt;30%' ,'-' ,'FISIK BELUM DISERAHKAN' ,'SELATAN' ,'HBB');</v>
      </c>
    </row>
    <row r="513" spans="1:73" s="744" customFormat="1" ht="187">
      <c r="A513" s="1570">
        <v>510</v>
      </c>
      <c r="B513" s="1570">
        <v>495</v>
      </c>
      <c r="C513" s="1575"/>
      <c r="D513" s="1575"/>
      <c r="E513" s="1575"/>
      <c r="F513" s="1575" t="s">
        <v>4419</v>
      </c>
      <c r="G513" s="1575" t="s">
        <v>1526</v>
      </c>
      <c r="H513" s="1575" t="s">
        <v>762</v>
      </c>
      <c r="I513" s="1575" t="s">
        <v>674</v>
      </c>
      <c r="J513" s="1575" t="s">
        <v>4418</v>
      </c>
      <c r="K513" s="1576" t="s">
        <v>4421</v>
      </c>
      <c r="L513" s="1577">
        <v>2011</v>
      </c>
      <c r="M513" s="1575"/>
      <c r="N513" s="1706"/>
      <c r="O513" s="1706"/>
      <c r="P513" s="1706"/>
      <c r="Q513" s="1575" t="s">
        <v>4420</v>
      </c>
      <c r="R513" s="1575"/>
      <c r="S513" s="1575"/>
      <c r="T513" s="1575"/>
      <c r="U513" s="1575"/>
      <c r="V513" s="1575"/>
      <c r="W513" s="1575"/>
      <c r="X513" s="1575"/>
      <c r="Y513" s="1575"/>
      <c r="Z513" s="1575"/>
      <c r="AA513" s="1575"/>
      <c r="AB513" s="1575"/>
      <c r="AC513" s="1575"/>
      <c r="AD513" s="1575"/>
      <c r="AE513" s="1575"/>
      <c r="AF513" s="1575"/>
      <c r="AG513" s="1575"/>
      <c r="AH513" s="1575"/>
      <c r="AI513" s="1575"/>
      <c r="AJ513" s="1575"/>
      <c r="AK513" s="1575"/>
      <c r="AL513" s="1575"/>
      <c r="AM513" s="1575"/>
      <c r="AN513" s="1575"/>
      <c r="AO513" s="1575"/>
      <c r="AP513" s="1575"/>
      <c r="AQ513" s="1575"/>
      <c r="AR513" s="1575"/>
      <c r="AS513" s="1575"/>
      <c r="AT513" s="1575"/>
      <c r="AU513" s="1575"/>
      <c r="AV513" s="1575"/>
      <c r="AW513" s="1575"/>
      <c r="AX513" s="1575"/>
      <c r="AY513" s="1575"/>
      <c r="AZ513" s="1575"/>
      <c r="BA513" s="1575"/>
      <c r="BB513" s="1575"/>
      <c r="BC513" s="1575"/>
      <c r="BD513" s="1575"/>
      <c r="BE513" s="1575"/>
      <c r="BF513" s="1575"/>
      <c r="BG513" s="1575"/>
      <c r="BH513" s="1575"/>
      <c r="BI513" s="1575"/>
      <c r="BJ513" s="1575"/>
      <c r="BK513" s="1575" t="s">
        <v>2560</v>
      </c>
      <c r="BL513" s="1575" t="s">
        <v>626</v>
      </c>
      <c r="BM513" s="1591" t="s">
        <v>4828</v>
      </c>
      <c r="BN513" s="1591" t="s">
        <v>7051</v>
      </c>
      <c r="BO513" s="1591" t="s">
        <v>7051</v>
      </c>
      <c r="BP513" s="1575" t="s">
        <v>626</v>
      </c>
      <c r="BQ513" s="1575"/>
      <c r="BR513" s="1575" t="s">
        <v>6795</v>
      </c>
      <c r="BS513" s="1589" t="s">
        <v>6783</v>
      </c>
      <c r="BU513"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('RUSUN TPI ROMOKALISARI' ,'JL. ROMOKALISARI' ,'PERUMAHAN (RUSUN)' ,'TIDAK ADA KEWAJIBAN' ,'± 25.054,50' ,'510' ,'495' ,'' ,'' ,'' ,'ROMOKALISARI' ,'BENOWO' ,'470/UM/TR/V/2011' ,'2011' ,'' ,'' ,'' ,'' ,'± 25.054,50' ,'' ,'' ,'' ,'' ,'' ,'' ,'' ,'' ,'' ,'' ,'' ,'' ,'' ,'' ,'' ,'' ,'' ,'' ,'' ,'' ,'' ,'' ,'' ,'' ,'' ,'' ,'' ,'' ,'' ,'' ,'' ,'' ,'' ,'' ,'' ,'' ,'' ,'' ,'' ,'' ,'' ,'' ,'' ,'' ,'' ,'-' ,'SESUAI PERWALI NO. 49 TAHUN 2008 TIDAK ADA KEWAJIBAN KARENA LUAS &lt; 30 Ha' ,'alamat pengembang tidak diketahui' ,'alamat pengembang tidak diketahui' ,'-' ,'' ,'BARAT' ,'HBB');</v>
      </c>
    </row>
    <row r="514" spans="1:73" s="6" customFormat="1" ht="187">
      <c r="A514" s="1570">
        <v>511</v>
      </c>
      <c r="B514" s="1577">
        <v>496</v>
      </c>
      <c r="C514" s="1575" t="s">
        <v>2064</v>
      </c>
      <c r="D514" s="1568" t="s">
        <v>5715</v>
      </c>
      <c r="E514" s="1568" t="s">
        <v>2150</v>
      </c>
      <c r="F514" s="1575" t="s">
        <v>5534</v>
      </c>
      <c r="G514" s="1575" t="s">
        <v>34</v>
      </c>
      <c r="H514" s="1575" t="s">
        <v>714</v>
      </c>
      <c r="I514" s="1575" t="s">
        <v>673</v>
      </c>
      <c r="J514" s="1575" t="s">
        <v>4280</v>
      </c>
      <c r="K514" s="1576" t="s">
        <v>5538</v>
      </c>
      <c r="L514" s="1577">
        <v>2018</v>
      </c>
      <c r="M514" s="1575"/>
      <c r="N514" s="1706" t="s">
        <v>5537</v>
      </c>
      <c r="O514" s="1706" t="s">
        <v>5536</v>
      </c>
      <c r="P514" s="1706"/>
      <c r="Q514" s="1575" t="s">
        <v>5535</v>
      </c>
      <c r="R514" s="1575"/>
      <c r="S514" s="1592" t="s">
        <v>7470</v>
      </c>
      <c r="T514" s="1575" t="s">
        <v>2510</v>
      </c>
      <c r="U514" s="1575"/>
      <c r="V514" s="1575"/>
      <c r="W514" s="1575"/>
      <c r="X514" s="1575" t="s">
        <v>7094</v>
      </c>
      <c r="Y514" s="1575"/>
      <c r="Z514" s="1575"/>
      <c r="AA514" s="1575"/>
      <c r="AB514" s="1575"/>
      <c r="AC514" s="1575"/>
      <c r="AD514" s="1575"/>
      <c r="AE514" s="1575"/>
      <c r="AF514" s="1575"/>
      <c r="AG514" s="1575"/>
      <c r="AH514" s="1592" t="s">
        <v>626</v>
      </c>
      <c r="AI514" s="1592" t="s">
        <v>6297</v>
      </c>
      <c r="AJ514" s="1592" t="s">
        <v>6297</v>
      </c>
      <c r="AK514" s="1592" t="s">
        <v>6297</v>
      </c>
      <c r="AL514" s="1592" t="s">
        <v>6297</v>
      </c>
      <c r="AM514" s="1592" t="s">
        <v>6297</v>
      </c>
      <c r="AN514" s="1592" t="s">
        <v>6297</v>
      </c>
      <c r="AO514" s="1592" t="s">
        <v>6297</v>
      </c>
      <c r="AP514" s="1592" t="s">
        <v>6297</v>
      </c>
      <c r="AQ514" s="1575"/>
      <c r="AR514" s="1575"/>
      <c r="AS514" s="1575"/>
      <c r="AT514" s="1575"/>
      <c r="AU514" s="1575"/>
      <c r="AV514" s="1575"/>
      <c r="AW514" s="1575"/>
      <c r="AX514" s="1592"/>
      <c r="AY514" s="1592"/>
      <c r="AZ514" s="1592"/>
      <c r="BA514" s="1592"/>
      <c r="BB514" s="1592"/>
      <c r="BC514" s="1592"/>
      <c r="BD514" s="1592"/>
      <c r="BE514" s="1592"/>
      <c r="BF514" s="1592"/>
      <c r="BG514" s="1592"/>
      <c r="BH514" s="1575"/>
      <c r="BI514" s="1575"/>
      <c r="BJ514" s="1575"/>
      <c r="BK514" s="1575" t="s">
        <v>4806</v>
      </c>
      <c r="BL514" s="1575" t="s">
        <v>626</v>
      </c>
      <c r="BM514" s="1588" t="s">
        <v>6469</v>
      </c>
      <c r="BN514" s="1588"/>
      <c r="BO514" s="1588"/>
      <c r="BP514" s="1575" t="s">
        <v>2150</v>
      </c>
      <c r="BQ514" s="1575" t="s">
        <v>6407</v>
      </c>
      <c r="BR514" s="1568" t="s">
        <v>6798</v>
      </c>
      <c r="BS514" s="1575" t="s">
        <v>6789</v>
      </c>
      <c r="BU514"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GRAND KENJERAN' ,'JL. LABANSARI' ,'SITEPLAN PERUMAHAN' ,'PROSES ADMINISTRASI' ,'± 134.382,05' ,'511' ,'496' ,'PT. BABATAN KUSUMA JAYA' ,'Jl. Babatan Pantai No. 7' ,'√' ,'DUKUH SUTOREJO' ,'MULYOREJO' ,'648.3/4546/436.7.5/2018&lt;BR&gt;180731-33/SKRK/P&amp;TR/SP/VIII/2018&lt;BR&gt;14 AGUSTUS 2018' ,'2018' ,'' ,'JALAN DAN SALURAN : 39.850,28&lt;BR&gt;BOEZEM : 2.088,96' ,'RTH : 14.741,17&lt;BR&gt;FASUM : 1.282,47' ,'' ,'± 134.382,05' ,'' ,'- Rp, 3.348.306.816&lt;BR&gt;0508/RET.XII/2019 (BA Makam No. 900/33583/436.7.4/2019 Tanggal 31 Desember 2019)' ,'SUDAH' ,'' ,'' ,'' ,'SISA INDUK' ,'' ,'' ,'' ,'' ,'' ,'' ,'' ,'' ,'' ,'-' ,'NO. 590/18071/436.7.5/2020 TGL 7 OKTOBER 2020 ' ,'NO. 590/18071/436.7.5/2020 TGL 7 OKTOBER 2020 ' ,'NO. 590/18071/436.7.5/2020 TGL 7 OKTOBER 2020 ' ,'NO. 590/18071/436.7.5/2020 TGL 7 OKTOBER 2020 ' ,'NO. 590/18071/436.7.5/2020 TGL 7 OKTOBER 2020 ' ,'NO. 590/18071/436.7.5/2020 TGL 7 OKTOBER 2020 ' ,'NO. 590/18071/436.7.5/2020 TGL 7 OKTOBER 2020 ' ,'NO. 590/18071/436.7.5/2020 TGL 7 OKTOBER 2020 ' ,'' ,'' ,'' ,'' ,'' ,'' ,'' ,'' ,'' ,'' ,'' ,'' ,'' ,'' ,'' ,'' ,'' ,'' ,'' ,'' ,'-' ,'- DPRKPCKTR mengirimkan surat pemberitahuan kekurangan berkas No. 590/14041/436.7.5/2020 tanggal 10 Agustus 2020&lt;BR&gt;- Resume Rapat tanggal 30 September 2020 : Pengembang Perumahan The Grand Kenjeran - PT. Babatan Kusuma Jaya menginformasikan telah terbit alas hak atas tanah (SHGB) pada PSU yang akan diserahkan kepada Pemerintah Kota Surabaya, untuk itu segera disampaikan fotocopy SHGB tersebut beserta plotting alas hak diatas siteplan dan tabel kepada Tim Verifikasi PSU&lt;BR&gt;- 9 OKTOBER 2020 : DPRKPCKTR telah bersurat kepada pengembang No. 590/18071/436.7.5/2020 perihal Tindak Lanjut Penyerahan PSU Secara Admin' ,'' ,'' ,'-' ,'ADMIN SUDAH DISERAHKAN' ,'PUSURA' ,'AT');</v>
      </c>
    </row>
    <row r="515" spans="1:73" s="6" customFormat="1" ht="187">
      <c r="A515" s="1570">
        <v>512</v>
      </c>
      <c r="B515" s="1577">
        <v>497</v>
      </c>
      <c r="C515" s="1575" t="s">
        <v>5787</v>
      </c>
      <c r="D515" s="1575" t="s">
        <v>5788</v>
      </c>
      <c r="E515" s="1568" t="s">
        <v>2150</v>
      </c>
      <c r="F515" s="1575" t="s">
        <v>707</v>
      </c>
      <c r="G515" s="1575" t="s">
        <v>707</v>
      </c>
      <c r="H515" s="1575" t="s">
        <v>715</v>
      </c>
      <c r="I515" s="1575" t="s">
        <v>668</v>
      </c>
      <c r="J515" s="1575" t="s">
        <v>4280</v>
      </c>
      <c r="K515" s="1576" t="s">
        <v>5792</v>
      </c>
      <c r="L515" s="1577">
        <v>2020</v>
      </c>
      <c r="M515" s="1575"/>
      <c r="N515" s="1706" t="s">
        <v>5790</v>
      </c>
      <c r="O515" s="1706" t="s">
        <v>5791</v>
      </c>
      <c r="P515" s="1706"/>
      <c r="Q515" s="1575" t="s">
        <v>5789</v>
      </c>
      <c r="R515" s="1575" t="s">
        <v>2511</v>
      </c>
      <c r="S515" s="1575" t="s">
        <v>626</v>
      </c>
      <c r="T515" s="1575" t="s">
        <v>2510</v>
      </c>
      <c r="U515" s="1575" t="s">
        <v>626</v>
      </c>
      <c r="V515" s="1575" t="s">
        <v>626</v>
      </c>
      <c r="W515" s="1575" t="s">
        <v>2511</v>
      </c>
      <c r="X515" s="1575" t="s">
        <v>7055</v>
      </c>
      <c r="Y515" s="1575" t="s">
        <v>7401</v>
      </c>
      <c r="Z515" s="1575" t="s">
        <v>7401</v>
      </c>
      <c r="AA515" s="1575"/>
      <c r="AB515" s="1575"/>
      <c r="AC515" s="1575"/>
      <c r="AD515" s="1575"/>
      <c r="AE515" s="1575"/>
      <c r="AF515" s="1575"/>
      <c r="AG515" s="1575"/>
      <c r="AH515" s="1592"/>
      <c r="AI515" s="1592"/>
      <c r="AJ515" s="1592"/>
      <c r="AK515" s="1592"/>
      <c r="AL515" s="1592"/>
      <c r="AM515" s="1592"/>
      <c r="AN515" s="1592"/>
      <c r="AO515" s="1592"/>
      <c r="AP515" s="1592"/>
      <c r="AQ515" s="1575"/>
      <c r="AR515" s="1575"/>
      <c r="AS515" s="1575"/>
      <c r="AT515" s="1575"/>
      <c r="AU515" s="1575"/>
      <c r="AV515" s="1575"/>
      <c r="AW515" s="1575"/>
      <c r="AX515" s="1592"/>
      <c r="AY515" s="1592"/>
      <c r="AZ515" s="1592"/>
      <c r="BA515" s="1592"/>
      <c r="BB515" s="1592"/>
      <c r="BC515" s="1592"/>
      <c r="BD515" s="1592"/>
      <c r="BE515" s="1592"/>
      <c r="BF515" s="1592"/>
      <c r="BG515" s="1592"/>
      <c r="BH515" s="1575"/>
      <c r="BI515" s="1575"/>
      <c r="BJ515" s="1575"/>
      <c r="BK515" s="1575" t="s">
        <v>4806</v>
      </c>
      <c r="BL515" s="1688" t="s">
        <v>5624</v>
      </c>
      <c r="BM515" s="1588" t="s">
        <v>6167</v>
      </c>
      <c r="BN515" s="1591" t="s">
        <v>7119</v>
      </c>
      <c r="BO515" s="1591" t="s">
        <v>7119</v>
      </c>
      <c r="BP515" s="1575" t="s">
        <v>2150</v>
      </c>
      <c r="BQ515" s="1575"/>
      <c r="BR515" s="1568" t="s">
        <v>6794</v>
      </c>
      <c r="BS515" s="1575" t="s">
        <v>5783</v>
      </c>
      <c r="BU515"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KEPUTIH' ,'JL. KEPUTIH' ,'SITEPLAN PERUMAHAN' ,'PROSES ADMINISTRASI' ,'± 34.031,00' ,'512' ,'497' ,'PT. TAMAN TIMUR REGENSI' ,'JL. DIPONEGORO NO. 99 SURABAYA' ,'√' ,'KEPUTIH' ,'SUKOLILO' ,'648.3/3404/436.7.5/2020&lt;BR&gt;SSWN-200911-16/SKRK/P&amp;TR/RT/IX/2020&lt;BR&gt;17 SEPTEMBER 2020' ,'2020' ,'' ,'JALAN DAN SALURAN : 12.017,64' ,'RTH : 1.766,84&lt;BR&gt;FASUM : 266,05' ,'' ,'± 34.031,00' ,'BELUM' ,'-' ,'SUDAH' ,'-' ,'-' ,'BELUM' ,'SPLITZING SEMPURNA' ,'TIDAK ' ,'TIDAK ' ,'' ,'' ,'' ,'' ,'' ,'' ,'' ,'' ,'' ,'' ,'' ,'' ,'' ,'' ,'' ,'' ,'' ,'' ,'' ,'' ,'' ,'' ,'' ,'' ,'' ,'' ,'' ,'' ,'' ,'' ,'' ,'' ,'' ,'' ,'' ,'' ,'Proses checklist kelengkapan BAST Administrasi' ,'- Pengembang bersurat kepada DPRKPCKTR tanggal 22 September 2020 perihal permohonan Berita Acara Serah Terima&lt;BR&gt;- Addendum BAST Administrasi' ,'BELUM TTD BA ADMIN' ,'BELUM TTD BA ADMIN' ,'-' ,'' ,'SELATAN' ,'DT');</v>
      </c>
    </row>
    <row r="516" spans="1:73" s="6" customFormat="1" ht="306">
      <c r="A516" s="1570">
        <v>513</v>
      </c>
      <c r="B516" s="1577">
        <v>498</v>
      </c>
      <c r="C516" s="1575" t="s">
        <v>3585</v>
      </c>
      <c r="D516" s="1568" t="s">
        <v>5678</v>
      </c>
      <c r="E516" s="1568" t="s">
        <v>2150</v>
      </c>
      <c r="F516" s="1575" t="s">
        <v>6499</v>
      </c>
      <c r="G516" s="1575" t="s">
        <v>6500</v>
      </c>
      <c r="H516" s="1575" t="s">
        <v>868</v>
      </c>
      <c r="I516" s="1575" t="s">
        <v>670</v>
      </c>
      <c r="J516" s="1575" t="s">
        <v>4280</v>
      </c>
      <c r="K516" s="1576" t="s">
        <v>6503</v>
      </c>
      <c r="L516" s="1577">
        <v>2020</v>
      </c>
      <c r="M516" s="1582">
        <f>13630*2%</f>
        <v>272.60000000000002</v>
      </c>
      <c r="N516" s="1706" t="s">
        <v>6501</v>
      </c>
      <c r="O516" s="1706" t="s">
        <v>6502</v>
      </c>
      <c r="P516" s="1706"/>
      <c r="Q516" s="1575" t="s">
        <v>6507</v>
      </c>
      <c r="R516" s="1575" t="s">
        <v>7404</v>
      </c>
      <c r="S516" s="1575" t="s">
        <v>7476</v>
      </c>
      <c r="T516" s="1575" t="s">
        <v>2510</v>
      </c>
      <c r="U516" s="1575"/>
      <c r="V516" s="1575"/>
      <c r="W516" s="1575" t="s">
        <v>2511</v>
      </c>
      <c r="X516" s="1575" t="s">
        <v>7113</v>
      </c>
      <c r="Y516" s="1575" t="s">
        <v>7398</v>
      </c>
      <c r="Z516" s="1575" t="s">
        <v>7401</v>
      </c>
      <c r="AA516" s="1575"/>
      <c r="AB516" s="1575"/>
      <c r="AC516" s="1575"/>
      <c r="AD516" s="1575"/>
      <c r="AE516" s="1575"/>
      <c r="AF516" s="1575"/>
      <c r="AG516" s="1575"/>
      <c r="AH516" s="1592" t="s">
        <v>626</v>
      </c>
      <c r="AI516" s="1592"/>
      <c r="AJ516" s="1592"/>
      <c r="AK516" s="1592"/>
      <c r="AL516" s="1592"/>
      <c r="AM516" s="1592"/>
      <c r="AN516" s="1592"/>
      <c r="AO516" s="1592"/>
      <c r="AP516" s="1592"/>
      <c r="AQ516" s="1575"/>
      <c r="AR516" s="1575"/>
      <c r="AS516" s="1575"/>
      <c r="AT516" s="1575"/>
      <c r="AU516" s="1575"/>
      <c r="AV516" s="1575"/>
      <c r="AW516" s="1575"/>
      <c r="AX516" s="1592"/>
      <c r="AY516" s="1592"/>
      <c r="AZ516" s="1592"/>
      <c r="BA516" s="1592"/>
      <c r="BB516" s="1592"/>
      <c r="BC516" s="1592"/>
      <c r="BD516" s="1592"/>
      <c r="BE516" s="1592"/>
      <c r="BF516" s="1592"/>
      <c r="BG516" s="1592"/>
      <c r="BH516" s="1575"/>
      <c r="BI516" s="1575"/>
      <c r="BJ516" s="1575"/>
      <c r="BK516" s="1575" t="s">
        <v>4806</v>
      </c>
      <c r="BL516" s="1575" t="s">
        <v>626</v>
      </c>
      <c r="BM516" s="1588" t="s">
        <v>8117</v>
      </c>
      <c r="BN516" s="1591"/>
      <c r="BO516" s="1591"/>
      <c r="BP516" s="1575" t="s">
        <v>2150</v>
      </c>
      <c r="BQ516" s="1692"/>
      <c r="BR516" s="1575" t="s">
        <v>6795</v>
      </c>
      <c r="BS516" s="1575" t="s">
        <v>6475</v>
      </c>
      <c r="BU516"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RESIDENCE (BLOK B20)' ,'JL. ROYAL RESIDENCE BLOK B20' ,'SITEPLAN PERUMAHAN' ,'PROSES ADMINISTRASI' ,'± 13.630' ,'513' ,'498' ,'PT. BHAKTI TAMARA' ,'Jl. Raya Menganti No. 479, Gedung Royal Square Lt. 3' ,'√' ,'SUMUR WELUT' ,'LAKARSANTRI' ,'648.3/5472/436.7.5/2019&lt;BR&gt;190819-41.2/SKRK/P&amp;TR/NRT/VIII/2019&lt;BR&gt;3 SEPTEMBER 2019' ,'2020' ,'272.6' ,'JALAN DAN SALURAN : 5.046,96' ,'RTH : 273,81&lt;BR&gt;FASUM : 136,74' ,'' ,'± 13.630' ,'SUDAH ' ,'RP. 281.323.200,00&lt;BR&gt;TANDA BUKTI PENERIMAAN NO. 6488/RET.IX/2019&lt;BR&gt;2 SEPTEMBER 2019' ,'SUDAH' ,'' ,'' ,'BELUM' ,'SPLITZING SEBAGIAN' ,'TIDAK' ,'TIDAK ' ,'' ,'' ,'' ,'' ,'' ,'' ,'' ,'-' ,'' ,'' ,'' ,'' ,'' ,'' ,'' ,'' ,'' ,'' ,'' ,'' ,'' ,'' ,'' ,'' ,'' ,'' ,'' ,'' ,'' ,'' ,'' ,'' ,'' ,'' ,'' ,'' ,'-' ,'- 3 NOVEMBER 2020 : Pengembang bersurat kepada DPRKPCKTR No. 001/BT.EKS/XI/2020 perihal Permohonan Berita Acara Serah Terima administrasi Penyerahan PSU Perumahan Royal Residence&lt;BR&gt;- 4 DESEMBER 2020 : Surat Pengantar Konsep BAST ke Bagian Hukum No. 045.2/21828/436.7.5/2020&lt;BR&gt;-Surat Bagian Hukum ke DPRKPCKTR No.045.2/777/436.1.2/2021 tanggal 3 Agustus 2021 &lt;BR&gt;-Surat DPRKPCKTR ke PT. Bhakti Tamara No.045.2/13102/436.7.5/2021 tanggal 16 Agustus 2021&lt;BR&gt;-Surat PT. Bhakti Tamara ke DPRKPCKTR No.048/DIR/IX/2021 tanggal 09 September 2021 perihal Pengembalian Dokumen BAST Administrasi ttd Direktur Utama&lt;BR&gt;-Surat DPRKPCKTR ke DPBT No.045.2/14714/436.7.5/2021 tanggal 17 September 2021 hal koreksi dan tandatangan Surat Kuasa Penyerahan dan Pelepasan Hak Atas Tanah&lt;BR&gt;-Surat DPBT ke DPRKPCTR No.593/6959/436.7.11/2021 tanggal 24 September 2021 hal Surat Kuasa Penyerahan dan Pelepasan Hak Atas Tanah telah ditandatangani&lt;BR&gt;-Surat DPRKPCTR ke PT. Bhakti Tamara No. 045.2/25496/436.7.5/2021 tanggal 29 September 2021 hal Waarmerking  ' ,'' ,'' ,'-' ,'' ,'BARAT' ,'AN');</v>
      </c>
    </row>
    <row r="517" spans="1:73" s="6" customFormat="1" ht="187">
      <c r="A517" s="1570">
        <v>514</v>
      </c>
      <c r="B517" s="1577">
        <v>499</v>
      </c>
      <c r="C517" s="1575" t="s">
        <v>6775</v>
      </c>
      <c r="D517" s="1568" t="s">
        <v>6776</v>
      </c>
      <c r="E517" s="1568" t="s">
        <v>2150</v>
      </c>
      <c r="F517" s="1575" t="s">
        <v>6777</v>
      </c>
      <c r="G517" s="1575" t="s">
        <v>6778</v>
      </c>
      <c r="H517" s="1575" t="s">
        <v>670</v>
      </c>
      <c r="I517" s="1575" t="s">
        <v>670</v>
      </c>
      <c r="J517" s="1575" t="s">
        <v>4280</v>
      </c>
      <c r="K517" s="1576" t="s">
        <v>6782</v>
      </c>
      <c r="L517" s="1577">
        <v>2021</v>
      </c>
      <c r="M517" s="1575"/>
      <c r="N517" s="1706" t="s">
        <v>6779</v>
      </c>
      <c r="O517" s="1706" t="s">
        <v>6780</v>
      </c>
      <c r="P517" s="1706"/>
      <c r="Q517" s="1689">
        <v>15388</v>
      </c>
      <c r="R517" s="1575"/>
      <c r="S517" s="1575" t="s">
        <v>6781</v>
      </c>
      <c r="T517" s="1575"/>
      <c r="U517" s="1575"/>
      <c r="V517" s="1575"/>
      <c r="W517" s="1575"/>
      <c r="X517" s="1592" t="s">
        <v>7112</v>
      </c>
      <c r="Y517" s="1575"/>
      <c r="Z517" s="1575"/>
      <c r="AA517" s="1592" t="s">
        <v>7577</v>
      </c>
      <c r="AB517" s="1575"/>
      <c r="AC517" s="1575"/>
      <c r="AD517" s="1575"/>
      <c r="AE517" s="1575"/>
      <c r="AF517" s="1575"/>
      <c r="AG517" s="1575"/>
      <c r="AH517" s="1592"/>
      <c r="AI517" s="1592"/>
      <c r="AJ517" s="1592"/>
      <c r="AK517" s="1592"/>
      <c r="AL517" s="1592"/>
      <c r="AM517" s="1592"/>
      <c r="AN517" s="1592"/>
      <c r="AO517" s="1592"/>
      <c r="AP517" s="1592"/>
      <c r="AQ517" s="1575"/>
      <c r="AR517" s="1575"/>
      <c r="AS517" s="1575"/>
      <c r="AT517" s="1575"/>
      <c r="AU517" s="1575"/>
      <c r="AV517" s="1575"/>
      <c r="AW517" s="1575"/>
      <c r="AX517" s="1592"/>
      <c r="AY517" s="1592"/>
      <c r="AZ517" s="1592"/>
      <c r="BA517" s="1592"/>
      <c r="BB517" s="1592"/>
      <c r="BC517" s="1592"/>
      <c r="BD517" s="1592"/>
      <c r="BE517" s="1592"/>
      <c r="BF517" s="1592"/>
      <c r="BG517" s="1592"/>
      <c r="BH517" s="1575"/>
      <c r="BI517" s="1575"/>
      <c r="BJ517" s="1575"/>
      <c r="BK517" s="1575" t="s">
        <v>2515</v>
      </c>
      <c r="BL517" s="1575" t="s">
        <v>626</v>
      </c>
      <c r="BM517" s="1588" t="s">
        <v>7580</v>
      </c>
      <c r="BN517" s="1591"/>
      <c r="BO517" s="1591"/>
      <c r="BP517" s="1575" t="s">
        <v>626</v>
      </c>
      <c r="BQ517" s="1575"/>
      <c r="BR517" s="1575" t="s">
        <v>6795</v>
      </c>
      <c r="BS517" s="1575" t="s">
        <v>6783</v>
      </c>
      <c r="BU517" s="2040" t="str">
        <f t="shared" ref="BU517:BU576" si="8">"INSERT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&amp;SUBSTITUTE(F517,CHAR(10),"&lt;BR&gt;")  &amp; "' ,'" &amp; SUBSTITUTE(G517,CHAR(10),"&lt;BR&gt;")  &amp; "' ,'" &amp; SUBSTITUTE(J517,CHAR(10),"&lt;BR&gt;")   &amp; "' ,'" &amp;  SUBSTITUTE(BK517,CHAR(10),"&lt;BR&gt;")   &amp; "' ,'" &amp; SUBSTITUTE(Q517,CHAR(10),"&lt;BR&gt;")  &amp; "' ,'" &amp;  A517  &amp; "' ,'" &amp;  B517  &amp; "' ,'" &amp; SUBSTITUTE(C517,CHAR(10),"&lt;BR&gt;")   &amp; "' ,'" &amp;  SUBSTITUTE(D517,CHAR(10),"&lt;BR&gt;")  &amp; "' ,'" &amp;  SUBSTITUTE(E517,CHAR(10),"&lt;BR&gt;")   &amp; "' ,'" &amp; SUBSTITUTE(H517,CHAR(10),"&lt;BR&gt;")   &amp; "' ,'" &amp; I517  &amp; "' ,'" &amp; SUBSTITUTE(K517,CHAR(10),"&lt;BR&gt;")  &amp; "' ,'" &amp; SUBSTITUTE(L517,CHAR(10),"&lt;BR&gt;")  &amp; "' ,'" &amp; SUBSTITUTE(M517,CHAR(10),"&lt;BR&gt;") &amp; "' ,'" &amp; SUBSTITUTE(N517,CHAR(10),"&lt;BR&gt;")  &amp; "' ,'" &amp;  SUBSTITUTE(O517,CHAR(10),"&lt;BR&gt;")   &amp; "' ,'" &amp; SUBSTITUTE(P517,CHAR(10),"&lt;BR&gt;")   &amp; "' ,'" &amp;  SUBSTITUTE(Q517,CHAR(10),"&lt;BR&gt;")   &amp; "' ,'" &amp; SUBSTITUTE(R517,CHAR(10),"&lt;BR&gt;")  &amp; "' ,'" &amp; SUBSTITUTE(S517,CHAR(10),"&lt;BR&gt;")  &amp; "' ,'" &amp; SUBSTITUTE(T517,CHAR(10),"&lt;BR&gt;")  &amp; "' ,'" &amp; SUBSTITUTE(U517,CHAR(10),"&lt;BR&gt;")  &amp; "' ,'" &amp; SUBSTITUTE(V517,CHAR(10),"&lt;BR&gt;") &amp; "' ,'" &amp; SUBSTITUTE(W517,CHAR(10),"&lt;BR&gt;")  &amp; "' ,'" &amp;SUBSTITUTE(X517,CHAR(10),"&lt;BR&gt;")  &amp; "' ,'" &amp; SUBSTITUTE(Y517,CHAR(10),"&lt;BR&gt;") &amp; "' ,'" &amp;  SUBSTITUTE(Z517,CHAR(10),"&lt;BR&gt;")  &amp; "' ,'" &amp; SUBSTITUTE(AA517,CHAR(10),"&lt;BR&gt;")   &amp; "' ,'" &amp;  SUBSTITUTE(AB517,CHAR(10),"&lt;BR&gt;")   &amp; "' ,'" &amp;  SUBSTITUTE(AC517,CHAR(10),"&lt;BR&gt;")   &amp; "' ,'" &amp;   SUBSTITUTE(AD517,CHAR(10),"&lt;BR&gt;")   &amp; "' ,'" &amp;  SUBSTITUTE(AE517,CHAR(10),"&lt;BR&gt;")  &amp; "' ,'" &amp;  SUBSTITUTE(AF517,CHAR(10),"&lt;BR&gt;")  &amp; "' ,'" &amp;  SUBSTITUTE(AG517,CHAR(10),"&lt;BR&gt;")   &amp; "' ,'" &amp;  SUBSTITUTE(AH517,CHAR(10),"&lt;BR&gt;")   &amp; "' ,'" &amp;  SUBSTITUTE(AI517,CHAR(10),"&lt;BR&gt;")   &amp; "' ,'" &amp;  SUBSTITUTE(AJ517,CHAR(10),"&lt;BR&gt;")   &amp; "' ,'" &amp;   SUBSTITUTE(AK517,CHAR(10),"&lt;BR&gt;")   &amp; "' ,'" &amp;  SUBSTITUTE(AL517,CHAR(10),"&lt;BR&gt;")   &amp; "' ,'" &amp;  SUBSTITUTE(AM517,CHAR(10),"&lt;BR&gt;")   &amp; "' ,'" &amp;   SUBSTITUTE(AN517,CHAR(10),"&lt;BR&gt;")   &amp; "' ,'" &amp;  SUBSTITUTE(AO517,CHAR(10),"&lt;BR&gt;")   &amp; "' ,'" &amp;  SUBSTITUTE(AP517,CHAR(10),"&lt;BR&gt;")   &amp; "' ,'" &amp;  SUBSTITUTE(AQ517,CHAR(10),"&lt;BR&gt;")   &amp; "' ,'" &amp;   SUBSTITUTE(AR517,CHAR(10),"&lt;BR&gt;")   &amp; "' ,'" &amp;  SUBSTITUTE(AS517,CHAR(10),"&lt;BR&gt;")   &amp; "' ,'" &amp;  SUBSTITUTE(AT517,CHAR(10),"&lt;BR&gt;")   &amp; "' ,'" &amp;  SUBSTITUTE(AU517,CHAR(10),"&lt;BR&gt;")   &amp; "' ,'" &amp;  SUBSTITUTE(AV517,CHAR(10),"&lt;BR&gt;")   &amp; "' ,'" &amp;  SUBSTITUTE(AW517,CHAR(10),"&lt;BR&gt;")   &amp; "' ,'" &amp;   SUBSTITUTE(AX517,CHAR(10),"&lt;BR&gt;")   &amp; "' ,'" &amp;  SUBSTITUTE(AY517,CHAR(10),"&lt;BR&gt;")   &amp; "' ,'" &amp;  SUBSTITUTE(AZ517,CHAR(10),"&lt;BR&gt;")   &amp; "' ,'" &amp;   SUBSTITUTE(BA517,CHAR(10),"&lt;BR&gt;")   &amp; "' ,'" &amp;   SUBSTITUTE(BB517,CHAR(10),"&lt;BR&gt;")    &amp; "' ,'" &amp;    SUBSTITUTE(BC517,CHAR(10),"&lt;BR&gt;")    &amp; "' ,'" &amp;   SUBSTITUTE(BD517,CHAR(10),"&lt;BR&gt;")    &amp; "' ,'" &amp;   SUBSTITUTE(BE517,CHAR(10),"&lt;BR&gt;")    &amp; "' ,'" &amp;   SUBSTITUTE(BF517,CHAR(10),"&lt;BR&gt;")    &amp; "' ,'" &amp;   SUBSTITUTE(BG517,CHAR(10),"&lt;BR&gt;")    &amp; "' ,'" &amp; SUBSTITUTE(BH557,CHAR(10),"&lt;BR&gt;")   &amp; "' ,'" &amp; SUBSTITUTE(BI517,CHAR(10),"&lt;BR&gt;")   &amp; "' ,'" &amp; SUBSTITUTE(BJ517,CHAR(10),"&lt;BR&gt;")  &amp; "' ,'" &amp; SUBSTITUTE(BL517,CHAR(10),"&lt;BR&gt;")   &amp; "' ,'" &amp; SUBSTITUTE(BM517,CHAR(10),"&lt;BR&gt;")   &amp; "' ,'" &amp; SUBSTITUTE(BN517,CHAR(10),"&lt;BR&gt;")   &amp; "' ,'" &amp;  SUBSTITUTE(BO517,CHAR(10),"&lt;BR&gt;")   &amp; "' ,'" &amp; SUBSTITUTE(BP557,CHAR(10),"&lt;BR&gt;")  &amp; "' ,'" &amp; SUBSTITUTE(BQ517,CHAR(10),"&lt;BR&gt;")  &amp; "' ,'" &amp; SUBSTITUTE(BR517,CHAR(10),"&lt;BR&gt;")  &amp; "' ,'" &amp; SUBSTITUTE(BS517,CHAR(10),"&lt;BR&gt;")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MANSION NINE' ,' Jl. Raya Lakarsantri No. 132' ,'SITEPLAN PERUMAHAN' ,'PENAGIHAN FISIK' ,'15388' ,'514' ,'499' ,'PT. Hutomo mandala Raharjo' ,' Jl. Raden Saleh No. 15 Lt. 2' ,'√' ,'LAKARSANTRI' ,'LAKARSANTRI' ,'648.3/433/436.7.5/2021&lt;BR&gt;SSWN-201127-31.2/SKRK/P&amp;TR/RT/XI/2020' ,'2021' ,'' ,' jalan dan saluran : 6.125,09' ,'RTH : 1.420,93 Fasum : 111,86' ,'' ,'15388' ,'' ,'353.007.602&lt;BR&gt;900/8463/436.7.4/2021&lt;BR&gt;29-03-2021' ,'' ,'' ,'' ,'' ,'INDUK&lt;BR&gt;' ,'' ,'' ,'PENAGIHAN&lt;BR&gt;590/5012/436.7.4/2022&lt;BR&gt;22 April 2022' ,'' ,'' ,'' ,'' ,'' ,'' ,'' ,'' ,'' ,'' ,'' ,'' ,'' ,'' ,'' ,'' ,'' ,'' ,'' ,'' ,'' ,'' ,'' ,'' ,'' ,'' ,'' ,'' ,'' ,'' ,'' ,'' ,'' ,'' ,'' ,'-' ,'-Proses Waarmerking BAST Admin oleh pengembang tanggal 18 Agustus 2021&lt;BR&gt;- Penagihan Fisik 22 April 2022&lt;BR&gt;- Pengembang bersurat terkait permohonan penundaan peneyrahan PSU Secara Fisik tanggal 12 Mei 2022&lt;BR&gt;- Surat TL Kekurangan Berkas 19 Mei 2022' ,'' ,'' ,'-' ,'' ,'BARAT' ,'HBB');</v>
      </c>
    </row>
    <row r="518" spans="1:73" s="6" customFormat="1" ht="187">
      <c r="A518" s="1570">
        <v>515</v>
      </c>
      <c r="B518" s="1577">
        <v>500</v>
      </c>
      <c r="C518" s="1575" t="s">
        <v>6784</v>
      </c>
      <c r="D518" s="1568" t="s">
        <v>6785</v>
      </c>
      <c r="E518" s="1568" t="s">
        <v>2150</v>
      </c>
      <c r="F518" s="1575" t="s">
        <v>6786</v>
      </c>
      <c r="G518" s="1575" t="s">
        <v>1136</v>
      </c>
      <c r="H518" s="1575" t="s">
        <v>682</v>
      </c>
      <c r="I518" s="1575" t="s">
        <v>679</v>
      </c>
      <c r="J518" s="1575" t="s">
        <v>4280</v>
      </c>
      <c r="K518" s="1576" t="s">
        <v>6811</v>
      </c>
      <c r="L518" s="1577">
        <v>2021</v>
      </c>
      <c r="M518" s="1575"/>
      <c r="N518" s="1706" t="s">
        <v>6787</v>
      </c>
      <c r="O518" s="1706" t="s">
        <v>6788</v>
      </c>
      <c r="P518" s="1706"/>
      <c r="Q518" s="1689">
        <v>125465</v>
      </c>
      <c r="R518" s="1575"/>
      <c r="S518" s="1592" t="s">
        <v>7471</v>
      </c>
      <c r="T518" s="1575" t="s">
        <v>2510</v>
      </c>
      <c r="U518" s="1575"/>
      <c r="V518" s="1575"/>
      <c r="W518" s="1575"/>
      <c r="X518" s="1592" t="s">
        <v>7058</v>
      </c>
      <c r="Y518" s="1575"/>
      <c r="Z518" s="1575"/>
      <c r="AA518" s="1575"/>
      <c r="AB518" s="1575"/>
      <c r="AC518" s="1575"/>
      <c r="AD518" s="1575"/>
      <c r="AE518" s="1575"/>
      <c r="AF518" s="1575"/>
      <c r="AG518" s="1575"/>
      <c r="AH518" s="1592"/>
      <c r="AI518" s="1592"/>
      <c r="AJ518" s="1592"/>
      <c r="AK518" s="1592"/>
      <c r="AL518" s="1592"/>
      <c r="AM518" s="1592"/>
      <c r="AN518" s="1592"/>
      <c r="AO518" s="1592"/>
      <c r="AP518" s="1592"/>
      <c r="AQ518" s="1575"/>
      <c r="AR518" s="1575"/>
      <c r="AS518" s="1575"/>
      <c r="AT518" s="1575"/>
      <c r="AU518" s="1575"/>
      <c r="AV518" s="1575"/>
      <c r="AW518" s="1575"/>
      <c r="AX518" s="1592"/>
      <c r="AY518" s="1592"/>
      <c r="AZ518" s="1592"/>
      <c r="BA518" s="1592"/>
      <c r="BB518" s="1592"/>
      <c r="BC518" s="1592"/>
      <c r="BD518" s="1592"/>
      <c r="BE518" s="1592"/>
      <c r="BF518" s="1592"/>
      <c r="BG518" s="1592"/>
      <c r="BH518" s="1575"/>
      <c r="BI518" s="1575"/>
      <c r="BJ518" s="1575"/>
      <c r="BK518" s="1575" t="s">
        <v>4806</v>
      </c>
      <c r="BL518" s="1575"/>
      <c r="BM518" s="1588" t="s">
        <v>7141</v>
      </c>
      <c r="BN518" s="1591"/>
      <c r="BO518" s="1591"/>
      <c r="BP518" s="1575" t="s">
        <v>626</v>
      </c>
      <c r="BQ518" s="1575"/>
      <c r="BR518" s="1575" t="s">
        <v>6796</v>
      </c>
      <c r="BS518" s="1575" t="s">
        <v>6789</v>
      </c>
      <c r="BU518"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GUNUNG ANYAR' ,'Jl. Gunung Anyar Tambak' ,'SITEPLAN PERUMAHAN' ,'PROSES ADMINISTRASI' ,'125465' ,'515' ,'500' ,' PT. Graha Abdael Sukses' ,'JALAN H.R. MUHAMMAD 92A' ,'√' ,'GUNUNG ANYAR TAMBAK' ,'GUNUNG ANYAR' ,'648.3/570/436.7.5/2021&lt;BR&gt;SSWN-210118-10.3/SKRK/P&amp;TR/RT/II/2021' ,'2021' ,'' ,'Prasarana Jalan &amp; Saluran Pemkot : &lt;BR&gt;± 32.256,31 m2 ' ,'Sarana Fasilitas Umum Pemkot : &lt;BR&gt;± 327,67 m2 (0,28%)&lt;BR&gt;- Sarana Ruang Terbuka Hijau Pemkot : &lt;BR&gt;± 2.413,84 m2 (2,10%)' ,'' ,'125465' ,'' ,'- Rp.2.377.666.287,00&lt;BR&gt;2440/RET.V/2021 (BA Makam No. 900/11471/436.7.4/2021 Tanggal 23 April 2021)' ,'SUDAH' ,'' ,'' ,'' ,'INDUK' ,'' ,'' ,'' ,'' ,'' ,'' ,'' ,'' ,'' ,'' ,'' ,'' ,'' ,'' ,'' ,'' ,'' ,'' ,'' ,'' ,'' ,'' ,'' ,'' ,'' ,'' ,'' ,'' ,'' ,'' ,'' ,'' ,'' ,'' ,'' ,'' ,'' ,'' ,'' ,'- rapat  26 maret 2021 membahas permohonan BAST administrasi, pengembang agar melengkapi kekurangan bukti setor makam&lt;BR&gt;- TTD BAST Administrasi oleh pengembang' ,'' ,'' ,'-' ,'' ,'TIMUR' ,'AT');</v>
      </c>
    </row>
    <row r="519" spans="1:73" s="6" customFormat="1" ht="187">
      <c r="A519" s="1570">
        <v>516</v>
      </c>
      <c r="B519" s="1577" t="s">
        <v>6803</v>
      </c>
      <c r="C519" s="1575" t="s">
        <v>6804</v>
      </c>
      <c r="D519" s="1568" t="s">
        <v>6805</v>
      </c>
      <c r="E519" s="1568" t="s">
        <v>2150</v>
      </c>
      <c r="F519" s="1568" t="s">
        <v>6813</v>
      </c>
      <c r="G519" s="1575" t="s">
        <v>1136</v>
      </c>
      <c r="H519" s="1575" t="s">
        <v>682</v>
      </c>
      <c r="I519" s="1575" t="s">
        <v>679</v>
      </c>
      <c r="J519" s="1575" t="s">
        <v>4280</v>
      </c>
      <c r="K519" s="1576" t="s">
        <v>6810</v>
      </c>
      <c r="L519" s="1577">
        <v>2021</v>
      </c>
      <c r="M519" s="1575"/>
      <c r="N519" s="1706" t="s">
        <v>6807</v>
      </c>
      <c r="O519" s="1706" t="s">
        <v>6808</v>
      </c>
      <c r="P519" s="1706"/>
      <c r="Q519" s="1689" t="s">
        <v>6806</v>
      </c>
      <c r="R519" s="1575"/>
      <c r="S519" s="1592" t="s">
        <v>7472</v>
      </c>
      <c r="T519" s="1575" t="s">
        <v>2510</v>
      </c>
      <c r="U519" s="1575"/>
      <c r="V519" s="1575"/>
      <c r="W519" s="1575"/>
      <c r="X519" s="1575" t="s">
        <v>7058</v>
      </c>
      <c r="Y519" s="1575"/>
      <c r="Z519" s="1575"/>
      <c r="AA519" s="1575"/>
      <c r="AB519" s="1575"/>
      <c r="AC519" s="1575"/>
      <c r="AD519" s="1575"/>
      <c r="AE519" s="1575"/>
      <c r="AF519" s="1575"/>
      <c r="AG519" s="1575"/>
      <c r="AH519" s="1592"/>
      <c r="AI519" s="1592"/>
      <c r="AJ519" s="1592"/>
      <c r="AK519" s="1592"/>
      <c r="AL519" s="1592"/>
      <c r="AM519" s="1592"/>
      <c r="AN519" s="1592"/>
      <c r="AO519" s="1592"/>
      <c r="AP519" s="1592"/>
      <c r="AQ519" s="1575"/>
      <c r="AR519" s="1575"/>
      <c r="AS519" s="1575"/>
      <c r="AT519" s="1575"/>
      <c r="AU519" s="1575"/>
      <c r="AV519" s="1575"/>
      <c r="AW519" s="1575"/>
      <c r="AX519" s="1592"/>
      <c r="AY519" s="1592"/>
      <c r="AZ519" s="1592"/>
      <c r="BA519" s="1592"/>
      <c r="BB519" s="1592"/>
      <c r="BC519" s="1592"/>
      <c r="BD519" s="1592"/>
      <c r="BE519" s="1592"/>
      <c r="BF519" s="1592"/>
      <c r="BG519" s="1592"/>
      <c r="BH519" s="1575"/>
      <c r="BI519" s="1575"/>
      <c r="BJ519" s="1575"/>
      <c r="BK519" s="1575" t="s">
        <v>4806</v>
      </c>
      <c r="BL519" s="1575"/>
      <c r="BM519" s="1588" t="s">
        <v>7140</v>
      </c>
      <c r="BN519" s="1591"/>
      <c r="BO519" s="1591"/>
      <c r="BP519" s="1575" t="s">
        <v>626</v>
      </c>
      <c r="BQ519" s="1575"/>
      <c r="BR519" s="1575" t="s">
        <v>6796</v>
      </c>
      <c r="BS519" s="1575" t="s">
        <v>6789</v>
      </c>
      <c r="BU519"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ALANA' ,'Jl. Gunung Anyar Tambak' ,'SITEPLAN PERUMAHAN' ,'PROSES ADMINISTRASI' ,'24.861.14' ,'516' ,'501.' ,'PT. TUMERUS JAYA PROPERTINDO' ,'Jl. Ngagel Tama' ,'√' ,'GUNUNG ANYAR TAMBAK' ,'GUNUNG ANYAR' ,'648.3/1561/436.7.5/2021&lt;BR&gt;SSWN-210326-37/SKRK/P&amp;TR/RT/III/2021' ,'2021' ,'' ,'jalan dan saluran : 8.768,56' ,'fasum : 315,04&lt;BR&gt;RTH 986,16' ,'' ,'24.861.14' ,'' ,'- Rp. 513.133.950&lt;BR&gt;2569/RET.V/2021 ( BA Makam No. 900/12853/436.7.4/2021 Tanggal 10 Mei 2021)' ,'SUDAH' ,'' ,'' ,'' ,'INDUK' ,'' ,'' ,'' ,'' ,'' ,'' ,'' ,'' ,'' ,'' ,'' ,'' ,'' ,'' ,'' ,'' ,'' ,'' ,'' ,'' ,'' ,'' ,'' ,'' ,'' ,'' ,'' ,'' ,'' ,'' ,'' ,'' ,'' ,'' ,'' ,'' ,'' ,'' ,'' ,'- 24 juni 2021 rapat membahas permohonan penyerahan PSU secara administrasi, pengembang untuk menyampaikan rencana penyelesaian masa pemeliharaan dan serah terima fisik selambat-lambatnya 29 juni 2021 dan proses bast administrasi dapat ditibdaklanjuti&lt;BR&gt;- Konsep BAST admin' ,'' ,'' ,'-' ,'' ,'TIMUR' ,'AT');</v>
      </c>
    </row>
    <row r="520" spans="1:73" s="6" customFormat="1" ht="187">
      <c r="A520" s="1570">
        <v>517</v>
      </c>
      <c r="B520" s="1577">
        <v>502</v>
      </c>
      <c r="C520" s="1575" t="s">
        <v>5297</v>
      </c>
      <c r="D520" s="1568" t="s">
        <v>7299</v>
      </c>
      <c r="E520" s="1568" t="s">
        <v>2150</v>
      </c>
      <c r="F520" s="1568" t="s">
        <v>7297</v>
      </c>
      <c r="G520" s="1575" t="s">
        <v>7300</v>
      </c>
      <c r="H520" s="1575" t="s">
        <v>669</v>
      </c>
      <c r="I520" s="1575" t="s">
        <v>670</v>
      </c>
      <c r="J520" s="1575" t="s">
        <v>4280</v>
      </c>
      <c r="K520" s="1576" t="s">
        <v>7301</v>
      </c>
      <c r="L520" s="1577">
        <v>2020</v>
      </c>
      <c r="M520" s="1575"/>
      <c r="N520" s="1706" t="s">
        <v>7302</v>
      </c>
      <c r="O520" s="1706" t="s">
        <v>7303</v>
      </c>
      <c r="P520" s="1706"/>
      <c r="Q520" s="1689">
        <v>87785</v>
      </c>
      <c r="R520" s="1575" t="s">
        <v>2511</v>
      </c>
      <c r="S520" s="1575"/>
      <c r="T520" s="1575" t="s">
        <v>2511</v>
      </c>
      <c r="U520" s="1575" t="s">
        <v>626</v>
      </c>
      <c r="V520" s="1575" t="s">
        <v>626</v>
      </c>
      <c r="W520" s="1575" t="s">
        <v>2511</v>
      </c>
      <c r="X520" s="1575" t="s">
        <v>7059</v>
      </c>
      <c r="Y520" s="1575" t="s">
        <v>7398</v>
      </c>
      <c r="Z520" s="1575" t="s">
        <v>7401</v>
      </c>
      <c r="AA520" s="1575"/>
      <c r="AB520" s="1575"/>
      <c r="AC520" s="1575"/>
      <c r="AD520" s="1575"/>
      <c r="AE520" s="1575"/>
      <c r="AF520" s="1575"/>
      <c r="AG520" s="1575"/>
      <c r="AH520" s="1592"/>
      <c r="AI520" s="1592"/>
      <c r="AJ520" s="1592"/>
      <c r="AK520" s="1592"/>
      <c r="AL520" s="1592"/>
      <c r="AM520" s="1592"/>
      <c r="AN520" s="1592"/>
      <c r="AO520" s="1592"/>
      <c r="AP520" s="1592"/>
      <c r="AQ520" s="1575"/>
      <c r="AR520" s="1575"/>
      <c r="AS520" s="1575"/>
      <c r="AT520" s="1575"/>
      <c r="AU520" s="1575"/>
      <c r="AV520" s="1575"/>
      <c r="AW520" s="1575"/>
      <c r="AX520" s="1592"/>
      <c r="AY520" s="1592"/>
      <c r="AZ520" s="1592"/>
      <c r="BA520" s="1592"/>
      <c r="BB520" s="1592"/>
      <c r="BC520" s="1592"/>
      <c r="BD520" s="1592"/>
      <c r="BE520" s="1592"/>
      <c r="BF520" s="1592"/>
      <c r="BG520" s="1592"/>
      <c r="BH520" s="1575"/>
      <c r="BI520" s="1575"/>
      <c r="BJ520" s="1575"/>
      <c r="BK520" s="1575" t="s">
        <v>4806</v>
      </c>
      <c r="BL520" s="1575"/>
      <c r="BM520" s="1588"/>
      <c r="BN520" s="1591"/>
      <c r="BO520" s="1591"/>
      <c r="BP520" s="1575" t="s">
        <v>2149</v>
      </c>
      <c r="BQ520" s="1575"/>
      <c r="BR520" s="1575" t="s">
        <v>7298</v>
      </c>
      <c r="BS520" s="1575" t="s">
        <v>5783</v>
      </c>
      <c r="BU520"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('PADDINGTON Wisata bukit mas surabaya' ,'jl. Perumahan wisata bukit mas' ,'SITEPLAN PERUMAHAN' ,'PROSES ADMINISTRASI' ,'87785' ,'517' ,'502' ,'PT. BINAMAJU MITRA SEJATI' ,'jl. Abdul wahab siamon (ruko vila bukit mas blok Rc-36)' ,'√' ,'LIDAH WETAN' ,'LAKARSANTRI' ,'648.3/5223/436.7.5/2020&lt;BR&gt;SSWN-201120-8.7/SKRK/P&amp;TR/RT/XII/2020&lt;BR&gt;' ,'2020' ,'' ,'JALAN DAN SALURAN : 5.608,50' ,'BOZEM : 522,41&lt;BR&gt;FASUM 77&lt;BR&gt;RTH 2.275,59' ,'' ,'87785' ,'BELUM' ,'' ,'BELUM' ,'-' ,'-' ,'BELUM' ,'induk' ,'TIDAK' ,'TIDAK ' ,'' ,'' ,'' ,'' ,'' ,'' ,'' ,'' ,'' ,'' ,'' ,'' ,'' ,'' ,'' ,'' ,'' ,'' ,'' ,'' ,'' ,'' ,'' ,'' ,'' ,'' ,'' ,'' ,'' ,'' ,'' ,'' ,'' ,'' ,'' ,'' ,'' ,'' ,'' ,'' ,'-' ,'' ,'barat' ,'DT');</v>
      </c>
    </row>
    <row r="521" spans="1:73" s="6" customFormat="1" ht="187">
      <c r="A521" s="1570">
        <v>518</v>
      </c>
      <c r="B521" s="1577">
        <v>503</v>
      </c>
      <c r="C521" s="1575" t="s">
        <v>7538</v>
      </c>
      <c r="D521" s="1568" t="s">
        <v>7313</v>
      </c>
      <c r="E521" s="1568" t="s">
        <v>2150</v>
      </c>
      <c r="F521" s="1568" t="s">
        <v>7314</v>
      </c>
      <c r="G521" s="1575" t="s">
        <v>7315</v>
      </c>
      <c r="H521" s="1575" t="s">
        <v>1497</v>
      </c>
      <c r="I521" s="1575" t="s">
        <v>680</v>
      </c>
      <c r="J521" s="1575" t="s">
        <v>4280</v>
      </c>
      <c r="K521" s="1576" t="s">
        <v>7316</v>
      </c>
      <c r="L521" s="1577">
        <v>2021</v>
      </c>
      <c r="M521" s="1575"/>
      <c r="N521" s="1706" t="s">
        <v>7317</v>
      </c>
      <c r="O521" s="1706" t="s">
        <v>7318</v>
      </c>
      <c r="P521" s="1706"/>
      <c r="Q521" s="1689">
        <v>30725</v>
      </c>
      <c r="R521" s="1575" t="s">
        <v>7404</v>
      </c>
      <c r="S521" s="1575"/>
      <c r="T521" s="1575"/>
      <c r="U521" s="1575" t="s">
        <v>2150</v>
      </c>
      <c r="V521" s="1575" t="s">
        <v>2511</v>
      </c>
      <c r="W521" s="1575" t="s">
        <v>2510</v>
      </c>
      <c r="X521" s="1575" t="s">
        <v>7094</v>
      </c>
      <c r="Y521" s="1575" t="s">
        <v>7398</v>
      </c>
      <c r="Z521" s="1575" t="s">
        <v>7401</v>
      </c>
      <c r="AA521" s="1575"/>
      <c r="AB521" s="1575"/>
      <c r="AC521" s="1575"/>
      <c r="AD521" s="1575"/>
      <c r="AE521" s="1575"/>
      <c r="AF521" s="1575"/>
      <c r="AG521" s="1575"/>
      <c r="AH521" s="1592"/>
      <c r="AI521" s="1592"/>
      <c r="AJ521" s="1592"/>
      <c r="AK521" s="1592"/>
      <c r="AL521" s="1592"/>
      <c r="AM521" s="1592"/>
      <c r="AN521" s="1592"/>
      <c r="AO521" s="1592"/>
      <c r="AP521" s="1592"/>
      <c r="AQ521" s="1575"/>
      <c r="AR521" s="1575"/>
      <c r="AS521" s="1575"/>
      <c r="AT521" s="1575"/>
      <c r="AU521" s="1575"/>
      <c r="AV521" s="1575"/>
      <c r="AW521" s="1575"/>
      <c r="AX521" s="1592"/>
      <c r="AY521" s="1592"/>
      <c r="AZ521" s="1592"/>
      <c r="BA521" s="1592"/>
      <c r="BB521" s="1592"/>
      <c r="BC521" s="1592"/>
      <c r="BD521" s="1592"/>
      <c r="BE521" s="1592"/>
      <c r="BF521" s="1592"/>
      <c r="BG521" s="1592"/>
      <c r="BH521" s="1575"/>
      <c r="BI521" s="1575"/>
      <c r="BJ521" s="1575"/>
      <c r="BK521" s="1575" t="s">
        <v>2916</v>
      </c>
      <c r="BL521" s="1575"/>
      <c r="BM521" s="1588" t="s">
        <v>7639</v>
      </c>
      <c r="BN521" s="1591"/>
      <c r="BO521" s="1591"/>
      <c r="BP521" s="1575" t="s">
        <v>8172</v>
      </c>
      <c r="BQ521" s="1692"/>
      <c r="BR521" s="1575"/>
      <c r="BS521" s="1575" t="s">
        <v>6475</v>
      </c>
      <c r="BU521"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('KENDALI JIWO' ,'JL. GRIYA BENOWO INDAH' ,'SITEPLAN PERUMAHAN' ,'PROSES FISIK' ,'30725' ,'518' ,'503' ,'PT. Kendali Jiwo' ,'Jl. Pondok Benowo Indah Blok GA No. 1' ,'√' ,'BABAT JERAWAT' ,'PAKAL' ,' 648.3/2628/436.7.5/2021&lt;BR&gt;SSWN-210609-33/SKRK/P&amp;TR/RT/VI/2021' ,'2021' ,'' ,' Jalan dan Saluran : 8.858,25' ,'Fasum : 1.381,04 RTH : 384,71' ,'' ,'30725' ,'SUDAH ' ,'' ,'' ,'√' ,'BELUM' ,'SUDAH' ,'SISA INDUK' ,'TIDAK' ,'TIDAK ' ,'' ,'' ,'' ,'' ,'' ,'' ,'' ,'' ,'' ,'' ,'' ,'' ,'' ,'' ,'' ,'' ,'' ,'' ,'' ,'' ,'' ,'' ,'' ,'' ,'' ,'' ,'' ,'' ,'' ,'' ,'' ,'' ,'' ,'' ,'' ,'' ,'' ,'Fisik PSU sudah selesai diserahkan, kurang penyerahan lahan makam' ,'' ,'' ,'-' ,'' ,'' ,'AN');</v>
      </c>
    </row>
    <row r="522" spans="1:73" s="6" customFormat="1" ht="187">
      <c r="A522" s="1570">
        <v>519</v>
      </c>
      <c r="B522" s="1577">
        <v>504</v>
      </c>
      <c r="C522" s="1575" t="s">
        <v>7323</v>
      </c>
      <c r="D522" s="1568" t="s">
        <v>6750</v>
      </c>
      <c r="E522" s="1568" t="s">
        <v>2150</v>
      </c>
      <c r="F522" s="1568" t="s">
        <v>7822</v>
      </c>
      <c r="G522" s="1575" t="s">
        <v>7326</v>
      </c>
      <c r="H522" s="1575" t="s">
        <v>7327</v>
      </c>
      <c r="I522" s="1575" t="s">
        <v>7328</v>
      </c>
      <c r="J522" s="1575" t="s">
        <v>4280</v>
      </c>
      <c r="K522" s="1576" t="s">
        <v>494</v>
      </c>
      <c r="L522" s="1577">
        <v>1984</v>
      </c>
      <c r="M522" s="1575"/>
      <c r="N522" s="1706"/>
      <c r="O522" s="1706"/>
      <c r="P522" s="1706"/>
      <c r="Q522" s="1689">
        <v>51576</v>
      </c>
      <c r="R522" s="1575" t="s">
        <v>7404</v>
      </c>
      <c r="S522" s="1575" t="s">
        <v>7438</v>
      </c>
      <c r="T522" s="1575" t="s">
        <v>2510</v>
      </c>
      <c r="U522" s="1575" t="s">
        <v>626</v>
      </c>
      <c r="V522" s="1575" t="s">
        <v>626</v>
      </c>
      <c r="W522" s="1575" t="s">
        <v>2511</v>
      </c>
      <c r="X522" s="1575" t="s">
        <v>7094</v>
      </c>
      <c r="Y522" s="1575" t="s">
        <v>626</v>
      </c>
      <c r="Z522" s="1575" t="s">
        <v>626</v>
      </c>
      <c r="AA522" s="1575"/>
      <c r="AB522" s="1575"/>
      <c r="AC522" s="1575"/>
      <c r="AD522" s="1575"/>
      <c r="AE522" s="1575"/>
      <c r="AF522" s="1575"/>
      <c r="AG522" s="1575"/>
      <c r="AH522" s="1592"/>
      <c r="AI522" s="1592"/>
      <c r="AJ522" s="1592"/>
      <c r="AK522" s="1592"/>
      <c r="AL522" s="1592"/>
      <c r="AM522" s="1592"/>
      <c r="AN522" s="1592"/>
      <c r="AO522" s="1592"/>
      <c r="AP522" s="1592"/>
      <c r="AQ522" s="1575"/>
      <c r="AR522" s="1575"/>
      <c r="AS522" s="1575"/>
      <c r="AT522" s="1575"/>
      <c r="AU522" s="1575"/>
      <c r="AV522" s="1575"/>
      <c r="AW522" s="1575"/>
      <c r="AX522" s="1592"/>
      <c r="AY522" s="1592"/>
      <c r="AZ522" s="1592"/>
      <c r="BA522" s="1592"/>
      <c r="BB522" s="1592"/>
      <c r="BC522" s="1592"/>
      <c r="BD522" s="1592"/>
      <c r="BE522" s="1592"/>
      <c r="BF522" s="1592"/>
      <c r="BG522" s="1592"/>
      <c r="BH522" s="1575"/>
      <c r="BI522" s="1575"/>
      <c r="BJ522" s="1575"/>
      <c r="BK522" s="1575" t="s">
        <v>8166</v>
      </c>
      <c r="BL522" s="1575" t="s">
        <v>626</v>
      </c>
      <c r="BM522" s="1588" t="s">
        <v>8118</v>
      </c>
      <c r="BN522" s="1588" t="s">
        <v>7806</v>
      </c>
      <c r="BO522" s="1588" t="s">
        <v>7806</v>
      </c>
      <c r="BP522" s="1575" t="s">
        <v>626</v>
      </c>
      <c r="BQ522" s="1575"/>
      <c r="BR522" s="1575"/>
      <c r="BS522" s="1575" t="s">
        <v>5782</v>
      </c>
      <c r="BU522"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('LEBAK INDAH UTARA' ,'Jl. Lebak Indah Utara' ,'SITEPLAN PERUMAHAN' ,'PENAGIHAN ADMINISTRASI' ,'51576' ,'519' ,'504' ,'PT. Bumi Megah Jaya' ,'JL. Plampitan 8/4&lt;BR&gt;ATAU&lt;BR&gt;Jl. Griya Kebraon F-A No. 22' ,'√' ,'gading' ,'tambaksari' ,'24/TS/WT/84' ,'1984' ,'' ,'' ,'' ,'' ,'51576' ,'SUDAH ' ,'5546/RET.X/2021&lt;BR&gt;12 Oktober 2021&lt;BR&gt;&lt;BR&gt;5644/RET.X/2021&lt;BR&gt;14 Oktober 2021' ,'SUDAH' ,'-' ,'-' ,'BELUM' ,'SISA INDUK' ,'-' ,'-' ,'' ,'' ,'' ,'' ,'' ,'' ,'' ,'' ,'' ,'' ,'' ,'' ,'' ,'' ,'' ,'' ,'' ,'' ,'' ,'' ,'' ,'' ,'' ,'' ,'' ,'' ,'' ,'' ,'' ,'' ,'' ,'' ,'' ,'' ,'' ,'' ,'-' ,'- REPLANING' ,'- KONDISI EKSITING BERBEDA DENGAN SITEPLAN' ,'- KONDISI EKSITING BERBEDA DENGAN SITEPLAN' ,'-' ,'' ,'' ,'AR');</v>
      </c>
    </row>
    <row r="523" spans="1:73" s="6" customFormat="1" ht="187">
      <c r="A523" s="1570">
        <v>520</v>
      </c>
      <c r="B523" s="1570" t="s">
        <v>4921</v>
      </c>
      <c r="C523" s="1575" t="s">
        <v>4241</v>
      </c>
      <c r="D523" s="1575" t="s">
        <v>6663</v>
      </c>
      <c r="E523" s="1575" t="s">
        <v>7880</v>
      </c>
      <c r="F523" s="1575" t="s">
        <v>4242</v>
      </c>
      <c r="G523" s="1575" t="s">
        <v>4243</v>
      </c>
      <c r="H523" s="1575" t="s">
        <v>2081</v>
      </c>
      <c r="I523" s="1575" t="s">
        <v>668</v>
      </c>
      <c r="J523" s="1575" t="s">
        <v>4307</v>
      </c>
      <c r="K523" s="1576" t="s">
        <v>4244</v>
      </c>
      <c r="L523" s="1577">
        <v>2016</v>
      </c>
      <c r="M523" s="1575"/>
      <c r="N523" s="1706"/>
      <c r="O523" s="1706" t="s">
        <v>4309</v>
      </c>
      <c r="P523" s="1706"/>
      <c r="Q523" s="1575" t="s">
        <v>4308</v>
      </c>
      <c r="R523" s="1575" t="s">
        <v>2511</v>
      </c>
      <c r="S523" s="1575"/>
      <c r="T523" s="1575" t="s">
        <v>2511</v>
      </c>
      <c r="U523" s="1575" t="s">
        <v>626</v>
      </c>
      <c r="V523" s="1575" t="s">
        <v>626</v>
      </c>
      <c r="W523" s="1575" t="s">
        <v>2511</v>
      </c>
      <c r="X523" s="1575" t="s">
        <v>7058</v>
      </c>
      <c r="Y523" s="1575" t="s">
        <v>7398</v>
      </c>
      <c r="Z523" s="1575" t="s">
        <v>7401</v>
      </c>
      <c r="AA523" s="1575" t="s">
        <v>5885</v>
      </c>
      <c r="AB523" s="1575"/>
      <c r="AC523" s="1575"/>
      <c r="AD523" s="1575"/>
      <c r="AE523" s="1575"/>
      <c r="AF523" s="1575"/>
      <c r="AG523" s="1575"/>
      <c r="AH523" s="1704" t="s">
        <v>626</v>
      </c>
      <c r="AI523" s="1592" t="s">
        <v>6115</v>
      </c>
      <c r="AJ523" s="1592" t="s">
        <v>6115</v>
      </c>
      <c r="AK523" s="1592" t="s">
        <v>6115</v>
      </c>
      <c r="AL523" s="1592" t="s">
        <v>6115</v>
      </c>
      <c r="AM523" s="1592" t="s">
        <v>6115</v>
      </c>
      <c r="AN523" s="1592" t="s">
        <v>6115</v>
      </c>
      <c r="AO523" s="1592" t="s">
        <v>6115</v>
      </c>
      <c r="AP523" s="1592" t="s">
        <v>6115</v>
      </c>
      <c r="AQ523" s="1575"/>
      <c r="AR523" s="1575"/>
      <c r="AS523" s="1575"/>
      <c r="AT523" s="1575"/>
      <c r="AU523" s="1575"/>
      <c r="AV523" s="1575"/>
      <c r="AW523" s="1575"/>
      <c r="AX523" s="1592"/>
      <c r="AY523" s="1592"/>
      <c r="AZ523" s="1592"/>
      <c r="BA523" s="1592"/>
      <c r="BB523" s="1592"/>
      <c r="BC523" s="1592"/>
      <c r="BD523" s="1592"/>
      <c r="BE523" s="1592"/>
      <c r="BF523" s="1592"/>
      <c r="BG523" s="1592"/>
      <c r="BH523" s="1575"/>
      <c r="BI523" s="1575"/>
      <c r="BJ523" s="1575"/>
      <c r="BK523" s="1575" t="s">
        <v>8166</v>
      </c>
      <c r="BL523" s="1575" t="s">
        <v>6116</v>
      </c>
      <c r="BM523" s="1588" t="s">
        <v>7117</v>
      </c>
      <c r="BN523" s="1588" t="s">
        <v>7051</v>
      </c>
      <c r="BO523" s="1588" t="s">
        <v>7881</v>
      </c>
      <c r="BP523" s="1575" t="s">
        <v>626</v>
      </c>
      <c r="BQ523" s="1575"/>
      <c r="BR523" s="1568" t="s">
        <v>6794</v>
      </c>
      <c r="BS523" s="1575" t="s">
        <v>5783</v>
      </c>
      <c r="BU523"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MANYAR KARTIKA' ,'JL. MANYAR KARTIKA' ,'APARTEMEN' ,'PENAGIHAN ADMINISTRASI' ,'± 5.378,30' ,'520' ,'18 (A)' ,'PT. ASA BANGUN INVESTAMA' ,'Grha Corpus, Jalan embong kenongo nomor 7-9' ,'?' ,'MENUR PUMPUNGAN' ,'SUKOLILO' ,'653/5487/436.6.2/2016&lt;BR&gt;160728-7/SKRK/TR/RT/VIII/2016&lt;BR&gt;07 OKTOBER 2016' ,'2016' ,'' ,'' ,'FASUM : 60' ,'' ,'± 5.378,30' ,'BELUM' ,'' ,'BELUM' ,'-' ,'-' ,'BELUM' ,'INDUK' ,'TIDAK' ,'TIDAK ' ,'590/16146/436.7.5/2020&lt;BR&gt;11 SEPTEMBER 2020&lt;BR&gt;(surat kembali alamat tidak sesuai)' ,'' ,'' ,'' ,'' ,'' ,'' ,'-' ,'590/13150/436.7.5/2020 tanggal 23 JULI 2020' ,'590/13150/436.7.5/2020 tanggal 23 JULI 2020' ,'590/13150/436.7.5/2020 tanggal 23 JULI 2020' ,'590/13150/436.7.5/2020 tanggal 23 JULI 2020' ,'590/13150/436.7.5/2020 tanggal 23 JULI 2020' ,'590/13150/436.7.5/2020 tanggal 23 JULI 2020' ,'590/13150/436.7.5/2020 tanggal 23 JULI 2020' ,'590/13150/436.7.5/2020 tanggal 23 JULI 2020' ,'' ,'' ,'' ,'' ,'' ,'' ,'' ,'' ,'' ,'' ,'' ,'' ,'' ,'' ,'' ,'' ,'' ,'' ,'' ,'' ,'akan dikirim penagihan setelah alamat baru diketahui' ,'- Surat Tindaklanjut resume rapat No. 590/13150/436.7.5/2020 tanggal 23 JULI 2020&lt;BR&gt;- ALAMAT TODAK DIKETAHUI' ,'alamat pengembang tidak diketahui' ,'alamat kirim sesuai dengan surat Pengembang tanggal 23 September 2019, namun surat selalu kembali dan tidak pernah diterima oleh Pengembang' ,'-' ,'' ,'SELATAN' ,'DT');</v>
      </c>
    </row>
    <row r="524" spans="1:73" s="6" customFormat="1" ht="187">
      <c r="A524" s="1570">
        <v>521</v>
      </c>
      <c r="B524" s="1570" t="s">
        <v>4922</v>
      </c>
      <c r="C524" s="1575" t="s">
        <v>2960</v>
      </c>
      <c r="D524" s="1575" t="s">
        <v>5669</v>
      </c>
      <c r="E524" s="1568" t="s">
        <v>2150</v>
      </c>
      <c r="F524" s="1575" t="s">
        <v>4245</v>
      </c>
      <c r="G524" s="1575" t="s">
        <v>4246</v>
      </c>
      <c r="H524" s="1575" t="s">
        <v>2689</v>
      </c>
      <c r="I524" s="1575" t="s">
        <v>7043</v>
      </c>
      <c r="J524" s="1575" t="s">
        <v>4301</v>
      </c>
      <c r="K524" s="1576" t="s">
        <v>5220</v>
      </c>
      <c r="L524" s="1577">
        <v>2019</v>
      </c>
      <c r="M524" s="1575"/>
      <c r="N524" s="1706" t="s">
        <v>2149</v>
      </c>
      <c r="O524" s="1706" t="s">
        <v>4303</v>
      </c>
      <c r="P524" s="1706"/>
      <c r="Q524" s="1575" t="s">
        <v>4302</v>
      </c>
      <c r="R524" s="1575" t="s">
        <v>2511</v>
      </c>
      <c r="S524" s="1575"/>
      <c r="T524" s="1575" t="s">
        <v>2511</v>
      </c>
      <c r="U524" s="1575" t="s">
        <v>626</v>
      </c>
      <c r="V524" s="1575" t="s">
        <v>626</v>
      </c>
      <c r="W524" s="1575" t="s">
        <v>2511</v>
      </c>
      <c r="X524" s="1575" t="s">
        <v>7058</v>
      </c>
      <c r="Y524" s="1575" t="s">
        <v>7398</v>
      </c>
      <c r="Z524" s="1575" t="s">
        <v>7401</v>
      </c>
      <c r="AA524" s="1575" t="s">
        <v>5887</v>
      </c>
      <c r="AB524" s="1575" t="s">
        <v>5886</v>
      </c>
      <c r="AC524" s="1575"/>
      <c r="AD524" s="1575"/>
      <c r="AE524" s="1575"/>
      <c r="AF524" s="1575"/>
      <c r="AG524" s="1575"/>
      <c r="AH524" s="1592"/>
      <c r="AI524" s="1592"/>
      <c r="AJ524" s="1592"/>
      <c r="AK524" s="1592"/>
      <c r="AL524" s="1592"/>
      <c r="AM524" s="1592"/>
      <c r="AN524" s="1592"/>
      <c r="AO524" s="1592"/>
      <c r="AP524" s="1592"/>
      <c r="AQ524" s="1575"/>
      <c r="AR524" s="1575"/>
      <c r="AS524" s="1575"/>
      <c r="AT524" s="1575"/>
      <c r="AU524" s="1575"/>
      <c r="AV524" s="1575"/>
      <c r="AW524" s="1575"/>
      <c r="AX524" s="1592"/>
      <c r="AY524" s="1592"/>
      <c r="AZ524" s="1592"/>
      <c r="BA524" s="1592"/>
      <c r="BB524" s="1592"/>
      <c r="BC524" s="1592"/>
      <c r="BD524" s="1592"/>
      <c r="BE524" s="1592"/>
      <c r="BF524" s="1592"/>
      <c r="BG524" s="1592"/>
      <c r="BH524" s="1575"/>
      <c r="BI524" s="1575"/>
      <c r="BJ524" s="1575"/>
      <c r="BK524" s="1575" t="s">
        <v>8166</v>
      </c>
      <c r="BL524" s="1575"/>
      <c r="BM524" s="1588" t="s">
        <v>7375</v>
      </c>
      <c r="BN524" s="1588" t="s">
        <v>7087</v>
      </c>
      <c r="BO524" s="1588" t="s">
        <v>7087</v>
      </c>
      <c r="BP524" s="1575" t="s">
        <v>626</v>
      </c>
      <c r="BQ524" s="1575"/>
      <c r="BR524" s="1575" t="s">
        <v>6798</v>
      </c>
      <c r="BS524" s="1575" t="s">
        <v>5783</v>
      </c>
      <c r="BU524"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EMBONG BELIMBING' ,'JL. EMBONG BELIMBING NO. 5-7' ,'APARTEMEN DAN KANTOR' ,'PENAGIHAN ADMINISTRASI' ,'± 1.823,70' ,'521' ,'19 (A)' ,'PT. BUMI MASPION ' ,'Jl. Kembang Jepun No. 38-40' ,'√' ,'EMBONG KALIASIN' ,'Genteng' ,'648.3/1941/436.7.5/2019&lt;BR&gt;181127-18.6/SKRK/P&amp;TR/NRT/XI/2018&lt;BR&gt;27 MARET 2019' ,'2019' ,'' ,' -' ,'FASUM : 19,62' ,'' ,'± 1.823,70' ,'BELUM' ,'' ,'BELUM' ,'-' ,'-' ,'BELUM' ,'INDUK' ,'TIDAK' ,'TIDAK ' ,'590/13144/436.7.5/2020&lt;BR&gt;23 JULI 2020&lt;BR&gt;TGL DITERIMA&lt;BR&gt;28 JULI 2020' ,'590/14045/436.7.5/2020&lt;BR&gt;10 AGUSTUS 2020&lt;BR&gt;TGL DITERIMA&lt;BR&gt;11 AGUSTUS 2020' ,'' ,'' ,'' ,'' ,'' ,'' ,'' ,'' ,'' ,'' ,'' ,'' ,'' ,'' ,'' ,'' ,'' ,'' ,'' ,'' ,'' ,'' ,'' ,'' ,'' ,'' ,'' ,'' ,'' ,'' ,'' ,'-' ,'' ,'' ,'' ,'- Tanggal 11 AGUSTUS 2020 pengembang membalas terkait surat penagihan surat teguran dengan no. 11.1/Ms/Db-Bm.EMB.BLMBNG/VIII/20 yang menyampaikan bahwa belum bisa menyerahkan PSU dikarenakan adanya perubahan desain yang belum final dan IMB belum diproses&lt;BR&gt;- Akan dilakukan TL balasan surat tgl 11 agustus 2020 terkait replanning' ,'Belum terbangun 30%' ,'Belum terbangun 30%' ,'-' ,'' ,'PUSURA' ,'DT');</v>
      </c>
    </row>
    <row r="525" spans="1:73" s="6" customFormat="1" ht="255">
      <c r="A525" s="1570">
        <v>522</v>
      </c>
      <c r="B525" s="1570" t="s">
        <v>4923</v>
      </c>
      <c r="C525" s="1575" t="s">
        <v>4572</v>
      </c>
      <c r="D525" s="1575" t="s">
        <v>5754</v>
      </c>
      <c r="E525" s="1568" t="s">
        <v>2150</v>
      </c>
      <c r="F525" s="1575" t="s">
        <v>4573</v>
      </c>
      <c r="G525" s="1575" t="s">
        <v>4574</v>
      </c>
      <c r="H525" s="1575" t="s">
        <v>673</v>
      </c>
      <c r="I525" s="1575" t="s">
        <v>673</v>
      </c>
      <c r="J525" s="1575" t="s">
        <v>4354</v>
      </c>
      <c r="K525" s="1576" t="s">
        <v>4578</v>
      </c>
      <c r="L525" s="1577">
        <v>2016</v>
      </c>
      <c r="M525" s="1575" t="s">
        <v>626</v>
      </c>
      <c r="N525" s="1706" t="s">
        <v>4576</v>
      </c>
      <c r="O525" s="1706" t="s">
        <v>4577</v>
      </c>
      <c r="P525" s="1706" t="s">
        <v>626</v>
      </c>
      <c r="Q525" s="1575" t="s">
        <v>4575</v>
      </c>
      <c r="R525" s="1575" t="s">
        <v>2510</v>
      </c>
      <c r="S525" s="1575" t="s">
        <v>7477</v>
      </c>
      <c r="T525" s="1575" t="s">
        <v>2510</v>
      </c>
      <c r="U525" s="1575" t="s">
        <v>626</v>
      </c>
      <c r="V525" s="1575" t="s">
        <v>626</v>
      </c>
      <c r="W525" s="1575" t="s">
        <v>2511</v>
      </c>
      <c r="X525" s="1575" t="s">
        <v>7058</v>
      </c>
      <c r="Y525" s="1575" t="s">
        <v>7398</v>
      </c>
      <c r="Z525" s="1575" t="s">
        <v>7398</v>
      </c>
      <c r="AA525" s="1575" t="s">
        <v>626</v>
      </c>
      <c r="AB525" s="1575" t="s">
        <v>626</v>
      </c>
      <c r="AC525" s="1575" t="s">
        <v>626</v>
      </c>
      <c r="AD525" s="1575" t="s">
        <v>626</v>
      </c>
      <c r="AE525" s="1575" t="s">
        <v>626</v>
      </c>
      <c r="AF525" s="1575" t="s">
        <v>626</v>
      </c>
      <c r="AG525" s="1575" t="s">
        <v>626</v>
      </c>
      <c r="AH525" s="1704" t="s">
        <v>626</v>
      </c>
      <c r="AI525" s="1592" t="s">
        <v>626</v>
      </c>
      <c r="AJ525" s="1592" t="s">
        <v>626</v>
      </c>
      <c r="AK525" s="1592" t="s">
        <v>626</v>
      </c>
      <c r="AL525" s="1592" t="s">
        <v>626</v>
      </c>
      <c r="AM525" s="1592" t="s">
        <v>626</v>
      </c>
      <c r="AN525" s="1592" t="s">
        <v>626</v>
      </c>
      <c r="AO525" s="1592" t="s">
        <v>626</v>
      </c>
      <c r="AP525" s="1592" t="s">
        <v>626</v>
      </c>
      <c r="AQ525" s="1575" t="s">
        <v>626</v>
      </c>
      <c r="AR525" s="1575" t="s">
        <v>626</v>
      </c>
      <c r="AS525" s="1575" t="s">
        <v>626</v>
      </c>
      <c r="AT525" s="1575" t="s">
        <v>626</v>
      </c>
      <c r="AU525" s="1575" t="s">
        <v>626</v>
      </c>
      <c r="AV525" s="1575" t="s">
        <v>626</v>
      </c>
      <c r="AW525" s="1575" t="s">
        <v>626</v>
      </c>
      <c r="AX525" s="1592" t="s">
        <v>626</v>
      </c>
      <c r="AY525" s="1592" t="s">
        <v>626</v>
      </c>
      <c r="AZ525" s="1592"/>
      <c r="BA525" s="1592" t="s">
        <v>626</v>
      </c>
      <c r="BB525" s="1592" t="s">
        <v>626</v>
      </c>
      <c r="BC525" s="1592" t="s">
        <v>626</v>
      </c>
      <c r="BD525" s="1592" t="s">
        <v>626</v>
      </c>
      <c r="BE525" s="1592" t="s">
        <v>626</v>
      </c>
      <c r="BF525" s="1592" t="s">
        <v>626</v>
      </c>
      <c r="BG525" s="1592" t="s">
        <v>626</v>
      </c>
      <c r="BH525" s="1575" t="s">
        <v>7966</v>
      </c>
      <c r="BI525" s="1575" t="s">
        <v>626</v>
      </c>
      <c r="BJ525" s="1575" t="s">
        <v>626</v>
      </c>
      <c r="BK525" s="1575" t="s">
        <v>4806</v>
      </c>
      <c r="BL525" s="1575" t="s">
        <v>5888</v>
      </c>
      <c r="BM525" s="1588" t="s">
        <v>7967</v>
      </c>
      <c r="BN525" s="1588" t="s">
        <v>7968</v>
      </c>
      <c r="BO525" s="1588" t="s">
        <v>7969</v>
      </c>
      <c r="BP525" s="1575" t="s">
        <v>2150</v>
      </c>
      <c r="BQ525" s="1692" t="s">
        <v>5748</v>
      </c>
      <c r="BR525" s="1568" t="s">
        <v>6798</v>
      </c>
      <c r="BS525" s="1575" t="s">
        <v>6475</v>
      </c>
      <c r="BU525"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GRAND DHARMAHUSADA LAGOON' ,'JL. RAYA MULYOSARI' ,'APARTEMEN DAN PENUNJANGNYA' ,'PROSES ADMINISTRASI' ,'± 42.142,50' ,'522' ,'20 (A)' ,'PT. PP PROPERTI' ,'Wisma Permai Raya Blok QQ No. 03' ,'√' ,'MULYOREJO' ,'MULYOREJO' ,'510/6966/436.6.2/2016&lt;BR&gt;150506-27.3/SKRK/TR/NRT/IX/2016&lt;BR&gt;5 DESEMBER 2016' ,'2016' ,'-' ,'JALAN DAN SALURAN : 2.472,68' ,'RTH : 2.316,00&lt;BR&gt;FASUM : 467,00' ,'-' ,'± 42.142,50' ,'SUDAH' ,'RP 1.107.646.800,00&lt;BR&gt;TANDA BUKTI PENERIMAAN NO. 8413/RET.XII/2019&lt;BR&gt;26 Desember 2019' ,'SUDAH' ,'-' ,'-' ,'BELUM' ,'INDUK' ,'TIDAK' ,'TIDAK' ,'-' ,'-' ,'-' ,'-' ,'-' ,'-' ,'-' ,'-' ,'-' ,'-' ,'-' ,'-' ,'-' ,'-' ,'-' ,'-' ,'-' ,'-' ,'-' ,'-' ,'-' ,'-' ,'-' ,'-' ,'-' ,'' ,'-' ,'-' ,'-' ,'-' ,'-' ,'-' ,'-' ,'' ,'-' ,'-' ,'KONSEP DRAFT BAST ADMIN' ,'-DPRKPCKTR bersurat ke DPBT No.045.2/26409/436.7.5/2021 tanggal 18 November 2021 hal Surat Pengantar Dokumen Surat Kuasa Penyerahan dan Pelepasan Hak Atas Tanah PT. PP Properti, Tbk – Apartemen Grand Dharmahusada Lagoon Keluarahan Mulyorejo Kecamatan Mulyorejo&lt;BR&gt;-DPBT bersurat ke DPRKPCKTR No.593/9065/436.7.11/2021 tanggal 29 November 2021 hal Surat Kuasa Penyerahan dan Pelepasan Hak Atas Tanah PT. PP Properti, Tbk – Apartemen Grand Dharmahusada Lagoon &lt;BR&gt;-Mohon arahan terkait tindaklanjut dari surat DPBT&lt;BR&gt;-Akan dikonsep surat jawaban kepada DPBT&lt;BR&gt;-Surat Jawaban ke DPBT No.590/30053/436.7.5/2021  tanggal 30 Desember 2021&lt;BR&gt;-Akan dikonsep ulang Surat Kuasa Penyerahan dan Pelepasan Hak Atas Tanah Apartemen Grand Dharmahusada Lagooon sesuai Surat Kuasa Walikota terbaru&lt;BR&gt;-Akan dilakukan konfirmasi ke Pengembang terkait waarmerking Surat Kuasa&lt;BR&gt;-Dokumen dikirimkan ke alamat pengembang berkas Surat Kuasa Pelepasan Hak Atas Tanah untuk waarmerking notaris paling lambat 30 Maret 2022' ,'-Dokumen dikirimkan ke alamat pengembang berkas Surat Kuasa Pelepasan Hak Atas Tanah untuk waarmerking notaris paling lambat 30 Maret 2022' ,'Pengembang belum mengembalikan dokumen Surat Kuasa Pelepasan Hak Atas Tanah untuk waarmerking notaris ' ,'-' ,'ADMIN BELUM DISERAHKAN' ,'PUSURA' ,'AN');</v>
      </c>
    </row>
    <row r="526" spans="1:73" ht="187">
      <c r="A526" s="1570">
        <v>523</v>
      </c>
      <c r="B526" s="1570" t="s">
        <v>4924</v>
      </c>
      <c r="C526" s="1575" t="s">
        <v>4253</v>
      </c>
      <c r="D526" s="1575" t="s">
        <v>7970</v>
      </c>
      <c r="E526" s="1568"/>
      <c r="F526" s="1575" t="s">
        <v>4254</v>
      </c>
      <c r="G526" s="1575" t="s">
        <v>4255</v>
      </c>
      <c r="H526" s="1575" t="s">
        <v>2689</v>
      </c>
      <c r="I526" s="1575" t="s">
        <v>7043</v>
      </c>
      <c r="J526" s="1575" t="s">
        <v>4284</v>
      </c>
      <c r="K526" s="1576" t="s">
        <v>4256</v>
      </c>
      <c r="L526" s="1577">
        <v>2011</v>
      </c>
      <c r="M526" s="1575" t="s">
        <v>626</v>
      </c>
      <c r="N526" s="1706" t="s">
        <v>626</v>
      </c>
      <c r="O526" s="1706" t="s">
        <v>626</v>
      </c>
      <c r="P526" s="1706" t="s">
        <v>626</v>
      </c>
      <c r="Q526" s="1575" t="s">
        <v>4321</v>
      </c>
      <c r="R526" s="1575" t="s">
        <v>2510</v>
      </c>
      <c r="S526" s="1575" t="s">
        <v>626</v>
      </c>
      <c r="T526" s="1575" t="s">
        <v>2511</v>
      </c>
      <c r="U526" s="1575" t="s">
        <v>626</v>
      </c>
      <c r="V526" s="1575" t="s">
        <v>626</v>
      </c>
      <c r="W526" s="1575" t="s">
        <v>2511</v>
      </c>
      <c r="X526" s="1575" t="s">
        <v>7058</v>
      </c>
      <c r="Y526" s="1575" t="s">
        <v>7398</v>
      </c>
      <c r="Z526" s="1575" t="s">
        <v>7398</v>
      </c>
      <c r="AA526" s="1575" t="s">
        <v>626</v>
      </c>
      <c r="AB526" s="1575" t="s">
        <v>626</v>
      </c>
      <c r="AC526" s="1575"/>
      <c r="AD526" s="1575" t="s">
        <v>626</v>
      </c>
      <c r="AE526" s="1575" t="s">
        <v>626</v>
      </c>
      <c r="AF526" s="1575" t="s">
        <v>626</v>
      </c>
      <c r="AG526" s="1575" t="s">
        <v>626</v>
      </c>
      <c r="AH526" s="1575" t="s">
        <v>626</v>
      </c>
      <c r="AI526" s="1575" t="s">
        <v>626</v>
      </c>
      <c r="AJ526" s="1575" t="s">
        <v>626</v>
      </c>
      <c r="AK526" s="1575" t="s">
        <v>626</v>
      </c>
      <c r="AL526" s="1575" t="s">
        <v>626</v>
      </c>
      <c r="AM526" s="1575" t="s">
        <v>626</v>
      </c>
      <c r="AN526" s="1575" t="s">
        <v>626</v>
      </c>
      <c r="AO526" s="1575" t="s">
        <v>626</v>
      </c>
      <c r="AP526" s="1575" t="s">
        <v>626</v>
      </c>
      <c r="AQ526" s="1575" t="s">
        <v>626</v>
      </c>
      <c r="AR526" s="1575" t="s">
        <v>626</v>
      </c>
      <c r="AS526" s="1575" t="s">
        <v>626</v>
      </c>
      <c r="AT526" s="1575" t="s">
        <v>626</v>
      </c>
      <c r="AU526" s="1575" t="s">
        <v>626</v>
      </c>
      <c r="AV526" s="1575" t="s">
        <v>626</v>
      </c>
      <c r="AW526" s="1575" t="s">
        <v>626</v>
      </c>
      <c r="AX526" s="1575" t="s">
        <v>626</v>
      </c>
      <c r="AY526" s="1575" t="s">
        <v>626</v>
      </c>
      <c r="AZ526" s="1575"/>
      <c r="BA526" s="1575" t="s">
        <v>626</v>
      </c>
      <c r="BB526" s="1575" t="s">
        <v>626</v>
      </c>
      <c r="BC526" s="1575" t="s">
        <v>626</v>
      </c>
      <c r="BD526" s="1575" t="s">
        <v>626</v>
      </c>
      <c r="BE526" s="1575" t="s">
        <v>626</v>
      </c>
      <c r="BF526" s="1575" t="s">
        <v>626</v>
      </c>
      <c r="BG526" s="1575" t="s">
        <v>626</v>
      </c>
      <c r="BH526" s="1575" t="s">
        <v>626</v>
      </c>
      <c r="BI526" s="1575" t="s">
        <v>626</v>
      </c>
      <c r="BJ526" s="1575" t="s">
        <v>626</v>
      </c>
      <c r="BK526" s="1575" t="s">
        <v>8168</v>
      </c>
      <c r="BL526" s="1575" t="s">
        <v>626</v>
      </c>
      <c r="BM526" s="1591" t="s">
        <v>7256</v>
      </c>
      <c r="BN526" s="1588" t="s">
        <v>7971</v>
      </c>
      <c r="BO526" s="1588" t="s">
        <v>7972</v>
      </c>
      <c r="BP526" s="1575" t="s">
        <v>626</v>
      </c>
      <c r="BQ526" s="1692" t="s">
        <v>626</v>
      </c>
      <c r="BR526" s="1575" t="s">
        <v>6798</v>
      </c>
      <c r="BS526" s="1575" t="s">
        <v>6475</v>
      </c>
      <c r="BU526"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('KONDOTEL SWISS BELINN' ,'JL. TUNJUNGAN NO. 101' ,'HOTEL' ,'HANYA KEWAJIBAN MAKAM' ,'± 1.915,00' ,'523' ,'21 (A)' ,'PT. PERUSAHAAN PEMBANGUNAN SIMPANG LONTJENG' ,'JL. TUNJUNGAN 101, EMBOG KALIASIN, GENTENG' ,'' ,'EMBONG KALIASIN' ,'Genteng' ,'556.2/1860.C/436.6.2/2011&lt;BR&gt;265/TR/NRT/IV/2011&lt;BR&gt;23 JUNI 2011' ,'2011' ,'-' ,'-' ,'-' ,'-' ,'± 1.915,00' ,'SUDAH' ,'-' ,'BELUM' ,'-' ,'-' ,'BELUM' ,'INDUK' ,'TIDAK' ,'TIDAK' ,'-' ,'-' ,'' ,'-' ,'-' ,'-' ,'-' ,'-' ,'-' ,'-' ,'-' ,'-' ,'-' ,'-' ,'-' ,'-' ,'-' ,'-' ,'-' ,'-' ,'-' ,'-' ,'-' ,'-' ,'-' ,'' ,'-' ,'-' ,'-' ,'-' ,'-' ,'-' ,'-' ,'' ,'-' ,'-' ,'-' ,'a)Terdapat surat dari PT. Perusahaan Pembangunan Simpang Lontjeng No. 030/SL/VI/2019//SP tanggal 10 JULI 2019 Perihal Penyerahan Lahan Makam Berupa Kompensasi Uang&lt;BR&gt;b) AKAN PERTELAAN KARENA ADANYA STRATA TITLE' ,'AKAN PERTELAAN KARENA ADANYA STRATA TITLE' ,'Adanya strata title' ,'-' ,'-' ,'PUSURA' ,'AN');</v>
      </c>
    </row>
    <row r="527" spans="1:73" ht="50" customHeight="1">
      <c r="A527" s="1570">
        <v>524</v>
      </c>
      <c r="B527" s="1570" t="s">
        <v>4925</v>
      </c>
      <c r="C527" s="1575" t="s">
        <v>4257</v>
      </c>
      <c r="D527" s="1575"/>
      <c r="E527" s="1575"/>
      <c r="F527" s="1575" t="s">
        <v>4258</v>
      </c>
      <c r="G527" s="1575" t="s">
        <v>4259</v>
      </c>
      <c r="H527" s="1575" t="s">
        <v>338</v>
      </c>
      <c r="I527" s="1575" t="s">
        <v>1912</v>
      </c>
      <c r="J527" s="1575" t="s">
        <v>4283</v>
      </c>
      <c r="K527" s="1576" t="s">
        <v>4260</v>
      </c>
      <c r="L527" s="1577">
        <v>2019</v>
      </c>
      <c r="M527" s="1575"/>
      <c r="N527" s="1706"/>
      <c r="O527" s="1706" t="s">
        <v>4323</v>
      </c>
      <c r="P527" s="1706"/>
      <c r="Q527" s="1575" t="s">
        <v>4322</v>
      </c>
      <c r="R527" s="1575" t="s">
        <v>2511</v>
      </c>
      <c r="S527" s="1758" t="s">
        <v>8227</v>
      </c>
      <c r="T527" s="1575" t="s">
        <v>2510</v>
      </c>
      <c r="U527" s="1575" t="s">
        <v>626</v>
      </c>
      <c r="V527" s="1575" t="s">
        <v>626</v>
      </c>
      <c r="W527" s="1575" t="s">
        <v>2511</v>
      </c>
      <c r="X527" s="1575" t="s">
        <v>7058</v>
      </c>
      <c r="Y527" s="1575" t="s">
        <v>7398</v>
      </c>
      <c r="Z527" s="1575" t="s">
        <v>7398</v>
      </c>
      <c r="AA527" s="1575"/>
      <c r="AB527" s="1575"/>
      <c r="AC527" s="1575"/>
      <c r="AD527" s="1575"/>
      <c r="AE527" s="1575"/>
      <c r="AF527" s="1575"/>
      <c r="AG527" s="1575"/>
      <c r="AH527" s="1592"/>
      <c r="AI527" s="1592"/>
      <c r="AJ527" s="1592"/>
      <c r="AK527" s="1592"/>
      <c r="AL527" s="1592"/>
      <c r="AM527" s="1592"/>
      <c r="AN527" s="1592"/>
      <c r="AO527" s="1592"/>
      <c r="AP527" s="1592"/>
      <c r="AQ527" s="1575"/>
      <c r="AR527" s="1575"/>
      <c r="AS527" s="1575"/>
      <c r="AT527" s="1575"/>
      <c r="AU527" s="1575"/>
      <c r="AV527" s="1575"/>
      <c r="AW527" s="1575"/>
      <c r="AX527" s="1592"/>
      <c r="AY527" s="1592"/>
      <c r="AZ527" s="1592"/>
      <c r="BA527" s="1592"/>
      <c r="BB527" s="1592"/>
      <c r="BC527" s="1592"/>
      <c r="BD527" s="1592"/>
      <c r="BE527" s="1592"/>
      <c r="BF527" s="1592"/>
      <c r="BG527" s="1592"/>
      <c r="BH527" s="1575" t="s">
        <v>8228</v>
      </c>
      <c r="BI527" s="1575"/>
      <c r="BJ527" s="1575" t="s">
        <v>2186</v>
      </c>
      <c r="BK527" s="1575" t="s">
        <v>4806</v>
      </c>
      <c r="BL527" s="1575" t="s">
        <v>8212</v>
      </c>
      <c r="BM527" s="1588" t="s">
        <v>8119</v>
      </c>
      <c r="BN527" s="1588" t="s">
        <v>8211</v>
      </c>
      <c r="BO527" s="1588" t="s">
        <v>7309</v>
      </c>
      <c r="BP527" s="1575" t="s">
        <v>2150</v>
      </c>
      <c r="BQ527" s="1575"/>
      <c r="BR527" s="1575" t="s">
        <v>6798</v>
      </c>
      <c r="BS527" s="1568" t="s">
        <v>5783</v>
      </c>
      <c r="BU527"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GRAND SAGARA' ,'JL. TAMBAK WEDI KAV. II NO. 1' ,'APARTEMEN, RETAIL, HOTEL, OFFICE, CONVENTION' ,'PROSES ADMINISTRASI' ,'± 38.705,45' ,'524' ,'22 (A)' ,'PT. PP PROPERTI SURAMADU' ,'' ,'' ,'TAMBAK WEDI' ,'KENJERAN' ,'556.2/2625/436.7.5/2019&lt;BR&gt;190325-26.2/SKRK/P&amp;TR/NRT/III/2019&lt;BR&gt;30 APRIL 2019' ,'2019' ,'' ,'' ,'FASUM : 388,40' ,'' ,'± 38.705,45' ,'BELUM' ,'900/20648/436.7.4/2019 &lt;BR&gt;Tanggal 27 Agustus 2019' ,'SUDAH' ,'-' ,'-' ,'BELUM' ,'INDUK' ,'TIDAK' ,'TIDAK' ,'' ,'' ,'' ,'' ,'' ,'' ,'' ,'' ,'' ,'' ,'' ,'' ,'' ,'' ,'' ,'' ,'' ,'' ,'' ,'' ,'' ,'' ,'' ,'' ,'' ,'' ,'' ,'' ,'' ,'' ,'' ,'' ,'' ,'-' ,'' ,'Belum' ,'Akan menghubungi Pengembang terkait tindak lanjut waarmerking' ,'- Proses pengiriman konsep BAST Administrasi ke Bagian Hukum&lt;BR&gt;- Siap jilid tetapi surat kuasa belum kembali dari pengembang&lt;BR&gt;- Surat kuasa telah kembali namun stempel dan TTD direktur berupa scan sehingga dikembalikan lagi ke pengembang agar mendapat TTD dan stempel basah&lt;BR&gt;- Bast Administrasi No. 590/2770/436.7.5/2020 dan No. 05/BAST/PPPS/II/2020, tanggal 05 Februari 2020 &lt;BR&gt;- telah disampaikan Surat Pengantar Waarmerking surat kuasa pelepasan hak atas tanah ke Pengembang dengan Tanggal 16 Februari 2021, dan telah diterima oleh Pengembang (Nita) pada Tanggal 7 April 2021 namun belum kembali hingga saat ini' ,'Telah disampaikan Surat Pengantar Waarmerking surat kuasa pelepasan hak atas tanah ke Pengembang dengan Tanggal 16 Februari 2021' ,'PSU yang akan diserahkan belum memenuhi ketentuan prosentase pembangunan fisik&lt;BR&gt;( Penyerahan Fisik 2024)' ,'-' ,'' ,'PUSURA' ,'DT');</v>
      </c>
    </row>
    <row r="528" spans="1:73" s="6" customFormat="1" ht="187">
      <c r="A528" s="1570">
        <v>525</v>
      </c>
      <c r="B528" s="1570" t="s">
        <v>4926</v>
      </c>
      <c r="C528" s="1575" t="s">
        <v>4261</v>
      </c>
      <c r="D528" s="1575"/>
      <c r="E528" s="1575"/>
      <c r="F528" s="1575" t="s">
        <v>4262</v>
      </c>
      <c r="G528" s="1575" t="s">
        <v>715</v>
      </c>
      <c r="H528" s="1575" t="s">
        <v>715</v>
      </c>
      <c r="I528" s="1575" t="s">
        <v>668</v>
      </c>
      <c r="J528" s="1575" t="s">
        <v>4282</v>
      </c>
      <c r="K528" s="1576" t="s">
        <v>4263</v>
      </c>
      <c r="L528" s="1577">
        <v>2011</v>
      </c>
      <c r="M528" s="1575"/>
      <c r="N528" s="1706"/>
      <c r="O528" s="1706"/>
      <c r="P528" s="1706"/>
      <c r="Q528" s="1575" t="s">
        <v>4324</v>
      </c>
      <c r="R528" s="1575" t="s">
        <v>2511</v>
      </c>
      <c r="S528" s="1575" t="s">
        <v>626</v>
      </c>
      <c r="T528" s="1575" t="s">
        <v>2511</v>
      </c>
      <c r="U528" s="1575" t="s">
        <v>626</v>
      </c>
      <c r="V528" s="1575" t="s">
        <v>626</v>
      </c>
      <c r="W528" s="1575" t="s">
        <v>2511</v>
      </c>
      <c r="X528" s="1575" t="s">
        <v>7058</v>
      </c>
      <c r="Y528" s="1575" t="s">
        <v>7398</v>
      </c>
      <c r="Z528" s="1575" t="s">
        <v>7398</v>
      </c>
      <c r="AA528" s="1575"/>
      <c r="AB528" s="1575"/>
      <c r="AC528" s="1575"/>
      <c r="AD528" s="1575"/>
      <c r="AE528" s="1575"/>
      <c r="AF528" s="1575"/>
      <c r="AG528" s="1575"/>
      <c r="AH528" s="1575"/>
      <c r="AI528" s="1575"/>
      <c r="AJ528" s="1575"/>
      <c r="AK528" s="1575"/>
      <c r="AL528" s="1575"/>
      <c r="AM528" s="1575"/>
      <c r="AN528" s="1575"/>
      <c r="AO528" s="1575"/>
      <c r="AP528" s="1575"/>
      <c r="AQ528" s="1575"/>
      <c r="AR528" s="1575"/>
      <c r="AS528" s="1575"/>
      <c r="AT528" s="1575"/>
      <c r="AU528" s="1575"/>
      <c r="AV528" s="1575"/>
      <c r="AW528" s="1575"/>
      <c r="AX528" s="1575"/>
      <c r="AY528" s="1575"/>
      <c r="AZ528" s="1575"/>
      <c r="BA528" s="1575"/>
      <c r="BB528" s="1575"/>
      <c r="BC528" s="1575"/>
      <c r="BD528" s="1575"/>
      <c r="BE528" s="1575"/>
      <c r="BF528" s="1575"/>
      <c r="BG528" s="1575"/>
      <c r="BH528" s="1575"/>
      <c r="BI528" s="1575"/>
      <c r="BJ528" s="1575"/>
      <c r="BK528" s="1575" t="s">
        <v>8166</v>
      </c>
      <c r="BL528" s="1575" t="s">
        <v>626</v>
      </c>
      <c r="BM528" s="1591" t="s">
        <v>4748</v>
      </c>
      <c r="BN528" s="1591" t="s">
        <v>5562</v>
      </c>
      <c r="BO528" s="1591" t="s">
        <v>5562</v>
      </c>
      <c r="BP528" s="1575" t="s">
        <v>626</v>
      </c>
      <c r="BQ528" s="1575"/>
      <c r="BR528" s="1568" t="s">
        <v>6794</v>
      </c>
      <c r="BS528" s="1568" t="s">
        <v>5783</v>
      </c>
      <c r="BU528"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PUNCAK KERTAJAYA' ,'KEPUTIH' ,'APARTEMEN (RUSUNAMI)' ,'PENAGIHAN ADMINISTRASI' ,'± 14.773,00' ,'525' ,'23 (A)' ,'PT. PUNCAK KERTAJAYA PERMAI' ,'' ,'' ,'KEPUTIH' ,'SUKOLILO' ,'556.2/1446.C/436.6.2/2011&lt;BR&gt;174/TR/NRT/III/2011&lt;BR&gt;9 MEI 2011' ,'2011' ,'' ,'' ,'' ,'' ,'± 14.773,00' ,'BELUM' ,'-' ,'BELUM' ,'-' ,'-' ,'BELUM' ,'INDUK' ,'TIDAK' ,'TIDAK' ,'' ,'' ,'' ,'' ,'' ,'' ,'' ,'' ,'' ,'' ,'' ,'' ,'' ,'' ,'' ,'' ,'' ,'' ,'' ,'' ,'' ,'' ,'' ,'' ,'' ,'' ,'' ,'' ,'' ,'' ,'' ,'' ,'' ,'' ,'' ,'' ,'-' ,'Terdapat surat dari PT. Puncak Kertajaya Permai No. 001/pk/vii//2019 tanggal 19 JULI 2019 Perihal Permohonan penyerahan lahan makam berupa kompensasi uang di Apartemen Puncak Kertajaya Surabaya' ,'PENGEMBANG BESAR' ,'PENGEMBANG BESAR' ,'-' ,'' ,'SELATAN' ,'DT');</v>
      </c>
    </row>
    <row r="529" spans="1:73" ht="50" customHeight="1">
      <c r="A529" s="1570">
        <v>526</v>
      </c>
      <c r="B529" s="1570" t="s">
        <v>4927</v>
      </c>
      <c r="C529" s="1575" t="s">
        <v>4264</v>
      </c>
      <c r="D529" s="1575" t="s">
        <v>5890</v>
      </c>
      <c r="E529" s="1568" t="s">
        <v>2150</v>
      </c>
      <c r="F529" s="1575" t="s">
        <v>4265</v>
      </c>
      <c r="G529" s="1575" t="s">
        <v>4266</v>
      </c>
      <c r="H529" s="1575" t="s">
        <v>713</v>
      </c>
      <c r="I529" s="1575" t="s">
        <v>677</v>
      </c>
      <c r="J529" s="1575" t="s">
        <v>4281</v>
      </c>
      <c r="K529" s="1576" t="s">
        <v>4267</v>
      </c>
      <c r="L529" s="1577">
        <v>2018</v>
      </c>
      <c r="M529" s="1575"/>
      <c r="N529" s="1706"/>
      <c r="O529" s="1706"/>
      <c r="P529" s="1706"/>
      <c r="Q529" s="1575" t="s">
        <v>4325</v>
      </c>
      <c r="R529" s="1575" t="s">
        <v>2511</v>
      </c>
      <c r="S529" s="1575" t="s">
        <v>626</v>
      </c>
      <c r="T529" s="1575" t="s">
        <v>2510</v>
      </c>
      <c r="U529" s="1575" t="s">
        <v>626</v>
      </c>
      <c r="V529" s="1575" t="s">
        <v>626</v>
      </c>
      <c r="W529" s="1575" t="s">
        <v>2511</v>
      </c>
      <c r="X529" s="1575" t="s">
        <v>7058</v>
      </c>
      <c r="Y529" s="1575" t="s">
        <v>7398</v>
      </c>
      <c r="Z529" s="1575" t="s">
        <v>7398</v>
      </c>
      <c r="AA529" s="1575" t="s">
        <v>5883</v>
      </c>
      <c r="AB529" s="1575" t="s">
        <v>5884</v>
      </c>
      <c r="AC529" s="1575"/>
      <c r="AD529" s="1575"/>
      <c r="AE529" s="1575"/>
      <c r="AF529" s="1575"/>
      <c r="AG529" s="1575"/>
      <c r="AH529" s="1592"/>
      <c r="AI529" s="1592"/>
      <c r="AJ529" s="1592"/>
      <c r="AK529" s="1592"/>
      <c r="AL529" s="1592"/>
      <c r="AM529" s="1592"/>
      <c r="AN529" s="1592"/>
      <c r="AO529" s="1592"/>
      <c r="AP529" s="1592"/>
      <c r="AQ529" s="1575"/>
      <c r="AR529" s="1575"/>
      <c r="AS529" s="1575"/>
      <c r="AT529" s="1575"/>
      <c r="AU529" s="1575"/>
      <c r="AV529" s="1575"/>
      <c r="AW529" s="1575"/>
      <c r="AX529" s="1592"/>
      <c r="AY529" s="1592"/>
      <c r="AZ529" s="1592"/>
      <c r="BA529" s="1592"/>
      <c r="BB529" s="1592"/>
      <c r="BC529" s="1592"/>
      <c r="BD529" s="1592"/>
      <c r="BE529" s="1592"/>
      <c r="BF529" s="1592"/>
      <c r="BG529" s="1592"/>
      <c r="BH529" s="1575"/>
      <c r="BI529" s="1575"/>
      <c r="BJ529" s="1688" t="s">
        <v>2186</v>
      </c>
      <c r="BK529" s="1575" t="s">
        <v>4806</v>
      </c>
      <c r="BL529" s="1688" t="s">
        <v>8214</v>
      </c>
      <c r="BM529" s="1588" t="s">
        <v>7937</v>
      </c>
      <c r="BN529" s="1588" t="s">
        <v>8213</v>
      </c>
      <c r="BO529" s="1588" t="s">
        <v>7938</v>
      </c>
      <c r="BP529" s="1575" t="s">
        <v>2150</v>
      </c>
      <c r="BQ529" s="1575"/>
      <c r="BR529" s="1575" t="s">
        <v>6794</v>
      </c>
      <c r="BS529" s="1568" t="s">
        <v>5783</v>
      </c>
      <c r="BU529"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('MALL, SOHO, APARTEMEN JL. RAYA MENGANTI BABATAN' ,' JL. RAYA MENGANTI BABATAN' ,'MALL, SOHO, APARTEMEN' ,'PROSES ADMINISTRASI' ,'± 68.446,85' ,'526' ,'24 (A)' ,'PT. SURYA SAKTI PROPERTINDO' ,'Jl. Graha Famili Blok W No. 59' ,'√' ,'BABATAN' ,'WIYUNG' ,'511.3/5191/436.7.5/2018&lt;BR&gt;180712-28.4/SKRK/P&amp;TR/NRT/VII/2018&lt;BR&gt;17 SEPTEMBER 2018' ,'2018' ,'' ,'' ,'' ,'' ,'± 68.446,85' ,'BELUM' ,'-' ,'SUDAH' ,'-' ,'-' ,'BELUM' ,'INDUK' ,'TIDAK' ,'TIDAK' ,'590/13143/436.7.5/2020&lt;BR&gt;23 JULI 2020&lt;BR&gt;TGL DITERIMA&lt;BR&gt;27 JULI 2020' ,'590/14044/436.7.5/2020&lt;BR&gt;10 AGUSTUS 2020&lt;BR&gt;TGL DITERIMA&lt;BR&gt;11 AGUSTUS 2020' ,'' ,'' ,'' ,'' ,'' ,'' ,'' ,'' ,'' ,'' ,'' ,'' ,'' ,'' ,'' ,'' ,'' ,'' ,'' ,'' ,'' ,'' ,'' ,'' ,'' ,'' ,'' ,'' ,'' ,'' ,'' ,'' ,'' ,'Belum' ,'Akan dikirimkan surat dirapatkan terkait kekurangan proporsi PSU di siteplan' ,'- Telah rapat penyerahan PSU secara Administrasi tanggal 11 November 2020&lt;BR&gt;- DPRKPCKTR bersurat kepada PT. Surya Sakti Propertindo perihal Tindak Lanjut Rapat 7 Januari 2021&lt;BR&gt;- DPRKPCKTR bersurat Peringatan Ke-1 tanggal 17 Februari 2021&lt;BR&gt;- Hasil koreksi Draft BAST Administrasi oleh Bagian Hukum, masih terdapat kekurangan proporsi pada PSU yang akan diserahkan&lt;BR&gt;- Klarifikasi luasan PSU yang diserahkan 31 - 08-2021  via Whatsapp&lt;BR&gt;- Pengembang menyampaikan bahwa dasar luasan PSU berdasarkan lahan setelah terpotong GSP  10-09-2021 (namun tidak tertulis/disampaikan konsultasi lisan di meeting point pada 10 September 2021)' ,'Pengembang belum dapat menyediakan kekurangan proporsi PSU yang kurang' ,'Pengembang masih belum dapat menyediakan kekurangan proporsi lahan PSU yang kurang' ,'-' ,'' ,'SELATAN' ,'DT');</v>
      </c>
    </row>
    <row r="530" spans="1:73" ht="50" customHeight="1">
      <c r="A530" s="1570">
        <v>527</v>
      </c>
      <c r="B530" s="1570" t="s">
        <v>4928</v>
      </c>
      <c r="C530" s="1575" t="s">
        <v>6124</v>
      </c>
      <c r="D530" s="1575" t="s">
        <v>6306</v>
      </c>
      <c r="E530" s="1568" t="s">
        <v>2150</v>
      </c>
      <c r="F530" s="1575" t="s">
        <v>4269</v>
      </c>
      <c r="G530" s="1575" t="s">
        <v>4270</v>
      </c>
      <c r="H530" s="1575" t="s">
        <v>4271</v>
      </c>
      <c r="I530" s="1575" t="s">
        <v>681</v>
      </c>
      <c r="J530" s="1575" t="s">
        <v>4326</v>
      </c>
      <c r="K530" s="1576" t="s">
        <v>4272</v>
      </c>
      <c r="L530" s="1577">
        <v>2019</v>
      </c>
      <c r="M530" s="1575"/>
      <c r="N530" s="1706"/>
      <c r="O530" s="1706" t="s">
        <v>4328</v>
      </c>
      <c r="P530" s="1706"/>
      <c r="Q530" s="1575" t="s">
        <v>4327</v>
      </c>
      <c r="R530" s="1575" t="s">
        <v>2511</v>
      </c>
      <c r="S530" s="1575" t="s">
        <v>626</v>
      </c>
      <c r="T530" s="1575" t="s">
        <v>2511</v>
      </c>
      <c r="U530" s="1575" t="s">
        <v>626</v>
      </c>
      <c r="V530" s="1575" t="s">
        <v>626</v>
      </c>
      <c r="W530" s="1575" t="s">
        <v>2511</v>
      </c>
      <c r="X530" s="1575" t="s">
        <v>7058</v>
      </c>
      <c r="Y530" s="1575" t="s">
        <v>7398</v>
      </c>
      <c r="Z530" s="1575" t="s">
        <v>7398</v>
      </c>
      <c r="AA530" s="1575" t="s">
        <v>6374</v>
      </c>
      <c r="AB530" s="1575"/>
      <c r="AC530" s="1575"/>
      <c r="AD530" s="1575"/>
      <c r="AE530" s="1575"/>
      <c r="AF530" s="1575"/>
      <c r="AG530" s="1575"/>
      <c r="AH530" s="1575" t="s">
        <v>626</v>
      </c>
      <c r="AI530" s="1575" t="s">
        <v>6119</v>
      </c>
      <c r="AJ530" s="1575" t="s">
        <v>6119</v>
      </c>
      <c r="AK530" s="1575" t="s">
        <v>6119</v>
      </c>
      <c r="AL530" s="1575" t="s">
        <v>6119</v>
      </c>
      <c r="AM530" s="1575" t="s">
        <v>6119</v>
      </c>
      <c r="AN530" s="1575" t="s">
        <v>6119</v>
      </c>
      <c r="AO530" s="1575" t="s">
        <v>6119</v>
      </c>
      <c r="AP530" s="1575" t="s">
        <v>6119</v>
      </c>
      <c r="AQ530" s="1575"/>
      <c r="AR530" s="1575"/>
      <c r="AS530" s="1575"/>
      <c r="AT530" s="1575"/>
      <c r="AU530" s="1575"/>
      <c r="AV530" s="1575"/>
      <c r="AW530" s="1575"/>
      <c r="AX530" s="1575"/>
      <c r="AY530" s="1575"/>
      <c r="AZ530" s="1575"/>
      <c r="BA530" s="1575"/>
      <c r="BB530" s="1575"/>
      <c r="BC530" s="1575"/>
      <c r="BD530" s="1575"/>
      <c r="BE530" s="1575"/>
      <c r="BF530" s="1575"/>
      <c r="BG530" s="1575"/>
      <c r="BH530" s="1575"/>
      <c r="BI530" s="1575"/>
      <c r="BJ530" s="1688" t="s">
        <v>2186</v>
      </c>
      <c r="BK530" s="1575" t="s">
        <v>8166</v>
      </c>
      <c r="BL530" s="1703" t="s">
        <v>8191</v>
      </c>
      <c r="BM530" s="1588" t="s">
        <v>7939</v>
      </c>
      <c r="BN530" s="1591" t="s">
        <v>8215</v>
      </c>
      <c r="BO530" s="1591" t="s">
        <v>7940</v>
      </c>
      <c r="BP530" s="1575" t="s">
        <v>2150</v>
      </c>
      <c r="BQ530" s="1575"/>
      <c r="BR530" s="1575" t="s">
        <v>6794</v>
      </c>
      <c r="BS530" s="1568" t="s">
        <v>5783</v>
      </c>
      <c r="BU530"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('MIXED USE TRANS ICON' ,'JL. AHMAD YANI NO. 260' ,'MIXED USE (RETAIL, HOTEL, APARTEMEN, OFFICE)' ,'PENAGIHAN ADMINISTRASI' ,'± 22.729,60' ,'527' ,'25 (A)' ,'PT. TRANS PROPERTI INDONESIA' ,'Jl. Kapten P. Tendean Kav. 12-14A Jakarta' ,'√' ,'GAYUNGAN DAN MENANGGAL' ,'GAYUNGAN' ,'510/3537/436.7.5/2019&lt;BR&gt;190621-24/SKRK/P&amp;TR/NRT/VI/2019&lt;BR&gt;25 JUNI 2019' ,'2019' ,'' ,'' ,'FASUM : 133,81' ,'' ,'± 22.729,60' ,'BELUM' ,'-' ,'BELUM' ,'-' ,'-' ,'BELUM' ,'INDUK' ,'TIDAK' ,'TIDAK' ,'590/18599/436.7.5/2020&lt;BR&gt;16 OKTOBER 2020&lt;BR&gt;TGL DITERIMA&lt;BR&gt;23 OKTOBER 2020' ,'' ,'' ,'' ,'' ,'' ,'' ,'-' ,'590/16141/436.7.5/2020 &lt;BR&gt;11 SEPTEMBER 2020&lt;BR&gt;(Tanda Terima 1 Oktober 2020)' ,'590/16141/436.7.5/2020 &lt;BR&gt;11 SEPTEMBER 2020&lt;BR&gt;(Tanda Terima 1 Oktober 2020)' ,'590/16141/436.7.5/2020 &lt;BR&gt;11 SEPTEMBER 2020&lt;BR&gt;(Tanda Terima 1 Oktober 2020)' ,'590/16141/436.7.5/2020 &lt;BR&gt;11 SEPTEMBER 2020&lt;BR&gt;(Tanda Terima 1 Oktober 2020)' ,'590/16141/436.7.5/2020 &lt;BR&gt;11 SEPTEMBER 2020&lt;BR&gt;(Tanda Terima 1 Oktober 2020)' ,'590/16141/436.7.5/2020 &lt;BR&gt;11 SEPTEMBER 2020&lt;BR&gt;(Tanda Terima 1 Oktober 2020)' ,'590/16141/436.7.5/2020 &lt;BR&gt;11 SEPTEMBER 2020&lt;BR&gt;(Tanda Terima 1 Oktober 2020)' ,'590/16141/436.7.5/2020 &lt;BR&gt;11 SEPTEMBER 2020&lt;BR&gt;(Tanda Terima 1 Oktober 2020)' ,'' ,'' ,'' ,'' ,'' ,'' ,'' ,'' ,'' ,'' ,'' ,'' ,'' ,'' ,'' ,'' ,'' ,'' ,'' ,'Belum' ,'Akan dikirimkan surat Penagihan' ,'- 30-07-2019 Telah dilakukan rapat penyerahan PSU  secara administrasi, pengembang masih terdapat kekurangan kewajiban penyediaan makam&lt;BR&gt;- 11 SEPTEMBER 2020 : Surat TL Penyerahan PSU No. 590/16141/436.7.5/2020&lt;BR&gt;- Resume rapat 9 Februari 2022 : 1. Bahwa PT. Trans Properti Indonesia berkomitmen untuk menyerahkan kewajiban penyediaan makam berupa lahan makam seluas ± 454,59 m2 yang berlokasi di Kelurahan Bangkingan; 2. PT. Trans Properti Indonesia akan menyelesaikan proses penyediaan lahan makam selambat-lambatnya bulan April 2022 dan saat penyerahan lahan makam sudah atas nama Pengembang yaitu PT. Trans Properti Indonesia' ,'Pengembang belum melakukan kewajiban penyerahan lahan makam' ,'Belum melakukan penyerahan lahan makam dan belum ada permohonan penyerahan PSU' ,'-' ,'' ,'SELATAN' ,'DT');</v>
      </c>
    </row>
    <row r="531" spans="1:73" s="6" customFormat="1" ht="187">
      <c r="A531" s="1570">
        <v>528</v>
      </c>
      <c r="B531" s="1570" t="s">
        <v>4929</v>
      </c>
      <c r="C531" s="1575" t="s">
        <v>4274</v>
      </c>
      <c r="D531" s="1575" t="s">
        <v>5891</v>
      </c>
      <c r="E531" s="1568" t="s">
        <v>2150</v>
      </c>
      <c r="F531" s="1575" t="s">
        <v>4275</v>
      </c>
      <c r="G531" s="1575" t="s">
        <v>4276</v>
      </c>
      <c r="H531" s="1575" t="s">
        <v>4277</v>
      </c>
      <c r="I531" s="1568" t="s">
        <v>1216</v>
      </c>
      <c r="J531" s="1575" t="s">
        <v>4279</v>
      </c>
      <c r="K531" s="1576" t="s">
        <v>4278</v>
      </c>
      <c r="L531" s="1577">
        <v>2017</v>
      </c>
      <c r="M531" s="1575"/>
      <c r="N531" s="1706"/>
      <c r="O531" s="1706" t="s">
        <v>4332</v>
      </c>
      <c r="P531" s="1706"/>
      <c r="Q531" s="1575" t="s">
        <v>4331</v>
      </c>
      <c r="R531" s="1575" t="s">
        <v>2511</v>
      </c>
      <c r="S531" s="1575" t="s">
        <v>626</v>
      </c>
      <c r="T531" s="1575" t="s">
        <v>2511</v>
      </c>
      <c r="U531" s="1575" t="s">
        <v>626</v>
      </c>
      <c r="V531" s="1575" t="s">
        <v>626</v>
      </c>
      <c r="W531" s="1575" t="s">
        <v>2511</v>
      </c>
      <c r="X531" s="1575" t="s">
        <v>7058</v>
      </c>
      <c r="Y531" s="1575" t="s">
        <v>7398</v>
      </c>
      <c r="Z531" s="1575" t="s">
        <v>7398</v>
      </c>
      <c r="AA531" s="1575" t="s">
        <v>5606</v>
      </c>
      <c r="AB531" s="1575" t="s">
        <v>5889</v>
      </c>
      <c r="AC531" s="1575"/>
      <c r="AD531" s="1575"/>
      <c r="AE531" s="1575"/>
      <c r="AF531" s="1575"/>
      <c r="AG531" s="1575"/>
      <c r="AH531" s="1575"/>
      <c r="AI531" s="1575"/>
      <c r="AJ531" s="1575"/>
      <c r="AK531" s="1575"/>
      <c r="AL531" s="1575"/>
      <c r="AM531" s="1575"/>
      <c r="AN531" s="1575"/>
      <c r="AO531" s="1575"/>
      <c r="AP531" s="1575"/>
      <c r="AQ531" s="1575"/>
      <c r="AR531" s="1575"/>
      <c r="AS531" s="1575"/>
      <c r="AT531" s="1575"/>
      <c r="AU531" s="1575"/>
      <c r="AV531" s="1575"/>
      <c r="AW531" s="1575"/>
      <c r="AX531" s="1575"/>
      <c r="AY531" s="1575"/>
      <c r="AZ531" s="1575"/>
      <c r="BA531" s="1575"/>
      <c r="BB531" s="1575"/>
      <c r="BC531" s="1575"/>
      <c r="BD531" s="1575"/>
      <c r="BE531" s="1575"/>
      <c r="BF531" s="1575"/>
      <c r="BG531" s="1575"/>
      <c r="BH531" s="1575"/>
      <c r="BI531" s="1575"/>
      <c r="BJ531" s="1575"/>
      <c r="BK531" s="1575" t="s">
        <v>7243</v>
      </c>
      <c r="BL531" s="1575" t="s">
        <v>626</v>
      </c>
      <c r="BM531" s="1591" t="s">
        <v>7376</v>
      </c>
      <c r="BN531" s="1591" t="s">
        <v>7111</v>
      </c>
      <c r="BO531" s="1591" t="s">
        <v>7111</v>
      </c>
      <c r="BP531" s="1575" t="s">
        <v>626</v>
      </c>
      <c r="BQ531" s="1575"/>
      <c r="BR531" s="1575" t="s">
        <v>6795</v>
      </c>
      <c r="BS531" s="1568" t="s">
        <v>5783</v>
      </c>
      <c r="BU531"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('BAYFRONT ONE APARTMENT' ,'JL.RAYA TAMBAK LANGON RT. 01 RW.01' ,'APARTEMEN &amp; FASILITAS PENUNJANGNYA' ,'REPLANNING' ,'± 14.059,95' ,'528' ,'26 (A)' ,'PT. KINGS LAND DEVELOPMENT' ,'Jl. Sumatera No. 20A' ,'√' ,'TAMBAK SARIOSO' ,'Asemrowo' ,'653/3097/436.7.5/2017&lt;BR&gt;SSWN-170410-40/SKRK/P&amp;TR/RT/IV/2017&lt;BR&gt;21 APRIL 2017' ,'2017' ,'' ,'' ,'FASUM : 229' ,'' ,'± 14.059,95' ,'BELUM' ,'-' ,'BELUM' ,'-' ,'-' ,'BELUM' ,'INDUK' ,'TIDAK' ,'TIDAK' ,'590/23446/436.7.5/2020&lt;BR&gt;29 OKTOBER 2019' ,'590/13265/436.7.5/2020&lt;BR&gt;27 JULI 2020&lt;BR&gt;TGL DITERIMA&lt;BR&gt;30 JULI 2020' ,'' ,'' ,'' ,'' ,'' ,'' ,'' ,'' ,'' ,'' ,'' ,'' ,'' ,'' ,'' ,'' ,'' ,'' ,'' ,'' ,'' ,'' ,'' ,'' ,'' ,'' ,'' ,'' ,'' ,'' ,'' ,'Proses ' ,'' ,'' ,'-' ,' - Pemohon belum mengajukan BAST Penyerahan PSU &lt;BR&gt;-   Ada Kewajiban Penyerahan PSU  akan dikirim surat penagihan&lt;BR&gt;- dikembalikan ke UPTSA, , data tanah tidak ada&lt;BR&gt;-Surat Teguran tanggal 27 Juli 2020 No.590/13265/436.7.5/2020&lt;BR&gt;- Tanggal 30 JULI 2020 pengembang mengirimkan surat terkait tanggapan atas surat penagihan dan teguran dengan no. 10.002/KLD/DIR/VII/2020 yang menerangkan bahwa adanya kemungkinan perubahan konsep pembangunan&lt;BR&gt;-BELUM TERBANGUN&lt;BR&gt;-Akan dilakukan penagihan ulang' ,'Terdapat rencana perubahan konsep pembangunan' ,'Terdapat rencana perubahan konsep pembangunan' ,'-' ,'' ,'BARAT' ,'DT');</v>
      </c>
    </row>
    <row r="532" spans="1:73" ht="50" customHeight="1">
      <c r="A532" s="1570">
        <v>529</v>
      </c>
      <c r="B532" s="1570" t="s">
        <v>4930</v>
      </c>
      <c r="C532" s="1575" t="s">
        <v>1040</v>
      </c>
      <c r="D532" s="1568" t="s">
        <v>5708</v>
      </c>
      <c r="E532" s="1568" t="s">
        <v>2150</v>
      </c>
      <c r="F532" s="1575" t="s">
        <v>4333</v>
      </c>
      <c r="G532" s="1575" t="s">
        <v>4334</v>
      </c>
      <c r="H532" s="1575" t="s">
        <v>4335</v>
      </c>
      <c r="I532" s="1575" t="s">
        <v>673</v>
      </c>
      <c r="J532" s="1575" t="s">
        <v>4336</v>
      </c>
      <c r="K532" s="1576" t="s">
        <v>6747</v>
      </c>
      <c r="L532" s="1577" t="s">
        <v>7038</v>
      </c>
      <c r="M532" s="1575"/>
      <c r="N532" s="1706"/>
      <c r="O532" s="1706" t="s">
        <v>6458</v>
      </c>
      <c r="P532" s="1706"/>
      <c r="Q532" s="1575" t="s">
        <v>4337</v>
      </c>
      <c r="R532" s="1575" t="s">
        <v>2510</v>
      </c>
      <c r="S532" s="1575" t="s">
        <v>626</v>
      </c>
      <c r="T532" s="1575" t="s">
        <v>2511</v>
      </c>
      <c r="U532" s="1575" t="s">
        <v>626</v>
      </c>
      <c r="V532" s="1575" t="s">
        <v>626</v>
      </c>
      <c r="W532" s="1575" t="s">
        <v>2511</v>
      </c>
      <c r="X532" s="1575" t="s">
        <v>7058</v>
      </c>
      <c r="Y532" s="1575" t="s">
        <v>626</v>
      </c>
      <c r="Z532" s="1575" t="s">
        <v>626</v>
      </c>
      <c r="AA532" s="1575" t="s">
        <v>7807</v>
      </c>
      <c r="AB532" s="1575" t="s">
        <v>7808</v>
      </c>
      <c r="AC532" s="1575" t="s">
        <v>7809</v>
      </c>
      <c r="AD532" s="1575" t="s">
        <v>7810</v>
      </c>
      <c r="AE532" s="1575" t="s">
        <v>7811</v>
      </c>
      <c r="AF532" s="1575"/>
      <c r="AG532" s="1575"/>
      <c r="AH532" s="1575"/>
      <c r="AI532" s="1575"/>
      <c r="AJ532" s="1575"/>
      <c r="AK532" s="1575"/>
      <c r="AL532" s="1575"/>
      <c r="AM532" s="1575"/>
      <c r="AN532" s="1575"/>
      <c r="AO532" s="1575"/>
      <c r="AP532" s="1575"/>
      <c r="AQ532" s="1575"/>
      <c r="AR532" s="1575"/>
      <c r="AS532" s="1575"/>
      <c r="AT532" s="1575"/>
      <c r="AU532" s="1575"/>
      <c r="AV532" s="1575"/>
      <c r="AW532" s="1575"/>
      <c r="AX532" s="1575"/>
      <c r="AY532" s="1575"/>
      <c r="AZ532" s="1575"/>
      <c r="BA532" s="1575"/>
      <c r="BB532" s="1575"/>
      <c r="BC532" s="1575"/>
      <c r="BD532" s="1575"/>
      <c r="BE532" s="1575"/>
      <c r="BF532" s="1575"/>
      <c r="BG532" s="1575"/>
      <c r="BH532" s="1575"/>
      <c r="BI532" s="1575"/>
      <c r="BJ532" s="1688" t="s">
        <v>2186</v>
      </c>
      <c r="BK532" s="1575" t="s">
        <v>4806</v>
      </c>
      <c r="BL532" s="1575" t="s">
        <v>626</v>
      </c>
      <c r="BM532" s="1588" t="s">
        <v>7941</v>
      </c>
      <c r="BN532" s="1588" t="s">
        <v>8216</v>
      </c>
      <c r="BO532" s="1588" t="s">
        <v>8016</v>
      </c>
      <c r="BP532" s="1575" t="s">
        <v>626</v>
      </c>
      <c r="BQ532" s="1575"/>
      <c r="BR532" s="1568" t="s">
        <v>6796</v>
      </c>
      <c r="BS532" s="1568" t="s">
        <v>5782</v>
      </c>
      <c r="BU532"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('EAST COAST CENTER II PHASE 2' ,'JL. KEJAWAN PUTIH TAMBAK &lt;BR&gt;(JL. KEJAWAN PUTIH MUTIARA)' ,'MIXED USE (RETAIL, APARTEMEN, HOTEL) ' ,'PROSES ADMINISTRASI' ,'± 26.897,00' ,'529' ,'27 (A)' ,'PT. PAKUWON JATI' ,'East Coast Center Lt. 5&lt;BR&gt;Pakuwon Town Square - Pakuwon City&lt;BR&gt;Jl. Kejawan Putih Mutiara No. 17' ,'√' ,'KEJAWAN PUTIH' ,'MULYOREJO' ,'510/1334/436.7.5/2017&lt;BR&gt;161209-22/SKRK/P&amp;TR/NRT/II/2017&lt;BR&gt;10 FEBRUARI 2017&lt;BR&gt;DAN&lt;BR&gt;SURAT KET. 650/7974/436.7.5/2019&lt;BR&gt;TGL 7 MEI 2019' ,'2017, 2019' ,'' ,'' ,'FASUM PEMKOT :' ,'' ,'± 26.897,00' ,'SUDAH' ,'-' ,'BELUM' ,'-' ,'-' ,'BELUM' ,'INDUK' ,'-' ,'-' ,'PENAGIHAN&lt;BR&gt;590/14657/436.7.5/2021&lt;BR&gt;TANGGAL 16 SEPTEMBER 2021' ,'TEGURAN&lt;BR&gt;590/24988/436.7.5/2021&lt;BR&gt;TANGGAL 29 OKTOBER 2021' ,'PERINGATAN KE-1&lt;BR&gt;590/224/436.7.4/2022&lt;BR&gt;TANGGAL 11 JANUARI 2022' ,'PERINGATAN KE-2&lt;BR&gt;590/2781/436.7.4/2022&lt;BR&gt;TANGGAL 08 MARET 2022' ,'PERINGATAN KE-3&lt;BR&gt;590/8007/436.7.4/2022&lt;BR&gt;TANGGAL 24 JUNI 2022' ,'' ,'' ,'' ,'' ,'' ,'' ,'' ,'' ,'' ,'' ,'' ,'' ,'' ,'' ,'' ,'' ,'' ,'' ,'' ,'' ,'' ,'' ,'' ,'' ,'' ,'' ,'' ,'' ,'' ,'' ,'Belum' ,'-' ,'- RESUME RAPAT 13 Agustus 2020 Kesimpulan : Pengembang Untuk Segera Melengkapi Bukti Bayar Makam&lt;BR&gt;- DPRKCKTR Bersurat Tindak lanjut Penyerahan PSU Secara Administrasi, tanggal 16 September 2021&lt;BR&gt;-  DPRKPCKTR bersurat Teguran Penyerahan PSU Secara Admin, tanggal 29 Oktober 2021&lt;BR&gt;-  DPRKPP bersurat Peringatan Ke-1, tanggal 11 Januari 2022&lt;BR&gt;-  DPRKPP bersurat Peringatan Ke-2 tanggal 08  Maret  2022&lt;BR&gt;-  DPRKPP bersurat Peringatan Ke-3 tanggal 24  Juni  2022' ,'Telah dikirimkan surat Peringatan Ke-3 tanggal 24  Juni  2022' ,'- KEKURANGAN KOMPENSASI MAKAM' ,'-' ,'' ,'TIMUR' ,'AR');</v>
      </c>
    </row>
    <row r="533" spans="1:73" s="6" customFormat="1" ht="187">
      <c r="A533" s="1570">
        <v>530</v>
      </c>
      <c r="B533" s="1570" t="s">
        <v>4931</v>
      </c>
      <c r="C533" s="1575" t="s">
        <v>4339</v>
      </c>
      <c r="D533" s="1575" t="s">
        <v>5755</v>
      </c>
      <c r="E533" s="1568" t="s">
        <v>2150</v>
      </c>
      <c r="F533" s="1575" t="s">
        <v>4340</v>
      </c>
      <c r="G533" s="1575" t="s">
        <v>4341</v>
      </c>
      <c r="H533" s="1575" t="s">
        <v>1494</v>
      </c>
      <c r="I533" s="1575" t="s">
        <v>668</v>
      </c>
      <c r="J533" s="1575" t="s">
        <v>4307</v>
      </c>
      <c r="K533" s="1576" t="s">
        <v>4343</v>
      </c>
      <c r="L533" s="1577">
        <v>2016</v>
      </c>
      <c r="M533" s="1575"/>
      <c r="N533" s="1706"/>
      <c r="O533" s="1706"/>
      <c r="P533" s="1706"/>
      <c r="Q533" s="1575" t="s">
        <v>4342</v>
      </c>
      <c r="R533" s="1575" t="s">
        <v>2510</v>
      </c>
      <c r="S533" s="1575"/>
      <c r="T533" s="1575" t="s">
        <v>2511</v>
      </c>
      <c r="U533" s="1575" t="s">
        <v>626</v>
      </c>
      <c r="V533" s="1575" t="s">
        <v>626</v>
      </c>
      <c r="W533" s="1575" t="s">
        <v>2511</v>
      </c>
      <c r="X533" s="1575" t="s">
        <v>7058</v>
      </c>
      <c r="Y533" s="1575" t="s">
        <v>7398</v>
      </c>
      <c r="Z533" s="1575" t="s">
        <v>7398</v>
      </c>
      <c r="AA533" s="1575" t="s">
        <v>5892</v>
      </c>
      <c r="AB533" s="1575" t="s">
        <v>5893</v>
      </c>
      <c r="AC533" s="1575" t="s">
        <v>5894</v>
      </c>
      <c r="AD533" s="1575" t="s">
        <v>5936</v>
      </c>
      <c r="AE533" s="1575" t="s">
        <v>6121</v>
      </c>
      <c r="AF533" s="1575"/>
      <c r="AG533" s="1575"/>
      <c r="AH533" s="1575"/>
      <c r="AI533" s="1575"/>
      <c r="AJ533" s="1575"/>
      <c r="AK533" s="1575"/>
      <c r="AL533" s="1575"/>
      <c r="AM533" s="1575"/>
      <c r="AN533" s="1575"/>
      <c r="AO533" s="1575"/>
      <c r="AP533" s="1575"/>
      <c r="AQ533" s="1575"/>
      <c r="AR533" s="1575"/>
      <c r="AS533" s="1575"/>
      <c r="AT533" s="1575"/>
      <c r="AU533" s="1575"/>
      <c r="AV533" s="1575"/>
      <c r="AW533" s="1575"/>
      <c r="AX533" s="1575"/>
      <c r="AY533" s="1575"/>
      <c r="AZ533" s="1575"/>
      <c r="BA533" s="1575"/>
      <c r="BB533" s="1575"/>
      <c r="BC533" s="1575"/>
      <c r="BD533" s="1575"/>
      <c r="BE533" s="1575"/>
      <c r="BF533" s="1575"/>
      <c r="BG533" s="1575"/>
      <c r="BH533" s="1575"/>
      <c r="BI533" s="1575"/>
      <c r="BJ533" s="1575"/>
      <c r="BK533" s="1575" t="s">
        <v>8166</v>
      </c>
      <c r="BL533" s="1575" t="s">
        <v>2698</v>
      </c>
      <c r="BM533" s="1591" t="s">
        <v>5626</v>
      </c>
      <c r="BN533" s="1591" t="s">
        <v>7118</v>
      </c>
      <c r="BO533" s="1591" t="s">
        <v>7118</v>
      </c>
      <c r="BP533" s="1575" t="s">
        <v>2150</v>
      </c>
      <c r="BQ533" s="1575"/>
      <c r="BR533" s="1568" t="s">
        <v>6794</v>
      </c>
      <c r="BS533" s="1568" t="s">
        <v>5783</v>
      </c>
      <c r="BU533"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('TOP MENARA MERR' ,'JL. SEMAMPIR INDAH &amp; JL. SEMAMPIR SELATAN III A-9' ,'APARTEMEN' ,'PENAGIHAN ADMINISTRASI' ,'± 2.584,00' ,'530' ,'28 (A)' ,'PT. TOP MENARA JAYA' ,'Jl. Pandegiling No. 32-34' ,'√' ,'MEDOKAN SEMAMPIR' ,'SUKOLILO' ,'510/2308/436.6.2/2016&lt;BR&gt;SSWN-141201-28/SKRK/TR/NRT/III/2016&lt;BR&gt;4 MEI 2016' ,'2016' ,'' ,'' ,'' ,'' ,'± 2.584,00' ,'SUDAH' ,'' ,'BELUM' ,'-' ,'-' ,'BELUM' ,'INDUK' ,'TIDAK' ,'TIDAK' ,'590/13145/436.7.5/2020&lt;BR&gt;23 JULI 2020&lt;BR&gt;TGL DITERIMA&lt;BR&gt;27 JULI 2020' ,'590/14043/436.7.5/2020&lt;BR&gt;10 AGUSTUS 2020&lt;BR&gt;TGL DITERIMA&lt;BR&gt;11 AGUSTUS 2020' ,'590/15470/436.7.5/2020&lt;BR&gt;2 SEPTEMBER 2020&lt;BR&gt;TGL DITERIMA&lt;BR&gt;3 SEPTEMBER 2020' ,'590/16655/436.7.5/2020&lt;BR&gt;18 SEPTEMBER 2020&lt;BR&gt;TGL DITERIMA&lt;BR&gt;21 SEPTEMBER 2020' ,'590/17583/436.7.5/2020&lt;BR&gt;1 OKTOBER 2020&lt;BR&gt;TGL DITERIMA&lt;BR&gt;8 OKTOBER 2020' ,'' ,'' ,'' ,'' ,'' ,'' ,'' ,'' ,'' ,'' ,'' ,'' ,'' ,'' ,'' ,'' ,'' ,'' ,'' ,'' ,'' ,'' ,'' ,'' ,'' ,'' ,'' ,'' ,'' ,'' ,'' ,'MEDIA MASSA' ,' - Pemohon belum mengajukan BAST PSU&lt;BR&gt;-   Ada Kewajiban Penyerahan PSU  akan dikirim surat penagihan  &lt;BR&gt;&lt;BR&gt;AMDAL : kendala warga&lt;BR&gt;kendala SKRK tidak berlaku (04 Mei 2019), ketentuan baru ketinggian 40 m (SKRK lama 155m)&lt;BR&gt;- Surat Teguran No. 590/14043/436.7.5/2020 tanggal 10 AGUSTUS 2020' ,'TIDAK ADA TANGAPAN DARI PENGEMBANG' ,'TIDAK ADA TANGAPAN DARI PENGEMBANG' ,'-' ,'' ,'SELATAN' ,'DT');</v>
      </c>
    </row>
    <row r="534" spans="1:73" ht="187">
      <c r="A534" s="1570">
        <v>531</v>
      </c>
      <c r="B534" s="1570" t="s">
        <v>4932</v>
      </c>
      <c r="C534" s="1575" t="s">
        <v>4345</v>
      </c>
      <c r="D534" s="1568" t="s">
        <v>5717</v>
      </c>
      <c r="E534" s="1568" t="s">
        <v>2150</v>
      </c>
      <c r="F534" s="1575" t="s">
        <v>4344</v>
      </c>
      <c r="G534" s="1575" t="s">
        <v>4346</v>
      </c>
      <c r="H534" s="1575" t="s">
        <v>670</v>
      </c>
      <c r="I534" s="1575" t="s">
        <v>670</v>
      </c>
      <c r="J534" s="1575" t="s">
        <v>4347</v>
      </c>
      <c r="K534" s="1576" t="s">
        <v>4350</v>
      </c>
      <c r="L534" s="1577">
        <v>2018</v>
      </c>
      <c r="M534" s="1575" t="s">
        <v>626</v>
      </c>
      <c r="N534" s="1706" t="s">
        <v>4349</v>
      </c>
      <c r="O534" s="1706" t="s">
        <v>626</v>
      </c>
      <c r="P534" s="1706" t="s">
        <v>626</v>
      </c>
      <c r="Q534" s="1575" t="s">
        <v>4348</v>
      </c>
      <c r="R534" s="1575" t="s">
        <v>2511</v>
      </c>
      <c r="S534" s="1575" t="s">
        <v>626</v>
      </c>
      <c r="T534" s="1575" t="s">
        <v>2511</v>
      </c>
      <c r="U534" s="1575" t="s">
        <v>626</v>
      </c>
      <c r="V534" s="1575" t="s">
        <v>626</v>
      </c>
      <c r="W534" s="1575" t="s">
        <v>2511</v>
      </c>
      <c r="X534" s="1575" t="s">
        <v>7058</v>
      </c>
      <c r="Y534" s="1575" t="s">
        <v>7398</v>
      </c>
      <c r="Z534" s="1575" t="s">
        <v>7398</v>
      </c>
      <c r="AA534" s="1575" t="s">
        <v>626</v>
      </c>
      <c r="AB534" s="1575" t="s">
        <v>626</v>
      </c>
      <c r="AC534" s="1575" t="s">
        <v>626</v>
      </c>
      <c r="AD534" s="1575" t="s">
        <v>626</v>
      </c>
      <c r="AE534" s="1575" t="s">
        <v>626</v>
      </c>
      <c r="AF534" s="1575" t="s">
        <v>626</v>
      </c>
      <c r="AG534" s="1575" t="s">
        <v>626</v>
      </c>
      <c r="AH534" s="1575" t="s">
        <v>626</v>
      </c>
      <c r="AI534" s="1575" t="s">
        <v>626</v>
      </c>
      <c r="AJ534" s="1575" t="s">
        <v>626</v>
      </c>
      <c r="AK534" s="1575" t="s">
        <v>626</v>
      </c>
      <c r="AL534" s="1575" t="s">
        <v>626</v>
      </c>
      <c r="AM534" s="1575" t="s">
        <v>626</v>
      </c>
      <c r="AN534" s="1575" t="s">
        <v>626</v>
      </c>
      <c r="AO534" s="1575" t="s">
        <v>626</v>
      </c>
      <c r="AP534" s="1575" t="s">
        <v>626</v>
      </c>
      <c r="AQ534" s="1575" t="s">
        <v>626</v>
      </c>
      <c r="AR534" s="1575" t="s">
        <v>626</v>
      </c>
      <c r="AS534" s="1575" t="s">
        <v>626</v>
      </c>
      <c r="AT534" s="1575" t="s">
        <v>626</v>
      </c>
      <c r="AU534" s="1575" t="s">
        <v>626</v>
      </c>
      <c r="AV534" s="1575" t="s">
        <v>626</v>
      </c>
      <c r="AW534" s="1575" t="s">
        <v>626</v>
      </c>
      <c r="AX534" s="1575" t="s">
        <v>626</v>
      </c>
      <c r="AY534" s="1575" t="s">
        <v>626</v>
      </c>
      <c r="AZ534" s="1575"/>
      <c r="BA534" s="1575" t="s">
        <v>626</v>
      </c>
      <c r="BB534" s="1575" t="s">
        <v>626</v>
      </c>
      <c r="BC534" s="1575" t="s">
        <v>626</v>
      </c>
      <c r="BD534" s="1575" t="s">
        <v>626</v>
      </c>
      <c r="BE534" s="1575" t="s">
        <v>626</v>
      </c>
      <c r="BF534" s="1575" t="s">
        <v>626</v>
      </c>
      <c r="BG534" s="1575" t="s">
        <v>626</v>
      </c>
      <c r="BH534" s="1575" t="s">
        <v>626</v>
      </c>
      <c r="BI534" s="1575" t="s">
        <v>626</v>
      </c>
      <c r="BJ534" s="1575" t="s">
        <v>626</v>
      </c>
      <c r="BK534" s="1575" t="s">
        <v>2560</v>
      </c>
      <c r="BL534" s="1575" t="s">
        <v>626</v>
      </c>
      <c r="BM534" s="1591" t="s">
        <v>7974</v>
      </c>
      <c r="BN534" s="1591" t="s">
        <v>7973</v>
      </c>
      <c r="BO534" s="1591" t="s">
        <v>7973</v>
      </c>
      <c r="BP534" s="1575" t="s">
        <v>626</v>
      </c>
      <c r="BQ534" s="1692" t="s">
        <v>626</v>
      </c>
      <c r="BR534" s="1575" t="s">
        <v>6795</v>
      </c>
      <c r="BS534" s="1575" t="s">
        <v>6475</v>
      </c>
      <c r="BU534"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('GOLF VERANDA APARTMENT' ,'JL. RAYA LAKARSANTRI MADE' ,'MIXED USE &lt;BR&gt;(APARTMENT, KANTOR, RETAIL DAN MICE)' ,'TIDAK ADA KEWAJIBAN' ,'± 39.705,95' ,'531' ,'29 (A)' ,'PT. CITRALAND SURABAYA PADANG GOLF' ,'Citraland Office Park #1&lt;BR&gt;Citraland Utama Rd Surabaya' ,'√' ,'LAKARSANTRI' ,'LAKARSANTRI' ,'510/5649/436.7.5/2018&lt;BR&gt;180903-23.1/SKRK/P&amp;TR/NRT/IX/2018&lt;BR&gt;4 OKTOBER 2018' ,'2018' ,'-' ,'JALAN : 1.113,24' ,'-' ,'-' ,'± 39.705,95' ,'BELUM' ,'-' ,'BELUM' ,'-' ,'-' ,'BELUM' ,'INDUK' ,'TIDAK' ,'TIDAK' ,'-' ,'-' ,'-' ,'-' ,'-' ,'-' ,'-' ,'-' ,'-' ,'-' ,'-' ,'-' ,'-' ,'-' ,'-' ,'-' ,'-' ,'-' ,'-' ,'-' ,'-' ,'-' ,'-' ,'-' ,'-' ,'' ,'-' ,'-' ,'-' ,'-' ,'-' ,'-' ,'-' ,'' ,'-' ,'-' ,'-' ,' -SKRK 3 tahun belum IMB terdapat pada ketentuan/kewajiban poin 5 bahwa apabila dalam waktu 3 tahun sejak diterbitkannya SKRK belum IMB, maka harus mengajukan SKRK yang baru sesuai peraturan perundangan yang berlaku.&lt;BR&gt;-SRKR No. 510/5649/436.7.5/2018 tanggal 4 Oktober 2018&lt;BR&gt;-Kondisi belum terbangun&lt;BR&gt;-Telah dilakukan BA Desk Monitoring tanggal 12 Mei 2022&lt;BR&gt;-SKRK sudah melebihi batas berlaku, sehingga tidak berlaku' ,'SKRK sudah melebihi batas berlaku, sehingga tidak berlaku' ,'SKRK sudah melebihi batas berlaku, sehingga tidak berlaku' ,'-' ,'-' ,'BARAT' ,'AN');</v>
      </c>
    </row>
    <row r="535" spans="1:73" s="6" customFormat="1" ht="187">
      <c r="A535" s="1570">
        <v>532</v>
      </c>
      <c r="B535" s="1570" t="s">
        <v>4933</v>
      </c>
      <c r="C535" s="1575" t="s">
        <v>4351</v>
      </c>
      <c r="D535" s="1575"/>
      <c r="E535" s="1575"/>
      <c r="F535" s="1575" t="s">
        <v>4352</v>
      </c>
      <c r="G535" s="1575" t="s">
        <v>4353</v>
      </c>
      <c r="H535" s="1575" t="s">
        <v>862</v>
      </c>
      <c r="I535" s="1575" t="s">
        <v>7043</v>
      </c>
      <c r="J535" s="1575" t="s">
        <v>4354</v>
      </c>
      <c r="K535" s="1576" t="s">
        <v>4356</v>
      </c>
      <c r="L535" s="1577">
        <v>2017</v>
      </c>
      <c r="M535" s="1575"/>
      <c r="N535" s="1706"/>
      <c r="O535" s="1706" t="s">
        <v>4355</v>
      </c>
      <c r="P535" s="1706"/>
      <c r="Q535" s="1575" t="s">
        <v>4362</v>
      </c>
      <c r="R535" s="1575"/>
      <c r="S535" s="1575"/>
      <c r="T535" s="1575"/>
      <c r="U535" s="1575"/>
      <c r="V535" s="1575"/>
      <c r="W535" s="1575"/>
      <c r="X535" s="1575"/>
      <c r="Y535" s="1575"/>
      <c r="Z535" s="1575"/>
      <c r="AA535" s="1575" t="s">
        <v>5612</v>
      </c>
      <c r="AB535" s="1575" t="s">
        <v>5937</v>
      </c>
      <c r="AC535" s="1575"/>
      <c r="AD535" s="1575"/>
      <c r="AE535" s="1575"/>
      <c r="AF535" s="1575"/>
      <c r="AG535" s="1575"/>
      <c r="AH535" s="1575"/>
      <c r="AI535" s="1575"/>
      <c r="AJ535" s="1575"/>
      <c r="AK535" s="1575"/>
      <c r="AL535" s="1575"/>
      <c r="AM535" s="1575"/>
      <c r="AN535" s="1575"/>
      <c r="AO535" s="1575"/>
      <c r="AP535" s="1575"/>
      <c r="AQ535" s="1575"/>
      <c r="AR535" s="1575"/>
      <c r="AS535" s="1575"/>
      <c r="AT535" s="1575"/>
      <c r="AU535" s="1575"/>
      <c r="AV535" s="1575"/>
      <c r="AW535" s="1575"/>
      <c r="AX535" s="1575"/>
      <c r="AY535" s="1575"/>
      <c r="AZ535" s="1575"/>
      <c r="BA535" s="1575"/>
      <c r="BB535" s="1575"/>
      <c r="BC535" s="1575"/>
      <c r="BD535" s="1575"/>
      <c r="BE535" s="1575"/>
      <c r="BF535" s="1575"/>
      <c r="BG535" s="1575"/>
      <c r="BH535" s="1575"/>
      <c r="BI535" s="1575"/>
      <c r="BJ535" s="1575"/>
      <c r="BK535" s="1575" t="s">
        <v>5555</v>
      </c>
      <c r="BL535" s="1575" t="s">
        <v>626</v>
      </c>
      <c r="BM535" s="1591" t="s">
        <v>5614</v>
      </c>
      <c r="BN535" s="1588" t="s">
        <v>626</v>
      </c>
      <c r="BO535" s="1588" t="s">
        <v>626</v>
      </c>
      <c r="BP535" s="1575" t="s">
        <v>626</v>
      </c>
      <c r="BQ535" s="1575"/>
      <c r="BR535" s="1575" t="s">
        <v>6798</v>
      </c>
      <c r="BS535" s="1589" t="s">
        <v>6783</v>
      </c>
      <c r="BU535"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TUNJUNGAN BOULEVARD' ,'JL. TUNJUNGAN NO. 60-62' ,'APARTEMEN DAN PENUNJANGNYA' ,'SKRK 3 TAHUN BELUM IMB' ,'± 3.552,00' ,'532' ,'30 (A)' ,'PT. GOLDEN TIGER' ,'' ,'' ,'GENTENG' ,'Genteng' ,'510/2229/436.7.5/2017&lt;BR&gt;170302-8/SKRK/P&amp;TR/NRT/III/2017&lt;BR&gt;16 MARET 2017' ,'2017' ,'' ,'' ,'FASUM : 36,80' ,'' ,'± 3.552,00' ,'' ,'' ,'' ,'' ,'' ,'' ,'' ,'' ,'' ,'590/2454.3.7/4367.5/2020&lt;BR&gt;11 NOVEMBER 2019' ,'590/13266/436.7.5/2020&lt;BR&gt;27 JULI 2020&lt;BR&gt;TGL DITERIMA&lt;BR&gt;6 AGUSTUS 2020' ,'' ,'' ,'' ,'' ,'' ,'' ,'' ,'' ,'' ,'' ,'' ,'' ,'' ,'' ,'' ,'' ,'' ,'' ,'' ,'' ,'' ,'' ,'' ,'' ,'' ,'' ,'' ,'' ,'' ,'' ,'' ,'071/DBAJ-DH/VII/22&lt;BR&gt;590/10021/436.7.4/2022' ,'' ,'' ,'-' ,' -  Pemohon belum mengajukan Penyerahan  PSU Secara Administrasi&lt;BR&gt;- Ada Kewajiban  Penyerahan PSU akan dikirim surat penagihan&lt;BR&gt;kendala Amdal, posisi tinggal pengesahan, ada pengaduan warga&lt;BR&gt;apabila Amdal terbit maka akan langsung proses IMB&lt;BR&gt;- Tanggal 7 AGUSTUS 2020 pengembang membalas surat terkait teguran dengan no. 07/GT/VIII/2020 menerangkan bahwa pembangunan belum selesai dan belum beroperasi' ,'-' ,'-' ,'-' ,'' ,'PUSURA' ,'HBB');</v>
      </c>
    </row>
    <row r="536" spans="1:73" ht="50" customHeight="1">
      <c r="A536" s="1570">
        <v>533</v>
      </c>
      <c r="B536" s="1570" t="s">
        <v>4934</v>
      </c>
      <c r="C536" s="1575" t="s">
        <v>4357</v>
      </c>
      <c r="D536" s="1575" t="s">
        <v>6122</v>
      </c>
      <c r="E536" s="1575"/>
      <c r="F536" s="1575" t="s">
        <v>4358</v>
      </c>
      <c r="G536" s="1575" t="s">
        <v>4359</v>
      </c>
      <c r="H536" s="1575" t="s">
        <v>2689</v>
      </c>
      <c r="I536" s="1575" t="s">
        <v>7043</v>
      </c>
      <c r="J536" s="1575" t="s">
        <v>4360</v>
      </c>
      <c r="K536" s="1576" t="s">
        <v>4364</v>
      </c>
      <c r="L536" s="1577">
        <v>2019</v>
      </c>
      <c r="M536" s="1575"/>
      <c r="N536" s="1706"/>
      <c r="O536" s="1706" t="s">
        <v>4363</v>
      </c>
      <c r="P536" s="1706"/>
      <c r="Q536" s="1575" t="s">
        <v>4361</v>
      </c>
      <c r="R536" s="1575" t="s">
        <v>2511</v>
      </c>
      <c r="S536" s="1575" t="s">
        <v>626</v>
      </c>
      <c r="T536" s="1575" t="s">
        <v>2511</v>
      </c>
      <c r="U536" s="1575" t="s">
        <v>626</v>
      </c>
      <c r="V536" s="1575" t="s">
        <v>626</v>
      </c>
      <c r="W536" s="1575" t="s">
        <v>2511</v>
      </c>
      <c r="X536" s="1592" t="s">
        <v>7098</v>
      </c>
      <c r="Y536" s="1575" t="s">
        <v>7398</v>
      </c>
      <c r="Z536" s="1575" t="s">
        <v>7398</v>
      </c>
      <c r="AA536" s="1575"/>
      <c r="AB536" s="1575"/>
      <c r="AC536" s="1575"/>
      <c r="AD536" s="1575"/>
      <c r="AE536" s="1575"/>
      <c r="AF536" s="1575"/>
      <c r="AG536" s="1575"/>
      <c r="AH536" s="1592"/>
      <c r="AI536" s="1592"/>
      <c r="AJ536" s="1592"/>
      <c r="AK536" s="1592"/>
      <c r="AL536" s="1592"/>
      <c r="AM536" s="1592"/>
      <c r="AN536" s="1592"/>
      <c r="AO536" s="1592"/>
      <c r="AP536" s="1592"/>
      <c r="AQ536" s="1575"/>
      <c r="AR536" s="1575"/>
      <c r="AS536" s="1575"/>
      <c r="AT536" s="1575"/>
      <c r="AU536" s="1575"/>
      <c r="AV536" s="1575"/>
      <c r="AW536" s="1575"/>
      <c r="AX536" s="1592"/>
      <c r="AY536" s="1592"/>
      <c r="AZ536" s="1592"/>
      <c r="BA536" s="1592"/>
      <c r="BB536" s="1592"/>
      <c r="BC536" s="1592"/>
      <c r="BD536" s="1592"/>
      <c r="BE536" s="1592"/>
      <c r="BF536" s="1592"/>
      <c r="BG536" s="1592"/>
      <c r="BH536" s="1575"/>
      <c r="BI536" s="1575"/>
      <c r="BJ536" s="1688" t="s">
        <v>2186</v>
      </c>
      <c r="BK536" s="1575" t="s">
        <v>8166</v>
      </c>
      <c r="BL536" s="1703" t="s">
        <v>8191</v>
      </c>
      <c r="BM536" s="1588" t="s">
        <v>4754</v>
      </c>
      <c r="BN536" s="1588" t="s">
        <v>8217</v>
      </c>
      <c r="BO536" s="1588" t="s">
        <v>7945</v>
      </c>
      <c r="BP536" s="1575" t="s">
        <v>626</v>
      </c>
      <c r="BQ536" s="1575"/>
      <c r="BR536" s="1575" t="s">
        <v>6798</v>
      </c>
      <c r="BS536" s="1568" t="s">
        <v>5783</v>
      </c>
      <c r="BU536"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('MIXED USE JL. TUNJUNGAN' ,'JL. TUNJUNGAN' ,'MIXED USE (APARTEMEN, PERKANTORAN, RETAIL)' ,'PENAGIHAN ADMINISTRASI' ,'± 21.380,30' ,'533' ,'31 (A)' ,'PT. SENTRAL TUNJUNGAN PERKASA' ,'JL. BUBUTAN NO. 69' ,'' ,'EMBONG KALIASIN' ,'Genteng' ,'510/3454/436.7.5/2019&lt;BR&gt;190522-44/SKRK/P&amp;TR/NRT/V/2019&lt;BR&gt;29 MEI 2019' ,'2019' ,'' ,'' ,'FASUM : 119,20' ,'' ,'± 21.380,30' ,'BELUM' ,'-' ,'BELUM' ,'-' ,'-' ,'BELUM' ,'TIDAK ADA SOFTCOPY ALAS HAK' ,'TIDAK' ,'TIDAK' ,'' ,'' ,'' ,'' ,'' ,'' ,'' ,'' ,'' ,'' ,'' ,'' ,'' ,'' ,'' ,'' ,'' ,'' ,'' ,'' ,'' ,'' ,'' ,'' ,'' ,'' ,'' ,'' ,'' ,'' ,'' ,'' ,'' ,'' ,'' ,'Belum' ,'Akan dikirimkan surat Penagihan' ,' -  Pemohon belum mengajukan Penyerahan  PSU Secara Administrasi&lt;BR&gt;-  Ada Kewajiban Penyerahan PSU  akan dikirim surat penagihan&lt;BR&gt;&lt;BR&gt;proses penyusunan desain bangunan,' ,'Akan dikirim Surat penagihan' ,'proses penyusunan desain bangunan,' ,'-' ,'' ,'PUSURA' ,'DT');</v>
      </c>
    </row>
    <row r="537" spans="1:73" s="6" customFormat="1" ht="187">
      <c r="A537" s="1570">
        <v>534</v>
      </c>
      <c r="B537" s="1570" t="s">
        <v>4935</v>
      </c>
      <c r="C537" s="1575" t="s">
        <v>4483</v>
      </c>
      <c r="D537" s="1575" t="s">
        <v>6125</v>
      </c>
      <c r="E537" s="1575"/>
      <c r="F537" s="1575" t="s">
        <v>4484</v>
      </c>
      <c r="G537" s="1575" t="s">
        <v>4486</v>
      </c>
      <c r="H537" s="1575" t="s">
        <v>1963</v>
      </c>
      <c r="I537" s="1575" t="s">
        <v>2124</v>
      </c>
      <c r="J537" s="1575" t="s">
        <v>4354</v>
      </c>
      <c r="K537" s="1576" t="s">
        <v>4485</v>
      </c>
      <c r="L537" s="1577">
        <v>2017</v>
      </c>
      <c r="M537" s="1575"/>
      <c r="N537" s="1706"/>
      <c r="O537" s="1706"/>
      <c r="P537" s="1706"/>
      <c r="Q537" s="1575" t="s">
        <v>4487</v>
      </c>
      <c r="R537" s="1575" t="s">
        <v>2511</v>
      </c>
      <c r="S537" s="1575" t="s">
        <v>626</v>
      </c>
      <c r="T537" s="1575" t="s">
        <v>2510</v>
      </c>
      <c r="U537" s="1575" t="s">
        <v>626</v>
      </c>
      <c r="V537" s="1575" t="s">
        <v>626</v>
      </c>
      <c r="W537" s="1575" t="s">
        <v>2511</v>
      </c>
      <c r="X537" s="1575" t="s">
        <v>7058</v>
      </c>
      <c r="Y537" s="1575" t="s">
        <v>7398</v>
      </c>
      <c r="Z537" s="1575" t="s">
        <v>7398</v>
      </c>
      <c r="AA537" s="1575" t="s">
        <v>6375</v>
      </c>
      <c r="AB537" s="1575"/>
      <c r="AC537" s="1575"/>
      <c r="AD537" s="1575"/>
      <c r="AE537" s="1575"/>
      <c r="AF537" s="1575"/>
      <c r="AG537" s="1575"/>
      <c r="AH537" s="1592"/>
      <c r="AI537" s="1592"/>
      <c r="AJ537" s="1592"/>
      <c r="AK537" s="1592"/>
      <c r="AL537" s="1592"/>
      <c r="AM537" s="1592"/>
      <c r="AN537" s="1592"/>
      <c r="AO537" s="1592"/>
      <c r="AP537" s="1592"/>
      <c r="AQ537" s="1575"/>
      <c r="AR537" s="1575"/>
      <c r="AS537" s="1575"/>
      <c r="AT537" s="1575"/>
      <c r="AU537" s="1575"/>
      <c r="AV537" s="1575"/>
      <c r="AW537" s="1575"/>
      <c r="AX537" s="1592"/>
      <c r="AY537" s="1592"/>
      <c r="AZ537" s="1592"/>
      <c r="BA537" s="1592"/>
      <c r="BB537" s="1592"/>
      <c r="BC537" s="1592"/>
      <c r="BD537" s="1592"/>
      <c r="BE537" s="1592"/>
      <c r="BF537" s="1592"/>
      <c r="BG537" s="1592"/>
      <c r="BH537" s="1575"/>
      <c r="BI537" s="1575"/>
      <c r="BJ537" s="1575"/>
      <c r="BK537" s="1575" t="s">
        <v>4806</v>
      </c>
      <c r="BL537" s="1568" t="s">
        <v>8204</v>
      </c>
      <c r="BM537" s="1588" t="s">
        <v>6126</v>
      </c>
      <c r="BN537" s="1588"/>
      <c r="BO537" s="1588"/>
      <c r="BP537" s="1575" t="s">
        <v>2150</v>
      </c>
      <c r="BQ537" s="1575" t="s">
        <v>5748</v>
      </c>
      <c r="BR537" s="1575" t="s">
        <v>6796</v>
      </c>
      <c r="BS537" s="1568" t="s">
        <v>5783</v>
      </c>
      <c r="BU537"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('KYO APARTMENT' ,'JL. RAYA DELTA PERMAI (JL. PANDUK I)' ,'APARTEMEN DAN PENUNJANGNYA' ,'PROSES ADMINISTRASI' ,'± 3.173,65' ,'534' ,'32 (A)' ,'PT. TANRISE JAYA INDONESIA' ,'JL. HR. MOHAMMAD NO. 31, GEDUNG VOZA PREMIUM OFFICE LANTAI 33' ,'' ,'PANJANG JIWO' ,'TENGGILIS MEJOYO' ,'510/5828/436.7.5/2017&lt;BR&gt;170509-7/SKRK/P&amp;TR/NRT/V/2017&lt;BR&gt;21 AGUSTUS 2017' ,'2017' ,'' ,'' ,'' ,'' ,'± 3.173,65' ,'BELUM' ,'-' ,'SUDAH' ,'-' ,'-' ,'BELUM' ,'INDUK' ,'TIDAK' ,'TIDAK' ,'590/18679/436.7.5/2020&lt;BR&gt;19 OKTOBER 2020&lt;BR&gt;TGL DITERIMA&lt;BR&gt;23 OKTOBER 2020' ,'' ,'' ,'' ,'' ,'' ,'' ,'' ,'' ,'' ,'' ,'' ,'' ,'' ,'' ,'' ,'' ,'' ,'' ,'' ,'' ,'' ,'' ,'' ,'' ,'' ,'' ,'' ,'' ,'' ,'' ,'' ,'' ,'' ,'' ,'' ,'Akan dikirimkan surat Teguran' ,' -  Akan dilakukan Rapat Permohonan Penyerahan PSU Secara Administrasi&lt;BR&gt;-  Ada Kewajiban Penyerahan PSU  akan dikirim surat penagihan&lt;BR&gt;proses penyusunan desain bangunan,&lt;BR&gt;- Dikirim Surat Pemberitahuan Kekurangan Berkas 590/17238/436.7.5/2020 tanggal 28 September 2020 yang diterima tanggal 30 September 2020&lt;BR&gt;- Pengembang sudah berkonsultasi melalui Meeting Point Dinas tanggal 2 Oktober meminta format surat permohonan yang benar dan bersedia untuk mengirim surat permohonan' ,'' ,'' ,'' ,'ADMIN BELUM DISERAHKAN' ,'TIMUR' ,'DT');</v>
      </c>
    </row>
    <row r="538" spans="1:73" s="6" customFormat="1" ht="356">
      <c r="A538" s="1570">
        <v>535</v>
      </c>
      <c r="B538" s="1570" t="s">
        <v>4936</v>
      </c>
      <c r="C538" s="1575" t="s">
        <v>4488</v>
      </c>
      <c r="D538" s="1575"/>
      <c r="E538" s="1575" t="s">
        <v>5707</v>
      </c>
      <c r="F538" s="1575" t="s">
        <v>4489</v>
      </c>
      <c r="G538" s="1575" t="s">
        <v>353</v>
      </c>
      <c r="H538" s="1575" t="s">
        <v>708</v>
      </c>
      <c r="I538" s="1575" t="s">
        <v>716</v>
      </c>
      <c r="J538" s="1575" t="s">
        <v>4307</v>
      </c>
      <c r="K538" s="1576" t="s">
        <v>4493</v>
      </c>
      <c r="L538" s="1577">
        <v>2015</v>
      </c>
      <c r="M538" s="1575"/>
      <c r="N538" s="1706"/>
      <c r="O538" s="1706" t="s">
        <v>4492</v>
      </c>
      <c r="P538" s="1706"/>
      <c r="Q538" s="1575" t="s">
        <v>4491</v>
      </c>
      <c r="R538" s="1575" t="s">
        <v>2511</v>
      </c>
      <c r="S538" s="1575" t="s">
        <v>626</v>
      </c>
      <c r="T538" s="1575" t="s">
        <v>2511</v>
      </c>
      <c r="U538" s="1575" t="s">
        <v>626</v>
      </c>
      <c r="V538" s="1575" t="s">
        <v>626</v>
      </c>
      <c r="W538" s="1575" t="s">
        <v>2511</v>
      </c>
      <c r="X538" s="1592" t="s">
        <v>7058</v>
      </c>
      <c r="Y538" s="1575" t="s">
        <v>7398</v>
      </c>
      <c r="Z538" s="1575" t="s">
        <v>7398</v>
      </c>
      <c r="AA538" s="1575" t="s">
        <v>5938</v>
      </c>
      <c r="AB538" s="1575" t="s">
        <v>5989</v>
      </c>
      <c r="AC538" s="1575" t="s">
        <v>5988</v>
      </c>
      <c r="AD538" s="1575"/>
      <c r="AE538" s="1575"/>
      <c r="AF538" s="1575"/>
      <c r="AG538" s="1575"/>
      <c r="AH538" s="1592"/>
      <c r="AI538" s="1592"/>
      <c r="AJ538" s="1592"/>
      <c r="AK538" s="1592"/>
      <c r="AL538" s="1592"/>
      <c r="AM538" s="1592"/>
      <c r="AN538" s="1592"/>
      <c r="AO538" s="1592"/>
      <c r="AP538" s="1592"/>
      <c r="AQ538" s="1575"/>
      <c r="AR538" s="1575"/>
      <c r="AS538" s="1575"/>
      <c r="AT538" s="1575"/>
      <c r="AU538" s="1575"/>
      <c r="AV538" s="1575"/>
      <c r="AW538" s="1575"/>
      <c r="AX538" s="1592"/>
      <c r="AY538" s="1592"/>
      <c r="AZ538" s="1592"/>
      <c r="BA538" s="1592"/>
      <c r="BB538" s="1592"/>
      <c r="BC538" s="1592"/>
      <c r="BD538" s="1592"/>
      <c r="BE538" s="1592"/>
      <c r="BF538" s="1592"/>
      <c r="BG538" s="1592"/>
      <c r="BH538" s="1575"/>
      <c r="BI538" s="1575"/>
      <c r="BJ538" s="1575"/>
      <c r="BK538" s="1575" t="s">
        <v>8166</v>
      </c>
      <c r="BL538" s="1575" t="s">
        <v>6116</v>
      </c>
      <c r="BM538" s="1588" t="s">
        <v>5939</v>
      </c>
      <c r="BN538" s="1588"/>
      <c r="BO538" s="1588"/>
      <c r="BP538" s="1575" t="s">
        <v>626</v>
      </c>
      <c r="BQ538" s="1575"/>
      <c r="BR538" s="1575" t="s">
        <v>6796</v>
      </c>
      <c r="BS538" s="1568" t="s">
        <v>5783</v>
      </c>
      <c r="BU538"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ATLAS VICTORIA' ,'JL. JOJORAN I' ,'APARTEMEN' ,'PENAGIHAN ADMINISTRASI' ,'± 7.106,00' ,'535' ,'33 (A)' ,'PT. KREASI CITRA PERMATA' ,'' ,'BELUM DIKETAHUI' ,'MOJO' ,'GUBENG' ,'653/1623/436.6.2/2015&lt;BR&gt;SSWN-141103-28-SKRK/TR/RT/XI/2014&lt;BR&gt;31 MARET 2015' ,'2015' ,'' ,'' ,'FASUM : 204' ,'' ,'± 7.106,00' ,'BELUM' ,'-' ,'BELUM' ,'-' ,'-' ,'BELUM' ,'INDUK' ,'TIDAK' ,'TIDAK' ,'590/21468/436.7.5/2018&lt;BR&gt;23 NOVEMBER 2018&lt;BR&gt;&lt;BR&gt;&lt;BR&gt;590/30485/436.7.5/2019&lt;BR&gt;31 DESEMBER 2019&lt;BR&gt;&lt;BR&gt;590/16567/436.7.5/2020&lt;BR&gt;17 SEPTEMBER 2020&lt;BR&gt;(surat kembali, info dari satpam bahwa alamat bukan PT yang dimaksud)' ,'590/13267/436.7.5/2020&lt;BR&gt;27 JULI 2020&lt;BR&gt;&lt;BR&gt;DITERIMA&lt;BR&gt;30 JULI 2020' ,'590/13267/436.7.5/2020&lt;BR&gt;27 JULI 2020&lt;BR&gt;TGL DITERIMA&lt;BR&gt;30 JULI 2020' ,'' ,'' ,'' ,'' ,'' ,'' ,'' ,'' ,'' ,'' ,'' ,'' ,'' ,'' ,'' ,'' ,'' ,'' ,'' ,'' ,'' ,'' ,'' ,'' ,'' ,'' ,'' ,'' ,'' ,'' ,'' ,'' ,'' ,'akan dikirim penagihan setelah alamat baru diketahui' ,'a. SURAT TINDAKLANJUT RESUME RAPAT 22 JANUARI 2019 NO. 590/1005/436.7.5/2019 TERDAPAT KEKURANGAN BERKAS BERUPA :&lt;BR&gt;- PERUBAHAN ALAS HAK (SERTIFIKAT) DARI HAK MILIK MENJADI HAK GUNA BANGUNAN ATAS NAMA PT. KREASI CITRA PERMATA&lt;BR&gt;- RINCIAN, SPESIFIKASI, JENIS, JUMLAH DAN UKURAN OBYEK YANG AKAN DISERAHKAN&lt;BR&gt;- JADWAL/WAKTU PENYELESAIAN PEMBANGUNAN, MASA PEMELIHARAAN DAN SERAH TERIMA FISIK PSU&lt;BR&gt;- BUKTI SETOR/BUKTI PEMBAYARAN MAKAM BERUPA UANG&lt;BR&gt;- MELAMPIRKAN REVISI SUBYEK SKRK ATAS NAMA BADAN HUKUM&lt;BR&gt;b. Surat Penagihan No. 590/30485/436.7.5/2019 tanggal 31 Desember 2019&lt;BR&gt;c. Surat Teguran No. 590/13267/436.7.5/2020 tanggal 27 Juli 2020&lt;BR&gt;d. Tanggal 2 SEPTEMBER 2020 disurati perihal Kekurangan Persyaratan Berkas Permohonan dengan nomer 590/15469/436.7.5/2020 (Tanda Terima Surat 3 SEPTEMBER 2020)' ,'' ,'' ,'' ,'' ,'TIMUR' ,'DT');</v>
      </c>
    </row>
    <row r="539" spans="1:73" ht="50" customHeight="1">
      <c r="A539" s="1570">
        <v>536</v>
      </c>
      <c r="B539" s="1570" t="s">
        <v>4937</v>
      </c>
      <c r="C539" s="1575" t="s">
        <v>4611</v>
      </c>
      <c r="D539" s="1575"/>
      <c r="E539" s="1575"/>
      <c r="F539" s="1575" t="s">
        <v>4612</v>
      </c>
      <c r="G539" s="1575" t="s">
        <v>4613</v>
      </c>
      <c r="H539" s="1575" t="s">
        <v>679</v>
      </c>
      <c r="I539" s="1575" t="s">
        <v>679</v>
      </c>
      <c r="J539" s="1575" t="s">
        <v>4964</v>
      </c>
      <c r="K539" s="1576" t="s">
        <v>4615</v>
      </c>
      <c r="L539" s="1577" t="s">
        <v>7039</v>
      </c>
      <c r="M539" s="1575"/>
      <c r="N539" s="1706"/>
      <c r="O539" s="1706"/>
      <c r="P539" s="1706"/>
      <c r="Q539" s="1575" t="s">
        <v>4614</v>
      </c>
      <c r="R539" s="1575"/>
      <c r="S539" s="1575"/>
      <c r="T539" s="1575"/>
      <c r="U539" s="1575"/>
      <c r="V539" s="1575"/>
      <c r="W539" s="1575"/>
      <c r="X539" s="1592" t="s">
        <v>626</v>
      </c>
      <c r="Y539" s="1575"/>
      <c r="Z539" s="1575"/>
      <c r="AA539" s="1575" t="s">
        <v>5895</v>
      </c>
      <c r="AB539" s="1575"/>
      <c r="AC539" s="1575"/>
      <c r="AD539" s="1575"/>
      <c r="AE539" s="1575"/>
      <c r="AF539" s="1575"/>
      <c r="AG539" s="1575"/>
      <c r="AH539" s="1592"/>
      <c r="AI539" s="1592"/>
      <c r="AJ539" s="1592"/>
      <c r="AK539" s="1592"/>
      <c r="AL539" s="1592"/>
      <c r="AM539" s="1592"/>
      <c r="AN539" s="1592"/>
      <c r="AO539" s="1592"/>
      <c r="AP539" s="1592"/>
      <c r="AQ539" s="1575"/>
      <c r="AR539" s="1575"/>
      <c r="AS539" s="1575"/>
      <c r="AT539" s="1575"/>
      <c r="AU539" s="1575"/>
      <c r="AV539" s="1575"/>
      <c r="AW539" s="1575"/>
      <c r="AX539" s="1592"/>
      <c r="AY539" s="1592"/>
      <c r="AZ539" s="1592"/>
      <c r="BA539" s="1592"/>
      <c r="BB539" s="1592"/>
      <c r="BC539" s="1592"/>
      <c r="BD539" s="1592"/>
      <c r="BE539" s="1592"/>
      <c r="BF539" s="1592"/>
      <c r="BG539" s="1592"/>
      <c r="BH539" s="1575"/>
      <c r="BI539" s="1575"/>
      <c r="BJ539" s="1688" t="s">
        <v>2186</v>
      </c>
      <c r="BK539" s="1575" t="s">
        <v>8166</v>
      </c>
      <c r="BL539" s="1568" t="s">
        <v>8204</v>
      </c>
      <c r="BM539" s="1588" t="s">
        <v>5940</v>
      </c>
      <c r="BN539" s="1588" t="s">
        <v>8218</v>
      </c>
      <c r="BO539" s="1588" t="s">
        <v>7996</v>
      </c>
      <c r="BP539" s="1575" t="s">
        <v>626</v>
      </c>
      <c r="BQ539" s="1575"/>
      <c r="BR539" s="1575" t="s">
        <v>6796</v>
      </c>
      <c r="BS539" s="1575" t="s">
        <v>6789</v>
      </c>
      <c r="BU539"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PURICITY' ,'JL. IR. H. SOEKARNO (MERR) - PURIMAS' ,'APARTEMEN DAN PUSAT PERBELANJAAN (MALL)' ,'PENAGIHAN ADMINISTRASI' ,'± 23.257,35' ,'536' ,'34 (A)' ,'PT. MAHKOTA BERLIAN CEMERLANG' ,'' ,'' ,'GUNUNG ANYAR' ,'GUNUNG ANYAR' ,'510/5142/436.6.2/2014&lt;BR&gt;140225-31.1/TR/NRT/IV/2014&lt;BR&gt;1 DESEMBER 2014 &lt;BR&gt;BERTALIAN DENGAN :&lt;BR&gt;510/7173/436.7.5/2019&lt;BR&gt;SSWN-191028-54.1/SKRK/P&amp;TR/NRT/XI/2019&lt;BR&gt;13 NOVEMBER 2019' ,'2014, 2019' ,'' ,'' ,'' ,'' ,'± 23.257,35' ,'' ,'' ,'' ,'' ,'' ,'' ,'-' ,'' ,'' ,'590/14034/436.7.5/2020&lt;BR&gt;10 AGUSTUS 2020&lt;BR&gt;TGL DITERIMA&lt;BR&gt;11 AGUSTUS 2020' ,'' ,'' ,'' ,'' ,'' ,'' ,'' ,'' ,'' ,'' ,'' ,'' ,'' ,'' ,'' ,'' ,'' ,'' ,'' ,'' ,'' ,'' ,'' ,'' ,'' ,'' ,'' ,'' ,'' ,'' ,'' ,'' ,'' ,'' ,'Belum' ,'Akan dikirimkan surat Teguran' ,'-  Surat Penagihan No. 590/14034/436.7.5/2020 tanggal 10 AGUSTUS 2020&lt;BR&gt;- TERDAPAT RESUME RAPAT TANGGAL 02 FEBRUARI 2020&lt;BR&gt;1. Pengembang untuk melengkapi kekurangan :&lt;BR&gt;- Foto Copy Kartu Tanda Penduduk (KTP) pemohon yang masih berlaku.&lt;BR&gt;- Foto Copy Akta Pendirian Badan Usaha / Badan Hukum Penyelenggara Perumahan/Permukiman dan/atau Perubahannya yang Telah Mendapat Pengesahan dari Pejabat yang Berwenang.&lt;BR&gt;- Fotocopy Surat Pemberitahuan Pajak Terutang Pajak Bumi dan Bangunan (SPPT PBB) dan Tanda Lunas Pajak Bumi dan Bangunan (PBB) Tahun Terakhir Sesuai Ketentuan yang Berlaku.&lt;BR&gt;- Fotocopy Sertifikat Tanah Atas Nama Pengembang yang Peruntukkannya Sebagai Prasarana, Sarana dan Utilitas yang akan Diserahkan Kepada Pemerintah Daerah.&lt;BR&gt;- Plotting alas hak pada lokasi yang akan diserahkan.&lt;BR&gt;- PT. Mahkota Berlian Cemerlang melakukan revisi terhadap surat permohonan dan dilengkapi dengan detail kelengkapan yang akan diserahkan.&lt;BR&gt;2. Tim PSU akan melakukan cek terhadap penyerahan BAST fisik masjid.' ,'Tim PSU akan melakukan cek terhadap penyerahan BAST fisik masjid.' ,'- terdapat kekurangan berkas:&lt;BR&gt;1. Foto Copy Kartu Tanda Penduduk (KTP) pemohon yang masih berlaku.&lt;BR&gt;2. Foto Copy Akta Pendirian Badan Usaha / Badan Hukum Penyelenggara Perumahan/Permukiman dan/atau Perubahannya yang Telah Mendapat Pengesahan dari Pejabat yang Berwenang.&lt;BR&gt;3. Fotocopy Surat Pemberitahuan Pajak Terutang Pajak Bumi dan Bangunan (SPPT PBB) dan Tanda Lunas Pajak Bumi dan Bangunan (PBB) Tahun Terakhir Sesuai Ketentuan yang Berlaku.&lt;BR&gt;4. Fotocopy Sertifikat Tanah Atas Nama Pengembang yang Peruntukkannya Sebagai Prasarana, Sarana dan Utilitas yang akan Diserahkan Kepada Pemerintah Daerah.&lt;BR&gt;5. Plotting alas hak pada lokasi yang akan diserahkan.&lt;BR&gt;6. PT. Mahkota Berlian Cemerlang melakukan revisi terhadap surat permohonan dan dilengkapi dengan detail kelengkapan yang akan diserahkan.' ,'' ,'' ,'TIMUR' ,'AT');</v>
      </c>
    </row>
    <row r="540" spans="1:73" ht="50" customHeight="1">
      <c r="A540" s="1570">
        <v>537</v>
      </c>
      <c r="B540" s="1570" t="s">
        <v>4938</v>
      </c>
      <c r="C540" s="1575" t="s">
        <v>4887</v>
      </c>
      <c r="D540" s="1575"/>
      <c r="E540" s="1575"/>
      <c r="F540" s="1575" t="s">
        <v>4888</v>
      </c>
      <c r="G540" s="1575" t="s">
        <v>4889</v>
      </c>
      <c r="H540" s="1575" t="s">
        <v>4890</v>
      </c>
      <c r="I540" s="1575" t="s">
        <v>7041</v>
      </c>
      <c r="J540" s="1575" t="s">
        <v>4892</v>
      </c>
      <c r="K540" s="1576" t="s">
        <v>4894</v>
      </c>
      <c r="L540" s="1577">
        <v>2014</v>
      </c>
      <c r="M540" s="1575"/>
      <c r="N540" s="1706"/>
      <c r="O540" s="1706"/>
      <c r="P540" s="1706"/>
      <c r="Q540" s="1575" t="s">
        <v>4893</v>
      </c>
      <c r="R540" s="1575" t="s">
        <v>2510</v>
      </c>
      <c r="S540" s="1575" t="s">
        <v>626</v>
      </c>
      <c r="T540" s="1575" t="s">
        <v>2510</v>
      </c>
      <c r="U540" s="1575" t="s">
        <v>626</v>
      </c>
      <c r="V540" s="1575" t="s">
        <v>626</v>
      </c>
      <c r="W540" s="1575" t="s">
        <v>2511</v>
      </c>
      <c r="X540" s="1575" t="s">
        <v>7058</v>
      </c>
      <c r="Y540" s="1575" t="s">
        <v>7398</v>
      </c>
      <c r="Z540" s="1575" t="s">
        <v>7398</v>
      </c>
      <c r="AA540" s="1575"/>
      <c r="AB540" s="1575"/>
      <c r="AC540" s="1575"/>
      <c r="AD540" s="1575"/>
      <c r="AE540" s="1575"/>
      <c r="AF540" s="1575"/>
      <c r="AG540" s="1575"/>
      <c r="AH540" s="1575"/>
      <c r="AI540" s="1575"/>
      <c r="AJ540" s="1575"/>
      <c r="AK540" s="1575"/>
      <c r="AL540" s="1575"/>
      <c r="AM540" s="1575"/>
      <c r="AN540" s="1575"/>
      <c r="AO540" s="1575"/>
      <c r="AP540" s="1575"/>
      <c r="AQ540" s="1575"/>
      <c r="AR540" s="1575"/>
      <c r="AS540" s="1575"/>
      <c r="AT540" s="1575"/>
      <c r="AU540" s="1575"/>
      <c r="AV540" s="1575"/>
      <c r="AW540" s="1575"/>
      <c r="AX540" s="1575"/>
      <c r="AY540" s="1575"/>
      <c r="AZ540" s="1575"/>
      <c r="BA540" s="1575"/>
      <c r="BB540" s="1575"/>
      <c r="BC540" s="1575"/>
      <c r="BD540" s="1575"/>
      <c r="BE540" s="1575"/>
      <c r="BF540" s="1575"/>
      <c r="BG540" s="1575"/>
      <c r="BH540" s="1575" t="s">
        <v>8221</v>
      </c>
      <c r="BI540" s="1575"/>
      <c r="BJ540" s="1688" t="s">
        <v>2186</v>
      </c>
      <c r="BK540" s="1575" t="s">
        <v>2515</v>
      </c>
      <c r="BL540" s="1575" t="s">
        <v>626</v>
      </c>
      <c r="BM540" s="1591" t="s">
        <v>8245</v>
      </c>
      <c r="BN540" s="1588" t="s">
        <v>8219</v>
      </c>
      <c r="BO540" s="1591" t="s">
        <v>7951</v>
      </c>
      <c r="BP540" s="1575" t="s">
        <v>2150</v>
      </c>
      <c r="BQ540" s="1575" t="s">
        <v>5748</v>
      </c>
      <c r="BR540" s="1575" t="s">
        <v>6798</v>
      </c>
      <c r="BS540" s="1568" t="s">
        <v>5783</v>
      </c>
      <c r="BU540"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GUNAWANGSA TIDAR' ,'JL. TIDAR NO. 350' ,'APARTEMEN, HOTEL, KANTOR, RETAIL, SEKOLAH DAN PENUNJANGNYA' ,'PENAGIHAN FISIK' ,'± 12.828,00' ,'537' ,'35 (A)' ,'PT. WARNA WARNI INVESTAMA' ,'' ,'' ,'TEMBOK DUKUH' ,'Bubutan' ,'556.2/3761/436.6.2/2014&lt;BR&gt;131028-9.1/TR/NRT/IX/2014&lt;BR&gt;26 SEPTEMBER 2014' ,'2014' ,'' ,'' ,'' ,'' ,'± 12.828,00' ,'SUDAH' ,'-' ,'SUDAH' ,'-' ,'-' ,'BELUM' ,'INDUK' ,'TIDAK' ,'TIDAK' ,'' ,'' ,'' ,'' ,'' ,'' ,'' ,'' ,'' ,'' ,'' ,'' ,'' ,'' ,'' ,'' ,'' ,'' ,'' ,'' ,'' ,'' ,'' ,'' ,'' ,'' ,'' ,'' ,'' ,'' ,'' ,'' ,'' ,'' ,'' ,'Belum' ,'-' ,'a. RESUME RAPAT 5 FEBRUARI 2020 :&lt;BR&gt;1. Pengembang untuk melengkapi kekurangan : Jadwal / waktu penyelesaian pembangunan, masa pemeliharaan dan serah terima fisik PSU, Plotting Alas Hak diatas Siteplan&lt;BR&gt;2. DKRTH agar menyampaikan copy Berita Acara penghitungan kompensasi lahan makam berupa uang&lt;BR&gt;b. Telah dikirm ke pengembang konsep draft BA Admin dengan nomer 045.2/14339/436.7.5/2020&lt;BR&gt;BAST ADMINISTRASI SIAP JILID&lt;BR&gt; - Telah dikirimkan Penagihan fisik yang diterima oleh Pengembang tanggal 10 Agustus 2021&lt;BR&gt;- Pengembang telah berkonsultasi terkait penagihan tanggal 31 Agustus 2021 dan sedang dalam proses melengkapi berkas&lt;BR&gt;- Pengembang bersurat tanggal 1 September 2021 terkait balasan dari penagihan fisik dan menjelaskan bahwa serah terima fisik akan dilakukan sesuai jadwal yaitu pada Tahun 2023' ,'Jadwal penyerahan fisik tahun 2023' ,'jadwal penyerahan fisik PSU 2023' ,'' ,'ADMIN BELUM DISERAHKAN' ,'PUSURA' ,'DT');</v>
      </c>
    </row>
    <row r="541" spans="1:73" s="6" customFormat="1" ht="187">
      <c r="A541" s="1570">
        <v>538</v>
      </c>
      <c r="B541" s="1577" t="s">
        <v>4939</v>
      </c>
      <c r="C541" s="1575" t="s">
        <v>5222</v>
      </c>
      <c r="D541" s="1575"/>
      <c r="E541" s="1575"/>
      <c r="F541" s="1575" t="s">
        <v>5223</v>
      </c>
      <c r="G541" s="1575" t="s">
        <v>5224</v>
      </c>
      <c r="H541" s="1575" t="s">
        <v>5225</v>
      </c>
      <c r="I541" s="1575" t="s">
        <v>2906</v>
      </c>
      <c r="J541" s="1575" t="s">
        <v>4307</v>
      </c>
      <c r="K541" s="1576" t="s">
        <v>5227</v>
      </c>
      <c r="L541" s="1577">
        <v>2016</v>
      </c>
      <c r="M541" s="1575"/>
      <c r="N541" s="1706"/>
      <c r="O541" s="1706"/>
      <c r="P541" s="1706"/>
      <c r="Q541" s="1575" t="s">
        <v>5226</v>
      </c>
      <c r="R541" s="1575"/>
      <c r="S541" s="1575" t="s">
        <v>626</v>
      </c>
      <c r="T541" s="1575" t="s">
        <v>626</v>
      </c>
      <c r="U541" s="1575" t="s">
        <v>2150</v>
      </c>
      <c r="V541" s="1575" t="s">
        <v>2511</v>
      </c>
      <c r="W541" s="1575"/>
      <c r="X541" s="1575"/>
      <c r="Y541" s="1575"/>
      <c r="Z541" s="1575"/>
      <c r="AA541" s="1575"/>
      <c r="AB541" s="1575"/>
      <c r="AC541" s="1575"/>
      <c r="AD541" s="1575"/>
      <c r="AE541" s="1575"/>
      <c r="AF541" s="1575"/>
      <c r="AG541" s="1575"/>
      <c r="AH541" s="1592"/>
      <c r="AI541" s="1592"/>
      <c r="AJ541" s="1592"/>
      <c r="AK541" s="1592"/>
      <c r="AL541" s="1592"/>
      <c r="AM541" s="1592"/>
      <c r="AN541" s="1592"/>
      <c r="AO541" s="1592"/>
      <c r="AP541" s="1592"/>
      <c r="AQ541" s="1575"/>
      <c r="AR541" s="1575"/>
      <c r="AS541" s="1575"/>
      <c r="AT541" s="1575"/>
      <c r="AU541" s="1575"/>
      <c r="AV541" s="1575"/>
      <c r="AW541" s="1575"/>
      <c r="AX541" s="1592"/>
      <c r="AY541" s="1592"/>
      <c r="AZ541" s="1592"/>
      <c r="BA541" s="1592"/>
      <c r="BB541" s="1592"/>
      <c r="BC541" s="1592"/>
      <c r="BD541" s="1592"/>
      <c r="BE541" s="1592"/>
      <c r="BF541" s="1592"/>
      <c r="BG541" s="1592"/>
      <c r="BH541" s="1575"/>
      <c r="BI541" s="1575"/>
      <c r="BJ541" s="1575"/>
      <c r="BK541" s="1575" t="s">
        <v>4806</v>
      </c>
      <c r="BL541" s="1575" t="s">
        <v>5765</v>
      </c>
      <c r="BM541" s="1588" t="s">
        <v>6468</v>
      </c>
      <c r="BN541" s="1588"/>
      <c r="BO541" s="1588"/>
      <c r="BP541" s="1575" t="s">
        <v>2150</v>
      </c>
      <c r="BQ541" s="1575"/>
      <c r="BR541" s="1575" t="s">
        <v>6794</v>
      </c>
      <c r="BS541" s="1575" t="s">
        <v>6789</v>
      </c>
      <c r="BU541"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KLASKA RESIDENCE' ,'JL. JAGIR WONOKROMO 94-96' ,'APARTEMEN' ,'PROSES ADMINISTRASI' ,'± 32.729,80' ,'538' ,'36 (A)' ,'PT. DUTA PERTIWI' ,'' ,'' ,'JAGIR' ,'WONOKROMO' ,'510/140/436.6.2/2016&lt;BR&gt;SSWN-150521-42/SKRK/TR/RT/XII/2015&lt;BR&gt;15 JANUARI 2016' ,'2016' ,'' ,'' ,'' ,'' ,'± 32.729,80' ,'' ,'-' ,'-' ,'√' ,'BELUM' ,'' ,'' ,'' ,'' ,'' ,'' ,'' ,'' ,'' ,'' ,'' ,'' ,'' ,'' ,'' ,'' ,'' ,'' ,'' ,'' ,'' ,'' ,'' ,'' ,'' ,'' ,'' ,'' ,'' ,'' ,'' ,'' ,'' ,'' ,'' ,'' ,'' ,'' ,'' ,'' ,'AKAN DIRAPATKAN' ,'- 2 JUNI 2020 : DPRKPCKTR mengirimkan surat ke pengembang perihal Tindak Lanjut Permohonan Penyerahan PSU Admin&lt;BR&gt;- Pengembang melengkapi kekurangan berkas pada 14 Juni 2020 &lt;BR&gt;- Sudah ada IMB No. 188.4/1434-91/436.7.5/2018 a.n PT. Duta Pertiwi, Tbk tanggal 4 April 2018' ,'' ,'' ,'' ,'' ,'SELATAN' ,'AT');</v>
      </c>
    </row>
    <row r="542" spans="1:73" s="6" customFormat="1" ht="187">
      <c r="A542" s="1570">
        <v>539</v>
      </c>
      <c r="B542" s="1577" t="s">
        <v>4940</v>
      </c>
      <c r="C542" s="1575" t="s">
        <v>7330</v>
      </c>
      <c r="D542" s="1568" t="s">
        <v>7331</v>
      </c>
      <c r="E542" s="1568" t="s">
        <v>2150</v>
      </c>
      <c r="F542" s="1568" t="s">
        <v>7332</v>
      </c>
      <c r="G542" s="1575"/>
      <c r="H542" s="1575" t="s">
        <v>7333</v>
      </c>
      <c r="I542" s="1575" t="s">
        <v>607</v>
      </c>
      <c r="J542" s="1575" t="s">
        <v>4307</v>
      </c>
      <c r="K542" s="1576" t="s">
        <v>7334</v>
      </c>
      <c r="L542" s="1577">
        <v>2014</v>
      </c>
      <c r="M542" s="1575"/>
      <c r="N542" s="1706" t="s">
        <v>7335</v>
      </c>
      <c r="O542" s="1706" t="s">
        <v>7336</v>
      </c>
      <c r="P542" s="1706"/>
      <c r="Q542" s="1689"/>
      <c r="R542" s="1575" t="s">
        <v>2510</v>
      </c>
      <c r="S542" s="1575" t="s">
        <v>7437</v>
      </c>
      <c r="T542" s="1575" t="s">
        <v>2510</v>
      </c>
      <c r="U542" s="1575" t="s">
        <v>626</v>
      </c>
      <c r="V542" s="1575" t="s">
        <v>626</v>
      </c>
      <c r="W542" s="1575" t="s">
        <v>2511</v>
      </c>
      <c r="X542" s="1575" t="s">
        <v>7055</v>
      </c>
      <c r="Y542" s="1575" t="s">
        <v>7398</v>
      </c>
      <c r="Z542" s="1575" t="s">
        <v>7398</v>
      </c>
      <c r="AA542" s="1575"/>
      <c r="AB542" s="1575"/>
      <c r="AC542" s="1575"/>
      <c r="AD542" s="1575"/>
      <c r="AE542" s="1575"/>
      <c r="AF542" s="1575"/>
      <c r="AG542" s="1575"/>
      <c r="AH542" s="1592"/>
      <c r="AI542" s="1592"/>
      <c r="AJ542" s="1592"/>
      <c r="AK542" s="1592"/>
      <c r="AL542" s="1592"/>
      <c r="AM542" s="1592"/>
      <c r="AN542" s="1592"/>
      <c r="AO542" s="1592"/>
      <c r="AP542" s="1592"/>
      <c r="AQ542" s="1575"/>
      <c r="AR542" s="1575"/>
      <c r="AS542" s="1575"/>
      <c r="AT542" s="1575"/>
      <c r="AU542" s="1575"/>
      <c r="AV542" s="1575"/>
      <c r="AW542" s="1575"/>
      <c r="AX542" s="1592"/>
      <c r="AY542" s="1592"/>
      <c r="AZ542" s="1592"/>
      <c r="BA542" s="1592"/>
      <c r="BB542" s="1592"/>
      <c r="BC542" s="1592"/>
      <c r="BD542" s="1592"/>
      <c r="BE542" s="1592"/>
      <c r="BF542" s="1592"/>
      <c r="BG542" s="1592"/>
      <c r="BH542" s="1575"/>
      <c r="BI542" s="1575"/>
      <c r="BJ542" s="1575"/>
      <c r="BK542" s="1575" t="s">
        <v>4806</v>
      </c>
      <c r="BL542" s="1575" t="s">
        <v>5765</v>
      </c>
      <c r="BM542" s="1588"/>
      <c r="BN542" s="1591"/>
      <c r="BO542" s="1591"/>
      <c r="BP542" s="1575" t="s">
        <v>2150</v>
      </c>
      <c r="BQ542" s="1575" t="s">
        <v>5748</v>
      </c>
      <c r="BR542" s="1575" t="s">
        <v>6795</v>
      </c>
      <c r="BS542" s="1575" t="s">
        <v>5783</v>
      </c>
      <c r="BU542"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88 Avenue Surabaya' ,'' ,'APARTEMEN' ,'PROSES ADMINISTRASI' ,'' ,'539' ,'37 (A)' ,'PT. Waskita Karya Realty dan Darmo Permai' ,'Jl. Darmo Permai III' ,'√' ,'Sonokwijenan' ,'Sukomanunggal' ,'510/4162/436.6.2/2014&lt;BR&gt;' ,'2014' ,'' ,'Jalan dan Saluran : 1020.575' ,'Fasum : 1804.242&lt;BR&gt;RTH : 176.081' ,'' ,'' ,'SUDAH' ,'Tanda Bukti Penerimaan No. 4893/RET.VI/2019 Tanggal 18 Juli 2019 a.n. Direktur PT. Waskita Karya Realty &amp; PT. Darmo Permai (Proyek 88AVENUE)' ,'SUDAH' ,'-' ,'-' ,'BELUM' ,'SPLITZING SEMPURNA' ,'TIDAK' ,'TIDAK' ,'' ,'' ,'' ,'' ,'' ,'' ,'' ,'' ,'' ,'' ,'' ,'' ,'' ,'' ,'' ,'' ,'' ,'' ,'' ,'' ,'' ,'' ,'' ,'' ,'' ,'' ,'' ,'' ,'' ,'' ,'' ,'' ,'' ,'' ,'' ,'' ,'AKAN DIRAPATKAN' ,'' ,'' ,'' ,'' ,'ADMIN BELUM DISERAHKAN' ,'BARAT' ,'DT');</v>
      </c>
    </row>
    <row r="543" spans="1:73" ht="50" customHeight="1">
      <c r="A543" s="1570">
        <v>540</v>
      </c>
      <c r="B543" s="1570" t="s">
        <v>5147</v>
      </c>
      <c r="C543" s="1575" t="s">
        <v>4387</v>
      </c>
      <c r="D543" s="1575" t="s">
        <v>5669</v>
      </c>
      <c r="E543" s="1575" t="s">
        <v>2150</v>
      </c>
      <c r="F543" s="1575" t="s">
        <v>4367</v>
      </c>
      <c r="G543" s="1575" t="s">
        <v>4388</v>
      </c>
      <c r="H543" s="1575" t="s">
        <v>762</v>
      </c>
      <c r="I543" s="1575" t="s">
        <v>674</v>
      </c>
      <c r="J543" s="1575" t="s">
        <v>2814</v>
      </c>
      <c r="K543" s="1576" t="s">
        <v>4391</v>
      </c>
      <c r="L543" s="1577">
        <v>2008</v>
      </c>
      <c r="M543" s="1575"/>
      <c r="N543" s="1706"/>
      <c r="O543" s="1706" t="s">
        <v>4390</v>
      </c>
      <c r="P543" s="1706"/>
      <c r="Q543" s="1575" t="s">
        <v>4389</v>
      </c>
      <c r="R543" s="1575"/>
      <c r="S543" s="1575"/>
      <c r="T543" s="1575"/>
      <c r="U543" s="1575"/>
      <c r="V543" s="1575"/>
      <c r="W543" s="1575"/>
      <c r="X543" s="1575"/>
      <c r="Y543" s="1575"/>
      <c r="Z543" s="1575"/>
      <c r="AA543" s="1575"/>
      <c r="AB543" s="1575"/>
      <c r="AC543" s="1575"/>
      <c r="AD543" s="1575"/>
      <c r="AE543" s="1575"/>
      <c r="AF543" s="1575"/>
      <c r="AG543" s="1575"/>
      <c r="AH543" s="1575"/>
      <c r="AI543" s="1575"/>
      <c r="AJ543" s="1575"/>
      <c r="AK543" s="1575"/>
      <c r="AL543" s="1575"/>
      <c r="AM543" s="1575"/>
      <c r="AN543" s="1575"/>
      <c r="AO543" s="1575"/>
      <c r="AP543" s="1575"/>
      <c r="AQ543" s="1575"/>
      <c r="AR543" s="1575"/>
      <c r="AS543" s="1575"/>
      <c r="AT543" s="1575"/>
      <c r="AU543" s="1575"/>
      <c r="AV543" s="1575"/>
      <c r="AW543" s="1575"/>
      <c r="AX543" s="1575"/>
      <c r="AY543" s="1575"/>
      <c r="AZ543" s="1575"/>
      <c r="BA543" s="1575"/>
      <c r="BB543" s="1575"/>
      <c r="BC543" s="1575"/>
      <c r="BD543" s="1575"/>
      <c r="BE543" s="1575"/>
      <c r="BF543" s="1575"/>
      <c r="BG543" s="1575"/>
      <c r="BH543" s="1575"/>
      <c r="BI543" s="1575"/>
      <c r="BJ543" s="1688" t="s">
        <v>2186</v>
      </c>
      <c r="BK543" s="1575" t="s">
        <v>2560</v>
      </c>
      <c r="BL543" s="1592" t="s">
        <v>626</v>
      </c>
      <c r="BM543" s="1588" t="s">
        <v>8223</v>
      </c>
      <c r="BN543" s="1588" t="s">
        <v>626</v>
      </c>
      <c r="BO543" s="1588" t="s">
        <v>8049</v>
      </c>
      <c r="BP543" s="1575" t="s">
        <v>626</v>
      </c>
      <c r="BQ543" s="1575"/>
      <c r="BR543" s="1575" t="s">
        <v>6795</v>
      </c>
      <c r="BS543" s="1592" t="s">
        <v>5782</v>
      </c>
      <c r="BU543"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BUMI MASPION ROMOKALISARI' ,'JL. BUMI MASPION' ,'PERGUDANGAN' ,'TIDAK ADA KEWAJIBAN' ,'± 12.500,00' ,'540' ,'12 (G)' ,'PT. BUMI MASPION' ,'Jl. Kembang Jepun No. 38-40' ,'√' ,'ROMOKALISARI' ,'BENOWO' ,'530/15/436.6.2/2008&lt;BR&gt;76/TR/NRT/VIII/2008&lt;BR&gt;09 OKTOBER 2008' ,'2008' ,'' ,'' ,'RTH : 2.068,80&lt;BR&gt;FASUM : 544,00' ,'' ,'± 12.500,00' ,'' ,'' ,'' ,'' ,'' ,'' ,'' ,'' ,'' ,'' ,'' ,'' ,'' ,'' ,'' ,'' ,'' ,'' ,'' ,'' ,'' ,'' ,'' ,'' ,'' ,'' ,'' ,'' ,'' ,'' ,'' ,'' ,'' ,'' ,'' ,'' ,'' ,'' ,'' ,'' ,'' ,'' ,'' ,'' ,'Belum' ,'-' ,'SESUAI PERWALI NO. 49 TAHUN 2008 tidak terdapat kewajiban untuk luas lahan &lt; 4 Ha' ,'-' ,'Belum terdapat permohonan penyerahan PSU' ,'' ,'' ,'BARAT' ,'AR');</v>
      </c>
    </row>
    <row r="544" spans="1:73" ht="187">
      <c r="A544" s="1570">
        <v>541</v>
      </c>
      <c r="B544" s="1570" t="s">
        <v>5148</v>
      </c>
      <c r="C544" s="1575" t="s">
        <v>2149</v>
      </c>
      <c r="D544" s="1575"/>
      <c r="E544" s="1575"/>
      <c r="F544" s="1575" t="s">
        <v>4368</v>
      </c>
      <c r="G544" s="1575" t="s">
        <v>4392</v>
      </c>
      <c r="H544" s="1575" t="s">
        <v>4412</v>
      </c>
      <c r="I544" s="1575" t="s">
        <v>674</v>
      </c>
      <c r="J544" s="1575" t="s">
        <v>2814</v>
      </c>
      <c r="K544" s="1576"/>
      <c r="L544" s="1577" t="s">
        <v>626</v>
      </c>
      <c r="M544" s="1575"/>
      <c r="N544" s="1706"/>
      <c r="O544" s="1706"/>
      <c r="P544" s="1706"/>
      <c r="Q544" s="1575"/>
      <c r="R544" s="1575"/>
      <c r="S544" s="1575"/>
      <c r="T544" s="1575"/>
      <c r="U544" s="1575"/>
      <c r="V544" s="1575"/>
      <c r="W544" s="1575"/>
      <c r="X544" s="1575"/>
      <c r="Y544" s="1575"/>
      <c r="Z544" s="1575"/>
      <c r="AA544" s="1575"/>
      <c r="AB544" s="1575"/>
      <c r="AC544" s="1575"/>
      <c r="AD544" s="1575"/>
      <c r="AE544" s="1575"/>
      <c r="AF544" s="1575"/>
      <c r="AG544" s="1575"/>
      <c r="AH544" s="1575"/>
      <c r="AI544" s="1575"/>
      <c r="AJ544" s="1575"/>
      <c r="AK544" s="1575"/>
      <c r="AL544" s="1575"/>
      <c r="AM544" s="1575"/>
      <c r="AN544" s="1575"/>
      <c r="AO544" s="1575"/>
      <c r="AP544" s="1575"/>
      <c r="AQ544" s="1575"/>
      <c r="AR544" s="1575"/>
      <c r="AS544" s="1575"/>
      <c r="AT544" s="1575"/>
      <c r="AU544" s="1575"/>
      <c r="AV544" s="1575"/>
      <c r="AW544" s="1575"/>
      <c r="AX544" s="1575"/>
      <c r="AY544" s="1575"/>
      <c r="AZ544" s="1575"/>
      <c r="BA544" s="1575"/>
      <c r="BB544" s="1575"/>
      <c r="BC544" s="1575"/>
      <c r="BD544" s="1575"/>
      <c r="BE544" s="1575"/>
      <c r="BF544" s="1575"/>
      <c r="BG544" s="1575"/>
      <c r="BH544" s="1575"/>
      <c r="BI544" s="1575"/>
      <c r="BJ544" s="1575"/>
      <c r="BK544" s="1575" t="s">
        <v>2560</v>
      </c>
      <c r="BL544" s="1575" t="s">
        <v>626</v>
      </c>
      <c r="BM544" s="1588" t="s">
        <v>8246</v>
      </c>
      <c r="BN544" s="1588" t="s">
        <v>8009</v>
      </c>
      <c r="BO544" s="1588" t="s">
        <v>8023</v>
      </c>
      <c r="BP544" s="1575" t="s">
        <v>626</v>
      </c>
      <c r="BQ544" s="1575"/>
      <c r="BR544" s="1575" t="s">
        <v>6795</v>
      </c>
      <c r="BS544" s="1592" t="s">
        <v>6789</v>
      </c>
      <c r="BU544"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TAMBAK OSOWILANGUN' ,'JL. TAMBAK OSO WILANGON' ,'PERGUDANGAN' ,'TIDAK ADA KEWAJIBAN' ,'' ,'541' ,'13 (G)' ,' -' ,'' ,'' ,'TAMBAK OSOWILANGON' ,'BENOWO' ,'' ,'-' ,'' ,'' ,'' ,'' ,'' ,'' ,'' ,'' ,'' ,'' ,'' ,'' ,'' ,'' ,'' ,'' ,'' ,'' ,'' ,'' ,'' ,'' ,'' ,'' ,'' ,'' ,'' ,'' ,'' ,'' ,'' ,'' ,'' ,'' ,'' ,'' ,'' ,'' ,'' ,'' ,'' ,'' ,'' ,'' ,'' ,'' ,'' ,'' ,'' ,'' ,'-' ,'- SESUAI PERWALI NO. 49 TAHUN 2008 TIDAK ADA KEWAJIBAN KARENA LUAS &lt; 30 Ha&lt;BR&gt; Tidak terdapat aturan yang mengakomodir Pengembang Perorangan yang memiliki Siteplan dengan peruntukan Perdagangan/Jasa dan Pergudangan untuk wajib menyerahkan PSU kepada Pemerintah Daerah&lt;BR&gt;- Siteplan tidak diketahui&lt;BR&gt;' ,'Tidak terdapat aturan yang mengakomodir Pengembang Perorangan yang memiliki Siteplan dengan peruntukan Perdagangan/Jasa dan Pergudangan untuk wajib menyerahkan PSU kepada Pemerintah Daerah' ,'- Siteplan tidak diketahui&lt;BR&gt;- Tidak terdapat kewajiban penyerahan PSU' ,'' ,'' ,'BARAT' ,'AT');</v>
      </c>
    </row>
    <row r="545" spans="1:73" ht="50" customHeight="1">
      <c r="A545" s="1570">
        <v>542</v>
      </c>
      <c r="B545" s="1570" t="s">
        <v>5149</v>
      </c>
      <c r="C545" s="1575" t="s">
        <v>4393</v>
      </c>
      <c r="D545" s="1575"/>
      <c r="E545" s="1575"/>
      <c r="F545" s="1575" t="s">
        <v>4369</v>
      </c>
      <c r="G545" s="1575" t="s">
        <v>4394</v>
      </c>
      <c r="H545" s="1575"/>
      <c r="I545" s="1575" t="s">
        <v>2119</v>
      </c>
      <c r="J545" s="1575" t="s">
        <v>2814</v>
      </c>
      <c r="K545" s="1576" t="s">
        <v>4396</v>
      </c>
      <c r="L545" s="1577">
        <v>1995</v>
      </c>
      <c r="M545" s="1575"/>
      <c r="N545" s="1706"/>
      <c r="O545" s="1706"/>
      <c r="P545" s="1706"/>
      <c r="Q545" s="1575" t="s">
        <v>4395</v>
      </c>
      <c r="R545" s="1575"/>
      <c r="S545" s="1575"/>
      <c r="T545" s="1575"/>
      <c r="U545" s="1575"/>
      <c r="V545" s="1575"/>
      <c r="W545" s="1575"/>
      <c r="X545" s="1575"/>
      <c r="Y545" s="1575"/>
      <c r="Z545" s="1575"/>
      <c r="AA545" s="1575"/>
      <c r="AB545" s="1575"/>
      <c r="AC545" s="1575"/>
      <c r="AD545" s="1575"/>
      <c r="AE545" s="1575"/>
      <c r="AF545" s="1575"/>
      <c r="AG545" s="1575"/>
      <c r="AH545" s="1575"/>
      <c r="AI545" s="1575"/>
      <c r="AJ545" s="1575"/>
      <c r="AK545" s="1575"/>
      <c r="AL545" s="1575"/>
      <c r="AM545" s="1575"/>
      <c r="AN545" s="1575"/>
      <c r="AO545" s="1575"/>
      <c r="AP545" s="1575"/>
      <c r="AQ545" s="1575"/>
      <c r="AR545" s="1575"/>
      <c r="AS545" s="1575"/>
      <c r="AT545" s="1575"/>
      <c r="AU545" s="1575"/>
      <c r="AV545" s="1575"/>
      <c r="AW545" s="1575"/>
      <c r="AX545" s="1575"/>
      <c r="AY545" s="1575"/>
      <c r="AZ545" s="1575"/>
      <c r="BA545" s="1575"/>
      <c r="BB545" s="1575"/>
      <c r="BC545" s="1575"/>
      <c r="BD545" s="1575"/>
      <c r="BE545" s="1575"/>
      <c r="BF545" s="1575"/>
      <c r="BG545" s="1575"/>
      <c r="BH545" s="1575"/>
      <c r="BI545" s="1575"/>
      <c r="BJ545" s="1688" t="s">
        <v>2186</v>
      </c>
      <c r="BK545" s="1575" t="s">
        <v>2560</v>
      </c>
      <c r="BL545" s="1592" t="s">
        <v>626</v>
      </c>
      <c r="BM545" s="1591" t="s">
        <v>7991</v>
      </c>
      <c r="BN545" s="1588" t="s">
        <v>626</v>
      </c>
      <c r="BO545" s="1588" t="s">
        <v>8050</v>
      </c>
      <c r="BP545" s="1575" t="s">
        <v>626</v>
      </c>
      <c r="BQ545" s="1575"/>
      <c r="BR545" s="1575" t="s">
        <v>6795</v>
      </c>
      <c r="BS545" s="1592" t="s">
        <v>5782</v>
      </c>
      <c r="BU545"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MARGOMULYO INDAH I' ,'JL. MARGOMULYO INDAH I' ,'PERGUDANGAN' ,'TIDAK ADA KEWAJIBAN' ,'± 163.311,80' ,'542' ,'14 (G)' ,'PT. DWI CIPTA MULTI USAHA' ,'' ,'' ,'' ,'TANDES' ,'516/52/402.5.11/95&lt;BR&gt;115/PI/PISK/95&lt;BR&gt;17 MEI 1995' ,'1995' ,'' ,'' ,'' ,'' ,'± 163.311,80' ,'' ,'' ,'' ,'' ,'' ,'' ,'' ,'' ,'' ,'' ,'' ,'' ,'' ,'' ,'' ,'' ,'' ,'' ,'' ,'' ,'' ,'' ,'' ,'' ,'' ,'' ,'' ,'' ,'' ,'' ,'' ,'' ,'' ,'' ,'' ,'' ,'' ,'' ,'' ,'' ,'' ,'' ,'' ,'' ,'Belum' ,'-' ,'Siteplan terbit Tahun 1995, belum terdapat aturan yang memfasilitasi penyerahan PSU untuk penggunaan lahan Pergudangan pada tahun tersebut' ,'-' ,'- Belum terdapat permohonan penyerahan PSU&lt;BR&gt;- Alamat belum diketahui ' ,'' ,'' ,'BARAT' ,'AR');</v>
      </c>
    </row>
    <row r="546" spans="1:73" ht="187">
      <c r="A546" s="1570">
        <v>543</v>
      </c>
      <c r="B546" s="1570" t="s">
        <v>5150</v>
      </c>
      <c r="C546" s="1575" t="s">
        <v>4397</v>
      </c>
      <c r="D546" s="1575"/>
      <c r="E546" s="1575"/>
      <c r="F546" s="1575" t="s">
        <v>4370</v>
      </c>
      <c r="G546" s="1575" t="s">
        <v>4398</v>
      </c>
      <c r="H546" s="1575"/>
      <c r="I546" s="1568" t="s">
        <v>1216</v>
      </c>
      <c r="J546" s="1575" t="s">
        <v>2814</v>
      </c>
      <c r="K546" s="1576" t="s">
        <v>4399</v>
      </c>
      <c r="L546" s="1577">
        <v>1997</v>
      </c>
      <c r="M546" s="1575"/>
      <c r="N546" s="1706"/>
      <c r="O546" s="1706"/>
      <c r="P546" s="1706"/>
      <c r="Q546" s="1575"/>
      <c r="R546" s="1575"/>
      <c r="S546" s="1575"/>
      <c r="T546" s="1575"/>
      <c r="U546" s="1575"/>
      <c r="V546" s="1575"/>
      <c r="W546" s="1575"/>
      <c r="X546" s="1575"/>
      <c r="Y546" s="1575"/>
      <c r="Z546" s="1575"/>
      <c r="AA546" s="1575"/>
      <c r="AB546" s="1575"/>
      <c r="AC546" s="1575"/>
      <c r="AD546" s="1575"/>
      <c r="AE546" s="1575"/>
      <c r="AF546" s="1575"/>
      <c r="AG546" s="1575"/>
      <c r="AH546" s="1575"/>
      <c r="AI546" s="1575"/>
      <c r="AJ546" s="1575"/>
      <c r="AK546" s="1575"/>
      <c r="AL546" s="1575"/>
      <c r="AM546" s="1575"/>
      <c r="AN546" s="1575"/>
      <c r="AO546" s="1575"/>
      <c r="AP546" s="1575"/>
      <c r="AQ546" s="1575"/>
      <c r="AR546" s="1575"/>
      <c r="AS546" s="1575"/>
      <c r="AT546" s="1575"/>
      <c r="AU546" s="1575"/>
      <c r="AV546" s="1575"/>
      <c r="AW546" s="1575"/>
      <c r="AX546" s="1575"/>
      <c r="AY546" s="1575"/>
      <c r="AZ546" s="1575"/>
      <c r="BA546" s="1575"/>
      <c r="BB546" s="1575"/>
      <c r="BC546" s="1575"/>
      <c r="BD546" s="1575"/>
      <c r="BE546" s="1575"/>
      <c r="BF546" s="1575"/>
      <c r="BG546" s="1575"/>
      <c r="BH546" s="1575"/>
      <c r="BI546" s="1575"/>
      <c r="BJ546" s="1575"/>
      <c r="BK546" s="1575" t="s">
        <v>2560</v>
      </c>
      <c r="BL546" s="1575" t="s">
        <v>626</v>
      </c>
      <c r="BM546" s="1591" t="s">
        <v>8024</v>
      </c>
      <c r="BN546" s="1591" t="s">
        <v>7921</v>
      </c>
      <c r="BO546" s="1591" t="s">
        <v>7952</v>
      </c>
      <c r="BP546" s="1575" t="s">
        <v>626</v>
      </c>
      <c r="BQ546" s="1575"/>
      <c r="BR546" s="1575" t="s">
        <v>6795</v>
      </c>
      <c r="BS546" s="1592" t="s">
        <v>5804</v>
      </c>
      <c r="BU546"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TAMBAK LANGON (BELAKANG)' ,'JL. TAMBAK LANGON (BELAKANG)' ,'PERGUDANGAN' ,'TIDAK ADA KEWAJIBAN' ,'' ,'543' ,'15 (G)' ,'PT. WARINGIN ARTA KENCANA' ,'' ,'' ,'' ,'Asemrowo' ,'516/10/402.5.11/97&lt;BR&gt;112/PPRK/LB/96&lt;BR&gt;17 JANUARI 1997' ,'1997' ,'' ,'' ,'' ,'' ,'' ,'' ,'' ,'' ,'' ,'' ,'' ,'' ,'' ,'' ,'' ,'' ,'' ,'' ,'' ,'' ,'' ,'' ,'' ,'' ,'' ,'' ,'' ,'' ,'' ,'' ,'' ,'' ,'' ,'' ,'' ,'' ,'' ,'' ,'' ,'' ,'' ,'' ,'' ,'' ,'' ,'' ,'' ,'' ,'' ,'' ,'-' ,'SESUAI PERWALI NO. 49 TAHUN 2008 TIDAK ADA KEWAJIBAN KARENA LUAS &lt; 30 Ha&lt;BR&gt; TIDAK ADA KEWAJIBAN karena Siteplan tahun 1997 dan BARU terdapat Kewajiban Penyerahan PSU Siteplan Tahun 2010 ' ,' TIDAK ADA KEWAJIBAN karena Siteplan tahun 1997 dan BARU terdapat Kewajiban Penyerahan PSU Siteplan Tahun 2010 ' ,'Tidak terdapat kewajiban penyerahan PSU' ,'' ,'' ,'BARAT' ,'RN');</v>
      </c>
    </row>
    <row r="547" spans="1:73" ht="187">
      <c r="A547" s="1570">
        <v>544</v>
      </c>
      <c r="B547" s="1570" t="s">
        <v>5151</v>
      </c>
      <c r="C547" s="1575" t="s">
        <v>4401</v>
      </c>
      <c r="D547" s="1575"/>
      <c r="E547" s="1575"/>
      <c r="F547" s="1575" t="s">
        <v>4371</v>
      </c>
      <c r="G547" s="1575" t="s">
        <v>2950</v>
      </c>
      <c r="H547" s="1575" t="s">
        <v>202</v>
      </c>
      <c r="I547" s="1575" t="s">
        <v>2119</v>
      </c>
      <c r="J547" s="1575" t="s">
        <v>2814</v>
      </c>
      <c r="K547" s="1576" t="s">
        <v>4400</v>
      </c>
      <c r="L547" s="1577">
        <v>1983</v>
      </c>
      <c r="M547" s="1575"/>
      <c r="N547" s="1706"/>
      <c r="O547" s="1706"/>
      <c r="P547" s="1706"/>
      <c r="Q547" s="1575"/>
      <c r="R547" s="1575"/>
      <c r="S547" s="1575"/>
      <c r="T547" s="1575"/>
      <c r="U547" s="1575"/>
      <c r="V547" s="1575"/>
      <c r="W547" s="1575"/>
      <c r="X547" s="1575"/>
      <c r="Y547" s="1575"/>
      <c r="Z547" s="1575"/>
      <c r="AA547" s="1575"/>
      <c r="AB547" s="1575"/>
      <c r="AC547" s="1575"/>
      <c r="AD547" s="1575"/>
      <c r="AE547" s="1575"/>
      <c r="AF547" s="1575"/>
      <c r="AG547" s="1575"/>
      <c r="AH547" s="1575"/>
      <c r="AI547" s="1575"/>
      <c r="AJ547" s="1575"/>
      <c r="AK547" s="1575"/>
      <c r="AL547" s="1575"/>
      <c r="AM547" s="1575"/>
      <c r="AN547" s="1575"/>
      <c r="AO547" s="1575"/>
      <c r="AP547" s="1575"/>
      <c r="AQ547" s="1575"/>
      <c r="AR547" s="1575"/>
      <c r="AS547" s="1575"/>
      <c r="AT547" s="1575"/>
      <c r="AU547" s="1575"/>
      <c r="AV547" s="1575"/>
      <c r="AW547" s="1575"/>
      <c r="AX547" s="1575"/>
      <c r="AY547" s="1575"/>
      <c r="AZ547" s="1575"/>
      <c r="BA547" s="1575"/>
      <c r="BB547" s="1575"/>
      <c r="BC547" s="1575"/>
      <c r="BD547" s="1575"/>
      <c r="BE547" s="1575"/>
      <c r="BF547" s="1575"/>
      <c r="BG547" s="1575"/>
      <c r="BH547" s="1575"/>
      <c r="BI547" s="1575"/>
      <c r="BJ547" s="1575"/>
      <c r="BK547" s="1575" t="s">
        <v>2560</v>
      </c>
      <c r="BL547" s="1575" t="s">
        <v>626</v>
      </c>
      <c r="BM547" s="1591" t="s">
        <v>8024</v>
      </c>
      <c r="BN547" s="1591" t="s">
        <v>7922</v>
      </c>
      <c r="BO547" s="1591" t="s">
        <v>7952</v>
      </c>
      <c r="BP547" s="1575" t="s">
        <v>626</v>
      </c>
      <c r="BQ547" s="1575"/>
      <c r="BR547" s="1575" t="s">
        <v>6795</v>
      </c>
      <c r="BS547" s="1592" t="s">
        <v>5804</v>
      </c>
      <c r="BU547"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PT. SURI MULYA - TANDES' ,'JL. MARGOMULYO' ,'PERGUDANGAN' ,'TIDAK ADA KEWAJIBAN' ,'' ,'544' ,'16 (G)' ,'PT. SURI MULIA PERMAI &amp; JAYA UTAMA' ,'' ,'' ,'GREGES' ,'TANDES' ,'154/SM/83&lt;BR&gt;230/95/I/S' ,'1983' ,'' ,'' ,'' ,'' ,'' ,'' ,'' ,'' ,'' ,'' ,'' ,'' ,'' ,'' ,'' ,'' ,'' ,'' ,'' ,'' ,'' ,'' ,'' ,'' ,'' ,'' ,'' ,'' ,'' ,'' ,'' ,'' ,'' ,'' ,'' ,'' ,'' ,'' ,'' ,'' ,'' ,'' ,'' ,'' ,'' ,'' ,'' ,'' ,'' ,'' ,'-' ,'SESUAI PERWALI NO. 49 TAHUN 2008 TIDAK ADA KEWAJIBAN KARENA LUAS &lt; 30 Ha&lt;BR&gt; TIDAK ADA KEWAJIBAN karena Siteplan tahun 1997 dan BARU terdapat Kewajiban Penyerahan PSU Siteplan Tahun 2010 ' ,' TIDAK ADA KEWAJIBAN karena Siteplan tahun 1983 dan BARU terdapat Kewajiban Penyerahan PSU Siteplan Tahun 2010 ' ,'Tidak terdapat kewajiban penyerahan PSU' ,'' ,'' ,'BARAT' ,'RN');</v>
      </c>
    </row>
    <row r="548" spans="1:73" ht="187">
      <c r="A548" s="1570">
        <v>545</v>
      </c>
      <c r="B548" s="1570" t="s">
        <v>5152</v>
      </c>
      <c r="C548" s="1575" t="s">
        <v>4387</v>
      </c>
      <c r="D548" s="1575"/>
      <c r="E548" s="1575"/>
      <c r="F548" s="1575" t="s">
        <v>4372</v>
      </c>
      <c r="G548" s="1575" t="s">
        <v>4402</v>
      </c>
      <c r="H548" s="1575" t="s">
        <v>762</v>
      </c>
      <c r="I548" s="1575" t="s">
        <v>674</v>
      </c>
      <c r="J548" s="1575" t="s">
        <v>2814</v>
      </c>
      <c r="K548" s="1576" t="s">
        <v>4404</v>
      </c>
      <c r="L548" s="1577">
        <v>2004</v>
      </c>
      <c r="M548" s="1575"/>
      <c r="N548" s="1706"/>
      <c r="O548" s="1706"/>
      <c r="P548" s="1706"/>
      <c r="Q548" s="1575" t="s">
        <v>4403</v>
      </c>
      <c r="R548" s="1575"/>
      <c r="S548" s="1575"/>
      <c r="T548" s="1575"/>
      <c r="U548" s="1575"/>
      <c r="V548" s="1575"/>
      <c r="W548" s="1575"/>
      <c r="X548" s="1575"/>
      <c r="Y548" s="1575"/>
      <c r="Z548" s="1575"/>
      <c r="AA548" s="1575"/>
      <c r="AB548" s="1575"/>
      <c r="AC548" s="1575"/>
      <c r="AD548" s="1575"/>
      <c r="AE548" s="1575"/>
      <c r="AF548" s="1575"/>
      <c r="AG548" s="1575"/>
      <c r="AH548" s="1575"/>
      <c r="AI548" s="1575"/>
      <c r="AJ548" s="1575"/>
      <c r="AK548" s="1575"/>
      <c r="AL548" s="1575"/>
      <c r="AM548" s="1575"/>
      <c r="AN548" s="1575"/>
      <c r="AO548" s="1575"/>
      <c r="AP548" s="1575"/>
      <c r="AQ548" s="1575"/>
      <c r="AR548" s="1575"/>
      <c r="AS548" s="1575"/>
      <c r="AT548" s="1575"/>
      <c r="AU548" s="1575"/>
      <c r="AV548" s="1575"/>
      <c r="AW548" s="1575"/>
      <c r="AX548" s="1575"/>
      <c r="AY548" s="1575"/>
      <c r="AZ548" s="1575"/>
      <c r="BA548" s="1575"/>
      <c r="BB548" s="1575"/>
      <c r="BC548" s="1575"/>
      <c r="BD548" s="1575"/>
      <c r="BE548" s="1575"/>
      <c r="BF548" s="1575"/>
      <c r="BG548" s="1575"/>
      <c r="BH548" s="1575"/>
      <c r="BI548" s="1575"/>
      <c r="BJ548" s="1575"/>
      <c r="BK548" s="1688" t="s">
        <v>2560</v>
      </c>
      <c r="BL548" s="1575" t="s">
        <v>626</v>
      </c>
      <c r="BM548" s="1591" t="s">
        <v>8222</v>
      </c>
      <c r="BN548" s="1591" t="s">
        <v>7923</v>
      </c>
      <c r="BO548" s="1591" t="s">
        <v>7952</v>
      </c>
      <c r="BP548" s="1575" t="s">
        <v>626</v>
      </c>
      <c r="BQ548" s="1575"/>
      <c r="BR548" s="1575" t="s">
        <v>6795</v>
      </c>
      <c r="BS548" s="1592" t="s">
        <v>5804</v>
      </c>
      <c r="BU548"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MASPION IV' ,'JL. RAYA BUMI MASPION I' ,'PERGUDANGAN' ,'TIDAK ADA KEWAJIBAN' ,'± 191.820,50' ,'545' ,'17 (G)' ,'PT. BUMI MASPION' ,'' ,'' ,'ROMOKALISARI' ,'BENOWO' ,'516/44D/436.4.5/04&lt;BR&gt;89/8/PTR/03&lt;BR&gt;19 OKTOBER 2004' ,'2004' ,'' ,'' ,'' ,'' ,'± 191.820,50' ,'' ,'' ,'' ,'' ,'' ,'' ,'' ,'' ,'' ,'' ,'' ,'' ,'' ,'' ,'' ,'' ,'' ,'' ,'' ,'' ,'' ,'' ,'' ,'' ,'' ,'' ,'' ,'' ,'' ,'' ,'' ,'' ,'' ,'' ,'' ,'' ,'' ,'' ,'' ,'' ,'' ,'' ,'' ,'' ,'' ,'-' ,'SESUAI PERWALI NO. 49 TAHUN 2008 tidak terdapat kewajiban untuk luas lahan &lt; 4 Ha&lt;BR&gt;' ,' TIDAK ADA KEWAJIBAN karena Siteplan tahun 2004 dan BARU terdapat Kewajiban Penyerahan PSU Siteplan Tahun 2010 ' ,'Tidak terdapat kewajiban penyerahan PSU' ,'' ,'' ,'BARAT' ,'RN');</v>
      </c>
    </row>
    <row r="549" spans="1:73" ht="187">
      <c r="A549" s="1570">
        <v>546</v>
      </c>
      <c r="B549" s="1570" t="s">
        <v>5153</v>
      </c>
      <c r="C549" s="1575" t="s">
        <v>4387</v>
      </c>
      <c r="D549" s="1575"/>
      <c r="E549" s="1575"/>
      <c r="F549" s="1575" t="s">
        <v>4367</v>
      </c>
      <c r="G549" s="1575" t="s">
        <v>4405</v>
      </c>
      <c r="H549" s="1575" t="s">
        <v>762</v>
      </c>
      <c r="I549" s="1575" t="s">
        <v>674</v>
      </c>
      <c r="J549" s="1575" t="s">
        <v>2814</v>
      </c>
      <c r="K549" s="1576" t="s">
        <v>4407</v>
      </c>
      <c r="L549" s="1577">
        <v>2007</v>
      </c>
      <c r="M549" s="1575"/>
      <c r="N549" s="1706"/>
      <c r="O549" s="1706"/>
      <c r="P549" s="1706"/>
      <c r="Q549" s="1575" t="s">
        <v>4406</v>
      </c>
      <c r="R549" s="1575"/>
      <c r="S549" s="1575"/>
      <c r="T549" s="1575"/>
      <c r="U549" s="1575"/>
      <c r="V549" s="1575"/>
      <c r="W549" s="1575"/>
      <c r="X549" s="1575"/>
      <c r="Y549" s="1575"/>
      <c r="Z549" s="1575"/>
      <c r="AA549" s="1575"/>
      <c r="AB549" s="1575"/>
      <c r="AC549" s="1575"/>
      <c r="AD549" s="1575"/>
      <c r="AE549" s="1575"/>
      <c r="AF549" s="1575"/>
      <c r="AG549" s="1575"/>
      <c r="AH549" s="1575"/>
      <c r="AI549" s="1575"/>
      <c r="AJ549" s="1575"/>
      <c r="AK549" s="1575"/>
      <c r="AL549" s="1575"/>
      <c r="AM549" s="1575"/>
      <c r="AN549" s="1575"/>
      <c r="AO549" s="1575"/>
      <c r="AP549" s="1575"/>
      <c r="AQ549" s="1575"/>
      <c r="AR549" s="1575"/>
      <c r="AS549" s="1575"/>
      <c r="AT549" s="1575"/>
      <c r="AU549" s="1575"/>
      <c r="AV549" s="1575"/>
      <c r="AW549" s="1575"/>
      <c r="AX549" s="1575"/>
      <c r="AY549" s="1575"/>
      <c r="AZ549" s="1575"/>
      <c r="BA549" s="1575"/>
      <c r="BB549" s="1575"/>
      <c r="BC549" s="1575"/>
      <c r="BD549" s="1575"/>
      <c r="BE549" s="1575"/>
      <c r="BF549" s="1575"/>
      <c r="BG549" s="1575"/>
      <c r="BH549" s="1575"/>
      <c r="BI549" s="1575"/>
      <c r="BJ549" s="1575"/>
      <c r="BK549" s="1575" t="s">
        <v>2560</v>
      </c>
      <c r="BL549" s="1575" t="s">
        <v>626</v>
      </c>
      <c r="BM549" s="1591" t="s">
        <v>8247</v>
      </c>
      <c r="BN549" s="1588" t="s">
        <v>8009</v>
      </c>
      <c r="BO549" s="1591" t="s">
        <v>7952</v>
      </c>
      <c r="BP549" s="1575" t="s">
        <v>626</v>
      </c>
      <c r="BQ549" s="1575"/>
      <c r="BR549" s="1575" t="s">
        <v>6795</v>
      </c>
      <c r="BS549" s="1592" t="s">
        <v>6783</v>
      </c>
      <c r="BU549"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BUMI MASPION ROMOKALISARI' ,'JL. RAYA MASPION ROMOKALISARI I' ,'PERGUDANGAN' ,'TIDAK ADA KEWAJIBAN' ,'± 92.187,30' ,'546' ,'18 (G)' ,'PT. BUMI MASPION' ,'' ,'' ,'ROMOKALISARI' ,'BENOWO' ,'516/04/436.6.2/07&lt;BR&gt;397/TR/IX/06&lt;BR&gt;31 JANUARI 2007' ,'2007' ,'' ,'' ,'' ,'' ,'± 92.187,30' ,'' ,'' ,'' ,'' ,'' ,'' ,'' ,'' ,'' ,'' ,'' ,'' ,'' ,'' ,'' ,'' ,'' ,'' ,'' ,'' ,'' ,'' ,'' ,'' ,'' ,'' ,'' ,'' ,'' ,'' ,'' ,'' ,'' ,'' ,'' ,'' ,'' ,'' ,'' ,'' ,'' ,'' ,'' ,'' ,'' ,'-' ,'SESUAI PERWALI NO. 49 TAHUN 2008 TIDAK ADA KEWAJIBAN KARENA LUAS &lt; 30 Ha&lt;BR&gt; 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terdapat kewajiban penyerahan PSU' ,'' ,'' ,'BARAT' ,'HBB');</v>
      </c>
    </row>
    <row r="550" spans="1:73" ht="187">
      <c r="A550" s="1570">
        <v>547</v>
      </c>
      <c r="B550" s="1570" t="s">
        <v>5154</v>
      </c>
      <c r="C550" s="1575" t="s">
        <v>626</v>
      </c>
      <c r="D550" s="1575"/>
      <c r="E550" s="1575"/>
      <c r="F550" s="1575" t="s">
        <v>4373</v>
      </c>
      <c r="G550" s="1575" t="s">
        <v>36</v>
      </c>
      <c r="H550" s="1575" t="s">
        <v>202</v>
      </c>
      <c r="I550" s="1568" t="s">
        <v>1216</v>
      </c>
      <c r="J550" s="1575" t="s">
        <v>2814</v>
      </c>
      <c r="K550" s="1576" t="s">
        <v>4411</v>
      </c>
      <c r="L550" s="1577">
        <v>2011</v>
      </c>
      <c r="M550" s="1575"/>
      <c r="N550" s="1706" t="s">
        <v>4409</v>
      </c>
      <c r="O550" s="1706" t="s">
        <v>4410</v>
      </c>
      <c r="P550" s="1706"/>
      <c r="Q550" s="1575" t="s">
        <v>4408</v>
      </c>
      <c r="R550" s="1575"/>
      <c r="S550" s="1575"/>
      <c r="T550" s="1575"/>
      <c r="U550" s="1575"/>
      <c r="V550" s="1575"/>
      <c r="W550" s="1575"/>
      <c r="X550" s="1575"/>
      <c r="Y550" s="1575"/>
      <c r="Z550" s="1575"/>
      <c r="AA550" s="1575"/>
      <c r="AB550" s="1575"/>
      <c r="AC550" s="1575"/>
      <c r="AD550" s="1575"/>
      <c r="AE550" s="1575"/>
      <c r="AF550" s="1575"/>
      <c r="AG550" s="1575"/>
      <c r="AH550" s="1575"/>
      <c r="AI550" s="1575"/>
      <c r="AJ550" s="1575"/>
      <c r="AK550" s="1575"/>
      <c r="AL550" s="1575"/>
      <c r="AM550" s="1575"/>
      <c r="AN550" s="1575"/>
      <c r="AO550" s="1575"/>
      <c r="AP550" s="1575"/>
      <c r="AQ550" s="1575"/>
      <c r="AR550" s="1575"/>
      <c r="AS550" s="1575"/>
      <c r="AT550" s="1575"/>
      <c r="AU550" s="1575"/>
      <c r="AV550" s="1575"/>
      <c r="AW550" s="1575"/>
      <c r="AX550" s="1575"/>
      <c r="AY550" s="1575"/>
      <c r="AZ550" s="1575"/>
      <c r="BA550" s="1575"/>
      <c r="BB550" s="1575"/>
      <c r="BC550" s="1575"/>
      <c r="BD550" s="1575"/>
      <c r="BE550" s="1575"/>
      <c r="BF550" s="1575"/>
      <c r="BG550" s="1575"/>
      <c r="BH550" s="1575"/>
      <c r="BI550" s="1575"/>
      <c r="BJ550" s="1575"/>
      <c r="BK550" s="1575" t="s">
        <v>2560</v>
      </c>
      <c r="BL550" s="1575" t="s">
        <v>626</v>
      </c>
      <c r="BM550" s="1591" t="s">
        <v>8247</v>
      </c>
      <c r="BN550" s="1588" t="s">
        <v>8009</v>
      </c>
      <c r="BO550" s="1591" t="s">
        <v>7952</v>
      </c>
      <c r="BP550" s="1575" t="s">
        <v>626</v>
      </c>
      <c r="BQ550" s="1575"/>
      <c r="BR550" s="1575" t="s">
        <v>6795</v>
      </c>
      <c r="BS550" s="1592" t="s">
        <v>6783</v>
      </c>
      <c r="BU550"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MARGOMULYO NO. 65 BELAKANG' ,'JL. MARGOMULYO NO. 65 BELAKANG' ,'PERGUDANGAN' ,'TIDAK ADA KEWAJIBAN' ,'± 70.708,10' ,'547' ,'19 (G)' ,'-' ,'' ,'' ,'GREGES' ,'Asemrowo' ,'516/1901/436.6.2/2011&lt;BR&gt;2319/P&amp;P/VII/2010&lt;BR&gt;27 JUNI 2011' ,'2011' ,'' ,'JALAN DAN SALURAN : 14.369,30' ,'RTH : 8.912,95&lt;BR&gt;FASUM : 3.424,35' ,'' ,'± 70.708,10' ,'' ,'' ,'' ,'' ,'' ,'' ,'' ,'' ,'' ,'' ,'' ,'' ,'' ,'' ,'' ,'' ,'' ,'' ,'' ,'' ,'' ,'' ,'' ,'' ,'' ,'' ,'' ,'' ,'' ,'' ,'' ,'' ,'' ,'' ,'' ,'' ,'' ,'' ,'' ,'' ,'' ,'' ,'' ,'' ,'' ,'-' ,'SESUAI PERWALI NO. 49 TAHUN 2008 TIDAK ADA KEWAJIBAN KARENA LUAS &lt; 30 Ha&lt;BR&gt; 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terdapat kewajiban penyerahan PSU' ,'' ,'' ,'BARAT' ,'HBB');</v>
      </c>
    </row>
    <row r="551" spans="1:73" ht="187">
      <c r="A551" s="1570">
        <v>548</v>
      </c>
      <c r="B551" s="1570" t="s">
        <v>5155</v>
      </c>
      <c r="C551" s="1575" t="s">
        <v>626</v>
      </c>
      <c r="D551" s="1575"/>
      <c r="E551" s="1575"/>
      <c r="F551" s="1575" t="s">
        <v>4374</v>
      </c>
      <c r="G551" s="1575" t="s">
        <v>16</v>
      </c>
      <c r="H551" s="1575" t="s">
        <v>4412</v>
      </c>
      <c r="I551" s="1575" t="s">
        <v>674</v>
      </c>
      <c r="J551" s="1575" t="s">
        <v>2814</v>
      </c>
      <c r="K551" s="1576" t="s">
        <v>4414</v>
      </c>
      <c r="L551" s="1577">
        <v>2002</v>
      </c>
      <c r="M551" s="1575"/>
      <c r="N551" s="1706"/>
      <c r="O551" s="1706"/>
      <c r="P551" s="1706"/>
      <c r="Q551" s="1575" t="s">
        <v>4413</v>
      </c>
      <c r="R551" s="1575"/>
      <c r="S551" s="1575"/>
      <c r="T551" s="1575"/>
      <c r="U551" s="1575"/>
      <c r="V551" s="1575"/>
      <c r="W551" s="1575"/>
      <c r="X551" s="1575"/>
      <c r="Y551" s="1575"/>
      <c r="Z551" s="1575"/>
      <c r="AA551" s="1575"/>
      <c r="AB551" s="1575"/>
      <c r="AC551" s="1575"/>
      <c r="AD551" s="1575"/>
      <c r="AE551" s="1575"/>
      <c r="AF551" s="1575"/>
      <c r="AG551" s="1575"/>
      <c r="AH551" s="1575"/>
      <c r="AI551" s="1575"/>
      <c r="AJ551" s="1575"/>
      <c r="AK551" s="1575"/>
      <c r="AL551" s="1575"/>
      <c r="AM551" s="1575"/>
      <c r="AN551" s="1575"/>
      <c r="AO551" s="1575"/>
      <c r="AP551" s="1575"/>
      <c r="AQ551" s="1575"/>
      <c r="AR551" s="1575"/>
      <c r="AS551" s="1575"/>
      <c r="AT551" s="1575"/>
      <c r="AU551" s="1575"/>
      <c r="AV551" s="1575"/>
      <c r="AW551" s="1575"/>
      <c r="AX551" s="1575"/>
      <c r="AY551" s="1575"/>
      <c r="AZ551" s="1575"/>
      <c r="BA551" s="1575"/>
      <c r="BB551" s="1575"/>
      <c r="BC551" s="1575"/>
      <c r="BD551" s="1575"/>
      <c r="BE551" s="1575"/>
      <c r="BF551" s="1575"/>
      <c r="BG551" s="1575"/>
      <c r="BH551" s="1575"/>
      <c r="BI551" s="1575"/>
      <c r="BJ551" s="1575"/>
      <c r="BK551" s="1575" t="s">
        <v>2560</v>
      </c>
      <c r="BL551" s="1575" t="s">
        <v>626</v>
      </c>
      <c r="BM551" s="1591" t="s">
        <v>8247</v>
      </c>
      <c r="BN551" s="1588" t="s">
        <v>8009</v>
      </c>
      <c r="BO551" s="1591" t="s">
        <v>7952</v>
      </c>
      <c r="BP551" s="1575" t="s">
        <v>626</v>
      </c>
      <c r="BQ551" s="1575"/>
      <c r="BR551" s="1575" t="s">
        <v>6795</v>
      </c>
      <c r="BS551" s="1592" t="s">
        <v>6783</v>
      </c>
      <c r="BU551"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TAMBAK OSOWILANGUN' ,'JL. TAMBAK OSOWILANGUN' ,'PERGUDANGAN' ,'TIDAK ADA KEWAJIBAN' ,'± 134.350,00' ,'548' ,'20 (G)' ,'-' ,'' ,'' ,'TAMBAK OSOWILANGON' ,'BENOWO' ,'516/28/402.4.5/2002&lt;BR&gt;83/PETR/X/2002&lt;BR&gt;10 OKTOBER 2002' ,'2002' ,'' ,'' ,'' ,'' ,'± 134.350,00' ,'' ,'' ,'' ,'' ,'' ,'' ,'' ,'' ,'' ,'' ,'' ,'' ,'' ,'' ,'' ,'' ,'' ,'' ,'' ,'' ,'' ,'' ,'' ,'' ,'' ,'' ,'' ,'' ,'' ,'' ,'' ,'' ,'' ,'' ,'' ,'' ,'' ,'' ,'' ,'' ,'' ,'' ,'' ,'' ,'' ,'-' ,'SESUAI PERWALI NO. 49 TAHUN 2008 TIDAK ADA KEWAJIBAN KARENA LUAS &lt; 30 Ha&lt;BR&gt; 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terdapat kewajiban penyerahan PSU' ,'' ,'' ,'BARAT' ,'HBB');</v>
      </c>
    </row>
    <row r="552" spans="1:73" ht="187">
      <c r="A552" s="1570">
        <v>549</v>
      </c>
      <c r="B552" s="1570" t="s">
        <v>5156</v>
      </c>
      <c r="C552" s="1575" t="s">
        <v>4374</v>
      </c>
      <c r="D552" s="1575"/>
      <c r="E552" s="1575"/>
      <c r="F552" s="1575" t="s">
        <v>4374</v>
      </c>
      <c r="G552" s="1575" t="s">
        <v>16</v>
      </c>
      <c r="H552" s="1575" t="s">
        <v>4412</v>
      </c>
      <c r="I552" s="1575" t="s">
        <v>674</v>
      </c>
      <c r="J552" s="1575" t="s">
        <v>2814</v>
      </c>
      <c r="K552" s="1576" t="s">
        <v>4417</v>
      </c>
      <c r="L552" s="1577">
        <v>2004</v>
      </c>
      <c r="M552" s="1575"/>
      <c r="N552" s="1706"/>
      <c r="O552" s="1706" t="s">
        <v>4415</v>
      </c>
      <c r="P552" s="1706"/>
      <c r="Q552" s="1575" t="s">
        <v>4416</v>
      </c>
      <c r="R552" s="1575"/>
      <c r="S552" s="1575"/>
      <c r="T552" s="1575"/>
      <c r="U552" s="1575"/>
      <c r="V552" s="1575"/>
      <c r="W552" s="1575"/>
      <c r="X552" s="1575"/>
      <c r="Y552" s="1575"/>
      <c r="Z552" s="1575"/>
      <c r="AA552" s="1575"/>
      <c r="AB552" s="1575"/>
      <c r="AC552" s="1575"/>
      <c r="AD552" s="1575"/>
      <c r="AE552" s="1575"/>
      <c r="AF552" s="1575"/>
      <c r="AG552" s="1575"/>
      <c r="AH552" s="1575"/>
      <c r="AI552" s="1575"/>
      <c r="AJ552" s="1575"/>
      <c r="AK552" s="1575"/>
      <c r="AL552" s="1575"/>
      <c r="AM552" s="1575"/>
      <c r="AN552" s="1575"/>
      <c r="AO552" s="1575"/>
      <c r="AP552" s="1575"/>
      <c r="AQ552" s="1575"/>
      <c r="AR552" s="1575"/>
      <c r="AS552" s="1575"/>
      <c r="AT552" s="1575"/>
      <c r="AU552" s="1575"/>
      <c r="AV552" s="1575"/>
      <c r="AW552" s="1575"/>
      <c r="AX552" s="1575"/>
      <c r="AY552" s="1575"/>
      <c r="AZ552" s="1575"/>
      <c r="BA552" s="1575"/>
      <c r="BB552" s="1575"/>
      <c r="BC552" s="1575"/>
      <c r="BD552" s="1575"/>
      <c r="BE552" s="1575"/>
      <c r="BF552" s="1575"/>
      <c r="BG552" s="1575"/>
      <c r="BH552" s="1575" t="s">
        <v>2511</v>
      </c>
      <c r="BI552" s="1575"/>
      <c r="BJ552" s="1575"/>
      <c r="BK552" s="1575" t="s">
        <v>2560</v>
      </c>
      <c r="BL552" s="1571" t="s">
        <v>7905</v>
      </c>
      <c r="BM552" s="1591" t="s">
        <v>7988</v>
      </c>
      <c r="BN552" s="1591" t="s">
        <v>7988</v>
      </c>
      <c r="BO552" s="1591" t="s">
        <v>7952</v>
      </c>
      <c r="BP552" s="1575" t="s">
        <v>626</v>
      </c>
      <c r="BQ552" s="1575"/>
      <c r="BR552" s="1575" t="s">
        <v>6795</v>
      </c>
      <c r="BS552" s="1592" t="s">
        <v>5828</v>
      </c>
      <c r="BU552"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TAMBAK OSOWILANGUN' ,'JL. TAMBAK OSOWILANGUN' ,'PERGUDANGAN' ,'TIDAK ADA KEWAJIBAN' ,'± 242.030,35' ,'549' ,'21 (G)' ,'PERGUDANGAN TAMBAK OSOWILANGUN' ,'' ,'' ,'TAMBAK OSOWILANGON' ,'BENOWO' ,'516/05DUPT/436.4.5/2004&lt;BR&gt;3084/SP/2003&lt;BR&gt;19 JANUARI 2004' ,'2004' ,'' ,'' ,'RTH : 6.760,00&lt;BR&gt;FASUM : 4.590,00' ,'' ,'± 242.030,35' ,'' ,'' ,'' ,'' ,'' ,'' ,'' ,'' ,'' ,'' ,'' ,'' ,'' ,'' ,'' ,'' ,'' ,'' ,'' ,'' ,'' ,'' ,'' ,'' ,'' ,'' ,'' ,'' ,'' ,'' ,'' ,'' ,'' ,'' ,'' ,'' ,'' ,'' ,'' ,'' ,'' ,'' ,'' ,'' ,'' ,'Dapat Diserahkan dengan Proses Hibah' ,'Siteplan terbit Tahun 2004, belum terdapat aturan yang memfasilitasi penyerahan PSU untuk penggunaan lahan Perdagangan dan Jasa pada tahun tersebut&lt;BR&gt;SESUAI PERWALI NO. 49 TAHUN 2008 TIDAK ADA KEWAJIBAN KARENA LUAS &lt; 30 Ha&lt;BR&gt;- WAJIB MENYEDIAKAN PSU TAPI PENYERAHAN DAPAT MELALUI HIBAH' ,'Siteplan terbit Tahun 2004, belum terdapat aturan yang memfasilitasi penyerahan PSU untuk penggunaan lahan Perdagangan dan Jasa pada tahun tersebut&lt;BR&gt;SESUAI PERWALI NO. 49 TAHUN 2008 TIDAK ADA KEWAJIBAN KARENA LUAS &lt; 30 Ha&lt;BR&gt;- WAJIB MENYEDIAKAN PSU TAPI PENYERAHAN DAPAT MELALUI HIBAH' ,'Tidak terdapat kewajiban penyerahan PSU' ,'' ,'' ,'BARAT' ,'LM');</v>
      </c>
    </row>
    <row r="553" spans="1:73" ht="187">
      <c r="A553" s="1570">
        <v>550</v>
      </c>
      <c r="B553" s="1570" t="s">
        <v>5157</v>
      </c>
      <c r="C553" s="1575" t="s">
        <v>4422</v>
      </c>
      <c r="D553" s="1575"/>
      <c r="E553" s="1575"/>
      <c r="F553" s="1575" t="s">
        <v>4375</v>
      </c>
      <c r="G553" s="1575" t="s">
        <v>4423</v>
      </c>
      <c r="H553" s="1575" t="s">
        <v>4423</v>
      </c>
      <c r="I553" s="1575" t="s">
        <v>2119</v>
      </c>
      <c r="J553" s="1575" t="s">
        <v>2814</v>
      </c>
      <c r="K553" s="1576" t="s">
        <v>4425</v>
      </c>
      <c r="L553" s="1577" t="s">
        <v>7005</v>
      </c>
      <c r="M553" s="1575"/>
      <c r="N553" s="1706"/>
      <c r="O553" s="1706"/>
      <c r="P553" s="1706"/>
      <c r="Q553" s="1575" t="s">
        <v>4424</v>
      </c>
      <c r="R553" s="1575"/>
      <c r="S553" s="1575"/>
      <c r="T553" s="1575"/>
      <c r="U553" s="1575"/>
      <c r="V553" s="1575"/>
      <c r="W553" s="1575"/>
      <c r="X553" s="1575"/>
      <c r="Y553" s="1575"/>
      <c r="Z553" s="1575"/>
      <c r="AA553" s="1575"/>
      <c r="AB553" s="1575"/>
      <c r="AC553" s="1575"/>
      <c r="AD553" s="1575"/>
      <c r="AE553" s="1575"/>
      <c r="AF553" s="1575"/>
      <c r="AG553" s="1575"/>
      <c r="AH553" s="1575"/>
      <c r="AI553" s="1575"/>
      <c r="AJ553" s="1575"/>
      <c r="AK553" s="1575"/>
      <c r="AL553" s="1575"/>
      <c r="AM553" s="1575"/>
      <c r="AN553" s="1575"/>
      <c r="AO553" s="1575"/>
      <c r="AP553" s="1575"/>
      <c r="AQ553" s="1575"/>
      <c r="AR553" s="1575"/>
      <c r="AS553" s="1575"/>
      <c r="AT553" s="1575"/>
      <c r="AU553" s="1575"/>
      <c r="AV553" s="1575"/>
      <c r="AW553" s="1575"/>
      <c r="AX553" s="1575"/>
      <c r="AY553" s="1575"/>
      <c r="AZ553" s="1575"/>
      <c r="BA553" s="1575"/>
      <c r="BB553" s="1575"/>
      <c r="BC553" s="1575"/>
      <c r="BD553" s="1575"/>
      <c r="BE553" s="1575"/>
      <c r="BF553" s="1575"/>
      <c r="BG553" s="1575"/>
      <c r="BH553" s="1575"/>
      <c r="BI553" s="1575"/>
      <c r="BJ553" s="1575"/>
      <c r="BK553" s="1575" t="s">
        <v>2560</v>
      </c>
      <c r="BL553" s="1571" t="s">
        <v>7905</v>
      </c>
      <c r="BM553" s="1591" t="s">
        <v>7993</v>
      </c>
      <c r="BN553" s="1591" t="s">
        <v>7993</v>
      </c>
      <c r="BO553" s="1588" t="s">
        <v>7994</v>
      </c>
      <c r="BP553" s="1575" t="s">
        <v>626</v>
      </c>
      <c r="BQ553" s="1575"/>
      <c r="BR553" s="1575" t="s">
        <v>6795</v>
      </c>
      <c r="BS553" s="1592" t="s">
        <v>6789</v>
      </c>
      <c r="BU553"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PT. GRAHA AGUNG WISESA' ,'BUNTARAN' ,'PERGUDANGAN' ,'TIDAK ADA KEWAJIBAN' ,'± 14.714,50' ,'550' ,'22 (G)' ,'PT. GRAHA AGUNG WISESA' ,'' ,'' ,'BUNTARAN' ,'TANDES' ,'516/39/402.5.11/96&lt;BR&gt;42/PI/PTSK/96&lt;BR&gt;30 MEI 1996&lt;BR&gt;&lt;BR&gt;REPLANNING SEBAGIAN&lt;BR&gt;516/18/402.4.5/2002&lt;BR&gt;63/PETR/VI/2002&lt;BR&gt;25 JUNI 2002' ,'1996, 2002' ,'' ,'' ,'' ,'' ,'± 14.714,50' ,'' ,'' ,'' ,'' ,'' ,'' ,'' ,'' ,'' ,'' ,'' ,'' ,'' ,'' ,'' ,'' ,'' ,'' ,'' ,'' ,'' ,'' ,'' ,'' ,'' ,'' ,'' ,'' ,'' ,'' ,'' ,'' ,'' ,'' ,'' ,'' ,'' ,'' ,'' ,'' ,'' ,'' ,'' ,'' ,'' ,'Dapat Diserahkan dengan Proses Hibah' ,'Siteplan terbit Tahun 1996 dan 2002, belum terdapat aturan yang memfasilitasi penyerahan PSU untuk penggunaan lahan Perdagangan dan Jasa pada tahun tersebut' ,'Siteplan terbit Tahun 1996 dan 2002, belum terdapat aturan yang memfasilitasi penyerahan PSU untuk penggunaan lahan Perdagangan dan Jasa pada tahun tersebut' ,'- alamat pengembang tidak diketahui&lt;BR&gt;- Tidak terdapat kewajiban penyerahan PSU' ,'' ,'' ,'BARAT' ,'AT');</v>
      </c>
    </row>
    <row r="554" spans="1:73" ht="187">
      <c r="A554" s="1570">
        <v>551</v>
      </c>
      <c r="B554" s="1570" t="s">
        <v>5158</v>
      </c>
      <c r="C554" s="1575" t="s">
        <v>4467</v>
      </c>
      <c r="D554" s="1575"/>
      <c r="E554" s="1575"/>
      <c r="F554" s="1575" t="s">
        <v>7936</v>
      </c>
      <c r="G554" s="1575" t="s">
        <v>1526</v>
      </c>
      <c r="H554" s="1575" t="s">
        <v>762</v>
      </c>
      <c r="I554" s="1575" t="s">
        <v>674</v>
      </c>
      <c r="J554" s="1575" t="s">
        <v>4469</v>
      </c>
      <c r="K554" s="1576" t="s">
        <v>4471</v>
      </c>
      <c r="L554" s="1577">
        <v>2019</v>
      </c>
      <c r="M554" s="1575"/>
      <c r="N554" s="1706"/>
      <c r="O554" s="1706"/>
      <c r="P554" s="1706"/>
      <c r="Q554" s="1575" t="s">
        <v>4470</v>
      </c>
      <c r="R554" s="1575" t="s">
        <v>2511</v>
      </c>
      <c r="S554" s="1575"/>
      <c r="T554" s="1575"/>
      <c r="U554" s="1575"/>
      <c r="V554" s="1575"/>
      <c r="W554" s="1575"/>
      <c r="X554" s="1575"/>
      <c r="Y554" s="1575"/>
      <c r="Z554" s="1575"/>
      <c r="AA554" s="1575"/>
      <c r="AB554" s="1575"/>
      <c r="AC554" s="1575"/>
      <c r="AD554" s="1575"/>
      <c r="AE554" s="1575"/>
      <c r="AF554" s="1575"/>
      <c r="AG554" s="1575"/>
      <c r="AH554" s="1575"/>
      <c r="AI554" s="1575"/>
      <c r="AJ554" s="1575"/>
      <c r="AK554" s="1575"/>
      <c r="AL554" s="1575"/>
      <c r="AM554" s="1575"/>
      <c r="AN554" s="1575"/>
      <c r="AO554" s="1575"/>
      <c r="AP554" s="1575"/>
      <c r="AQ554" s="1575"/>
      <c r="AR554" s="1575"/>
      <c r="AS554" s="1575"/>
      <c r="AT554" s="1575"/>
      <c r="AU554" s="1575"/>
      <c r="AV554" s="1575"/>
      <c r="AW554" s="1575"/>
      <c r="AX554" s="1575"/>
      <c r="AY554" s="1575"/>
      <c r="AZ554" s="1575"/>
      <c r="BA554" s="1575"/>
      <c r="BB554" s="1575"/>
      <c r="BC554" s="1575"/>
      <c r="BD554" s="1575"/>
      <c r="BE554" s="1575"/>
      <c r="BF554" s="1575"/>
      <c r="BG554" s="1575"/>
      <c r="BH554" s="1575"/>
      <c r="BI554" s="1575"/>
      <c r="BJ554" s="1575"/>
      <c r="BK554" s="1575" t="s">
        <v>2560</v>
      </c>
      <c r="BL554" s="1571" t="s">
        <v>7905</v>
      </c>
      <c r="BM554" s="1591" t="s">
        <v>8248</v>
      </c>
      <c r="BN554" s="1588" t="s">
        <v>8009</v>
      </c>
      <c r="BO554" s="1591" t="s">
        <v>7952</v>
      </c>
      <c r="BP554" s="1575" t="s">
        <v>626</v>
      </c>
      <c r="BQ554" s="1575"/>
      <c r="BR554" s="1575" t="s">
        <v>6795</v>
      </c>
      <c r="BS554" s="1592" t="s">
        <v>5828</v>
      </c>
      <c r="BU554"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PT. GRAHA MITRA GITA LESTARINDO (AKSES STADION GBT)' ,'JL. ROMOKALISARI' ,'GUDANG DAN KANTOR' ,'TIDAK ADA KEWAJIBAN' ,'± 28.722,30' ,'551' ,'23 (G)' ,'PT. GRAHA MITRA GITA LESTARINDO' ,'' ,'' ,'ROMOKALISARI' ,'BENOWO' ,'516/4740/436.7.5/2019&lt;BR&gt;190703-6.1/SKRK/P&amp;TR/NRT/VII/2019&lt;BR&gt;6 AGUSTUS 2019' ,'2019' ,'' ,'' ,'' ,'' ,'± 28.722,30' ,'BELUM' ,'' ,'' ,'' ,'' ,'' ,'' ,'' ,'' ,'' ,'' ,'' ,'' ,'' ,'' ,'' ,'' ,'' ,'' ,'' ,'' ,'' ,'' ,'' ,'' ,'' ,'' ,'' ,'' ,'' ,'' ,'' ,'' ,'' ,'' ,'' ,'' ,'' ,'' ,'' ,'' ,'' ,'' ,'' ,'' ,'Dapat Diserahkan dengan Proses Hibah' ,'SESUAI PERWALI NO. 49 TAHUN 2008 TIDAK ADA KEWAJIBAN KARENA LUAS &lt; 30 Ha&lt;BR&gt;- WAJIB MENYEDIAKAN PSU TAPI PENYERAHAN DAPAT MELALUI HIBAH&lt;BR&gt; 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terdapat kewajiban penyerahan PSU' ,'' ,'' ,'BARAT' ,'LM');</v>
      </c>
    </row>
    <row r="555" spans="1:73" ht="187">
      <c r="A555" s="1570">
        <v>552</v>
      </c>
      <c r="B555" s="1570" t="s">
        <v>5159</v>
      </c>
      <c r="C555" s="1575" t="s">
        <v>626</v>
      </c>
      <c r="D555" s="1575"/>
      <c r="E555" s="1575"/>
      <c r="F555" s="1575" t="s">
        <v>4376</v>
      </c>
      <c r="G555" s="1575" t="s">
        <v>4426</v>
      </c>
      <c r="H555" s="1575"/>
      <c r="I555" s="1575" t="s">
        <v>2119</v>
      </c>
      <c r="J555" s="1575" t="s">
        <v>2814</v>
      </c>
      <c r="K555" s="1576" t="s">
        <v>4427</v>
      </c>
      <c r="L555" s="1577">
        <v>1991</v>
      </c>
      <c r="M555" s="1575"/>
      <c r="N555" s="1706"/>
      <c r="O555" s="1706"/>
      <c r="P555" s="1706"/>
      <c r="Q555" s="1575" t="s">
        <v>4429</v>
      </c>
      <c r="R555" s="1575"/>
      <c r="S555" s="1575"/>
      <c r="T555" s="1575"/>
      <c r="U555" s="1575"/>
      <c r="V555" s="1575"/>
      <c r="W555" s="1575"/>
      <c r="X555" s="1575"/>
      <c r="Y555" s="1575"/>
      <c r="Z555" s="1575"/>
      <c r="AA555" s="1575"/>
      <c r="AB555" s="1575"/>
      <c r="AC555" s="1575"/>
      <c r="AD555" s="1575"/>
      <c r="AE555" s="1575"/>
      <c r="AF555" s="1575"/>
      <c r="AG555" s="1575"/>
      <c r="AH555" s="1575"/>
      <c r="AI555" s="1575"/>
      <c r="AJ555" s="1575"/>
      <c r="AK555" s="1575"/>
      <c r="AL555" s="1575"/>
      <c r="AM555" s="1575"/>
      <c r="AN555" s="1575"/>
      <c r="AO555" s="1575"/>
      <c r="AP555" s="1575"/>
      <c r="AQ555" s="1575"/>
      <c r="AR555" s="1575"/>
      <c r="AS555" s="1575"/>
      <c r="AT555" s="1575"/>
      <c r="AU555" s="1575"/>
      <c r="AV555" s="1575"/>
      <c r="AW555" s="1575"/>
      <c r="AX555" s="1575"/>
      <c r="AY555" s="1575"/>
      <c r="AZ555" s="1575"/>
      <c r="BA555" s="1575"/>
      <c r="BB555" s="1575"/>
      <c r="BC555" s="1575"/>
      <c r="BD555" s="1575"/>
      <c r="BE555" s="1575"/>
      <c r="BF555" s="1575"/>
      <c r="BG555" s="1575"/>
      <c r="BH555" s="1575"/>
      <c r="BI555" s="1575"/>
      <c r="BJ555" s="1575"/>
      <c r="BK555" s="1575" t="s">
        <v>2560</v>
      </c>
      <c r="BL555" s="1575" t="s">
        <v>7905</v>
      </c>
      <c r="BM555" s="1591" t="s">
        <v>7989</v>
      </c>
      <c r="BN555" s="1591" t="s">
        <v>7989</v>
      </c>
      <c r="BO555" s="1591" t="s">
        <v>7952</v>
      </c>
      <c r="BP555" s="1575" t="s">
        <v>626</v>
      </c>
      <c r="BQ555" s="1575"/>
      <c r="BR555" s="1575" t="s">
        <v>6795</v>
      </c>
      <c r="BS555" s="1592" t="s">
        <v>5783</v>
      </c>
      <c r="BU555"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MARGOMULYO 63-65' ,'JL. MARGOMULYO 63-65' ,'PERGUDANGAN' ,'TIDAK ADA KEWAJIBAN' ,'± 40.800,00' ,'552' ,'24 (G)' ,'-' ,'' ,'' ,'' ,'TANDES' ,'530/106/402.5.11/91&lt;BR&gt;897/PI/PTSK/90' ,'1991' ,'' ,'' ,'' ,'' ,'± 40.800,00' ,'' ,'' ,'' ,'' ,'' ,'' ,'' ,'' ,'' ,'' ,'' ,'' ,'' ,'' ,'' ,'' ,'' ,'' ,'' ,'' ,'' ,'' ,'' ,'' ,'' ,'' ,'' ,'' ,'' ,'' ,'' ,'' ,'' ,'' ,'' ,'' ,'' ,'' ,'' ,'' ,'' ,'' ,'' ,'' ,'' ,'Dapat Diserahkan dengan Proses Hibah' ,'Siteplan terbit Tahun 1990, belum terdapat aturan yang memfasilitasi penyerahan PSU untuk penggunaan lahan Pergudangan pada tahun tersebut' ,'Siteplan terbit Tahun 1990, belum terdapat aturan yang memfasilitasi penyerahan PSU untuk penggunaan lahan Pergudangan pada tahun tersebut' ,'Tidak terdapat kewajiban penyerahan PSU' ,'' ,'' ,'BARAT' ,'DT');</v>
      </c>
    </row>
    <row r="556" spans="1:73" ht="187">
      <c r="A556" s="1570">
        <v>553</v>
      </c>
      <c r="B556" s="1570" t="s">
        <v>5160</v>
      </c>
      <c r="C556" s="1575" t="s">
        <v>626</v>
      </c>
      <c r="D556" s="1575"/>
      <c r="E556" s="1575"/>
      <c r="F556" s="1575" t="s">
        <v>4377</v>
      </c>
      <c r="G556" s="1575" t="s">
        <v>59</v>
      </c>
      <c r="H556" s="1575" t="s">
        <v>762</v>
      </c>
      <c r="I556" s="1575" t="s">
        <v>674</v>
      </c>
      <c r="J556" s="1575" t="s">
        <v>2814</v>
      </c>
      <c r="K556" s="1576" t="s">
        <v>4430</v>
      </c>
      <c r="L556" s="1577">
        <v>2008</v>
      </c>
      <c r="M556" s="1575"/>
      <c r="N556" s="1706"/>
      <c r="O556" s="1706"/>
      <c r="P556" s="1706"/>
      <c r="Q556" s="1575" t="s">
        <v>4428</v>
      </c>
      <c r="R556" s="1575"/>
      <c r="S556" s="1575"/>
      <c r="T556" s="1575"/>
      <c r="U556" s="1575"/>
      <c r="V556" s="1575"/>
      <c r="W556" s="1575"/>
      <c r="X556" s="1575"/>
      <c r="Y556" s="1575"/>
      <c r="Z556" s="1575"/>
      <c r="AA556" s="1575"/>
      <c r="AB556" s="1575"/>
      <c r="AC556" s="1575"/>
      <c r="AD556" s="1575"/>
      <c r="AE556" s="1575"/>
      <c r="AF556" s="1575"/>
      <c r="AG556" s="1575"/>
      <c r="AH556" s="1575"/>
      <c r="AI556" s="1575"/>
      <c r="AJ556" s="1575"/>
      <c r="AK556" s="1575"/>
      <c r="AL556" s="1575"/>
      <c r="AM556" s="1575"/>
      <c r="AN556" s="1575"/>
      <c r="AO556" s="1575"/>
      <c r="AP556" s="1575"/>
      <c r="AQ556" s="1575"/>
      <c r="AR556" s="1575"/>
      <c r="AS556" s="1575"/>
      <c r="AT556" s="1575"/>
      <c r="AU556" s="1575"/>
      <c r="AV556" s="1575"/>
      <c r="AW556" s="1575"/>
      <c r="AX556" s="1575"/>
      <c r="AY556" s="1575"/>
      <c r="AZ556" s="1575"/>
      <c r="BA556" s="1575"/>
      <c r="BB556" s="1575"/>
      <c r="BC556" s="1575"/>
      <c r="BD556" s="1575"/>
      <c r="BE556" s="1575"/>
      <c r="BF556" s="1575"/>
      <c r="BG556" s="1575"/>
      <c r="BH556" s="1575"/>
      <c r="BI556" s="1575"/>
      <c r="BJ556" s="1575"/>
      <c r="BK556" s="1575" t="s">
        <v>2560</v>
      </c>
      <c r="BL556" s="1575" t="s">
        <v>7905</v>
      </c>
      <c r="BM556" s="1591" t="s">
        <v>8026</v>
      </c>
      <c r="BN556" s="1591" t="s">
        <v>8027</v>
      </c>
      <c r="BO556" s="1591" t="s">
        <v>7952</v>
      </c>
      <c r="BP556" s="1575" t="s">
        <v>626</v>
      </c>
      <c r="BQ556" s="1575"/>
      <c r="BR556" s="1575" t="s">
        <v>6795</v>
      </c>
      <c r="BS556" s="1592" t="s">
        <v>5794</v>
      </c>
      <c r="BU556"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DARAT TAMBAK NO. 21' ,'JL. DARAT TAMBAK NO. 21' ,'PERGUDANGAN' ,'TIDAK ADA KEWAJIBAN' ,'± 21.150,00' ,'553' ,'25 (G)' ,'-' ,'' ,'' ,'ROMOKALISARI' ,'BENOWO' ,'516/28/436.6.2/2008&lt;BR&gt;662/TR/V/2008&lt;BR&gt;7 AGUSTUS 2008' ,'2008' ,'' ,'' ,'' ,'' ,'± 21.150,00' ,'' ,'' ,'' ,'' ,'' ,'' ,'' ,'' ,'' ,'' ,'' ,'' ,'' ,'' ,'' ,'' ,'' ,'' ,'' ,'' ,'' ,'' ,'' ,'' ,'' ,'' ,'' ,'' ,'' ,'' ,'' ,'' ,'' ,'' ,'' ,'' ,'' ,'' ,'' ,'' ,'' ,'' ,'' ,'' ,'' ,'Dapat Diserahkan dengan Proses Hibah' ,'SESUAI PERWALI NO. 49 TAHUN 2008 TIDAK ADA KEWAJIBAN KARENA LUAS &lt; 30 Ha&lt;BR&gt;Siteplan terbit Tahun 2008, belum terdapat aturan yang memfasilitasi penyerahan PSU untuk penggunaan lahan Pergudangan pada tahun tersebut' ,'Siteplan terbit Tahun 2008, belum terdapat aturan yang memfasilitasi penyerahan PSU untuk penggunaan lahan Pergudangan pada tahun tersebut' ,'Tidak terdapat kewajiban penyerahan PSU' ,'' ,'' ,'BARAT' ,'QQ');</v>
      </c>
    </row>
    <row r="557" spans="1:73" ht="187">
      <c r="A557" s="1570">
        <v>554</v>
      </c>
      <c r="B557" s="1570" t="s">
        <v>5161</v>
      </c>
      <c r="C557" s="1575" t="s">
        <v>626</v>
      </c>
      <c r="D557" s="1575"/>
      <c r="E557" s="1575"/>
      <c r="F557" s="1575" t="s">
        <v>4378</v>
      </c>
      <c r="G557" s="1575" t="s">
        <v>4431</v>
      </c>
      <c r="H557" s="1575" t="s">
        <v>4432</v>
      </c>
      <c r="I557" s="1568" t="s">
        <v>1216</v>
      </c>
      <c r="J557" s="1575" t="s">
        <v>2814</v>
      </c>
      <c r="K557" s="1576" t="s">
        <v>4433</v>
      </c>
      <c r="L557" s="1577">
        <v>2004</v>
      </c>
      <c r="M557" s="1575"/>
      <c r="N557" s="1706"/>
      <c r="O557" s="1706"/>
      <c r="P557" s="1706"/>
      <c r="Q557" s="1575"/>
      <c r="R557" s="1575"/>
      <c r="S557" s="1575"/>
      <c r="T557" s="1575"/>
      <c r="U557" s="1575"/>
      <c r="V557" s="1575"/>
      <c r="W557" s="1575"/>
      <c r="X557" s="1575"/>
      <c r="Y557" s="1575"/>
      <c r="Z557" s="1575"/>
      <c r="AA557" s="1575"/>
      <c r="AB557" s="1575"/>
      <c r="AC557" s="1575"/>
      <c r="AD557" s="1575"/>
      <c r="AE557" s="1575"/>
      <c r="AF557" s="1575"/>
      <c r="AG557" s="1575"/>
      <c r="AH557" s="1575"/>
      <c r="AI557" s="1575"/>
      <c r="AJ557" s="1575"/>
      <c r="AK557" s="1575"/>
      <c r="AL557" s="1575"/>
      <c r="AM557" s="1575"/>
      <c r="AN557" s="1575"/>
      <c r="AO557" s="1575"/>
      <c r="AP557" s="1575"/>
      <c r="AQ557" s="1575"/>
      <c r="AR557" s="1575"/>
      <c r="AS557" s="1575"/>
      <c r="AT557" s="1575"/>
      <c r="AU557" s="1575"/>
      <c r="AV557" s="1575"/>
      <c r="AW557" s="1575"/>
      <c r="AX557" s="1575"/>
      <c r="AY557" s="1575"/>
      <c r="AZ557" s="1575"/>
      <c r="BA557" s="1575"/>
      <c r="BB557" s="1575"/>
      <c r="BC557" s="1575"/>
      <c r="BD557" s="1575"/>
      <c r="BE557" s="1575"/>
      <c r="BF557" s="1575"/>
      <c r="BG557" s="1575"/>
      <c r="BH557" s="1575"/>
      <c r="BI557" s="1575"/>
      <c r="BJ557" s="1575"/>
      <c r="BK557" s="1575" t="s">
        <v>2560</v>
      </c>
      <c r="BL557" s="1575" t="s">
        <v>626</v>
      </c>
      <c r="BM557" s="1591" t="s">
        <v>7990</v>
      </c>
      <c r="BN557" s="1591" t="s">
        <v>7990</v>
      </c>
      <c r="BO557" s="1591" t="s">
        <v>7952</v>
      </c>
      <c r="BP557" s="1575" t="s">
        <v>626</v>
      </c>
      <c r="BQ557" s="1575"/>
      <c r="BR557" s="1575" t="s">
        <v>6795</v>
      </c>
      <c r="BS557" s="1592" t="s">
        <v>5783</v>
      </c>
      <c r="BU557"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KALIANAK MADYA' ,'JL. KALIANAK MADYA' ,'PERGUDANGAN' ,'TIDAK ADA KEWAJIBAN' ,'' ,'554' ,'26 (G)' ,'-' ,'' ,'' ,'ASEM ROWO' ,'Asemrowo' ,'516/25DUPT/436.4.5/04&lt;BR&gt;193/PTR/04&lt;BR&gt;4 JUNI 2004' ,'2004' ,'' ,'' ,'' ,'' ,'' ,'' ,'' ,'' ,'' ,'' ,'' ,'' ,'' ,'' ,'' ,'' ,'' ,'' ,'' ,'' ,'' ,'' ,'' ,'' ,'' ,'' ,'' ,'' ,'' ,'' ,'' ,'' ,'' ,'' ,'' ,'' ,'' ,'' ,'' ,'' ,'' ,'' ,'' ,'' ,'' ,'' ,'' ,'' ,'' ,'' ,'-' ,'Siteplan terbit Tahun 2004, belum terdapat aturan yang memfasilitasi penyerahan PSU untuk penggunaan lahan Pergudangan pada tahun tersebut' ,'Siteplan terbit Tahun 2004, belum terdapat aturan yang memfasilitasi penyerahan PSU untuk penggunaan lahan Pergudangan pada tahun tersebut' ,'Tidak terdapat kewajiban penyerahan PSU' ,'' ,'' ,'BARAT' ,'DT');</v>
      </c>
    </row>
    <row r="558" spans="1:73" ht="187">
      <c r="A558" s="1570">
        <v>555</v>
      </c>
      <c r="B558" s="1570" t="s">
        <v>5162</v>
      </c>
      <c r="C558" s="1575" t="s">
        <v>4435</v>
      </c>
      <c r="D558" s="1575"/>
      <c r="E558" s="1575"/>
      <c r="F558" s="1575" t="s">
        <v>4434</v>
      </c>
      <c r="G558" s="1575" t="s">
        <v>4436</v>
      </c>
      <c r="H558" s="1575"/>
      <c r="I558" s="1575" t="s">
        <v>2119</v>
      </c>
      <c r="J558" s="1575" t="s">
        <v>2814</v>
      </c>
      <c r="K558" s="1576" t="s">
        <v>4438</v>
      </c>
      <c r="L558" s="1577">
        <v>1990</v>
      </c>
      <c r="M558" s="1575"/>
      <c r="N558" s="1706"/>
      <c r="O558" s="1706"/>
      <c r="P558" s="1706"/>
      <c r="Q558" s="1575" t="s">
        <v>4437</v>
      </c>
      <c r="R558" s="1575"/>
      <c r="S558" s="1575"/>
      <c r="T558" s="1575"/>
      <c r="U558" s="1575"/>
      <c r="V558" s="1575"/>
      <c r="W558" s="1575"/>
      <c r="X558" s="1575"/>
      <c r="Y558" s="1575"/>
      <c r="Z558" s="1575"/>
      <c r="AA558" s="1575"/>
      <c r="AB558" s="1575"/>
      <c r="AC558" s="1575"/>
      <c r="AD558" s="1575"/>
      <c r="AE558" s="1575"/>
      <c r="AF558" s="1575"/>
      <c r="AG558" s="1575"/>
      <c r="AH558" s="1575"/>
      <c r="AI558" s="1575"/>
      <c r="AJ558" s="1575"/>
      <c r="AK558" s="1575"/>
      <c r="AL558" s="1575"/>
      <c r="AM558" s="1575"/>
      <c r="AN558" s="1575"/>
      <c r="AO558" s="1575"/>
      <c r="AP558" s="1575"/>
      <c r="AQ558" s="1575"/>
      <c r="AR558" s="1575"/>
      <c r="AS558" s="1575"/>
      <c r="AT558" s="1575"/>
      <c r="AU558" s="1575"/>
      <c r="AV558" s="1575"/>
      <c r="AW558" s="1575"/>
      <c r="AX558" s="1575"/>
      <c r="AY558" s="1575"/>
      <c r="AZ558" s="1575"/>
      <c r="BA558" s="1575"/>
      <c r="BB558" s="1575"/>
      <c r="BC558" s="1575"/>
      <c r="BD558" s="1575"/>
      <c r="BE558" s="1575"/>
      <c r="BF558" s="1575"/>
      <c r="BG558" s="1575"/>
      <c r="BH558" s="1575"/>
      <c r="BI558" s="1575"/>
      <c r="BJ558" s="1575"/>
      <c r="BK558" s="1575" t="s">
        <v>2560</v>
      </c>
      <c r="BL558" s="1575" t="s">
        <v>626</v>
      </c>
      <c r="BM558" s="1591" t="s">
        <v>8028</v>
      </c>
      <c r="BN558" s="1591" t="s">
        <v>7989</v>
      </c>
      <c r="BO558" s="1591" t="s">
        <v>7952</v>
      </c>
      <c r="BP558" s="1575" t="s">
        <v>626</v>
      </c>
      <c r="BQ558" s="1575"/>
      <c r="BR558" s="1575" t="s">
        <v>6795</v>
      </c>
      <c r="BS558" s="1592" t="s">
        <v>7379</v>
      </c>
      <c r="BU558"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('INDUSTRI PENGOLAHAN KAYU' ,'JL. GRESIK - KALIANAK' ,'PERGUDANGAN' ,'TIDAK ADA KEWAJIBAN' ,'± 24.432,15' ,'555' ,'27 (G)' ,'PT. KARYA ALAM PRIMA' ,'' ,'' ,'' ,'TANDES' ,'530/143/402.5.11/90&lt;BR&gt;763/PI/PTSK/1990&lt;BR&gt;2 NOVEMBER 1990' ,'1990' ,'' ,'' ,'' ,'' ,'± 24.432,15' ,'' ,'' ,'' ,'' ,'' ,'' ,'' ,'' ,'' ,'' ,'' ,'' ,'' ,'' ,'' ,'' ,'' ,'' ,'' ,'' ,'' ,'' ,'' ,'' ,'' ,'' ,'' ,'' ,'' ,'' ,'' ,'' ,'' ,'' ,'' ,'' ,'' ,'' ,'' ,'' ,'' ,'' ,'' ,'' ,'' ,'-' ,'SESUAI PERWALI NO. 49 TAHUN 2008 TIDAK ADA KEWAJIBAN KARENA LUAS &lt; 30 Ha&lt;BR&gt;Siteplan terbit Tahun 1990, belum terdapat aturan yang memfasilitasi penyerahan PSU untuk penggunaan lahan Pergudangan pada tahun tersebut' ,'Siteplan terbit Tahun 1990, belum terdapat aturan yang memfasilitasi penyerahan PSU untuk penggunaan lahan Pergudangan pada tahun tersebut' ,'Tidak terdapat kewajiban penyerahan PSU' ,'' ,'' ,'BARAT' ,'SL');</v>
      </c>
    </row>
    <row r="559" spans="1:73" ht="50" customHeight="1">
      <c r="A559" s="1570">
        <v>556</v>
      </c>
      <c r="B559" s="1570" t="s">
        <v>5163</v>
      </c>
      <c r="C559" s="1575" t="s">
        <v>626</v>
      </c>
      <c r="D559" s="1575"/>
      <c r="E559" s="1575"/>
      <c r="F559" s="1575" t="s">
        <v>4379</v>
      </c>
      <c r="G559" s="1575" t="s">
        <v>4439</v>
      </c>
      <c r="H559" s="1575" t="s">
        <v>936</v>
      </c>
      <c r="I559" s="1568" t="s">
        <v>1216</v>
      </c>
      <c r="J559" s="1575" t="s">
        <v>2814</v>
      </c>
      <c r="K559" s="1576" t="s">
        <v>4441</v>
      </c>
      <c r="L559" s="1577">
        <v>2014</v>
      </c>
      <c r="M559" s="1575"/>
      <c r="N559" s="1706"/>
      <c r="O559" s="1706"/>
      <c r="P559" s="1706"/>
      <c r="Q559" s="1575" t="s">
        <v>4440</v>
      </c>
      <c r="R559" s="1575"/>
      <c r="S559" s="1575"/>
      <c r="T559" s="1575"/>
      <c r="U559" s="1575"/>
      <c r="V559" s="1575"/>
      <c r="W559" s="1575"/>
      <c r="X559" s="1575"/>
      <c r="Y559" s="1575"/>
      <c r="Z559" s="1575"/>
      <c r="AA559" s="1575"/>
      <c r="AB559" s="1575"/>
      <c r="AC559" s="1575"/>
      <c r="AD559" s="1575"/>
      <c r="AE559" s="1575"/>
      <c r="AF559" s="1575"/>
      <c r="AG559" s="1575"/>
      <c r="AH559" s="1575"/>
      <c r="AI559" s="1575"/>
      <c r="AJ559" s="1575"/>
      <c r="AK559" s="1575"/>
      <c r="AL559" s="1575"/>
      <c r="AM559" s="1575"/>
      <c r="AN559" s="1575"/>
      <c r="AO559" s="1575"/>
      <c r="AP559" s="1575"/>
      <c r="AQ559" s="1575"/>
      <c r="AR559" s="1575"/>
      <c r="AS559" s="1575"/>
      <c r="AT559" s="1575"/>
      <c r="AU559" s="1575"/>
      <c r="AV559" s="1575"/>
      <c r="AW559" s="1575"/>
      <c r="AX559" s="1575"/>
      <c r="AY559" s="1575"/>
      <c r="AZ559" s="1575"/>
      <c r="BA559" s="1575"/>
      <c r="BB559" s="1575"/>
      <c r="BC559" s="1575"/>
      <c r="BD559" s="1575"/>
      <c r="BE559" s="1575"/>
      <c r="BF559" s="1575"/>
      <c r="BG559" s="1575"/>
      <c r="BH559" s="1575"/>
      <c r="BI559" s="1575"/>
      <c r="BJ559" s="1575"/>
      <c r="BK559" s="1575" t="s">
        <v>8166</v>
      </c>
      <c r="BL559" s="1575" t="s">
        <v>626</v>
      </c>
      <c r="BM559" s="1591" t="s">
        <v>8029</v>
      </c>
      <c r="BN559" s="1591" t="s">
        <v>8029</v>
      </c>
      <c r="BO559" s="1591" t="s">
        <v>7051</v>
      </c>
      <c r="BP559" s="1575" t="s">
        <v>626</v>
      </c>
      <c r="BQ559" s="1575"/>
      <c r="BR559" s="1575" t="s">
        <v>6795</v>
      </c>
      <c r="BS559" s="1592" t="s">
        <v>7379</v>
      </c>
      <c r="BU559"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KALIANAK 55 BELAKANG 1-10' ,'JL. KALIANAK 55 BELAKANG 1-10' ,'PERGUDANGAN' ,'PENAGIHAN ADMINISTRASI' ,'± 21.422,00' ,'556' ,'28 (G)' ,'-' ,'' ,'' ,'GENTING' ,'Asemrowo' ,'516/1293/436.6.2/2014&lt;BR&gt;131011-38/TR/NRT/XII/2013&lt;BR&gt;07 APRIL 2014' ,'2014' ,'' ,'' ,'' ,'' ,'± 21.422,00' ,'' ,'' ,'' ,'' ,'' ,'' ,'' ,'' ,'' ,'' ,'' ,'' ,'' ,'' ,'' ,'' ,'' ,'' ,'' ,'' ,'' ,'' ,'' ,'' ,'' ,'' ,'' ,'' ,'' ,'' ,'' ,'' ,'' ,'' ,'' ,'' ,'' ,'' ,'' ,'' ,'' ,'' ,'' ,'' ,'' ,'-' ,'Sesuai Perwali 49 Tahun 2008 Pasal 8 ayat (1) dan ayat (3) bahwa Pengembang wajib menyiapkan/menyediakan PSU dengan proporsi 40% dari keseluruhan luas lahan dan selanjutnya diserahkan kepada Pemerintah Daerah' ,'Sesuai Perwali 49 Tahun 2008 Pasal 8 ayat (1) dan ayat (3) bahwa Pengembang wajib menyiapkan/menyediakan PSU dengan proporsi 40% dari keseluruhan luas lahan dan selanjutnya diserahkan kepada Pemerintah Daerah' ,'alamat pengembang tidak diketahui' ,'' ,'' ,'BARAT' ,'SL');</v>
      </c>
    </row>
    <row r="560" spans="1:73" ht="187">
      <c r="A560" s="1570">
        <v>557</v>
      </c>
      <c r="B560" s="1570" t="s">
        <v>5164</v>
      </c>
      <c r="C560" s="1575" t="s">
        <v>4442</v>
      </c>
      <c r="D560" s="1575"/>
      <c r="E560" s="1575"/>
      <c r="F560" s="1575" t="s">
        <v>4380</v>
      </c>
      <c r="G560" s="1575" t="s">
        <v>4443</v>
      </c>
      <c r="H560" s="1575"/>
      <c r="I560" s="1568" t="s">
        <v>1216</v>
      </c>
      <c r="J560" s="1575" t="s">
        <v>2814</v>
      </c>
      <c r="K560" s="1576" t="s">
        <v>4445</v>
      </c>
      <c r="L560" s="1577">
        <v>1997</v>
      </c>
      <c r="M560" s="1575"/>
      <c r="N560" s="1706"/>
      <c r="O560" s="1706"/>
      <c r="P560" s="1706"/>
      <c r="Q560" s="1575" t="s">
        <v>4444</v>
      </c>
      <c r="R560" s="1575"/>
      <c r="S560" s="1575"/>
      <c r="T560" s="1575"/>
      <c r="U560" s="1575"/>
      <c r="V560" s="1575"/>
      <c r="W560" s="1575"/>
      <c r="X560" s="1575"/>
      <c r="Y560" s="1575"/>
      <c r="Z560" s="1575"/>
      <c r="AA560" s="1575"/>
      <c r="AB560" s="1575"/>
      <c r="AC560" s="1575"/>
      <c r="AD560" s="1575"/>
      <c r="AE560" s="1575"/>
      <c r="AF560" s="1575"/>
      <c r="AG560" s="1575"/>
      <c r="AH560" s="1575"/>
      <c r="AI560" s="1575"/>
      <c r="AJ560" s="1575"/>
      <c r="AK560" s="1575"/>
      <c r="AL560" s="1575"/>
      <c r="AM560" s="1575"/>
      <c r="AN560" s="1575"/>
      <c r="AO560" s="1575"/>
      <c r="AP560" s="1575"/>
      <c r="AQ560" s="1575"/>
      <c r="AR560" s="1575"/>
      <c r="AS560" s="1575"/>
      <c r="AT560" s="1575"/>
      <c r="AU560" s="1575"/>
      <c r="AV560" s="1575"/>
      <c r="AW560" s="1575"/>
      <c r="AX560" s="1575"/>
      <c r="AY560" s="1575"/>
      <c r="AZ560" s="1575"/>
      <c r="BA560" s="1575"/>
      <c r="BB560" s="1575"/>
      <c r="BC560" s="1575"/>
      <c r="BD560" s="1575"/>
      <c r="BE560" s="1575"/>
      <c r="BF560" s="1575"/>
      <c r="BG560" s="1575"/>
      <c r="BH560" s="1575"/>
      <c r="BI560" s="1575"/>
      <c r="BJ560" s="1575"/>
      <c r="BK560" s="1575" t="s">
        <v>2560</v>
      </c>
      <c r="BL560" s="1575" t="s">
        <v>626</v>
      </c>
      <c r="BM560" s="1591" t="s">
        <v>8041</v>
      </c>
      <c r="BN560" s="1591" t="s">
        <v>8042</v>
      </c>
      <c r="BO560" s="1591" t="s">
        <v>7952</v>
      </c>
      <c r="BP560" s="1575" t="s">
        <v>626</v>
      </c>
      <c r="BQ560" s="1575"/>
      <c r="BR560" s="1575" t="s">
        <v>6795</v>
      </c>
      <c r="BS560" s="1592" t="s">
        <v>7379</v>
      </c>
      <c r="BU560"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DUMAR' ,'JL. DUMAR' ,'PERGUDANGAN' ,'TIDAK ADA KEWAJIBAN' ,'± 101.350,00' ,'557' ,'29 (G)' ,'CV. SINAR SEMESTA&lt;BR&gt;(A.N RUDI GOZAL)' ,'' ,'' ,'' ,'Asemrowo' ,'516/38/402.5.11/97&lt;BR&gt;17/PI/PTSK/96&lt;BR&gt;24 DESEMBER 1997' ,'1997' ,'' ,'' ,'' ,'' ,'± 101.350,00' ,'' ,'' ,'' ,'' ,'' ,'' ,'' ,'' ,'' ,'' ,'' ,'' ,'' ,'' ,'' ,'' ,'' ,'' ,'' ,'' ,'' ,'' ,'' ,'' ,'' ,'' ,'' ,'' ,'' ,'' ,'' ,'' ,'' ,'' ,'' ,'' ,'' ,'' ,'' ,'' ,'' ,'' ,'' ,'' ,'' ,'-' ,'SESUAI PERWALI NO. 49 TAHUN 2008 TIDAK ADA KEWAJIBAN KARENA LUAS &lt; 30 Ha&lt;BR&gt;Siteplan terbit Tahun 1997, belum terdapat aturan yang memfasilitasi penyerahan PSU untuk penggunaan lahan Pergudangan pada tahun tersebut' ,'Siteplan terbit Tahun 1997, belum terdapat aturan yang memfasilitasi penyerahan PSU untuk penggunaan lahan Pergudangan pada tahun tersebut' ,'Tidak terdapat kewajiban penyerahan PSU' ,'' ,'' ,'BARAT' ,'SL');</v>
      </c>
    </row>
    <row r="561" spans="1:73" ht="187">
      <c r="A561" s="1570">
        <v>558</v>
      </c>
      <c r="B561" s="1570" t="s">
        <v>5165</v>
      </c>
      <c r="C561" s="1575" t="s">
        <v>626</v>
      </c>
      <c r="D561" s="1575"/>
      <c r="E561" s="1575"/>
      <c r="F561" s="1575" t="s">
        <v>4381</v>
      </c>
      <c r="G561" s="1575" t="s">
        <v>4446</v>
      </c>
      <c r="H561" s="1575" t="s">
        <v>202</v>
      </c>
      <c r="I561" s="1568" t="s">
        <v>1216</v>
      </c>
      <c r="J561" s="1575" t="s">
        <v>2814</v>
      </c>
      <c r="K561" s="1576" t="s">
        <v>4448</v>
      </c>
      <c r="L561" s="1577">
        <v>2004</v>
      </c>
      <c r="M561" s="1575"/>
      <c r="N561" s="1706"/>
      <c r="O561" s="1706"/>
      <c r="P561" s="1706"/>
      <c r="Q561" s="1575" t="s">
        <v>4447</v>
      </c>
      <c r="R561" s="1575"/>
      <c r="S561" s="1575"/>
      <c r="T561" s="1575"/>
      <c r="U561" s="1575"/>
      <c r="V561" s="1575"/>
      <c r="W561" s="1575"/>
      <c r="X561" s="1575"/>
      <c r="Y561" s="1575"/>
      <c r="Z561" s="1575"/>
      <c r="AA561" s="1575"/>
      <c r="AB561" s="1575"/>
      <c r="AC561" s="1575"/>
      <c r="AD561" s="1575"/>
      <c r="AE561" s="1575"/>
      <c r="AF561" s="1575"/>
      <c r="AG561" s="1575"/>
      <c r="AH561" s="1575"/>
      <c r="AI561" s="1575"/>
      <c r="AJ561" s="1575"/>
      <c r="AK561" s="1575"/>
      <c r="AL561" s="1575"/>
      <c r="AM561" s="1575"/>
      <c r="AN561" s="1575"/>
      <c r="AO561" s="1575"/>
      <c r="AP561" s="1575"/>
      <c r="AQ561" s="1575"/>
      <c r="AR561" s="1575"/>
      <c r="AS561" s="1575"/>
      <c r="AT561" s="1575"/>
      <c r="AU561" s="1575"/>
      <c r="AV561" s="1575"/>
      <c r="AW561" s="1575"/>
      <c r="AX561" s="1575"/>
      <c r="AY561" s="1575"/>
      <c r="AZ561" s="1575"/>
      <c r="BA561" s="1575"/>
      <c r="BB561" s="1575"/>
      <c r="BC561" s="1575"/>
      <c r="BD561" s="1575"/>
      <c r="BE561" s="1575"/>
      <c r="BF561" s="1575"/>
      <c r="BG561" s="1575"/>
      <c r="BH561" s="1575"/>
      <c r="BI561" s="1575"/>
      <c r="BJ561" s="1575"/>
      <c r="BK561" s="1575" t="s">
        <v>2560</v>
      </c>
      <c r="BL561" s="1575" t="s">
        <v>7905</v>
      </c>
      <c r="BM561" s="1591" t="s">
        <v>7990</v>
      </c>
      <c r="BN561" s="1591" t="s">
        <v>7990</v>
      </c>
      <c r="BO561" s="1591" t="s">
        <v>7952</v>
      </c>
      <c r="BP561" s="1575" t="s">
        <v>626</v>
      </c>
      <c r="BQ561" s="1575"/>
      <c r="BR561" s="1575" t="s">
        <v>6795</v>
      </c>
      <c r="BS561" s="1592" t="s">
        <v>5794</v>
      </c>
      <c r="BU561"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GREGES BARAT' ,'JL. GREGES BARAT' ,'PERGUDANGAN' ,'TIDAK ADA KEWAJIBAN' ,'± 19.214,90' ,'558' ,'30 (G)' ,'-' ,'' ,'' ,'GREGES' ,'Asemrowo' ,'648.3/19.D.UPT/436.4.5/2004&lt;BR&gt;113/PTR/III/04&lt;BR&gt;22 APRIL 2004' ,'2004' ,'' ,'' ,'' ,'' ,'± 19.214,90' ,'' ,'' ,'' ,'' ,'' ,'' ,'' ,'' ,'' ,'' ,'' ,'' ,'' ,'' ,'' ,'' ,'' ,'' ,'' ,'' ,'' ,'' ,'' ,'' ,'' ,'' ,'' ,'' ,'' ,'' ,'' ,'' ,'' ,'' ,'' ,'' ,'' ,'' ,'' ,'' ,'' ,'' ,'' ,'' ,'' ,'Dapat Diserahkan dengan Proses Hibah' ,'Siteplan terbit Tahun 2004, belum terdapat aturan yang memfasilitasi penyerahan PSU untuk penggunaan lahan Pergudangan pada tahun tersebut' ,'Siteplan terbit Tahun 2004, belum terdapat aturan yang memfasilitasi penyerahan PSU untuk penggunaan lahan Pergudangan pada tahun tersebut' ,'Tidak terdapat kewajiban penyerahan PSU' ,'' ,'' ,'BARAT' ,'QQ');</v>
      </c>
    </row>
    <row r="562" spans="1:73" ht="187">
      <c r="A562" s="1570">
        <v>559</v>
      </c>
      <c r="B562" s="1570" t="s">
        <v>5166</v>
      </c>
      <c r="C562" s="1575" t="s">
        <v>626</v>
      </c>
      <c r="D562" s="1575"/>
      <c r="E562" s="1575"/>
      <c r="F562" s="1575" t="s">
        <v>4382</v>
      </c>
      <c r="G562" s="1575"/>
      <c r="H562" s="1575"/>
      <c r="I562" s="1575" t="s">
        <v>2119</v>
      </c>
      <c r="J562" s="1575" t="s">
        <v>2814</v>
      </c>
      <c r="K562" s="1576" t="s">
        <v>4450</v>
      </c>
      <c r="L562" s="1577">
        <v>2004</v>
      </c>
      <c r="M562" s="1575"/>
      <c r="N562" s="1706"/>
      <c r="O562" s="1706"/>
      <c r="P562" s="1706"/>
      <c r="Q562" s="1575" t="s">
        <v>4449</v>
      </c>
      <c r="R562" s="1575"/>
      <c r="S562" s="1575"/>
      <c r="T562" s="1575"/>
      <c r="U562" s="1575"/>
      <c r="V562" s="1575"/>
      <c r="W562" s="1575"/>
      <c r="X562" s="1575"/>
      <c r="Y562" s="1575"/>
      <c r="Z562" s="1575"/>
      <c r="AA562" s="1575"/>
      <c r="AB562" s="1575"/>
      <c r="AC562" s="1575"/>
      <c r="AD562" s="1575"/>
      <c r="AE562" s="1575"/>
      <c r="AF562" s="1575"/>
      <c r="AG562" s="1575"/>
      <c r="AH562" s="1575"/>
      <c r="AI562" s="1575"/>
      <c r="AJ562" s="1575"/>
      <c r="AK562" s="1575"/>
      <c r="AL562" s="1575"/>
      <c r="AM562" s="1575"/>
      <c r="AN562" s="1575"/>
      <c r="AO562" s="1575"/>
      <c r="AP562" s="1575"/>
      <c r="AQ562" s="1575"/>
      <c r="AR562" s="1575"/>
      <c r="AS562" s="1575"/>
      <c r="AT562" s="1575"/>
      <c r="AU562" s="1575"/>
      <c r="AV562" s="1575"/>
      <c r="AW562" s="1575"/>
      <c r="AX562" s="1575"/>
      <c r="AY562" s="1575"/>
      <c r="AZ562" s="1575"/>
      <c r="BA562" s="1575"/>
      <c r="BB562" s="1575"/>
      <c r="BC562" s="1575"/>
      <c r="BD562" s="1575"/>
      <c r="BE562" s="1575"/>
      <c r="BF562" s="1575"/>
      <c r="BG562" s="1575"/>
      <c r="BH562" s="1575"/>
      <c r="BI562" s="1575"/>
      <c r="BJ562" s="1575"/>
      <c r="BK562" s="1575" t="s">
        <v>2560</v>
      </c>
      <c r="BL562" s="1575" t="s">
        <v>7905</v>
      </c>
      <c r="BM562" s="1591" t="s">
        <v>7990</v>
      </c>
      <c r="BN562" s="1591" t="s">
        <v>7990</v>
      </c>
      <c r="BO562" s="1591" t="s">
        <v>7952</v>
      </c>
      <c r="BP562" s="1575" t="s">
        <v>626</v>
      </c>
      <c r="BQ562" s="1575"/>
      <c r="BR562" s="1575" t="s">
        <v>6795</v>
      </c>
      <c r="BS562" s="1592" t="s">
        <v>7378</v>
      </c>
      <c r="BU562"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MARGOMULYO PERMAI' ,'' ,'PERGUDANGAN' ,'TIDAK ADA KEWAJIBAN' ,'± 52.908,55' ,'559' ,'31 (G)' ,'-' ,'' ,'' ,'' ,'TANDES' ,'611.41/14/436.4.5/2004&lt;BR&gt;275/PTRA/III/04&lt;BR&gt;23 APRIL 2004' ,'2004' ,'' ,'' ,'' ,'' ,'± 52.908,55' ,'' ,'' ,'' ,'' ,'' ,'' ,'' ,'' ,'' ,'' ,'' ,'' ,'' ,'' ,'' ,'' ,'' ,'' ,'' ,'' ,'' ,'' ,'' ,'' ,'' ,'' ,'' ,'' ,'' ,'' ,'' ,'' ,'' ,'' ,'' ,'' ,'' ,'' ,'' ,'' ,'' ,'' ,'' ,'' ,'' ,'Dapat Diserahkan dengan Proses Hibah' ,'Siteplan terbit Tahun 2004, belum terdapat aturan yang memfasilitasi penyerahan PSU untuk penggunaan lahan Pergudangan pada tahun tersebut' ,'Siteplan terbit Tahun 2004, belum terdapat aturan yang memfasilitasi penyerahan PSU untuk penggunaan lahan Pergudangan pada tahun tersebut' ,'Tidak terdapat kewajiban penyerahan PSU' ,'' ,'' ,'BARAT' ,'VIA');</v>
      </c>
    </row>
    <row r="563" spans="1:73" ht="187">
      <c r="A563" s="1570">
        <v>560</v>
      </c>
      <c r="B563" s="1570" t="s">
        <v>5167</v>
      </c>
      <c r="C563" s="1575" t="s">
        <v>626</v>
      </c>
      <c r="D563" s="1575"/>
      <c r="E563" s="1575"/>
      <c r="F563" s="1575" t="s">
        <v>4383</v>
      </c>
      <c r="G563" s="1575" t="s">
        <v>4451</v>
      </c>
      <c r="H563" s="1575"/>
      <c r="I563" s="1568" t="s">
        <v>1216</v>
      </c>
      <c r="J563" s="1575" t="s">
        <v>2814</v>
      </c>
      <c r="K563" s="1576" t="s">
        <v>4452</v>
      </c>
      <c r="L563" s="1577">
        <v>1995</v>
      </c>
      <c r="M563" s="1575"/>
      <c r="N563" s="1706"/>
      <c r="O563" s="1706"/>
      <c r="P563" s="1706"/>
      <c r="Q563" s="1575"/>
      <c r="R563" s="1575"/>
      <c r="S563" s="1575"/>
      <c r="T563" s="1575"/>
      <c r="U563" s="1575"/>
      <c r="V563" s="1575"/>
      <c r="W563" s="1575"/>
      <c r="X563" s="1575"/>
      <c r="Y563" s="1575"/>
      <c r="Z563" s="1575"/>
      <c r="AA563" s="1575"/>
      <c r="AB563" s="1575"/>
      <c r="AC563" s="1575"/>
      <c r="AD563" s="1575"/>
      <c r="AE563" s="1575"/>
      <c r="AF563" s="1575"/>
      <c r="AG563" s="1575"/>
      <c r="AH563" s="1575"/>
      <c r="AI563" s="1575"/>
      <c r="AJ563" s="1575"/>
      <c r="AK563" s="1575"/>
      <c r="AL563" s="1575"/>
      <c r="AM563" s="1575"/>
      <c r="AN563" s="1575"/>
      <c r="AO563" s="1575"/>
      <c r="AP563" s="1575"/>
      <c r="AQ563" s="1575"/>
      <c r="AR563" s="1575"/>
      <c r="AS563" s="1575"/>
      <c r="AT563" s="1575"/>
      <c r="AU563" s="1575"/>
      <c r="AV563" s="1575"/>
      <c r="AW563" s="1575"/>
      <c r="AX563" s="1575"/>
      <c r="AY563" s="1575"/>
      <c r="AZ563" s="1575"/>
      <c r="BA563" s="1575"/>
      <c r="BB563" s="1575"/>
      <c r="BC563" s="1575"/>
      <c r="BD563" s="1575"/>
      <c r="BE563" s="1575"/>
      <c r="BF563" s="1575"/>
      <c r="BG563" s="1575"/>
      <c r="BH563" s="1575"/>
      <c r="BI563" s="1575"/>
      <c r="BJ563" s="1575"/>
      <c r="BK563" s="1575" t="s">
        <v>2560</v>
      </c>
      <c r="BL563" s="1575" t="s">
        <v>7905</v>
      </c>
      <c r="BM563" s="1591" t="s">
        <v>7991</v>
      </c>
      <c r="BN563" s="1591" t="s">
        <v>7991</v>
      </c>
      <c r="BO563" s="1591" t="s">
        <v>7952</v>
      </c>
      <c r="BP563" s="1575" t="s">
        <v>626</v>
      </c>
      <c r="BQ563" s="1575"/>
      <c r="BR563" s="1575" t="s">
        <v>6795</v>
      </c>
      <c r="BS563" s="1592" t="s">
        <v>7378</v>
      </c>
      <c r="BU563"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MARGOMULYO NO. 46' ,'JL. MARGOMULYO NO. 46' ,'PERGUDANGAN' ,'TIDAK ADA KEWAJIBAN' ,'' ,'560' ,'32 (G)' ,'-' ,'' ,'' ,'' ,'Asemrowo' ,'159/PI/PTSK/95' ,'1995' ,'' ,'' ,'' ,'' ,'' ,'' ,'' ,'' ,'' ,'' ,'' ,'' ,'' ,'' ,'' ,'' ,'' ,'' ,'' ,'' ,'' ,'' ,'' ,'' ,'' ,'' ,'' ,'' ,'' ,'' ,'' ,'' ,'' ,'' ,'' ,'' ,'' ,'' ,'' ,'' ,'' ,'' ,'' ,'' ,'' ,'' ,'' ,'' ,'' ,'' ,'Dapat Diserahkan dengan Proses Hibah' ,'Siteplan terbit Tahun 1995, belum terdapat aturan yang memfasilitasi penyerahan PSU untuk penggunaan lahan Pergudangan pada tahun tersebut' ,'Siteplan terbit Tahun 1995, belum terdapat aturan yang memfasilitasi penyerahan PSU untuk penggunaan lahan Pergudangan pada tahun tersebut' ,'Tidak terdapat kewajiban penyerahan PSU' ,'' ,'' ,'BARAT' ,'VIA');</v>
      </c>
    </row>
    <row r="564" spans="1:73" ht="50" customHeight="1">
      <c r="A564" s="1570">
        <v>561</v>
      </c>
      <c r="B564" s="1570" t="s">
        <v>5168</v>
      </c>
      <c r="C564" s="1575" t="s">
        <v>4453</v>
      </c>
      <c r="D564" s="1575" t="s">
        <v>7975</v>
      </c>
      <c r="E564" s="1575"/>
      <c r="F564" s="1575" t="s">
        <v>4454</v>
      </c>
      <c r="G564" s="1575" t="s">
        <v>4455</v>
      </c>
      <c r="H564" s="1575" t="s">
        <v>4456</v>
      </c>
      <c r="I564" s="1568" t="s">
        <v>615</v>
      </c>
      <c r="J564" s="1575" t="s">
        <v>2814</v>
      </c>
      <c r="K564" s="1576" t="s">
        <v>4458</v>
      </c>
      <c r="L564" s="1577">
        <v>2014</v>
      </c>
      <c r="M564" s="1575" t="s">
        <v>626</v>
      </c>
      <c r="N564" s="1706">
        <v>0</v>
      </c>
      <c r="O564" s="1706" t="s">
        <v>3874</v>
      </c>
      <c r="P564" s="1706" t="s">
        <v>626</v>
      </c>
      <c r="Q564" s="1575" t="s">
        <v>4457</v>
      </c>
      <c r="R564" s="1575" t="s">
        <v>2510</v>
      </c>
      <c r="S564" s="1575" t="s">
        <v>626</v>
      </c>
      <c r="T564" s="1575" t="s">
        <v>2511</v>
      </c>
      <c r="U564" s="1575" t="s">
        <v>626</v>
      </c>
      <c r="V564" s="1575" t="s">
        <v>626</v>
      </c>
      <c r="W564" s="1575" t="s">
        <v>626</v>
      </c>
      <c r="X564" s="1575" t="s">
        <v>7058</v>
      </c>
      <c r="Y564" s="1575" t="s">
        <v>7398</v>
      </c>
      <c r="Z564" s="1575" t="s">
        <v>7398</v>
      </c>
      <c r="AA564" s="1575" t="s">
        <v>626</v>
      </c>
      <c r="AB564" s="1575" t="s">
        <v>626</v>
      </c>
      <c r="AC564" s="1575" t="s">
        <v>626</v>
      </c>
      <c r="AD564" s="1575" t="s">
        <v>626</v>
      </c>
      <c r="AE564" s="1575" t="s">
        <v>626</v>
      </c>
      <c r="AF564" s="1575" t="s">
        <v>626</v>
      </c>
      <c r="AG564" s="1575" t="s">
        <v>626</v>
      </c>
      <c r="AH564" s="1575" t="s">
        <v>626</v>
      </c>
      <c r="AI564" s="1575" t="s">
        <v>626</v>
      </c>
      <c r="AJ564" s="1575" t="s">
        <v>626</v>
      </c>
      <c r="AK564" s="1575" t="s">
        <v>626</v>
      </c>
      <c r="AL564" s="1575" t="s">
        <v>626</v>
      </c>
      <c r="AM564" s="1575" t="s">
        <v>626</v>
      </c>
      <c r="AN564" s="1575" t="s">
        <v>626</v>
      </c>
      <c r="AO564" s="1575" t="s">
        <v>626</v>
      </c>
      <c r="AP564" s="1575" t="s">
        <v>626</v>
      </c>
      <c r="AQ564" s="1575" t="s">
        <v>626</v>
      </c>
      <c r="AR564" s="1575" t="s">
        <v>626</v>
      </c>
      <c r="AS564" s="1575" t="s">
        <v>626</v>
      </c>
      <c r="AT564" s="1575" t="s">
        <v>626</v>
      </c>
      <c r="AU564" s="1575"/>
      <c r="AV564" s="1575" t="s">
        <v>626</v>
      </c>
      <c r="AW564" s="1575" t="s">
        <v>626</v>
      </c>
      <c r="AX564" s="1575" t="s">
        <v>626</v>
      </c>
      <c r="AY564" s="1575" t="s">
        <v>626</v>
      </c>
      <c r="AZ564" s="1575"/>
      <c r="BA564" s="1575" t="s">
        <v>626</v>
      </c>
      <c r="BB564" s="1575" t="s">
        <v>626</v>
      </c>
      <c r="BC564" s="1575" t="s">
        <v>626</v>
      </c>
      <c r="BD564" s="1575" t="s">
        <v>626</v>
      </c>
      <c r="BE564" s="1575" t="s">
        <v>626</v>
      </c>
      <c r="BF564" s="1575" t="s">
        <v>626</v>
      </c>
      <c r="BG564" s="1575" t="s">
        <v>626</v>
      </c>
      <c r="BH564" s="1575" t="s">
        <v>626</v>
      </c>
      <c r="BI564" s="1575" t="s">
        <v>626</v>
      </c>
      <c r="BJ564" s="1688" t="s">
        <v>2186</v>
      </c>
      <c r="BK564" s="1575" t="s">
        <v>8166</v>
      </c>
      <c r="BL564" s="1592" t="s">
        <v>8191</v>
      </c>
      <c r="BM564" s="1588" t="s">
        <v>7976</v>
      </c>
      <c r="BN564" s="1591" t="s">
        <v>8217</v>
      </c>
      <c r="BO564" s="1591" t="s">
        <v>8049</v>
      </c>
      <c r="BP564" s="1575" t="s">
        <v>626</v>
      </c>
      <c r="BQ564" s="1575" t="s">
        <v>626</v>
      </c>
      <c r="BR564" s="1575" t="s">
        <v>6794</v>
      </c>
      <c r="BS564" s="1592" t="s">
        <v>6475</v>
      </c>
      <c r="BU564"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('INDUSTRI KERTAS PT. SUPARMA, TBK' ,'JL. MASTRIP NO. 856' ,'PERGUDANGAN' ,'PENAGIHAN ADMINISTRASI' ,'± 206.668,25' ,'561' ,'33 (G)' ,'PT. SUPARMA, TBK' ,'Jl. Sulung Sekolahan No.6A, Alun-alun Contong, Kec. Bubutan, Kota SBY, Jawa Timur 60174' ,'' ,'WARU GUNUNG' ,'Karang Pilang' ,'530/2293/436.6.2/2014&lt;BR&gt;SSWN-130621-40-KRK/TR/NRT/II/2014&lt;BR&gt;13 JUNI 2014' ,'2014' ,'-' ,'0' ,'RTH' ,'-' ,'± 206.668,25' ,'SUDAH' ,'-' ,'BELUM' ,'-' ,'-' ,'-' ,'INDUK' ,'TIDAK' ,'TIDAK' ,'-' ,'-' ,'-' ,'-' ,'-' ,'-' ,'-' ,'-' ,'-' ,'-' ,'-' ,'-' ,'-' ,'-' ,'-' ,'-' ,'-' ,'-' ,'-' ,'-' ,'' ,'-' ,'-' ,'-' ,'-' ,'' ,'-' ,'-' ,'-' ,'-' ,'-' ,'-' ,'-' ,'' ,'-' ,'Belum' ,'Akan dikirimkan surat Penagihan' ,'-Luas siteplan 20 Ha (PERDA 7 TAHUN 2010 PASAL 1 &amp; 9) &lt;BR&gt;-Penagihan Administrasi' ,'Akan dikirim Surat penagihan' ,'Belum terdapat permohonan penyerahan PSU' ,'' ,'-' ,'SELATAN' ,'AN');</v>
      </c>
    </row>
    <row r="565" spans="1:73" ht="187">
      <c r="A565" s="1570">
        <v>562</v>
      </c>
      <c r="B565" s="1570" t="s">
        <v>5169</v>
      </c>
      <c r="C565" s="1575" t="s">
        <v>4393</v>
      </c>
      <c r="D565" s="1575"/>
      <c r="E565" s="1575"/>
      <c r="F565" s="1575" t="s">
        <v>4384</v>
      </c>
      <c r="G565" s="1575"/>
      <c r="H565" s="1575"/>
      <c r="I565" s="1568" t="s">
        <v>1216</v>
      </c>
      <c r="J565" s="1575" t="s">
        <v>2814</v>
      </c>
      <c r="K565" s="1576" t="s">
        <v>4460</v>
      </c>
      <c r="L565" s="1577">
        <v>1997</v>
      </c>
      <c r="M565" s="1575"/>
      <c r="N565" s="1706"/>
      <c r="O565" s="1706"/>
      <c r="P565" s="1706"/>
      <c r="Q565" s="1575" t="s">
        <v>4459</v>
      </c>
      <c r="R565" s="1575"/>
      <c r="S565" s="1575"/>
      <c r="T565" s="1575"/>
      <c r="U565" s="1575"/>
      <c r="V565" s="1575"/>
      <c r="W565" s="1575"/>
      <c r="X565" s="1575"/>
      <c r="Y565" s="1575"/>
      <c r="Z565" s="1575"/>
      <c r="AA565" s="1575"/>
      <c r="AB565" s="1575"/>
      <c r="AC565" s="1575"/>
      <c r="AD565" s="1575"/>
      <c r="AE565" s="1575"/>
      <c r="AF565" s="1575"/>
      <c r="AG565" s="1575"/>
      <c r="AH565" s="1575"/>
      <c r="AI565" s="1575"/>
      <c r="AJ565" s="1575"/>
      <c r="AK565" s="1575"/>
      <c r="AL565" s="1575"/>
      <c r="AM565" s="1575"/>
      <c r="AN565" s="1575"/>
      <c r="AO565" s="1575"/>
      <c r="AP565" s="1575"/>
      <c r="AQ565" s="1575"/>
      <c r="AR565" s="1575"/>
      <c r="AS565" s="1575"/>
      <c r="AT565" s="1575"/>
      <c r="AU565" s="1575"/>
      <c r="AV565" s="1575"/>
      <c r="AW565" s="1575"/>
      <c r="AX565" s="1575"/>
      <c r="AY565" s="1575"/>
      <c r="AZ565" s="1575"/>
      <c r="BA565" s="1575"/>
      <c r="BB565" s="1575"/>
      <c r="BC565" s="1575"/>
      <c r="BD565" s="1575"/>
      <c r="BE565" s="1575"/>
      <c r="BF565" s="1575"/>
      <c r="BG565" s="1575"/>
      <c r="BH565" s="1575"/>
      <c r="BI565" s="1575"/>
      <c r="BJ565" s="1575"/>
      <c r="BK565" s="1575" t="s">
        <v>2560</v>
      </c>
      <c r="BL565" s="1575" t="s">
        <v>626</v>
      </c>
      <c r="BM565" s="1591" t="s">
        <v>8042</v>
      </c>
      <c r="BN565" s="1591" t="s">
        <v>8042</v>
      </c>
      <c r="BO565" s="1591" t="s">
        <v>7952</v>
      </c>
      <c r="BP565" s="1575" t="s">
        <v>626</v>
      </c>
      <c r="BQ565" s="1575"/>
      <c r="BR565" s="1575" t="s">
        <v>6795</v>
      </c>
      <c r="BS565" s="1592" t="s">
        <v>7395</v>
      </c>
      <c r="BU565"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PT. DWI CIPTA MULTI USAHA' ,'' ,'PERGUDANGAN' ,'TIDAK ADA KEWAJIBAN' ,'± 133.968,75' ,'562' ,'34 (G)' ,'PT. DWI CIPTA MULTI USAHA' ,'' ,'' ,'' ,'Asemrowo' ,'10/PI/PTSK/97&lt;BR&gt;05 JUNI 1997' ,'1997' ,'' ,'' ,'' ,'' ,'± 133.968,75' ,'' ,'' ,'' ,'' ,'' ,'' ,'' ,'' ,'' ,'' ,'' ,'' ,'' ,'' ,'' ,'' ,'' ,'' ,'' ,'' ,'' ,'' ,'' ,'' ,'' ,'' ,'' ,'' ,'' ,'' ,'' ,'' ,'' ,'' ,'' ,'' ,'' ,'' ,'' ,'' ,'' ,'' ,'' ,'' ,'' ,'-' ,'Siteplan terbit Tahun 1997, belum terdapat aturan yang memfasilitasi penyerahan PSU untuk penggunaan lahan Pergudangan pada tahun tersebut' ,'Siteplan terbit Tahun 1997, belum terdapat aturan yang memfasilitasi penyerahan PSU untuk penggunaan lahan Pergudangan pada tahun tersebut' ,'Tidak terdapat kewajiban penyerahan PSU' ,'' ,'' ,'BARAT' ,'JY');</v>
      </c>
    </row>
    <row r="566" spans="1:73" ht="187">
      <c r="A566" s="1570">
        <v>563</v>
      </c>
      <c r="B566" s="1570" t="s">
        <v>5170</v>
      </c>
      <c r="C566" s="1575" t="s">
        <v>4461</v>
      </c>
      <c r="D566" s="1575"/>
      <c r="E566" s="1575" t="s">
        <v>5707</v>
      </c>
      <c r="F566" s="1575" t="s">
        <v>4385</v>
      </c>
      <c r="G566" s="1575" t="s">
        <v>4462</v>
      </c>
      <c r="H566" s="1575" t="s">
        <v>2039</v>
      </c>
      <c r="I566" s="1575" t="s">
        <v>672</v>
      </c>
      <c r="J566" s="1575" t="s">
        <v>4463</v>
      </c>
      <c r="K566" s="1576" t="s">
        <v>4464</v>
      </c>
      <c r="L566" s="1577">
        <v>1986</v>
      </c>
      <c r="M566" s="1575"/>
      <c r="N566" s="1706"/>
      <c r="O566" s="1706"/>
      <c r="P566" s="1706"/>
      <c r="Q566" s="1575"/>
      <c r="R566" s="1575"/>
      <c r="S566" s="1575"/>
      <c r="T566" s="1575"/>
      <c r="U566" s="1575"/>
      <c r="V566" s="1575"/>
      <c r="W566" s="1575"/>
      <c r="X566" s="1592" t="s">
        <v>626</v>
      </c>
      <c r="Y566" s="1575"/>
      <c r="Z566" s="1575"/>
      <c r="AA566" s="1575"/>
      <c r="AB566" s="1575"/>
      <c r="AC566" s="1575"/>
      <c r="AD566" s="1575"/>
      <c r="AE566" s="1575"/>
      <c r="AF566" s="1575"/>
      <c r="AG566" s="1575"/>
      <c r="AH566" s="1575"/>
      <c r="AI566" s="1575"/>
      <c r="AJ566" s="1575"/>
      <c r="AK566" s="1575"/>
      <c r="AL566" s="1575"/>
      <c r="AM566" s="1575"/>
      <c r="AN566" s="1575"/>
      <c r="AO566" s="1575"/>
      <c r="AP566" s="1575"/>
      <c r="AQ566" s="1575"/>
      <c r="AR566" s="1575"/>
      <c r="AS566" s="1575"/>
      <c r="AT566" s="1575"/>
      <c r="AU566" s="1575"/>
      <c r="AV566" s="1575"/>
      <c r="AW566" s="1575"/>
      <c r="AX566" s="1575"/>
      <c r="AY566" s="1575"/>
      <c r="AZ566" s="1575"/>
      <c r="BA566" s="1575"/>
      <c r="BB566" s="1575"/>
      <c r="BC566" s="1575"/>
      <c r="BD566" s="1575"/>
      <c r="BE566" s="1575"/>
      <c r="BF566" s="1575"/>
      <c r="BG566" s="1575"/>
      <c r="BH566" s="1575"/>
      <c r="BI566" s="1575"/>
      <c r="BJ566" s="1575"/>
      <c r="BK566" s="1575" t="s">
        <v>2560</v>
      </c>
      <c r="BL566" s="1575"/>
      <c r="BM566" s="1591" t="s">
        <v>8043</v>
      </c>
      <c r="BN566" s="1591" t="s">
        <v>8043</v>
      </c>
      <c r="BO566" s="1591" t="s">
        <v>7952</v>
      </c>
      <c r="BP566" s="1575" t="s">
        <v>626</v>
      </c>
      <c r="BQ566" s="1575"/>
      <c r="BR566" s="1575" t="s">
        <v>6796</v>
      </c>
      <c r="BS566" s="1592" t="s">
        <v>7395</v>
      </c>
      <c r="BU566"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PT. SIER' ,'JL. RUNGKUT INDUSTRI RAYA' ,'INDUSTRI/PERGUDANGAN' ,'TIDAK ADA KEWAJIBAN' ,'' ,'563' ,'35 (G)' ,'PT. SURABAYA INDUSTRIAL ESTATE RUNGKUT (PERSERO)' ,'' ,'BELUM DIKETAHUI' ,'RUNGKUT KIDUL' ,'RUNGKUT' ,'861/PI/PTSK/1986' ,'1986' ,'' ,'' ,'' ,'' ,'' ,'' ,'' ,'' ,'' ,'' ,'' ,'-' ,'' ,'' ,'' ,'' ,'' ,'' ,'' ,'' ,'' ,'' ,'' ,'' ,'' ,'' ,'' ,'' ,'' ,'' ,'' ,'' ,'' ,'' ,'' ,'' ,'' ,'' ,'' ,'' ,'' ,'' ,'' ,'' ,'' ,'' ,'' ,'' ,'' ,'' ,'' ,'Siteplan terbit Tahun 1986, belum terdapat aturan yang memfasilitasi penyerahan PSU untuk penggunaan lahan Pergudangan pada tahun tersebut' ,'Siteplan terbit Tahun 1986, belum terdapat aturan yang memfasilitasi penyerahan PSU untuk penggunaan lahan Pergudangan pada tahun tersebut' ,'Tidak terdapat kewajiban penyerahan PSU' ,'' ,'' ,'TIMUR' ,'JY');</v>
      </c>
    </row>
    <row r="567" spans="1:73" ht="187">
      <c r="A567" s="1570">
        <v>564</v>
      </c>
      <c r="B567" s="1570" t="s">
        <v>5195</v>
      </c>
      <c r="C567" s="1575" t="s">
        <v>626</v>
      </c>
      <c r="D567" s="1575"/>
      <c r="E567" s="1575"/>
      <c r="F567" s="1575" t="s">
        <v>4386</v>
      </c>
      <c r="G567" s="1575" t="s">
        <v>1526</v>
      </c>
      <c r="H567" s="1575" t="s">
        <v>762</v>
      </c>
      <c r="I567" s="1575" t="s">
        <v>674</v>
      </c>
      <c r="J567" s="1575" t="s">
        <v>2814</v>
      </c>
      <c r="K567" s="1576" t="s">
        <v>4466</v>
      </c>
      <c r="L567" s="1577">
        <v>2005</v>
      </c>
      <c r="M567" s="1575" t="s">
        <v>626</v>
      </c>
      <c r="N567" s="1706" t="s">
        <v>626</v>
      </c>
      <c r="O567" s="1706" t="s">
        <v>626</v>
      </c>
      <c r="P567" s="1706" t="s">
        <v>626</v>
      </c>
      <c r="Q567" s="1575" t="s">
        <v>4465</v>
      </c>
      <c r="R567" s="1575" t="s">
        <v>2510</v>
      </c>
      <c r="S567" s="1575" t="s">
        <v>626</v>
      </c>
      <c r="T567" s="1575" t="s">
        <v>626</v>
      </c>
      <c r="U567" s="1575" t="s">
        <v>626</v>
      </c>
      <c r="V567" s="1575" t="s">
        <v>626</v>
      </c>
      <c r="W567" s="1575" t="s">
        <v>626</v>
      </c>
      <c r="X567" s="1575" t="s">
        <v>626</v>
      </c>
      <c r="Y567" s="1575" t="s">
        <v>7398</v>
      </c>
      <c r="Z567" s="1575" t="s">
        <v>7398</v>
      </c>
      <c r="AA567" s="1575" t="s">
        <v>626</v>
      </c>
      <c r="AB567" s="1575" t="s">
        <v>626</v>
      </c>
      <c r="AC567" s="1575" t="s">
        <v>626</v>
      </c>
      <c r="AD567" s="1575" t="s">
        <v>626</v>
      </c>
      <c r="AE567" s="1575" t="s">
        <v>626</v>
      </c>
      <c r="AF567" s="1575" t="s">
        <v>626</v>
      </c>
      <c r="AG567" s="1575" t="s">
        <v>626</v>
      </c>
      <c r="AH567" s="1575" t="s">
        <v>626</v>
      </c>
      <c r="AI567" s="1575" t="s">
        <v>626</v>
      </c>
      <c r="AJ567" s="1575" t="s">
        <v>626</v>
      </c>
      <c r="AK567" s="1575" t="s">
        <v>626</v>
      </c>
      <c r="AL567" s="1575" t="s">
        <v>626</v>
      </c>
      <c r="AM567" s="1575" t="s">
        <v>626</v>
      </c>
      <c r="AN567" s="1575" t="s">
        <v>626</v>
      </c>
      <c r="AO567" s="1575" t="s">
        <v>626</v>
      </c>
      <c r="AP567" s="1575" t="s">
        <v>626</v>
      </c>
      <c r="AQ567" s="1575" t="s">
        <v>626</v>
      </c>
      <c r="AR567" s="1575" t="s">
        <v>626</v>
      </c>
      <c r="AS567" s="1575" t="s">
        <v>626</v>
      </c>
      <c r="AT567" s="1575" t="s">
        <v>626</v>
      </c>
      <c r="AU567" s="1575" t="s">
        <v>626</v>
      </c>
      <c r="AV567" s="1575" t="s">
        <v>626</v>
      </c>
      <c r="AW567" s="1575" t="s">
        <v>626</v>
      </c>
      <c r="AX567" s="1575" t="s">
        <v>626</v>
      </c>
      <c r="AY567" s="1575" t="s">
        <v>626</v>
      </c>
      <c r="AZ567" s="1575"/>
      <c r="BA567" s="1575" t="s">
        <v>626</v>
      </c>
      <c r="BB567" s="1575" t="s">
        <v>626</v>
      </c>
      <c r="BC567" s="1575" t="s">
        <v>626</v>
      </c>
      <c r="BD567" s="1575" t="s">
        <v>626</v>
      </c>
      <c r="BE567" s="1575" t="s">
        <v>626</v>
      </c>
      <c r="BF567" s="1575" t="s">
        <v>626</v>
      </c>
      <c r="BG567" s="1575" t="s">
        <v>626</v>
      </c>
      <c r="BH567" s="1575" t="s">
        <v>626</v>
      </c>
      <c r="BI567" s="1575" t="s">
        <v>626</v>
      </c>
      <c r="BJ567" s="1575" t="s">
        <v>626</v>
      </c>
      <c r="BK567" s="1575" t="s">
        <v>2560</v>
      </c>
      <c r="BL567" s="1575" t="s">
        <v>626</v>
      </c>
      <c r="BM567" s="1591" t="s">
        <v>8044</v>
      </c>
      <c r="BN567" s="1591" t="s">
        <v>8044</v>
      </c>
      <c r="BO567" s="1591" t="s">
        <v>7952</v>
      </c>
      <c r="BP567" s="1575" t="s">
        <v>626</v>
      </c>
      <c r="BQ567" s="1575" t="s">
        <v>626</v>
      </c>
      <c r="BR567" s="1575" t="s">
        <v>6795</v>
      </c>
      <c r="BS567" s="1592" t="s">
        <v>6475</v>
      </c>
      <c r="BU567"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ROMOKALISARI' ,'JL. ROMOKALISARI' ,'PERGUDANGAN' ,'TIDAK ADA KEWAJIBAN' ,'± 99.440,60' ,'564' ,'36 (G)' ,'-' ,'' ,'' ,'ROMOKALISARI' ,'BENOWO' ,'516/04D/436.4.5/05&lt;BR&gt;1 FEBRUARI 2005' ,'2005' ,'-' ,'-' ,'-' ,'-' ,'± 99.440,60' ,'SUDAH' ,'-' ,'-' ,'-' ,'-' ,'-' ,'-' ,'TIDAK' ,'TIDAK' ,'-' ,'-' ,'-' ,'-' ,'-' ,'-' ,'-' ,'-' ,'-' ,'-' ,'-' ,'-' ,'-' ,'-' ,'-' ,'-' ,'-' ,'-' ,'-' ,'-' ,'-' ,'-' ,'-' ,'-' ,'-' ,'' ,'-' ,'-' ,'-' ,'-' ,'-' ,'-' ,'-' ,'' ,'-' ,'-' ,'-' ,'Siteplan terbit Tahun 2005, belum terdapat aturan yang memfasilitasi penyerahan PSU untuk penggunaan lahan Pergudangan pada tahun tersebut' ,'Siteplan terbit Tahun 2005, belum terdapat aturan yang memfasilitasi penyerahan PSU untuk penggunaan lahan Pergudangan pada tahun tersebut' ,'Tidak terdapat kewajiban penyerahan PSU' ,'' ,'-' ,'BARAT' ,'AN');</v>
      </c>
    </row>
    <row r="568" spans="1:73" s="6" customFormat="1" ht="221">
      <c r="A568" s="1570">
        <v>565</v>
      </c>
      <c r="B568" s="1577" t="s">
        <v>626</v>
      </c>
      <c r="C568" s="1575" t="s">
        <v>1975</v>
      </c>
      <c r="D568" s="1575"/>
      <c r="E568" s="1575" t="s">
        <v>5714</v>
      </c>
      <c r="F568" s="1575" t="s">
        <v>6846</v>
      </c>
      <c r="G568" s="1575"/>
      <c r="H568" s="1575" t="s">
        <v>6845</v>
      </c>
      <c r="I568" s="1575" t="s">
        <v>673</v>
      </c>
      <c r="J568" s="1575" t="s">
        <v>4280</v>
      </c>
      <c r="K568" s="1576" t="s">
        <v>6848</v>
      </c>
      <c r="L568" s="1577">
        <v>1982</v>
      </c>
      <c r="M568" s="1575"/>
      <c r="N568" s="1706"/>
      <c r="O568" s="1706"/>
      <c r="P568" s="1706"/>
      <c r="Q568" s="1575"/>
      <c r="R568" s="1575"/>
      <c r="S568" s="1575"/>
      <c r="T568" s="1575"/>
      <c r="U568" s="1575"/>
      <c r="V568" s="1575"/>
      <c r="W568" s="1575"/>
      <c r="X568" s="1575" t="s">
        <v>626</v>
      </c>
      <c r="Y568" s="1575"/>
      <c r="Z568" s="1575"/>
      <c r="AA568" s="1575"/>
      <c r="AB568" s="1575"/>
      <c r="AC568" s="1575"/>
      <c r="AD568" s="1575"/>
      <c r="AE568" s="1575"/>
      <c r="AF568" s="1575"/>
      <c r="AG568" s="1575"/>
      <c r="AH568" s="1575"/>
      <c r="AI568" s="1575"/>
      <c r="AJ568" s="1575"/>
      <c r="AK568" s="1575"/>
      <c r="AL568" s="1575"/>
      <c r="AM568" s="1575"/>
      <c r="AN568" s="1575"/>
      <c r="AO568" s="1575"/>
      <c r="AP568" s="1575"/>
      <c r="AQ568" s="1575"/>
      <c r="AR568" s="1575"/>
      <c r="AS568" s="1575"/>
      <c r="AT568" s="1575"/>
      <c r="AU568" s="1575"/>
      <c r="AV568" s="1575"/>
      <c r="AW568" s="1575"/>
      <c r="AX568" s="1575"/>
      <c r="AY568" s="1575"/>
      <c r="AZ568" s="1575"/>
      <c r="BA568" s="1575"/>
      <c r="BB568" s="1575"/>
      <c r="BC568" s="1575"/>
      <c r="BD568" s="1575"/>
      <c r="BE568" s="1575"/>
      <c r="BF568" s="1575"/>
      <c r="BG568" s="1575"/>
      <c r="BH568" s="1575"/>
      <c r="BI568" s="1575"/>
      <c r="BJ568" s="1575"/>
      <c r="BK568" s="1575" t="s">
        <v>5209</v>
      </c>
      <c r="BL568" s="1571" t="s">
        <v>626</v>
      </c>
      <c r="BM568" s="1588" t="s">
        <v>7834</v>
      </c>
      <c r="BN568" s="1588" t="s">
        <v>7835</v>
      </c>
      <c r="BO568" s="1588" t="s">
        <v>7835</v>
      </c>
      <c r="BP568" s="1575" t="s">
        <v>626</v>
      </c>
      <c r="BQ568" s="1575"/>
      <c r="BR568" s="1568" t="s">
        <v>6798</v>
      </c>
      <c r="BS568" s="1575" t="s">
        <v>6783</v>
      </c>
      <c r="BU568"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('DHARMAHUSADA UTARA' ,'' ,'SITEPLAN PERUMAHAN' ,'PENYERAHAN OLEH WARGA' ,'' ,'565' ,'-' ,'PT. BUMI INDAH JAYA' ,'' ,'TIDAK ADA ALAMAT' ,'Kaliwaron' ,'MULYOREJO' ,'6/TK/GB/82' ,'1982' ,'' ,'' ,'' ,'' ,'' ,'' ,'' ,'' ,'' ,'' ,'' ,'-' ,'' ,'' ,'' ,'' ,'' ,'' ,'' ,'' ,'' ,'' ,'' ,'' ,'' ,'' ,'' ,'' ,'' ,'' ,'' ,'' ,'' ,'' ,'' ,'' ,'' ,'' ,'' ,'' ,'' ,'' ,'' ,'' ,'' ,'' ,'' ,'' ,'' ,'' ,'-' ,'-Terdapat Surat RW 04 Kelurahan Mojo Kecamatan Gubeng No. 525/09/6.61.RW.04/2017  tanggal 18 September 2017 perihal Permohonan Penyerahan Fasum Komplek Dharmahusada Selatan (Ex. PT. Bumi Nusa Indah Jaya) RW 04 Kel. Mojo Kec. Gubeng&lt;BR&gt;-Terdapat Surat Jawaban dari DPRKPCKTR tanggal 13 Oktober 2017 perihal Permohonan Penyerahan Fasilitas Umum Komplek Dharmahusada Selatan (Ex. PT. Bumi Nusa Indah)&lt;BR&gt;-  Terdapat surat dari Warga 04 Kelurahan Mojo Kecamtan Gubeng No. 214/04/6.61.RW.04/2018 tanggal 30 April 2018 perihal Pengajuan Proposal Fasilitas Umum Dharmahusada Selatan RT 01/RW04 Mojo &lt;BR&gt;- Terdapat surat dari Warga 04 Kelurahan Mojo Kecamtan Gubeng No. 595/12/6.61.RW.04/2018 tanggal 17 Desember 2018 perihal Kelanjutan Fasilitas Umum Jl. Dharmahusada Selatan RT 01/RW04 Mojo' ,'-Pengembang tidak diketahui keberadaannya&lt;BR&gt;- tidak ada data siteplan' ,'-Pengembang tidak diketahui keberadaannya&lt;BR&gt;- tidak ada data siteplan' ,'' ,'' ,'PUSURA' ,'HBB');</v>
      </c>
    </row>
    <row r="569" spans="1:73" s="6" customFormat="1" ht="187">
      <c r="A569" s="1570">
        <v>566</v>
      </c>
      <c r="B569" s="1570">
        <v>563</v>
      </c>
      <c r="C569" s="1575" t="s">
        <v>5293</v>
      </c>
      <c r="D569" s="1568" t="s">
        <v>5717</v>
      </c>
      <c r="E569" s="1568" t="s">
        <v>2150</v>
      </c>
      <c r="F569" s="1575" t="s">
        <v>2538</v>
      </c>
      <c r="G569" s="1575" t="s">
        <v>7487</v>
      </c>
      <c r="H569" s="1575" t="s">
        <v>1496</v>
      </c>
      <c r="I569" s="1575" t="s">
        <v>674</v>
      </c>
      <c r="J569" s="1575" t="s">
        <v>4280</v>
      </c>
      <c r="K569" s="1576" t="s">
        <v>7489</v>
      </c>
      <c r="L569" s="1577">
        <v>2005</v>
      </c>
      <c r="M569" s="1575"/>
      <c r="N569" s="1706" t="s">
        <v>7490</v>
      </c>
      <c r="O569" s="1706" t="s">
        <v>7491</v>
      </c>
      <c r="P569" s="1706"/>
      <c r="Q569" s="1575" t="s">
        <v>7488</v>
      </c>
      <c r="R569" s="1575"/>
      <c r="S569" s="1575"/>
      <c r="T569" s="1575"/>
      <c r="U569" s="1575"/>
      <c r="V569" s="1575"/>
      <c r="W569" s="1575"/>
      <c r="X569" s="1575"/>
      <c r="Y569" s="1575"/>
      <c r="Z569" s="1575"/>
      <c r="AA569" s="1576"/>
      <c r="AB569" s="1576"/>
      <c r="AC569" s="1576"/>
      <c r="AD569" s="1576"/>
      <c r="AE569" s="1576"/>
      <c r="AF569" s="1576"/>
      <c r="AG569" s="1691"/>
      <c r="AH569" s="1691"/>
      <c r="AI569" s="1691"/>
      <c r="AJ569" s="1691"/>
      <c r="AK569" s="1691"/>
      <c r="AL569" s="1691"/>
      <c r="AM569" s="1691"/>
      <c r="AN569" s="1691"/>
      <c r="AO569" s="1691"/>
      <c r="AP569" s="1691"/>
      <c r="AQ569" s="1575"/>
      <c r="AR569" s="1575"/>
      <c r="AS569" s="1575"/>
      <c r="AT569" s="1575"/>
      <c r="AU569" s="1575"/>
      <c r="AV569" s="1575"/>
      <c r="AW569" s="1575"/>
      <c r="AX569" s="1575"/>
      <c r="AY569" s="1575"/>
      <c r="AZ569" s="1575"/>
      <c r="BA569" s="1575"/>
      <c r="BB569" s="1575"/>
      <c r="BC569" s="1575"/>
      <c r="BD569" s="1575"/>
      <c r="BE569" s="1575"/>
      <c r="BF569" s="1575"/>
      <c r="BG569" s="1575"/>
      <c r="BH569" s="1575"/>
      <c r="BI569" s="1575"/>
      <c r="BJ569" s="1575"/>
      <c r="BK569" s="1575" t="s">
        <v>8166</v>
      </c>
      <c r="BL569" s="1575"/>
      <c r="BM569" s="1591"/>
      <c r="BN569" s="1591"/>
      <c r="BO569" s="1591"/>
      <c r="BP569" s="1575" t="s">
        <v>626</v>
      </c>
      <c r="BQ569" s="1692"/>
      <c r="BR569" s="1575"/>
      <c r="BS569" s="1575" t="s">
        <v>6475</v>
      </c>
      <c r="BU569"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('PALMA GRANDIA' ,'PERUM. PT GALAXY CITRA PERDANA' ,'SITEPLAN PERUMAHAN' ,'PENAGIHAN ADMINISTRASI' ,' ± 85066,25' ,'566' ,'563' ,'PT. GALAXY CITRAPERDANA' ,'Citraland Office Park #1&lt;BR&gt;Citraland Utama Rd Surabaya' ,'√' ,'SEMEMI' ,'BENOWO' ,'648.3/51C/436.4.5/05' ,'2005' ,'' ,'JALAN : 24985,02' ,'RTH  : 3250,81&lt;BR&gt;FASUM : 8669,79' ,'' ,' ± 85066,25' ,'' ,'' ,'' ,'' ,'' ,'' ,'' ,'' ,'' ,'' ,'' ,'' ,'' ,'' ,'' ,'' ,'' ,'' ,'' ,'' ,'' ,'' ,'' ,'' ,'' ,'' ,'' ,'' ,'' ,'' ,'' ,'' ,'' ,'' ,'' ,'' ,'' ,'' ,'' ,'' ,'' ,'' ,'' ,'' ,'' ,'' ,'' ,'' ,'' ,'' ,'' ,'' ,'AN');</v>
      </c>
    </row>
    <row r="570" spans="1:73" s="6" customFormat="1" ht="187">
      <c r="A570" s="1570">
        <v>567</v>
      </c>
      <c r="B570" s="1577">
        <v>564</v>
      </c>
      <c r="C570" s="1575" t="s">
        <v>7496</v>
      </c>
      <c r="D570" s="1575"/>
      <c r="E570" s="1575"/>
      <c r="F570" s="1575" t="s">
        <v>7497</v>
      </c>
      <c r="G570" s="1575"/>
      <c r="H570" s="1575"/>
      <c r="I570" s="1575"/>
      <c r="J570" s="1575" t="s">
        <v>4280</v>
      </c>
      <c r="K570" s="1576"/>
      <c r="L570" s="1577"/>
      <c r="M570" s="1575"/>
      <c r="N570" s="1706"/>
      <c r="O570" s="1706"/>
      <c r="P570" s="1706"/>
      <c r="Q570" s="1575"/>
      <c r="R570" s="1575" t="s">
        <v>2511</v>
      </c>
      <c r="S570" s="1575" t="s">
        <v>7498</v>
      </c>
      <c r="T570" s="1575" t="s">
        <v>2510</v>
      </c>
      <c r="U570" s="1575"/>
      <c r="V570" s="1575"/>
      <c r="W570" s="1575" t="s">
        <v>2510</v>
      </c>
      <c r="X570" s="1575" t="s">
        <v>7058</v>
      </c>
      <c r="Y570" s="1575"/>
      <c r="Z570" s="1575"/>
      <c r="AA570" s="1576"/>
      <c r="AB570" s="1576"/>
      <c r="AC570" s="1576"/>
      <c r="AD570" s="1576"/>
      <c r="AE570" s="1576"/>
      <c r="AF570" s="1576"/>
      <c r="AG570" s="1691"/>
      <c r="AH570" s="1691"/>
      <c r="AI570" s="1691"/>
      <c r="AJ570" s="1691"/>
      <c r="AK570" s="1691"/>
      <c r="AL570" s="1691"/>
      <c r="AM570" s="1691"/>
      <c r="AN570" s="1691"/>
      <c r="AO570" s="1691"/>
      <c r="AP570" s="1691"/>
      <c r="AQ570" s="1575"/>
      <c r="AR570" s="1575"/>
      <c r="AS570" s="1575"/>
      <c r="AT570" s="1575"/>
      <c r="AU570" s="1575"/>
      <c r="AV570" s="1575"/>
      <c r="AW570" s="1575"/>
      <c r="AX570" s="1575"/>
      <c r="AY570" s="1575"/>
      <c r="AZ570" s="1575"/>
      <c r="BA570" s="1575"/>
      <c r="BB570" s="1575"/>
      <c r="BC570" s="1575"/>
      <c r="BD570" s="1575"/>
      <c r="BE570" s="1575"/>
      <c r="BF570" s="1575"/>
      <c r="BG570" s="1575"/>
      <c r="BH570" s="1575"/>
      <c r="BI570" s="1575"/>
      <c r="BJ570" s="1575"/>
      <c r="BK570" s="1575" t="s">
        <v>4806</v>
      </c>
      <c r="BL570" s="1575"/>
      <c r="BM570" s="1588" t="s">
        <v>7499</v>
      </c>
      <c r="BN570" s="1591"/>
      <c r="BO570" s="1591"/>
      <c r="BP570" s="1575" t="s">
        <v>626</v>
      </c>
      <c r="BQ570" s="1692"/>
      <c r="BR570" s="1575" t="s">
        <v>6795</v>
      </c>
      <c r="BS570" s="1575" t="s">
        <v>6475</v>
      </c>
      <c r="BU570"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RESIDENCE BLOK 15 NO. 39, 50-52' ,'' ,'SITEPLAN PERUMAHAN' ,'PROSES ADMINISTRASI' ,'' ,'567' ,'564' ,'PT. CIVA GARETT' ,'' ,'' ,'' ,'' ,'' ,'' ,'' ,'' ,'' ,'' ,'' ,'BELUM' ,'5330/RET.IX/2021 TANGGAL 30 SEPT 2021&lt;BR&gt;RP 217.280.000,-' ,'SUDAH' ,'' ,'' ,'SUDAH' ,'INDUK' ,'' ,'' ,'' ,'' ,'' ,'' ,'' ,'' ,'' ,'' ,'' ,'' ,'' ,'' ,'' ,'' ,'' ,'' ,'' ,'' ,'' ,'' ,'' ,'' ,'' ,'' ,'' ,'' ,'' ,'' ,'' ,'' ,'' ,'' ,'' ,'' ,'' ,'' ,'' ,'-SURAT PENAGIHAN no.590/1668/436.7.4/2022 tanggal 11 Februari 2022 &lt;BR&gt;-PT.Civa Garett bersurat ke DPRKPP No.006/CGT-LEG/III/2022 tanggal 25 Maret 2022 perihal Permohonan BAST Administrasi PSU' ,'' ,'' ,'' ,'' ,'BARAT' ,'AN');</v>
      </c>
    </row>
    <row r="571" spans="1:73" s="6" customFormat="1" ht="187">
      <c r="A571" s="1570">
        <v>568</v>
      </c>
      <c r="B571" s="1577">
        <v>565</v>
      </c>
      <c r="C571" s="1575" t="s">
        <v>2931</v>
      </c>
      <c r="D571" s="1575" t="s">
        <v>6337</v>
      </c>
      <c r="E571" s="1568" t="s">
        <v>2150</v>
      </c>
      <c r="F571" s="1575" t="s">
        <v>7505</v>
      </c>
      <c r="G571" s="1575" t="s">
        <v>7506</v>
      </c>
      <c r="H571" s="1575" t="s">
        <v>681</v>
      </c>
      <c r="I571" s="1575" t="s">
        <v>681</v>
      </c>
      <c r="J571" s="1575" t="s">
        <v>4307</v>
      </c>
      <c r="K571" s="1576" t="s">
        <v>7508</v>
      </c>
      <c r="L571" s="1577">
        <v>2012</v>
      </c>
      <c r="M571" s="1575"/>
      <c r="N571" s="1706"/>
      <c r="O571" s="1706" t="s">
        <v>7563</v>
      </c>
      <c r="P571" s="1593" t="s">
        <v>626</v>
      </c>
      <c r="Q571" s="1575" t="s">
        <v>7507</v>
      </c>
      <c r="R571" s="1592" t="s">
        <v>626</v>
      </c>
      <c r="S571" s="1575" t="s">
        <v>7564</v>
      </c>
      <c r="T571" s="1575" t="s">
        <v>7509</v>
      </c>
      <c r="U571" s="1592" t="s">
        <v>626</v>
      </c>
      <c r="V571" s="1592" t="s">
        <v>626</v>
      </c>
      <c r="W571" s="1592" t="s">
        <v>626</v>
      </c>
      <c r="X571" s="1575" t="s">
        <v>2150</v>
      </c>
      <c r="Y571" s="1592" t="s">
        <v>626</v>
      </c>
      <c r="Z571" s="1592" t="s">
        <v>626</v>
      </c>
      <c r="AA571" s="1572" t="s">
        <v>626</v>
      </c>
      <c r="AB571" s="1572" t="s">
        <v>626</v>
      </c>
      <c r="AC571" s="1572" t="s">
        <v>626</v>
      </c>
      <c r="AD571" s="1572" t="s">
        <v>626</v>
      </c>
      <c r="AE571" s="1572" t="s">
        <v>626</v>
      </c>
      <c r="AF571" s="1572" t="s">
        <v>626</v>
      </c>
      <c r="AG571" s="1691"/>
      <c r="AH571" s="1691" t="s">
        <v>626</v>
      </c>
      <c r="AI571" s="1573" t="s">
        <v>626</v>
      </c>
      <c r="AJ571" s="1573" t="s">
        <v>626</v>
      </c>
      <c r="AK571" s="1573" t="s">
        <v>626</v>
      </c>
      <c r="AL571" s="1573" t="s">
        <v>626</v>
      </c>
      <c r="AM571" s="1573" t="s">
        <v>626</v>
      </c>
      <c r="AN571" s="1573" t="s">
        <v>626</v>
      </c>
      <c r="AO571" s="1573" t="s">
        <v>626</v>
      </c>
      <c r="AP571" s="1573" t="s">
        <v>626</v>
      </c>
      <c r="AQ571" s="1592" t="s">
        <v>7566</v>
      </c>
      <c r="AR571" s="1592" t="s">
        <v>626</v>
      </c>
      <c r="AS571" s="1592" t="s">
        <v>626</v>
      </c>
      <c r="AT571" s="1592" t="s">
        <v>626</v>
      </c>
      <c r="AU571" s="1592" t="s">
        <v>626</v>
      </c>
      <c r="AV571" s="1592" t="s">
        <v>626</v>
      </c>
      <c r="AW571" s="1592" t="s">
        <v>626</v>
      </c>
      <c r="AX571" s="1592" t="s">
        <v>626</v>
      </c>
      <c r="AY571" s="1592" t="s">
        <v>626</v>
      </c>
      <c r="AZ571" s="1592"/>
      <c r="BA571" s="1592" t="s">
        <v>626</v>
      </c>
      <c r="BB571" s="1592" t="s">
        <v>626</v>
      </c>
      <c r="BC571" s="1592" t="s">
        <v>626</v>
      </c>
      <c r="BD571" s="1592" t="s">
        <v>626</v>
      </c>
      <c r="BE571" s="1592" t="s">
        <v>626</v>
      </c>
      <c r="BF571" s="1592" t="s">
        <v>626</v>
      </c>
      <c r="BG571" s="1592" t="s">
        <v>626</v>
      </c>
      <c r="BH571" s="1592" t="s">
        <v>7565</v>
      </c>
      <c r="BI571" s="1592" t="s">
        <v>626</v>
      </c>
      <c r="BJ571" s="1592" t="s">
        <v>626</v>
      </c>
      <c r="BK571" s="1575" t="s">
        <v>4806</v>
      </c>
      <c r="BL571" s="1575" t="s">
        <v>7905</v>
      </c>
      <c r="BM571" s="1591" t="s">
        <v>7567</v>
      </c>
      <c r="BN571" s="1591" t="s">
        <v>7568</v>
      </c>
      <c r="BO571" s="1591" t="s">
        <v>7568</v>
      </c>
      <c r="BP571" s="1575" t="s">
        <v>626</v>
      </c>
      <c r="BQ571" s="1575"/>
      <c r="BR571" s="1575" t="s">
        <v>6794</v>
      </c>
      <c r="BS571" s="1575" t="s">
        <v>5794</v>
      </c>
      <c r="BU571"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TAMANSARI PAPILIO' ,'JL. AHAMDA YANI NO. 176-178' ,'APARTEMEN' ,'PROSES ADMINISTRASI' ,'4.588,87 ' ,'568' ,'565' ,'PT. WIKA REALTY' ,'Jl. D.I. Panjaitan Kav. 2, Kel. Cipinang Cikampek, Kec. Jatinegara, Jakarta Timur, 13340' ,'√' ,'GAYUNGAN' ,'GAYUNGAN' ,'556.2/2784/436.6.2/2012' ,'2012' ,'' ,'' ,'Fasum : &lt;BR&gt; 53,83 m2' ,'-' ,'4.588,87 ' ,'-' ,'4382/RET.XII/2016&lt;BR&gt;Tanggal 21 Desember 2016' ,'667.028.040' ,'-' ,'-' ,'-' ,'√' ,'-' ,'-' ,'-' ,'-' ,'-' ,'-' ,'-' ,'-' ,'' ,'-' ,'-' ,'-' ,'-' ,'-' ,'-' ,'-' ,'-' ,'-' ,''-' ,'-' ,'-' ,'-' ,'-' ,'-' ,'-' ,'-' ,'-' ,'' ,'-' ,'-' ,'-' ,'-' ,'-' ,'-' ,'-' ,'' ,'-' ,'-' ,'Dapat Diserahkan dengan Proses Hibah' ,'Dokumen BAST Administrasi telah mendapat koreksi dari Bagian Hukum dan Kerjasama' ,'Terdapat koreksi dari pengembang teradap dokumen BAST Administrasi' ,'Terdapat koreksi dari pengembang teradap dokumen BAST Administrasi' ,'' ,'' ,'SELATAN' ,'QQ');</v>
      </c>
    </row>
    <row r="572" spans="1:73" s="6" customFormat="1" ht="187">
      <c r="A572" s="1570">
        <v>569</v>
      </c>
      <c r="B572" s="1577">
        <v>568</v>
      </c>
      <c r="C572" s="1575" t="s">
        <v>2563</v>
      </c>
      <c r="D572" s="1568" t="s">
        <v>5717</v>
      </c>
      <c r="E572" s="1575" t="s">
        <v>2150</v>
      </c>
      <c r="F572" s="1575" t="s">
        <v>7510</v>
      </c>
      <c r="G572" s="1575" t="s">
        <v>7511</v>
      </c>
      <c r="H572" s="1575" t="s">
        <v>7512</v>
      </c>
      <c r="I572" s="1575" t="s">
        <v>680</v>
      </c>
      <c r="J572" s="1575" t="s">
        <v>4280</v>
      </c>
      <c r="K572" s="1576" t="s">
        <v>7514</v>
      </c>
      <c r="L572" s="1577">
        <v>2021</v>
      </c>
      <c r="M572" s="1575"/>
      <c r="N572" s="1706" t="s">
        <v>7515</v>
      </c>
      <c r="O572" s="1706" t="s">
        <v>7516</v>
      </c>
      <c r="P572" s="1706"/>
      <c r="Q572" s="1575" t="s">
        <v>7513</v>
      </c>
      <c r="R572" s="1575"/>
      <c r="S572" s="1575"/>
      <c r="T572" s="1575"/>
      <c r="U572" s="1575" t="s">
        <v>2150</v>
      </c>
      <c r="V572" s="1575" t="s">
        <v>2511</v>
      </c>
      <c r="W572" s="1575" t="s">
        <v>2511</v>
      </c>
      <c r="X572" s="1575" t="s">
        <v>7058</v>
      </c>
      <c r="Y572" s="1575"/>
      <c r="Z572" s="1575"/>
      <c r="AA572" s="1576"/>
      <c r="AB572" s="1576"/>
      <c r="AC572" s="1576"/>
      <c r="AD572" s="1576"/>
      <c r="AE572" s="1576"/>
      <c r="AF572" s="1576"/>
      <c r="AG572" s="1691"/>
      <c r="AH572" s="1691"/>
      <c r="AI572" s="1691"/>
      <c r="AJ572" s="1691"/>
      <c r="AK572" s="1691"/>
      <c r="AL572" s="1691"/>
      <c r="AM572" s="1691"/>
      <c r="AN572" s="1691"/>
      <c r="AO572" s="1691"/>
      <c r="AP572" s="1691"/>
      <c r="AQ572" s="1575"/>
      <c r="AR572" s="1575"/>
      <c r="AS572" s="1575"/>
      <c r="AT572" s="1575"/>
      <c r="AU572" s="1575"/>
      <c r="AV572" s="1575"/>
      <c r="AW572" s="1575"/>
      <c r="AX572" s="1575"/>
      <c r="AY572" s="1575"/>
      <c r="AZ572" s="1575"/>
      <c r="BA572" s="1575"/>
      <c r="BB572" s="1575"/>
      <c r="BC572" s="1575"/>
      <c r="BD572" s="1575"/>
      <c r="BE572" s="1575"/>
      <c r="BF572" s="1575"/>
      <c r="BG572" s="1575"/>
      <c r="BH572" s="1575"/>
      <c r="BI572" s="1575"/>
      <c r="BJ572" s="1575" t="s">
        <v>2511</v>
      </c>
      <c r="BK572" s="1575" t="s">
        <v>4806</v>
      </c>
      <c r="BL572" s="1592" t="s">
        <v>8201</v>
      </c>
      <c r="BM572" s="1588" t="s">
        <v>7576</v>
      </c>
      <c r="BN572" s="1591"/>
      <c r="BO572" s="1591"/>
      <c r="BP572" s="1575" t="s">
        <v>626</v>
      </c>
      <c r="BQ572" s="1575"/>
      <c r="BR572" s="1575" t="s">
        <v>6795</v>
      </c>
      <c r="BS572" s="1575" t="s">
        <v>7379</v>
      </c>
      <c r="BU572"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('NORTH WEST CENTRAL DAN NORTHWEST PARK EXTENTION ' ,'PERUM NORTH WEST CENTRAL DAN NORTHWEST PARK EXTENTION' ,'SITEPLAN PERUMAHAN' ,'PROSES ADMINISTRASI' ,' ± 229686,59' ,'569' ,'568' ,'PT. GALAXY ALAM SEMESTA' ,'Citraland Office Park #1&lt;BR&gt;Citraland Utama Rd Surabaya' ,'√' ,'PAKAL DAN BABAT JERAWAT' ,'PAKAL' ,'648.3/5623/436.7.5/2021' ,'2021' ,'' ,'JALAN dan Saluran Pemkot: 79.364,47 m2&lt;BR&gt;Saluran / Bozem Pemkot : 8.411,71 m2' ,'RTH PEMKOT : 15.872,25 m2&lt;BR&gt;&lt;BR&gt;FASUM PEMKOT: 1.997,84 m2' ,'' ,' ± 229686,59' ,'' ,'' ,'' ,'√' ,'BELUM' ,'BELUM' ,'INDUK' ,'' ,'' ,'' ,'' ,'' ,'' ,'' ,'' ,'' ,'' ,'' ,'' ,'' ,'' ,'' ,'' ,'' ,'' ,'' ,'' ,'' ,'' ,'' ,'' ,'' ,'' ,'' ,'' ,'' ,'' ,'' ,'' ,'' ,'' ,'' ,'' ,'' ,'BELUM' ,'Pemberitahuan Kekurangan&lt;BR&gt;Persyaratan Penyerahan&lt;BR&gt;Prasarana, Sarana dan Utilitas&lt;BR&gt;(PSU) Secara Administrasi 590/6229/436.7.4/2022 31 Mei 2022' ,'-Surat Permohonan Penyerahan Administrasi PSU Perumahan Northwest Central dan Northwest Park Extention&lt;BR&gt;- Pemberitahuan Kekurangan&lt;BR&gt;Persyaratan Penyerahan&lt;BR&gt;Prasarana, Sarana dan Utilitas&lt;BR&gt;(PSU) Secara Administrasi 590/6229/436.7.4/2022 31 Mei 2022' ,'' ,'' ,'' ,'' ,'BARAT' ,'SL');</v>
      </c>
    </row>
    <row r="573" spans="1:73" s="6" customFormat="1" ht="187">
      <c r="A573" s="1570">
        <v>570</v>
      </c>
      <c r="B573" s="1577">
        <v>569</v>
      </c>
      <c r="C573" s="1575" t="s">
        <v>2563</v>
      </c>
      <c r="D573" s="1575" t="s">
        <v>5717</v>
      </c>
      <c r="E573" s="1575" t="s">
        <v>2150</v>
      </c>
      <c r="F573" s="1575" t="s">
        <v>7518</v>
      </c>
      <c r="G573" s="1575" t="s">
        <v>7517</v>
      </c>
      <c r="H573" s="1575" t="s">
        <v>680</v>
      </c>
      <c r="I573" s="1575" t="s">
        <v>680</v>
      </c>
      <c r="J573" s="1575" t="s">
        <v>4280</v>
      </c>
      <c r="K573" s="1576" t="s">
        <v>7520</v>
      </c>
      <c r="L573" s="1577">
        <v>2021</v>
      </c>
      <c r="M573" s="1575"/>
      <c r="N573" s="1706" t="s">
        <v>7521</v>
      </c>
      <c r="O573" s="1706" t="s">
        <v>7527</v>
      </c>
      <c r="P573" s="1706"/>
      <c r="Q573" s="1575" t="s">
        <v>7519</v>
      </c>
      <c r="R573" s="1575" t="s">
        <v>2511</v>
      </c>
      <c r="S573" s="1575"/>
      <c r="T573" s="1575"/>
      <c r="U573" s="1575" t="s">
        <v>2150</v>
      </c>
      <c r="V573" s="1575" t="s">
        <v>2511</v>
      </c>
      <c r="W573" s="1575" t="s">
        <v>2511</v>
      </c>
      <c r="X573" s="1575" t="s">
        <v>7058</v>
      </c>
      <c r="Y573" s="1575"/>
      <c r="Z573" s="1575"/>
      <c r="AA573" s="1576"/>
      <c r="AB573" s="1576"/>
      <c r="AC573" s="1576"/>
      <c r="AD573" s="1576"/>
      <c r="AE573" s="1576"/>
      <c r="AF573" s="1576"/>
      <c r="AG573" s="1691"/>
      <c r="AH573" s="1691"/>
      <c r="AI573" s="1691"/>
      <c r="AJ573" s="1691"/>
      <c r="AK573" s="1691"/>
      <c r="AL573" s="1691"/>
      <c r="AM573" s="1691"/>
      <c r="AN573" s="1691"/>
      <c r="AO573" s="1691"/>
      <c r="AP573" s="1691"/>
      <c r="AQ573" s="1575"/>
      <c r="AR573" s="1575"/>
      <c r="AS573" s="1575"/>
      <c r="AT573" s="1575"/>
      <c r="AU573" s="1575"/>
      <c r="AV573" s="1575"/>
      <c r="AW573" s="1575"/>
      <c r="AX573" s="1575"/>
      <c r="AY573" s="1575"/>
      <c r="AZ573" s="1575"/>
      <c r="BA573" s="1575"/>
      <c r="BB573" s="1575"/>
      <c r="BC573" s="1575"/>
      <c r="BD573" s="1575"/>
      <c r="BE573" s="1575"/>
      <c r="BF573" s="1575"/>
      <c r="BG573" s="1575"/>
      <c r="BH573" s="1575"/>
      <c r="BI573" s="1575"/>
      <c r="BJ573" s="1575"/>
      <c r="BK573" s="1575" t="s">
        <v>4806</v>
      </c>
      <c r="BL573" s="1575"/>
      <c r="BM573" s="1588" t="s">
        <v>7522</v>
      </c>
      <c r="BN573" s="1591"/>
      <c r="BO573" s="1591"/>
      <c r="BP573" s="1575" t="s">
        <v>626</v>
      </c>
      <c r="BQ573" s="1692"/>
      <c r="BR573" s="1575" t="s">
        <v>6795</v>
      </c>
      <c r="BS573" s="1575" t="s">
        <v>6475</v>
      </c>
      <c r="BU573"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('NORTHWEST HILL' ,'Jl. North West Hill ' ,'SITEPLAN PERUMAHAN' ,'PROSES ADMINISTRASI' ,' ± 155313,16' ,'570' ,'569' ,'PT. GALAXY ALAM SEMESTA' ,'Citraland Office Park #1&lt;BR&gt;Citraland Utama Rd Surabaya' ,'√' ,'PAKAL' ,'PAKAL' ,'648.3/5622/436.7.5/2021' ,'2021' ,'' ,'Jalan dan Saluran Pemkot 48.167,14 m2&lt;BR&gt;Saluran Bozem Pemkot 7.610,48 m2' ,'RTH  : 8.086,70 m2&lt;BR&gt;FASUM : 5. m2' ,'' ,' ± 155313,16' ,'BELUM' ,'' ,'' ,'√' ,'BELUM' ,'BELUM' ,'INDUK' ,'' ,'' ,'' ,'' ,'' ,'' ,'' ,'' ,'' ,'' ,'' ,'' ,'' ,'' ,'' ,'' ,'' ,'' ,'' ,'' ,'' ,'' ,'' ,'' ,'' ,'' ,'' ,'' ,'' ,'' ,'' ,'' ,'' ,'' ,'' ,'' ,'' ,'' ,'' ,'-Surat Permohonan Penyerahan Administrasi PSU Perumahan Northwest Hill' ,'' ,'' ,'' ,'' ,'BARAT' ,'AN');</v>
      </c>
    </row>
    <row r="574" spans="1:73" s="6" customFormat="1" ht="187">
      <c r="A574" s="1570">
        <v>571</v>
      </c>
      <c r="B574" s="1577">
        <v>570</v>
      </c>
      <c r="C574" s="1575" t="s">
        <v>2563</v>
      </c>
      <c r="D574" s="1575" t="s">
        <v>5717</v>
      </c>
      <c r="E574" s="1575" t="s">
        <v>2150</v>
      </c>
      <c r="F574" s="1575" t="s">
        <v>7523</v>
      </c>
      <c r="G574" s="1575" t="s">
        <v>7524</v>
      </c>
      <c r="H574" s="1575" t="s">
        <v>1497</v>
      </c>
      <c r="I574" s="1575" t="s">
        <v>680</v>
      </c>
      <c r="J574" s="1575" t="s">
        <v>4280</v>
      </c>
      <c r="K574" s="1576" t="s">
        <v>7526</v>
      </c>
      <c r="L574" s="1577">
        <v>2021</v>
      </c>
      <c r="M574" s="1575"/>
      <c r="N574" s="1706" t="s">
        <v>7544</v>
      </c>
      <c r="O574" s="1706" t="s">
        <v>7528</v>
      </c>
      <c r="P574" s="1706"/>
      <c r="Q574" s="1575" t="s">
        <v>7525</v>
      </c>
      <c r="R574" s="1575" t="s">
        <v>2511</v>
      </c>
      <c r="S574" s="1575"/>
      <c r="T574" s="1575"/>
      <c r="U574" s="1575" t="s">
        <v>2150</v>
      </c>
      <c r="V574" s="1575" t="s">
        <v>2511</v>
      </c>
      <c r="W574" s="1575" t="s">
        <v>2511</v>
      </c>
      <c r="X574" s="1575" t="s">
        <v>7058</v>
      </c>
      <c r="Y574" s="1575"/>
      <c r="Z574" s="1575"/>
      <c r="AA574" s="1576"/>
      <c r="AB574" s="1576"/>
      <c r="AC574" s="1576"/>
      <c r="AD574" s="1576"/>
      <c r="AE574" s="1576"/>
      <c r="AF574" s="1576"/>
      <c r="AG574" s="1691"/>
      <c r="AH574" s="1691"/>
      <c r="AI574" s="1691"/>
      <c r="AJ574" s="1691"/>
      <c r="AK574" s="1691"/>
      <c r="AL574" s="1691"/>
      <c r="AM574" s="1691"/>
      <c r="AN574" s="1691"/>
      <c r="AO574" s="1691"/>
      <c r="AP574" s="1691"/>
      <c r="AQ574" s="1575"/>
      <c r="AR574" s="1575"/>
      <c r="AS574" s="1575"/>
      <c r="AT574" s="1575"/>
      <c r="AU574" s="1575"/>
      <c r="AV574" s="1575"/>
      <c r="AW574" s="1575"/>
      <c r="AX574" s="1575"/>
      <c r="AY574" s="1575"/>
      <c r="AZ574" s="1575"/>
      <c r="BA574" s="1575"/>
      <c r="BB574" s="1575"/>
      <c r="BC574" s="1575"/>
      <c r="BD574" s="1575"/>
      <c r="BE574" s="1575"/>
      <c r="BF574" s="1575"/>
      <c r="BG574" s="1575"/>
      <c r="BH574" s="1575"/>
      <c r="BI574" s="1575"/>
      <c r="BJ574" s="1575"/>
      <c r="BK574" s="1575" t="s">
        <v>4806</v>
      </c>
      <c r="BL574" s="1575" t="s">
        <v>626</v>
      </c>
      <c r="BM574" s="1588" t="s">
        <v>7625</v>
      </c>
      <c r="BN574" s="1591" t="s">
        <v>7907</v>
      </c>
      <c r="BO574" s="1591" t="s">
        <v>7916</v>
      </c>
      <c r="BP574" s="1575" t="s">
        <v>626</v>
      </c>
      <c r="BQ574" s="1575"/>
      <c r="BR574" s="1575" t="s">
        <v>6795</v>
      </c>
      <c r="BS574" s="1575" t="s">
        <v>5828</v>
      </c>
      <c r="BU574"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('NORTH  WEST LAKE' ,'Jl. BUKIT PALMA  (LAMA) JL. NOTRH WEST LAKE (BARU)' ,'SITEPLAN PERUMAHAN' ,'PROSES ADMINISTRASI' ,' ± 236297,9' ,'571' ,'570' ,'PT. GALAXY ALAM SEMESTA' ,'Citraland Office Park #1&lt;BR&gt;Citraland Utama Rd Surabaya' ,'√' ,'BABAT JERAWAT' ,'PAKAL' ,'648.3/3080/436.7.5/2021' ,'2021' ,'' ,'Jalan dan Saluran Pemkot 84.919,96 m2&lt;BR&gt;' ,'RTH  : 18.486,51 m2&lt;BR&gt;FASUM : 5.868,83 m2' ,'' ,' ± 236297,9' ,'BELUM' ,'' ,'' ,'√' ,'BELUM' ,'BELUM' ,'INDUK' ,'' ,'' ,'' ,'' ,'' ,'' ,'' ,'' ,'' ,'' ,'' ,'' ,'' ,'' ,'' ,'' ,'' ,'' ,'' ,'' ,'' ,'' ,'' ,'' ,'' ,'' ,'' ,'' ,'' ,'' ,'' ,'' ,'' ,'' ,'' ,'' ,'' ,'' ,'-' ,'-Surat Permohonan Penyerahan Administrasi PSU Perumahan Northwest Lake&lt;BR&gt;- surat kekurangan kelengkapan persyratan' ,'CEKLIS KELENGKAPAN BERKAS' ,'BELUM BAYAR MAKAM' ,'' ,'' ,'BARAT' ,'LM');</v>
      </c>
    </row>
    <row r="575" spans="1:73" s="6" customFormat="1" ht="187">
      <c r="A575" s="1570">
        <v>572</v>
      </c>
      <c r="B575" s="1577">
        <v>571</v>
      </c>
      <c r="C575" s="1575" t="s">
        <v>5014</v>
      </c>
      <c r="D575" s="1575" t="s">
        <v>7529</v>
      </c>
      <c r="E575" s="1575"/>
      <c r="F575" s="1575" t="s">
        <v>7548</v>
      </c>
      <c r="G575" s="1575"/>
      <c r="H575" s="1575" t="s">
        <v>7530</v>
      </c>
      <c r="I575" s="1575" t="s">
        <v>680</v>
      </c>
      <c r="J575" s="1575" t="s">
        <v>4307</v>
      </c>
      <c r="K575" s="1576"/>
      <c r="L575" s="1577"/>
      <c r="M575" s="1575"/>
      <c r="N575" s="1593" t="s">
        <v>626</v>
      </c>
      <c r="O575" s="1706" t="s">
        <v>7865</v>
      </c>
      <c r="P575" s="1706"/>
      <c r="Q575" s="1575"/>
      <c r="R575" s="1575" t="s">
        <v>7404</v>
      </c>
      <c r="S575" s="1575"/>
      <c r="T575" s="1575" t="s">
        <v>7404</v>
      </c>
      <c r="U575" s="1575" t="s">
        <v>2150</v>
      </c>
      <c r="V575" s="1575"/>
      <c r="W575" s="1575" t="s">
        <v>2511</v>
      </c>
      <c r="X575" s="1575" t="s">
        <v>7055</v>
      </c>
      <c r="Y575" s="1575"/>
      <c r="Z575" s="1575"/>
      <c r="AA575" s="1576"/>
      <c r="AB575" s="1576"/>
      <c r="AC575" s="1576"/>
      <c r="AD575" s="1576"/>
      <c r="AE575" s="1576"/>
      <c r="AF575" s="1576"/>
      <c r="AG575" s="1691"/>
      <c r="AH575" s="1691" t="s">
        <v>626</v>
      </c>
      <c r="AI575" s="1691"/>
      <c r="AJ575" s="1691"/>
      <c r="AK575" s="1691"/>
      <c r="AL575" s="1691"/>
      <c r="AM575" s="1691"/>
      <c r="AN575" s="1691"/>
      <c r="AO575" s="1691"/>
      <c r="AP575" s="1691"/>
      <c r="AQ575" s="1575"/>
      <c r="AR575" s="1575"/>
      <c r="AS575" s="1575"/>
      <c r="AT575" s="1575"/>
      <c r="AU575" s="1575"/>
      <c r="AV575" s="1575"/>
      <c r="AW575" s="1575"/>
      <c r="AX575" s="1575"/>
      <c r="AY575" s="1575"/>
      <c r="AZ575" s="1575"/>
      <c r="BA575" s="1575"/>
      <c r="BB575" s="1575"/>
      <c r="BC575" s="1575"/>
      <c r="BD575" s="1575"/>
      <c r="BE575" s="1575"/>
      <c r="BF575" s="1575"/>
      <c r="BG575" s="1575"/>
      <c r="BH575" s="1575" t="s">
        <v>7869</v>
      </c>
      <c r="BI575" s="1575"/>
      <c r="BJ575" s="1575"/>
      <c r="BK575" s="1575" t="s">
        <v>4806</v>
      </c>
      <c r="BL575" s="1575" t="s">
        <v>7870</v>
      </c>
      <c r="BM575" s="1588" t="s">
        <v>7531</v>
      </c>
      <c r="BN575" s="1591"/>
      <c r="BO575" s="1591"/>
      <c r="BP575" s="1575" t="s">
        <v>626</v>
      </c>
      <c r="BQ575" s="1575"/>
      <c r="BR575" s="1575" t="s">
        <v>6795</v>
      </c>
      <c r="BS575" s="1575" t="s">
        <v>7395</v>
      </c>
      <c r="BU575"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DARMO HILL' ,'' ,'APARTEMEN' ,'PROSES ADMINISTRASI' ,'' ,'572' ,'571' ,'PT. DHARMA BHAKTI ADIJAYA' ,'JL. Taman Jayengrono No. 2-4' ,'' ,'SUMBER REJO' ,'PAKAL' ,'' ,'' ,'' ,'-' ,'FASUM :  271. 27 m2' ,'' ,'' ,'SUDAH ' ,'' ,'SUDAH ' ,'√' ,'' ,'BELUM' ,'SPLITZING SEMPURNA' ,'' ,'' ,'' ,'' ,'' ,'' ,'' ,'' ,'' ,'-' ,'' ,'' ,'' ,'' ,'' ,'' ,'' ,'' ,'' ,'' ,'' ,'' ,'' ,'' ,'' ,'' ,'' ,'' ,'' ,'' ,'' ,'' ,'' ,'' ,'' ,'' ,'' ,'' ,'Menunggu hasil ttd Kabag BPKAD untuk segera TL Waarmerking ke pengembang' ,'-Surat Permohonan Penyerahan Administrasi PSU Apartemen ' ,'' ,'' ,'' ,'' ,'BARAT' ,'JY');</v>
      </c>
    </row>
    <row r="576" spans="1:73" s="6" customFormat="1" ht="187">
      <c r="A576" s="1570">
        <v>573</v>
      </c>
      <c r="B576" s="1577">
        <v>572</v>
      </c>
      <c r="C576" s="1575" t="s">
        <v>7540</v>
      </c>
      <c r="D576" s="1575" t="s">
        <v>7547</v>
      </c>
      <c r="E576" s="1575" t="s">
        <v>2150</v>
      </c>
      <c r="F576" s="1575" t="s">
        <v>626</v>
      </c>
      <c r="G576" s="1575" t="s">
        <v>7541</v>
      </c>
      <c r="H576" s="1575" t="s">
        <v>682</v>
      </c>
      <c r="I576" s="1575" t="s">
        <v>679</v>
      </c>
      <c r="J576" s="1575" t="s">
        <v>4280</v>
      </c>
      <c r="K576" s="1576" t="s">
        <v>7866</v>
      </c>
      <c r="L576" s="1577">
        <v>2022</v>
      </c>
      <c r="M576" s="1575"/>
      <c r="N576" s="1706" t="s">
        <v>7543</v>
      </c>
      <c r="O576" s="1706" t="s">
        <v>7545</v>
      </c>
      <c r="P576" s="1706"/>
      <c r="Q576" s="1575" t="s">
        <v>7542</v>
      </c>
      <c r="R576" s="1575"/>
      <c r="S576" s="1575"/>
      <c r="T576" s="1575" t="s">
        <v>2510</v>
      </c>
      <c r="U576" s="1575"/>
      <c r="V576" s="1575" t="s">
        <v>2511</v>
      </c>
      <c r="W576" s="1575"/>
      <c r="X576" s="1575"/>
      <c r="Y576" s="1575"/>
      <c r="Z576" s="1575"/>
      <c r="AA576" s="1576" t="s">
        <v>7867</v>
      </c>
      <c r="AB576" s="1576"/>
      <c r="AC576" s="1576"/>
      <c r="AD576" s="1576"/>
      <c r="AE576" s="1576"/>
      <c r="AF576" s="1576"/>
      <c r="AG576" s="1691"/>
      <c r="AH576" s="1691"/>
      <c r="AI576" s="1691"/>
      <c r="AJ576" s="1691"/>
      <c r="AK576" s="1691"/>
      <c r="AL576" s="1691"/>
      <c r="AM576" s="1691"/>
      <c r="AN576" s="1691"/>
      <c r="AO576" s="1691"/>
      <c r="AP576" s="1691"/>
      <c r="AQ576" s="1575"/>
      <c r="AR576" s="1575"/>
      <c r="AS576" s="1575"/>
      <c r="AT576" s="1575"/>
      <c r="AU576" s="1575"/>
      <c r="AV576" s="1575"/>
      <c r="AW576" s="1575"/>
      <c r="AX576" s="1575"/>
      <c r="AY576" s="1575"/>
      <c r="AZ576" s="1575"/>
      <c r="BA576" s="1575"/>
      <c r="BB576" s="1575"/>
      <c r="BC576" s="1575"/>
      <c r="BD576" s="1575"/>
      <c r="BE576" s="1575"/>
      <c r="BF576" s="1575"/>
      <c r="BG576" s="1575"/>
      <c r="BH576" s="1575"/>
      <c r="BI576" s="1575"/>
      <c r="BJ576" s="1575"/>
      <c r="BK576" s="1575" t="s">
        <v>4806</v>
      </c>
      <c r="BL576" s="1575"/>
      <c r="BM576" s="1588" t="s">
        <v>7868</v>
      </c>
      <c r="BN576" s="1591"/>
      <c r="BO576" s="1591"/>
      <c r="BP576" s="1575" t="s">
        <v>626</v>
      </c>
      <c r="BQ576" s="1575"/>
      <c r="BR576" s="1575"/>
      <c r="BS576" s="1575" t="s">
        <v>6789</v>
      </c>
      <c r="BU576"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,'Jl.Gunung Anyar tambak' ,'SITEPLAN PERUMAHAN' ,'PROSES ADMINISTRASI' ,' ± 20610' ,'573' ,'572' ,'PT. GRAHA ABDAEL SUKSES' ,'Diamond Hill DR2 No. 3 Citraland atau&lt;BR&gt;JALAN H.R. MUHAMMAD 92A ' ,'√' ,'GUNUNG ANYAR TAMBAK' ,'GUNUNG ANYAR' ,'648.3/2726/436.7.4./2022&lt;BR&gt;220521-2/skrk/pr/rt/v/2022 TANGGAL 30 MEI 2022' ,'2022' ,'' ,'Jalan dan Saluran Pemkot 6.064,03 m2&lt;BR&gt;' ,'RTH  : 235,53 m2&lt;BR&gt;FASUM : 142,40 m2' ,'' ,' ± 20610' ,'' ,'' ,'SUDAH' ,'' ,'BELUM' ,'' ,'' ,'' ,'' ,'590/10215/436.7.4/2022 TANGGAL13 Juli 2022' ,'' ,'' ,'' ,'' ,'' ,'' ,'' ,'' ,'' ,'' ,'' ,'' ,'' ,'' ,'' ,'' ,'' ,'' ,'' ,'' ,'' ,'' ,'' ,'' ,'' ,'' ,'' ,'' ,'' ,'' ,'' ,'' ,'' ,'' ,'' ,'' ,'-Surat Penagihan : 13 Juli 2022&lt;BR&gt;' ,'' ,'' ,'' ,'' ,'' ,'AT');</v>
      </c>
    </row>
    <row r="588" spans="70:70" ht="17">
      <c r="BR588" s="337" t="s">
        <v>2837</v>
      </c>
    </row>
    <row r="1037" spans="43:43" ht="17">
      <c r="AQ1037" s="337" t="s">
        <v>5641</v>
      </c>
    </row>
    <row r="1063" spans="43:43">
      <c r="AQ1063" s="337">
        <v>0</v>
      </c>
    </row>
  </sheetData>
  <customSheetViews>
    <customSheetView guid="{8CBF853C-9B05-2E44-ABDF-3A5E94B2D49E}" scale="50" fitToPage="1" topLeftCell="BO200">
      <selection activeCell="BU201" sqref="BU102:BU201"/>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customSheetView>
    <customSheetView guid="{45FAFD83-E5A5-4ABD-BE8F-BEA31033F036}" scale="55" showPageBreaks="1" fitToPage="1" topLeftCell="BK291">
      <selection activeCell="BM292" sqref="BM292"/>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customSheetView>
    <customSheetView guid="{9C14DA1E-25C3-4329-A6F3-75CB1CD104D7}" scale="70" showPageBreaks="1" fitToPage="1" printArea="1" filter="1" showAutoFilter="1" hiddenColumns="1" topLeftCell="B1">
      <pane ySplit="2" topLeftCell="A3" activePane="bottomLeft" state="frozen"/>
      <selection pane="bottomLeft" activeCell="L251" sqref="L251"/>
      <pageMargins left="0.11811023622047245" right="0.11811023622047245" top="0.51181102362204722" bottom="0.11811023622047245" header="0" footer="0"/>
      <printOptions horizontalCentered="1"/>
      <pageSetup paperSize="256" scale="10" fitToHeight="0" orientation="landscape" horizontalDpi="4294967294" verticalDpi="4294967294"/>
      <autoFilter ref="B1:BT1" xr:uid="{00000000-0000-0000-0000-000000000000}">
        <filterColumn colId="2">
          <filters>
            <filter val="PT. BUMI MASPION"/>
            <filter val="PT. FORTUNE MATE INDONESIA"/>
            <filter val="PT. INDUSTRIAL ESTATE WIRA JATIM _x000a_(PT. ADI  GRAHA WIRA JATIM )"/>
            <filter val="PT. KINGS LAND DEVELOPMENT"/>
            <filter val="PT. MAHKOTA BERLIAN CEMERLANG"/>
            <filter val="PT. MASPION_x000a_(DR. ALIM MARKUS)"/>
            <filter val="PT. MITRA AGUNG SURABAYA"/>
            <filter val="PT. PAKUWON JATI"/>
            <filter val="PT. PP PROPERTI"/>
            <filter val="PT. PP PROPERTI SURAMADU"/>
            <filter val="PT. PP PROPERTI, Tbk"/>
            <filter val="PT. SAMATOR LAND"/>
            <filter val="PT. SENTRAL TUNJUNGAN PERKASA"/>
            <filter val="PT. SUPARMA, TBK"/>
            <filter val="PT. SURYA SAKTI PROPERTINDO"/>
            <filter val="PT. TANRISE JAYA INDONESIA"/>
            <filter val="PT. TLATAH GEMA ANUGERAH"/>
            <filter val="PT. TRANS PROPERTI INDONESIA"/>
            <filter val="PT. TRISAKTI MAKMUR PERSADA"/>
            <filter val="PT. WARNA WARNI INVESTAMA"/>
            <filter val="PT. WIN-WIN REALTY CENTRE"/>
            <filter val="SUMINTO / EDDY SUSANTO"/>
          </filters>
        </filterColumn>
        <filterColumn colId="9">
          <filters>
            <filter val="APARTEMEN &amp; FASILITAS PENUNJANGNYA"/>
            <filter val="APARTEMEN DAN FASILITAS PENUNJANGNYA"/>
            <filter val="APARTEMEN DAN KANTOR"/>
            <filter val="APARTEMEN DAN PENUNJANGNYA"/>
            <filter val="APARTEMEN DAN PERKANTORAN"/>
            <filter val="APARTEMEN DAN PUSAT PERBELANJAAN (MALL)"/>
            <filter val="APARTEMEN, HOTEL, KANTOR, RETAIL, SEKOLAH DAN PENUNJANGNYA"/>
            <filter val="APARTEMEN, OFFICE RETAIL/MALL, MULTIFUNCTION HALL"/>
            <filter val="APARTEMEN, PERKANTORAN, PUSAT PERBELANJAAN, HOTEL"/>
            <filter val="APARTEMEN, RETAIL, HOTEL, OFFICE, CONVENTION"/>
            <filter val="APARTEMEN, RUKO/TOKO, HOTEL, DAN FASILITAS PENUNJANGNYA"/>
            <filter val="GUDANG DAN KANTOR"/>
            <filter val="GUDANG, KANTOR DAN KELENGKAPANNYA"/>
            <filter val="INDUSTRI DAN PERGUDANGAN"/>
            <filter val="INDUSTRI/PERGUDANGAN"/>
            <filter val="KAWASAN APARTEMEN, PERTOKOAN, CONVENTION HALL, HOTEL, DAN PERKANTORAN"/>
            <filter val="MALL DAN CONVENTION HALL"/>
            <filter val="MALL, SOHO, APARTEMEN"/>
            <filter val="MIXED USE _x000a_(APARTMENT, KANTOR, RETAIL DAN MICE)"/>
            <filter val="MIXED USE (APARTEMEN, PERKANTORAN, RETAIL)"/>
            <filter val="MIXED USE (RETAIL, APARTEMEN, HOTEL)"/>
            <filter val="MIXED USE (RETAIL, HOTEL, APARTEMEN, OFFICE)"/>
            <filter val="PERGUDANGAN"/>
            <filter val="PERTOKOAN DAN MALL"/>
            <filter val="PERTOKOAN, APARTEMEN, HOTEL DAN PERKANTORAN"/>
            <filter val="PERTOKOAN, HOTEL, PERKANTORAN/SOHO, DAN FASILITAS PENUNJANGNYA"/>
            <filter val="RUKO MAPLE SQUARE"/>
          </filters>
        </filterColumn>
        <filterColumn colId="62">
          <filters>
            <filter val="BELUM TERBANGUN"/>
            <filter val="HANYA KEWAJIBAN MAKAM"/>
            <filter val="PENAGIHAN ADMINISTRASI"/>
            <filter val="PENAGIHAN FISIK"/>
            <filter val="PERLU PEMBAHASAN DENGAN NARASUMBER"/>
            <filter val="PROSES ADMINISTRASI"/>
            <filter val="REPLANNING"/>
          </filters>
        </filterColumn>
      </autoFilter>
    </customSheetView>
    <customSheetView guid="{A54B586D-6220-424E-974E-0F84BC323EFF}" scale="55" fitToPage="1" filter="1" showAutoFilter="1" topLeftCell="BJ258">
      <selection activeCell="BK267" sqref="BK267"/>
      <rowBreaks count="74" manualBreakCount="74">
        <brk id="18" min="3" max="16" man="1"/>
        <brk id="33" min="3" max="16" man="1"/>
        <brk id="51" min="3" max="16" man="1"/>
        <brk id="74" min="3" max="16" man="1"/>
        <brk id="90" min="3" max="16" man="1"/>
        <brk id="97" min="3" max="16" man="1"/>
        <brk id="116" min="2" max="7" man="1"/>
        <brk id="121" min="2" max="7" man="1"/>
        <brk id="124" min="2" max="7" man="1"/>
        <brk id="130" min="2" max="7" man="1"/>
        <brk id="133" min="2" max="7" man="1"/>
        <brk id="138" min="2" max="7" man="1"/>
        <brk id="142" min="2" max="7" man="1"/>
        <brk id="145" min="2" max="7" man="1"/>
        <brk id="147" min="2" max="7" man="1"/>
        <brk id="150" min="2" max="7" man="1"/>
        <brk id="153" min="2" max="7" man="1"/>
        <brk id="156" min="2" max="7" man="1"/>
        <brk id="161" min="2" max="7" man="1"/>
        <brk id="165" min="2" max="7" man="1"/>
        <brk id="170" min="2" max="7" man="1"/>
        <brk id="174" min="2" max="7" man="1"/>
        <brk id="181" min="2" max="7" man="1"/>
        <brk id="182" min="2" max="7" man="1"/>
        <brk id="184" min="2" max="7" man="1"/>
        <brk id="187" min="2" max="7" man="1"/>
        <brk id="191" min="2" max="7" man="1"/>
        <brk id="194" min="2" max="7" man="1"/>
        <brk id="199" min="2" max="7" man="1"/>
        <brk id="202" min="2" max="7" man="1"/>
        <brk id="205" min="2" max="7" man="1"/>
        <brk id="208" min="2" max="7" man="1"/>
        <brk id="224" min="2" max="7" man="1"/>
        <brk id="230" min="2" max="7" man="1"/>
        <brk id="235" min="2" max="7" man="1"/>
        <brk id="241" min="2" max="7" man="1"/>
        <brk id="245" min="2" max="7" man="1"/>
        <brk id="248" min="2" max="7" man="1"/>
        <brk id="252" min="2" max="7" man="1"/>
        <brk id="254" min="2" max="7" man="1"/>
        <brk id="260" min="2" max="7" man="1"/>
        <brk id="267" min="2" max="7" man="1"/>
        <brk id="269" min="2" max="7" man="1"/>
        <brk id="277" min="2" max="7" man="1"/>
        <brk id="285" min="2" max="7" man="1"/>
        <brk id="286" min="2" max="7" man="1"/>
        <brk id="292" min="2" max="7" man="1"/>
        <brk id="300" min="2" max="7" man="1"/>
        <brk id="305" min="2" max="7" man="1"/>
        <brk id="314" min="2" max="7" man="1"/>
        <brk id="321" min="2" max="7" man="1"/>
        <brk id="328" min="2" max="7" man="1"/>
        <brk id="334" min="2" max="7" man="1"/>
        <brk id="346" min="2" max="7" man="1"/>
        <brk id="356" min="2" max="7" man="1"/>
        <brk id="364" min="2" max="7" man="1"/>
        <brk id="375" min="2" max="7" man="1"/>
        <brk id="382" min="2" max="7" man="1"/>
        <brk id="388" min="2" max="7" man="1"/>
        <brk id="397" min="2" max="7" man="1"/>
        <brk id="403" min="2" max="7" man="1"/>
        <brk id="411" min="2" max="7" man="1"/>
        <brk id="420" min="2" max="7" man="1"/>
        <brk id="426" min="2" max="7" man="1"/>
        <brk id="432" min="2" max="7" man="1"/>
        <brk id="443" min="2" max="7" man="1"/>
        <brk id="447" min="2" max="7" man="1"/>
        <brk id="451" min="2" max="7" man="1"/>
        <brk id="464" min="2" max="7" man="1"/>
        <brk id="476" min="2" max="7" man="1"/>
        <brk id="489" min="2" max="7" man="1"/>
        <brk id="633" max="16383" man="1"/>
        <brk id="710" max="16383" man="1"/>
        <brk id="787" max="16383" man="1"/>
      </rowBreaks>
      <pageMargins left="0.11811023622047245" right="0.15748031496062992" top="0.51181102362204722" bottom="0.11811023622047245" header="0.23622047244094491" footer="0.39370078740157483"/>
      <pageSetup paperSize="129" scale="10" fitToHeight="0" orientation="landscape" horizontalDpi="4294967294" verticalDpi="4294967294"/>
      <autoFilter ref="B1:BT1" xr:uid="{00000000-0000-0000-0000-000000000000}">
        <filterColumn colId="70">
          <filters>
            <filter val="SL"/>
          </filters>
        </filterColumn>
      </autoFilter>
    </customSheetView>
    <customSheetView guid="{EE35F5A5-B58E-462D-8699-50C485D25DAC}" scale="55" showPageBreaks="1" fitToPage="1" filter="1" showAutoFilter="1" topLeftCell="H446">
      <selection activeCell="AC489" sqref="AC489"/>
      <rowBreaks count="75" manualBreakCount="75">
        <brk id="18" min="3" max="16" man="1"/>
        <brk id="33" min="3" max="16" man="1"/>
        <brk id="51" min="3" max="16" man="1"/>
        <brk id="74" min="3" max="16" man="1"/>
        <brk id="90" min="3" max="16" man="1"/>
        <brk id="97" min="3" max="16" man="1"/>
        <brk id="116" min="2" max="7" man="1"/>
        <brk id="121" min="2" max="7" man="1"/>
        <brk id="124" min="2" max="7" man="1"/>
        <brk id="130" min="2" max="7" man="1"/>
        <brk id="133" min="2" max="7" man="1"/>
        <brk id="138" min="2" max="7" man="1"/>
        <brk id="142" min="2" max="7" man="1"/>
        <brk id="145" min="2" max="7" man="1"/>
        <brk id="147" min="2" max="7" man="1"/>
        <brk id="150" min="2" max="7" man="1"/>
        <brk id="153" min="2" max="7" man="1"/>
        <brk id="156" min="2" max="7" man="1"/>
        <brk id="161" min="2" max="7" man="1"/>
        <brk id="165" min="2" max="7" man="1"/>
        <brk id="170" min="2" max="7" man="1"/>
        <brk id="174" min="2" max="7" man="1"/>
        <brk id="181" min="2" max="7" man="1"/>
        <brk id="182" min="2" max="7" man="1"/>
        <brk id="184" min="2" max="7" man="1"/>
        <brk id="187" min="2" max="7" man="1"/>
        <brk id="191" min="2" max="7" man="1"/>
        <brk id="194" min="2" max="7" man="1"/>
        <brk id="199" min="2" max="7" man="1"/>
        <brk id="202" min="2" max="7" man="1"/>
        <brk id="205" min="2" max="7" man="1"/>
        <brk id="208" min="2" max="7" man="1"/>
        <brk id="224" min="2" max="7" man="1"/>
        <brk id="230" min="2" max="7" man="1"/>
        <brk id="235" min="2" max="7" man="1"/>
        <brk id="241" min="2" max="7" man="1"/>
        <brk id="245" min="2" max="7" man="1"/>
        <brk id="248" min="2" max="7" man="1"/>
        <brk id="252" min="2" max="7" man="1"/>
        <brk id="254" min="2" max="7" man="1"/>
        <brk id="260" min="2" max="7" man="1"/>
        <brk id="267" min="2" max="7" man="1"/>
        <brk id="269" min="2" max="7" man="1"/>
        <brk id="277" min="2" max="7" man="1"/>
        <brk id="285" min="2" max="7" man="1"/>
        <brk id="286" min="2" max="7" man="1"/>
        <brk id="292" min="2" max="7" man="1"/>
        <brk id="300" min="2" max="7" man="1"/>
        <brk id="305" min="2" max="7" man="1"/>
        <brk id="314" min="2" max="7" man="1"/>
        <brk id="321" min="2" max="7" man="1"/>
        <brk id="328" min="2" max="7" man="1"/>
        <brk id="334" min="2" max="7" man="1"/>
        <brk id="346" min="2" max="7" man="1"/>
        <brk id="356" min="2" max="7" man="1"/>
        <brk id="364" min="2" max="7" man="1"/>
        <brk id="375" min="2" max="7" man="1"/>
        <brk id="382" min="2" max="7" man="1"/>
        <brk id="388" min="2" max="7" man="1"/>
        <brk id="397" min="2" max="7" man="1"/>
        <brk id="403" min="2" max="7" man="1"/>
        <brk id="411" min="2" max="7" man="1"/>
        <brk id="420" min="2" max="7" man="1"/>
        <brk id="426" min="2" max="7" man="1"/>
        <brk id="432" min="2" max="7" man="1"/>
        <brk id="443" min="2" max="7" man="1"/>
        <brk id="447" min="2" max="7" man="1"/>
        <brk id="451" min="2" max="7" man="1"/>
        <brk id="464" min="2" max="7" man="1"/>
        <brk id="476" min="2" max="7" man="1"/>
        <brk id="489" min="2" max="7" man="1"/>
        <brk id="612" max="16383" man="1"/>
        <brk id="633" max="16383" man="1"/>
        <brk id="710" max="16383" man="1"/>
        <brk id="787" max="16383" man="1"/>
      </rowBreaks>
      <pageMargins left="0.11811023622047245" right="0.15748031496062992" top="0.51181102362204722" bottom="0.11811023622047245" header="0.23622047244094491" footer="0.39370078740157483"/>
      <pageSetup paperSize="129" scale="10" fitToHeight="0" orientation="landscape" horizontalDpi="4294967294" verticalDpi="4294967294"/>
      <autoFilter ref="B1:BT1" xr:uid="{00000000-0000-0000-0000-000000000000}">
        <filterColumn colId="70">
          <filters>
            <filter val="LM"/>
          </filters>
        </filterColumn>
      </autoFilter>
    </customSheetView>
    <customSheetView guid="{157CD385-0CC3-4CB7-9E40-9872D0CE4D7B}" scale="85" showPageBreaks="1" fitToPage="1" filter="1" showAutoFilter="1" topLeftCell="A2">
      <pane xSplit="3" ySplit="168" topLeftCell="BD171" activePane="bottomRight" state="frozen"/>
      <selection pane="bottomRight" activeCell="BJ540" sqref="BJ540"/>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autoFilter ref="B1:BT1" xr:uid="{00000000-0000-0000-0000-000000000000}">
        <filterColumn colId="10">
          <filters>
            <filter val="APARTEMEN"/>
            <filter val="APARTEMEN DAN PUSAT PERBELANJAAN (MALL)"/>
            <filter val="PERGUDANGAN"/>
            <filter val="PERTOKOAN, HOTEL, PERKANTORAN/SOHO, DAN FASILITAS PENUNJANGNYA"/>
          </filters>
        </filterColumn>
        <filterColumn colId="70">
          <filters>
            <filter val="AT"/>
          </filters>
        </filterColumn>
      </autoFilter>
    </customSheetView>
    <customSheetView guid="{D67E565D-00AF-4573-95DF-1C7151580DD9}" scale="55" fitToPage="1" filter="1" showAutoFilter="1" topLeftCell="BA293">
      <selection activeCell="BS562" sqref="BQ387:BS562"/>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autoFilter ref="B1:BT1" xr:uid="{00000000-0000-0000-0000-000000000000}">
        <filterColumn colId="70">
          <filters>
            <filter val="QQ"/>
          </filters>
        </filterColumn>
      </autoFilter>
    </customSheetView>
    <customSheetView guid="{C841B2A8-BCDC-496A-AF1F-B21DB30EB01C}" scale="55" showPageBreaks="1" fitToPage="1" filter="1" showAutoFilter="1" topLeftCell="BE1">
      <selection activeCell="BJ161" sqref="BJ161"/>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autoFilter ref="B1:BT1" xr:uid="{00000000-0000-0000-0000-000000000000}">
        <filterColumn colId="10">
          <filters>
            <filter val="PERGUDANGAN"/>
          </filters>
        </filterColumn>
        <filterColumn colId="70">
          <filters>
            <filter val="RN"/>
          </filters>
        </filterColumn>
      </autoFilter>
    </customSheetView>
    <customSheetView guid="{003C4447-03FF-4247-A52F-D405327D0F8E}" scale="55" fitToPage="1" topLeftCell="B175">
      <pane xSplit="7" topLeftCell="I1" activePane="topRight" state="frozen"/>
      <selection pane="topRight" activeCell="O177" sqref="O177"/>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customSheetView>
    <customSheetView guid="{0040A281-966A-42E4-8229-3EF4106905AE}" scale="55" fitToPage="1" filter="1" showAutoFilter="1" hiddenColumns="1" topLeftCell="BE510">
      <selection activeCell="BF534" sqref="BF534"/>
      <rowBreaks count="34" manualBreakCount="34">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34" min="3" max="16" man="1"/>
        <brk id="382" min="3" max="16" man="1"/>
        <brk id="403" min="3" max="16" man="1"/>
        <brk id="447" min="3" max="16" man="1"/>
        <brk id="451" min="3" max="16" man="1"/>
        <brk id="1308" max="16383" man="1"/>
        <brk id="1311" max="16383" man="1"/>
        <brk id="1564" max="16383" man="1"/>
        <brk id="1817" max="16383" man="1"/>
        <brk id="2070" max="16383" man="1"/>
      </rowBreaks>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BO1" xr:uid="{00000000-0000-0000-0000-000000000000}">
        <filterColumn colId="59">
          <filters>
            <filter val="BARAT"/>
          </filters>
        </filterColumn>
        <filterColumn colId="60">
          <filters>
            <filter val="-"/>
          </filters>
        </filterColumn>
      </autoFilter>
    </customSheetView>
    <customSheetView guid="{3513B2A0-B7F8-4C06-8210-39E406F6EB6C}" scale="55" fitToPage="1" showAutoFilter="1" topLeftCell="A184">
      <selection activeCell="F186" sqref="F186"/>
      <rowBreaks count="71" manualBreakCount="71">
        <brk id="18" min="3" max="16" man="1"/>
        <brk id="33" min="3" max="16" man="1"/>
        <brk id="51" min="3" max="16" man="1"/>
        <brk id="74" min="3" max="16" man="1"/>
        <brk id="90" min="3" max="16" man="1"/>
        <brk id="97" min="3" max="16" man="1"/>
        <brk id="116" min="2" max="7" man="1"/>
        <brk id="121" min="2" max="7" man="1"/>
        <brk id="124" min="2" max="7" man="1"/>
        <brk id="130" min="2" max="7" man="1"/>
        <brk id="133" min="2" max="7" man="1"/>
        <brk id="138" min="2" max="7" man="1"/>
        <brk id="142" min="2" max="7" man="1"/>
        <brk id="145" min="2" max="7" man="1"/>
        <brk id="147" min="2" max="7" man="1"/>
        <brk id="150" min="2" max="7" man="1"/>
        <brk id="153" min="2" max="7" man="1"/>
        <brk id="156" min="2" max="7" man="1"/>
        <brk id="161" min="2" max="7" man="1"/>
        <brk id="165" min="2" max="7" man="1"/>
        <brk id="170" min="2" max="7" man="1"/>
        <brk id="174" min="2" max="7" man="1"/>
        <brk id="181" min="2" max="7" man="1"/>
        <brk id="182" min="2" max="7" man="1"/>
        <brk id="184" min="2" max="7" man="1"/>
        <brk id="187" min="2" max="7" man="1"/>
        <brk id="191" min="2" max="7" man="1"/>
        <brk id="194" min="2" max="7" man="1"/>
        <brk id="199" min="2" max="7" man="1"/>
        <brk id="202" min="2" max="7" man="1"/>
        <brk id="205" min="2" max="7" man="1"/>
        <brk id="208" min="2" max="7" man="1"/>
        <brk id="224" min="2" max="7" man="1"/>
        <brk id="230" min="2" max="7" man="1"/>
        <brk id="235" min="2" max="7" man="1"/>
        <brk id="241" min="2" max="7" man="1"/>
        <brk id="245" min="2" max="7" man="1"/>
        <brk id="248" min="2" max="7" man="1"/>
        <brk id="252" min="2" max="7" man="1"/>
        <brk id="254" min="2" max="7" man="1"/>
        <brk id="260" min="2" max="7" man="1"/>
        <brk id="267" min="2" max="7" man="1"/>
        <brk id="269" min="2" max="7" man="1"/>
        <brk id="277" min="2" max="7" man="1"/>
        <brk id="285" min="2" max="7" man="1"/>
        <brk id="286" min="2" max="7" man="1"/>
        <brk id="292" min="2" max="7" man="1"/>
        <brk id="300" min="2" max="7" man="1"/>
        <brk id="305" min="2" max="7" man="1"/>
        <brk id="314" min="2" max="7" man="1"/>
        <brk id="321" min="2" max="7" man="1"/>
        <brk id="328" min="2" max="7" man="1"/>
        <brk id="334" min="2" max="7" man="1"/>
        <brk id="346" min="2" max="7" man="1"/>
        <brk id="356" min="2" max="7" man="1"/>
        <brk id="364" min="2" max="7" man="1"/>
        <brk id="375" min="2" max="7" man="1"/>
        <brk id="382" min="2" max="7" man="1"/>
        <brk id="388" min="2" max="7" man="1"/>
        <brk id="397" min="2" max="7" man="1"/>
        <brk id="403" min="2" max="7" man="1"/>
        <brk id="411" min="2" max="7" man="1"/>
        <brk id="420" min="2" max="7" man="1"/>
        <brk id="426" min="2" max="7" man="1"/>
        <brk id="432" min="2" max="7" man="1"/>
        <brk id="443" min="2" max="7" man="1"/>
        <brk id="447" min="2" max="7" man="1"/>
        <brk id="451" min="2" max="7" man="1"/>
        <brk id="464" min="2" max="7" man="1"/>
        <brk id="476" min="2" max="7" man="1"/>
        <brk id="489" min="2" max="7" man="1"/>
      </rowBreaks>
      <pageMargins left="0.11811023622047245" right="0.15748031496062992" top="0.51181102362204722" bottom="0.11811023622047245" header="0.23622047244094491" footer="0.39370078740157483"/>
      <pageSetup paperSize="129" scale="10" fitToHeight="0" orientation="portrait" horizontalDpi="4294967294" verticalDpi="4294967294"/>
      <autoFilter ref="B1:BM1" xr:uid="{00000000-0000-0000-0000-000000000000}"/>
    </customSheetView>
    <customSheetView guid="{8F14BA67-A1BC-4512-B9DA-5C9C3CB313E4}" scale="55" fitToPage="1" showAutoFilter="1">
      <pane xSplit="4" ySplit="5" topLeftCell="E6" activePane="bottomRight" state="frozen"/>
      <selection pane="bottomRight" activeCell="G6" sqref="G6"/>
      <rowBreaks count="32" manualBreakCount="32">
        <brk id="20" min="3" max="16" man="1"/>
        <brk id="35" min="3" max="16" man="1"/>
        <brk id="53" min="3" max="16" man="1"/>
        <brk id="76" min="3" max="16" man="1"/>
        <brk id="92" min="3" max="16" man="1"/>
        <brk id="99" min="3" max="16" man="1"/>
        <brk id="110" min="3" max="16" man="1"/>
        <brk id="124" min="3" max="16" man="1"/>
        <brk id="133" min="3" max="16" man="1"/>
        <brk id="144" min="3" max="16" man="1"/>
        <brk id="152" min="3" max="16" man="1"/>
        <brk id="158" min="3" max="16" man="1"/>
        <brk id="167" min="3" max="16" man="1"/>
        <brk id="176" min="3" max="16" man="1"/>
        <brk id="186" min="3" max="16" man="1"/>
        <brk id="196" min="3" max="16" man="1"/>
        <brk id="204" min="3" max="16" man="1"/>
        <brk id="226" min="3" max="16" man="1"/>
        <brk id="237" min="3" max="16" man="1"/>
        <brk id="247" min="3" max="16" man="1"/>
        <brk id="256" min="3" max="16" man="1"/>
        <brk id="271" min="3" max="16" man="1"/>
        <brk id="288" min="3" max="16" man="1"/>
        <brk id="302" min="3" max="16" man="1"/>
        <brk id="336" min="3" max="16" man="1"/>
        <brk id="384" min="3" max="16" man="1"/>
        <brk id="405" min="3" max="16" man="1"/>
        <brk id="449" min="3" max="16" man="1"/>
        <brk id="453" min="3" max="16" man="1"/>
        <brk id="514" max="16383" man="1"/>
        <brk id="586" max="16383" man="1"/>
        <brk id="742" max="16383" man="1"/>
      </rowBreaks>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BV1" xr:uid="{00000000-0000-0000-0000-000000000000}"/>
    </customSheetView>
    <customSheetView guid="{17DC0529-91A4-4551-9172-B028C4912514}" scale="55" showPageBreaks="1" fitToPage="1" topLeftCell="AK1">
      <pane ySplit="3" topLeftCell="A190" activePane="bottomLeft" state="frozen"/>
      <selection pane="bottomLeft" activeCell="AN191" sqref="AN191"/>
      <rowBreaks count="29" manualBreakCount="29">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34" min="3" max="16" man="1"/>
        <brk id="382" min="3" max="16" man="1"/>
        <brk id="403" min="3" max="16" man="1"/>
        <brk id="447" min="3" max="16" man="1"/>
        <brk id="451" min="3" max="16" man="1"/>
      </rowBreaks>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8ABF9580-87B0-45E2-8C70-A09E58226CA5}" scale="60" showPageBreaks="1" fitToPage="1" topLeftCell="B375">
      <pane xSplit="1" topLeftCell="S1" activePane="topRight" state="frozen"/>
      <selection pane="topRight" activeCell="Y380" sqref="Y380"/>
      <rowBreaks count="39" manualBreakCount="39">
        <brk id="18" min="3" max="16" man="1"/>
        <brk id="33" min="3" max="16" man="1"/>
        <brk id="51" min="3" max="16" man="1"/>
        <brk id="74" min="3" max="16" man="1"/>
        <brk id="90" min="3" max="16" man="1"/>
        <brk id="97" min="3" max="16" man="1"/>
        <brk id="122" min="2" max="7" man="1"/>
        <brk id="133" min="2" max="7" man="1"/>
        <brk id="142" min="2" max="7" man="1"/>
        <brk id="147" min="2" max="7" man="1"/>
        <brk id="155" min="2" max="7" man="1"/>
        <brk id="156" min="2" max="7" man="1"/>
        <brk id="165" min="2" max="7" man="1"/>
        <brk id="174" min="2" max="7" man="1"/>
        <brk id="184" min="2" max="7" man="1"/>
        <brk id="193" min="2" max="7" man="1"/>
        <brk id="194" min="2" max="7" man="1"/>
        <brk id="202" min="2" max="7" man="1"/>
        <brk id="224" min="2" max="7" man="1"/>
        <brk id="235" min="2" max="7" man="1"/>
        <brk id="245" min="2" max="7" man="1"/>
        <brk id="254" min="2" max="7" man="1"/>
        <brk id="269" min="2" max="7" man="1"/>
        <brk id="286" min="2" max="7" man="1"/>
        <brk id="300" min="2" max="7" man="1"/>
        <brk id="315" min="2" max="7" man="1"/>
        <brk id="329" min="2" max="7" man="1"/>
        <brk id="334" min="2" max="7" man="1"/>
        <brk id="357" min="2" max="7" man="1"/>
        <brk id="377" min="2" max="7" man="1"/>
        <brk id="382" min="2" max="7" man="1"/>
        <brk id="397" min="2" max="7" man="1"/>
        <brk id="403" min="2" max="7" man="1"/>
        <brk id="421" min="2" max="7" man="1"/>
        <brk id="438" min="2" max="7" man="1"/>
        <brk id="447" min="2" max="7" man="1"/>
        <brk id="451" min="2" max="7" man="1"/>
        <brk id="476" min="2" max="7" man="1"/>
        <brk id="477" min="2" max="7" man="1"/>
      </rowBreaks>
      <pageMargins left="0.11811023622047245" right="0.15748031496062992" top="0.51181102362204722" bottom="0.11811023622047245" header="0.23622047244094491" footer="0.39370078740157483"/>
      <pageSetup paperSize="129" scale="10" fitToHeight="0" orientation="portrait" horizontalDpi="4294967294" verticalDpi="4294967294"/>
    </customSheetView>
    <customSheetView guid="{C87F9E6D-F617-4BEC-A99C-84CC4D01CBF8}" scale="70" fitToPage="1" showAutoFilter="1" hiddenColumns="1" topLeftCell="B1">
      <pane ySplit="92" topLeftCell="A169" activePane="bottomLeft" state="frozen"/>
      <selection pane="bottomLeft" activeCell="G4" sqref="G4"/>
      <rowBreaks count="27" manualBreakCount="27">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88" max="16383" man="1"/>
        <brk id="403" min="3" max="16" man="1"/>
        <brk id="451" min="3" max="16" man="1"/>
      </rowBreaks>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52FAA2EB-E93F-47C4-8597-5C6EAD18A486}" scale="50" showPageBreaks="1" fitToPage="1" hiddenColumns="1" topLeftCell="G1">
      <pane ySplit="377" topLeftCell="A499" activePane="bottomLeft" state="frozen"/>
      <selection pane="bottomLeft" activeCell="K1" sqref="K1:K3"/>
      <rowBreaks count="32" manualBreakCount="32">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34" min="3" max="16" man="1"/>
        <brk id="382" min="3" max="16" man="1"/>
        <brk id="403" min="3" max="16" man="1"/>
        <brk id="447" min="3" max="16" man="1"/>
        <brk id="451" min="3" max="16" man="1"/>
        <brk id="512" max="16383" man="1"/>
        <brk id="584" max="16383" man="1"/>
        <brk id="740" max="16383" man="1"/>
      </rowBreaks>
      <pageMargins left="0.11811023622047245" right="0.15748031496062992" top="0.51181102362204722" bottom="0.11811023622047245" header="0.23622047244094491" footer="0.39370078740157483"/>
      <pageSetup paperSize="10000" scale="16" fitToHeight="0" orientation="portrait" horizontalDpi="4294967294" verticalDpi="4294967294"/>
    </customSheetView>
    <customSheetView guid="{25BB15B0-7FA6-482D-B525-5924AA858C0E}" scale="50" showPageBreaks="1" fitToPage="1" showAutoFilter="1">
      <pane ySplit="294" topLeftCell="A646" activePane="bottomLeft" state="frozen"/>
      <selection pane="bottomLeft" activeCell="G4" sqref="G4"/>
      <rowBreaks count="35" manualBreakCount="35">
        <brk id="18" min="3" max="16" man="1"/>
        <brk id="33" min="3" max="16" man="1"/>
        <brk id="51" min="3" max="16" man="1"/>
        <brk id="74" min="3" max="16" man="1"/>
        <brk id="90" min="3" max="16" man="1"/>
        <brk id="97" min="3" max="16" man="1"/>
        <brk id="117" min="2" max="7" man="1"/>
        <brk id="122" min="2" max="7" man="1"/>
        <brk id="130" min="2" max="7" man="1"/>
        <brk id="134" min="2" max="7" man="1"/>
        <brk id="140" min="2" max="7" man="1"/>
        <brk id="144" min="2" max="7" man="1"/>
        <brk id="147" min="2" max="7" man="1"/>
        <brk id="151" min="2" max="7" man="1"/>
        <brk id="155" min="2" max="7" man="1"/>
        <brk id="156" min="2" max="7" man="1"/>
        <brk id="161" min="2" max="7" man="1"/>
        <brk id="165" min="2" max="7" man="1"/>
        <brk id="174" min="2" max="7" man="1"/>
        <brk id="184" min="2" max="7" man="1"/>
        <brk id="194" min="2" max="7" man="1"/>
        <brk id="202" min="2" max="7" man="1"/>
        <brk id="224" min="2" max="7" man="1"/>
        <brk id="235" min="2" max="7" man="1"/>
        <brk id="245" min="2" max="7" man="1"/>
        <brk id="254" min="2" max="7" man="1"/>
        <brk id="269" min="2" max="7" man="1"/>
        <brk id="286" min="2" max="7" man="1"/>
        <brk id="300" min="2" max="7" man="1"/>
        <brk id="334" min="2" max="7" man="1"/>
        <brk id="382" min="2" max="7" man="1"/>
        <brk id="403" min="2" max="7" man="1"/>
        <brk id="447" min="2" max="7" man="1"/>
        <brk id="451" min="2" max="7" man="1"/>
        <brk id="559" max="16383" man="1"/>
      </rowBreaks>
      <pageMargins left="0.11811023622047245" right="0.15748031496062992" top="0.51181102362204722" bottom="0.11811023622047245" header="0.23622047244094491" footer="0.39370078740157483"/>
      <pageSetup paperSize="129" scale="10" fitToHeight="0" orientation="portrait" horizontalDpi="4294967294" verticalDpi="4294967294"/>
      <autoFilter ref="B1" xr:uid="{00000000-0000-0000-0000-000000000000}"/>
    </customSheetView>
    <customSheetView guid="{90F0BEE9-F7C6-4B05-B1D3-E610A6D97CEA}" scale="55" fitToPage="1" filter="1" showAutoFilter="1">
      <pane xSplit="8" ySplit="107" topLeftCell="Z109" activePane="bottomRight" state="frozen"/>
      <selection pane="bottomRight" activeCell="AC99" sqref="AC99"/>
      <rowBreaks count="71" manualBreakCount="71">
        <brk id="18" min="3" max="16" man="1"/>
        <brk id="33" min="3" max="16" man="1"/>
        <brk id="51" min="3" max="16" man="1"/>
        <brk id="74" min="3" max="16" man="1"/>
        <brk id="90" min="3" max="16" man="1"/>
        <brk id="97" min="3" max="16" man="1"/>
        <brk id="116" min="2" max="7" man="1"/>
        <brk id="121" min="2" max="7" man="1"/>
        <brk id="124" min="2" max="7" man="1"/>
        <brk id="130" min="2" max="7" man="1"/>
        <brk id="133" min="2" max="7" man="1"/>
        <brk id="138" min="2" max="7" man="1"/>
        <brk id="142" min="2" max="7" man="1"/>
        <brk id="145" min="2" max="7" man="1"/>
        <brk id="147" min="2" max="7" man="1"/>
        <brk id="150" min="2" max="7" man="1"/>
        <brk id="153" min="2" max="7" man="1"/>
        <brk id="156" min="2" max="7" man="1"/>
        <brk id="161" min="2" max="7" man="1"/>
        <brk id="165" min="2" max="7" man="1"/>
        <brk id="170" min="2" max="7" man="1"/>
        <brk id="174" min="2" max="7" man="1"/>
        <brk id="181" min="2" max="7" man="1"/>
        <brk id="182" min="2" max="7" man="1"/>
        <brk id="184" min="2" max="7" man="1"/>
        <brk id="187" min="2" max="7" man="1"/>
        <brk id="191" min="2" max="7" man="1"/>
        <brk id="194" min="2" max="7" man="1"/>
        <brk id="199" min="2" max="7" man="1"/>
        <brk id="202" min="2" max="7" man="1"/>
        <brk id="205" min="2" max="7" man="1"/>
        <brk id="208" min="2" max="7" man="1"/>
        <brk id="224" min="2" max="7" man="1"/>
        <brk id="230" min="2" max="7" man="1"/>
        <brk id="235" min="2" max="7" man="1"/>
        <brk id="241" min="2" max="7" man="1"/>
        <brk id="245" min="2" max="7" man="1"/>
        <brk id="248" min="2" max="7" man="1"/>
        <brk id="252" min="2" max="7" man="1"/>
        <brk id="254" min="2" max="7" man="1"/>
        <brk id="260" min="2" max="7" man="1"/>
        <brk id="267" min="2" max="7" man="1"/>
        <brk id="269" min="2" max="7" man="1"/>
        <brk id="277" min="2" max="7" man="1"/>
        <brk id="285" min="2" max="7" man="1"/>
        <brk id="286" min="2" max="7" man="1"/>
        <brk id="292" min="2" max="7" man="1"/>
        <brk id="300" min="2" max="7" man="1"/>
        <brk id="305" min="2" max="7" man="1"/>
        <brk id="314" min="2" max="7" man="1"/>
        <brk id="321" min="2" max="7" man="1"/>
        <brk id="328" min="2" max="7" man="1"/>
        <brk id="334" min="2" max="7" man="1"/>
        <brk id="346" min="2" max="7" man="1"/>
        <brk id="356" min="2" max="7" man="1"/>
        <brk id="364" min="2" max="7" man="1"/>
        <brk id="375" min="2" max="7" man="1"/>
        <brk id="382" min="2" max="7" man="1"/>
        <brk id="388" min="2" max="7" man="1"/>
        <brk id="397" min="2" max="7" man="1"/>
        <brk id="403" min="2" max="7" man="1"/>
        <brk id="411" min="2" max="7" man="1"/>
        <brk id="420" min="2" max="7" man="1"/>
        <brk id="426" min="2" max="7" man="1"/>
        <brk id="432" min="2" max="7" man="1"/>
        <brk id="443" min="2" max="7" man="1"/>
        <brk id="447" min="2" max="7" man="1"/>
        <brk id="451" min="2" max="7" man="1"/>
        <brk id="464" min="2" max="7" man="1"/>
        <brk id="476" min="2" max="7" man="1"/>
        <brk id="489" min="2" max="7" man="1"/>
      </rowBreaks>
      <pageMargins left="0.11811023622047245" right="0.15748031496062992" top="0.51181102362204722" bottom="0.11811023622047245" header="0.23622047244094491" footer="0.39370078740157483"/>
      <pageSetup paperSize="129" scale="10" fitToHeight="0" orientation="portrait" horizontalDpi="4294967294" verticalDpi="4294967294"/>
      <autoFilter ref="B1" xr:uid="{00000000-0000-0000-0000-000000000000}">
        <filterColumn colId="0">
          <filters blank="1">
            <filter val="AR"/>
          </filters>
        </filterColumn>
      </autoFilter>
    </customSheetView>
    <customSheetView guid="{0DC89687-B5E8-44A4-AFC0-D36DAE0522C2}" scale="46" showPageBreaks="1" fitToPage="1" showAutoFilter="1" view="pageBreakPreview" topLeftCell="A178">
      <selection activeCell="F182" sqref="F182"/>
      <rowBreaks count="34" manualBreakCount="34">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34" min="3" max="16" man="1"/>
        <brk id="382" min="3" max="16" man="1"/>
        <brk id="403" min="3" max="16" man="1"/>
        <brk id="447" min="3" max="16" man="1"/>
        <brk id="451" min="3" max="16" man="1"/>
        <brk id="512" max="16383" man="1"/>
        <brk id="585" max="16383" man="1"/>
        <brk id="741" max="16383" man="1"/>
        <brk id="916" max="61" man="1"/>
        <brk id="1025" max="16383" man="1"/>
      </rowBreaks>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autoFilter ref="B1" xr:uid="{00000000-0000-0000-0000-000000000000}"/>
    </customSheetView>
    <customSheetView guid="{EBAE714C-FD28-46D0-8276-A04E9A7E81C3}" scale="55" fitToPage="1" topLeftCell="BE1">
      <pane ySplit="4" topLeftCell="A106" activePane="bottomLeft" state="frozen"/>
      <selection pane="bottomLeft" activeCell="BJ110" sqref="BJ110"/>
      <rowBreaks count="71" manualBreakCount="71">
        <brk id="18" min="3" max="16" man="1"/>
        <brk id="33" min="3" max="16" man="1"/>
        <brk id="51" min="3" max="16" man="1"/>
        <brk id="74" min="3" max="16" man="1"/>
        <brk id="90" min="3" max="16" man="1"/>
        <brk id="97" min="3" max="16" man="1"/>
        <brk id="116" min="2" max="7" man="1"/>
        <brk id="121" min="2" max="7" man="1"/>
        <brk id="124" min="2" max="7" man="1"/>
        <brk id="130" min="2" max="7" man="1"/>
        <brk id="133" min="2" max="7" man="1"/>
        <brk id="138" min="2" max="7" man="1"/>
        <brk id="142" min="2" max="7" man="1"/>
        <brk id="145" min="2" max="7" man="1"/>
        <brk id="147" min="2" max="7" man="1"/>
        <brk id="150" min="2" max="7" man="1"/>
        <brk id="153" min="2" max="7" man="1"/>
        <brk id="156" min="2" max="7" man="1"/>
        <brk id="161" min="2" max="7" man="1"/>
        <brk id="165" min="2" max="7" man="1"/>
        <brk id="170" min="2" max="7" man="1"/>
        <brk id="174" min="2" max="7" man="1"/>
        <brk id="181" min="2" max="7" man="1"/>
        <brk id="182" min="2" max="7" man="1"/>
        <brk id="184" min="2" max="7" man="1"/>
        <brk id="187" min="2" max="7" man="1"/>
        <brk id="191" min="2" max="7" man="1"/>
        <brk id="194" min="2" max="7" man="1"/>
        <brk id="199" min="2" max="7" man="1"/>
        <brk id="202" min="2" max="7" man="1"/>
        <brk id="205" min="2" max="7" man="1"/>
        <brk id="208" min="2" max="7" man="1"/>
        <brk id="224" min="2" max="7" man="1"/>
        <brk id="230" min="2" max="7" man="1"/>
        <brk id="235" min="2" max="7" man="1"/>
        <brk id="241" min="2" max="7" man="1"/>
        <brk id="245" min="2" max="7" man="1"/>
        <brk id="248" min="2" max="7" man="1"/>
        <brk id="252" min="2" max="7" man="1"/>
        <brk id="254" min="2" max="7" man="1"/>
        <brk id="260" min="2" max="7" man="1"/>
        <brk id="267" min="2" max="7" man="1"/>
        <brk id="269" min="2" max="7" man="1"/>
        <brk id="277" min="2" max="7" man="1"/>
        <brk id="285" min="2" max="7" man="1"/>
        <brk id="286" min="2" max="7" man="1"/>
        <brk id="292" min="2" max="7" man="1"/>
        <brk id="300" min="2" max="7" man="1"/>
        <brk id="305" min="2" max="7" man="1"/>
        <brk id="314" min="2" max="7" man="1"/>
        <brk id="321" min="2" max="7" man="1"/>
        <brk id="328" min="2" max="7" man="1"/>
        <brk id="334" min="2" max="7" man="1"/>
        <brk id="346" min="2" max="7" man="1"/>
        <brk id="356" min="2" max="7" man="1"/>
        <brk id="364" min="2" max="7" man="1"/>
        <brk id="375" min="2" max="7" man="1"/>
        <brk id="382" min="2" max="7" man="1"/>
        <brk id="388" min="2" max="7" man="1"/>
        <brk id="397" min="2" max="7" man="1"/>
        <brk id="403" min="2" max="7" man="1"/>
        <brk id="411" min="2" max="7" man="1"/>
        <brk id="420" min="2" max="7" man="1"/>
        <brk id="426" min="2" max="7" man="1"/>
        <brk id="432" min="2" max="7" man="1"/>
        <brk id="443" min="2" max="7" man="1"/>
        <brk id="447" min="2" max="7" man="1"/>
        <brk id="451" min="2" max="7" man="1"/>
        <brk id="464" min="2" max="7" man="1"/>
        <brk id="476" min="2" max="7" man="1"/>
        <brk id="489" min="2" max="7" man="1"/>
      </rowBreaks>
      <pageMargins left="0.11811023622047245" right="0.15748031496062992" top="0.51181102362204722" bottom="0.11811023622047245" header="0.23622047244094491" footer="0.39370078740157483"/>
      <pageSetup paperSize="129" scale="10" fitToHeight="0" orientation="landscape" horizontalDpi="4294967294" verticalDpi="4294967294"/>
    </customSheetView>
    <customSheetView guid="{D40EC52C-1F83-41EA-87E6-C95632C6EB1D}" scale="40" fitToPage="1" showAutoFilter="1">
      <pane ySplit="4" topLeftCell="A518" activePane="bottomLeft" state="frozen"/>
      <selection pane="bottomLeft" activeCell="C522" sqref="C522"/>
      <rowBreaks count="32" manualBreakCount="32">
        <brk id="20" min="3" max="16" man="1"/>
        <brk id="35" min="3" max="16" man="1"/>
        <brk id="53" min="3" max="16" man="1"/>
        <brk id="76" min="3" max="16" man="1"/>
        <brk id="92" min="3" max="16" man="1"/>
        <brk id="99" min="3" max="16" man="1"/>
        <brk id="110" min="3" max="16" man="1"/>
        <brk id="124" min="3" max="16" man="1"/>
        <brk id="133" min="3" max="16" man="1"/>
        <brk id="144" min="3" max="16" man="1"/>
        <brk id="152" min="3" max="16" man="1"/>
        <brk id="158" min="3" max="16" man="1"/>
        <brk id="167" min="3" max="16" man="1"/>
        <brk id="176" min="3" max="16" man="1"/>
        <brk id="186" min="3" max="16" man="1"/>
        <brk id="196" min="3" max="16" man="1"/>
        <brk id="204" min="3" max="16" man="1"/>
        <brk id="226" min="3" max="16" man="1"/>
        <brk id="237" min="3" max="16" man="1"/>
        <brk id="247" min="3" max="16" man="1"/>
        <brk id="256" min="3" max="16" man="1"/>
        <brk id="271" min="3" max="16" man="1"/>
        <brk id="288" min="3" max="16" man="1"/>
        <brk id="302" min="3" max="16" man="1"/>
        <brk id="336" min="3" max="16" man="1"/>
        <brk id="384" min="3" max="16" man="1"/>
        <brk id="405" min="3" max="16" man="1"/>
        <brk id="449" min="3" max="16" man="1"/>
        <brk id="453" min="3" max="16" man="1"/>
        <brk id="514" max="16383" man="1"/>
        <brk id="587" max="16383" man="1"/>
        <brk id="743" max="16383" man="1"/>
      </rowBreaks>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BW1" xr:uid="{00000000-0000-0000-0000-000000000000}"/>
    </customSheetView>
    <customSheetView guid="{C14E3306-3C02-473C-B8F3-1D96FBEADE7E}" scale="70" showPageBreaks="1" fitToPage="1" printArea="1" hiddenColumns="1" topLeftCell="N1">
      <selection activeCell="O2" sqref="O2:O4"/>
      <rowBreaks count="57" manualBreakCount="57">
        <brk id="17" max="63" man="1"/>
        <brk id="18" max="63" man="1"/>
        <brk id="31" max="63" man="1"/>
        <brk id="33" max="63" man="1"/>
        <brk id="51" max="63" man="1"/>
        <brk id="74" max="63" man="1"/>
        <brk id="90" max="63" man="1"/>
        <brk id="97" max="63" man="1"/>
        <brk id="107" max="63" man="1"/>
        <brk id="108" max="63" man="1"/>
        <brk id="122" max="63" man="1"/>
        <brk id="131" max="63" man="1"/>
        <brk id="140" max="63" man="1"/>
        <brk id="142" max="63" man="1"/>
        <brk id="150" max="63" man="1"/>
        <brk id="156" max="63" man="1"/>
        <brk id="165" max="63" man="1"/>
        <brk id="174" max="63" man="1"/>
        <brk id="184" max="63" man="1"/>
        <brk id="191" max="63" man="1"/>
        <brk id="194" max="63" man="1"/>
        <brk id="202" max="63" man="1"/>
        <brk id="217" max="63" man="1"/>
        <brk id="224" max="63" man="1"/>
        <brk id="235" max="63" man="1"/>
        <brk id="245" max="63" man="1"/>
        <brk id="253" max="63" man="1"/>
        <brk id="254" max="63" man="1"/>
        <brk id="267" max="63" man="1"/>
        <brk id="269" max="63" man="1"/>
        <brk id="284" max="63" man="1"/>
        <brk id="286" max="63" man="1"/>
        <brk id="299" max="63" man="1"/>
        <brk id="300" max="63" man="1"/>
        <brk id="313" max="63" man="1"/>
        <brk id="328" max="63" man="1"/>
        <brk id="334" max="63" man="1"/>
        <brk id="355" max="63" man="1"/>
        <brk id="372" max="63" man="1"/>
        <brk id="382" max="63" man="1"/>
        <brk id="394" max="63" man="1"/>
        <brk id="403" max="63" man="1"/>
        <brk id="418" max="63" man="1"/>
        <brk id="430" max="63" man="1"/>
        <brk id="447" max="63" man="1"/>
        <brk id="451" max="63" man="1"/>
        <brk id="471" max="63" man="1"/>
        <brk id="494" max="63" man="1"/>
        <brk id="507" max="63" man="1"/>
        <brk id="512" max="16383" man="1"/>
        <brk id="529" max="63" man="1"/>
        <brk id="544" max="63" man="1"/>
        <brk id="585" max="16383" man="1"/>
        <brk id="741" max="16383" man="1"/>
        <brk id="918" max="63" man="1"/>
        <brk id="920" max="63" man="1"/>
        <brk id="1025" max="16383" man="1"/>
      </rowBreaks>
      <pageMargins left="0.118110236220472" right="0.15748031496063" top="0.511811023622047" bottom="0.118110236220472" header="0.23622047244094499" footer="0.39370078740157499"/>
      <printOptions headings="1"/>
      <pageSetup paperSize="10000" scale="88" fitToHeight="0" orientation="landscape" horizontalDpi="4294967294" verticalDpi="4294967294"/>
    </customSheetView>
    <customSheetView guid="{59D3F2F7-6921-46D1-924D-5A0DA4AACA51}" scale="55" fitToPage="1" filter="1" showAutoFilter="1" hiddenColumns="1" topLeftCell="A305">
      <selection activeCell="BE306" sqref="BE306"/>
      <rowBreaks count="34" manualBreakCount="34">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34" min="3" max="16" man="1"/>
        <brk id="382" min="3" max="16" man="1"/>
        <brk id="403" min="3" max="16" man="1"/>
        <brk id="447" min="3" max="16" man="1"/>
        <brk id="451" min="3" max="16" man="1"/>
        <brk id="1308" max="16383" man="1"/>
        <brk id="1311" max="16383" man="1"/>
        <brk id="1564" max="16383" man="1"/>
        <brk id="1817" max="16383" man="1"/>
        <brk id="2070" max="16383" man="1"/>
      </rowBreaks>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BZ1" xr:uid="{00000000-0000-0000-0000-000000000000}">
        <filterColumn colId="59">
          <filters>
            <filter val="BARAT"/>
          </filters>
        </filterColumn>
        <filterColumn colId="60">
          <filters>
            <filter val="-"/>
          </filters>
        </filterColumn>
      </autoFilter>
    </customSheetView>
    <customSheetView guid="{A081AA97-5460-4C55-BCF4-CC9F2A69CD39}" scale="60" showPageBreaks="1" fitToPage="1" hiddenRows="1" view="pageBreakPreview" topLeftCell="BD443">
      <selection activeCell="BF451" sqref="BF451"/>
      <rowBreaks count="35" manualBreakCount="35">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34" min="3" max="16" man="1"/>
        <brk id="382" min="3" max="16" man="1"/>
        <brk id="403" min="3" max="16" man="1"/>
        <brk id="447" min="3" max="16" man="1"/>
        <brk id="451" min="3" max="16" man="1"/>
        <brk id="512" max="16383" man="1"/>
        <brk id="585" max="16383" man="1"/>
        <brk id="741" max="16383" man="1"/>
        <brk id="918" max="62" man="1"/>
        <brk id="920" max="61" man="1"/>
        <brk id="1025" max="16383" man="1"/>
      </rowBreaks>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customSheetView>
    <customSheetView guid="{0F66B38A-758B-4700-88AD-1A1A10B7A7C9}" scale="70" showPageBreaks="1" fitToPage="1" showAutoFilter="1" hiddenRows="1" view="pageBreakPreview" topLeftCell="A542">
      <selection activeCell="A545" sqref="A545"/>
      <rowBreaks count="38" manualBreakCount="38">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34" min="3" max="16" man="1"/>
        <brk id="382" min="3" max="16" man="1"/>
        <brk id="403" min="3" max="16" man="1"/>
        <brk id="447" min="3" max="16" man="1"/>
        <brk id="451" min="3" max="16" man="1"/>
        <brk id="512" max="16383" man="1"/>
        <brk id="582" max="76" man="1"/>
        <brk id="584" max="76" man="1"/>
        <brk id="588" max="16383" man="1"/>
        <brk id="744" max="16383" man="1"/>
        <brk id="918" max="76" man="1"/>
        <brk id="921" max="62" man="1"/>
        <brk id="923" max="61" man="1"/>
        <brk id="1028" max="16383" man="1"/>
      </rowBreaks>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autoFilter ref="B1:BO1" xr:uid="{00000000-0000-0000-0000-000000000000}"/>
    </customSheetView>
    <customSheetView guid="{7AA30157-2426-452C-9986-F024109E4B57}" scale="55" showPageBreaks="1" fitToPage="1" printArea="1" hiddenRows="1" hiddenColumns="1" topLeftCell="T2">
      <pane ySplit="3" topLeftCell="A285" activePane="bottomLeft" state="frozen"/>
      <selection pane="bottomLeft" activeCell="AB287" sqref="AB287"/>
      <pageMargins left="0.118110236220472" right="0.15748031496063" top="0.511811023622047" bottom="0.118110236220472" header="0.23622047244094499" footer="0.39370078740157499"/>
      <printOptions headings="1"/>
      <pageSetup paperSize="10000" scale="23" fitToHeight="0" orientation="landscape" horizontalDpi="4294967294" verticalDpi="4294967294"/>
    </customSheetView>
    <customSheetView guid="{7A688741-C63A-4537-8975-D01D5E399B5F}" scale="55" showPageBreaks="1" fitToPage="1" filter="1" showAutoFilter="1" hiddenColumns="1" view="pageBreakPreview">
      <selection activeCell="BR578" sqref="BR578"/>
      <rowBreaks count="32" manualBreakCount="32">
        <brk id="17" max="63" man="1"/>
        <brk id="18" max="63" man="1"/>
        <brk id="31" max="63" man="1"/>
        <brk id="33" max="63" man="1"/>
        <brk id="51" max="63" man="1"/>
        <brk id="74" max="63" man="1"/>
        <brk id="90" max="63" man="1"/>
        <brk id="97" max="63" man="1"/>
        <brk id="107" max="63" man="1"/>
        <brk id="108" max="63" man="1"/>
        <brk id="122" max="63" man="1"/>
        <brk id="131" max="63" man="1"/>
        <brk id="140" max="63" man="1"/>
        <brk id="148" max="16383" man="1"/>
        <brk id="150" max="63" man="1"/>
        <brk id="156" max="63" man="1"/>
        <brk id="165" max="63" man="1"/>
        <brk id="174" max="63" man="1"/>
        <brk id="184" max="63" man="1"/>
        <brk id="191" max="63" man="1"/>
        <brk id="194" max="63" man="1"/>
        <brk id="202" max="63" man="1"/>
        <brk id="217" max="63" man="1"/>
        <brk id="569" max="16383" man="1"/>
        <brk id="585" max="16383" man="1"/>
        <brk id="706" max="69" man="1"/>
        <brk id="741" max="16383" man="1"/>
        <brk id="862" max="69" man="1"/>
        <brk id="916" max="65" man="1"/>
        <brk id="918" max="63" man="1"/>
        <brk id="920" max="63" man="1"/>
        <brk id="1025" max="16383" man="1"/>
      </rowBreaks>
      <pageMargins left="0.118110236220472" right="0.15748031496063" top="0.511811023622047" bottom="0.118110236220472" header="0.23622047244094499" footer="0.39370078740157499"/>
      <printOptions headings="1"/>
      <pageSetup paperSize="10000" scale="56" fitToHeight="0" orientation="landscape" horizontalDpi="4294967294" verticalDpi="4294967294"/>
      <autoFilter ref="B1:BT1" xr:uid="{00000000-0000-0000-0000-000000000000}">
        <filterColumn colId="70">
          <filters>
            <filter val="RN"/>
          </filters>
        </filterColumn>
      </autoFilter>
    </customSheetView>
    <customSheetView guid="{A9801882-D6C9-40C8-9090-26F7B42822A6}" scale="55" showPageBreaks="1" fitToPage="1" printArea="1" filter="1" showAutoFilter="1" hiddenColumns="1" topLeftCell="C1">
      <selection activeCell="BN251" sqref="BN251"/>
      <pageMargins left="0.11811023622047245" right="0.11811023622047245" top="0.51181102362204722" bottom="0.11811023622047245" header="0" footer="0"/>
      <printOptions horizontalCentered="1"/>
      <pageSetup paperSize="0" fitToHeight="0" orientation="portrait" horizontalDpi="0" verticalDpi="0" copies="0"/>
      <autoFilter ref="B1:BT1" xr:uid="{00000000-0000-0000-0000-000000000000}">
        <filterColumn colId="2">
          <filters>
            <filter val="PT. BUMI MASPION"/>
            <filter val="PT. DWI CIPTA MULTI USAHA"/>
            <filter val="PT. FORTUNE MATE INDONESIA"/>
            <filter val="PT. INDUSTRIAL ESTATE WIRA JATIM _x000a_(PT. ADI  GRAHA WIRA JATIM )"/>
            <filter val="PT. MAHKOTA BERLIAN CEMERLANG"/>
            <filter val="PT. MASPION_x000a_(DR. ALIM MARKUS)"/>
            <filter val="PT. PAKUWON JATI"/>
            <filter val="PT. PP PROPERTI SURAMADU"/>
            <filter val="PT. SAMATOR LAND"/>
            <filter val="PT. SENTRAL TUNJUNGAN PERKASA"/>
            <filter val="PT. SUPARMA, TBK"/>
            <filter val="PT. SURYA SAKTI PROPERTINDO"/>
            <filter val="PT. TLATAH GEMA ANUGERAH"/>
            <filter val="PT. TRANS PROPERTI INDONESIA"/>
            <filter val="PT. TRISAKTI MAKMUR PERSADA"/>
            <filter val="PT. WARNA WARNI INVESTAMA"/>
            <filter val="SUMINTO / EDDY SUSANTO"/>
          </filters>
        </filterColumn>
        <filterColumn colId="9">
          <filters>
            <filter val="APARTEMEN DAN PUSAT PERBELANJAAN (MALL)"/>
            <filter val="APARTEMEN, HOTEL, KANTOR, RETAIL, SEKOLAH DAN PENUNJANGNYA"/>
            <filter val="APARTEMEN, OFFICE RETAIL/MALL, MULTIFUNCTION HALL"/>
            <filter val="APARTEMEN, PERKANTORAN, PUSAT PERBELANJAAN, HOTEL"/>
            <filter val="APARTEMEN, RETAIL, HOTEL, OFFICE, CONVENTION"/>
            <filter val="APARTEMEN, RUKO/TOKO, HOTEL, DAN FASILITAS PENUNJANGNYA"/>
            <filter val="GUDANG DAN KANTOR"/>
            <filter val="GUDANG, KANTOR DAN KELENGKAPANNYA"/>
            <filter val="INDUSTRI DAN PERGUDANGAN"/>
            <filter val="INDUSTRI/PERGUDANGAN"/>
            <filter val="KAWASAN APARTEMEN, PERTOKOAN, CONVENTION HALL, HOTEL, DAN PERKANTORAN"/>
            <filter val="MALL DAN CONVENTION HALL"/>
            <filter val="MALL, SOHO, APARTEMEN"/>
            <filter val="MIXED USE _x000a_(APARTMENT, KANTOR, RETAIL DAN MICE)"/>
            <filter val="MIXED USE (APARTEMEN, PERKANTORAN, RETAIL)"/>
            <filter val="MIXED USE (RETAIL, APARTEMEN, HOTEL)"/>
            <filter val="MIXED USE (RETAIL, HOTEL, APARTEMEN, OFFICE)"/>
            <filter val="PERGUDANGAN"/>
            <filter val="PERTOKOAN DAN MALL"/>
            <filter val="PERTOKOAN, APARTEMEN, HOTEL DAN PERKANTORAN"/>
            <filter val="PERTOKOAN, HOTEL, PERKANTORAN/SOHO, DAN FASILITAS PENUNJANGNYA"/>
          </filters>
        </filterColumn>
        <filterColumn colId="62">
          <filters>
            <filter val="BELUM TERBANGUN"/>
            <filter val="HANYA KEWAJIBAN MAKAM"/>
            <filter val="PENAGIHAN ADMINISTRASI"/>
            <filter val="PENAGIHAN FISIK"/>
            <filter val="PERLU PEMBAHASAN DENGAN NARASUMBER"/>
            <filter val="PROSES ADMINISTRASI"/>
          </filters>
        </filterColumn>
        <filterColumn colId="70">
          <filters>
            <filter val="AR"/>
          </filters>
        </filterColumn>
      </autoFilter>
    </customSheetView>
  </customSheetViews>
  <mergeCells count="15">
    <mergeCell ref="F1:Q1"/>
    <mergeCell ref="C1:E1"/>
    <mergeCell ref="N51:P51"/>
    <mergeCell ref="A1:B1"/>
    <mergeCell ref="AA1:AP1"/>
    <mergeCell ref="BL1:BS1"/>
    <mergeCell ref="R1:R2"/>
    <mergeCell ref="S1:T1"/>
    <mergeCell ref="U1:V1"/>
    <mergeCell ref="W1:W2"/>
    <mergeCell ref="X1:X2"/>
    <mergeCell ref="BK1:BK2"/>
    <mergeCell ref="BH1:BJ1"/>
    <mergeCell ref="Y1:Z1"/>
    <mergeCell ref="AQ1:BG1"/>
  </mergeCells>
  <phoneticPr fontId="55" type="noConversion"/>
  <printOptions headings="1"/>
  <pageMargins left="0.118110236220472" right="0.15748031496063" top="0.511811023622047" bottom="0.118110236220472" header="0.23622047244094499" footer="0.39370078740157499"/>
  <pageSetup paperSize="10000" scale="10" fitToHeight="0" orientation="landscape" horizontalDpi="4294967294" verticalDpi="429496729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2:H21"/>
  <sheetViews>
    <sheetView zoomScaleNormal="100" zoomScaleSheetLayoutView="100" workbookViewId="0">
      <selection activeCell="D16" sqref="D16"/>
    </sheetView>
  </sheetViews>
  <sheetFormatPr baseColWidth="10" defaultRowHeight="15"/>
  <cols>
    <col min="1" max="1" width="8.83203125" customWidth="1"/>
    <col min="2" max="2" width="33.83203125" customWidth="1"/>
    <col min="3" max="5" width="13.6640625" customWidth="1"/>
    <col min="6" max="6" width="20.83203125" customWidth="1"/>
    <col min="7" max="7" width="13.83203125" customWidth="1"/>
    <col min="8" max="8" width="13.6640625" customWidth="1"/>
    <col min="9" max="256" width="8.83203125" customWidth="1"/>
  </cols>
  <sheetData>
    <row r="2" spans="1:8">
      <c r="A2" s="1780" t="s">
        <v>6968</v>
      </c>
      <c r="B2" s="1780"/>
      <c r="C2" s="1780"/>
      <c r="D2" s="1780"/>
      <c r="E2" s="1780"/>
      <c r="F2" s="1780"/>
      <c r="G2" s="1780"/>
      <c r="H2" s="1780"/>
    </row>
    <row r="3" spans="1:8" ht="18.75" customHeight="1">
      <c r="A3" s="1779" t="s">
        <v>6833</v>
      </c>
      <c r="B3" s="1779" t="s">
        <v>6830</v>
      </c>
      <c r="C3" s="1779" t="s">
        <v>5174</v>
      </c>
      <c r="D3" s="1779"/>
      <c r="E3" s="1779"/>
      <c r="F3" s="1779"/>
      <c r="G3" s="1779"/>
      <c r="H3" s="1779" t="s">
        <v>3555</v>
      </c>
    </row>
    <row r="4" spans="1:8" ht="26.25" customHeight="1">
      <c r="A4" s="1779"/>
      <c r="B4" s="1779"/>
      <c r="C4" s="1271" t="s">
        <v>1718</v>
      </c>
      <c r="D4" s="1271" t="s">
        <v>4307</v>
      </c>
      <c r="E4" s="1271" t="s">
        <v>6831</v>
      </c>
      <c r="F4" s="1271" t="s">
        <v>6832</v>
      </c>
      <c r="G4" s="1272" t="s">
        <v>5199</v>
      </c>
      <c r="H4" s="1779"/>
    </row>
    <row r="5" spans="1:8" ht="21" customHeight="1">
      <c r="A5" s="1277" t="s">
        <v>6820</v>
      </c>
      <c r="B5" s="1278" t="s">
        <v>2547</v>
      </c>
      <c r="C5" s="1279">
        <v>55</v>
      </c>
      <c r="D5" s="1280">
        <v>2</v>
      </c>
      <c r="E5" s="1279">
        <v>4</v>
      </c>
      <c r="F5" s="1279">
        <v>30</v>
      </c>
      <c r="G5" s="1279">
        <v>1</v>
      </c>
      <c r="H5" s="1279">
        <f>SUM(C5:G5)</f>
        <v>92</v>
      </c>
    </row>
    <row r="6" spans="1:8" ht="21" customHeight="1">
      <c r="A6" s="1281" t="s">
        <v>6822</v>
      </c>
      <c r="B6" s="1282" t="s">
        <v>6821</v>
      </c>
      <c r="C6" s="1283">
        <f t="shared" ref="C6:H6" si="0">SUM(C7:C9)</f>
        <v>202</v>
      </c>
      <c r="D6" s="1283">
        <f t="shared" si="0"/>
        <v>11</v>
      </c>
      <c r="E6" s="1283">
        <f t="shared" si="0"/>
        <v>2</v>
      </c>
      <c r="F6" s="1283">
        <f t="shared" si="0"/>
        <v>7</v>
      </c>
      <c r="G6" s="1283">
        <f t="shared" si="0"/>
        <v>9</v>
      </c>
      <c r="H6" s="1283">
        <f t="shared" si="0"/>
        <v>231</v>
      </c>
    </row>
    <row r="7" spans="1:8" ht="21" customHeight="1">
      <c r="A7" s="1268" t="s">
        <v>6823</v>
      </c>
      <c r="B7" s="1269" t="s">
        <v>6824</v>
      </c>
      <c r="C7" s="1270">
        <v>1</v>
      </c>
      <c r="D7" s="1270"/>
      <c r="E7" s="1270"/>
      <c r="F7" s="1270"/>
      <c r="G7" s="1270">
        <v>1</v>
      </c>
      <c r="H7" s="1270">
        <f>SUM(C7:G7)</f>
        <v>2</v>
      </c>
    </row>
    <row r="8" spans="1:8" ht="32">
      <c r="A8" s="1268" t="s">
        <v>6825</v>
      </c>
      <c r="B8" s="1269" t="s">
        <v>6826</v>
      </c>
      <c r="C8" s="1270">
        <v>40</v>
      </c>
      <c r="D8" s="1270"/>
      <c r="E8" s="1270"/>
      <c r="F8" s="1270"/>
      <c r="G8" s="1270"/>
      <c r="H8" s="1270">
        <f>SUM(C8:G8)</f>
        <v>40</v>
      </c>
    </row>
    <row r="9" spans="1:8" ht="21" customHeight="1">
      <c r="A9" s="1268" t="s">
        <v>6827</v>
      </c>
      <c r="B9" s="1269" t="s">
        <v>6828</v>
      </c>
      <c r="C9" s="1270">
        <v>161</v>
      </c>
      <c r="D9" s="1270">
        <v>11</v>
      </c>
      <c r="E9" s="1270">
        <v>2</v>
      </c>
      <c r="F9" s="1270">
        <v>7</v>
      </c>
      <c r="G9" s="1273">
        <v>8</v>
      </c>
      <c r="H9" s="1270">
        <f>SUM(C9:G9)</f>
        <v>189</v>
      </c>
    </row>
    <row r="10" spans="1:8" ht="21" customHeight="1">
      <c r="A10" s="1274"/>
      <c r="B10" s="1275" t="s">
        <v>6829</v>
      </c>
      <c r="C10" s="1276">
        <f t="shared" ref="C10:H10" si="1">SUM(C5:C6)</f>
        <v>257</v>
      </c>
      <c r="D10" s="1276">
        <f t="shared" si="1"/>
        <v>13</v>
      </c>
      <c r="E10" s="1276">
        <f t="shared" si="1"/>
        <v>6</v>
      </c>
      <c r="F10" s="1276">
        <f t="shared" si="1"/>
        <v>37</v>
      </c>
      <c r="G10" s="1276">
        <f t="shared" si="1"/>
        <v>10</v>
      </c>
      <c r="H10" s="1276">
        <f t="shared" si="1"/>
        <v>323</v>
      </c>
    </row>
    <row r="13" spans="1:8" ht="16" thickBot="1">
      <c r="A13" s="1781" t="s">
        <v>6969</v>
      </c>
      <c r="B13" s="1781"/>
      <c r="C13" s="1781"/>
      <c r="D13" s="1781"/>
      <c r="E13" s="1781"/>
      <c r="F13" s="1781"/>
      <c r="G13" s="1781"/>
      <c r="H13" s="1781"/>
    </row>
    <row r="14" spans="1:8">
      <c r="A14" s="1385" t="s">
        <v>6833</v>
      </c>
      <c r="B14" s="1386" t="s">
        <v>6830</v>
      </c>
      <c r="C14" s="1386" t="s">
        <v>5174</v>
      </c>
      <c r="D14" s="1386"/>
      <c r="E14" s="1386"/>
      <c r="F14" s="1386"/>
      <c r="G14" s="1386"/>
      <c r="H14" s="1387" t="s">
        <v>3555</v>
      </c>
    </row>
    <row r="15" spans="1:8" ht="32">
      <c r="A15" s="1388"/>
      <c r="B15" s="1384"/>
      <c r="C15" s="1271" t="s">
        <v>1718</v>
      </c>
      <c r="D15" s="1271" t="s">
        <v>4307</v>
      </c>
      <c r="E15" s="1271" t="s">
        <v>6831</v>
      </c>
      <c r="F15" s="1271" t="s">
        <v>6832</v>
      </c>
      <c r="G15" s="1384" t="s">
        <v>5199</v>
      </c>
      <c r="H15" s="1389"/>
    </row>
    <row r="16" spans="1:8" ht="16">
      <c r="A16" s="1390" t="s">
        <v>6820</v>
      </c>
      <c r="B16" s="1278" t="s">
        <v>2547</v>
      </c>
      <c r="C16" s="1279">
        <v>45</v>
      </c>
      <c r="D16" s="1280">
        <v>2</v>
      </c>
      <c r="E16" s="1279">
        <v>4</v>
      </c>
      <c r="F16" s="1279">
        <v>30</v>
      </c>
      <c r="G16" s="1279">
        <v>1</v>
      </c>
      <c r="H16" s="1391">
        <f>SUM(C16:G16)</f>
        <v>82</v>
      </c>
    </row>
    <row r="17" spans="1:8" ht="16">
      <c r="A17" s="1392" t="s">
        <v>6822</v>
      </c>
      <c r="B17" s="1282" t="s">
        <v>6821</v>
      </c>
      <c r="C17" s="1283">
        <f t="shared" ref="C17:H17" si="2">SUM(C18:C20)</f>
        <v>213</v>
      </c>
      <c r="D17" s="1283">
        <f t="shared" si="2"/>
        <v>11</v>
      </c>
      <c r="E17" s="1283">
        <f t="shared" si="2"/>
        <v>2</v>
      </c>
      <c r="F17" s="1283">
        <f t="shared" si="2"/>
        <v>7</v>
      </c>
      <c r="G17" s="1283">
        <f t="shared" si="2"/>
        <v>9</v>
      </c>
      <c r="H17" s="1393">
        <f t="shared" si="2"/>
        <v>242</v>
      </c>
    </row>
    <row r="18" spans="1:8" ht="16">
      <c r="A18" s="1394" t="s">
        <v>6823</v>
      </c>
      <c r="B18" s="1269" t="s">
        <v>6824</v>
      </c>
      <c r="C18" s="1270">
        <v>1</v>
      </c>
      <c r="D18" s="1270"/>
      <c r="E18" s="1270"/>
      <c r="F18" s="1270"/>
      <c r="G18" s="1270">
        <v>1</v>
      </c>
      <c r="H18" s="1395">
        <f>SUM(C18:G18)</f>
        <v>2</v>
      </c>
    </row>
    <row r="19" spans="1:8" ht="32">
      <c r="A19" s="1394" t="s">
        <v>6825</v>
      </c>
      <c r="B19" s="1269" t="s">
        <v>6826</v>
      </c>
      <c r="C19" s="1270">
        <v>60</v>
      </c>
      <c r="D19" s="1270"/>
      <c r="E19" s="1270"/>
      <c r="F19" s="1270"/>
      <c r="G19" s="1270"/>
      <c r="H19" s="1395">
        <f>SUM(C19:G19)</f>
        <v>60</v>
      </c>
    </row>
    <row r="20" spans="1:8" ht="16">
      <c r="A20" s="1394" t="s">
        <v>6827</v>
      </c>
      <c r="B20" s="1269" t="s">
        <v>6828</v>
      </c>
      <c r="C20" s="1270">
        <v>152</v>
      </c>
      <c r="D20" s="1270">
        <v>11</v>
      </c>
      <c r="E20" s="1270">
        <v>2</v>
      </c>
      <c r="F20" s="1270">
        <v>7</v>
      </c>
      <c r="G20" s="1400">
        <v>8</v>
      </c>
      <c r="H20" s="1395">
        <f>SUM(C20:G20)</f>
        <v>180</v>
      </c>
    </row>
    <row r="21" spans="1:8" ht="17" thickBot="1">
      <c r="A21" s="1396"/>
      <c r="B21" s="1397" t="s">
        <v>6829</v>
      </c>
      <c r="C21" s="1398">
        <f t="shared" ref="C21:H21" si="3">SUM(C16:C17)</f>
        <v>258</v>
      </c>
      <c r="D21" s="1398">
        <f t="shared" si="3"/>
        <v>13</v>
      </c>
      <c r="E21" s="1398">
        <f t="shared" si="3"/>
        <v>6</v>
      </c>
      <c r="F21" s="1398">
        <f t="shared" si="3"/>
        <v>37</v>
      </c>
      <c r="G21" s="1398">
        <f t="shared" si="3"/>
        <v>10</v>
      </c>
      <c r="H21" s="1399">
        <f t="shared" si="3"/>
        <v>324</v>
      </c>
    </row>
  </sheetData>
  <customSheetViews>
    <customSheetView guid="{8CBF853C-9B05-2E44-ABDF-3A5E94B2D49E}">
      <selection activeCell="D16" sqref="D16"/>
      <pageMargins left="0.7" right="0.7" top="0.75" bottom="0.75" header="0.3" footer="0.3"/>
      <pageSetup paperSize="0" orientation="portrait" horizontalDpi="0" verticalDpi="0" copies="0"/>
    </customSheetView>
    <customSheetView guid="{45FAFD83-E5A5-4ABD-BE8F-BEA31033F036}">
      <selection activeCell="D16" sqref="D16"/>
      <pageMargins left="0.7" right="0.7" top="0.75" bottom="0.75" header="0.3" footer="0.3"/>
      <pageSetup paperSize="0" orientation="portrait" horizontalDpi="0" verticalDpi="0" copies="0"/>
    </customSheetView>
    <customSheetView guid="{9C14DA1E-25C3-4329-A6F3-75CB1CD104D7}" showPageBreaks="1">
      <selection activeCell="D16" sqref="D16"/>
      <pageMargins left="0.7" right="0.7" top="0.75" bottom="0.75" header="0.3" footer="0.3"/>
      <pageSetup orientation="portrait" horizontalDpi="4294967293" verticalDpi="0"/>
    </customSheetView>
    <customSheetView guid="{A54B586D-6220-424E-974E-0F84BC323EFF}">
      <selection activeCell="D16" sqref="D16"/>
      <pageMargins left="0.7" right="0.7" top="0.75" bottom="0.75" header="0.3" footer="0.3"/>
      <pageSetup orientation="portrait" horizontalDpi="4294967293" verticalDpi="0"/>
    </customSheetView>
    <customSheetView guid="{EE35F5A5-B58E-462D-8699-50C485D25DAC}">
      <selection activeCell="D16" sqref="D16"/>
      <pageMargins left="0.7" right="0.7" top="0.75" bottom="0.75" header="0.3" footer="0.3"/>
      <pageSetup orientation="portrait" horizontalDpi="4294967293" verticalDpi="0"/>
    </customSheetView>
    <customSheetView guid="{157CD385-0CC3-4CB7-9E40-9872D0CE4D7B}">
      <selection activeCell="D16" sqref="D16"/>
      <pageMargins left="0.7" right="0.7" top="0.75" bottom="0.75" header="0.3" footer="0.3"/>
      <pageSetup orientation="portrait" horizontalDpi="4294967293" verticalDpi="0"/>
    </customSheetView>
    <customSheetView guid="{C272CEBC-8B24-461F-A115-CB8305F1DD91}">
      <selection activeCell="D16" sqref="D16"/>
      <pageMargins left="0.7" right="0.7" top="0.75" bottom="0.75" header="0.3" footer="0.3"/>
      <pageSetup orientation="portrait" horizontalDpi="4294967293" verticalDpi="0"/>
    </customSheetView>
    <customSheetView guid="{D67E565D-00AF-4573-95DF-1C7151580DD9}">
      <selection activeCell="D16" sqref="D16"/>
      <pageMargins left="0.7" right="0.7" top="0.75" bottom="0.75" header="0.3" footer="0.3"/>
      <pageSetup orientation="portrait" horizontalDpi="4294967293" verticalDpi="0"/>
    </customSheetView>
    <customSheetView guid="{BDD15C91-1AB9-44A2-ACD7-FAE0862B79D4}">
      <selection activeCell="D16" sqref="D16"/>
      <pageMargins left="0.7" right="0.7" top="0.75" bottom="0.75" header="0.3" footer="0.3"/>
      <pageSetup orientation="portrait" horizontalDpi="4294967293" verticalDpi="0"/>
    </customSheetView>
    <customSheetView guid="{C841B2A8-BCDC-496A-AF1F-B21DB30EB01C}">
      <selection activeCell="D16" sqref="D16"/>
      <pageMargins left="0.7" right="0.7" top="0.75" bottom="0.75" header="0.3" footer="0.3"/>
      <pageSetup orientation="portrait" horizontalDpi="4294967293" verticalDpi="0"/>
    </customSheetView>
    <customSheetView guid="{003C4447-03FF-4247-A52F-D405327D0F8E}">
      <selection activeCell="D16" sqref="D16"/>
      <pageMargins left="0.7" right="0.7" top="0.75" bottom="0.75" header="0.3" footer="0.3"/>
      <pageSetup orientation="portrait" horizontalDpi="4294967293" verticalDpi="0"/>
    </customSheetView>
    <customSheetView guid="{D286A167-6B8A-4DD5-AE3F-D47B411FC6FF}">
      <selection activeCell="D16" sqref="D16"/>
      <pageMargins left="0.7" right="0.7" top="0.75" bottom="0.75" header="0.3" footer="0.3"/>
      <pageSetup orientation="portrait" horizontalDpi="4294967293" verticalDpi="0"/>
    </customSheetView>
    <customSheetView guid="{0040A281-966A-42E4-8229-3EF4106905AE}">
      <selection activeCell="D16" sqref="D16"/>
      <pageMargins left="0.7" right="0.7" top="0.75" bottom="0.75" header="0.3" footer="0.3"/>
      <pageSetup orientation="portrait" horizontalDpi="4294967293" verticalDpi="0"/>
    </customSheetView>
    <customSheetView guid="{C14E3306-3C02-473C-B8F3-1D96FBEADE7E}" showPageBreaks="1" printArea="1" topLeftCell="A13">
      <selection activeCell="F22" sqref="F22"/>
      <pageMargins left="0.7" right="0.7" top="0.75" bottom="0.75" header="0.3" footer="0.3"/>
      <pageSetup scale="68" orientation="portrait" horizontalDpi="4294967293" verticalDpi="0"/>
    </customSheetView>
    <customSheetView guid="{59D3F2F7-6921-46D1-924D-5A0DA4AACA51}">
      <selection activeCell="D16" sqref="D16"/>
      <pageMargins left="0.7" right="0.7" top="0.75" bottom="0.75" header="0.3" footer="0.3"/>
      <pageSetup orientation="portrait" horizontalDpi="4294967293" verticalDpi="0"/>
    </customSheetView>
    <customSheetView guid="{A081AA97-5460-4C55-BCF4-CC9F2A69CD39}">
      <selection activeCell="D16" sqref="D16"/>
      <pageMargins left="0.7" right="0.7" top="0.75" bottom="0.75" header="0.3" footer="0.3"/>
      <pageSetup orientation="portrait" horizontalDpi="4294967293" verticalDpi="0"/>
    </customSheetView>
    <customSheetView guid="{0F66B38A-758B-4700-88AD-1A1A10B7A7C9}">
      <selection activeCell="D16" sqref="D16"/>
      <pageMargins left="0.7" right="0.7" top="0.75" bottom="0.75" header="0.3" footer="0.3"/>
      <pageSetup orientation="portrait" horizontalDpi="4294967293" verticalDpi="0"/>
    </customSheetView>
    <customSheetView guid="{7AA30157-2426-452C-9986-F024109E4B57}">
      <selection activeCell="D16" sqref="D16"/>
      <pageMargins left="0.7" right="0.7" top="0.75" bottom="0.75" header="0.3" footer="0.3"/>
      <pageSetup orientation="portrait" horizontalDpi="4294967293" verticalDpi="0"/>
    </customSheetView>
    <customSheetView guid="{7A688741-C63A-4537-8975-D01D5E399B5F}">
      <selection activeCell="D16" sqref="D16"/>
      <pageMargins left="0.7" right="0.7" top="0.75" bottom="0.75" header="0.3" footer="0.3"/>
      <pageSetup orientation="portrait" horizontalDpi="4294967293" verticalDpi="0"/>
    </customSheetView>
    <customSheetView guid="{A9801882-D6C9-40C8-9090-26F7B42822A6}">
      <selection activeCell="D16" sqref="D16"/>
      <pageMargins left="0.7" right="0.7" top="0.75" bottom="0.75" header="0.3" footer="0.3"/>
      <pageSetup paperSize="0" orientation="portrait" horizontalDpi="0" verticalDpi="0" copies="0"/>
    </customSheetView>
  </customSheetViews>
  <mergeCells count="6">
    <mergeCell ref="A13:H13"/>
    <mergeCell ref="C3:G3"/>
    <mergeCell ref="B3:B4"/>
    <mergeCell ref="H3:H4"/>
    <mergeCell ref="A3:A4"/>
    <mergeCell ref="A2:H2"/>
  </mergeCells>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V141"/>
  <sheetViews>
    <sheetView topLeftCell="A71" zoomScaleNormal="55" workbookViewId="0">
      <selection sqref="A1:C1"/>
    </sheetView>
  </sheetViews>
  <sheetFormatPr baseColWidth="10" defaultRowHeight="15"/>
  <cols>
    <col min="1" max="2" width="9.5" customWidth="1"/>
    <col min="3" max="3" width="15.33203125" customWidth="1"/>
    <col min="4" max="4" width="42.33203125" customWidth="1"/>
    <col min="5" max="5" width="43.6640625" customWidth="1"/>
    <col min="6" max="7" width="42.33203125" customWidth="1"/>
    <col min="8" max="8" width="47.5" customWidth="1"/>
    <col min="9" max="9" width="43.5" customWidth="1"/>
    <col min="10" max="10" width="28.5" customWidth="1"/>
    <col min="11" max="11" width="24.83203125" customWidth="1"/>
    <col min="12" max="12" width="37.6640625" customWidth="1"/>
    <col min="13" max="13" width="34.33203125" customWidth="1"/>
    <col min="14" max="14" width="39.83203125" customWidth="1"/>
    <col min="15" max="15" width="33.5" customWidth="1"/>
    <col min="16" max="16" width="31.1640625" customWidth="1"/>
    <col min="17" max="17" width="40.6640625" customWidth="1"/>
    <col min="18" max="18" width="23.5" customWidth="1"/>
    <col min="19" max="19" width="47.33203125" customWidth="1"/>
    <col min="20" max="20" width="20.83203125" customWidth="1"/>
    <col min="21" max="21" width="28.1640625" customWidth="1"/>
    <col min="22" max="22" width="42.1640625" customWidth="1"/>
    <col min="23" max="23" width="42.5" customWidth="1"/>
    <col min="24" max="24" width="22" customWidth="1"/>
    <col min="25" max="26" width="43.83203125" customWidth="1"/>
    <col min="27" max="27" width="30" customWidth="1"/>
    <col min="28" max="28" width="32.1640625" customWidth="1"/>
    <col min="29" max="29" width="33.1640625" customWidth="1"/>
    <col min="30" max="30" width="28.83203125" customWidth="1"/>
    <col min="31" max="31" width="27.33203125" customWidth="1"/>
    <col min="32" max="32" width="24.33203125" customWidth="1"/>
    <col min="33" max="33" width="15.83203125" customWidth="1"/>
    <col min="34" max="34" width="14.5" customWidth="1"/>
    <col min="35" max="35" width="20.6640625" customWidth="1"/>
    <col min="36" max="38" width="12.6640625" customWidth="1"/>
    <col min="39" max="39" width="18.5" customWidth="1"/>
    <col min="40" max="40" width="19.5" customWidth="1"/>
    <col min="41" max="41" width="46.33203125" customWidth="1"/>
    <col min="42" max="42" width="34.5" customWidth="1"/>
    <col min="43" max="43" width="35.1640625" customWidth="1"/>
    <col min="44" max="44" width="32.1640625" customWidth="1"/>
    <col min="45" max="45" width="45.1640625" customWidth="1"/>
    <col min="46" max="46" width="24.6640625" customWidth="1"/>
    <col min="47" max="47" width="27.33203125" customWidth="1"/>
    <col min="48" max="48" width="18.5" customWidth="1"/>
    <col min="49" max="49" width="17.6640625" customWidth="1"/>
    <col min="50" max="50" width="12.5" customWidth="1"/>
    <col min="51" max="53" width="14" customWidth="1"/>
    <col min="54" max="54" width="16.1640625" customWidth="1"/>
    <col min="55" max="55" width="14" customWidth="1"/>
    <col min="56" max="56" width="137.5" customWidth="1"/>
    <col min="57" max="57" width="57.5" customWidth="1"/>
    <col min="58" max="58" width="41" customWidth="1"/>
    <col min="59" max="59" width="45.5" customWidth="1"/>
    <col min="60" max="61" width="35.83203125" customWidth="1"/>
    <col min="62" max="62" width="15.5" customWidth="1"/>
    <col min="63" max="74" width="30.6640625" style="851" customWidth="1"/>
    <col min="75" max="256" width="8.83203125" customWidth="1"/>
  </cols>
  <sheetData>
    <row r="1" spans="1:74" ht="80.25" customHeight="1">
      <c r="A1" s="1843" t="s">
        <v>6331</v>
      </c>
      <c r="B1" s="1844"/>
      <c r="C1" s="1845"/>
      <c r="D1" s="802" t="s">
        <v>6324</v>
      </c>
      <c r="E1" s="803"/>
      <c r="F1" s="803"/>
      <c r="G1" s="803"/>
      <c r="H1" s="802"/>
      <c r="I1" s="802"/>
      <c r="J1" s="802"/>
      <c r="K1" s="802"/>
      <c r="L1" s="804" t="s">
        <v>6325</v>
      </c>
      <c r="M1" s="804"/>
      <c r="N1" s="804"/>
      <c r="O1" s="804"/>
      <c r="P1" s="804"/>
      <c r="Q1" s="804"/>
      <c r="R1" s="804"/>
      <c r="S1" s="804"/>
      <c r="T1" s="804"/>
      <c r="U1" s="1816" t="s">
        <v>6326</v>
      </c>
      <c r="V1" s="1817"/>
      <c r="W1" s="1817"/>
      <c r="X1" s="1818"/>
      <c r="Y1" s="1819" t="s">
        <v>6327</v>
      </c>
      <c r="Z1" s="1820"/>
      <c r="AA1" s="1820"/>
      <c r="AB1" s="1820"/>
      <c r="AC1" s="1820"/>
      <c r="AD1" s="1820"/>
      <c r="AE1" s="1820"/>
      <c r="AF1" s="1820"/>
      <c r="AG1" s="1820"/>
      <c r="AH1" s="1820"/>
      <c r="AI1" s="1820"/>
      <c r="AJ1" s="1820"/>
      <c r="AK1" s="1820"/>
      <c r="AL1" s="1820"/>
      <c r="AM1" s="1820"/>
      <c r="AN1" s="1821"/>
      <c r="AO1" s="1796" t="s">
        <v>6328</v>
      </c>
      <c r="AP1" s="1797"/>
      <c r="AQ1" s="1797"/>
      <c r="AR1" s="1797"/>
      <c r="AS1" s="1797"/>
      <c r="AT1" s="1797"/>
      <c r="AU1" s="1797"/>
      <c r="AV1" s="1797"/>
      <c r="AW1" s="1797"/>
      <c r="AX1" s="1797"/>
      <c r="AY1" s="1797"/>
      <c r="AZ1" s="1797"/>
      <c r="BA1" s="1797"/>
      <c r="BB1" s="1797"/>
      <c r="BC1" s="1798"/>
      <c r="BD1" s="825" t="s">
        <v>6329</v>
      </c>
      <c r="BE1" s="826"/>
      <c r="BF1" s="826"/>
      <c r="BG1" s="826"/>
      <c r="BH1" s="826"/>
      <c r="BI1" s="826"/>
      <c r="BJ1" s="827"/>
      <c r="BK1" s="1784" t="s">
        <v>6610</v>
      </c>
      <c r="BL1" s="1784"/>
      <c r="BM1" s="1784"/>
      <c r="BN1" s="1784"/>
      <c r="BO1" s="1784"/>
      <c r="BP1" s="1784"/>
      <c r="BQ1" s="1784"/>
      <c r="BR1" s="1784"/>
      <c r="BS1" s="1784"/>
      <c r="BT1" s="1784"/>
      <c r="BU1" s="1784"/>
      <c r="BV1" s="1784"/>
    </row>
    <row r="2" spans="1:74" ht="78.75" customHeight="1">
      <c r="A2" s="1846" t="s">
        <v>1403</v>
      </c>
      <c r="B2" s="1846" t="s">
        <v>5231</v>
      </c>
      <c r="C2" s="1846" t="s">
        <v>5230</v>
      </c>
      <c r="D2" s="1829" t="s">
        <v>1717</v>
      </c>
      <c r="E2" s="1849" t="s">
        <v>5325</v>
      </c>
      <c r="F2" s="1850"/>
      <c r="G2" s="1851"/>
      <c r="H2" s="1829" t="s">
        <v>5793</v>
      </c>
      <c r="I2" s="1829" t="s">
        <v>1063</v>
      </c>
      <c r="J2" s="1829" t="s">
        <v>1719</v>
      </c>
      <c r="K2" s="1829" t="s">
        <v>1720</v>
      </c>
      <c r="L2" s="807" t="s">
        <v>4293</v>
      </c>
      <c r="M2" s="819" t="s">
        <v>4292</v>
      </c>
      <c r="N2" s="805" t="s">
        <v>3255</v>
      </c>
      <c r="O2" s="806"/>
      <c r="P2" s="806"/>
      <c r="Q2" s="807"/>
      <c r="R2" s="1832" t="s">
        <v>1070</v>
      </c>
      <c r="S2" s="1832" t="s">
        <v>1715</v>
      </c>
      <c r="T2" s="1832" t="s">
        <v>1895</v>
      </c>
      <c r="U2" s="1835" t="s">
        <v>1896</v>
      </c>
      <c r="V2" s="1836"/>
      <c r="W2" s="1836"/>
      <c r="X2" s="1837"/>
      <c r="Y2" s="1822" t="s">
        <v>5557</v>
      </c>
      <c r="Z2" s="1823"/>
      <c r="AA2" s="1823"/>
      <c r="AB2" s="1823"/>
      <c r="AC2" s="1823"/>
      <c r="AD2" s="1823"/>
      <c r="AE2" s="1824"/>
      <c r="AF2" s="1809" t="s">
        <v>6332</v>
      </c>
      <c r="AG2" s="1810"/>
      <c r="AH2" s="1810"/>
      <c r="AI2" s="1810"/>
      <c r="AJ2" s="1810"/>
      <c r="AK2" s="1810"/>
      <c r="AL2" s="1810"/>
      <c r="AM2" s="1810"/>
      <c r="AN2" s="1811"/>
      <c r="AO2" s="1799" t="s">
        <v>5558</v>
      </c>
      <c r="AP2" s="1800"/>
      <c r="AQ2" s="1800"/>
      <c r="AR2" s="1800"/>
      <c r="AS2" s="1800"/>
      <c r="AT2" s="1800"/>
      <c r="AU2" s="1801"/>
      <c r="AV2" s="1806" t="s">
        <v>6333</v>
      </c>
      <c r="AW2" s="1807"/>
      <c r="AX2" s="1807"/>
      <c r="AY2" s="1807"/>
      <c r="AZ2" s="1807"/>
      <c r="BA2" s="1807"/>
      <c r="BB2" s="1807"/>
      <c r="BC2" s="1808"/>
      <c r="BD2" s="814" t="s">
        <v>5597</v>
      </c>
      <c r="BE2" s="1793" t="s">
        <v>5233</v>
      </c>
      <c r="BF2" s="822" t="s">
        <v>5559</v>
      </c>
      <c r="BG2" s="817" t="s">
        <v>2915</v>
      </c>
      <c r="BH2" s="1840" t="s">
        <v>5747</v>
      </c>
      <c r="BI2" s="817" t="s">
        <v>6016</v>
      </c>
      <c r="BJ2" s="822" t="s">
        <v>5780</v>
      </c>
      <c r="BK2" s="1785" t="s">
        <v>6594</v>
      </c>
      <c r="BL2" s="1785"/>
      <c r="BM2" s="1785"/>
      <c r="BN2" s="1786" t="s">
        <v>6595</v>
      </c>
      <c r="BO2" s="1786"/>
      <c r="BP2" s="1786"/>
      <c r="BQ2" s="1787" t="s">
        <v>6596</v>
      </c>
      <c r="BR2" s="1787"/>
      <c r="BS2" s="1787"/>
      <c r="BT2" s="1788" t="s">
        <v>6597</v>
      </c>
      <c r="BU2" s="1788"/>
      <c r="BV2" s="1788"/>
    </row>
    <row r="3" spans="1:74" ht="17">
      <c r="A3" s="1847"/>
      <c r="B3" s="1847"/>
      <c r="C3" s="1847"/>
      <c r="D3" s="1830"/>
      <c r="E3" s="811" t="s">
        <v>5660</v>
      </c>
      <c r="F3" s="812" t="s">
        <v>5661</v>
      </c>
      <c r="G3" s="813" t="s">
        <v>5662</v>
      </c>
      <c r="H3" s="1830"/>
      <c r="I3" s="1830"/>
      <c r="J3" s="1830"/>
      <c r="K3" s="1830"/>
      <c r="L3" s="824"/>
      <c r="M3" s="820"/>
      <c r="N3" s="808"/>
      <c r="O3" s="809"/>
      <c r="P3" s="809"/>
      <c r="Q3" s="810"/>
      <c r="R3" s="1833"/>
      <c r="S3" s="1833"/>
      <c r="T3" s="1833"/>
      <c r="U3" s="1838" t="s">
        <v>62</v>
      </c>
      <c r="V3" s="1838" t="s">
        <v>65</v>
      </c>
      <c r="W3" s="1838" t="s">
        <v>66</v>
      </c>
      <c r="X3" s="1838" t="s">
        <v>63</v>
      </c>
      <c r="Y3" s="1825" t="s">
        <v>229</v>
      </c>
      <c r="Z3" s="1825" t="s">
        <v>230</v>
      </c>
      <c r="AA3" s="1827" t="s">
        <v>1100</v>
      </c>
      <c r="AB3" s="1827" t="s">
        <v>1101</v>
      </c>
      <c r="AC3" s="1827" t="s">
        <v>1154</v>
      </c>
      <c r="AD3" s="1827" t="s">
        <v>2698</v>
      </c>
      <c r="AE3" s="1827" t="s">
        <v>64</v>
      </c>
      <c r="AF3" s="1812" t="s">
        <v>6330</v>
      </c>
      <c r="AG3" s="1791" t="s">
        <v>5956</v>
      </c>
      <c r="AH3" s="1814" t="s">
        <v>5957</v>
      </c>
      <c r="AI3" s="1814" t="s">
        <v>5958</v>
      </c>
      <c r="AJ3" s="1814" t="s">
        <v>5959</v>
      </c>
      <c r="AK3" s="1814" t="s">
        <v>5960</v>
      </c>
      <c r="AL3" s="1814" t="s">
        <v>5961</v>
      </c>
      <c r="AM3" s="1814" t="s">
        <v>5962</v>
      </c>
      <c r="AN3" s="1814" t="s">
        <v>5963</v>
      </c>
      <c r="AO3" s="1802" t="s">
        <v>229</v>
      </c>
      <c r="AP3" s="1802" t="s">
        <v>230</v>
      </c>
      <c r="AQ3" s="1804" t="s">
        <v>1100</v>
      </c>
      <c r="AR3" s="1804" t="s">
        <v>1101</v>
      </c>
      <c r="AS3" s="1804" t="s">
        <v>1154</v>
      </c>
      <c r="AT3" s="1804" t="s">
        <v>2698</v>
      </c>
      <c r="AU3" s="1804" t="s">
        <v>64</v>
      </c>
      <c r="AV3" s="1791" t="s">
        <v>5956</v>
      </c>
      <c r="AW3" s="1791" t="s">
        <v>5964</v>
      </c>
      <c r="AX3" s="1791" t="s">
        <v>5965</v>
      </c>
      <c r="AY3" s="1791" t="s">
        <v>5966</v>
      </c>
      <c r="AZ3" s="1791" t="s">
        <v>5958</v>
      </c>
      <c r="BA3" s="1791" t="s">
        <v>5959</v>
      </c>
      <c r="BB3" s="1791" t="s">
        <v>5960</v>
      </c>
      <c r="BC3" s="1791" t="s">
        <v>5967</v>
      </c>
      <c r="BD3" s="815"/>
      <c r="BE3" s="1794"/>
      <c r="BF3" s="822"/>
      <c r="BG3" s="817"/>
      <c r="BH3" s="1841"/>
      <c r="BI3" s="817"/>
      <c r="BJ3" s="822"/>
      <c r="BK3" s="1789" t="s">
        <v>6598</v>
      </c>
      <c r="BL3" s="1789" t="s">
        <v>6599</v>
      </c>
      <c r="BM3" s="1789" t="s">
        <v>6600</v>
      </c>
      <c r="BN3" s="1790" t="s">
        <v>6601</v>
      </c>
      <c r="BO3" s="1790" t="s">
        <v>6602</v>
      </c>
      <c r="BP3" s="1790" t="s">
        <v>6603</v>
      </c>
      <c r="BQ3" s="1782" t="s">
        <v>6604</v>
      </c>
      <c r="BR3" s="1782" t="s">
        <v>6605</v>
      </c>
      <c r="BS3" s="1782" t="s">
        <v>6606</v>
      </c>
      <c r="BT3" s="1783" t="s">
        <v>6607</v>
      </c>
      <c r="BU3" s="1783" t="s">
        <v>6608</v>
      </c>
      <c r="BV3" s="1783" t="s">
        <v>6609</v>
      </c>
    </row>
    <row r="4" spans="1:74" ht="75.75" customHeight="1">
      <c r="A4" s="1848"/>
      <c r="B4" s="1848"/>
      <c r="C4" s="1848"/>
      <c r="D4" s="1831"/>
      <c r="E4" s="811"/>
      <c r="F4" s="812"/>
      <c r="G4" s="813"/>
      <c r="H4" s="1831"/>
      <c r="I4" s="1831"/>
      <c r="J4" s="1831"/>
      <c r="K4" s="1831"/>
      <c r="L4" s="810"/>
      <c r="M4" s="821"/>
      <c r="N4" s="598" t="s">
        <v>4529</v>
      </c>
      <c r="O4" s="753" t="s">
        <v>4528</v>
      </c>
      <c r="P4" s="753" t="s">
        <v>3095</v>
      </c>
      <c r="Q4" s="821" t="s">
        <v>2147</v>
      </c>
      <c r="R4" s="1834"/>
      <c r="S4" s="1834"/>
      <c r="T4" s="1834"/>
      <c r="U4" s="1839"/>
      <c r="V4" s="1839"/>
      <c r="W4" s="1839"/>
      <c r="X4" s="1839"/>
      <c r="Y4" s="1826"/>
      <c r="Z4" s="1826"/>
      <c r="AA4" s="1828"/>
      <c r="AB4" s="1828"/>
      <c r="AC4" s="1828"/>
      <c r="AD4" s="1828"/>
      <c r="AE4" s="1828"/>
      <c r="AF4" s="1813"/>
      <c r="AG4" s="1792"/>
      <c r="AH4" s="1815"/>
      <c r="AI4" s="1815"/>
      <c r="AJ4" s="1815"/>
      <c r="AK4" s="1815"/>
      <c r="AL4" s="1815"/>
      <c r="AM4" s="1815"/>
      <c r="AN4" s="1815"/>
      <c r="AO4" s="1803"/>
      <c r="AP4" s="1803"/>
      <c r="AQ4" s="1805"/>
      <c r="AR4" s="1805"/>
      <c r="AS4" s="1805"/>
      <c r="AT4" s="1805"/>
      <c r="AU4" s="1805"/>
      <c r="AV4" s="1792"/>
      <c r="AW4" s="1792"/>
      <c r="AX4" s="1792"/>
      <c r="AY4" s="1792"/>
      <c r="AZ4" s="1792"/>
      <c r="BA4" s="1792"/>
      <c r="BB4" s="1792"/>
      <c r="BC4" s="1792"/>
      <c r="BD4" s="816"/>
      <c r="BE4" s="1795"/>
      <c r="BF4" s="823"/>
      <c r="BG4" s="818"/>
      <c r="BH4" s="1842"/>
      <c r="BI4" s="818"/>
      <c r="BJ4" s="823"/>
      <c r="BK4" s="1789"/>
      <c r="BL4" s="1789"/>
      <c r="BM4" s="1789"/>
      <c r="BN4" s="1790"/>
      <c r="BO4" s="1790"/>
      <c r="BP4" s="1790"/>
      <c r="BQ4" s="1782"/>
      <c r="BR4" s="1782"/>
      <c r="BS4" s="1782"/>
      <c r="BT4" s="1783"/>
      <c r="BU4" s="1783"/>
      <c r="BV4" s="1783"/>
    </row>
    <row r="5" spans="1:74" ht="51">
      <c r="A5" s="5">
        <v>92</v>
      </c>
      <c r="B5" s="3">
        <v>1</v>
      </c>
      <c r="C5" s="127">
        <v>92</v>
      </c>
      <c r="D5" s="3" t="s">
        <v>5300</v>
      </c>
      <c r="E5" s="3"/>
      <c r="F5" s="3"/>
      <c r="G5" s="3" t="s">
        <v>5714</v>
      </c>
      <c r="H5" s="3" t="s">
        <v>5301</v>
      </c>
      <c r="I5" s="3" t="s">
        <v>1135</v>
      </c>
      <c r="J5" s="3" t="s">
        <v>597</v>
      </c>
      <c r="K5" s="3" t="s">
        <v>597</v>
      </c>
      <c r="L5" s="3" t="s">
        <v>4280</v>
      </c>
      <c r="M5" s="3"/>
      <c r="N5" s="2" t="s">
        <v>2278</v>
      </c>
      <c r="O5" s="2" t="s">
        <v>3150</v>
      </c>
      <c r="P5" s="3"/>
      <c r="Q5" s="2" t="s">
        <v>2279</v>
      </c>
      <c r="R5" s="3" t="s">
        <v>1585</v>
      </c>
      <c r="S5" s="3" t="s">
        <v>1200</v>
      </c>
      <c r="T5" s="3">
        <v>2008</v>
      </c>
      <c r="U5" s="34" t="s">
        <v>2150</v>
      </c>
      <c r="V5" s="3" t="s">
        <v>2786</v>
      </c>
      <c r="W5" s="3"/>
      <c r="X5" s="22" t="s">
        <v>2186</v>
      </c>
      <c r="Y5" s="514" t="s">
        <v>2149</v>
      </c>
      <c r="Z5" s="3" t="s">
        <v>2149</v>
      </c>
      <c r="AA5" s="4" t="s">
        <v>2787</v>
      </c>
      <c r="AB5" s="4"/>
      <c r="AC5" s="4"/>
      <c r="AD5" s="4"/>
      <c r="AE5" s="24"/>
      <c r="AF5" s="24"/>
      <c r="AG5" s="546"/>
      <c r="AH5" s="22"/>
      <c r="AI5" s="22"/>
      <c r="AJ5" s="22"/>
      <c r="AK5" s="22"/>
      <c r="AL5" s="22"/>
      <c r="AM5" s="22"/>
      <c r="AN5" s="22"/>
      <c r="AO5" s="514"/>
      <c r="AP5" s="3"/>
      <c r="AQ5" s="4"/>
      <c r="AR5" s="4"/>
      <c r="AS5" s="4"/>
      <c r="AT5" s="4"/>
      <c r="AU5" s="515"/>
      <c r="AV5" s="22"/>
      <c r="AW5" s="22"/>
      <c r="AX5" s="22"/>
      <c r="AY5" s="22"/>
      <c r="AZ5" s="22"/>
      <c r="BA5" s="22"/>
      <c r="BB5" s="22"/>
      <c r="BC5" s="22"/>
      <c r="BD5" s="22" t="s">
        <v>5244</v>
      </c>
      <c r="BE5" s="3" t="s">
        <v>5245</v>
      </c>
      <c r="BF5" s="22" t="s">
        <v>5563</v>
      </c>
      <c r="BG5" s="4" t="s">
        <v>5768</v>
      </c>
      <c r="BH5" s="4"/>
      <c r="BI5" s="4"/>
      <c r="BJ5" s="4" t="s">
        <v>5794</v>
      </c>
      <c r="BK5" s="852"/>
      <c r="BL5" s="852"/>
      <c r="BM5" s="852"/>
      <c r="BN5" s="853"/>
      <c r="BO5" s="853"/>
      <c r="BP5" s="853"/>
      <c r="BQ5" s="854"/>
      <c r="BR5" s="854"/>
      <c r="BS5" s="854"/>
      <c r="BT5" s="855"/>
      <c r="BU5" s="855"/>
      <c r="BV5" s="855"/>
    </row>
    <row r="6" spans="1:74" ht="51">
      <c r="A6" s="5">
        <v>93</v>
      </c>
      <c r="B6" s="3">
        <v>2</v>
      </c>
      <c r="C6" s="127">
        <v>93</v>
      </c>
      <c r="D6" s="3" t="s">
        <v>1777</v>
      </c>
      <c r="E6" s="3" t="s">
        <v>1136</v>
      </c>
      <c r="F6" s="3"/>
      <c r="G6" s="3" t="s">
        <v>5663</v>
      </c>
      <c r="H6" s="3" t="s">
        <v>1880</v>
      </c>
      <c r="I6" s="3" t="s">
        <v>1136</v>
      </c>
      <c r="J6" s="3" t="s">
        <v>597</v>
      </c>
      <c r="K6" s="3" t="s">
        <v>597</v>
      </c>
      <c r="L6" s="3" t="s">
        <v>4280</v>
      </c>
      <c r="M6" s="3"/>
      <c r="N6" s="3" t="s">
        <v>3658</v>
      </c>
      <c r="O6" s="3" t="s">
        <v>3099</v>
      </c>
      <c r="P6" s="3"/>
      <c r="Q6" s="3" t="s">
        <v>2196</v>
      </c>
      <c r="R6" s="3" t="s">
        <v>1586</v>
      </c>
      <c r="S6" s="3" t="s">
        <v>1201</v>
      </c>
      <c r="T6" s="3">
        <v>2009</v>
      </c>
      <c r="U6" s="34" t="s">
        <v>2150</v>
      </c>
      <c r="V6" s="3" t="s">
        <v>3605</v>
      </c>
      <c r="W6" s="4"/>
      <c r="X6" s="22" t="s">
        <v>2186</v>
      </c>
      <c r="Y6" s="516" t="s">
        <v>2788</v>
      </c>
      <c r="Z6" s="4" t="s">
        <v>2789</v>
      </c>
      <c r="AA6" s="4" t="s">
        <v>2790</v>
      </c>
      <c r="AB6" s="4" t="s">
        <v>2791</v>
      </c>
      <c r="AC6" s="4" t="s">
        <v>2792</v>
      </c>
      <c r="AD6" s="4"/>
      <c r="AE6" s="24"/>
      <c r="AF6" s="24"/>
      <c r="AG6" s="546"/>
      <c r="AH6" s="22"/>
      <c r="AI6" s="22"/>
      <c r="AJ6" s="22"/>
      <c r="AK6" s="22"/>
      <c r="AL6" s="22"/>
      <c r="AM6" s="22"/>
      <c r="AN6" s="22"/>
      <c r="AO6" s="516"/>
      <c r="AP6" s="4"/>
      <c r="AQ6" s="4"/>
      <c r="AR6" s="4"/>
      <c r="AS6" s="4"/>
      <c r="AT6" s="4"/>
      <c r="AU6" s="515"/>
      <c r="AV6" s="22"/>
      <c r="AW6" s="22"/>
      <c r="AX6" s="22"/>
      <c r="AY6" s="22"/>
      <c r="AZ6" s="22"/>
      <c r="BA6" s="22"/>
      <c r="BB6" s="22"/>
      <c r="BC6" s="22"/>
      <c r="BD6" s="22" t="s">
        <v>4680</v>
      </c>
      <c r="BE6" s="3" t="s">
        <v>5234</v>
      </c>
      <c r="BF6" s="22" t="s">
        <v>5563</v>
      </c>
      <c r="BG6" s="4" t="s">
        <v>5767</v>
      </c>
      <c r="BH6" s="4"/>
      <c r="BI6" s="4"/>
      <c r="BJ6" s="4" t="s">
        <v>5794</v>
      </c>
      <c r="BK6" s="852"/>
      <c r="BL6" s="852"/>
      <c r="BM6" s="852"/>
      <c r="BN6" s="853"/>
      <c r="BO6" s="853"/>
      <c r="BP6" s="853"/>
      <c r="BQ6" s="854"/>
      <c r="BR6" s="854"/>
      <c r="BS6" s="854"/>
      <c r="BT6" s="855"/>
      <c r="BU6" s="855"/>
      <c r="BV6" s="855"/>
    </row>
    <row r="7" spans="1:74" ht="68">
      <c r="A7" s="5">
        <v>95</v>
      </c>
      <c r="B7" s="3">
        <v>3</v>
      </c>
      <c r="C7" s="127">
        <v>95</v>
      </c>
      <c r="D7" s="3" t="s">
        <v>5303</v>
      </c>
      <c r="E7" s="3" t="s">
        <v>5674</v>
      </c>
      <c r="F7" s="649" t="s">
        <v>2150</v>
      </c>
      <c r="G7" s="742"/>
      <c r="H7" s="3" t="s">
        <v>5304</v>
      </c>
      <c r="I7" s="3" t="s">
        <v>1067</v>
      </c>
      <c r="J7" s="3" t="s">
        <v>1477</v>
      </c>
      <c r="K7" s="3" t="s">
        <v>1066</v>
      </c>
      <c r="L7" s="3" t="s">
        <v>4280</v>
      </c>
      <c r="M7" s="3"/>
      <c r="N7" s="3" t="s">
        <v>3274</v>
      </c>
      <c r="O7" s="2" t="s">
        <v>3272</v>
      </c>
      <c r="P7" s="3"/>
      <c r="Q7" s="3"/>
      <c r="R7" s="3" t="s">
        <v>1570</v>
      </c>
      <c r="S7" s="3" t="s">
        <v>1379</v>
      </c>
      <c r="T7" s="3">
        <v>2004</v>
      </c>
      <c r="U7" s="3"/>
      <c r="V7" s="3" t="s">
        <v>3733</v>
      </c>
      <c r="W7" s="3"/>
      <c r="X7" s="22"/>
      <c r="Y7" s="514"/>
      <c r="Z7" s="3"/>
      <c r="AA7" s="3"/>
      <c r="AB7" s="3"/>
      <c r="AC7" s="3"/>
      <c r="AD7" s="3"/>
      <c r="AE7" s="22"/>
      <c r="AF7" s="22"/>
      <c r="AG7" s="546"/>
      <c r="AH7" s="22"/>
      <c r="AI7" s="22"/>
      <c r="AJ7" s="22"/>
      <c r="AK7" s="22"/>
      <c r="AL7" s="22"/>
      <c r="AM7" s="22"/>
      <c r="AN7" s="22"/>
      <c r="AO7" s="514" t="s">
        <v>6074</v>
      </c>
      <c r="AP7" s="3" t="s">
        <v>6232</v>
      </c>
      <c r="AQ7" s="3"/>
      <c r="AR7" s="3"/>
      <c r="AS7" s="3"/>
      <c r="AT7" s="3"/>
      <c r="AU7" s="517"/>
      <c r="AV7" s="22"/>
      <c r="AW7" s="22"/>
      <c r="AX7" s="22"/>
      <c r="AY7" s="22"/>
      <c r="AZ7" s="22"/>
      <c r="BA7" s="22"/>
      <c r="BB7" s="22"/>
      <c r="BC7" s="22"/>
      <c r="BD7" s="22" t="s">
        <v>6231</v>
      </c>
      <c r="BE7" s="3" t="s">
        <v>5241</v>
      </c>
      <c r="BF7" s="22" t="s">
        <v>5561</v>
      </c>
      <c r="BG7" s="4" t="s">
        <v>5766</v>
      </c>
      <c r="BH7" s="4"/>
      <c r="BI7" s="4" t="s">
        <v>6044</v>
      </c>
      <c r="BJ7" s="4" t="s">
        <v>5794</v>
      </c>
      <c r="BK7" s="852"/>
      <c r="BL7" s="852"/>
      <c r="BM7" s="852"/>
      <c r="BN7" s="853"/>
      <c r="BO7" s="853"/>
      <c r="BP7" s="853"/>
      <c r="BQ7" s="854"/>
      <c r="BR7" s="854"/>
      <c r="BS7" s="854"/>
      <c r="BT7" s="855"/>
      <c r="BU7" s="855"/>
      <c r="BV7" s="855"/>
    </row>
    <row r="8" spans="1:74" ht="68">
      <c r="A8" s="5">
        <v>96</v>
      </c>
      <c r="B8" s="3">
        <v>4</v>
      </c>
      <c r="C8" s="127">
        <v>96</v>
      </c>
      <c r="D8" s="3" t="s">
        <v>5284</v>
      </c>
      <c r="E8" s="3" t="s">
        <v>5389</v>
      </c>
      <c r="F8" s="3"/>
      <c r="G8" s="3" t="s">
        <v>5662</v>
      </c>
      <c r="H8" s="3" t="s">
        <v>1883</v>
      </c>
      <c r="I8" s="3" t="s">
        <v>1417</v>
      </c>
      <c r="J8" s="3" t="s">
        <v>1478</v>
      </c>
      <c r="K8" s="3" t="s">
        <v>621</v>
      </c>
      <c r="L8" s="3" t="s">
        <v>4280</v>
      </c>
      <c r="M8" s="3"/>
      <c r="N8" s="3" t="s">
        <v>633</v>
      </c>
      <c r="O8" s="2" t="s">
        <v>3659</v>
      </c>
      <c r="P8" s="3"/>
      <c r="Q8" s="2" t="s">
        <v>2149</v>
      </c>
      <c r="R8" s="3" t="s">
        <v>1587</v>
      </c>
      <c r="S8" s="3" t="s">
        <v>1202</v>
      </c>
      <c r="T8" s="3">
        <v>2005</v>
      </c>
      <c r="U8" s="3" t="s">
        <v>2186</v>
      </c>
      <c r="V8" s="3" t="s">
        <v>3275</v>
      </c>
      <c r="W8" s="45"/>
      <c r="X8" s="506"/>
      <c r="Y8" s="518" t="s">
        <v>2191</v>
      </c>
      <c r="Z8" s="2" t="s">
        <v>2149</v>
      </c>
      <c r="AA8" s="4" t="s">
        <v>2149</v>
      </c>
      <c r="AB8" s="4" t="s">
        <v>2149</v>
      </c>
      <c r="AC8" s="4" t="s">
        <v>2149</v>
      </c>
      <c r="AD8" s="4"/>
      <c r="AE8" s="24" t="s">
        <v>2149</v>
      </c>
      <c r="AF8" s="24"/>
      <c r="AG8" s="546"/>
      <c r="AH8" s="22"/>
      <c r="AI8" s="22"/>
      <c r="AJ8" s="22"/>
      <c r="AK8" s="22"/>
      <c r="AL8" s="22"/>
      <c r="AM8" s="22"/>
      <c r="AN8" s="22"/>
      <c r="AO8" s="518"/>
      <c r="AP8" s="2"/>
      <c r="AQ8" s="4"/>
      <c r="AR8" s="4"/>
      <c r="AS8" s="4"/>
      <c r="AT8" s="4"/>
      <c r="AU8" s="515"/>
      <c r="AV8" s="22"/>
      <c r="AW8" s="22"/>
      <c r="AX8" s="22"/>
      <c r="AY8" s="22"/>
      <c r="AZ8" s="22"/>
      <c r="BA8" s="22"/>
      <c r="BB8" s="22"/>
      <c r="BC8" s="22"/>
      <c r="BD8" s="22" t="s">
        <v>5236</v>
      </c>
      <c r="BE8" s="2" t="s">
        <v>5235</v>
      </c>
      <c r="BF8" s="22" t="s">
        <v>5563</v>
      </c>
      <c r="BG8" s="4" t="s">
        <v>5767</v>
      </c>
      <c r="BH8" s="4"/>
      <c r="BI8" s="4"/>
      <c r="BJ8" s="4" t="s">
        <v>5794</v>
      </c>
      <c r="BK8" s="852"/>
      <c r="BL8" s="852"/>
      <c r="BM8" s="852"/>
      <c r="BN8" s="853"/>
      <c r="BO8" s="853"/>
      <c r="BP8" s="853"/>
      <c r="BQ8" s="854"/>
      <c r="BR8" s="854"/>
      <c r="BS8" s="854"/>
      <c r="BT8" s="855"/>
      <c r="BU8" s="855"/>
      <c r="BV8" s="855"/>
    </row>
    <row r="9" spans="1:74" ht="34">
      <c r="A9" s="5">
        <v>97</v>
      </c>
      <c r="B9" s="3">
        <v>5</v>
      </c>
      <c r="C9" s="127">
        <v>97</v>
      </c>
      <c r="D9" s="3" t="s">
        <v>1780</v>
      </c>
      <c r="E9" s="27" t="s">
        <v>5673</v>
      </c>
      <c r="F9" s="652" t="s">
        <v>2150</v>
      </c>
      <c r="G9" s="3"/>
      <c r="H9" s="3" t="s">
        <v>1884</v>
      </c>
      <c r="I9" s="3" t="s">
        <v>1137</v>
      </c>
      <c r="J9" s="3" t="s">
        <v>1479</v>
      </c>
      <c r="K9" s="3" t="s">
        <v>622</v>
      </c>
      <c r="L9" s="3" t="s">
        <v>4280</v>
      </c>
      <c r="M9" s="3"/>
      <c r="N9" s="3" t="s">
        <v>2197</v>
      </c>
      <c r="O9" s="2" t="s">
        <v>3100</v>
      </c>
      <c r="P9" s="3"/>
      <c r="Q9" s="2" t="s">
        <v>2198</v>
      </c>
      <c r="R9" s="4" t="s">
        <v>1648</v>
      </c>
      <c r="S9" s="4" t="s">
        <v>1223</v>
      </c>
      <c r="T9" s="4">
        <v>2005</v>
      </c>
      <c r="U9" s="34" t="s">
        <v>2150</v>
      </c>
      <c r="V9" s="4" t="s">
        <v>3276</v>
      </c>
      <c r="W9" s="4" t="s">
        <v>2149</v>
      </c>
      <c r="X9" s="24" t="s">
        <v>2186</v>
      </c>
      <c r="Y9" s="514"/>
      <c r="Z9" s="3"/>
      <c r="AA9" s="4"/>
      <c r="AB9" s="4"/>
      <c r="AC9" s="4"/>
      <c r="AD9" s="4"/>
      <c r="AE9" s="24"/>
      <c r="AF9" s="24"/>
      <c r="AG9" s="546"/>
      <c r="AH9" s="22"/>
      <c r="AI9" s="22"/>
      <c r="AJ9" s="22"/>
      <c r="AK9" s="22"/>
      <c r="AL9" s="22"/>
      <c r="AM9" s="22"/>
      <c r="AN9" s="22"/>
      <c r="AO9" s="514"/>
      <c r="AP9" s="3"/>
      <c r="AQ9" s="4"/>
      <c r="AR9" s="4"/>
      <c r="AS9" s="4"/>
      <c r="AT9" s="4"/>
      <c r="AU9" s="515"/>
      <c r="AV9" s="22"/>
      <c r="AW9" s="22"/>
      <c r="AX9" s="22"/>
      <c r="AY9" s="22"/>
      <c r="AZ9" s="22"/>
      <c r="BA9" s="22"/>
      <c r="BB9" s="22"/>
      <c r="BC9" s="22"/>
      <c r="BD9" s="22" t="s">
        <v>5246</v>
      </c>
      <c r="BE9" s="3" t="s">
        <v>5241</v>
      </c>
      <c r="BF9" s="22" t="s">
        <v>5562</v>
      </c>
      <c r="BG9" s="4" t="s">
        <v>5766</v>
      </c>
      <c r="BH9" s="4"/>
      <c r="BI9" s="4"/>
      <c r="BJ9" s="4" t="s">
        <v>5794</v>
      </c>
      <c r="BK9" s="852"/>
      <c r="BL9" s="852"/>
      <c r="BM9" s="852"/>
      <c r="BN9" s="853"/>
      <c r="BO9" s="853"/>
      <c r="BP9" s="853"/>
      <c r="BQ9" s="854"/>
      <c r="BR9" s="854"/>
      <c r="BS9" s="854"/>
      <c r="BT9" s="855"/>
      <c r="BU9" s="855"/>
      <c r="BV9" s="855"/>
    </row>
    <row r="10" spans="1:74" ht="34">
      <c r="A10" s="5">
        <v>98</v>
      </c>
      <c r="B10" s="3">
        <v>6</v>
      </c>
      <c r="C10" s="127">
        <v>98</v>
      </c>
      <c r="D10" s="3" t="s">
        <v>1061</v>
      </c>
      <c r="E10" s="3" t="s">
        <v>6308</v>
      </c>
      <c r="F10" s="652" t="s">
        <v>2150</v>
      </c>
      <c r="G10" s="3"/>
      <c r="H10" s="3" t="s">
        <v>5306</v>
      </c>
      <c r="I10" s="3" t="s">
        <v>1138</v>
      </c>
      <c r="J10" s="3" t="s">
        <v>1467</v>
      </c>
      <c r="K10" s="3" t="s">
        <v>617</v>
      </c>
      <c r="L10" s="3" t="s">
        <v>4280</v>
      </c>
      <c r="M10" s="3"/>
      <c r="N10" s="3" t="s">
        <v>3317</v>
      </c>
      <c r="O10" s="3" t="s">
        <v>3278</v>
      </c>
      <c r="P10" s="3"/>
      <c r="Q10" s="2" t="s">
        <v>2149</v>
      </c>
      <c r="R10" s="3" t="s">
        <v>1588</v>
      </c>
      <c r="S10" s="3" t="s">
        <v>1203</v>
      </c>
      <c r="T10" s="3">
        <v>2009</v>
      </c>
      <c r="U10" s="3"/>
      <c r="V10" s="3" t="s">
        <v>3277</v>
      </c>
      <c r="W10" s="3" t="s">
        <v>2149</v>
      </c>
      <c r="X10" s="22" t="s">
        <v>2186</v>
      </c>
      <c r="Y10" s="514" t="s">
        <v>2793</v>
      </c>
      <c r="Z10" s="3" t="s">
        <v>2794</v>
      </c>
      <c r="AA10" s="3" t="s">
        <v>2795</v>
      </c>
      <c r="AB10" s="4" t="s">
        <v>2796</v>
      </c>
      <c r="AC10" s="4" t="s">
        <v>2797</v>
      </c>
      <c r="AD10" s="4"/>
      <c r="AE10" s="24"/>
      <c r="AF10" s="24"/>
      <c r="AG10" s="546"/>
      <c r="AH10" s="22"/>
      <c r="AI10" s="22"/>
      <c r="AJ10" s="22"/>
      <c r="AK10" s="22"/>
      <c r="AL10" s="22"/>
      <c r="AM10" s="22"/>
      <c r="AN10" s="22"/>
      <c r="AO10" s="514"/>
      <c r="AP10" s="3"/>
      <c r="AQ10" s="3"/>
      <c r="AR10" s="4"/>
      <c r="AS10" s="4"/>
      <c r="AT10" s="4"/>
      <c r="AU10" s="515"/>
      <c r="AV10" s="22"/>
      <c r="AW10" s="22"/>
      <c r="AX10" s="22"/>
      <c r="AY10" s="22"/>
      <c r="AZ10" s="22"/>
      <c r="BA10" s="22"/>
      <c r="BB10" s="22"/>
      <c r="BC10" s="22"/>
      <c r="BD10" s="22" t="s">
        <v>5247</v>
      </c>
      <c r="BE10" s="3" t="s">
        <v>5248</v>
      </c>
      <c r="BF10" s="22" t="s">
        <v>5561</v>
      </c>
      <c r="BG10" s="4" t="s">
        <v>5767</v>
      </c>
      <c r="BH10" s="4"/>
      <c r="BI10" s="4"/>
      <c r="BJ10" s="4" t="s">
        <v>5794</v>
      </c>
      <c r="BK10" s="852"/>
      <c r="BL10" s="852"/>
      <c r="BM10" s="852"/>
      <c r="BN10" s="853"/>
      <c r="BO10" s="853"/>
      <c r="BP10" s="853"/>
      <c r="BQ10" s="854"/>
      <c r="BR10" s="854"/>
      <c r="BS10" s="854"/>
      <c r="BT10" s="855"/>
      <c r="BU10" s="855"/>
      <c r="BV10" s="855"/>
    </row>
    <row r="11" spans="1:74" ht="68">
      <c r="A11" s="5">
        <v>99</v>
      </c>
      <c r="B11" s="3">
        <v>7</v>
      </c>
      <c r="C11" s="127">
        <v>99</v>
      </c>
      <c r="D11" s="3" t="s">
        <v>1782</v>
      </c>
      <c r="E11" s="3" t="s">
        <v>5675</v>
      </c>
      <c r="F11" s="652" t="s">
        <v>2150</v>
      </c>
      <c r="G11" s="3"/>
      <c r="H11" s="3" t="s">
        <v>1886</v>
      </c>
      <c r="I11" s="3" t="s">
        <v>1139</v>
      </c>
      <c r="J11" s="3" t="s">
        <v>1480</v>
      </c>
      <c r="K11" s="3" t="s">
        <v>605</v>
      </c>
      <c r="L11" s="3" t="s">
        <v>4280</v>
      </c>
      <c r="M11" s="3"/>
      <c r="N11" s="3" t="s">
        <v>3318</v>
      </c>
      <c r="O11" s="2" t="s">
        <v>3279</v>
      </c>
      <c r="P11" s="3"/>
      <c r="Q11" s="2" t="s">
        <v>2149</v>
      </c>
      <c r="R11" s="3" t="s">
        <v>1589</v>
      </c>
      <c r="S11" s="3" t="s">
        <v>1204</v>
      </c>
      <c r="T11" s="3">
        <v>2007</v>
      </c>
      <c r="U11" s="3" t="s">
        <v>2149</v>
      </c>
      <c r="V11" s="3" t="s">
        <v>3657</v>
      </c>
      <c r="W11" s="3" t="s">
        <v>2149</v>
      </c>
      <c r="X11" s="22" t="s">
        <v>2186</v>
      </c>
      <c r="Y11" s="514" t="s">
        <v>2149</v>
      </c>
      <c r="Z11" s="3" t="s">
        <v>2149</v>
      </c>
      <c r="AA11" s="4" t="s">
        <v>2149</v>
      </c>
      <c r="AB11" s="4" t="s">
        <v>2149</v>
      </c>
      <c r="AC11" s="4" t="s">
        <v>2149</v>
      </c>
      <c r="AD11" s="4"/>
      <c r="AE11" s="24" t="s">
        <v>2149</v>
      </c>
      <c r="AF11" s="24"/>
      <c r="AG11" s="546"/>
      <c r="AH11" s="22"/>
      <c r="AI11" s="22"/>
      <c r="AJ11" s="22"/>
      <c r="AK11" s="22"/>
      <c r="AL11" s="22"/>
      <c r="AM11" s="22"/>
      <c r="AN11" s="22"/>
      <c r="AO11" s="514" t="s">
        <v>6073</v>
      </c>
      <c r="AP11" s="3" t="s">
        <v>6011</v>
      </c>
      <c r="AQ11" s="4"/>
      <c r="AR11" s="4"/>
      <c r="AS11" s="4"/>
      <c r="AT11" s="4"/>
      <c r="AU11" s="515"/>
      <c r="AV11" s="22"/>
      <c r="AW11" s="22"/>
      <c r="AX11" s="22"/>
      <c r="AY11" s="22"/>
      <c r="AZ11" s="22"/>
      <c r="BA11" s="22"/>
      <c r="BB11" s="22"/>
      <c r="BC11" s="22"/>
      <c r="BD11" s="22" t="s">
        <v>6206</v>
      </c>
      <c r="BE11" s="3" t="s">
        <v>6208</v>
      </c>
      <c r="BF11" s="22" t="s">
        <v>5561</v>
      </c>
      <c r="BG11" s="4" t="s">
        <v>5767</v>
      </c>
      <c r="BH11" s="4" t="s">
        <v>5750</v>
      </c>
      <c r="BI11" s="4" t="s">
        <v>5767</v>
      </c>
      <c r="BJ11" s="4" t="s">
        <v>5794</v>
      </c>
      <c r="BK11" s="852"/>
      <c r="BL11" s="852"/>
      <c r="BM11" s="852"/>
      <c r="BN11" s="853"/>
      <c r="BO11" s="853"/>
      <c r="BP11" s="853"/>
      <c r="BQ11" s="854"/>
      <c r="BR11" s="854"/>
      <c r="BS11" s="854"/>
      <c r="BT11" s="855"/>
      <c r="BU11" s="855"/>
      <c r="BV11" s="855"/>
    </row>
    <row r="12" spans="1:74" ht="34">
      <c r="A12" s="5">
        <v>100</v>
      </c>
      <c r="B12" s="3">
        <v>8</v>
      </c>
      <c r="C12" s="127">
        <v>100</v>
      </c>
      <c r="D12" s="3" t="s">
        <v>1782</v>
      </c>
      <c r="E12" s="3" t="s">
        <v>5675</v>
      </c>
      <c r="F12" s="652" t="s">
        <v>2150</v>
      </c>
      <c r="G12" s="3"/>
      <c r="H12" s="3" t="s">
        <v>1887</v>
      </c>
      <c r="I12" s="3" t="s">
        <v>1140</v>
      </c>
      <c r="J12" s="3" t="s">
        <v>1480</v>
      </c>
      <c r="K12" s="3" t="s">
        <v>605</v>
      </c>
      <c r="L12" s="3" t="s">
        <v>4280</v>
      </c>
      <c r="M12" s="3"/>
      <c r="N12" s="3" t="s">
        <v>634</v>
      </c>
      <c r="O12" s="2" t="s">
        <v>3281</v>
      </c>
      <c r="P12" s="3"/>
      <c r="Q12" s="3" t="s">
        <v>3282</v>
      </c>
      <c r="R12" s="3" t="s">
        <v>1590</v>
      </c>
      <c r="S12" s="3" t="s">
        <v>1205</v>
      </c>
      <c r="T12" s="3">
        <v>2011</v>
      </c>
      <c r="U12" s="34" t="s">
        <v>2150</v>
      </c>
      <c r="V12" s="3" t="s">
        <v>3280</v>
      </c>
      <c r="W12" s="3" t="s">
        <v>2149</v>
      </c>
      <c r="X12" s="22" t="s">
        <v>2186</v>
      </c>
      <c r="Y12" s="514" t="s">
        <v>2149</v>
      </c>
      <c r="Z12" s="3" t="s">
        <v>2149</v>
      </c>
      <c r="AA12" s="4" t="s">
        <v>2149</v>
      </c>
      <c r="AB12" s="4" t="s">
        <v>2149</v>
      </c>
      <c r="AC12" s="4" t="s">
        <v>2149</v>
      </c>
      <c r="AD12" s="4"/>
      <c r="AE12" s="24" t="s">
        <v>2149</v>
      </c>
      <c r="AF12" s="24"/>
      <c r="AG12" s="546"/>
      <c r="AH12" s="22"/>
      <c r="AI12" s="22"/>
      <c r="AJ12" s="22"/>
      <c r="AK12" s="22"/>
      <c r="AL12" s="22"/>
      <c r="AM12" s="22"/>
      <c r="AN12" s="22"/>
      <c r="AO12" s="514"/>
      <c r="AP12" s="3"/>
      <c r="AQ12" s="4"/>
      <c r="AR12" s="4"/>
      <c r="AS12" s="4"/>
      <c r="AT12" s="4"/>
      <c r="AU12" s="515"/>
      <c r="AV12" s="22"/>
      <c r="AW12" s="22"/>
      <c r="AX12" s="22"/>
      <c r="AY12" s="22"/>
      <c r="AZ12" s="22"/>
      <c r="BA12" s="22"/>
      <c r="BB12" s="22"/>
      <c r="BC12" s="22"/>
      <c r="BD12" s="22" t="s">
        <v>6207</v>
      </c>
      <c r="BE12" s="3" t="s">
        <v>6208</v>
      </c>
      <c r="BF12" s="22" t="s">
        <v>5561</v>
      </c>
      <c r="BG12" s="4" t="s">
        <v>5767</v>
      </c>
      <c r="BH12" s="4"/>
      <c r="BI12" s="4" t="s">
        <v>6044</v>
      </c>
      <c r="BJ12" s="4" t="s">
        <v>5794</v>
      </c>
      <c r="BK12" s="852"/>
      <c r="BL12" s="852"/>
      <c r="BM12" s="852"/>
      <c r="BN12" s="853"/>
      <c r="BO12" s="853"/>
      <c r="BP12" s="853"/>
      <c r="BQ12" s="854"/>
      <c r="BR12" s="854"/>
      <c r="BS12" s="854"/>
      <c r="BT12" s="855"/>
      <c r="BU12" s="855"/>
      <c r="BV12" s="855"/>
    </row>
    <row r="13" spans="1:74" ht="85">
      <c r="A13" s="5">
        <v>102</v>
      </c>
      <c r="B13" s="3">
        <v>9</v>
      </c>
      <c r="C13" s="127">
        <v>102</v>
      </c>
      <c r="D13" s="41" t="s">
        <v>2030</v>
      </c>
      <c r="E13" s="41" t="s">
        <v>5676</v>
      </c>
      <c r="F13" s="649" t="s">
        <v>2150</v>
      </c>
      <c r="G13" s="41"/>
      <c r="H13" s="3" t="s">
        <v>5307</v>
      </c>
      <c r="I13" s="3" t="s">
        <v>1141</v>
      </c>
      <c r="J13" s="3" t="s">
        <v>1482</v>
      </c>
      <c r="K13" s="3" t="s">
        <v>603</v>
      </c>
      <c r="L13" s="3" t="s">
        <v>4280</v>
      </c>
      <c r="M13" s="3"/>
      <c r="N13" s="2" t="s">
        <v>2199</v>
      </c>
      <c r="O13" s="2" t="s">
        <v>3101</v>
      </c>
      <c r="P13" s="3"/>
      <c r="Q13" s="2" t="s">
        <v>3286</v>
      </c>
      <c r="R13" s="3" t="s">
        <v>1655</v>
      </c>
      <c r="S13" s="3" t="s">
        <v>1380</v>
      </c>
      <c r="T13" s="3">
        <v>2009</v>
      </c>
      <c r="U13" s="34" t="s">
        <v>2150</v>
      </c>
      <c r="V13" s="3" t="s">
        <v>4779</v>
      </c>
      <c r="W13" s="3"/>
      <c r="X13" s="22" t="s">
        <v>2186</v>
      </c>
      <c r="Y13" s="514" t="s">
        <v>2201</v>
      </c>
      <c r="Z13" s="3" t="s">
        <v>2202</v>
      </c>
      <c r="AA13" s="3" t="s">
        <v>2203</v>
      </c>
      <c r="AB13" s="3" t="s">
        <v>2204</v>
      </c>
      <c r="AC13" s="3" t="s">
        <v>2205</v>
      </c>
      <c r="AD13" s="3"/>
      <c r="AE13" s="24"/>
      <c r="AF13" s="24"/>
      <c r="AG13" s="770"/>
      <c r="AH13" s="123"/>
      <c r="AI13" s="123"/>
      <c r="AJ13" s="123"/>
      <c r="AK13" s="123"/>
      <c r="AL13" s="123"/>
      <c r="AM13" s="123"/>
      <c r="AN13" s="123"/>
      <c r="AO13" s="514" t="s">
        <v>6072</v>
      </c>
      <c r="AP13" s="514" t="s">
        <v>6203</v>
      </c>
      <c r="AQ13" s="3"/>
      <c r="AR13" s="3"/>
      <c r="AS13" s="3"/>
      <c r="AT13" s="3"/>
      <c r="AU13" s="515"/>
      <c r="AV13" s="123"/>
      <c r="AW13" s="123"/>
      <c r="AX13" s="123"/>
      <c r="AY13" s="123"/>
      <c r="AZ13" s="123"/>
      <c r="BA13" s="123"/>
      <c r="BB13" s="123"/>
      <c r="BC13" s="123"/>
      <c r="BD13" s="123" t="s">
        <v>5249</v>
      </c>
      <c r="BE13" s="3" t="s">
        <v>5234</v>
      </c>
      <c r="BF13" s="123" t="s">
        <v>5561</v>
      </c>
      <c r="BG13" s="4" t="s">
        <v>5766</v>
      </c>
      <c r="BH13" s="28"/>
      <c r="BI13" s="4" t="s">
        <v>6044</v>
      </c>
      <c r="BJ13" s="4" t="s">
        <v>5794</v>
      </c>
      <c r="BK13" s="852"/>
      <c r="BL13" s="852"/>
      <c r="BM13" s="852"/>
      <c r="BN13" s="853"/>
      <c r="BO13" s="853"/>
      <c r="BP13" s="853"/>
      <c r="BQ13" s="854"/>
      <c r="BR13" s="854"/>
      <c r="BS13" s="854"/>
      <c r="BT13" s="855"/>
      <c r="BU13" s="855"/>
      <c r="BV13" s="855"/>
    </row>
    <row r="14" spans="1:74" ht="68">
      <c r="A14" s="5">
        <v>103</v>
      </c>
      <c r="B14" s="3">
        <v>10</v>
      </c>
      <c r="C14" s="127">
        <v>103</v>
      </c>
      <c r="D14" s="3" t="s">
        <v>5308</v>
      </c>
      <c r="E14" s="3" t="s">
        <v>6338</v>
      </c>
      <c r="F14" s="652" t="s">
        <v>2150</v>
      </c>
      <c r="G14" s="3"/>
      <c r="H14" s="3" t="s">
        <v>5309</v>
      </c>
      <c r="I14" s="3" t="s">
        <v>1142</v>
      </c>
      <c r="J14" s="3" t="s">
        <v>1480</v>
      </c>
      <c r="K14" s="3" t="s">
        <v>605</v>
      </c>
      <c r="L14" s="3" t="s">
        <v>4280</v>
      </c>
      <c r="M14" s="3"/>
      <c r="N14" s="2" t="s">
        <v>3660</v>
      </c>
      <c r="O14" s="2" t="s">
        <v>3287</v>
      </c>
      <c r="P14" s="3"/>
      <c r="Q14" s="2"/>
      <c r="R14" s="3" t="s">
        <v>1591</v>
      </c>
      <c r="S14" s="3" t="s">
        <v>742</v>
      </c>
      <c r="T14" s="3"/>
      <c r="U14" s="3"/>
      <c r="V14" s="3" t="s">
        <v>4798</v>
      </c>
      <c r="W14" s="3"/>
      <c r="X14" s="22" t="s">
        <v>2186</v>
      </c>
      <c r="Y14" s="516" t="s">
        <v>5995</v>
      </c>
      <c r="Z14" s="4" t="s">
        <v>916</v>
      </c>
      <c r="AA14" s="4" t="s">
        <v>917</v>
      </c>
      <c r="AB14" s="4"/>
      <c r="AC14" s="4"/>
      <c r="AD14" s="4"/>
      <c r="AE14" s="24"/>
      <c r="AF14" s="24"/>
      <c r="AG14" s="546"/>
      <c r="AH14" s="22"/>
      <c r="AI14" s="22"/>
      <c r="AJ14" s="22"/>
      <c r="AK14" s="22"/>
      <c r="AL14" s="22"/>
      <c r="AM14" s="22"/>
      <c r="AN14" s="22"/>
      <c r="AO14" s="514" t="s">
        <v>6196</v>
      </c>
      <c r="AP14" s="4"/>
      <c r="AQ14" s="4"/>
      <c r="AR14" s="4"/>
      <c r="AS14" s="4"/>
      <c r="AT14" s="4"/>
      <c r="AU14" s="515"/>
      <c r="AV14" s="22"/>
      <c r="AW14" s="22"/>
      <c r="AX14" s="22"/>
      <c r="AY14" s="22"/>
      <c r="AZ14" s="22"/>
      <c r="BA14" s="22"/>
      <c r="BB14" s="22"/>
      <c r="BC14" s="22"/>
      <c r="BD14" s="22" t="s">
        <v>5237</v>
      </c>
      <c r="BE14" s="3" t="s">
        <v>5238</v>
      </c>
      <c r="BF14" s="22" t="s">
        <v>5563</v>
      </c>
      <c r="BG14" s="4" t="s">
        <v>5767</v>
      </c>
      <c r="BH14" s="4"/>
      <c r="BI14" s="4"/>
      <c r="BJ14" s="4" t="s">
        <v>5794</v>
      </c>
      <c r="BK14" s="852"/>
      <c r="BL14" s="852"/>
      <c r="BM14" s="852"/>
      <c r="BN14" s="853"/>
      <c r="BO14" s="853"/>
      <c r="BP14" s="853"/>
      <c r="BQ14" s="854"/>
      <c r="BR14" s="854"/>
      <c r="BS14" s="854"/>
      <c r="BT14" s="855"/>
      <c r="BU14" s="855"/>
      <c r="BV14" s="855"/>
    </row>
    <row r="15" spans="1:74" ht="51">
      <c r="A15" s="5">
        <v>105</v>
      </c>
      <c r="B15" s="3">
        <v>11</v>
      </c>
      <c r="C15" s="127">
        <v>105</v>
      </c>
      <c r="D15" s="3" t="s">
        <v>1787</v>
      </c>
      <c r="E15" s="3" t="s">
        <v>5795</v>
      </c>
      <c r="F15" s="649" t="s">
        <v>2150</v>
      </c>
      <c r="G15" s="3"/>
      <c r="H15" s="3" t="s">
        <v>1881</v>
      </c>
      <c r="I15" s="3" t="s">
        <v>1135</v>
      </c>
      <c r="J15" s="3" t="s">
        <v>597</v>
      </c>
      <c r="K15" s="3" t="s">
        <v>597</v>
      </c>
      <c r="L15" s="3" t="s">
        <v>4280</v>
      </c>
      <c r="M15" s="3"/>
      <c r="N15" s="3" t="s">
        <v>3289</v>
      </c>
      <c r="O15" s="2" t="s">
        <v>3363</v>
      </c>
      <c r="P15" s="3"/>
      <c r="Q15" s="2"/>
      <c r="R15" s="3" t="s">
        <v>1593</v>
      </c>
      <c r="S15" s="3" t="s">
        <v>1209</v>
      </c>
      <c r="T15" s="3">
        <v>2008</v>
      </c>
      <c r="U15" s="3" t="s">
        <v>2187</v>
      </c>
      <c r="V15" s="3" t="s">
        <v>2606</v>
      </c>
      <c r="W15" s="3" t="s">
        <v>2149</v>
      </c>
      <c r="X15" s="22" t="s">
        <v>2186</v>
      </c>
      <c r="Y15" s="514" t="s">
        <v>2149</v>
      </c>
      <c r="Z15" s="3" t="s">
        <v>2149</v>
      </c>
      <c r="AA15" s="4" t="s">
        <v>2149</v>
      </c>
      <c r="AB15" s="4" t="s">
        <v>2149</v>
      </c>
      <c r="AC15" s="4" t="s">
        <v>2149</v>
      </c>
      <c r="AD15" s="4"/>
      <c r="AE15" s="24"/>
      <c r="AF15" s="24"/>
      <c r="AG15" s="546"/>
      <c r="AH15" s="22"/>
      <c r="AI15" s="22"/>
      <c r="AJ15" s="22"/>
      <c r="AK15" s="22"/>
      <c r="AL15" s="22"/>
      <c r="AM15" s="22"/>
      <c r="AN15" s="22"/>
      <c r="AO15" s="514" t="s">
        <v>5796</v>
      </c>
      <c r="AP15" s="4" t="s">
        <v>6038</v>
      </c>
      <c r="AQ15" s="738" t="s">
        <v>6301</v>
      </c>
      <c r="AR15" s="748"/>
      <c r="AS15" s="4"/>
      <c r="AT15" s="4"/>
      <c r="AU15" s="515"/>
      <c r="AV15" s="22"/>
      <c r="AW15" s="22"/>
      <c r="AX15" s="22"/>
      <c r="AY15" s="22"/>
      <c r="AZ15" s="22"/>
      <c r="BA15" s="22"/>
      <c r="BB15" s="22"/>
      <c r="BC15" s="22"/>
      <c r="BD15" s="22"/>
      <c r="BE15" s="3" t="s">
        <v>5797</v>
      </c>
      <c r="BF15" s="22" t="s">
        <v>5561</v>
      </c>
      <c r="BG15" s="4" t="s">
        <v>5766</v>
      </c>
      <c r="BH15" s="4" t="s">
        <v>5750</v>
      </c>
      <c r="BI15" s="4" t="s">
        <v>5766</v>
      </c>
      <c r="BJ15" s="4" t="s">
        <v>5794</v>
      </c>
      <c r="BK15" s="852"/>
      <c r="BL15" s="852"/>
      <c r="BM15" s="852"/>
      <c r="BN15" s="853"/>
      <c r="BO15" s="853"/>
      <c r="BP15" s="853"/>
      <c r="BQ15" s="854"/>
      <c r="BR15" s="854"/>
      <c r="BS15" s="854"/>
      <c r="BT15" s="855"/>
      <c r="BU15" s="855"/>
      <c r="BV15" s="855"/>
    </row>
    <row r="16" spans="1:74" ht="51">
      <c r="A16" s="5">
        <v>106</v>
      </c>
      <c r="B16" s="3">
        <v>12</v>
      </c>
      <c r="C16" s="127">
        <v>106</v>
      </c>
      <c r="D16" s="110" t="s">
        <v>5312</v>
      </c>
      <c r="E16" s="110" t="s">
        <v>5677</v>
      </c>
      <c r="F16" s="743" t="s">
        <v>2150</v>
      </c>
      <c r="G16" s="110"/>
      <c r="H16" s="3" t="s">
        <v>5313</v>
      </c>
      <c r="I16" s="3" t="s">
        <v>1143</v>
      </c>
      <c r="J16" s="3" t="s">
        <v>1480</v>
      </c>
      <c r="K16" s="3" t="s">
        <v>605</v>
      </c>
      <c r="L16" s="3" t="s">
        <v>4280</v>
      </c>
      <c r="M16" s="3"/>
      <c r="N16" s="3" t="s">
        <v>3290</v>
      </c>
      <c r="O16" s="2" t="s">
        <v>3102</v>
      </c>
      <c r="P16" s="3"/>
      <c r="Q16" s="2" t="s">
        <v>2149</v>
      </c>
      <c r="R16" s="3" t="s">
        <v>1595</v>
      </c>
      <c r="S16" s="3" t="s">
        <v>1210</v>
      </c>
      <c r="T16" s="3">
        <v>2008</v>
      </c>
      <c r="U16" s="3" t="s">
        <v>2186</v>
      </c>
      <c r="V16" s="3" t="s">
        <v>2607</v>
      </c>
      <c r="W16" s="3" t="s">
        <v>2149</v>
      </c>
      <c r="X16" s="22" t="s">
        <v>2186</v>
      </c>
      <c r="Y16" s="516" t="s">
        <v>918</v>
      </c>
      <c r="Z16" s="4" t="s">
        <v>919</v>
      </c>
      <c r="AA16" s="4" t="s">
        <v>920</v>
      </c>
      <c r="AB16" s="4"/>
      <c r="AC16" s="4"/>
      <c r="AD16" s="4"/>
      <c r="AE16" s="24"/>
      <c r="AF16" s="24"/>
      <c r="AG16" s="771"/>
      <c r="AH16" s="507"/>
      <c r="AI16" s="507"/>
      <c r="AJ16" s="507"/>
      <c r="AK16" s="507"/>
      <c r="AL16" s="507"/>
      <c r="AM16" s="507"/>
      <c r="AN16" s="507"/>
      <c r="AO16" s="516" t="s">
        <v>6039</v>
      </c>
      <c r="AP16" s="4" t="s">
        <v>6578</v>
      </c>
      <c r="AQ16" s="4"/>
      <c r="AR16" s="4"/>
      <c r="AS16" s="4"/>
      <c r="AT16" s="4"/>
      <c r="AU16" s="515"/>
      <c r="AV16" s="507"/>
      <c r="AW16" s="507"/>
      <c r="AX16" s="507"/>
      <c r="AY16" s="507"/>
      <c r="AZ16" s="507"/>
      <c r="BA16" s="507"/>
      <c r="BB16" s="507"/>
      <c r="BC16" s="507"/>
      <c r="BD16" s="507" t="s">
        <v>5844</v>
      </c>
      <c r="BE16" s="3" t="s">
        <v>5797</v>
      </c>
      <c r="BF16" s="22" t="s">
        <v>5561</v>
      </c>
      <c r="BG16" s="4" t="s">
        <v>5766</v>
      </c>
      <c r="BH16" s="4"/>
      <c r="BI16" s="4" t="s">
        <v>6044</v>
      </c>
      <c r="BJ16" s="4" t="s">
        <v>5794</v>
      </c>
      <c r="BK16" s="852"/>
      <c r="BL16" s="852"/>
      <c r="BM16" s="852"/>
      <c r="BN16" s="853"/>
      <c r="BO16" s="853"/>
      <c r="BP16" s="853"/>
      <c r="BQ16" s="854"/>
      <c r="BR16" s="854"/>
      <c r="BS16" s="854"/>
      <c r="BT16" s="855"/>
      <c r="BU16" s="855"/>
      <c r="BV16" s="855"/>
    </row>
    <row r="17" spans="1:74" ht="68">
      <c r="A17" s="5">
        <v>107</v>
      </c>
      <c r="B17" s="3">
        <v>13</v>
      </c>
      <c r="C17" s="127">
        <v>107</v>
      </c>
      <c r="D17" s="3" t="s">
        <v>5305</v>
      </c>
      <c r="E17" s="3" t="s">
        <v>6308</v>
      </c>
      <c r="F17" s="649" t="s">
        <v>2150</v>
      </c>
      <c r="G17" s="3"/>
      <c r="H17" s="3" t="s">
        <v>41</v>
      </c>
      <c r="I17" s="3" t="s">
        <v>1078</v>
      </c>
      <c r="J17" s="3" t="s">
        <v>1455</v>
      </c>
      <c r="K17" s="3" t="s">
        <v>603</v>
      </c>
      <c r="L17" s="3" t="s">
        <v>4280</v>
      </c>
      <c r="M17" s="3"/>
      <c r="N17" s="3" t="s">
        <v>2207</v>
      </c>
      <c r="O17" s="2" t="s">
        <v>3103</v>
      </c>
      <c r="P17" s="3"/>
      <c r="Q17" s="2" t="s">
        <v>2208</v>
      </c>
      <c r="R17" s="3" t="s">
        <v>1597</v>
      </c>
      <c r="S17" s="3" t="s">
        <v>1211</v>
      </c>
      <c r="T17" s="3">
        <v>2009</v>
      </c>
      <c r="U17" s="3" t="s">
        <v>2187</v>
      </c>
      <c r="V17" s="3" t="s">
        <v>3725</v>
      </c>
      <c r="W17" s="3" t="s">
        <v>2149</v>
      </c>
      <c r="X17" s="22" t="s">
        <v>2186</v>
      </c>
      <c r="Y17" s="514" t="s">
        <v>2149</v>
      </c>
      <c r="Z17" s="3" t="s">
        <v>2149</v>
      </c>
      <c r="AA17" s="4" t="s">
        <v>2149</v>
      </c>
      <c r="AB17" s="4" t="s">
        <v>2149</v>
      </c>
      <c r="AC17" s="4" t="s">
        <v>2149</v>
      </c>
      <c r="AD17" s="4"/>
      <c r="AE17" s="24"/>
      <c r="AF17" s="24"/>
      <c r="AG17" s="546"/>
      <c r="AH17" s="22"/>
      <c r="AI17" s="22"/>
      <c r="AJ17" s="22"/>
      <c r="AK17" s="22"/>
      <c r="AL17" s="22"/>
      <c r="AM17" s="22"/>
      <c r="AN17" s="22"/>
      <c r="AO17" s="514" t="s">
        <v>5996</v>
      </c>
      <c r="AP17" s="3" t="s">
        <v>6003</v>
      </c>
      <c r="AQ17" s="3" t="s">
        <v>6011</v>
      </c>
      <c r="AR17" s="4"/>
      <c r="AS17" s="4"/>
      <c r="AT17" s="4"/>
      <c r="AU17" s="515"/>
      <c r="AV17" s="22"/>
      <c r="AW17" s="22"/>
      <c r="AX17" s="22"/>
      <c r="AY17" s="22"/>
      <c r="AZ17" s="22"/>
      <c r="BA17" s="22"/>
      <c r="BB17" s="22"/>
      <c r="BC17" s="22"/>
      <c r="BD17" s="22"/>
      <c r="BE17" s="3" t="s">
        <v>5241</v>
      </c>
      <c r="BF17" s="22" t="s">
        <v>5561</v>
      </c>
      <c r="BG17" s="4" t="s">
        <v>5767</v>
      </c>
      <c r="BH17" s="4" t="s">
        <v>5750</v>
      </c>
      <c r="BI17" s="4" t="s">
        <v>5767</v>
      </c>
      <c r="BJ17" s="4" t="s">
        <v>5794</v>
      </c>
      <c r="BK17" s="852"/>
      <c r="BL17" s="852"/>
      <c r="BM17" s="852"/>
      <c r="BN17" s="853"/>
      <c r="BO17" s="853"/>
      <c r="BP17" s="853"/>
      <c r="BQ17" s="854"/>
      <c r="BR17" s="854"/>
      <c r="BS17" s="854"/>
      <c r="BT17" s="855"/>
      <c r="BU17" s="855"/>
      <c r="BV17" s="855"/>
    </row>
    <row r="18" spans="1:74" ht="119">
      <c r="A18" s="5">
        <v>108</v>
      </c>
      <c r="B18" s="3">
        <v>14</v>
      </c>
      <c r="C18" s="127">
        <v>108</v>
      </c>
      <c r="D18" s="3" t="s">
        <v>5297</v>
      </c>
      <c r="E18" s="3" t="s">
        <v>5681</v>
      </c>
      <c r="F18" s="649" t="s">
        <v>2150</v>
      </c>
      <c r="G18" s="3"/>
      <c r="H18" s="3" t="s">
        <v>776</v>
      </c>
      <c r="I18" s="3" t="s">
        <v>1144</v>
      </c>
      <c r="J18" s="3" t="s">
        <v>1471</v>
      </c>
      <c r="K18" s="3" t="s">
        <v>619</v>
      </c>
      <c r="L18" s="3" t="s">
        <v>4280</v>
      </c>
      <c r="M18" s="3"/>
      <c r="N18" s="2" t="s">
        <v>635</v>
      </c>
      <c r="O18" s="2" t="s">
        <v>3291</v>
      </c>
      <c r="P18" s="3"/>
      <c r="Q18" s="2" t="s">
        <v>2209</v>
      </c>
      <c r="R18" s="3" t="s">
        <v>1598</v>
      </c>
      <c r="S18" s="3" t="s">
        <v>1212</v>
      </c>
      <c r="T18" s="3">
        <v>2008</v>
      </c>
      <c r="U18" s="3" t="s">
        <v>2187</v>
      </c>
      <c r="V18" s="3" t="s">
        <v>6545</v>
      </c>
      <c r="W18" s="3" t="s">
        <v>2149</v>
      </c>
      <c r="X18" s="22" t="s">
        <v>2186</v>
      </c>
      <c r="Y18" s="514" t="s">
        <v>2149</v>
      </c>
      <c r="Z18" s="3" t="s">
        <v>2149</v>
      </c>
      <c r="AA18" s="4" t="s">
        <v>2149</v>
      </c>
      <c r="AB18" s="4" t="s">
        <v>2149</v>
      </c>
      <c r="AC18" s="4" t="s">
        <v>2149</v>
      </c>
      <c r="AD18" s="4"/>
      <c r="AE18" s="24"/>
      <c r="AF18" s="24"/>
      <c r="AG18" s="771"/>
      <c r="AH18" s="507"/>
      <c r="AI18" s="507"/>
      <c r="AJ18" s="507"/>
      <c r="AK18" s="507"/>
      <c r="AL18" s="507"/>
      <c r="AM18" s="507"/>
      <c r="AN18" s="507"/>
      <c r="AO18" s="514" t="s">
        <v>5798</v>
      </c>
      <c r="AP18" s="3" t="s">
        <v>5799</v>
      </c>
      <c r="AQ18" s="3" t="s">
        <v>5800</v>
      </c>
      <c r="AR18" s="4" t="s">
        <v>5801</v>
      </c>
      <c r="AS18" s="4" t="s">
        <v>5802</v>
      </c>
      <c r="AT18" s="4"/>
      <c r="AU18" s="515"/>
      <c r="AV18" s="507"/>
      <c r="AW18" s="507"/>
      <c r="AX18" s="507"/>
      <c r="AY18" s="507"/>
      <c r="AZ18" s="507"/>
      <c r="BA18" s="507"/>
      <c r="BB18" s="507"/>
      <c r="BC18" s="507"/>
      <c r="BD18" s="507" t="s">
        <v>5803</v>
      </c>
      <c r="BE18" s="3" t="s">
        <v>5657</v>
      </c>
      <c r="BF18" s="22" t="s">
        <v>5561</v>
      </c>
      <c r="BG18" s="4" t="s">
        <v>5766</v>
      </c>
      <c r="BH18" s="4" t="s">
        <v>5750</v>
      </c>
      <c r="BI18" s="4" t="s">
        <v>5766</v>
      </c>
      <c r="BJ18" s="4" t="s">
        <v>5794</v>
      </c>
      <c r="BK18" s="852"/>
      <c r="BL18" s="852"/>
      <c r="BM18" s="852"/>
      <c r="BN18" s="853"/>
      <c r="BO18" s="853"/>
      <c r="BP18" s="853"/>
      <c r="BQ18" s="854"/>
      <c r="BR18" s="854"/>
      <c r="BS18" s="854"/>
      <c r="BT18" s="855"/>
      <c r="BU18" s="855"/>
      <c r="BV18" s="855"/>
    </row>
    <row r="19" spans="1:74" ht="51">
      <c r="A19" s="5">
        <v>109</v>
      </c>
      <c r="B19" s="3">
        <v>15</v>
      </c>
      <c r="C19" s="127">
        <v>109</v>
      </c>
      <c r="D19" s="3" t="s">
        <v>1783</v>
      </c>
      <c r="E19" s="3" t="s">
        <v>6311</v>
      </c>
      <c r="F19" s="649" t="s">
        <v>2150</v>
      </c>
      <c r="G19" s="3"/>
      <c r="H19" s="3" t="s">
        <v>1894</v>
      </c>
      <c r="I19" s="3" t="s">
        <v>2841</v>
      </c>
      <c r="J19" s="3" t="s">
        <v>1481</v>
      </c>
      <c r="K19" s="3" t="s">
        <v>623</v>
      </c>
      <c r="L19" s="3" t="s">
        <v>4280</v>
      </c>
      <c r="M19" s="3"/>
      <c r="N19" s="2" t="s">
        <v>3320</v>
      </c>
      <c r="O19" s="2" t="s">
        <v>3292</v>
      </c>
      <c r="P19" s="3"/>
      <c r="Q19" s="2" t="s">
        <v>2210</v>
      </c>
      <c r="R19" s="3" t="s">
        <v>1599</v>
      </c>
      <c r="S19" s="3" t="s">
        <v>2211</v>
      </c>
      <c r="T19" s="3">
        <v>2012</v>
      </c>
      <c r="U19" s="3" t="s">
        <v>2187</v>
      </c>
      <c r="V19" s="3" t="s">
        <v>4780</v>
      </c>
      <c r="W19" s="3" t="s">
        <v>2149</v>
      </c>
      <c r="X19" s="22" t="s">
        <v>2186</v>
      </c>
      <c r="Y19" s="514" t="s">
        <v>2149</v>
      </c>
      <c r="Z19" s="3" t="s">
        <v>2149</v>
      </c>
      <c r="AA19" s="4" t="s">
        <v>2149</v>
      </c>
      <c r="AB19" s="4" t="s">
        <v>2149</v>
      </c>
      <c r="AC19" s="4" t="s">
        <v>2149</v>
      </c>
      <c r="AD19" s="4"/>
      <c r="AE19" s="24"/>
      <c r="AF19" s="24"/>
      <c r="AG19" s="770"/>
      <c r="AH19" s="123"/>
      <c r="AI19" s="123"/>
      <c r="AJ19" s="123"/>
      <c r="AK19" s="123"/>
      <c r="AL19" s="123"/>
      <c r="AM19" s="123"/>
      <c r="AN19" s="123"/>
      <c r="AO19" s="514" t="s">
        <v>5809</v>
      </c>
      <c r="AP19" s="3" t="s">
        <v>6235</v>
      </c>
      <c r="AQ19" s="4"/>
      <c r="AR19" s="4"/>
      <c r="AS19" s="4"/>
      <c r="AT19" s="4"/>
      <c r="AU19" s="515"/>
      <c r="AV19" s="123"/>
      <c r="AW19" s="123"/>
      <c r="AX19" s="123"/>
      <c r="AY19" s="123"/>
      <c r="AZ19" s="123"/>
      <c r="BA19" s="123"/>
      <c r="BB19" s="123"/>
      <c r="BC19" s="123"/>
      <c r="BD19" s="746" t="s">
        <v>6236</v>
      </c>
      <c r="BE19" s="3" t="s">
        <v>5797</v>
      </c>
      <c r="BF19" s="22" t="s">
        <v>5561</v>
      </c>
      <c r="BG19" s="4" t="s">
        <v>5766</v>
      </c>
      <c r="BH19" s="4"/>
      <c r="BI19" s="4" t="s">
        <v>6044</v>
      </c>
      <c r="BJ19" s="4" t="s">
        <v>5794</v>
      </c>
      <c r="BK19" s="852"/>
      <c r="BL19" s="852"/>
      <c r="BM19" s="852"/>
      <c r="BN19" s="853"/>
      <c r="BO19" s="853"/>
      <c r="BP19" s="853"/>
      <c r="BQ19" s="854"/>
      <c r="BR19" s="854"/>
      <c r="BS19" s="854"/>
      <c r="BT19" s="855"/>
      <c r="BU19" s="855"/>
      <c r="BV19" s="855"/>
    </row>
    <row r="20" spans="1:74" ht="51">
      <c r="A20" s="5">
        <v>110</v>
      </c>
      <c r="B20" s="3">
        <v>16</v>
      </c>
      <c r="C20" s="127">
        <v>110</v>
      </c>
      <c r="D20" s="3" t="s">
        <v>5314</v>
      </c>
      <c r="E20" s="3" t="s">
        <v>6339</v>
      </c>
      <c r="F20" s="3"/>
      <c r="G20" s="3" t="s">
        <v>5714</v>
      </c>
      <c r="H20" s="3" t="s">
        <v>5315</v>
      </c>
      <c r="I20" s="3" t="s">
        <v>1145</v>
      </c>
      <c r="J20" s="3" t="s">
        <v>1483</v>
      </c>
      <c r="K20" s="3" t="s">
        <v>602</v>
      </c>
      <c r="L20" s="3" t="s">
        <v>4280</v>
      </c>
      <c r="M20" s="3"/>
      <c r="N20" s="3" t="s">
        <v>3321</v>
      </c>
      <c r="O20" s="2" t="s">
        <v>3293</v>
      </c>
      <c r="P20" s="3"/>
      <c r="Q20" s="2"/>
      <c r="R20" s="3" t="s">
        <v>1600</v>
      </c>
      <c r="S20" s="3" t="s">
        <v>1213</v>
      </c>
      <c r="T20" s="3">
        <v>2007</v>
      </c>
      <c r="U20" s="3" t="s">
        <v>2212</v>
      </c>
      <c r="V20" s="3" t="s">
        <v>3726</v>
      </c>
      <c r="W20" s="3" t="s">
        <v>2212</v>
      </c>
      <c r="X20" s="22" t="s">
        <v>2186</v>
      </c>
      <c r="Y20" s="514" t="s">
        <v>958</v>
      </c>
      <c r="Z20" s="3" t="s">
        <v>959</v>
      </c>
      <c r="AA20" s="4" t="s">
        <v>960</v>
      </c>
      <c r="AB20" s="4" t="s">
        <v>961</v>
      </c>
      <c r="AC20" s="4"/>
      <c r="AD20" s="4"/>
      <c r="AE20" s="24"/>
      <c r="AF20" s="24"/>
      <c r="AG20" s="546"/>
      <c r="AH20" s="22"/>
      <c r="AI20" s="22"/>
      <c r="AJ20" s="22"/>
      <c r="AK20" s="22"/>
      <c r="AL20" s="22"/>
      <c r="AM20" s="22"/>
      <c r="AN20" s="22"/>
      <c r="AO20" s="514"/>
      <c r="AP20" s="3"/>
      <c r="AQ20" s="4"/>
      <c r="AR20" s="4"/>
      <c r="AS20" s="4"/>
      <c r="AT20" s="4"/>
      <c r="AU20" s="515"/>
      <c r="AV20" s="22"/>
      <c r="AW20" s="22"/>
      <c r="AX20" s="22"/>
      <c r="AY20" s="22"/>
      <c r="AZ20" s="22"/>
      <c r="BA20" s="22"/>
      <c r="BB20" s="22"/>
      <c r="BC20" s="22"/>
      <c r="BD20" s="507" t="s">
        <v>6237</v>
      </c>
      <c r="BE20" s="3" t="s">
        <v>5241</v>
      </c>
      <c r="BF20" s="22" t="s">
        <v>5563</v>
      </c>
      <c r="BG20" s="4" t="s">
        <v>5766</v>
      </c>
      <c r="BH20" s="4"/>
      <c r="BI20" s="4"/>
      <c r="BJ20" s="4" t="s">
        <v>5794</v>
      </c>
      <c r="BK20" s="852"/>
      <c r="BL20" s="852"/>
      <c r="BM20" s="852"/>
      <c r="BN20" s="853"/>
      <c r="BO20" s="853"/>
      <c r="BP20" s="853"/>
      <c r="BQ20" s="854"/>
      <c r="BR20" s="854"/>
      <c r="BS20" s="854"/>
      <c r="BT20" s="855"/>
      <c r="BU20" s="855"/>
      <c r="BV20" s="855"/>
    </row>
    <row r="21" spans="1:74" ht="68">
      <c r="A21" s="5">
        <v>111</v>
      </c>
      <c r="B21" s="3">
        <v>17</v>
      </c>
      <c r="C21" s="127">
        <v>111</v>
      </c>
      <c r="D21" s="3" t="s">
        <v>5316</v>
      </c>
      <c r="E21" s="3" t="s">
        <v>6340</v>
      </c>
      <c r="F21" s="670" t="s">
        <v>2150</v>
      </c>
      <c r="G21" s="3"/>
      <c r="H21" s="3" t="s">
        <v>5317</v>
      </c>
      <c r="I21" s="3" t="s">
        <v>1146</v>
      </c>
      <c r="J21" s="3" t="s">
        <v>1465</v>
      </c>
      <c r="K21" s="3" t="s">
        <v>599</v>
      </c>
      <c r="L21" s="3" t="s">
        <v>4280</v>
      </c>
      <c r="M21" s="3"/>
      <c r="N21" s="3" t="s">
        <v>636</v>
      </c>
      <c r="O21" s="2" t="s">
        <v>3294</v>
      </c>
      <c r="P21" s="3"/>
      <c r="Q21" s="2" t="s">
        <v>2212</v>
      </c>
      <c r="R21" s="3" t="s">
        <v>1601</v>
      </c>
      <c r="S21" s="3" t="s">
        <v>1214</v>
      </c>
      <c r="T21" s="3">
        <v>2005</v>
      </c>
      <c r="U21" s="3" t="s">
        <v>2186</v>
      </c>
      <c r="V21" s="6" t="s">
        <v>2610</v>
      </c>
      <c r="W21" s="3" t="s">
        <v>2149</v>
      </c>
      <c r="X21" s="22" t="s">
        <v>2186</v>
      </c>
      <c r="Y21" s="516" t="s">
        <v>921</v>
      </c>
      <c r="Z21" s="4" t="s">
        <v>922</v>
      </c>
      <c r="AA21" s="4" t="s">
        <v>923</v>
      </c>
      <c r="AB21" s="4"/>
      <c r="AC21" s="4"/>
      <c r="AD21" s="4"/>
      <c r="AE21" s="24"/>
      <c r="AF21" s="24"/>
      <c r="AG21" s="546"/>
      <c r="AH21" s="22"/>
      <c r="AI21" s="22"/>
      <c r="AJ21" s="22"/>
      <c r="AK21" s="22"/>
      <c r="AL21" s="22"/>
      <c r="AM21" s="22"/>
      <c r="AN21" s="22"/>
      <c r="AO21" s="514" t="s">
        <v>6195</v>
      </c>
      <c r="AP21" s="6" t="s">
        <v>6238</v>
      </c>
      <c r="AQ21" s="4" t="s">
        <v>6238</v>
      </c>
      <c r="AR21" s="4" t="s">
        <v>6238</v>
      </c>
      <c r="AS21" s="4" t="s">
        <v>6238</v>
      </c>
      <c r="AT21" s="4"/>
      <c r="AU21" s="515"/>
      <c r="AV21" s="22"/>
      <c r="AW21" s="22"/>
      <c r="AX21" s="22"/>
      <c r="AY21" s="22"/>
      <c r="AZ21" s="22"/>
      <c r="BA21" s="22"/>
      <c r="BB21" s="22"/>
      <c r="BC21" s="22"/>
      <c r="BD21" s="22" t="s">
        <v>6239</v>
      </c>
      <c r="BE21" s="3" t="s">
        <v>5241</v>
      </c>
      <c r="BF21" s="22" t="s">
        <v>5563</v>
      </c>
      <c r="BG21" s="4" t="s">
        <v>5767</v>
      </c>
      <c r="BH21" s="4"/>
      <c r="BI21" s="4"/>
      <c r="BJ21" s="4" t="s">
        <v>5794</v>
      </c>
      <c r="BK21" s="852"/>
      <c r="BL21" s="852"/>
      <c r="BM21" s="852"/>
      <c r="BN21" s="853"/>
      <c r="BO21" s="853"/>
      <c r="BP21" s="853"/>
      <c r="BQ21" s="854"/>
      <c r="BR21" s="854"/>
      <c r="BS21" s="854"/>
      <c r="BT21" s="855"/>
      <c r="BU21" s="855"/>
      <c r="BV21" s="855"/>
    </row>
    <row r="22" spans="1:74" ht="34">
      <c r="A22" s="5">
        <v>112</v>
      </c>
      <c r="B22" s="3">
        <v>18</v>
      </c>
      <c r="C22" s="127" t="s">
        <v>5272</v>
      </c>
      <c r="D22" s="3" t="s">
        <v>5318</v>
      </c>
      <c r="E22" s="3"/>
      <c r="F22" s="3"/>
      <c r="G22" s="3" t="s">
        <v>5714</v>
      </c>
      <c r="H22" s="3" t="s">
        <v>577</v>
      </c>
      <c r="I22" s="3" t="s">
        <v>1147</v>
      </c>
      <c r="J22" s="3" t="s">
        <v>1215</v>
      </c>
      <c r="K22" s="3" t="s">
        <v>1216</v>
      </c>
      <c r="L22" s="3" t="s">
        <v>2814</v>
      </c>
      <c r="M22" s="3"/>
      <c r="N22" s="3" t="s">
        <v>3322</v>
      </c>
      <c r="O22" s="2" t="s">
        <v>3104</v>
      </c>
      <c r="P22" s="3"/>
      <c r="Q22" s="16" t="s">
        <v>2213</v>
      </c>
      <c r="R22" s="3" t="s">
        <v>1153</v>
      </c>
      <c r="S22" s="3" t="s">
        <v>1217</v>
      </c>
      <c r="T22" s="3">
        <v>2010</v>
      </c>
      <c r="U22" s="3" t="s">
        <v>2187</v>
      </c>
      <c r="V22" s="3" t="s">
        <v>2611</v>
      </c>
      <c r="W22" s="3" t="s">
        <v>2149</v>
      </c>
      <c r="X22" s="22" t="s">
        <v>2186</v>
      </c>
      <c r="Y22" s="514" t="s">
        <v>2149</v>
      </c>
      <c r="Z22" s="3" t="s">
        <v>2149</v>
      </c>
      <c r="AA22" s="4" t="s">
        <v>2149</v>
      </c>
      <c r="AB22" s="4" t="s">
        <v>2149</v>
      </c>
      <c r="AC22" s="4" t="s">
        <v>2149</v>
      </c>
      <c r="AD22" s="4" t="s">
        <v>2149</v>
      </c>
      <c r="AE22" s="24" t="s">
        <v>2149</v>
      </c>
      <c r="AF22" s="24"/>
      <c r="AG22" s="546"/>
      <c r="AH22" s="22"/>
      <c r="AI22" s="22"/>
      <c r="AJ22" s="22"/>
      <c r="AK22" s="22"/>
      <c r="AL22" s="22"/>
      <c r="AM22" s="22"/>
      <c r="AN22" s="22"/>
      <c r="AO22" s="514"/>
      <c r="AP22" s="3"/>
      <c r="AQ22" s="4"/>
      <c r="AR22" s="4"/>
      <c r="AS22" s="4"/>
      <c r="AT22" s="4"/>
      <c r="AU22" s="24"/>
      <c r="AV22" s="514"/>
      <c r="AW22" s="22"/>
      <c r="AX22" s="22"/>
      <c r="AY22" s="22"/>
      <c r="AZ22" s="22"/>
      <c r="BA22" s="22"/>
      <c r="BB22" s="22"/>
      <c r="BC22" s="22"/>
      <c r="BD22" s="22" t="s">
        <v>6240</v>
      </c>
      <c r="BE22" s="3" t="s">
        <v>5241</v>
      </c>
      <c r="BF22" s="22" t="s">
        <v>5563</v>
      </c>
      <c r="BG22" s="4" t="s">
        <v>5766</v>
      </c>
      <c r="BH22" s="4"/>
      <c r="BI22" s="4"/>
      <c r="BJ22" s="4" t="s">
        <v>5794</v>
      </c>
      <c r="BK22" s="852"/>
      <c r="BL22" s="852"/>
      <c r="BM22" s="852"/>
      <c r="BN22" s="853"/>
      <c r="BO22" s="853"/>
      <c r="BP22" s="853"/>
      <c r="BQ22" s="854"/>
      <c r="BR22" s="854"/>
      <c r="BS22" s="854"/>
      <c r="BT22" s="855"/>
      <c r="BU22" s="855"/>
      <c r="BV22" s="855"/>
    </row>
    <row r="23" spans="1:74" ht="136">
      <c r="A23" s="5">
        <v>113</v>
      </c>
      <c r="B23" s="3">
        <v>19</v>
      </c>
      <c r="C23" s="127">
        <v>113</v>
      </c>
      <c r="D23" s="3" t="s">
        <v>3585</v>
      </c>
      <c r="E23" s="3" t="s">
        <v>5678</v>
      </c>
      <c r="F23" s="652" t="s">
        <v>2150</v>
      </c>
      <c r="G23" s="3"/>
      <c r="H23" s="3" t="s">
        <v>1049</v>
      </c>
      <c r="I23" s="3" t="s">
        <v>4603</v>
      </c>
      <c r="J23" s="3" t="s">
        <v>1484</v>
      </c>
      <c r="K23" s="3" t="s">
        <v>619</v>
      </c>
      <c r="L23" s="3" t="s">
        <v>4481</v>
      </c>
      <c r="M23" s="3" t="s">
        <v>4482</v>
      </c>
      <c r="N23" s="2" t="s">
        <v>4174</v>
      </c>
      <c r="O23" s="2" t="s">
        <v>4175</v>
      </c>
      <c r="P23" s="3"/>
      <c r="Q23" s="2" t="s">
        <v>4184</v>
      </c>
      <c r="R23" s="3" t="s">
        <v>1665</v>
      </c>
      <c r="S23" s="3" t="s">
        <v>4490</v>
      </c>
      <c r="T23" s="3" t="s">
        <v>4183</v>
      </c>
      <c r="U23" s="3" t="s">
        <v>2510</v>
      </c>
      <c r="V23" s="3" t="s">
        <v>4654</v>
      </c>
      <c r="W23" s="3"/>
      <c r="X23" s="22" t="s">
        <v>2511</v>
      </c>
      <c r="Y23" s="519" t="s">
        <v>626</v>
      </c>
      <c r="Z23" s="18" t="s">
        <v>626</v>
      </c>
      <c r="AA23" s="18" t="s">
        <v>626</v>
      </c>
      <c r="AB23" s="18" t="s">
        <v>626</v>
      </c>
      <c r="AC23" s="18" t="s">
        <v>626</v>
      </c>
      <c r="AD23" s="18" t="s">
        <v>626</v>
      </c>
      <c r="AE23" s="36" t="s">
        <v>626</v>
      </c>
      <c r="AF23" s="36"/>
      <c r="AG23" s="769"/>
      <c r="AH23" s="565"/>
      <c r="AI23" s="565"/>
      <c r="AJ23" s="565"/>
      <c r="AK23" s="565"/>
      <c r="AL23" s="565"/>
      <c r="AM23" s="565"/>
      <c r="AN23" s="565"/>
      <c r="AO23" s="514" t="s">
        <v>2149</v>
      </c>
      <c r="AP23" s="3" t="s">
        <v>2149</v>
      </c>
      <c r="AQ23" s="127" t="s">
        <v>2149</v>
      </c>
      <c r="AR23" s="127" t="s">
        <v>2149</v>
      </c>
      <c r="AS23" s="127" t="s">
        <v>2149</v>
      </c>
      <c r="AT23" s="127" t="s">
        <v>2149</v>
      </c>
      <c r="AU23" s="517" t="s">
        <v>2149</v>
      </c>
      <c r="AV23" s="507" t="s">
        <v>6575</v>
      </c>
      <c r="AW23" s="565"/>
      <c r="AX23" s="565"/>
      <c r="AY23" s="565"/>
      <c r="AZ23" s="565"/>
      <c r="BA23" s="565"/>
      <c r="BB23" s="565"/>
      <c r="BC23" s="565"/>
      <c r="BD23" s="565" t="s">
        <v>6576</v>
      </c>
      <c r="BE23" s="3" t="s">
        <v>6241</v>
      </c>
      <c r="BF23" s="22" t="s">
        <v>5561</v>
      </c>
      <c r="BG23" s="4" t="s">
        <v>5767</v>
      </c>
      <c r="BH23" s="4" t="s">
        <v>5750</v>
      </c>
      <c r="BI23" s="4" t="s">
        <v>5767</v>
      </c>
      <c r="BJ23" s="4" t="s">
        <v>5794</v>
      </c>
      <c r="BK23" s="852"/>
      <c r="BL23" s="852"/>
      <c r="BM23" s="852"/>
      <c r="BN23" s="853"/>
      <c r="BO23" s="853"/>
      <c r="BP23" s="853"/>
      <c r="BQ23" s="854"/>
      <c r="BR23" s="854"/>
      <c r="BS23" s="854"/>
      <c r="BT23" s="855"/>
      <c r="BU23" s="855"/>
      <c r="BV23" s="855"/>
    </row>
    <row r="24" spans="1:74" ht="68">
      <c r="A24" s="5">
        <v>114</v>
      </c>
      <c r="B24" s="3">
        <v>20</v>
      </c>
      <c r="C24" s="127">
        <v>114</v>
      </c>
      <c r="D24" s="3" t="s">
        <v>5319</v>
      </c>
      <c r="E24" s="3" t="s">
        <v>5810</v>
      </c>
      <c r="F24" s="652" t="s">
        <v>2150</v>
      </c>
      <c r="G24" s="3"/>
      <c r="H24" s="3" t="s">
        <v>578</v>
      </c>
      <c r="I24" s="3" t="s">
        <v>1149</v>
      </c>
      <c r="J24" s="3" t="s">
        <v>1462</v>
      </c>
      <c r="K24" s="3" t="s">
        <v>594</v>
      </c>
      <c r="L24" s="3" t="s">
        <v>4280</v>
      </c>
      <c r="M24" s="3"/>
      <c r="N24" s="2" t="s">
        <v>3323</v>
      </c>
      <c r="O24" s="2" t="s">
        <v>3106</v>
      </c>
      <c r="P24" s="3"/>
      <c r="Q24" s="2" t="s">
        <v>2149</v>
      </c>
      <c r="R24" s="3" t="s">
        <v>1603</v>
      </c>
      <c r="S24" s="3" t="s">
        <v>2214</v>
      </c>
      <c r="T24" s="3">
        <v>2010</v>
      </c>
      <c r="U24" s="3" t="s">
        <v>2179</v>
      </c>
      <c r="V24" s="3" t="s">
        <v>3727</v>
      </c>
      <c r="W24" s="3" t="s">
        <v>2149</v>
      </c>
      <c r="X24" s="22" t="s">
        <v>2186</v>
      </c>
      <c r="Y24" s="514" t="s">
        <v>2149</v>
      </c>
      <c r="Z24" s="3" t="s">
        <v>2149</v>
      </c>
      <c r="AA24" s="4" t="s">
        <v>2149</v>
      </c>
      <c r="AB24" s="4" t="s">
        <v>2149</v>
      </c>
      <c r="AC24" s="4" t="s">
        <v>2149</v>
      </c>
      <c r="AD24" s="4" t="s">
        <v>626</v>
      </c>
      <c r="AE24" s="24" t="s">
        <v>2149</v>
      </c>
      <c r="AF24" s="24"/>
      <c r="AG24" s="546"/>
      <c r="AH24" s="22"/>
      <c r="AI24" s="22"/>
      <c r="AJ24" s="22"/>
      <c r="AK24" s="22"/>
      <c r="AL24" s="22"/>
      <c r="AM24" s="22"/>
      <c r="AN24" s="22"/>
      <c r="AO24" s="514" t="s">
        <v>5896</v>
      </c>
      <c r="AP24" s="3" t="s">
        <v>6242</v>
      </c>
      <c r="AQ24" s="4"/>
      <c r="AR24" s="4"/>
      <c r="AS24" s="4"/>
      <c r="AT24" s="4"/>
      <c r="AU24" s="515"/>
      <c r="AV24" s="22"/>
      <c r="AW24" s="22"/>
      <c r="AX24" s="22"/>
      <c r="AY24" s="22"/>
      <c r="AZ24" s="22"/>
      <c r="BA24" s="22"/>
      <c r="BB24" s="22"/>
      <c r="BC24" s="22"/>
      <c r="BD24" s="22" t="s">
        <v>6636</v>
      </c>
      <c r="BE24" s="3" t="s">
        <v>6243</v>
      </c>
      <c r="BF24" s="22" t="s">
        <v>5563</v>
      </c>
      <c r="BG24" s="4" t="s">
        <v>5766</v>
      </c>
      <c r="BH24" s="4"/>
      <c r="BI24" s="4"/>
      <c r="BJ24" s="4" t="s">
        <v>5794</v>
      </c>
      <c r="BK24" s="852"/>
      <c r="BL24" s="852"/>
      <c r="BM24" s="852"/>
      <c r="BN24" s="853"/>
      <c r="BO24" s="853"/>
      <c r="BP24" s="853"/>
      <c r="BQ24" s="854"/>
      <c r="BR24" s="854"/>
      <c r="BS24" s="854"/>
      <c r="BT24" s="855"/>
      <c r="BU24" s="855"/>
      <c r="BV24" s="855"/>
    </row>
    <row r="25" spans="1:74" ht="51">
      <c r="A25" s="5">
        <v>115</v>
      </c>
      <c r="B25" s="3">
        <v>21</v>
      </c>
      <c r="C25" s="127">
        <v>115</v>
      </c>
      <c r="D25" s="3" t="s">
        <v>2087</v>
      </c>
      <c r="E25" s="3" t="s">
        <v>5722</v>
      </c>
      <c r="F25" s="652" t="s">
        <v>2150</v>
      </c>
      <c r="G25" s="3"/>
      <c r="H25" s="3" t="s">
        <v>579</v>
      </c>
      <c r="I25" s="3" t="s">
        <v>1150</v>
      </c>
      <c r="J25" s="3" t="s">
        <v>1440</v>
      </c>
      <c r="K25" s="3" t="s">
        <v>602</v>
      </c>
      <c r="L25" s="3" t="s">
        <v>4280</v>
      </c>
      <c r="M25" s="3"/>
      <c r="N25" s="3" t="s">
        <v>3324</v>
      </c>
      <c r="O25" s="2" t="s">
        <v>3295</v>
      </c>
      <c r="P25" s="3"/>
      <c r="Q25" s="2" t="s">
        <v>2212</v>
      </c>
      <c r="R25" s="3" t="s">
        <v>1604</v>
      </c>
      <c r="S25" s="3" t="s">
        <v>1402</v>
      </c>
      <c r="T25" s="3">
        <v>2005</v>
      </c>
      <c r="U25" s="3" t="s">
        <v>2179</v>
      </c>
      <c r="V25" s="3" t="s">
        <v>2613</v>
      </c>
      <c r="W25" s="3" t="s">
        <v>2149</v>
      </c>
      <c r="X25" s="22" t="s">
        <v>2186</v>
      </c>
      <c r="Y25" s="514" t="s">
        <v>2149</v>
      </c>
      <c r="Z25" s="3" t="s">
        <v>2149</v>
      </c>
      <c r="AA25" s="4" t="s">
        <v>2149</v>
      </c>
      <c r="AB25" s="4" t="s">
        <v>2149</v>
      </c>
      <c r="AC25" s="4" t="s">
        <v>2149</v>
      </c>
      <c r="AD25" s="4" t="s">
        <v>626</v>
      </c>
      <c r="AE25" s="24" t="s">
        <v>2149</v>
      </c>
      <c r="AF25" s="24"/>
      <c r="AG25" s="546"/>
      <c r="AH25" s="22"/>
      <c r="AI25" s="22"/>
      <c r="AJ25" s="22"/>
      <c r="AK25" s="22"/>
      <c r="AL25" s="22"/>
      <c r="AM25" s="22"/>
      <c r="AN25" s="22"/>
      <c r="AO25" s="514" t="s">
        <v>6244</v>
      </c>
      <c r="AP25" s="3"/>
      <c r="AQ25" s="4"/>
      <c r="AR25" s="4"/>
      <c r="AS25" s="4"/>
      <c r="AT25" s="4"/>
      <c r="AU25" s="515"/>
      <c r="AV25" s="22"/>
      <c r="AW25" s="22"/>
      <c r="AX25" s="22"/>
      <c r="AY25" s="22"/>
      <c r="AZ25" s="22"/>
      <c r="BA25" s="22"/>
      <c r="BB25" s="22"/>
      <c r="BC25" s="22"/>
      <c r="BD25" s="22"/>
      <c r="BE25" s="3"/>
      <c r="BF25" s="22" t="s">
        <v>5560</v>
      </c>
      <c r="BG25" s="4" t="s">
        <v>5766</v>
      </c>
      <c r="BH25" s="4"/>
      <c r="BI25" s="4"/>
      <c r="BJ25" s="4" t="s">
        <v>5794</v>
      </c>
      <c r="BK25" s="852"/>
      <c r="BL25" s="852"/>
      <c r="BM25" s="852"/>
      <c r="BN25" s="853"/>
      <c r="BO25" s="853"/>
      <c r="BP25" s="853"/>
      <c r="BQ25" s="854"/>
      <c r="BR25" s="854"/>
      <c r="BS25" s="854"/>
      <c r="BT25" s="855"/>
      <c r="BU25" s="855"/>
      <c r="BV25" s="855"/>
    </row>
    <row r="26" spans="1:74" ht="51">
      <c r="A26" s="5">
        <v>116</v>
      </c>
      <c r="B26" s="3">
        <v>22</v>
      </c>
      <c r="C26" s="127">
        <v>116</v>
      </c>
      <c r="D26" s="3" t="s">
        <v>648</v>
      </c>
      <c r="E26" s="3" t="s">
        <v>5439</v>
      </c>
      <c r="F26" s="3"/>
      <c r="G26" s="3" t="s">
        <v>5663</v>
      </c>
      <c r="H26" s="3" t="s">
        <v>1110</v>
      </c>
      <c r="I26" s="3" t="s">
        <v>1068</v>
      </c>
      <c r="J26" s="3" t="s">
        <v>1471</v>
      </c>
      <c r="K26" s="3" t="s">
        <v>619</v>
      </c>
      <c r="L26" s="3" t="s">
        <v>4280</v>
      </c>
      <c r="M26" s="3"/>
      <c r="N26" s="3" t="s">
        <v>3325</v>
      </c>
      <c r="O26" s="2" t="s">
        <v>3107</v>
      </c>
      <c r="P26" s="3"/>
      <c r="Q26" s="2" t="s">
        <v>2216</v>
      </c>
      <c r="R26" s="3" t="s">
        <v>1605</v>
      </c>
      <c r="S26" s="3" t="s">
        <v>1219</v>
      </c>
      <c r="T26" s="3">
        <v>2010</v>
      </c>
      <c r="U26" s="3" t="s">
        <v>2187</v>
      </c>
      <c r="V26" s="3" t="s">
        <v>2614</v>
      </c>
      <c r="W26" s="3" t="s">
        <v>2212</v>
      </c>
      <c r="X26" s="22" t="s">
        <v>2186</v>
      </c>
      <c r="Y26" s="514" t="s">
        <v>2149</v>
      </c>
      <c r="Z26" s="3" t="s">
        <v>2149</v>
      </c>
      <c r="AA26" s="4" t="s">
        <v>2149</v>
      </c>
      <c r="AB26" s="4" t="s">
        <v>2149</v>
      </c>
      <c r="AC26" s="4" t="s">
        <v>2149</v>
      </c>
      <c r="AD26" s="4"/>
      <c r="AE26" s="24" t="s">
        <v>2149</v>
      </c>
      <c r="AF26" s="24"/>
      <c r="AG26" s="546"/>
      <c r="AH26" s="22"/>
      <c r="AI26" s="22"/>
      <c r="AJ26" s="22"/>
      <c r="AK26" s="22"/>
      <c r="AL26" s="22"/>
      <c r="AM26" s="22"/>
      <c r="AN26" s="22"/>
      <c r="AO26" s="514"/>
      <c r="AP26" s="3"/>
      <c r="AQ26" s="4"/>
      <c r="AR26" s="4"/>
      <c r="AS26" s="4"/>
      <c r="AT26" s="4"/>
      <c r="AU26" s="515"/>
      <c r="AV26" s="22"/>
      <c r="AW26" s="22"/>
      <c r="AX26" s="22"/>
      <c r="AY26" s="22"/>
      <c r="AZ26" s="22"/>
      <c r="BA26" s="22"/>
      <c r="BB26" s="22"/>
      <c r="BC26" s="22"/>
      <c r="BD26" s="22" t="s">
        <v>6240</v>
      </c>
      <c r="BE26" s="3" t="s">
        <v>5241</v>
      </c>
      <c r="BF26" s="22" t="s">
        <v>5563</v>
      </c>
      <c r="BG26" s="4" t="s">
        <v>5766</v>
      </c>
      <c r="BH26" s="4"/>
      <c r="BI26" s="4"/>
      <c r="BJ26" s="4" t="s">
        <v>5804</v>
      </c>
      <c r="BK26" s="852"/>
      <c r="BL26" s="852"/>
      <c r="BM26" s="852"/>
      <c r="BN26" s="853"/>
      <c r="BO26" s="853"/>
      <c r="BP26" s="853"/>
      <c r="BQ26" s="854"/>
      <c r="BR26" s="854"/>
      <c r="BS26" s="854"/>
      <c r="BT26" s="855"/>
      <c r="BU26" s="855"/>
      <c r="BV26" s="855"/>
    </row>
    <row r="27" spans="1:74" ht="68">
      <c r="A27" s="5">
        <v>117</v>
      </c>
      <c r="B27" s="3">
        <v>23</v>
      </c>
      <c r="C27" s="730">
        <v>117</v>
      </c>
      <c r="D27" s="669" t="s">
        <v>1766</v>
      </c>
      <c r="E27" s="669" t="s">
        <v>5381</v>
      </c>
      <c r="F27" s="739" t="s">
        <v>2150</v>
      </c>
      <c r="G27" s="669"/>
      <c r="H27" s="669" t="s">
        <v>2802</v>
      </c>
      <c r="I27" s="669" t="s">
        <v>2803</v>
      </c>
      <c r="J27" s="669" t="s">
        <v>1455</v>
      </c>
      <c r="K27" s="669" t="s">
        <v>603</v>
      </c>
      <c r="L27" s="669" t="s">
        <v>4280</v>
      </c>
      <c r="M27" s="669"/>
      <c r="N27" s="669" t="s">
        <v>3326</v>
      </c>
      <c r="O27" s="740" t="s">
        <v>3108</v>
      </c>
      <c r="P27" s="669"/>
      <c r="Q27" s="740"/>
      <c r="R27" s="669" t="s">
        <v>1606</v>
      </c>
      <c r="S27" s="669" t="s">
        <v>1220</v>
      </c>
      <c r="T27" s="3">
        <v>2010</v>
      </c>
      <c r="U27" s="3" t="s">
        <v>2186</v>
      </c>
      <c r="V27" s="3" t="s">
        <v>3728</v>
      </c>
      <c r="W27" s="3" t="s">
        <v>2149</v>
      </c>
      <c r="X27" s="22" t="s">
        <v>2186</v>
      </c>
      <c r="Y27" s="580" t="s">
        <v>2149</v>
      </c>
      <c r="Z27" s="692" t="s">
        <v>2149</v>
      </c>
      <c r="AA27" s="581" t="s">
        <v>2149</v>
      </c>
      <c r="AB27" s="581" t="s">
        <v>2149</v>
      </c>
      <c r="AC27" s="581" t="s">
        <v>2149</v>
      </c>
      <c r="AD27" s="581"/>
      <c r="AE27" s="582" t="s">
        <v>2149</v>
      </c>
      <c r="AF27" s="582"/>
      <c r="AG27" s="772"/>
      <c r="AH27" s="579"/>
      <c r="AI27" s="579"/>
      <c r="AJ27" s="579"/>
      <c r="AK27" s="579"/>
      <c r="AL27" s="579"/>
      <c r="AM27" s="579"/>
      <c r="AN27" s="579"/>
      <c r="AO27" s="514" t="s">
        <v>6180</v>
      </c>
      <c r="AP27" s="576"/>
      <c r="AQ27" s="581"/>
      <c r="AR27" s="581"/>
      <c r="AS27" s="581"/>
      <c r="AT27" s="581"/>
      <c r="AU27" s="583"/>
      <c r="AV27" s="579" t="s">
        <v>6170</v>
      </c>
      <c r="AW27" s="579"/>
      <c r="AX27" s="579"/>
      <c r="AY27" s="579"/>
      <c r="AZ27" s="579"/>
      <c r="BA27" s="579"/>
      <c r="BB27" s="579"/>
      <c r="BC27" s="579"/>
      <c r="BD27" s="741" t="s">
        <v>6230</v>
      </c>
      <c r="BE27" s="669" t="s">
        <v>5241</v>
      </c>
      <c r="BF27" s="741" t="s">
        <v>6487</v>
      </c>
      <c r="BG27" s="424" t="s">
        <v>5766</v>
      </c>
      <c r="BH27" s="424"/>
      <c r="BI27" s="424"/>
      <c r="BJ27" s="424" t="s">
        <v>5804</v>
      </c>
      <c r="BK27" s="852"/>
      <c r="BL27" s="852"/>
      <c r="BM27" s="852"/>
      <c r="BN27" s="853"/>
      <c r="BO27" s="853"/>
      <c r="BP27" s="853"/>
      <c r="BQ27" s="854"/>
      <c r="BR27" s="854"/>
      <c r="BS27" s="854"/>
      <c r="BT27" s="855"/>
      <c r="BU27" s="855"/>
      <c r="BV27" s="855"/>
    </row>
    <row r="28" spans="1:74" ht="34">
      <c r="A28" s="5">
        <v>118</v>
      </c>
      <c r="B28" s="3">
        <v>24</v>
      </c>
      <c r="C28" s="127">
        <v>118</v>
      </c>
      <c r="D28" s="3" t="s">
        <v>1799</v>
      </c>
      <c r="E28" s="3" t="s">
        <v>5688</v>
      </c>
      <c r="F28" s="670" t="s">
        <v>2150</v>
      </c>
      <c r="G28" s="3"/>
      <c r="H28" s="3" t="s">
        <v>580</v>
      </c>
      <c r="I28" s="3" t="s">
        <v>1135</v>
      </c>
      <c r="J28" s="3" t="s">
        <v>1485</v>
      </c>
      <c r="K28" s="3" t="s">
        <v>597</v>
      </c>
      <c r="L28" s="3" t="s">
        <v>4280</v>
      </c>
      <c r="M28" s="3"/>
      <c r="N28" s="3"/>
      <c r="O28" s="3"/>
      <c r="P28" s="3"/>
      <c r="Q28" s="3"/>
      <c r="R28" s="3" t="s">
        <v>1607</v>
      </c>
      <c r="S28" s="3" t="s">
        <v>1382</v>
      </c>
      <c r="T28" s="3">
        <v>1985</v>
      </c>
      <c r="U28" s="3"/>
      <c r="V28" s="3" t="s">
        <v>2615</v>
      </c>
      <c r="W28" s="3"/>
      <c r="X28" s="22"/>
      <c r="Y28" s="514"/>
      <c r="Z28" s="3"/>
      <c r="AA28" s="4"/>
      <c r="AB28" s="4"/>
      <c r="AC28" s="4"/>
      <c r="AD28" s="4"/>
      <c r="AE28" s="24"/>
      <c r="AF28" s="24"/>
      <c r="AG28" s="546"/>
      <c r="AH28" s="22"/>
      <c r="AI28" s="22"/>
      <c r="AJ28" s="22"/>
      <c r="AK28" s="22"/>
      <c r="AL28" s="22"/>
      <c r="AM28" s="22"/>
      <c r="AN28" s="22"/>
      <c r="AO28" s="514"/>
      <c r="AP28" s="3"/>
      <c r="AQ28" s="4"/>
      <c r="AR28" s="4"/>
      <c r="AS28" s="4"/>
      <c r="AT28" s="4"/>
      <c r="AU28" s="515"/>
      <c r="AV28" s="22"/>
      <c r="AW28" s="22"/>
      <c r="AX28" s="22"/>
      <c r="AY28" s="22"/>
      <c r="AZ28" s="22"/>
      <c r="BA28" s="22"/>
      <c r="BB28" s="22"/>
      <c r="BC28" s="22"/>
      <c r="BD28" s="507" t="s">
        <v>6046</v>
      </c>
      <c r="BE28" s="3" t="s">
        <v>5248</v>
      </c>
      <c r="BF28" s="22" t="s">
        <v>5763</v>
      </c>
      <c r="BG28" s="4" t="s">
        <v>6021</v>
      </c>
      <c r="BH28" s="4"/>
      <c r="BI28" s="41" t="s">
        <v>6044</v>
      </c>
      <c r="BJ28" s="509" t="s">
        <v>626</v>
      </c>
      <c r="BK28" s="852"/>
      <c r="BL28" s="852"/>
      <c r="BM28" s="852"/>
      <c r="BN28" s="853"/>
      <c r="BO28" s="853"/>
      <c r="BP28" s="853"/>
      <c r="BQ28" s="854"/>
      <c r="BR28" s="854"/>
      <c r="BS28" s="854"/>
      <c r="BT28" s="855"/>
      <c r="BU28" s="855"/>
      <c r="BV28" s="855"/>
    </row>
    <row r="29" spans="1:74" ht="51">
      <c r="A29" s="5">
        <v>120</v>
      </c>
      <c r="B29" s="3">
        <v>25</v>
      </c>
      <c r="C29" s="127">
        <v>120</v>
      </c>
      <c r="D29" s="3" t="s">
        <v>1800</v>
      </c>
      <c r="E29" s="3" t="s">
        <v>6341</v>
      </c>
      <c r="F29" s="3"/>
      <c r="G29" s="3"/>
      <c r="H29" s="3" t="s">
        <v>581</v>
      </c>
      <c r="I29" s="3" t="s">
        <v>1156</v>
      </c>
      <c r="J29" s="3" t="s">
        <v>1486</v>
      </c>
      <c r="K29" s="3" t="s">
        <v>624</v>
      </c>
      <c r="L29" s="3" t="s">
        <v>4280</v>
      </c>
      <c r="M29" s="3"/>
      <c r="N29" s="3" t="s">
        <v>3328</v>
      </c>
      <c r="O29" s="3" t="s">
        <v>3123</v>
      </c>
      <c r="P29" s="3"/>
      <c r="Q29" s="4" t="s">
        <v>2212</v>
      </c>
      <c r="R29" s="3" t="s">
        <v>1608</v>
      </c>
      <c r="S29" s="3" t="s">
        <v>1221</v>
      </c>
      <c r="T29" s="3">
        <v>2010</v>
      </c>
      <c r="U29" s="3" t="s">
        <v>2186</v>
      </c>
      <c r="V29" s="3" t="s">
        <v>3591</v>
      </c>
      <c r="W29" s="3"/>
      <c r="X29" s="22" t="s">
        <v>2186</v>
      </c>
      <c r="Y29" s="516" t="s">
        <v>557</v>
      </c>
      <c r="Z29" s="4" t="s">
        <v>558</v>
      </c>
      <c r="AA29" s="4" t="s">
        <v>559</v>
      </c>
      <c r="AB29" s="4" t="s">
        <v>560</v>
      </c>
      <c r="AC29" s="4" t="s">
        <v>561</v>
      </c>
      <c r="AD29" s="4"/>
      <c r="AE29" s="6"/>
      <c r="AF29" s="6"/>
      <c r="AG29" s="546"/>
      <c r="AH29" s="22"/>
      <c r="AI29" s="22"/>
      <c r="AJ29" s="22"/>
      <c r="AK29" s="22"/>
      <c r="AL29" s="22"/>
      <c r="AM29" s="22"/>
      <c r="AN29" s="22"/>
      <c r="AO29" s="516"/>
      <c r="AP29" s="4"/>
      <c r="AQ29" s="4"/>
      <c r="AR29" s="4"/>
      <c r="AS29" s="4"/>
      <c r="AT29" s="4"/>
      <c r="AU29" s="521"/>
      <c r="AV29" s="22" t="s">
        <v>6171</v>
      </c>
      <c r="AW29" s="22"/>
      <c r="AX29" s="22"/>
      <c r="AY29" s="22"/>
      <c r="AZ29" s="22"/>
      <c r="BA29" s="22"/>
      <c r="BB29" s="22"/>
      <c r="BC29" s="22"/>
      <c r="BD29" s="22" t="s">
        <v>5251</v>
      </c>
      <c r="BE29" s="3" t="s">
        <v>5248</v>
      </c>
      <c r="BF29" s="22" t="s">
        <v>6488</v>
      </c>
      <c r="BG29" s="4" t="s">
        <v>5766</v>
      </c>
      <c r="BH29" s="4"/>
      <c r="BI29" s="4"/>
      <c r="BJ29" s="4" t="s">
        <v>5804</v>
      </c>
      <c r="BK29" s="852"/>
      <c r="BL29" s="852"/>
      <c r="BM29" s="852"/>
      <c r="BN29" s="853"/>
      <c r="BO29" s="853"/>
      <c r="BP29" s="853"/>
      <c r="BQ29" s="854"/>
      <c r="BR29" s="854"/>
      <c r="BS29" s="854"/>
      <c r="BT29" s="855"/>
      <c r="BU29" s="855"/>
      <c r="BV29" s="855"/>
    </row>
    <row r="30" spans="1:74" ht="51">
      <c r="A30" s="5">
        <v>121</v>
      </c>
      <c r="B30" s="3">
        <v>26</v>
      </c>
      <c r="C30" s="127">
        <v>121</v>
      </c>
      <c r="D30" s="3" t="s">
        <v>1040</v>
      </c>
      <c r="E30" s="3" t="s">
        <v>5708</v>
      </c>
      <c r="F30" s="670" t="s">
        <v>2150</v>
      </c>
      <c r="G30" s="3"/>
      <c r="H30" s="3" t="s">
        <v>582</v>
      </c>
      <c r="I30" s="3" t="s">
        <v>1157</v>
      </c>
      <c r="J30" s="3" t="s">
        <v>1461</v>
      </c>
      <c r="K30" s="3" t="s">
        <v>595</v>
      </c>
      <c r="L30" s="3" t="s">
        <v>4280</v>
      </c>
      <c r="M30" s="3"/>
      <c r="N30" s="3" t="s">
        <v>3329</v>
      </c>
      <c r="O30" s="2" t="s">
        <v>3124</v>
      </c>
      <c r="P30" s="3"/>
      <c r="Q30" s="2" t="s">
        <v>2212</v>
      </c>
      <c r="R30" s="3" t="s">
        <v>1609</v>
      </c>
      <c r="S30" s="3" t="s">
        <v>1391</v>
      </c>
      <c r="T30" s="3">
        <v>2010</v>
      </c>
      <c r="U30" s="3" t="s">
        <v>2186</v>
      </c>
      <c r="V30" s="3" t="s">
        <v>3592</v>
      </c>
      <c r="W30" s="3"/>
      <c r="X30" s="22" t="s">
        <v>2186</v>
      </c>
      <c r="Y30" s="514" t="s">
        <v>2149</v>
      </c>
      <c r="Z30" s="3" t="s">
        <v>2149</v>
      </c>
      <c r="AA30" s="4" t="s">
        <v>2149</v>
      </c>
      <c r="AB30" s="4" t="s">
        <v>2149</v>
      </c>
      <c r="AC30" s="4" t="s">
        <v>2149</v>
      </c>
      <c r="AD30" s="4"/>
      <c r="AE30" s="24" t="s">
        <v>2149</v>
      </c>
      <c r="AF30" s="24"/>
      <c r="AG30" s="546"/>
      <c r="AH30" s="22"/>
      <c r="AI30" s="22"/>
      <c r="AJ30" s="22"/>
      <c r="AK30" s="22"/>
      <c r="AL30" s="22"/>
      <c r="AM30" s="22"/>
      <c r="AN30" s="22"/>
      <c r="AO30" s="514"/>
      <c r="AP30" s="3"/>
      <c r="AQ30" s="4"/>
      <c r="AR30" s="4"/>
      <c r="AS30" s="4"/>
      <c r="AT30" s="4"/>
      <c r="AU30" s="515"/>
      <c r="AV30" s="22"/>
      <c r="AW30" s="22"/>
      <c r="AX30" s="22"/>
      <c r="AY30" s="22"/>
      <c r="AZ30" s="22"/>
      <c r="BA30" s="22"/>
      <c r="BB30" s="22"/>
      <c r="BC30" s="22"/>
      <c r="BD30" s="22"/>
      <c r="BE30" s="3" t="s">
        <v>5241</v>
      </c>
      <c r="BF30" s="22" t="s">
        <v>5561</v>
      </c>
      <c r="BG30" s="4" t="s">
        <v>5766</v>
      </c>
      <c r="BH30" s="4" t="s">
        <v>5750</v>
      </c>
      <c r="BI30" s="4" t="s">
        <v>5766</v>
      </c>
      <c r="BJ30" s="4" t="s">
        <v>5804</v>
      </c>
      <c r="BK30" s="852"/>
      <c r="BL30" s="852"/>
      <c r="BM30" s="852"/>
      <c r="BN30" s="853"/>
      <c r="BO30" s="853"/>
      <c r="BP30" s="853"/>
      <c r="BQ30" s="854"/>
      <c r="BR30" s="854"/>
      <c r="BS30" s="854"/>
      <c r="BT30" s="855"/>
      <c r="BU30" s="855"/>
      <c r="BV30" s="855"/>
    </row>
    <row r="31" spans="1:74" ht="153">
      <c r="A31" s="5">
        <v>122</v>
      </c>
      <c r="B31" s="3">
        <v>27</v>
      </c>
      <c r="C31" s="127">
        <v>122</v>
      </c>
      <c r="D31" s="4" t="s">
        <v>467</v>
      </c>
      <c r="E31" s="4" t="s">
        <v>468</v>
      </c>
      <c r="F31" s="670" t="s">
        <v>2150</v>
      </c>
      <c r="G31" s="4"/>
      <c r="H31" s="3" t="s">
        <v>5320</v>
      </c>
      <c r="I31" s="3" t="s">
        <v>1174</v>
      </c>
      <c r="J31" s="3" t="s">
        <v>1487</v>
      </c>
      <c r="K31" s="3" t="s">
        <v>623</v>
      </c>
      <c r="L31" s="3" t="s">
        <v>4280</v>
      </c>
      <c r="M31" s="762" t="s">
        <v>6412</v>
      </c>
      <c r="N31" s="3" t="s">
        <v>6220</v>
      </c>
      <c r="O31" s="2" t="s">
        <v>6221</v>
      </c>
      <c r="P31" s="3"/>
      <c r="Q31" s="3" t="s">
        <v>6222</v>
      </c>
      <c r="R31" s="3" t="s">
        <v>1610</v>
      </c>
      <c r="S31" s="3" t="s">
        <v>6218</v>
      </c>
      <c r="T31" s="3" t="s">
        <v>6219</v>
      </c>
      <c r="U31" s="3" t="s">
        <v>2187</v>
      </c>
      <c r="V31" s="3" t="s">
        <v>6217</v>
      </c>
      <c r="W31" s="3"/>
      <c r="X31" s="22" t="s">
        <v>2186</v>
      </c>
      <c r="Y31" s="514" t="s">
        <v>2149</v>
      </c>
      <c r="Z31" s="3" t="s">
        <v>2149</v>
      </c>
      <c r="AA31" s="4" t="s">
        <v>2149</v>
      </c>
      <c r="AB31" s="4" t="s">
        <v>2149</v>
      </c>
      <c r="AC31" s="4" t="s">
        <v>2149</v>
      </c>
      <c r="AD31" s="18" t="s">
        <v>626</v>
      </c>
      <c r="AE31" s="24" t="s">
        <v>2149</v>
      </c>
      <c r="AF31" s="24"/>
      <c r="AG31" s="546"/>
      <c r="AH31" s="22"/>
      <c r="AI31" s="22"/>
      <c r="AJ31" s="22"/>
      <c r="AK31" s="22"/>
      <c r="AL31" s="22"/>
      <c r="AM31" s="22"/>
      <c r="AN31" s="22"/>
      <c r="AO31" s="514"/>
      <c r="AP31" s="3"/>
      <c r="AQ31" s="4"/>
      <c r="AR31" s="4"/>
      <c r="AS31" s="4"/>
      <c r="AT31" s="4"/>
      <c r="AU31" s="515"/>
      <c r="AV31" s="22"/>
      <c r="AW31" s="22"/>
      <c r="AX31" s="22"/>
      <c r="AY31" s="22"/>
      <c r="AZ31" s="22"/>
      <c r="BA31" s="22"/>
      <c r="BB31" s="22"/>
      <c r="BC31" s="22"/>
      <c r="BD31" s="22" t="s">
        <v>6511</v>
      </c>
      <c r="BE31" s="3" t="s">
        <v>6402</v>
      </c>
      <c r="BF31" s="22" t="s">
        <v>5561</v>
      </c>
      <c r="BG31" s="4" t="s">
        <v>5766</v>
      </c>
      <c r="BH31" s="4" t="s">
        <v>5750</v>
      </c>
      <c r="BI31" s="4" t="s">
        <v>5766</v>
      </c>
      <c r="BJ31" s="4" t="s">
        <v>5782</v>
      </c>
      <c r="BK31" s="852"/>
      <c r="BL31" s="852"/>
      <c r="BM31" s="852"/>
      <c r="BN31" s="853"/>
      <c r="BO31" s="853"/>
      <c r="BP31" s="853"/>
      <c r="BQ31" s="854"/>
      <c r="BR31" s="854"/>
      <c r="BS31" s="854"/>
      <c r="BT31" s="855"/>
      <c r="BU31" s="855"/>
      <c r="BV31" s="855"/>
    </row>
    <row r="32" spans="1:74" ht="51">
      <c r="A32" s="575">
        <v>123</v>
      </c>
      <c r="B32" s="3">
        <v>28</v>
      </c>
      <c r="C32" s="127">
        <v>123</v>
      </c>
      <c r="D32" s="3" t="s">
        <v>5297</v>
      </c>
      <c r="E32" s="3" t="s">
        <v>5681</v>
      </c>
      <c r="F32" s="670" t="s">
        <v>2150</v>
      </c>
      <c r="G32" s="3"/>
      <c r="H32" s="3" t="s">
        <v>6544</v>
      </c>
      <c r="I32" s="576" t="s">
        <v>1144</v>
      </c>
      <c r="J32" s="576" t="s">
        <v>1471</v>
      </c>
      <c r="K32" s="576" t="s">
        <v>619</v>
      </c>
      <c r="L32" s="576" t="s">
        <v>4280</v>
      </c>
      <c r="M32" s="576"/>
      <c r="N32" s="576" t="s">
        <v>3331</v>
      </c>
      <c r="O32" s="578" t="s">
        <v>3125</v>
      </c>
      <c r="P32" s="576"/>
      <c r="Q32" s="578"/>
      <c r="R32" s="576" t="s">
        <v>1611</v>
      </c>
      <c r="S32" s="576" t="s">
        <v>1222</v>
      </c>
      <c r="T32" s="576">
        <v>2011</v>
      </c>
      <c r="U32" s="576" t="s">
        <v>2186</v>
      </c>
      <c r="V32" s="576"/>
      <c r="W32" s="576"/>
      <c r="X32" s="579" t="s">
        <v>2186</v>
      </c>
      <c r="Y32" s="519" t="s">
        <v>626</v>
      </c>
      <c r="Z32" s="18" t="s">
        <v>626</v>
      </c>
      <c r="AA32" s="18" t="s">
        <v>626</v>
      </c>
      <c r="AB32" s="18" t="s">
        <v>626</v>
      </c>
      <c r="AC32" s="18" t="s">
        <v>626</v>
      </c>
      <c r="AD32" s="18" t="s">
        <v>626</v>
      </c>
      <c r="AE32" s="36" t="s">
        <v>626</v>
      </c>
      <c r="AF32" s="36"/>
      <c r="AG32" s="546"/>
      <c r="AH32" s="22"/>
      <c r="AI32" s="22"/>
      <c r="AJ32" s="22"/>
      <c r="AK32" s="22"/>
      <c r="AL32" s="22"/>
      <c r="AM32" s="22"/>
      <c r="AN32" s="22"/>
      <c r="AO32" s="514" t="s">
        <v>5805</v>
      </c>
      <c r="AP32" s="3" t="s">
        <v>6004</v>
      </c>
      <c r="AQ32" s="4" t="s">
        <v>6008</v>
      </c>
      <c r="AR32" s="4" t="s">
        <v>5806</v>
      </c>
      <c r="AS32" s="4" t="s">
        <v>6210</v>
      </c>
      <c r="AT32" s="4"/>
      <c r="AU32" s="515"/>
      <c r="AV32" s="22"/>
      <c r="AW32" s="22"/>
      <c r="AX32" s="22"/>
      <c r="AY32" s="22"/>
      <c r="AZ32" s="22"/>
      <c r="BA32" s="22"/>
      <c r="BB32" s="22"/>
      <c r="BC32" s="22"/>
      <c r="BD32" s="22" t="s">
        <v>6211</v>
      </c>
      <c r="BE32" s="3" t="s">
        <v>5657</v>
      </c>
      <c r="BF32" s="22" t="s">
        <v>5561</v>
      </c>
      <c r="BG32" s="4" t="s">
        <v>5766</v>
      </c>
      <c r="BH32" s="4" t="s">
        <v>5750</v>
      </c>
      <c r="BI32" s="4" t="s">
        <v>5766</v>
      </c>
      <c r="BJ32" s="4" t="s">
        <v>5804</v>
      </c>
      <c r="BK32" s="852"/>
      <c r="BL32" s="852"/>
      <c r="BM32" s="852"/>
      <c r="BN32" s="853"/>
      <c r="BO32" s="853"/>
      <c r="BP32" s="853"/>
      <c r="BQ32" s="854"/>
      <c r="BR32" s="854"/>
      <c r="BS32" s="854"/>
      <c r="BT32" s="855"/>
      <c r="BU32" s="855"/>
      <c r="BV32" s="855"/>
    </row>
    <row r="33" spans="1:74" ht="51">
      <c r="A33" s="5">
        <v>124</v>
      </c>
      <c r="B33" s="3">
        <v>29</v>
      </c>
      <c r="C33" s="127">
        <v>124</v>
      </c>
      <c r="D33" s="3" t="s">
        <v>4237</v>
      </c>
      <c r="E33" s="3" t="s">
        <v>5717</v>
      </c>
      <c r="F33" s="652" t="s">
        <v>2150</v>
      </c>
      <c r="G33" s="3"/>
      <c r="H33" s="3" t="s">
        <v>584</v>
      </c>
      <c r="I33" s="3" t="s">
        <v>1158</v>
      </c>
      <c r="J33" s="3" t="s">
        <v>1488</v>
      </c>
      <c r="K33" s="3" t="s">
        <v>622</v>
      </c>
      <c r="L33" s="3" t="s">
        <v>4280</v>
      </c>
      <c r="M33" s="3"/>
      <c r="N33" s="2" t="s">
        <v>3332</v>
      </c>
      <c r="O33" s="2" t="s">
        <v>3126</v>
      </c>
      <c r="P33" s="3"/>
      <c r="Q33" s="2" t="s">
        <v>2212</v>
      </c>
      <c r="R33" s="3" t="s">
        <v>1612</v>
      </c>
      <c r="S33" s="3" t="s">
        <v>1389</v>
      </c>
      <c r="T33" s="3">
        <v>2010</v>
      </c>
      <c r="U33" s="3" t="s">
        <v>2186</v>
      </c>
      <c r="V33" s="3" t="s">
        <v>3593</v>
      </c>
      <c r="W33" s="3"/>
      <c r="X33" s="22" t="s">
        <v>2186</v>
      </c>
      <c r="Y33" s="514" t="s">
        <v>2149</v>
      </c>
      <c r="Z33" s="3" t="s">
        <v>2149</v>
      </c>
      <c r="AA33" s="4" t="s">
        <v>2149</v>
      </c>
      <c r="AB33" s="4" t="s">
        <v>2149</v>
      </c>
      <c r="AC33" s="4" t="s">
        <v>2149</v>
      </c>
      <c r="AD33" s="4"/>
      <c r="AE33" s="24" t="s">
        <v>2149</v>
      </c>
      <c r="AF33" s="24"/>
      <c r="AG33" s="546"/>
      <c r="AH33" s="22"/>
      <c r="AI33" s="22"/>
      <c r="AJ33" s="22"/>
      <c r="AK33" s="22"/>
      <c r="AL33" s="22"/>
      <c r="AM33" s="22"/>
      <c r="AN33" s="22"/>
      <c r="AO33" s="514" t="s">
        <v>5914</v>
      </c>
      <c r="AP33" s="3"/>
      <c r="AQ33" s="4"/>
      <c r="AR33" s="4"/>
      <c r="AS33" s="4"/>
      <c r="AT33" s="4"/>
      <c r="AU33" s="515"/>
      <c r="AV33" s="22"/>
      <c r="AW33" s="22"/>
      <c r="AX33" s="22"/>
      <c r="AY33" s="22"/>
      <c r="AZ33" s="22"/>
      <c r="BA33" s="22"/>
      <c r="BB33" s="22"/>
      <c r="BC33" s="22"/>
      <c r="BD33" s="22" t="s">
        <v>5264</v>
      </c>
      <c r="BE33" s="3" t="s">
        <v>1241</v>
      </c>
      <c r="BF33" s="22" t="s">
        <v>5561</v>
      </c>
      <c r="BG33" s="4" t="s">
        <v>5767</v>
      </c>
      <c r="BH33" s="4" t="s">
        <v>5750</v>
      </c>
      <c r="BI33" s="4" t="s">
        <v>5767</v>
      </c>
      <c r="BJ33" s="4" t="s">
        <v>5794</v>
      </c>
      <c r="BK33" s="852"/>
      <c r="BL33" s="852"/>
      <c r="BM33" s="852"/>
      <c r="BN33" s="853"/>
      <c r="BO33" s="853"/>
      <c r="BP33" s="853"/>
      <c r="BQ33" s="854"/>
      <c r="BR33" s="854"/>
      <c r="BS33" s="854"/>
      <c r="BT33" s="855"/>
      <c r="BU33" s="855"/>
      <c r="BV33" s="855"/>
    </row>
    <row r="34" spans="1:74" ht="68">
      <c r="A34" s="5">
        <v>126</v>
      </c>
      <c r="B34" s="3">
        <v>30</v>
      </c>
      <c r="C34" s="577">
        <v>126</v>
      </c>
      <c r="D34" s="576" t="s">
        <v>5282</v>
      </c>
      <c r="E34" s="576" t="s">
        <v>5383</v>
      </c>
      <c r="F34" s="675" t="s">
        <v>2150</v>
      </c>
      <c r="G34" s="576"/>
      <c r="H34" s="576" t="s">
        <v>2219</v>
      </c>
      <c r="I34" s="576" t="s">
        <v>1175</v>
      </c>
      <c r="J34" s="576" t="s">
        <v>1465</v>
      </c>
      <c r="K34" s="576" t="s">
        <v>599</v>
      </c>
      <c r="L34" s="3" t="s">
        <v>4280</v>
      </c>
      <c r="M34" s="3"/>
      <c r="N34" s="2" t="s">
        <v>3333</v>
      </c>
      <c r="O34" s="7" t="s">
        <v>3127</v>
      </c>
      <c r="P34" s="3"/>
      <c r="Q34" s="4" t="s">
        <v>2212</v>
      </c>
      <c r="R34" s="3" t="s">
        <v>2220</v>
      </c>
      <c r="S34" s="3" t="s">
        <v>2221</v>
      </c>
      <c r="T34" s="3">
        <v>2006</v>
      </c>
      <c r="U34" s="3" t="s">
        <v>2186</v>
      </c>
      <c r="V34" s="3" t="s">
        <v>2616</v>
      </c>
      <c r="W34" s="3" t="s">
        <v>2149</v>
      </c>
      <c r="X34" s="22" t="s">
        <v>2186</v>
      </c>
      <c r="Y34" s="580" t="s">
        <v>2149</v>
      </c>
      <c r="Z34" s="692" t="s">
        <v>2149</v>
      </c>
      <c r="AA34" s="581" t="s">
        <v>2149</v>
      </c>
      <c r="AB34" s="581" t="s">
        <v>2149</v>
      </c>
      <c r="AC34" s="581" t="s">
        <v>2149</v>
      </c>
      <c r="AD34" s="581"/>
      <c r="AE34" s="582" t="s">
        <v>2149</v>
      </c>
      <c r="AF34" s="582"/>
      <c r="AG34" s="772"/>
      <c r="AH34" s="579"/>
      <c r="AI34" s="579"/>
      <c r="AJ34" s="579"/>
      <c r="AK34" s="579"/>
      <c r="AL34" s="579"/>
      <c r="AM34" s="579"/>
      <c r="AN34" s="579"/>
      <c r="AO34" s="580"/>
      <c r="AP34" s="576"/>
      <c r="AQ34" s="581"/>
      <c r="AR34" s="581"/>
      <c r="AS34" s="581"/>
      <c r="AT34" s="581"/>
      <c r="AU34" s="583"/>
      <c r="AV34" s="579"/>
      <c r="AW34" s="579"/>
      <c r="AX34" s="579"/>
      <c r="AY34" s="579"/>
      <c r="AZ34" s="579"/>
      <c r="BA34" s="579"/>
      <c r="BB34" s="579"/>
      <c r="BC34" s="579"/>
      <c r="BD34" s="579" t="s">
        <v>6233</v>
      </c>
      <c r="BE34" s="576" t="s">
        <v>5241</v>
      </c>
      <c r="BF34" s="579" t="s">
        <v>5560</v>
      </c>
      <c r="BG34" s="581" t="s">
        <v>5766</v>
      </c>
      <c r="BH34" s="581"/>
      <c r="BI34" s="581"/>
      <c r="BJ34" s="581" t="s">
        <v>5804</v>
      </c>
      <c r="BK34" s="852"/>
      <c r="BL34" s="852"/>
      <c r="BM34" s="852"/>
      <c r="BN34" s="853"/>
      <c r="BO34" s="853"/>
      <c r="BP34" s="853"/>
      <c r="BQ34" s="854"/>
      <c r="BR34" s="854"/>
      <c r="BS34" s="854"/>
      <c r="BT34" s="855"/>
      <c r="BU34" s="855"/>
      <c r="BV34" s="855"/>
    </row>
    <row r="35" spans="1:74" ht="85">
      <c r="A35" s="5">
        <v>127</v>
      </c>
      <c r="B35" s="3">
        <v>31</v>
      </c>
      <c r="C35" s="127">
        <v>127</v>
      </c>
      <c r="D35" s="3" t="s">
        <v>1782</v>
      </c>
      <c r="E35" s="3" t="s">
        <v>5675</v>
      </c>
      <c r="F35" s="652" t="s">
        <v>2150</v>
      </c>
      <c r="G35" s="3"/>
      <c r="H35" s="3" t="s">
        <v>585</v>
      </c>
      <c r="I35" s="3" t="s">
        <v>1139</v>
      </c>
      <c r="J35" s="3" t="s">
        <v>1480</v>
      </c>
      <c r="K35" s="3" t="s">
        <v>605</v>
      </c>
      <c r="L35" s="3" t="s">
        <v>4280</v>
      </c>
      <c r="M35" s="3"/>
      <c r="N35" s="3" t="s">
        <v>3334</v>
      </c>
      <c r="O35" s="2" t="s">
        <v>3128</v>
      </c>
      <c r="P35" s="3"/>
      <c r="Q35" s="2"/>
      <c r="R35" s="3" t="s">
        <v>1613</v>
      </c>
      <c r="S35" s="3" t="s">
        <v>1388</v>
      </c>
      <c r="T35" s="3"/>
      <c r="U35" s="3"/>
      <c r="V35" s="3" t="s">
        <v>5551</v>
      </c>
      <c r="W35" s="3"/>
      <c r="X35" s="22"/>
      <c r="Y35" s="514" t="s">
        <v>5838</v>
      </c>
      <c r="Z35" s="3" t="s">
        <v>5839</v>
      </c>
      <c r="AA35" s="4" t="s">
        <v>6043</v>
      </c>
      <c r="AB35" s="4" t="s">
        <v>2837</v>
      </c>
      <c r="AC35" s="4"/>
      <c r="AD35" s="4"/>
      <c r="AE35" s="24"/>
      <c r="AF35" s="24"/>
      <c r="AG35" s="546"/>
      <c r="AH35" s="22"/>
      <c r="AI35" s="22"/>
      <c r="AJ35" s="22"/>
      <c r="AK35" s="22"/>
      <c r="AL35" s="22"/>
      <c r="AM35" s="22"/>
      <c r="AN35" s="22"/>
      <c r="AO35" s="514"/>
      <c r="AP35" s="3"/>
      <c r="AQ35" s="4"/>
      <c r="AR35" s="4"/>
      <c r="AS35" s="4"/>
      <c r="AT35" s="4"/>
      <c r="AU35" s="515"/>
      <c r="AV35" s="22"/>
      <c r="AW35" s="22"/>
      <c r="AX35" s="22"/>
      <c r="AY35" s="22"/>
      <c r="AZ35" s="22"/>
      <c r="BA35" s="22"/>
      <c r="BB35" s="22"/>
      <c r="BC35" s="22"/>
      <c r="BD35" s="22" t="s">
        <v>6209</v>
      </c>
      <c r="BE35" s="3" t="s">
        <v>6208</v>
      </c>
      <c r="BF35" s="22" t="s">
        <v>5561</v>
      </c>
      <c r="BG35" s="4" t="s">
        <v>5767</v>
      </c>
      <c r="BH35" s="4"/>
      <c r="BI35" s="4" t="s">
        <v>6044</v>
      </c>
      <c r="BJ35" s="4" t="s">
        <v>5794</v>
      </c>
      <c r="BK35" s="852"/>
      <c r="BL35" s="852"/>
      <c r="BM35" s="852"/>
      <c r="BN35" s="853"/>
      <c r="BO35" s="853"/>
      <c r="BP35" s="853"/>
      <c r="BQ35" s="854"/>
      <c r="BR35" s="854"/>
      <c r="BS35" s="854"/>
      <c r="BT35" s="855"/>
      <c r="BU35" s="855"/>
      <c r="BV35" s="855"/>
    </row>
    <row r="36" spans="1:74" ht="51">
      <c r="A36" s="5">
        <v>129</v>
      </c>
      <c r="B36" s="3">
        <v>32</v>
      </c>
      <c r="C36" s="127">
        <v>129</v>
      </c>
      <c r="D36" s="3" t="s">
        <v>568</v>
      </c>
      <c r="E36" s="3" t="s">
        <v>5717</v>
      </c>
      <c r="F36" s="652" t="s">
        <v>2150</v>
      </c>
      <c r="G36" s="3"/>
      <c r="H36" s="3" t="s">
        <v>1190</v>
      </c>
      <c r="I36" s="3" t="s">
        <v>1160</v>
      </c>
      <c r="J36" s="3" t="s">
        <v>1469</v>
      </c>
      <c r="K36" s="3" t="s">
        <v>605</v>
      </c>
      <c r="L36" s="3" t="s">
        <v>4280</v>
      </c>
      <c r="M36" s="3"/>
      <c r="N36" s="2" t="s">
        <v>3335</v>
      </c>
      <c r="O36" s="2" t="s">
        <v>3129</v>
      </c>
      <c r="P36" s="3"/>
      <c r="Q36" s="2" t="s">
        <v>2212</v>
      </c>
      <c r="R36" s="3" t="s">
        <v>1614</v>
      </c>
      <c r="S36" s="3" t="s">
        <v>1191</v>
      </c>
      <c r="T36" s="3">
        <v>2010</v>
      </c>
      <c r="U36" s="3" t="s">
        <v>2186</v>
      </c>
      <c r="V36" s="3" t="s">
        <v>3730</v>
      </c>
      <c r="W36" s="3" t="s">
        <v>2212</v>
      </c>
      <c r="X36" s="22" t="s">
        <v>2186</v>
      </c>
      <c r="Y36" s="514" t="s">
        <v>2149</v>
      </c>
      <c r="Z36" s="3" t="s">
        <v>2149</v>
      </c>
      <c r="AA36" s="4" t="s">
        <v>2149</v>
      </c>
      <c r="AB36" s="4" t="s">
        <v>2149</v>
      </c>
      <c r="AC36" s="4" t="s">
        <v>2149</v>
      </c>
      <c r="AD36" s="4"/>
      <c r="AE36" s="24" t="s">
        <v>2149</v>
      </c>
      <c r="AF36" s="24"/>
      <c r="AG36" s="546"/>
      <c r="AH36" s="22"/>
      <c r="AI36" s="22"/>
      <c r="AJ36" s="22"/>
      <c r="AK36" s="22"/>
      <c r="AL36" s="22"/>
      <c r="AM36" s="22"/>
      <c r="AN36" s="22"/>
      <c r="AO36" s="514" t="s">
        <v>5912</v>
      </c>
      <c r="AP36" s="3"/>
      <c r="AQ36" s="4"/>
      <c r="AR36" s="4"/>
      <c r="AS36" s="4"/>
      <c r="AT36" s="4"/>
      <c r="AU36" s="515"/>
      <c r="AV36" s="22"/>
      <c r="AW36" s="22"/>
      <c r="AX36" s="22"/>
      <c r="AY36" s="22"/>
      <c r="AZ36" s="22"/>
      <c r="BA36" s="22"/>
      <c r="BB36" s="22"/>
      <c r="BC36" s="22"/>
      <c r="BD36" s="22" t="s">
        <v>5265</v>
      </c>
      <c r="BE36" s="3" t="s">
        <v>1241</v>
      </c>
      <c r="BF36" s="22" t="s">
        <v>5561</v>
      </c>
      <c r="BG36" s="4" t="s">
        <v>5767</v>
      </c>
      <c r="BH36" s="4" t="s">
        <v>5750</v>
      </c>
      <c r="BI36" s="4" t="s">
        <v>5767</v>
      </c>
      <c r="BJ36" s="4" t="s">
        <v>5794</v>
      </c>
      <c r="BK36" s="852"/>
      <c r="BL36" s="852"/>
      <c r="BM36" s="852"/>
      <c r="BN36" s="853"/>
      <c r="BO36" s="853"/>
      <c r="BP36" s="853"/>
      <c r="BQ36" s="854"/>
      <c r="BR36" s="854"/>
      <c r="BS36" s="854"/>
      <c r="BT36" s="855"/>
      <c r="BU36" s="855"/>
      <c r="BV36" s="855"/>
    </row>
    <row r="37" spans="1:74" ht="51">
      <c r="A37" s="5">
        <v>131</v>
      </c>
      <c r="B37" s="3">
        <v>33</v>
      </c>
      <c r="C37" s="127">
        <v>131</v>
      </c>
      <c r="D37" s="3" t="s">
        <v>4237</v>
      </c>
      <c r="E37" s="3" t="s">
        <v>5717</v>
      </c>
      <c r="F37" s="652" t="s">
        <v>2150</v>
      </c>
      <c r="G37" s="3"/>
      <c r="H37" s="3" t="s">
        <v>588</v>
      </c>
      <c r="I37" s="3" t="s">
        <v>1162</v>
      </c>
      <c r="J37" s="3" t="s">
        <v>1488</v>
      </c>
      <c r="K37" s="3" t="s">
        <v>622</v>
      </c>
      <c r="L37" s="3" t="s">
        <v>4280</v>
      </c>
      <c r="M37" s="3"/>
      <c r="N37" s="3" t="s">
        <v>3337</v>
      </c>
      <c r="O37" s="2" t="s">
        <v>3131</v>
      </c>
      <c r="P37" s="3"/>
      <c r="Q37" s="2" t="s">
        <v>2212</v>
      </c>
      <c r="R37" s="3" t="s">
        <v>1615</v>
      </c>
      <c r="S37" s="3" t="s">
        <v>1193</v>
      </c>
      <c r="T37" s="3">
        <v>2010</v>
      </c>
      <c r="U37" s="3" t="s">
        <v>2186</v>
      </c>
      <c r="V37" s="3" t="s">
        <v>2619</v>
      </c>
      <c r="W37" s="3" t="s">
        <v>2212</v>
      </c>
      <c r="X37" s="22" t="s">
        <v>2186</v>
      </c>
      <c r="Y37" s="514" t="s">
        <v>2149</v>
      </c>
      <c r="Z37" s="3" t="s">
        <v>2149</v>
      </c>
      <c r="AA37" s="4" t="s">
        <v>2149</v>
      </c>
      <c r="AB37" s="4" t="s">
        <v>2149</v>
      </c>
      <c r="AC37" s="4" t="s">
        <v>2149</v>
      </c>
      <c r="AD37" s="4"/>
      <c r="AE37" s="24" t="s">
        <v>2149</v>
      </c>
      <c r="AF37" s="24"/>
      <c r="AG37" s="546"/>
      <c r="AH37" s="22"/>
      <c r="AI37" s="22"/>
      <c r="AJ37" s="22"/>
      <c r="AK37" s="22"/>
      <c r="AL37" s="22"/>
      <c r="AM37" s="22"/>
      <c r="AN37" s="22"/>
      <c r="AO37" s="514" t="s">
        <v>5915</v>
      </c>
      <c r="AP37" s="3"/>
      <c r="AQ37" s="4"/>
      <c r="AR37" s="4"/>
      <c r="AS37" s="4"/>
      <c r="AT37" s="4"/>
      <c r="AU37" s="515"/>
      <c r="AV37" s="22"/>
      <c r="AW37" s="22"/>
      <c r="AX37" s="22"/>
      <c r="AY37" s="22"/>
      <c r="AZ37" s="22"/>
      <c r="BA37" s="22"/>
      <c r="BB37" s="22"/>
      <c r="BC37" s="22"/>
      <c r="BD37" s="22" t="s">
        <v>5842</v>
      </c>
      <c r="BE37" s="3" t="s">
        <v>1241</v>
      </c>
      <c r="BF37" s="22" t="s">
        <v>5562</v>
      </c>
      <c r="BG37" s="4" t="s">
        <v>5767</v>
      </c>
      <c r="BH37" s="4" t="s">
        <v>5750</v>
      </c>
      <c r="BI37" s="4" t="s">
        <v>5767</v>
      </c>
      <c r="BJ37" s="4" t="s">
        <v>5794</v>
      </c>
      <c r="BK37" s="852"/>
      <c r="BL37" s="852"/>
      <c r="BM37" s="852"/>
      <c r="BN37" s="853"/>
      <c r="BO37" s="853"/>
      <c r="BP37" s="853"/>
      <c r="BQ37" s="854"/>
      <c r="BR37" s="854"/>
      <c r="BS37" s="854"/>
      <c r="BT37" s="855"/>
      <c r="BU37" s="855"/>
      <c r="BV37" s="855"/>
    </row>
    <row r="38" spans="1:74" ht="153">
      <c r="A38" s="5">
        <v>133</v>
      </c>
      <c r="B38" s="3">
        <v>34</v>
      </c>
      <c r="C38" s="127">
        <v>133</v>
      </c>
      <c r="D38" s="3" t="s">
        <v>1808</v>
      </c>
      <c r="E38" s="3" t="s">
        <v>5673</v>
      </c>
      <c r="F38" s="670" t="s">
        <v>2150</v>
      </c>
      <c r="G38" s="3"/>
      <c r="H38" s="3" t="s">
        <v>2223</v>
      </c>
      <c r="I38" s="3" t="s">
        <v>1177</v>
      </c>
      <c r="J38" s="3" t="s">
        <v>598</v>
      </c>
      <c r="K38" s="3" t="s">
        <v>625</v>
      </c>
      <c r="L38" s="3" t="s">
        <v>4280</v>
      </c>
      <c r="M38" s="3"/>
      <c r="N38" s="3" t="s">
        <v>4185</v>
      </c>
      <c r="O38" s="2" t="s">
        <v>4186</v>
      </c>
      <c r="P38" s="3"/>
      <c r="Q38" s="4" t="s">
        <v>4187</v>
      </c>
      <c r="R38" s="3" t="s">
        <v>1617</v>
      </c>
      <c r="S38" s="3" t="s">
        <v>4188</v>
      </c>
      <c r="T38" s="3" t="s">
        <v>4189</v>
      </c>
      <c r="U38" s="3" t="s">
        <v>2510</v>
      </c>
      <c r="V38" s="3" t="s">
        <v>4215</v>
      </c>
      <c r="W38" s="3" t="s">
        <v>2212</v>
      </c>
      <c r="X38" s="22" t="s">
        <v>2186</v>
      </c>
      <c r="Y38" s="514" t="s">
        <v>2149</v>
      </c>
      <c r="Z38" s="3" t="s">
        <v>2149</v>
      </c>
      <c r="AA38" s="4" t="s">
        <v>2149</v>
      </c>
      <c r="AB38" s="4" t="s">
        <v>2149</v>
      </c>
      <c r="AC38" s="4" t="s">
        <v>2149</v>
      </c>
      <c r="AD38" s="4"/>
      <c r="AE38" s="24" t="s">
        <v>2149</v>
      </c>
      <c r="AF38" s="24"/>
      <c r="AG38" s="546"/>
      <c r="AH38" s="22"/>
      <c r="AI38" s="22"/>
      <c r="AJ38" s="22"/>
      <c r="AK38" s="22"/>
      <c r="AL38" s="22"/>
      <c r="AM38" s="22"/>
      <c r="AN38" s="22"/>
      <c r="AO38" s="514" t="s">
        <v>6042</v>
      </c>
      <c r="AP38" s="3"/>
      <c r="AQ38" s="4"/>
      <c r="AR38" s="4"/>
      <c r="AS38" s="4"/>
      <c r="AT38" s="4"/>
      <c r="AU38" s="515"/>
      <c r="AV38" s="22"/>
      <c r="AW38" s="22"/>
      <c r="AX38" s="22"/>
      <c r="AY38" s="22"/>
      <c r="AZ38" s="22"/>
      <c r="BA38" s="22"/>
      <c r="BB38" s="22"/>
      <c r="BC38" s="22"/>
      <c r="BD38" s="22" t="s">
        <v>6234</v>
      </c>
      <c r="BE38" s="3" t="s">
        <v>5241</v>
      </c>
      <c r="BF38" s="22" t="s">
        <v>6494</v>
      </c>
      <c r="BG38" s="4" t="s">
        <v>5766</v>
      </c>
      <c r="BH38" s="4" t="s">
        <v>5750</v>
      </c>
      <c r="BI38" s="4" t="s">
        <v>5766</v>
      </c>
      <c r="BJ38" s="4" t="s">
        <v>5804</v>
      </c>
      <c r="BK38" s="852"/>
      <c r="BL38" s="852"/>
      <c r="BM38" s="852"/>
      <c r="BN38" s="853"/>
      <c r="BO38" s="853"/>
      <c r="BP38" s="853"/>
      <c r="BQ38" s="854"/>
      <c r="BR38" s="854"/>
      <c r="BS38" s="854"/>
      <c r="BT38" s="855"/>
      <c r="BU38" s="855"/>
      <c r="BV38" s="855"/>
    </row>
    <row r="39" spans="1:74" ht="68">
      <c r="A39" s="5">
        <v>135</v>
      </c>
      <c r="B39" s="3">
        <v>35</v>
      </c>
      <c r="C39" s="127">
        <v>135</v>
      </c>
      <c r="D39" s="3" t="s">
        <v>1412</v>
      </c>
      <c r="E39" s="3" t="s">
        <v>5705</v>
      </c>
      <c r="F39" s="670" t="s">
        <v>2150</v>
      </c>
      <c r="G39" s="3"/>
      <c r="H39" s="3" t="s">
        <v>2842</v>
      </c>
      <c r="I39" s="3" t="s">
        <v>2843</v>
      </c>
      <c r="J39" s="576" t="s">
        <v>1489</v>
      </c>
      <c r="K39" s="576" t="s">
        <v>594</v>
      </c>
      <c r="L39" s="3" t="s">
        <v>4280</v>
      </c>
      <c r="M39" s="3"/>
      <c r="N39" s="3" t="s">
        <v>3340</v>
      </c>
      <c r="O39" s="2" t="s">
        <v>3267</v>
      </c>
      <c r="P39" s="3"/>
      <c r="Q39" s="2"/>
      <c r="R39" s="3" t="s">
        <v>1672</v>
      </c>
      <c r="S39" s="3" t="s">
        <v>745</v>
      </c>
      <c r="T39" s="3">
        <v>2008</v>
      </c>
      <c r="U39" s="3"/>
      <c r="V39" s="3" t="s">
        <v>3266</v>
      </c>
      <c r="W39" s="3"/>
      <c r="X39" s="22"/>
      <c r="Y39" s="514"/>
      <c r="Z39" s="3"/>
      <c r="AA39" s="4"/>
      <c r="AB39" s="4"/>
      <c r="AC39" s="4"/>
      <c r="AD39" s="4"/>
      <c r="AE39" s="24"/>
      <c r="AF39" s="24"/>
      <c r="AG39" s="546"/>
      <c r="AH39" s="22"/>
      <c r="AI39" s="22"/>
      <c r="AJ39" s="22"/>
      <c r="AK39" s="22"/>
      <c r="AL39" s="22"/>
      <c r="AM39" s="22"/>
      <c r="AN39" s="22"/>
      <c r="AO39" s="714" t="s">
        <v>6103</v>
      </c>
      <c r="AP39" s="3"/>
      <c r="AQ39" s="4"/>
      <c r="AR39" s="4"/>
      <c r="AS39" s="4"/>
      <c r="AT39" s="4"/>
      <c r="AU39" s="515"/>
      <c r="AV39" s="22"/>
      <c r="AW39" s="22"/>
      <c r="AX39" s="22"/>
      <c r="AY39" s="22"/>
      <c r="AZ39" s="22"/>
      <c r="BA39" s="22"/>
      <c r="BB39" s="22"/>
      <c r="BC39" s="22"/>
      <c r="BD39" s="22"/>
      <c r="BE39" s="3" t="s">
        <v>5241</v>
      </c>
      <c r="BF39" s="22" t="s">
        <v>5561</v>
      </c>
      <c r="BG39" s="4" t="s">
        <v>5766</v>
      </c>
      <c r="BH39" s="4" t="s">
        <v>5750</v>
      </c>
      <c r="BI39" s="4" t="s">
        <v>5766</v>
      </c>
      <c r="BJ39" s="4" t="s">
        <v>5804</v>
      </c>
      <c r="BK39" s="852"/>
      <c r="BL39" s="852"/>
      <c r="BM39" s="852"/>
      <c r="BN39" s="853"/>
      <c r="BO39" s="853"/>
      <c r="BP39" s="853"/>
      <c r="BQ39" s="854"/>
      <c r="BR39" s="854"/>
      <c r="BS39" s="854"/>
      <c r="BT39" s="855"/>
      <c r="BU39" s="855"/>
      <c r="BV39" s="855"/>
    </row>
    <row r="40" spans="1:74" ht="68">
      <c r="A40" s="5">
        <v>136</v>
      </c>
      <c r="B40" s="3">
        <v>36</v>
      </c>
      <c r="C40" s="127">
        <v>136</v>
      </c>
      <c r="D40" s="3" t="s">
        <v>5292</v>
      </c>
      <c r="E40" s="3" t="s">
        <v>5717</v>
      </c>
      <c r="F40" s="652" t="s">
        <v>2150</v>
      </c>
      <c r="G40" s="3"/>
      <c r="H40" s="3" t="s">
        <v>591</v>
      </c>
      <c r="I40" s="3" t="s">
        <v>1163</v>
      </c>
      <c r="J40" s="3" t="s">
        <v>1491</v>
      </c>
      <c r="K40" s="3" t="s">
        <v>619</v>
      </c>
      <c r="L40" s="3" t="s">
        <v>4280</v>
      </c>
      <c r="M40" s="3"/>
      <c r="N40" s="3" t="s">
        <v>3341</v>
      </c>
      <c r="O40" s="2" t="s">
        <v>3133</v>
      </c>
      <c r="P40" s="3"/>
      <c r="Q40" s="2"/>
      <c r="R40" s="3" t="s">
        <v>1619</v>
      </c>
      <c r="S40" s="3" t="s">
        <v>1188</v>
      </c>
      <c r="T40" s="3"/>
      <c r="U40" s="3"/>
      <c r="V40" s="3" t="s">
        <v>4797</v>
      </c>
      <c r="W40" s="3"/>
      <c r="X40" s="22"/>
      <c r="Y40" s="514"/>
      <c r="Z40" s="3"/>
      <c r="AA40" s="4"/>
      <c r="AB40" s="4"/>
      <c r="AC40" s="4"/>
      <c r="AD40" s="4"/>
      <c r="AE40" s="24"/>
      <c r="AF40" s="24"/>
      <c r="AG40" s="546"/>
      <c r="AH40" s="22"/>
      <c r="AI40" s="22"/>
      <c r="AJ40" s="22"/>
      <c r="AK40" s="22"/>
      <c r="AL40" s="22"/>
      <c r="AM40" s="22"/>
      <c r="AN40" s="22"/>
      <c r="AO40" s="514" t="s">
        <v>5916</v>
      </c>
      <c r="AP40" s="3" t="s">
        <v>6362</v>
      </c>
      <c r="AQ40" s="650" t="s">
        <v>6363</v>
      </c>
      <c r="AR40" s="4"/>
      <c r="AS40" s="4"/>
      <c r="AT40" s="4"/>
      <c r="AU40" s="515"/>
      <c r="AV40" s="22"/>
      <c r="AW40" s="22"/>
      <c r="AX40" s="22"/>
      <c r="AY40" s="22"/>
      <c r="AZ40" s="22"/>
      <c r="BA40" s="22"/>
      <c r="BB40" s="22"/>
      <c r="BC40" s="22"/>
      <c r="BD40" s="22" t="s">
        <v>5266</v>
      </c>
      <c r="BE40" s="3" t="s">
        <v>1241</v>
      </c>
      <c r="BF40" s="22" t="s">
        <v>5562</v>
      </c>
      <c r="BG40" s="4" t="s">
        <v>5767</v>
      </c>
      <c r="BH40" s="4" t="s">
        <v>5750</v>
      </c>
      <c r="BI40" s="4" t="s">
        <v>5767</v>
      </c>
      <c r="BJ40" s="4" t="s">
        <v>5794</v>
      </c>
      <c r="BK40" s="852"/>
      <c r="BL40" s="852"/>
      <c r="BM40" s="852"/>
      <c r="BN40" s="853"/>
      <c r="BO40" s="853"/>
      <c r="BP40" s="853"/>
      <c r="BQ40" s="854"/>
      <c r="BR40" s="854"/>
      <c r="BS40" s="854"/>
      <c r="BT40" s="855"/>
      <c r="BU40" s="855"/>
      <c r="BV40" s="855"/>
    </row>
    <row r="41" spans="1:74" ht="51">
      <c r="A41" s="5">
        <v>137</v>
      </c>
      <c r="B41" s="3">
        <v>37</v>
      </c>
      <c r="C41" s="127">
        <v>137</v>
      </c>
      <c r="D41" s="3" t="s">
        <v>5322</v>
      </c>
      <c r="E41" s="3" t="s">
        <v>6228</v>
      </c>
      <c r="F41" s="3"/>
      <c r="G41" s="3" t="s">
        <v>5714</v>
      </c>
      <c r="H41" s="3" t="s">
        <v>592</v>
      </c>
      <c r="I41" s="3" t="s">
        <v>1136</v>
      </c>
      <c r="J41" s="3" t="s">
        <v>1476</v>
      </c>
      <c r="K41" s="3" t="s">
        <v>597</v>
      </c>
      <c r="L41" s="3" t="s">
        <v>4280</v>
      </c>
      <c r="M41" s="3"/>
      <c r="N41" s="3" t="s">
        <v>3342</v>
      </c>
      <c r="O41" s="2" t="s">
        <v>3134</v>
      </c>
      <c r="P41" s="3"/>
      <c r="Q41" s="2" t="s">
        <v>2212</v>
      </c>
      <c r="R41" s="3" t="s">
        <v>1620</v>
      </c>
      <c r="S41" s="3" t="s">
        <v>1189</v>
      </c>
      <c r="T41" s="3">
        <v>2011</v>
      </c>
      <c r="U41" s="3" t="s">
        <v>2186</v>
      </c>
      <c r="V41" s="3" t="s">
        <v>3597</v>
      </c>
      <c r="W41" s="3" t="s">
        <v>2212</v>
      </c>
      <c r="X41" s="22" t="s">
        <v>2186</v>
      </c>
      <c r="Y41" s="516" t="s">
        <v>951</v>
      </c>
      <c r="Z41" s="4" t="s">
        <v>952</v>
      </c>
      <c r="AA41" s="4" t="s">
        <v>953</v>
      </c>
      <c r="AB41" s="4"/>
      <c r="AC41" s="4"/>
      <c r="AD41" s="4"/>
      <c r="AE41" s="24"/>
      <c r="AF41" s="24"/>
      <c r="AG41" s="546"/>
      <c r="AH41" s="22"/>
      <c r="AI41" s="22"/>
      <c r="AJ41" s="22"/>
      <c r="AK41" s="22"/>
      <c r="AL41" s="22"/>
      <c r="AM41" s="22"/>
      <c r="AN41" s="22"/>
      <c r="AO41" s="516"/>
      <c r="AP41" s="4"/>
      <c r="AQ41" s="4"/>
      <c r="AR41" s="4"/>
      <c r="AS41" s="4"/>
      <c r="AT41" s="4"/>
      <c r="AU41" s="515"/>
      <c r="AV41" s="22"/>
      <c r="AW41" s="22"/>
      <c r="AX41" s="22"/>
      <c r="AY41" s="22"/>
      <c r="AZ41" s="22"/>
      <c r="BA41" s="22"/>
      <c r="BB41" s="22"/>
      <c r="BC41" s="22"/>
      <c r="BD41" s="22"/>
      <c r="BE41" s="3" t="s">
        <v>5241</v>
      </c>
      <c r="BF41" s="22" t="s">
        <v>5563</v>
      </c>
      <c r="BG41" s="4" t="s">
        <v>5766</v>
      </c>
      <c r="BH41" s="4"/>
      <c r="BI41" s="4"/>
      <c r="BJ41" s="4" t="s">
        <v>5804</v>
      </c>
      <c r="BK41" s="852"/>
      <c r="BL41" s="852"/>
      <c r="BM41" s="852"/>
      <c r="BN41" s="853"/>
      <c r="BO41" s="853"/>
      <c r="BP41" s="853"/>
      <c r="BQ41" s="854"/>
      <c r="BR41" s="854"/>
      <c r="BS41" s="854"/>
      <c r="BT41" s="855"/>
      <c r="BU41" s="855"/>
      <c r="BV41" s="855"/>
    </row>
    <row r="42" spans="1:74" ht="68">
      <c r="A42" s="5">
        <v>139</v>
      </c>
      <c r="B42" s="3">
        <v>38</v>
      </c>
      <c r="C42" s="127">
        <v>139</v>
      </c>
      <c r="D42" s="3" t="s">
        <v>795</v>
      </c>
      <c r="E42" s="3" t="s">
        <v>5717</v>
      </c>
      <c r="F42" s="652" t="s">
        <v>2150</v>
      </c>
      <c r="G42" s="3"/>
      <c r="H42" s="3" t="s">
        <v>593</v>
      </c>
      <c r="I42" s="3" t="s">
        <v>1164</v>
      </c>
      <c r="J42" s="3" t="s">
        <v>1488</v>
      </c>
      <c r="K42" s="3" t="s">
        <v>622</v>
      </c>
      <c r="L42" s="3" t="s">
        <v>4280</v>
      </c>
      <c r="M42" s="3"/>
      <c r="N42" s="3" t="s">
        <v>3344</v>
      </c>
      <c r="O42" s="2" t="s">
        <v>3136</v>
      </c>
      <c r="P42" s="3"/>
      <c r="Q42" s="2"/>
      <c r="R42" s="3" t="s">
        <v>1622</v>
      </c>
      <c r="S42" s="3" t="s">
        <v>780</v>
      </c>
      <c r="T42" s="3">
        <v>2010</v>
      </c>
      <c r="U42" s="3" t="s">
        <v>2186</v>
      </c>
      <c r="V42" s="3" t="s">
        <v>3732</v>
      </c>
      <c r="W42" s="3" t="s">
        <v>2149</v>
      </c>
      <c r="X42" s="22" t="s">
        <v>2186</v>
      </c>
      <c r="Y42" s="514"/>
      <c r="Z42" s="3"/>
      <c r="AA42" s="4"/>
      <c r="AB42" s="4"/>
      <c r="AC42" s="4"/>
      <c r="AD42" s="4"/>
      <c r="AE42" s="24"/>
      <c r="AF42" s="24"/>
      <c r="AG42" s="775"/>
      <c r="AH42" s="668"/>
      <c r="AI42" s="668"/>
      <c r="AJ42" s="668"/>
      <c r="AK42" s="668"/>
      <c r="AL42" s="668"/>
      <c r="AM42" s="668"/>
      <c r="AN42" s="668"/>
      <c r="AO42" s="518" t="s">
        <v>6181</v>
      </c>
      <c r="AP42" s="3" t="s">
        <v>6360</v>
      </c>
      <c r="AQ42" s="650" t="s">
        <v>6361</v>
      </c>
      <c r="AR42" s="4"/>
      <c r="AS42" s="4"/>
      <c r="AT42" s="4"/>
      <c r="AU42" s="515"/>
      <c r="AV42" s="668"/>
      <c r="AW42" s="668"/>
      <c r="AX42" s="668"/>
      <c r="AY42" s="668"/>
      <c r="AZ42" s="668"/>
      <c r="BA42" s="668"/>
      <c r="BB42" s="668"/>
      <c r="BC42" s="668"/>
      <c r="BD42" s="668" t="s">
        <v>5917</v>
      </c>
      <c r="BE42" s="3" t="s">
        <v>1241</v>
      </c>
      <c r="BF42" s="22" t="s">
        <v>5561</v>
      </c>
      <c r="BG42" s="4" t="s">
        <v>5767</v>
      </c>
      <c r="BH42" s="4" t="s">
        <v>5750</v>
      </c>
      <c r="BI42" s="4" t="s">
        <v>5767</v>
      </c>
      <c r="BJ42" s="4" t="s">
        <v>5794</v>
      </c>
      <c r="BK42" s="852"/>
      <c r="BL42" s="852"/>
      <c r="BM42" s="852"/>
      <c r="BN42" s="853"/>
      <c r="BO42" s="853"/>
      <c r="BP42" s="853"/>
      <c r="BQ42" s="854"/>
      <c r="BR42" s="854"/>
      <c r="BS42" s="854"/>
      <c r="BT42" s="855"/>
      <c r="BU42" s="855"/>
      <c r="BV42" s="855"/>
    </row>
    <row r="43" spans="1:74" ht="51">
      <c r="A43" s="5">
        <v>141</v>
      </c>
      <c r="B43" s="3">
        <v>39</v>
      </c>
      <c r="C43" s="127">
        <v>141</v>
      </c>
      <c r="D43" s="3" t="s">
        <v>639</v>
      </c>
      <c r="E43" s="3" t="s">
        <v>6308</v>
      </c>
      <c r="F43" s="649" t="s">
        <v>2150</v>
      </c>
      <c r="G43" s="3"/>
      <c r="H43" s="3" t="s">
        <v>6249</v>
      </c>
      <c r="I43" s="3" t="s">
        <v>1180</v>
      </c>
      <c r="J43" s="3" t="s">
        <v>671</v>
      </c>
      <c r="K43" s="3" t="s">
        <v>672</v>
      </c>
      <c r="L43" s="3" t="s">
        <v>4280</v>
      </c>
      <c r="M43" s="3"/>
      <c r="N43" s="2" t="s">
        <v>2225</v>
      </c>
      <c r="O43" s="2" t="s">
        <v>3137</v>
      </c>
      <c r="P43" s="3"/>
      <c r="Q43" s="2" t="s">
        <v>2212</v>
      </c>
      <c r="R43" s="3" t="s">
        <v>1594</v>
      </c>
      <c r="S43" s="3" t="s">
        <v>1387</v>
      </c>
      <c r="T43" s="3">
        <v>2012</v>
      </c>
      <c r="U43" s="3" t="s">
        <v>2186</v>
      </c>
      <c r="V43" s="3" t="s">
        <v>2623</v>
      </c>
      <c r="W43" s="3" t="s">
        <v>2149</v>
      </c>
      <c r="X43" s="22" t="s">
        <v>2186</v>
      </c>
      <c r="Y43" s="516" t="s">
        <v>946</v>
      </c>
      <c r="Z43" s="4" t="s">
        <v>947</v>
      </c>
      <c r="AA43" s="4" t="s">
        <v>948</v>
      </c>
      <c r="AB43" s="4" t="s">
        <v>949</v>
      </c>
      <c r="AC43" s="39" t="s">
        <v>95</v>
      </c>
      <c r="AD43" s="39"/>
      <c r="AE43" s="6"/>
      <c r="AF43" s="6"/>
      <c r="AG43" s="546"/>
      <c r="AH43" s="22"/>
      <c r="AI43" s="22"/>
      <c r="AJ43" s="22"/>
      <c r="AK43" s="22"/>
      <c r="AL43" s="22"/>
      <c r="AM43" s="22"/>
      <c r="AN43" s="22"/>
      <c r="AO43" s="516"/>
      <c r="AP43" s="6"/>
      <c r="AQ43" s="4"/>
      <c r="AR43" s="4"/>
      <c r="AS43" s="39"/>
      <c r="AT43" s="39"/>
      <c r="AU43" s="521"/>
      <c r="AV43" s="22"/>
      <c r="AW43" s="22"/>
      <c r="AX43" s="22"/>
      <c r="AY43" s="22"/>
      <c r="AZ43" s="22"/>
      <c r="BA43" s="22"/>
      <c r="BB43" s="22"/>
      <c r="BC43" s="22"/>
      <c r="BD43" s="22" t="s">
        <v>6261</v>
      </c>
      <c r="BE43" s="3" t="s">
        <v>6260</v>
      </c>
      <c r="BF43" s="22" t="s">
        <v>5561</v>
      </c>
      <c r="BG43" s="4" t="s">
        <v>5767</v>
      </c>
      <c r="BH43" s="4"/>
      <c r="BI43" s="4"/>
      <c r="BJ43" s="4" t="s">
        <v>5794</v>
      </c>
      <c r="BK43" s="852"/>
      <c r="BL43" s="852"/>
      <c r="BM43" s="852"/>
      <c r="BN43" s="853"/>
      <c r="BO43" s="853"/>
      <c r="BP43" s="853"/>
      <c r="BQ43" s="854"/>
      <c r="BR43" s="854"/>
      <c r="BS43" s="854"/>
      <c r="BT43" s="855"/>
      <c r="BU43" s="855"/>
      <c r="BV43" s="855"/>
    </row>
    <row r="44" spans="1:74" ht="51">
      <c r="A44" s="5">
        <v>143</v>
      </c>
      <c r="B44" s="3">
        <v>40</v>
      </c>
      <c r="C44" s="127">
        <v>143</v>
      </c>
      <c r="D44" s="3" t="s">
        <v>641</v>
      </c>
      <c r="E44" s="3" t="s">
        <v>5708</v>
      </c>
      <c r="F44" s="670" t="s">
        <v>2150</v>
      </c>
      <c r="G44" s="3"/>
      <c r="H44" s="3" t="s">
        <v>655</v>
      </c>
      <c r="I44" s="3" t="s">
        <v>1182</v>
      </c>
      <c r="J44" s="3" t="s">
        <v>1495</v>
      </c>
      <c r="K44" s="3" t="s">
        <v>673</v>
      </c>
      <c r="L44" s="3" t="s">
        <v>4280</v>
      </c>
      <c r="M44" s="3"/>
      <c r="N44" s="2" t="s">
        <v>2230</v>
      </c>
      <c r="O44" s="2" t="s">
        <v>3139</v>
      </c>
      <c r="P44" s="3"/>
      <c r="Q44" s="15" t="s">
        <v>2231</v>
      </c>
      <c r="R44" s="4" t="s">
        <v>1670</v>
      </c>
      <c r="S44" s="4" t="s">
        <v>4609</v>
      </c>
      <c r="T44" s="4" t="s">
        <v>4610</v>
      </c>
      <c r="U44" s="4" t="s">
        <v>2187</v>
      </c>
      <c r="V44" s="4" t="s">
        <v>2624</v>
      </c>
      <c r="W44" s="4" t="s">
        <v>2212</v>
      </c>
      <c r="X44" s="22" t="s">
        <v>2186</v>
      </c>
      <c r="Y44" s="514" t="s">
        <v>2149</v>
      </c>
      <c r="Z44" s="3" t="s">
        <v>2149</v>
      </c>
      <c r="AA44" s="4" t="s">
        <v>2149</v>
      </c>
      <c r="AB44" s="4" t="s">
        <v>2149</v>
      </c>
      <c r="AC44" s="4" t="s">
        <v>2149</v>
      </c>
      <c r="AD44" s="4"/>
      <c r="AE44" s="24" t="s">
        <v>2149</v>
      </c>
      <c r="AF44" s="24"/>
      <c r="AG44" s="546"/>
      <c r="AH44" s="22"/>
      <c r="AI44" s="22"/>
      <c r="AJ44" s="22"/>
      <c r="AK44" s="22"/>
      <c r="AL44" s="22"/>
      <c r="AM44" s="22"/>
      <c r="AN44" s="22"/>
      <c r="AO44" s="676" t="s">
        <v>5897</v>
      </c>
      <c r="AP44" s="3"/>
      <c r="AQ44" s="4"/>
      <c r="AR44" s="4"/>
      <c r="AS44" s="4"/>
      <c r="AT44" s="4"/>
      <c r="AU44" s="515"/>
      <c r="AV44" s="22"/>
      <c r="AW44" s="22"/>
      <c r="AX44" s="22"/>
      <c r="AY44" s="22"/>
      <c r="AZ44" s="22"/>
      <c r="BA44" s="22"/>
      <c r="BB44" s="22"/>
      <c r="BC44" s="22"/>
      <c r="BD44" s="22" t="s">
        <v>5252</v>
      </c>
      <c r="BE44" s="3" t="s">
        <v>5241</v>
      </c>
      <c r="BF44" s="22" t="s">
        <v>5561</v>
      </c>
      <c r="BG44" s="4" t="s">
        <v>5766</v>
      </c>
      <c r="BH44" s="4" t="s">
        <v>5750</v>
      </c>
      <c r="BI44" s="4" t="s">
        <v>5766</v>
      </c>
      <c r="BJ44" s="4" t="s">
        <v>5804</v>
      </c>
      <c r="BK44" s="852"/>
      <c r="BL44" s="852"/>
      <c r="BM44" s="852"/>
      <c r="BN44" s="853"/>
      <c r="BO44" s="853"/>
      <c r="BP44" s="853"/>
      <c r="BQ44" s="854"/>
      <c r="BR44" s="854"/>
      <c r="BS44" s="854"/>
      <c r="BT44" s="855"/>
      <c r="BU44" s="855"/>
      <c r="BV44" s="855"/>
    </row>
    <row r="45" spans="1:74" ht="68">
      <c r="A45" s="5">
        <v>144</v>
      </c>
      <c r="B45" s="3">
        <v>41</v>
      </c>
      <c r="C45" s="127">
        <v>144</v>
      </c>
      <c r="D45" s="3" t="s">
        <v>641</v>
      </c>
      <c r="E45" s="3" t="s">
        <v>5708</v>
      </c>
      <c r="F45" s="670" t="s">
        <v>2150</v>
      </c>
      <c r="G45" s="3"/>
      <c r="H45" s="3" t="s">
        <v>656</v>
      </c>
      <c r="I45" s="3" t="s">
        <v>1183</v>
      </c>
      <c r="J45" s="3" t="s">
        <v>1495</v>
      </c>
      <c r="K45" s="3" t="s">
        <v>673</v>
      </c>
      <c r="L45" s="3" t="s">
        <v>4280</v>
      </c>
      <c r="M45" s="3"/>
      <c r="N45" s="2" t="s">
        <v>3345</v>
      </c>
      <c r="O45" s="2" t="s">
        <v>3140</v>
      </c>
      <c r="P45" s="3"/>
      <c r="Q45" s="2" t="s">
        <v>2232</v>
      </c>
      <c r="R45" s="4" t="s">
        <v>1671</v>
      </c>
      <c r="S45" s="4" t="s">
        <v>1530</v>
      </c>
      <c r="T45" s="4">
        <v>2005</v>
      </c>
      <c r="U45" s="4" t="s">
        <v>2187</v>
      </c>
      <c r="V45" s="4" t="s">
        <v>2625</v>
      </c>
      <c r="W45" s="4" t="s">
        <v>2212</v>
      </c>
      <c r="X45" s="22" t="s">
        <v>2186</v>
      </c>
      <c r="Y45" s="514" t="s">
        <v>2233</v>
      </c>
      <c r="Z45" s="3" t="s">
        <v>5987</v>
      </c>
      <c r="AA45" s="3" t="s">
        <v>5990</v>
      </c>
      <c r="AB45" s="3" t="s">
        <v>5993</v>
      </c>
      <c r="AC45" s="3" t="s">
        <v>2237</v>
      </c>
      <c r="AD45" s="3"/>
      <c r="AE45" s="24" t="s">
        <v>2149</v>
      </c>
      <c r="AF45" s="24"/>
      <c r="AG45" s="546"/>
      <c r="AH45" s="22"/>
      <c r="AI45" s="22"/>
      <c r="AJ45" s="22"/>
      <c r="AK45" s="22"/>
      <c r="AL45" s="22"/>
      <c r="AM45" s="22"/>
      <c r="AN45" s="22"/>
      <c r="AO45" s="514" t="s">
        <v>6104</v>
      </c>
      <c r="AP45" s="3"/>
      <c r="AQ45" s="3"/>
      <c r="AR45" s="3"/>
      <c r="AS45" s="3"/>
      <c r="AT45" s="3"/>
      <c r="AU45" s="515"/>
      <c r="AV45" s="22"/>
      <c r="AW45" s="22"/>
      <c r="AX45" s="22"/>
      <c r="AY45" s="22"/>
      <c r="AZ45" s="22"/>
      <c r="BA45" s="22"/>
      <c r="BB45" s="22"/>
      <c r="BC45" s="22"/>
      <c r="BD45" s="22" t="s">
        <v>5253</v>
      </c>
      <c r="BE45" s="3" t="s">
        <v>5241</v>
      </c>
      <c r="BF45" s="22" t="s">
        <v>5561</v>
      </c>
      <c r="BG45" s="4" t="s">
        <v>5766</v>
      </c>
      <c r="BH45" s="4" t="s">
        <v>5750</v>
      </c>
      <c r="BI45" s="4" t="s">
        <v>5766</v>
      </c>
      <c r="BJ45" s="4" t="s">
        <v>5804</v>
      </c>
      <c r="BK45" s="852"/>
      <c r="BL45" s="852"/>
      <c r="BM45" s="852"/>
      <c r="BN45" s="853"/>
      <c r="BO45" s="853"/>
      <c r="BP45" s="853"/>
      <c r="BQ45" s="854"/>
      <c r="BR45" s="854"/>
      <c r="BS45" s="854"/>
      <c r="BT45" s="855"/>
      <c r="BU45" s="855"/>
      <c r="BV45" s="855"/>
    </row>
    <row r="46" spans="1:74" ht="51">
      <c r="A46" s="5">
        <v>145</v>
      </c>
      <c r="B46" s="3">
        <v>42</v>
      </c>
      <c r="C46" s="127">
        <v>145</v>
      </c>
      <c r="D46" s="3" t="s">
        <v>642</v>
      </c>
      <c r="E46" s="3" t="s">
        <v>5680</v>
      </c>
      <c r="F46" s="648" t="s">
        <v>2150</v>
      </c>
      <c r="G46" s="3"/>
      <c r="H46" s="3" t="s">
        <v>657</v>
      </c>
      <c r="I46" s="3" t="s">
        <v>1184</v>
      </c>
      <c r="J46" s="3" t="s">
        <v>1496</v>
      </c>
      <c r="K46" s="3" t="s">
        <v>674</v>
      </c>
      <c r="L46" s="3" t="s">
        <v>4280</v>
      </c>
      <c r="M46" s="3"/>
      <c r="N46" s="2" t="s">
        <v>2238</v>
      </c>
      <c r="O46" s="2" t="s">
        <v>3141</v>
      </c>
      <c r="P46" s="3"/>
      <c r="Q46" s="2" t="s">
        <v>3661</v>
      </c>
      <c r="R46" s="3" t="s">
        <v>1625</v>
      </c>
      <c r="S46" s="3" t="s">
        <v>754</v>
      </c>
      <c r="T46" s="3">
        <v>2008</v>
      </c>
      <c r="U46" s="3" t="s">
        <v>2186</v>
      </c>
      <c r="V46" s="3" t="s">
        <v>2626</v>
      </c>
      <c r="W46" s="3" t="s">
        <v>2149</v>
      </c>
      <c r="X46" s="22" t="s">
        <v>2186</v>
      </c>
      <c r="Y46" s="514" t="s">
        <v>2149</v>
      </c>
      <c r="Z46" s="3" t="s">
        <v>2149</v>
      </c>
      <c r="AA46" s="4" t="s">
        <v>2149</v>
      </c>
      <c r="AB46" s="4" t="s">
        <v>2149</v>
      </c>
      <c r="AC46" s="4" t="s">
        <v>2149</v>
      </c>
      <c r="AD46" s="4"/>
      <c r="AE46" s="24" t="s">
        <v>2149</v>
      </c>
      <c r="AF46" s="24"/>
      <c r="AG46" s="546"/>
      <c r="AH46" s="22"/>
      <c r="AI46" s="22"/>
      <c r="AJ46" s="22"/>
      <c r="AK46" s="22"/>
      <c r="AL46" s="22"/>
      <c r="AM46" s="22"/>
      <c r="AN46" s="22"/>
      <c r="AO46" s="514"/>
      <c r="AP46" s="3"/>
      <c r="AQ46" s="4"/>
      <c r="AR46" s="4"/>
      <c r="AS46" s="4"/>
      <c r="AT46" s="4"/>
      <c r="AU46" s="515"/>
      <c r="AV46" s="22"/>
      <c r="AW46" s="22"/>
      <c r="AX46" s="22"/>
      <c r="AY46" s="22"/>
      <c r="AZ46" s="22"/>
      <c r="BA46" s="22"/>
      <c r="BB46" s="22"/>
      <c r="BC46" s="22"/>
      <c r="BD46" s="22" t="s">
        <v>4765</v>
      </c>
      <c r="BE46" s="3" t="s">
        <v>2505</v>
      </c>
      <c r="BF46" s="22" t="s">
        <v>5763</v>
      </c>
      <c r="BG46" s="4" t="s">
        <v>6021</v>
      </c>
      <c r="BH46" s="4" t="s">
        <v>2837</v>
      </c>
      <c r="BI46" s="41"/>
      <c r="BJ46" s="509" t="s">
        <v>626</v>
      </c>
      <c r="BK46" s="852"/>
      <c r="BL46" s="852"/>
      <c r="BM46" s="852"/>
      <c r="BN46" s="853"/>
      <c r="BO46" s="853"/>
      <c r="BP46" s="853"/>
      <c r="BQ46" s="854"/>
      <c r="BR46" s="854"/>
      <c r="BS46" s="854"/>
      <c r="BT46" s="855"/>
      <c r="BU46" s="855"/>
      <c r="BV46" s="855"/>
    </row>
    <row r="47" spans="1:74" ht="51">
      <c r="A47" s="5">
        <v>146</v>
      </c>
      <c r="B47" s="3">
        <v>43</v>
      </c>
      <c r="C47" s="127">
        <v>146</v>
      </c>
      <c r="D47" s="3" t="s">
        <v>642</v>
      </c>
      <c r="E47" s="3" t="s">
        <v>5680</v>
      </c>
      <c r="F47" s="648" t="s">
        <v>2150</v>
      </c>
      <c r="G47" s="3"/>
      <c r="H47" s="3" t="s">
        <v>4763</v>
      </c>
      <c r="I47" s="3" t="s">
        <v>1069</v>
      </c>
      <c r="J47" s="3" t="s">
        <v>1497</v>
      </c>
      <c r="K47" s="3" t="s">
        <v>674</v>
      </c>
      <c r="L47" s="3" t="s">
        <v>4280</v>
      </c>
      <c r="M47" s="3"/>
      <c r="N47" s="3" t="s">
        <v>2239</v>
      </c>
      <c r="O47" s="2" t="s">
        <v>3142</v>
      </c>
      <c r="P47" s="3"/>
      <c r="Q47" s="2" t="s">
        <v>2212</v>
      </c>
      <c r="R47" s="3" t="s">
        <v>1626</v>
      </c>
      <c r="S47" s="3" t="s">
        <v>2240</v>
      </c>
      <c r="T47" s="3">
        <v>2006</v>
      </c>
      <c r="U47" s="3" t="s">
        <v>2186</v>
      </c>
      <c r="V47" s="3" t="s">
        <v>2627</v>
      </c>
      <c r="W47" s="3" t="s">
        <v>2149</v>
      </c>
      <c r="X47" s="22" t="s">
        <v>2186</v>
      </c>
      <c r="Y47" s="514" t="s">
        <v>2149</v>
      </c>
      <c r="Z47" s="3" t="s">
        <v>2149</v>
      </c>
      <c r="AA47" s="4" t="s">
        <v>2149</v>
      </c>
      <c r="AB47" s="4" t="s">
        <v>2149</v>
      </c>
      <c r="AC47" s="4" t="s">
        <v>2149</v>
      </c>
      <c r="AD47" s="4"/>
      <c r="AE47" s="24" t="s">
        <v>2149</v>
      </c>
      <c r="AF47" s="24"/>
      <c r="AG47" s="546"/>
      <c r="AH47" s="22"/>
      <c r="AI47" s="22"/>
      <c r="AJ47" s="22"/>
      <c r="AK47" s="22"/>
      <c r="AL47" s="22"/>
      <c r="AM47" s="22"/>
      <c r="AN47" s="22"/>
      <c r="AO47" s="514"/>
      <c r="AP47" s="3"/>
      <c r="AQ47" s="4"/>
      <c r="AR47" s="4"/>
      <c r="AS47" s="4"/>
      <c r="AT47" s="4"/>
      <c r="AU47" s="515"/>
      <c r="AV47" s="22"/>
      <c r="AW47" s="22"/>
      <c r="AX47" s="22"/>
      <c r="AY47" s="22"/>
      <c r="AZ47" s="22"/>
      <c r="BA47" s="22"/>
      <c r="BB47" s="22"/>
      <c r="BC47" s="22"/>
      <c r="BD47" s="22" t="s">
        <v>4764</v>
      </c>
      <c r="BE47" s="3" t="s">
        <v>2505</v>
      </c>
      <c r="BF47" s="22" t="s">
        <v>5763</v>
      </c>
      <c r="BG47" s="4" t="s">
        <v>6021</v>
      </c>
      <c r="BH47" s="28"/>
      <c r="BI47" s="41"/>
      <c r="BJ47" s="509" t="s">
        <v>626</v>
      </c>
      <c r="BK47" s="852"/>
      <c r="BL47" s="852"/>
      <c r="BM47" s="852"/>
      <c r="BN47" s="853"/>
      <c r="BO47" s="853"/>
      <c r="BP47" s="853"/>
      <c r="BQ47" s="854"/>
      <c r="BR47" s="854"/>
      <c r="BS47" s="854"/>
      <c r="BT47" s="855"/>
      <c r="BU47" s="855"/>
      <c r="BV47" s="855"/>
    </row>
    <row r="48" spans="1:74" ht="51">
      <c r="A48" s="5">
        <v>147</v>
      </c>
      <c r="B48" s="3">
        <v>44</v>
      </c>
      <c r="C48" s="127">
        <v>147</v>
      </c>
      <c r="D48" s="3" t="s">
        <v>642</v>
      </c>
      <c r="E48" s="3" t="s">
        <v>5680</v>
      </c>
      <c r="F48" s="648" t="s">
        <v>2150</v>
      </c>
      <c r="G48" s="3"/>
      <c r="H48" s="3" t="s">
        <v>662</v>
      </c>
      <c r="I48" s="3" t="s">
        <v>1069</v>
      </c>
      <c r="J48" s="3" t="s">
        <v>1497</v>
      </c>
      <c r="K48" s="3" t="s">
        <v>680</v>
      </c>
      <c r="L48" s="3" t="s">
        <v>4280</v>
      </c>
      <c r="M48" s="3"/>
      <c r="N48" s="3" t="s">
        <v>3662</v>
      </c>
      <c r="O48" s="2" t="s">
        <v>3663</v>
      </c>
      <c r="P48" s="3"/>
      <c r="Q48" s="2" t="s">
        <v>2212</v>
      </c>
      <c r="R48" s="3" t="s">
        <v>1627</v>
      </c>
      <c r="S48" s="3" t="s">
        <v>2241</v>
      </c>
      <c r="T48" s="3">
        <v>2009</v>
      </c>
      <c r="U48" s="3" t="s">
        <v>2186</v>
      </c>
      <c r="V48" s="3" t="s">
        <v>2628</v>
      </c>
      <c r="W48" s="3" t="s">
        <v>2149</v>
      </c>
      <c r="X48" s="22" t="s">
        <v>2186</v>
      </c>
      <c r="Y48" s="514" t="s">
        <v>2149</v>
      </c>
      <c r="Z48" s="3" t="s">
        <v>2149</v>
      </c>
      <c r="AA48" s="4" t="s">
        <v>2149</v>
      </c>
      <c r="AB48" s="4" t="s">
        <v>2149</v>
      </c>
      <c r="AC48" s="4" t="s">
        <v>2149</v>
      </c>
      <c r="AD48" s="4"/>
      <c r="AE48" s="24" t="s">
        <v>2149</v>
      </c>
      <c r="AF48" s="24"/>
      <c r="AG48" s="546"/>
      <c r="AH48" s="22"/>
      <c r="AI48" s="22"/>
      <c r="AJ48" s="22"/>
      <c r="AK48" s="22"/>
      <c r="AL48" s="22"/>
      <c r="AM48" s="22"/>
      <c r="AN48" s="22"/>
      <c r="AO48" s="514"/>
      <c r="AP48" s="3"/>
      <c r="AQ48" s="4"/>
      <c r="AR48" s="4"/>
      <c r="AS48" s="4"/>
      <c r="AT48" s="4"/>
      <c r="AU48" s="515"/>
      <c r="AV48" s="22"/>
      <c r="AW48" s="22"/>
      <c r="AX48" s="22"/>
      <c r="AY48" s="22"/>
      <c r="AZ48" s="22"/>
      <c r="BA48" s="22"/>
      <c r="BB48" s="22"/>
      <c r="BC48" s="22"/>
      <c r="BD48" s="22" t="s">
        <v>4766</v>
      </c>
      <c r="BE48" s="3" t="s">
        <v>2505</v>
      </c>
      <c r="BF48" s="22" t="s">
        <v>5763</v>
      </c>
      <c r="BG48" s="4" t="s">
        <v>6021</v>
      </c>
      <c r="BH48" s="28"/>
      <c r="BI48" s="41"/>
      <c r="BJ48" s="509" t="s">
        <v>626</v>
      </c>
      <c r="BK48" s="852"/>
      <c r="BL48" s="852"/>
      <c r="BM48" s="852"/>
      <c r="BN48" s="853"/>
      <c r="BO48" s="853"/>
      <c r="BP48" s="853"/>
      <c r="BQ48" s="854"/>
      <c r="BR48" s="854"/>
      <c r="BS48" s="854"/>
      <c r="BT48" s="855"/>
      <c r="BU48" s="855"/>
      <c r="BV48" s="855"/>
    </row>
    <row r="49" spans="1:74" ht="68">
      <c r="A49" s="5">
        <v>148</v>
      </c>
      <c r="B49" s="3">
        <v>45</v>
      </c>
      <c r="C49" s="127">
        <v>148</v>
      </c>
      <c r="D49" s="3" t="s">
        <v>641</v>
      </c>
      <c r="E49" s="3" t="s">
        <v>5708</v>
      </c>
      <c r="F49" s="670" t="s">
        <v>2150</v>
      </c>
      <c r="G49" s="3"/>
      <c r="H49" s="3" t="s">
        <v>3815</v>
      </c>
      <c r="I49" s="3" t="s">
        <v>1069</v>
      </c>
      <c r="J49" s="3" t="s">
        <v>669</v>
      </c>
      <c r="K49" s="3" t="s">
        <v>670</v>
      </c>
      <c r="L49" s="3" t="s">
        <v>4280</v>
      </c>
      <c r="M49" s="3" t="s">
        <v>4507</v>
      </c>
      <c r="N49" s="2" t="s">
        <v>4508</v>
      </c>
      <c r="O49" s="2" t="s">
        <v>4509</v>
      </c>
      <c r="P49" s="3"/>
      <c r="Q49" s="3" t="s">
        <v>4510</v>
      </c>
      <c r="R49" s="3" t="s">
        <v>1626</v>
      </c>
      <c r="S49" s="3" t="s">
        <v>4511</v>
      </c>
      <c r="T49" s="3">
        <v>2001</v>
      </c>
      <c r="U49" s="3" t="s">
        <v>2186</v>
      </c>
      <c r="V49" s="3" t="s">
        <v>4512</v>
      </c>
      <c r="W49" s="3"/>
      <c r="X49" s="22" t="s">
        <v>2186</v>
      </c>
      <c r="Y49" s="514"/>
      <c r="Z49" s="3"/>
      <c r="AA49" s="4"/>
      <c r="AB49" s="4"/>
      <c r="AC49" s="4"/>
      <c r="AD49" s="4"/>
      <c r="AE49" s="24"/>
      <c r="AF49" s="24"/>
      <c r="AG49" s="548"/>
      <c r="AH49" s="24"/>
      <c r="AI49" s="24"/>
      <c r="AJ49" s="24"/>
      <c r="AK49" s="24"/>
      <c r="AL49" s="24"/>
      <c r="AM49" s="24"/>
      <c r="AN49" s="24"/>
      <c r="AO49" s="676" t="s">
        <v>5898</v>
      </c>
      <c r="AP49" s="3"/>
      <c r="AQ49" s="4"/>
      <c r="AR49" s="4"/>
      <c r="AS49" s="4"/>
      <c r="AT49" s="4"/>
      <c r="AU49" s="515"/>
      <c r="AV49" s="24"/>
      <c r="AW49" s="24"/>
      <c r="AX49" s="24"/>
      <c r="AY49" s="24"/>
      <c r="AZ49" s="24"/>
      <c r="BA49" s="24"/>
      <c r="BB49" s="24"/>
      <c r="BC49" s="24"/>
      <c r="BD49" s="24" t="s">
        <v>4513</v>
      </c>
      <c r="BE49" s="3" t="s">
        <v>1242</v>
      </c>
      <c r="BF49" s="22" t="s">
        <v>5561</v>
      </c>
      <c r="BG49" s="4" t="s">
        <v>5766</v>
      </c>
      <c r="BH49" s="4" t="s">
        <v>5750</v>
      </c>
      <c r="BI49" s="4" t="s">
        <v>5766</v>
      </c>
      <c r="BJ49" s="4" t="s">
        <v>5804</v>
      </c>
      <c r="BK49" s="852"/>
      <c r="BL49" s="852"/>
      <c r="BM49" s="852"/>
      <c r="BN49" s="853"/>
      <c r="BO49" s="853"/>
      <c r="BP49" s="853"/>
      <c r="BQ49" s="854"/>
      <c r="BR49" s="854"/>
      <c r="BS49" s="854"/>
      <c r="BT49" s="855"/>
      <c r="BU49" s="855"/>
      <c r="BV49" s="855"/>
    </row>
    <row r="50" spans="1:74" ht="68">
      <c r="A50" s="5">
        <v>150</v>
      </c>
      <c r="B50" s="3">
        <v>46</v>
      </c>
      <c r="C50" s="127">
        <v>150</v>
      </c>
      <c r="D50" s="3" t="s">
        <v>641</v>
      </c>
      <c r="E50" s="3" t="s">
        <v>5708</v>
      </c>
      <c r="F50" s="670" t="s">
        <v>2150</v>
      </c>
      <c r="G50" s="3"/>
      <c r="H50" s="3" t="s">
        <v>3536</v>
      </c>
      <c r="I50" s="3" t="s">
        <v>1069</v>
      </c>
      <c r="J50" s="3" t="s">
        <v>1498</v>
      </c>
      <c r="K50" s="3" t="s">
        <v>1071</v>
      </c>
      <c r="L50" s="3" t="s">
        <v>4280</v>
      </c>
      <c r="M50" s="3"/>
      <c r="N50" s="2" t="s">
        <v>1107</v>
      </c>
      <c r="O50" s="2" t="s">
        <v>3143</v>
      </c>
      <c r="P50" s="3"/>
      <c r="Q50" s="2" t="s">
        <v>2243</v>
      </c>
      <c r="R50" s="3" t="s">
        <v>1628</v>
      </c>
      <c r="S50" s="3" t="s">
        <v>3821</v>
      </c>
      <c r="T50" s="3">
        <v>2001</v>
      </c>
      <c r="U50" s="3" t="s">
        <v>2187</v>
      </c>
      <c r="V50" s="3" t="s">
        <v>4781</v>
      </c>
      <c r="W50" s="3"/>
      <c r="X50" s="22"/>
      <c r="Y50" s="514"/>
      <c r="Z50" s="3"/>
      <c r="AA50" s="4"/>
      <c r="AB50" s="4"/>
      <c r="AC50" s="4"/>
      <c r="AD50" s="4"/>
      <c r="AE50" s="24"/>
      <c r="AF50" s="24"/>
      <c r="AG50" s="546"/>
      <c r="AH50" s="22"/>
      <c r="AI50" s="22"/>
      <c r="AJ50" s="22"/>
      <c r="AK50" s="22"/>
      <c r="AL50" s="22"/>
      <c r="AM50" s="22"/>
      <c r="AN50" s="22"/>
      <c r="AO50" s="676" t="s">
        <v>5899</v>
      </c>
      <c r="AP50" s="3"/>
      <c r="AQ50" s="4"/>
      <c r="AR50" s="4"/>
      <c r="AS50" s="4"/>
      <c r="AT50" s="4"/>
      <c r="AU50" s="515"/>
      <c r="AV50" s="22"/>
      <c r="AW50" s="22"/>
      <c r="AX50" s="22"/>
      <c r="AY50" s="22"/>
      <c r="AZ50" s="22"/>
      <c r="BA50" s="22"/>
      <c r="BB50" s="22"/>
      <c r="BC50" s="22"/>
      <c r="BD50" s="22"/>
      <c r="BE50" s="3" t="s">
        <v>1242</v>
      </c>
      <c r="BF50" s="22" t="s">
        <v>5561</v>
      </c>
      <c r="BG50" s="4" t="s">
        <v>5766</v>
      </c>
      <c r="BH50" s="4" t="s">
        <v>5750</v>
      </c>
      <c r="BI50" s="4" t="s">
        <v>5766</v>
      </c>
      <c r="BJ50" s="4" t="s">
        <v>5804</v>
      </c>
      <c r="BK50" s="852"/>
      <c r="BL50" s="852"/>
      <c r="BM50" s="852"/>
      <c r="BN50" s="853"/>
      <c r="BO50" s="853"/>
      <c r="BP50" s="853"/>
      <c r="BQ50" s="854"/>
      <c r="BR50" s="854"/>
      <c r="BS50" s="854"/>
      <c r="BT50" s="855"/>
      <c r="BU50" s="855"/>
      <c r="BV50" s="855"/>
    </row>
    <row r="51" spans="1:74" ht="136">
      <c r="A51" s="5">
        <v>151</v>
      </c>
      <c r="B51" s="3">
        <v>47</v>
      </c>
      <c r="C51" s="127">
        <v>151</v>
      </c>
      <c r="D51" s="3" t="s">
        <v>643</v>
      </c>
      <c r="E51" s="3" t="s">
        <v>5725</v>
      </c>
      <c r="F51" s="670" t="s">
        <v>2150</v>
      </c>
      <c r="G51" s="3"/>
      <c r="H51" s="3" t="s">
        <v>4982</v>
      </c>
      <c r="I51" s="3" t="s">
        <v>1120</v>
      </c>
      <c r="J51" s="3" t="s">
        <v>677</v>
      </c>
      <c r="K51" s="3" t="s">
        <v>677</v>
      </c>
      <c r="L51" s="3" t="s">
        <v>4280</v>
      </c>
      <c r="M51" s="3"/>
      <c r="N51" s="2" t="s">
        <v>2244</v>
      </c>
      <c r="O51" s="2" t="s">
        <v>3144</v>
      </c>
      <c r="P51" s="3"/>
      <c r="Q51" s="2" t="s">
        <v>2245</v>
      </c>
      <c r="R51" s="3" t="s">
        <v>1629</v>
      </c>
      <c r="S51" s="3" t="s">
        <v>4983</v>
      </c>
      <c r="T51" s="3">
        <v>2014</v>
      </c>
      <c r="U51" s="3" t="s">
        <v>2247</v>
      </c>
      <c r="V51" s="3" t="s">
        <v>2629</v>
      </c>
      <c r="W51" s="17" t="s">
        <v>626</v>
      </c>
      <c r="X51" s="22" t="s">
        <v>2179</v>
      </c>
      <c r="Y51" s="522" t="s">
        <v>626</v>
      </c>
      <c r="Z51" s="17" t="s">
        <v>626</v>
      </c>
      <c r="AA51" s="17" t="s">
        <v>626</v>
      </c>
      <c r="AB51" s="17" t="s">
        <v>626</v>
      </c>
      <c r="AC51" s="17" t="s">
        <v>626</v>
      </c>
      <c r="AD51" s="17"/>
      <c r="AE51" s="507" t="s">
        <v>626</v>
      </c>
      <c r="AF51" s="507"/>
      <c r="AG51" s="776"/>
      <c r="AH51" s="419"/>
      <c r="AI51" s="419"/>
      <c r="AJ51" s="419"/>
      <c r="AK51" s="419"/>
      <c r="AL51" s="419"/>
      <c r="AM51" s="419"/>
      <c r="AN51" s="419"/>
      <c r="AO51" s="522"/>
      <c r="AP51" s="17"/>
      <c r="AQ51" s="17"/>
      <c r="AR51" s="17"/>
      <c r="AS51" s="17"/>
      <c r="AT51" s="17"/>
      <c r="AU51" s="523"/>
      <c r="AV51" s="419"/>
      <c r="AW51" s="419"/>
      <c r="AX51" s="419"/>
      <c r="AY51" s="419"/>
      <c r="AZ51" s="419"/>
      <c r="BA51" s="419"/>
      <c r="BB51" s="419"/>
      <c r="BC51" s="419"/>
      <c r="BD51" s="419" t="s">
        <v>4769</v>
      </c>
      <c r="BE51" s="3" t="s">
        <v>5241</v>
      </c>
      <c r="BF51" s="24" t="s">
        <v>5763</v>
      </c>
      <c r="BG51" s="4" t="s">
        <v>6021</v>
      </c>
      <c r="BH51" s="4"/>
      <c r="BI51" s="41"/>
      <c r="BJ51" s="509" t="s">
        <v>626</v>
      </c>
      <c r="BK51" s="852"/>
      <c r="BL51" s="852"/>
      <c r="BM51" s="852"/>
      <c r="BN51" s="853"/>
      <c r="BO51" s="853"/>
      <c r="BP51" s="853"/>
      <c r="BQ51" s="854"/>
      <c r="BR51" s="854"/>
      <c r="BS51" s="854"/>
      <c r="BT51" s="855"/>
      <c r="BU51" s="855"/>
      <c r="BV51" s="855"/>
    </row>
    <row r="52" spans="1:74" ht="153">
      <c r="A52" s="5">
        <v>154</v>
      </c>
      <c r="B52" s="3">
        <v>48</v>
      </c>
      <c r="C52" s="127">
        <v>154</v>
      </c>
      <c r="D52" s="3" t="s">
        <v>646</v>
      </c>
      <c r="E52" s="3" t="s">
        <v>5666</v>
      </c>
      <c r="F52" s="670" t="s">
        <v>2150</v>
      </c>
      <c r="G52" s="3"/>
      <c r="H52" s="3" t="s">
        <v>2807</v>
      </c>
      <c r="I52" s="3" t="s">
        <v>1074</v>
      </c>
      <c r="J52" s="3" t="s">
        <v>679</v>
      </c>
      <c r="K52" s="3" t="s">
        <v>679</v>
      </c>
      <c r="L52" s="3" t="s">
        <v>4280</v>
      </c>
      <c r="M52" s="3"/>
      <c r="N52" s="2" t="s">
        <v>2261</v>
      </c>
      <c r="O52" s="2" t="s">
        <v>3146</v>
      </c>
      <c r="P52" s="3"/>
      <c r="Q52" s="2" t="s">
        <v>2262</v>
      </c>
      <c r="R52" s="3" t="s">
        <v>1631</v>
      </c>
      <c r="S52" s="3" t="s">
        <v>2263</v>
      </c>
      <c r="T52" s="3">
        <v>2013</v>
      </c>
      <c r="U52" s="3" t="s">
        <v>2264</v>
      </c>
      <c r="V52" s="3" t="s">
        <v>2630</v>
      </c>
      <c r="W52" s="17" t="s">
        <v>626</v>
      </c>
      <c r="X52" s="22" t="s">
        <v>2179</v>
      </c>
      <c r="Y52" s="514" t="s">
        <v>2265</v>
      </c>
      <c r="Z52" s="3" t="s">
        <v>2266</v>
      </c>
      <c r="AA52" s="4" t="s">
        <v>2267</v>
      </c>
      <c r="AB52" s="4" t="s">
        <v>2268</v>
      </c>
      <c r="AC52" s="4" t="s">
        <v>2269</v>
      </c>
      <c r="AD52" s="4"/>
      <c r="AE52" s="36" t="s">
        <v>626</v>
      </c>
      <c r="AF52" s="36"/>
      <c r="AG52" s="777"/>
      <c r="AH52" s="654"/>
      <c r="AI52" s="654"/>
      <c r="AJ52" s="654"/>
      <c r="AK52" s="654"/>
      <c r="AL52" s="654"/>
      <c r="AM52" s="654"/>
      <c r="AN52" s="654"/>
      <c r="AO52" s="514" t="s">
        <v>5811</v>
      </c>
      <c r="AP52" s="3" t="s">
        <v>6188</v>
      </c>
      <c r="AQ52" s="4"/>
      <c r="AR52" s="4"/>
      <c r="AS52" s="4"/>
      <c r="AT52" s="4"/>
      <c r="AU52" s="520"/>
      <c r="AV52" s="654" t="s">
        <v>6172</v>
      </c>
      <c r="AW52" s="654"/>
      <c r="AX52" s="654"/>
      <c r="AY52" s="654"/>
      <c r="AZ52" s="654"/>
      <c r="BA52" s="654"/>
      <c r="BB52" s="654"/>
      <c r="BC52" s="654"/>
      <c r="BD52" s="654" t="s">
        <v>6489</v>
      </c>
      <c r="BE52" s="3" t="s">
        <v>5812</v>
      </c>
      <c r="BF52" s="22" t="s">
        <v>5561</v>
      </c>
      <c r="BG52" s="4" t="s">
        <v>5766</v>
      </c>
      <c r="BH52" s="28"/>
      <c r="BI52" s="4"/>
      <c r="BJ52" s="3" t="s">
        <v>5804</v>
      </c>
      <c r="BK52" s="852"/>
      <c r="BL52" s="852"/>
      <c r="BM52" s="852"/>
      <c r="BN52" s="853"/>
      <c r="BO52" s="853"/>
      <c r="BP52" s="853"/>
      <c r="BQ52" s="854"/>
      <c r="BR52" s="854"/>
      <c r="BS52" s="854"/>
      <c r="BT52" s="855"/>
      <c r="BU52" s="855"/>
      <c r="BV52" s="855"/>
    </row>
    <row r="53" spans="1:74" ht="34">
      <c r="A53" s="5">
        <v>156</v>
      </c>
      <c r="B53" s="3">
        <v>49</v>
      </c>
      <c r="C53" s="127">
        <v>156</v>
      </c>
      <c r="D53" s="3" t="s">
        <v>648</v>
      </c>
      <c r="E53" s="3" t="s">
        <v>5439</v>
      </c>
      <c r="F53" s="3"/>
      <c r="G53" s="3" t="s">
        <v>5663</v>
      </c>
      <c r="H53" s="3" t="s">
        <v>753</v>
      </c>
      <c r="I53" s="3" t="s">
        <v>1068</v>
      </c>
      <c r="J53" s="3" t="s">
        <v>669</v>
      </c>
      <c r="K53" s="3" t="s">
        <v>670</v>
      </c>
      <c r="L53" s="3" t="s">
        <v>4280</v>
      </c>
      <c r="M53" s="3"/>
      <c r="N53" s="2" t="s">
        <v>752</v>
      </c>
      <c r="O53" s="3" t="s">
        <v>3148</v>
      </c>
      <c r="P53" s="3"/>
      <c r="Q53" s="3"/>
      <c r="R53" s="3" t="s">
        <v>1633</v>
      </c>
      <c r="S53" s="3" t="s">
        <v>751</v>
      </c>
      <c r="T53" s="3"/>
      <c r="U53" s="3"/>
      <c r="V53" s="3" t="s">
        <v>2632</v>
      </c>
      <c r="W53" s="3"/>
      <c r="X53" s="22"/>
      <c r="Y53" s="514"/>
      <c r="Z53" s="3"/>
      <c r="AA53" s="4"/>
      <c r="AB53" s="4"/>
      <c r="AC53" s="4"/>
      <c r="AD53" s="4"/>
      <c r="AE53" s="24"/>
      <c r="AF53" s="24"/>
      <c r="AG53" s="546"/>
      <c r="AH53" s="22"/>
      <c r="AI53" s="22"/>
      <c r="AJ53" s="22"/>
      <c r="AK53" s="22"/>
      <c r="AL53" s="22"/>
      <c r="AM53" s="22"/>
      <c r="AN53" s="22"/>
      <c r="AO53" s="514"/>
      <c r="AP53" s="3"/>
      <c r="AQ53" s="4"/>
      <c r="AR53" s="4"/>
      <c r="AS53" s="4"/>
      <c r="AT53" s="4"/>
      <c r="AU53" s="515"/>
      <c r="AV53" s="22"/>
      <c r="AW53" s="22"/>
      <c r="AX53" s="22"/>
      <c r="AY53" s="22"/>
      <c r="AZ53" s="22"/>
      <c r="BA53" s="22"/>
      <c r="BB53" s="22"/>
      <c r="BC53" s="22"/>
      <c r="BD53" s="22" t="s">
        <v>2274</v>
      </c>
      <c r="BE53" s="3" t="s">
        <v>5241</v>
      </c>
      <c r="BF53" s="22" t="s">
        <v>6488</v>
      </c>
      <c r="BG53" s="4" t="s">
        <v>5766</v>
      </c>
      <c r="BH53" s="4"/>
      <c r="BI53" s="4"/>
      <c r="BJ53" s="4" t="s">
        <v>5804</v>
      </c>
      <c r="BK53" s="852"/>
      <c r="BL53" s="852"/>
      <c r="BM53" s="852"/>
      <c r="BN53" s="853"/>
      <c r="BO53" s="853"/>
      <c r="BP53" s="853"/>
      <c r="BQ53" s="854"/>
      <c r="BR53" s="854"/>
      <c r="BS53" s="854"/>
      <c r="BT53" s="855"/>
      <c r="BU53" s="855"/>
      <c r="BV53" s="855"/>
    </row>
    <row r="54" spans="1:74" ht="51">
      <c r="A54" s="5">
        <v>157</v>
      </c>
      <c r="B54" s="3">
        <v>50</v>
      </c>
      <c r="C54" s="127">
        <v>157</v>
      </c>
      <c r="D54" s="3" t="s">
        <v>649</v>
      </c>
      <c r="E54" s="3" t="s">
        <v>6342</v>
      </c>
      <c r="F54" s="670" t="s">
        <v>2150</v>
      </c>
      <c r="G54" s="3"/>
      <c r="H54" s="3" t="s">
        <v>2844</v>
      </c>
      <c r="I54" s="3" t="s">
        <v>1103</v>
      </c>
      <c r="J54" s="3" t="s">
        <v>1500</v>
      </c>
      <c r="K54" s="3" t="s">
        <v>677</v>
      </c>
      <c r="L54" s="3" t="s">
        <v>4280</v>
      </c>
      <c r="M54" s="3"/>
      <c r="N54" s="2" t="s">
        <v>2275</v>
      </c>
      <c r="O54" s="2" t="s">
        <v>3149</v>
      </c>
      <c r="P54" s="3"/>
      <c r="Q54" s="17" t="s">
        <v>626</v>
      </c>
      <c r="R54" s="3" t="s">
        <v>1634</v>
      </c>
      <c r="S54" s="3" t="s">
        <v>2276</v>
      </c>
      <c r="T54" s="3">
        <v>2013</v>
      </c>
      <c r="U54" s="3" t="s">
        <v>2247</v>
      </c>
      <c r="V54" s="3" t="s">
        <v>2633</v>
      </c>
      <c r="W54" s="17" t="s">
        <v>626</v>
      </c>
      <c r="X54" s="507" t="s">
        <v>626</v>
      </c>
      <c r="Y54" s="522" t="s">
        <v>626</v>
      </c>
      <c r="Z54" s="17" t="s">
        <v>626</v>
      </c>
      <c r="AA54" s="17" t="s">
        <v>626</v>
      </c>
      <c r="AB54" s="17" t="s">
        <v>626</v>
      </c>
      <c r="AC54" s="17" t="s">
        <v>626</v>
      </c>
      <c r="AD54" s="17"/>
      <c r="AE54" s="507" t="s">
        <v>626</v>
      </c>
      <c r="AF54" s="507"/>
      <c r="AG54" s="778"/>
      <c r="AH54" s="340"/>
      <c r="AI54" s="340"/>
      <c r="AJ54" s="340"/>
      <c r="AK54" s="340"/>
      <c r="AL54" s="340"/>
      <c r="AM54" s="340"/>
      <c r="AN54" s="340"/>
      <c r="AO54" s="522"/>
      <c r="AP54" s="17"/>
      <c r="AQ54" s="17"/>
      <c r="AR54" s="17"/>
      <c r="AS54" s="17"/>
      <c r="AT54" s="17"/>
      <c r="AU54" s="523"/>
      <c r="AV54" s="340"/>
      <c r="AW54" s="340"/>
      <c r="AX54" s="340"/>
      <c r="AY54" s="340"/>
      <c r="AZ54" s="340"/>
      <c r="BA54" s="340"/>
      <c r="BB54" s="340"/>
      <c r="BC54" s="340"/>
      <c r="BD54" s="340" t="s">
        <v>2277</v>
      </c>
      <c r="BE54" s="3" t="s">
        <v>5241</v>
      </c>
      <c r="BF54" s="22" t="s">
        <v>5563</v>
      </c>
      <c r="BG54" s="4" t="s">
        <v>5766</v>
      </c>
      <c r="BH54" s="4"/>
      <c r="BI54" s="4"/>
      <c r="BJ54" s="4" t="s">
        <v>5804</v>
      </c>
      <c r="BK54" s="852"/>
      <c r="BL54" s="852"/>
      <c r="BM54" s="852"/>
      <c r="BN54" s="853"/>
      <c r="BO54" s="853"/>
      <c r="BP54" s="853"/>
      <c r="BQ54" s="854"/>
      <c r="BR54" s="854"/>
      <c r="BS54" s="854"/>
      <c r="BT54" s="855"/>
      <c r="BU54" s="855"/>
      <c r="BV54" s="855"/>
    </row>
    <row r="55" spans="1:74" ht="68">
      <c r="A55" s="575">
        <v>159</v>
      </c>
      <c r="B55" s="3">
        <v>51</v>
      </c>
      <c r="C55" s="127" t="s">
        <v>5125</v>
      </c>
      <c r="D55" s="3" t="s">
        <v>782</v>
      </c>
      <c r="E55" s="3" t="s">
        <v>5726</v>
      </c>
      <c r="F55" s="670" t="s">
        <v>2150</v>
      </c>
      <c r="G55" s="3"/>
      <c r="H55" s="3" t="s">
        <v>664</v>
      </c>
      <c r="I55" s="3" t="s">
        <v>1526</v>
      </c>
      <c r="J55" s="3" t="s">
        <v>762</v>
      </c>
      <c r="K55" s="3" t="s">
        <v>674</v>
      </c>
      <c r="L55" s="3" t="s">
        <v>2814</v>
      </c>
      <c r="M55" s="3"/>
      <c r="N55" s="2" t="s">
        <v>2284</v>
      </c>
      <c r="O55" s="2" t="s">
        <v>3151</v>
      </c>
      <c r="P55" s="3"/>
      <c r="Q55" s="16" t="s">
        <v>626</v>
      </c>
      <c r="R55" s="3" t="s">
        <v>1620</v>
      </c>
      <c r="S55" s="3" t="s">
        <v>175</v>
      </c>
      <c r="T55" s="3">
        <v>2013</v>
      </c>
      <c r="U55" s="3" t="s">
        <v>2247</v>
      </c>
      <c r="V55" s="3" t="s">
        <v>2635</v>
      </c>
      <c r="W55" s="17" t="s">
        <v>626</v>
      </c>
      <c r="X55" s="22" t="s">
        <v>2179</v>
      </c>
      <c r="Y55" s="522" t="s">
        <v>626</v>
      </c>
      <c r="Z55" s="17" t="s">
        <v>626</v>
      </c>
      <c r="AA55" s="17" t="s">
        <v>626</v>
      </c>
      <c r="AB55" s="17" t="s">
        <v>626</v>
      </c>
      <c r="AC55" s="17" t="s">
        <v>626</v>
      </c>
      <c r="AD55" s="17"/>
      <c r="AE55" s="523" t="s">
        <v>626</v>
      </c>
      <c r="AF55" s="507"/>
      <c r="AG55" s="775"/>
      <c r="AH55" s="668"/>
      <c r="AI55" s="668"/>
      <c r="AJ55" s="668"/>
      <c r="AK55" s="668"/>
      <c r="AL55" s="668"/>
      <c r="AM55" s="668"/>
      <c r="AN55" s="668"/>
      <c r="AO55" s="127" t="s">
        <v>5813</v>
      </c>
      <c r="AP55" s="17" t="s">
        <v>6002</v>
      </c>
      <c r="AQ55" s="17"/>
      <c r="AR55" s="17"/>
      <c r="AS55" s="17"/>
      <c r="AT55" s="17"/>
      <c r="AU55" s="523"/>
      <c r="AV55" s="668"/>
      <c r="AW55" s="668"/>
      <c r="AX55" s="668"/>
      <c r="AY55" s="668"/>
      <c r="AZ55" s="668"/>
      <c r="BA55" s="668"/>
      <c r="BB55" s="668"/>
      <c r="BC55" s="668"/>
      <c r="BD55" s="668" t="s">
        <v>6245</v>
      </c>
      <c r="BE55" s="3" t="s">
        <v>5797</v>
      </c>
      <c r="BF55" s="22" t="s">
        <v>6490</v>
      </c>
      <c r="BG55" s="4" t="s">
        <v>5766</v>
      </c>
      <c r="BH55" s="4"/>
      <c r="BI55" s="4"/>
      <c r="BJ55" s="4" t="s">
        <v>5804</v>
      </c>
      <c r="BK55" s="852"/>
      <c r="BL55" s="852"/>
      <c r="BM55" s="852"/>
      <c r="BN55" s="853"/>
      <c r="BO55" s="853"/>
      <c r="BP55" s="853"/>
      <c r="BQ55" s="854"/>
      <c r="BR55" s="854"/>
      <c r="BS55" s="854"/>
      <c r="BT55" s="855"/>
      <c r="BU55" s="855"/>
      <c r="BV55" s="855"/>
    </row>
    <row r="56" spans="1:74" ht="85">
      <c r="A56" s="5">
        <v>160</v>
      </c>
      <c r="B56" s="3">
        <v>52</v>
      </c>
      <c r="C56" s="127">
        <v>160</v>
      </c>
      <c r="D56" s="3" t="s">
        <v>651</v>
      </c>
      <c r="E56" s="3" t="s">
        <v>5681</v>
      </c>
      <c r="F56" s="670" t="s">
        <v>2150</v>
      </c>
      <c r="G56" s="3"/>
      <c r="H56" s="3" t="s">
        <v>665</v>
      </c>
      <c r="I56" s="3" t="s">
        <v>1068</v>
      </c>
      <c r="J56" s="3" t="s">
        <v>670</v>
      </c>
      <c r="K56" s="3" t="s">
        <v>669</v>
      </c>
      <c r="L56" s="3" t="s">
        <v>4280</v>
      </c>
      <c r="M56" s="3"/>
      <c r="N56" s="2" t="s">
        <v>2286</v>
      </c>
      <c r="O56" s="2" t="s">
        <v>3152</v>
      </c>
      <c r="P56" s="3"/>
      <c r="Q56" s="2"/>
      <c r="R56" s="3" t="s">
        <v>1629</v>
      </c>
      <c r="S56" s="3" t="s">
        <v>1528</v>
      </c>
      <c r="T56" s="3">
        <v>2005</v>
      </c>
      <c r="U56" s="3"/>
      <c r="V56" s="3" t="s">
        <v>3602</v>
      </c>
      <c r="W56" s="3"/>
      <c r="X56" s="22"/>
      <c r="Y56" s="522" t="s">
        <v>626</v>
      </c>
      <c r="Z56" s="17" t="s">
        <v>626</v>
      </c>
      <c r="AA56" s="17" t="s">
        <v>626</v>
      </c>
      <c r="AB56" s="17" t="s">
        <v>626</v>
      </c>
      <c r="AC56" s="17" t="s">
        <v>626</v>
      </c>
      <c r="AD56" s="17"/>
      <c r="AE56" s="523" t="s">
        <v>626</v>
      </c>
      <c r="AF56" s="507"/>
      <c r="AG56" s="546"/>
      <c r="AH56" s="22"/>
      <c r="AI56" s="22"/>
      <c r="AJ56" s="22"/>
      <c r="AK56" s="22"/>
      <c r="AL56" s="22"/>
      <c r="AM56" s="22"/>
      <c r="AN56" s="22"/>
      <c r="AO56" s="514" t="s">
        <v>5640</v>
      </c>
      <c r="AP56" s="669" t="s">
        <v>6005</v>
      </c>
      <c r="AQ56" s="424" t="s">
        <v>6009</v>
      </c>
      <c r="AR56" s="424" t="s">
        <v>5814</v>
      </c>
      <c r="AS56" s="424" t="s">
        <v>5815</v>
      </c>
      <c r="AT56" s="4"/>
      <c r="AU56" s="515"/>
      <c r="AV56" s="22"/>
      <c r="AW56" s="22"/>
      <c r="AX56" s="22"/>
      <c r="AY56" s="22"/>
      <c r="AZ56" s="22"/>
      <c r="BA56" s="22"/>
      <c r="BB56" s="22"/>
      <c r="BC56" s="22"/>
      <c r="BD56" s="22" t="s">
        <v>2274</v>
      </c>
      <c r="BE56" s="3"/>
      <c r="BF56" s="22" t="s">
        <v>5561</v>
      </c>
      <c r="BG56" s="4" t="s">
        <v>5766</v>
      </c>
      <c r="BH56" s="4" t="s">
        <v>5750</v>
      </c>
      <c r="BI56" s="4" t="s">
        <v>5766</v>
      </c>
      <c r="BJ56" s="4" t="s">
        <v>5804</v>
      </c>
      <c r="BK56" s="852"/>
      <c r="BL56" s="852"/>
      <c r="BM56" s="852"/>
      <c r="BN56" s="853"/>
      <c r="BO56" s="853"/>
      <c r="BP56" s="853"/>
      <c r="BQ56" s="854"/>
      <c r="BR56" s="854"/>
      <c r="BS56" s="854"/>
      <c r="BT56" s="855"/>
      <c r="BU56" s="855"/>
      <c r="BV56" s="855"/>
    </row>
    <row r="57" spans="1:74" ht="136">
      <c r="A57" s="5">
        <v>161</v>
      </c>
      <c r="B57" s="3">
        <v>53</v>
      </c>
      <c r="C57" s="127">
        <v>161</v>
      </c>
      <c r="D57" s="3" t="s">
        <v>646</v>
      </c>
      <c r="E57" s="3" t="s">
        <v>5665</v>
      </c>
      <c r="F57" s="649" t="s">
        <v>2150</v>
      </c>
      <c r="G57" s="3"/>
      <c r="H57" s="3" t="s">
        <v>666</v>
      </c>
      <c r="I57" s="3" t="s">
        <v>1108</v>
      </c>
      <c r="J57" s="3" t="s">
        <v>682</v>
      </c>
      <c r="K57" s="3" t="s">
        <v>679</v>
      </c>
      <c r="L57" s="3" t="s">
        <v>4280</v>
      </c>
      <c r="M57" s="3"/>
      <c r="N57" s="2" t="s">
        <v>2287</v>
      </c>
      <c r="O57" s="3" t="s">
        <v>3153</v>
      </c>
      <c r="P57" s="3"/>
      <c r="Q57" s="3"/>
      <c r="R57" s="3" t="s">
        <v>1636</v>
      </c>
      <c r="S57" s="3" t="s">
        <v>2288</v>
      </c>
      <c r="T57" s="3">
        <v>2013</v>
      </c>
      <c r="U57" s="3" t="s">
        <v>2264</v>
      </c>
      <c r="V57" s="3" t="s">
        <v>2636</v>
      </c>
      <c r="W57" s="17" t="s">
        <v>626</v>
      </c>
      <c r="X57" s="22" t="s">
        <v>2179</v>
      </c>
      <c r="Y57" s="522" t="s">
        <v>626</v>
      </c>
      <c r="Z57" s="17" t="s">
        <v>626</v>
      </c>
      <c r="AA57" s="17" t="s">
        <v>626</v>
      </c>
      <c r="AB57" s="17" t="s">
        <v>626</v>
      </c>
      <c r="AC57" s="17" t="s">
        <v>626</v>
      </c>
      <c r="AD57" s="17"/>
      <c r="AE57" s="507" t="s">
        <v>626</v>
      </c>
      <c r="AF57" s="507"/>
      <c r="AG57" s="771"/>
      <c r="AH57" s="507"/>
      <c r="AI57" s="507"/>
      <c r="AJ57" s="507"/>
      <c r="AK57" s="507"/>
      <c r="AL57" s="507"/>
      <c r="AM57" s="507"/>
      <c r="AN57" s="507"/>
      <c r="AO57" s="522" t="s">
        <v>5816</v>
      </c>
      <c r="AP57" s="17" t="s">
        <v>6189</v>
      </c>
      <c r="AQ57" s="17"/>
      <c r="AR57" s="17"/>
      <c r="AS57" s="17"/>
      <c r="AT57" s="17"/>
      <c r="AU57" s="523"/>
      <c r="AV57" s="507"/>
      <c r="AW57" s="507"/>
      <c r="AX57" s="507"/>
      <c r="AY57" s="507"/>
      <c r="AZ57" s="507"/>
      <c r="BA57" s="507"/>
      <c r="BB57" s="507"/>
      <c r="BC57" s="507"/>
      <c r="BD57" s="507" t="s">
        <v>5820</v>
      </c>
      <c r="BE57" s="3" t="s">
        <v>5812</v>
      </c>
      <c r="BF57" s="22" t="s">
        <v>5563</v>
      </c>
      <c r="BG57" s="4" t="s">
        <v>5766</v>
      </c>
      <c r="BH57" s="644"/>
      <c r="BI57" s="644"/>
      <c r="BJ57" s="4" t="s">
        <v>5794</v>
      </c>
      <c r="BK57" s="852"/>
      <c r="BL57" s="852"/>
      <c r="BM57" s="852"/>
      <c r="BN57" s="853"/>
      <c r="BO57" s="853"/>
      <c r="BP57" s="853"/>
      <c r="BQ57" s="854"/>
      <c r="BR57" s="854"/>
      <c r="BS57" s="854"/>
      <c r="BT57" s="855"/>
      <c r="BU57" s="855"/>
      <c r="BV57" s="855"/>
    </row>
    <row r="58" spans="1:74" ht="85">
      <c r="A58" s="5">
        <v>162</v>
      </c>
      <c r="B58" s="3">
        <v>54</v>
      </c>
      <c r="C58" s="127">
        <v>162</v>
      </c>
      <c r="D58" s="3" t="s">
        <v>5240</v>
      </c>
      <c r="E58" s="3" t="s">
        <v>6343</v>
      </c>
      <c r="F58" s="3"/>
      <c r="G58" s="3"/>
      <c r="H58" s="3" t="s">
        <v>1709</v>
      </c>
      <c r="I58" s="3" t="s">
        <v>667</v>
      </c>
      <c r="J58" s="3" t="s">
        <v>1501</v>
      </c>
      <c r="K58" s="3" t="s">
        <v>683</v>
      </c>
      <c r="L58" s="3" t="s">
        <v>4280</v>
      </c>
      <c r="M58" s="3"/>
      <c r="N58" s="2" t="s">
        <v>2290</v>
      </c>
      <c r="O58" s="3" t="s">
        <v>3154</v>
      </c>
      <c r="P58" s="3"/>
      <c r="Q58" s="3" t="s">
        <v>2291</v>
      </c>
      <c r="R58" s="3" t="s">
        <v>1614</v>
      </c>
      <c r="S58" s="3" t="s">
        <v>2292</v>
      </c>
      <c r="T58" s="3">
        <v>2014</v>
      </c>
      <c r="U58" s="3" t="s">
        <v>2264</v>
      </c>
      <c r="V58" s="3" t="s">
        <v>2637</v>
      </c>
      <c r="W58" s="17" t="s">
        <v>626</v>
      </c>
      <c r="X58" s="22" t="s">
        <v>2187</v>
      </c>
      <c r="Y58" s="514"/>
      <c r="Z58" s="3"/>
      <c r="AA58" s="4"/>
      <c r="AB58" s="4"/>
      <c r="AC58" s="4"/>
      <c r="AD58" s="4"/>
      <c r="AE58" s="24"/>
      <c r="AF58" s="24"/>
      <c r="AG58" s="778"/>
      <c r="AH58" s="340"/>
      <c r="AI58" s="340"/>
      <c r="AJ58" s="340"/>
      <c r="AK58" s="340"/>
      <c r="AL58" s="340"/>
      <c r="AM58" s="340"/>
      <c r="AN58" s="340"/>
      <c r="AO58" s="514"/>
      <c r="AP58" s="3"/>
      <c r="AQ58" s="4"/>
      <c r="AR58" s="4"/>
      <c r="AS58" s="4"/>
      <c r="AT58" s="4"/>
      <c r="AU58" s="515"/>
      <c r="AV58" s="340"/>
      <c r="AW58" s="340"/>
      <c r="AX58" s="340"/>
      <c r="AY58" s="340"/>
      <c r="AZ58" s="340"/>
      <c r="BA58" s="340"/>
      <c r="BB58" s="340"/>
      <c r="BC58" s="340"/>
      <c r="BD58" s="340" t="s">
        <v>4681</v>
      </c>
      <c r="BE58" s="3" t="s">
        <v>5241</v>
      </c>
      <c r="BF58" s="22" t="s">
        <v>5563</v>
      </c>
      <c r="BG58" s="4" t="s">
        <v>5767</v>
      </c>
      <c r="BH58" s="4"/>
      <c r="BI58" s="4"/>
      <c r="BJ58" s="4" t="s">
        <v>5794</v>
      </c>
      <c r="BK58" s="852"/>
      <c r="BL58" s="852"/>
      <c r="BM58" s="852"/>
      <c r="BN58" s="853"/>
      <c r="BO58" s="853"/>
      <c r="BP58" s="853"/>
      <c r="BQ58" s="854"/>
      <c r="BR58" s="854"/>
      <c r="BS58" s="854"/>
      <c r="BT58" s="855"/>
      <c r="BU58" s="855"/>
      <c r="BV58" s="855"/>
    </row>
    <row r="59" spans="1:74" ht="51">
      <c r="A59" s="575">
        <v>163</v>
      </c>
      <c r="B59" s="3">
        <v>55</v>
      </c>
      <c r="C59" s="127">
        <v>163</v>
      </c>
      <c r="D59" s="3" t="s">
        <v>652</v>
      </c>
      <c r="E59" s="3" t="s">
        <v>5727</v>
      </c>
      <c r="F59" s="649" t="s">
        <v>2150</v>
      </c>
      <c r="G59" s="3"/>
      <c r="H59" s="3" t="s">
        <v>2295</v>
      </c>
      <c r="I59" s="3" t="s">
        <v>1072</v>
      </c>
      <c r="J59" s="3" t="s">
        <v>679</v>
      </c>
      <c r="K59" s="3" t="s">
        <v>679</v>
      </c>
      <c r="L59" s="576" t="s">
        <v>4280</v>
      </c>
      <c r="M59" s="576"/>
      <c r="N59" s="578" t="s">
        <v>2296</v>
      </c>
      <c r="O59" s="576" t="s">
        <v>3155</v>
      </c>
      <c r="P59" s="576"/>
      <c r="Q59" s="576"/>
      <c r="R59" s="576" t="s">
        <v>1604</v>
      </c>
      <c r="S59" s="576" t="s">
        <v>2297</v>
      </c>
      <c r="T59" s="576">
        <v>2011</v>
      </c>
      <c r="U59" s="576" t="s">
        <v>2264</v>
      </c>
      <c r="V59" s="576" t="s">
        <v>4782</v>
      </c>
      <c r="W59" s="586" t="s">
        <v>626</v>
      </c>
      <c r="X59" s="579" t="s">
        <v>2179</v>
      </c>
      <c r="Y59" s="514"/>
      <c r="Z59" s="3" t="s">
        <v>5543</v>
      </c>
      <c r="AA59" s="4" t="s">
        <v>5544</v>
      </c>
      <c r="AB59" s="4" t="s">
        <v>5545</v>
      </c>
      <c r="AC59" s="4" t="s">
        <v>5546</v>
      </c>
      <c r="AD59" s="4"/>
      <c r="AE59" s="36" t="s">
        <v>626</v>
      </c>
      <c r="AF59" s="36"/>
      <c r="AG59" s="777"/>
      <c r="AH59" s="654"/>
      <c r="AI59" s="654"/>
      <c r="AJ59" s="654"/>
      <c r="AK59" s="654"/>
      <c r="AL59" s="654"/>
      <c r="AM59" s="654"/>
      <c r="AN59" s="654"/>
      <c r="AO59" s="514" t="s">
        <v>6193</v>
      </c>
      <c r="AP59" s="3"/>
      <c r="AQ59" s="4"/>
      <c r="AR59" s="4"/>
      <c r="AS59" s="4"/>
      <c r="AT59" s="4"/>
      <c r="AU59" s="520"/>
      <c r="AV59" s="654" t="s">
        <v>6173</v>
      </c>
      <c r="AW59" s="654"/>
      <c r="AX59" s="654"/>
      <c r="AY59" s="654"/>
      <c r="AZ59" s="654"/>
      <c r="BA59" s="654"/>
      <c r="BB59" s="654"/>
      <c r="BC59" s="654"/>
      <c r="BD59" s="759" t="s">
        <v>6378</v>
      </c>
      <c r="BE59" s="3" t="s">
        <v>5654</v>
      </c>
      <c r="BF59" s="22" t="s">
        <v>6490</v>
      </c>
      <c r="BG59" s="4" t="s">
        <v>5766</v>
      </c>
      <c r="BH59" s="4"/>
      <c r="BI59" s="4" t="s">
        <v>6044</v>
      </c>
      <c r="BJ59" s="4" t="s">
        <v>5804</v>
      </c>
      <c r="BK59" s="852"/>
      <c r="BL59" s="852"/>
      <c r="BM59" s="852"/>
      <c r="BN59" s="853"/>
      <c r="BO59" s="853"/>
      <c r="BP59" s="853"/>
      <c r="BQ59" s="854"/>
      <c r="BR59" s="854"/>
      <c r="BS59" s="854"/>
      <c r="BT59" s="855"/>
      <c r="BU59" s="855"/>
      <c r="BV59" s="855"/>
    </row>
    <row r="60" spans="1:74" ht="153">
      <c r="A60" s="5">
        <v>167</v>
      </c>
      <c r="B60" s="3">
        <v>56</v>
      </c>
      <c r="C60" s="127">
        <v>167</v>
      </c>
      <c r="D60" s="3" t="s">
        <v>686</v>
      </c>
      <c r="E60" s="4" t="s">
        <v>5728</v>
      </c>
      <c r="F60" s="856" t="s">
        <v>2150</v>
      </c>
      <c r="G60" s="3"/>
      <c r="H60" s="3" t="s">
        <v>4287</v>
      </c>
      <c r="I60" s="3" t="s">
        <v>4219</v>
      </c>
      <c r="J60" s="3" t="s">
        <v>675</v>
      </c>
      <c r="K60" s="3" t="s">
        <v>676</v>
      </c>
      <c r="L60" s="3" t="s">
        <v>4288</v>
      </c>
      <c r="M60" s="3" t="s">
        <v>4289</v>
      </c>
      <c r="N60" s="3" t="s">
        <v>4290</v>
      </c>
      <c r="O60" s="2" t="s">
        <v>4291</v>
      </c>
      <c r="P60" s="3"/>
      <c r="Q60" s="3" t="s">
        <v>2304</v>
      </c>
      <c r="R60" s="3" t="s">
        <v>1230</v>
      </c>
      <c r="S60" s="3" t="s">
        <v>4217</v>
      </c>
      <c r="T60" s="3">
        <v>2015</v>
      </c>
      <c r="U60" s="3" t="s">
        <v>2175</v>
      </c>
      <c r="V60" s="3" t="s">
        <v>2640</v>
      </c>
      <c r="W60" s="17" t="s">
        <v>626</v>
      </c>
      <c r="X60" s="22" t="s">
        <v>2179</v>
      </c>
      <c r="Y60" s="522" t="s">
        <v>626</v>
      </c>
      <c r="Z60" s="17" t="s">
        <v>626</v>
      </c>
      <c r="AA60" s="3" t="s">
        <v>1534</v>
      </c>
      <c r="AB60" s="4" t="s">
        <v>529</v>
      </c>
      <c r="AC60" s="18" t="s">
        <v>626</v>
      </c>
      <c r="AD60" s="18"/>
      <c r="AE60" s="36" t="s">
        <v>626</v>
      </c>
      <c r="AF60" s="36"/>
      <c r="AG60" s="548"/>
      <c r="AH60" s="24"/>
      <c r="AI60" s="24"/>
      <c r="AJ60" s="24"/>
      <c r="AK60" s="24"/>
      <c r="AL60" s="24"/>
      <c r="AM60" s="24"/>
      <c r="AN60" s="24"/>
      <c r="AO60" s="522"/>
      <c r="AP60" s="17"/>
      <c r="AQ60" s="3"/>
      <c r="AR60" s="4"/>
      <c r="AS60" s="18"/>
      <c r="AT60" s="18"/>
      <c r="AU60" s="520"/>
      <c r="AV60" s="24"/>
      <c r="AW60" s="24"/>
      <c r="AX60" s="24"/>
      <c r="AY60" s="24"/>
      <c r="AZ60" s="24"/>
      <c r="BA60" s="24"/>
      <c r="BB60" s="24"/>
      <c r="BC60" s="24"/>
      <c r="BD60" s="24" t="s">
        <v>4684</v>
      </c>
      <c r="BE60" s="17" t="s">
        <v>5257</v>
      </c>
      <c r="BF60" s="24" t="s">
        <v>5562</v>
      </c>
      <c r="BG60" s="4" t="s">
        <v>6021</v>
      </c>
      <c r="BH60" s="28"/>
      <c r="BI60" s="41"/>
      <c r="BJ60" s="509" t="s">
        <v>626</v>
      </c>
      <c r="BK60" s="852"/>
      <c r="BL60" s="852"/>
      <c r="BM60" s="852"/>
      <c r="BN60" s="853"/>
      <c r="BO60" s="853"/>
      <c r="BP60" s="853"/>
      <c r="BQ60" s="854"/>
      <c r="BR60" s="854"/>
      <c r="BS60" s="854"/>
      <c r="BT60" s="855"/>
      <c r="BU60" s="855"/>
      <c r="BV60" s="855"/>
    </row>
    <row r="61" spans="1:74" ht="68">
      <c r="A61" s="575">
        <v>173</v>
      </c>
      <c r="B61" s="3">
        <v>57</v>
      </c>
      <c r="C61" s="127">
        <v>173</v>
      </c>
      <c r="D61" s="3" t="s">
        <v>690</v>
      </c>
      <c r="E61" s="3" t="s">
        <v>5682</v>
      </c>
      <c r="F61" s="649" t="s">
        <v>2150</v>
      </c>
      <c r="G61" s="3"/>
      <c r="H61" s="3" t="s">
        <v>2317</v>
      </c>
      <c r="I61" s="3" t="s">
        <v>702</v>
      </c>
      <c r="J61" s="3" t="s">
        <v>680</v>
      </c>
      <c r="K61" s="3" t="s">
        <v>680</v>
      </c>
      <c r="L61" s="576" t="s">
        <v>4280</v>
      </c>
      <c r="M61" s="576"/>
      <c r="N61" s="576" t="s">
        <v>2318</v>
      </c>
      <c r="O61" s="576" t="s">
        <v>3160</v>
      </c>
      <c r="P61" s="576"/>
      <c r="Q61" s="576" t="s">
        <v>2319</v>
      </c>
      <c r="R61" s="576"/>
      <c r="S61" s="3" t="s">
        <v>4687</v>
      </c>
      <c r="T61" s="576">
        <v>2015</v>
      </c>
      <c r="U61" s="576" t="s">
        <v>2264</v>
      </c>
      <c r="V61" s="3" t="s">
        <v>4784</v>
      </c>
      <c r="W61" s="17" t="s">
        <v>626</v>
      </c>
      <c r="X61" s="587" t="s">
        <v>626</v>
      </c>
      <c r="Y61" s="522" t="s">
        <v>626</v>
      </c>
      <c r="Z61" s="17" t="s">
        <v>626</v>
      </c>
      <c r="AA61" s="17" t="s">
        <v>626</v>
      </c>
      <c r="AB61" s="17" t="s">
        <v>626</v>
      </c>
      <c r="AC61" s="17" t="s">
        <v>626</v>
      </c>
      <c r="AD61" s="17"/>
      <c r="AE61" s="507" t="s">
        <v>626</v>
      </c>
      <c r="AF61" s="507"/>
      <c r="AG61" s="554"/>
      <c r="AH61" s="36"/>
      <c r="AI61" s="36"/>
      <c r="AJ61" s="36"/>
      <c r="AK61" s="36"/>
      <c r="AL61" s="36"/>
      <c r="AM61" s="36"/>
      <c r="AN61" s="36"/>
      <c r="AO61" s="522" t="s">
        <v>5817</v>
      </c>
      <c r="AP61" s="17" t="s">
        <v>5818</v>
      </c>
      <c r="AQ61" s="17" t="s">
        <v>5819</v>
      </c>
      <c r="AR61" s="17" t="s">
        <v>6212</v>
      </c>
      <c r="AS61" s="17"/>
      <c r="AT61" s="17"/>
      <c r="AU61" s="523"/>
      <c r="AV61" s="141">
        <v>44109</v>
      </c>
      <c r="AW61" s="36"/>
      <c r="AX61" s="36"/>
      <c r="AY61" s="36"/>
      <c r="AZ61" s="36"/>
      <c r="BA61" s="36"/>
      <c r="BB61" s="36"/>
      <c r="BC61" s="36"/>
      <c r="BD61" s="36" t="s">
        <v>6389</v>
      </c>
      <c r="BE61" s="3" t="s">
        <v>6491</v>
      </c>
      <c r="BF61" s="24" t="s">
        <v>5561</v>
      </c>
      <c r="BG61" s="4" t="s">
        <v>5767</v>
      </c>
      <c r="BH61" s="4" t="s">
        <v>5750</v>
      </c>
      <c r="BI61" s="4" t="s">
        <v>5767</v>
      </c>
      <c r="BJ61" s="4" t="s">
        <v>5804</v>
      </c>
      <c r="BK61" s="852"/>
      <c r="BL61" s="852"/>
      <c r="BM61" s="852"/>
      <c r="BN61" s="853"/>
      <c r="BO61" s="853"/>
      <c r="BP61" s="853"/>
      <c r="BQ61" s="854"/>
      <c r="BR61" s="854"/>
      <c r="BS61" s="854"/>
      <c r="BT61" s="855"/>
      <c r="BU61" s="855"/>
      <c r="BV61" s="855"/>
    </row>
    <row r="62" spans="1:74" ht="68">
      <c r="A62" s="575">
        <v>176</v>
      </c>
      <c r="B62" s="3">
        <v>58</v>
      </c>
      <c r="C62" s="127">
        <v>176</v>
      </c>
      <c r="D62" s="3" t="s">
        <v>690</v>
      </c>
      <c r="E62" s="3" t="s">
        <v>5682</v>
      </c>
      <c r="F62" s="649" t="s">
        <v>2150</v>
      </c>
      <c r="G62" s="3"/>
      <c r="H62" s="3" t="s">
        <v>2845</v>
      </c>
      <c r="I62" s="3" t="s">
        <v>704</v>
      </c>
      <c r="J62" s="3" t="s">
        <v>680</v>
      </c>
      <c r="K62" s="3" t="s">
        <v>680</v>
      </c>
      <c r="L62" s="576" t="s">
        <v>4280</v>
      </c>
      <c r="M62" s="576"/>
      <c r="N62" s="576" t="s">
        <v>722</v>
      </c>
      <c r="O62" s="576" t="s">
        <v>3162</v>
      </c>
      <c r="P62" s="576"/>
      <c r="Q62" s="576"/>
      <c r="R62" s="576" t="s">
        <v>1642</v>
      </c>
      <c r="S62" s="3" t="s">
        <v>789</v>
      </c>
      <c r="T62" s="576">
        <v>2013</v>
      </c>
      <c r="U62" s="576"/>
      <c r="V62" s="3" t="s">
        <v>4783</v>
      </c>
      <c r="W62" s="3"/>
      <c r="X62" s="579"/>
      <c r="Y62" s="514"/>
      <c r="Z62" s="3"/>
      <c r="AA62" s="3" t="s">
        <v>210</v>
      </c>
      <c r="AB62" s="4" t="s">
        <v>227</v>
      </c>
      <c r="AC62" s="4" t="s">
        <v>228</v>
      </c>
      <c r="AD62" s="4"/>
      <c r="AE62" s="24"/>
      <c r="AF62" s="24"/>
      <c r="AG62" s="548"/>
      <c r="AH62" s="24"/>
      <c r="AI62" s="24"/>
      <c r="AJ62" s="24"/>
      <c r="AK62" s="24"/>
      <c r="AL62" s="24"/>
      <c r="AM62" s="24"/>
      <c r="AN62" s="24"/>
      <c r="AO62" s="514" t="s">
        <v>5821</v>
      </c>
      <c r="AP62" s="3" t="s">
        <v>5822</v>
      </c>
      <c r="AQ62" s="3" t="s">
        <v>5823</v>
      </c>
      <c r="AR62" s="3" t="s">
        <v>6102</v>
      </c>
      <c r="AS62" s="4"/>
      <c r="AT62" s="4"/>
      <c r="AU62" s="515"/>
      <c r="AV62" s="24"/>
      <c r="AW62" s="24"/>
      <c r="AX62" s="24"/>
      <c r="AY62" s="24"/>
      <c r="AZ62" s="24"/>
      <c r="BA62" s="24"/>
      <c r="BB62" s="24"/>
      <c r="BC62" s="24"/>
      <c r="BD62" s="3" t="s">
        <v>4770</v>
      </c>
      <c r="BE62" s="6" t="s">
        <v>6492</v>
      </c>
      <c r="BF62" s="24" t="s">
        <v>5561</v>
      </c>
      <c r="BG62" s="4" t="s">
        <v>5767</v>
      </c>
      <c r="BH62" s="4"/>
      <c r="BI62" s="4" t="s">
        <v>6044</v>
      </c>
      <c r="BJ62" s="4" t="s">
        <v>5804</v>
      </c>
      <c r="BK62" s="852"/>
      <c r="BL62" s="852"/>
      <c r="BM62" s="852"/>
      <c r="BN62" s="853"/>
      <c r="BO62" s="853"/>
      <c r="BP62" s="853"/>
      <c r="BQ62" s="854"/>
      <c r="BR62" s="854"/>
      <c r="BS62" s="854"/>
      <c r="BT62" s="855"/>
      <c r="BU62" s="855"/>
      <c r="BV62" s="855"/>
    </row>
    <row r="63" spans="1:74" ht="102">
      <c r="A63" s="575">
        <v>178</v>
      </c>
      <c r="B63" s="3">
        <v>59</v>
      </c>
      <c r="C63" s="127">
        <v>178</v>
      </c>
      <c r="D63" s="3" t="s">
        <v>1305</v>
      </c>
      <c r="E63" s="3" t="s">
        <v>6345</v>
      </c>
      <c r="F63" s="649" t="s">
        <v>2150</v>
      </c>
      <c r="G63" s="3"/>
      <c r="H63" s="3" t="s">
        <v>3</v>
      </c>
      <c r="I63" s="3" t="s">
        <v>706</v>
      </c>
      <c r="J63" s="3" t="s">
        <v>671</v>
      </c>
      <c r="K63" s="3" t="s">
        <v>672</v>
      </c>
      <c r="L63" s="576" t="s">
        <v>4280</v>
      </c>
      <c r="M63" s="576"/>
      <c r="N63" s="576" t="s">
        <v>2323</v>
      </c>
      <c r="O63" s="576" t="s">
        <v>3164</v>
      </c>
      <c r="P63" s="576"/>
      <c r="Q63" s="576" t="s">
        <v>2324</v>
      </c>
      <c r="R63" s="576" t="s">
        <v>1680</v>
      </c>
      <c r="S63" s="576" t="s">
        <v>2325</v>
      </c>
      <c r="T63" s="576">
        <v>2014</v>
      </c>
      <c r="U63" s="576" t="s">
        <v>2187</v>
      </c>
      <c r="V63" s="576" t="s">
        <v>2642</v>
      </c>
      <c r="W63" s="586" t="s">
        <v>626</v>
      </c>
      <c r="X63" s="579" t="s">
        <v>2179</v>
      </c>
      <c r="Y63" s="519" t="s">
        <v>626</v>
      </c>
      <c r="Z63" s="18"/>
      <c r="AA63" s="3" t="s">
        <v>215</v>
      </c>
      <c r="AB63" s="4" t="s">
        <v>216</v>
      </c>
      <c r="AC63" s="4" t="s">
        <v>217</v>
      </c>
      <c r="AD63" s="4"/>
      <c r="AE63" s="537"/>
      <c r="AF63" s="537"/>
      <c r="AG63" s="548"/>
      <c r="AH63" s="24"/>
      <c r="AI63" s="24"/>
      <c r="AJ63" s="24"/>
      <c r="AK63" s="24"/>
      <c r="AL63" s="24"/>
      <c r="AM63" s="24"/>
      <c r="AN63" s="24"/>
      <c r="AO63" s="715" t="s">
        <v>5900</v>
      </c>
      <c r="AP63" s="4"/>
      <c r="AQ63" s="3"/>
      <c r="AR63" s="4"/>
      <c r="AS63" s="4"/>
      <c r="AT63" s="4"/>
      <c r="AU63" s="524"/>
      <c r="AV63" s="24" t="s">
        <v>6174</v>
      </c>
      <c r="AW63" s="24"/>
      <c r="AX63" s="24"/>
      <c r="AY63" s="24"/>
      <c r="AZ63" s="24"/>
      <c r="BA63" s="24"/>
      <c r="BB63" s="24"/>
      <c r="BC63" s="24"/>
      <c r="BD63" s="24" t="s">
        <v>5655</v>
      </c>
      <c r="BE63" s="4" t="s">
        <v>5241</v>
      </c>
      <c r="BF63" s="24" t="s">
        <v>5563</v>
      </c>
      <c r="BG63" s="63" t="s">
        <v>5766</v>
      </c>
      <c r="BH63" s="4" t="s">
        <v>5750</v>
      </c>
      <c r="BI63" s="4" t="s">
        <v>5766</v>
      </c>
      <c r="BJ63" s="4" t="s">
        <v>5804</v>
      </c>
      <c r="BK63" s="852"/>
      <c r="BL63" s="852"/>
      <c r="BM63" s="852"/>
      <c r="BN63" s="853"/>
      <c r="BO63" s="853"/>
      <c r="BP63" s="853"/>
      <c r="BQ63" s="854"/>
      <c r="BR63" s="854"/>
      <c r="BS63" s="854"/>
      <c r="BT63" s="855"/>
      <c r="BU63" s="855"/>
      <c r="BV63" s="855"/>
    </row>
    <row r="64" spans="1:74" ht="34">
      <c r="A64" s="5">
        <v>179</v>
      </c>
      <c r="B64" s="3">
        <v>60</v>
      </c>
      <c r="C64" s="127">
        <v>179</v>
      </c>
      <c r="D64" s="3" t="s">
        <v>693</v>
      </c>
      <c r="E64" s="3" t="s">
        <v>5730</v>
      </c>
      <c r="F64" s="649" t="s">
        <v>2150</v>
      </c>
      <c r="G64" s="3"/>
      <c r="H64" s="3" t="s">
        <v>1710</v>
      </c>
      <c r="I64" s="3" t="s">
        <v>707</v>
      </c>
      <c r="J64" s="3" t="s">
        <v>715</v>
      </c>
      <c r="K64" s="3" t="s">
        <v>668</v>
      </c>
      <c r="L64" s="3" t="s">
        <v>4280</v>
      </c>
      <c r="M64" s="3"/>
      <c r="N64" s="2" t="s">
        <v>2328</v>
      </c>
      <c r="O64" s="3" t="s">
        <v>3165</v>
      </c>
      <c r="P64" s="3"/>
      <c r="Q64" s="3" t="s">
        <v>2329</v>
      </c>
      <c r="R64" s="3" t="s">
        <v>1645</v>
      </c>
      <c r="S64" s="3" t="s">
        <v>787</v>
      </c>
      <c r="T64" s="3">
        <v>2013</v>
      </c>
      <c r="U64" s="3" t="s">
        <v>2264</v>
      </c>
      <c r="V64" s="3" t="s">
        <v>2643</v>
      </c>
      <c r="W64" s="17" t="s">
        <v>626</v>
      </c>
      <c r="X64" s="22" t="s">
        <v>2179</v>
      </c>
      <c r="Y64" s="522" t="s">
        <v>626</v>
      </c>
      <c r="Z64" s="17" t="s">
        <v>626</v>
      </c>
      <c r="AA64" s="17" t="s">
        <v>626</v>
      </c>
      <c r="AB64" s="17" t="s">
        <v>626</v>
      </c>
      <c r="AC64" s="17" t="s">
        <v>626</v>
      </c>
      <c r="AD64" s="17"/>
      <c r="AE64" s="507" t="s">
        <v>626</v>
      </c>
      <c r="AF64" s="507"/>
      <c r="AG64" s="548"/>
      <c r="AH64" s="24"/>
      <c r="AI64" s="24"/>
      <c r="AJ64" s="24"/>
      <c r="AK64" s="24"/>
      <c r="AL64" s="24"/>
      <c r="AM64" s="24"/>
      <c r="AN64" s="24"/>
      <c r="AO64" s="522"/>
      <c r="AP64" s="17"/>
      <c r="AQ64" s="17"/>
      <c r="AR64" s="17"/>
      <c r="AS64" s="17"/>
      <c r="AT64" s="17"/>
      <c r="AU64" s="523"/>
      <c r="AV64" s="24"/>
      <c r="AW64" s="24"/>
      <c r="AX64" s="24"/>
      <c r="AY64" s="24"/>
      <c r="AZ64" s="24"/>
      <c r="BA64" s="24"/>
      <c r="BB64" s="24"/>
      <c r="BC64" s="24"/>
      <c r="BD64" s="24" t="s">
        <v>5824</v>
      </c>
      <c r="BE64" s="3" t="s">
        <v>5825</v>
      </c>
      <c r="BF64" s="24" t="s">
        <v>5561</v>
      </c>
      <c r="BG64" s="4" t="s">
        <v>5767</v>
      </c>
      <c r="BH64" s="4"/>
      <c r="BI64" s="4"/>
      <c r="BJ64" s="4" t="s">
        <v>5804</v>
      </c>
      <c r="BK64" s="852"/>
      <c r="BL64" s="852"/>
      <c r="BM64" s="852"/>
      <c r="BN64" s="853"/>
      <c r="BO64" s="853"/>
      <c r="BP64" s="853"/>
      <c r="BQ64" s="854"/>
      <c r="BR64" s="854"/>
      <c r="BS64" s="854"/>
      <c r="BT64" s="855"/>
      <c r="BU64" s="855"/>
      <c r="BV64" s="855"/>
    </row>
    <row r="65" spans="1:74" ht="68">
      <c r="A65" s="5">
        <v>180</v>
      </c>
      <c r="B65" s="3">
        <v>61</v>
      </c>
      <c r="C65" s="127">
        <v>180</v>
      </c>
      <c r="D65" s="3" t="s">
        <v>114</v>
      </c>
      <c r="E65" s="3" t="s">
        <v>6461</v>
      </c>
      <c r="F65" s="646" t="s">
        <v>2150</v>
      </c>
      <c r="G65" s="3"/>
      <c r="H65" s="3" t="s">
        <v>4100</v>
      </c>
      <c r="I65" s="3" t="s">
        <v>707</v>
      </c>
      <c r="J65" s="3" t="s">
        <v>715</v>
      </c>
      <c r="K65" s="3" t="s">
        <v>668</v>
      </c>
      <c r="L65" s="3" t="s">
        <v>4280</v>
      </c>
      <c r="M65" s="3"/>
      <c r="N65" s="3" t="s">
        <v>2331</v>
      </c>
      <c r="O65" s="2" t="s">
        <v>3166</v>
      </c>
      <c r="P65" s="3"/>
      <c r="Q65" s="3"/>
      <c r="R65" s="3" t="s">
        <v>1622</v>
      </c>
      <c r="S65" s="3" t="s">
        <v>2332</v>
      </c>
      <c r="T65" s="3">
        <v>2010</v>
      </c>
      <c r="U65" s="3"/>
      <c r="V65" s="45" t="s">
        <v>3599</v>
      </c>
      <c r="W65" s="4"/>
      <c r="X65" s="22"/>
      <c r="Y65" s="514" t="s">
        <v>5983</v>
      </c>
      <c r="Z65" s="3"/>
      <c r="AA65" s="3"/>
      <c r="AB65" s="4"/>
      <c r="AC65" s="4"/>
      <c r="AD65" s="4"/>
      <c r="AE65" s="24"/>
      <c r="AF65" s="24"/>
      <c r="AG65" s="548"/>
      <c r="AH65" s="24"/>
      <c r="AI65" s="24"/>
      <c r="AJ65" s="24"/>
      <c r="AK65" s="24"/>
      <c r="AL65" s="24"/>
      <c r="AM65" s="24"/>
      <c r="AN65" s="24"/>
      <c r="AO65" s="514" t="s">
        <v>5997</v>
      </c>
      <c r="AP65" s="3"/>
      <c r="AQ65" s="3"/>
      <c r="AR65" s="4"/>
      <c r="AS65" s="4"/>
      <c r="AT65" s="4"/>
      <c r="AU65" s="515"/>
      <c r="AV65" s="24"/>
      <c r="AW65" s="24"/>
      <c r="AX65" s="24"/>
      <c r="AY65" s="24"/>
      <c r="AZ65" s="24"/>
      <c r="BA65" s="24"/>
      <c r="BB65" s="24"/>
      <c r="BC65" s="24"/>
      <c r="BD65" s="36" t="s">
        <v>6050</v>
      </c>
      <c r="BE65" s="3" t="s">
        <v>5797</v>
      </c>
      <c r="BF65" s="24" t="s">
        <v>5561</v>
      </c>
      <c r="BG65" s="4" t="s">
        <v>5766</v>
      </c>
      <c r="BH65" s="4"/>
      <c r="BI65" s="4" t="s">
        <v>6044</v>
      </c>
      <c r="BJ65" s="4" t="s">
        <v>5794</v>
      </c>
      <c r="BK65" s="852"/>
      <c r="BL65" s="852"/>
      <c r="BM65" s="852"/>
      <c r="BN65" s="853"/>
      <c r="BO65" s="853"/>
      <c r="BP65" s="853"/>
      <c r="BQ65" s="854"/>
      <c r="BR65" s="854"/>
      <c r="BS65" s="854"/>
      <c r="BT65" s="855"/>
      <c r="BU65" s="855"/>
      <c r="BV65" s="855"/>
    </row>
    <row r="66" spans="1:74" ht="68">
      <c r="A66" s="5">
        <v>182</v>
      </c>
      <c r="B66" s="3">
        <v>62</v>
      </c>
      <c r="C66" s="127">
        <v>182</v>
      </c>
      <c r="D66" s="4" t="s">
        <v>5293</v>
      </c>
      <c r="E66" s="3" t="s">
        <v>5717</v>
      </c>
      <c r="F66" s="649" t="s">
        <v>2150</v>
      </c>
      <c r="G66" s="4"/>
      <c r="H66" s="4" t="s">
        <v>727</v>
      </c>
      <c r="I66" s="4" t="s">
        <v>1512</v>
      </c>
      <c r="J66" s="4" t="s">
        <v>1496</v>
      </c>
      <c r="K66" s="4" t="s">
        <v>674</v>
      </c>
      <c r="L66" s="3" t="s">
        <v>4280</v>
      </c>
      <c r="M66" s="4"/>
      <c r="N66" s="4" t="s">
        <v>2338</v>
      </c>
      <c r="O66" s="4" t="s">
        <v>3168</v>
      </c>
      <c r="P66" s="4"/>
      <c r="Q66" s="4" t="s">
        <v>2339</v>
      </c>
      <c r="R66" s="4" t="s">
        <v>2340</v>
      </c>
      <c r="S66" s="4" t="s">
        <v>2341</v>
      </c>
      <c r="T66" s="4">
        <v>2012</v>
      </c>
      <c r="U66" s="4" t="s">
        <v>2342</v>
      </c>
      <c r="V66" s="4" t="s">
        <v>183</v>
      </c>
      <c r="W66" s="18" t="s">
        <v>626</v>
      </c>
      <c r="X66" s="24" t="s">
        <v>2179</v>
      </c>
      <c r="Y66" s="522" t="s">
        <v>626</v>
      </c>
      <c r="Z66" s="17" t="s">
        <v>626</v>
      </c>
      <c r="AA66" s="17" t="s">
        <v>626</v>
      </c>
      <c r="AB66" s="17" t="s">
        <v>626</v>
      </c>
      <c r="AC66" s="17" t="s">
        <v>626</v>
      </c>
      <c r="AD66" s="17"/>
      <c r="AE66" s="507" t="s">
        <v>626</v>
      </c>
      <c r="AF66" s="507"/>
      <c r="AG66" s="607"/>
      <c r="AH66" s="35"/>
      <c r="AI66" s="35"/>
      <c r="AJ66" s="35"/>
      <c r="AK66" s="35"/>
      <c r="AL66" s="35"/>
      <c r="AM66" s="35"/>
      <c r="AN66" s="35"/>
      <c r="AO66" s="522"/>
      <c r="AP66" s="17"/>
      <c r="AQ66" s="17"/>
      <c r="AR66" s="17"/>
      <c r="AS66" s="17"/>
      <c r="AT66" s="17"/>
      <c r="AU66" s="523"/>
      <c r="AV66" s="35"/>
      <c r="AW66" s="35"/>
      <c r="AX66" s="35"/>
      <c r="AY66" s="35"/>
      <c r="AZ66" s="35"/>
      <c r="BA66" s="35"/>
      <c r="BB66" s="35"/>
      <c r="BC66" s="35"/>
      <c r="BD66" s="35" t="s">
        <v>4688</v>
      </c>
      <c r="BE66" s="3" t="s">
        <v>1243</v>
      </c>
      <c r="BF66" s="4" t="s">
        <v>6493</v>
      </c>
      <c r="BG66" s="4" t="s">
        <v>5766</v>
      </c>
      <c r="BH66" s="56"/>
      <c r="BI66" s="4"/>
      <c r="BJ66" s="4" t="s">
        <v>5804</v>
      </c>
      <c r="BK66" s="852"/>
      <c r="BL66" s="852"/>
      <c r="BM66" s="852"/>
      <c r="BN66" s="853"/>
      <c r="BO66" s="853"/>
      <c r="BP66" s="853"/>
      <c r="BQ66" s="854"/>
      <c r="BR66" s="854"/>
      <c r="BS66" s="854"/>
      <c r="BT66" s="855"/>
      <c r="BU66" s="855"/>
      <c r="BV66" s="855"/>
    </row>
    <row r="67" spans="1:74" ht="51">
      <c r="A67" s="5">
        <v>184</v>
      </c>
      <c r="B67" s="3">
        <v>63</v>
      </c>
      <c r="C67" s="127">
        <v>184</v>
      </c>
      <c r="D67" s="4" t="s">
        <v>730</v>
      </c>
      <c r="E67" s="3" t="s">
        <v>5727</v>
      </c>
      <c r="F67" s="652" t="s">
        <v>2150</v>
      </c>
      <c r="G67" s="4"/>
      <c r="H67" s="4" t="s">
        <v>2806</v>
      </c>
      <c r="I67" s="4" t="s">
        <v>784</v>
      </c>
      <c r="J67" s="4" t="s">
        <v>679</v>
      </c>
      <c r="K67" s="4" t="s">
        <v>679</v>
      </c>
      <c r="L67" s="3" t="s">
        <v>4280</v>
      </c>
      <c r="M67" s="4"/>
      <c r="N67" s="4" t="s">
        <v>6184</v>
      </c>
      <c r="O67" s="7" t="s">
        <v>3170</v>
      </c>
      <c r="P67" s="4"/>
      <c r="Q67" s="7" t="s">
        <v>2345</v>
      </c>
      <c r="R67" s="4" t="s">
        <v>1647</v>
      </c>
      <c r="S67" s="4" t="s">
        <v>5553</v>
      </c>
      <c r="T67" s="4">
        <v>2008</v>
      </c>
      <c r="U67" s="4" t="s">
        <v>2175</v>
      </c>
      <c r="V67" s="4" t="s">
        <v>2644</v>
      </c>
      <c r="W67" s="18" t="s">
        <v>626</v>
      </c>
      <c r="X67" s="24" t="s">
        <v>2179</v>
      </c>
      <c r="Y67" s="514" t="s">
        <v>2347</v>
      </c>
      <c r="Z67" s="17" t="s">
        <v>626</v>
      </c>
      <c r="AA67" s="17" t="s">
        <v>626</v>
      </c>
      <c r="AB67" s="17" t="s">
        <v>626</v>
      </c>
      <c r="AC67" s="17" t="s">
        <v>626</v>
      </c>
      <c r="AD67" s="17"/>
      <c r="AE67" s="507" t="s">
        <v>626</v>
      </c>
      <c r="AF67" s="507"/>
      <c r="AG67" s="780">
        <v>44077</v>
      </c>
      <c r="AH67" s="36"/>
      <c r="AI67" s="36"/>
      <c r="AJ67" s="36"/>
      <c r="AK67" s="36"/>
      <c r="AL67" s="36"/>
      <c r="AM67" s="36"/>
      <c r="AN67" s="36"/>
      <c r="AO67" s="514"/>
      <c r="AP67" s="17"/>
      <c r="AQ67" s="17"/>
      <c r="AR67" s="17"/>
      <c r="AS67" s="17"/>
      <c r="AT67" s="17"/>
      <c r="AU67" s="523"/>
      <c r="AV67" s="36"/>
      <c r="AW67" s="36"/>
      <c r="AX67" s="36"/>
      <c r="AY67" s="36"/>
      <c r="AZ67" s="36"/>
      <c r="BA67" s="36"/>
      <c r="BB67" s="36"/>
      <c r="BC67" s="36"/>
      <c r="BD67" s="36" t="s">
        <v>5918</v>
      </c>
      <c r="BE67" s="3" t="s">
        <v>5919</v>
      </c>
      <c r="BF67" s="24" t="s">
        <v>5561</v>
      </c>
      <c r="BG67" s="4" t="s">
        <v>5767</v>
      </c>
      <c r="BH67" s="56"/>
      <c r="BI67" s="4" t="s">
        <v>6044</v>
      </c>
      <c r="BJ67" s="4" t="s">
        <v>5794</v>
      </c>
      <c r="BK67" s="852"/>
      <c r="BL67" s="852"/>
      <c r="BM67" s="852"/>
      <c r="BN67" s="853"/>
      <c r="BO67" s="853"/>
      <c r="BP67" s="853"/>
      <c r="BQ67" s="854"/>
      <c r="BR67" s="854"/>
      <c r="BS67" s="854"/>
      <c r="BT67" s="855"/>
      <c r="BU67" s="855"/>
      <c r="BV67" s="855"/>
    </row>
    <row r="68" spans="1:74" ht="34">
      <c r="A68" s="5">
        <v>185</v>
      </c>
      <c r="B68" s="3">
        <v>64</v>
      </c>
      <c r="C68" s="127">
        <v>185</v>
      </c>
      <c r="D68" s="4" t="s">
        <v>730</v>
      </c>
      <c r="E68" s="3" t="s">
        <v>5727</v>
      </c>
      <c r="F68" s="670" t="s">
        <v>2150</v>
      </c>
      <c r="G68" s="4"/>
      <c r="H68" s="4" t="s">
        <v>785</v>
      </c>
      <c r="I68" s="4" t="s">
        <v>1072</v>
      </c>
      <c r="J68" s="4" t="s">
        <v>679</v>
      </c>
      <c r="K68" s="4" t="s">
        <v>679</v>
      </c>
      <c r="L68" s="3" t="s">
        <v>4280</v>
      </c>
      <c r="M68" s="4"/>
      <c r="N68" s="4" t="s">
        <v>3346</v>
      </c>
      <c r="O68" s="7" t="s">
        <v>3171</v>
      </c>
      <c r="P68" s="4"/>
      <c r="Q68" s="19" t="s">
        <v>626</v>
      </c>
      <c r="R68" s="4">
        <v>114</v>
      </c>
      <c r="S68" s="4" t="s">
        <v>2349</v>
      </c>
      <c r="T68" s="4">
        <v>2010</v>
      </c>
      <c r="U68" s="4" t="s">
        <v>2179</v>
      </c>
      <c r="V68" s="18" t="s">
        <v>6024</v>
      </c>
      <c r="W68" s="18" t="s">
        <v>626</v>
      </c>
      <c r="X68" s="24" t="s">
        <v>2179</v>
      </c>
      <c r="Y68" s="522" t="s">
        <v>626</v>
      </c>
      <c r="Z68" s="17" t="s">
        <v>626</v>
      </c>
      <c r="AA68" s="17" t="s">
        <v>626</v>
      </c>
      <c r="AB68" s="17" t="s">
        <v>626</v>
      </c>
      <c r="AC68" s="17" t="s">
        <v>626</v>
      </c>
      <c r="AD68" s="17"/>
      <c r="AE68" s="507" t="s">
        <v>626</v>
      </c>
      <c r="AF68" s="507"/>
      <c r="AG68" s="554"/>
      <c r="AH68" s="36"/>
      <c r="AI68" s="36"/>
      <c r="AJ68" s="36"/>
      <c r="AK68" s="36"/>
      <c r="AL68" s="36"/>
      <c r="AM68" s="36"/>
      <c r="AN68" s="36"/>
      <c r="AO68" s="522"/>
      <c r="AP68" s="17"/>
      <c r="AQ68" s="17"/>
      <c r="AR68" s="17"/>
      <c r="AS68" s="17"/>
      <c r="AT68" s="17"/>
      <c r="AU68" s="523"/>
      <c r="AV68" s="141">
        <v>43899</v>
      </c>
      <c r="AW68" s="36"/>
      <c r="AX68" s="36"/>
      <c r="AY68" s="36"/>
      <c r="AZ68" s="36"/>
      <c r="BA68" s="36"/>
      <c r="BB68" s="36"/>
      <c r="BC68" s="36"/>
      <c r="BD68" s="36" t="s">
        <v>5918</v>
      </c>
      <c r="BE68" s="3" t="s">
        <v>5919</v>
      </c>
      <c r="BF68" s="36" t="s">
        <v>5561</v>
      </c>
      <c r="BG68" s="4" t="s">
        <v>5767</v>
      </c>
      <c r="BH68" s="56"/>
      <c r="BI68" s="4" t="s">
        <v>6044</v>
      </c>
      <c r="BJ68" s="4" t="s">
        <v>5804</v>
      </c>
      <c r="BK68" s="852"/>
      <c r="BL68" s="852"/>
      <c r="BM68" s="852"/>
      <c r="BN68" s="853"/>
      <c r="BO68" s="853"/>
      <c r="BP68" s="853"/>
      <c r="BQ68" s="854"/>
      <c r="BR68" s="854"/>
      <c r="BS68" s="854"/>
      <c r="BT68" s="855"/>
      <c r="BU68" s="855"/>
      <c r="BV68" s="855"/>
    </row>
    <row r="69" spans="1:74" ht="153">
      <c r="A69" s="5">
        <v>188</v>
      </c>
      <c r="B69" s="3">
        <v>65</v>
      </c>
      <c r="C69" s="127">
        <v>188</v>
      </c>
      <c r="D69" s="4" t="s">
        <v>641</v>
      </c>
      <c r="E69" s="3" t="s">
        <v>5708</v>
      </c>
      <c r="F69" s="649" t="s">
        <v>2150</v>
      </c>
      <c r="G69" s="4" t="s">
        <v>626</v>
      </c>
      <c r="H69" s="4" t="s">
        <v>3556</v>
      </c>
      <c r="I69" s="4" t="s">
        <v>1400</v>
      </c>
      <c r="J69" s="4" t="s">
        <v>675</v>
      </c>
      <c r="K69" s="4" t="s">
        <v>676</v>
      </c>
      <c r="L69" s="4" t="s">
        <v>4280</v>
      </c>
      <c r="M69" s="4" t="s">
        <v>4520</v>
      </c>
      <c r="N69" s="4" t="s">
        <v>4521</v>
      </c>
      <c r="O69" s="7" t="s">
        <v>4522</v>
      </c>
      <c r="P69" s="7"/>
      <c r="Q69" s="7" t="s">
        <v>4523</v>
      </c>
      <c r="R69" s="4" t="s">
        <v>1649</v>
      </c>
      <c r="S69" s="4" t="s">
        <v>4519</v>
      </c>
      <c r="T69" s="4" t="s">
        <v>4524</v>
      </c>
      <c r="U69" s="4" t="s">
        <v>2510</v>
      </c>
      <c r="V69" s="18" t="s">
        <v>5972</v>
      </c>
      <c r="W69" s="18" t="s">
        <v>626</v>
      </c>
      <c r="X69" s="24" t="s">
        <v>2179</v>
      </c>
      <c r="Y69" s="522" t="s">
        <v>626</v>
      </c>
      <c r="Z69" s="17" t="s">
        <v>626</v>
      </c>
      <c r="AA69" s="17" t="s">
        <v>626</v>
      </c>
      <c r="AB69" s="17" t="s">
        <v>626</v>
      </c>
      <c r="AC69" s="17" t="s">
        <v>626</v>
      </c>
      <c r="AD69" s="17"/>
      <c r="AE69" s="507" t="s">
        <v>626</v>
      </c>
      <c r="AF69" s="507"/>
      <c r="AG69" s="782">
        <v>43762</v>
      </c>
      <c r="AH69" s="18" t="s">
        <v>626</v>
      </c>
      <c r="AI69" s="19">
        <v>43739</v>
      </c>
      <c r="AJ69" s="19" t="s">
        <v>5968</v>
      </c>
      <c r="AK69" s="18" t="s">
        <v>5969</v>
      </c>
      <c r="AL69" s="19">
        <v>44044</v>
      </c>
      <c r="AM69" s="18" t="s">
        <v>5970</v>
      </c>
      <c r="AN69" s="18" t="s">
        <v>5971</v>
      </c>
      <c r="AO69" s="522"/>
      <c r="AP69" s="17"/>
      <c r="AQ69" s="17"/>
      <c r="AR69" s="17"/>
      <c r="AS69" s="17"/>
      <c r="AT69" s="17"/>
      <c r="AU69" s="523"/>
      <c r="AV69" s="101"/>
      <c r="AW69" s="101"/>
      <c r="AX69" s="101"/>
      <c r="AY69" s="101"/>
      <c r="AZ69" s="101"/>
      <c r="BA69" s="101"/>
      <c r="BB69" s="101"/>
      <c r="BC69" s="101"/>
      <c r="BD69" s="18" t="s">
        <v>6302</v>
      </c>
      <c r="BE69" s="3" t="s">
        <v>6335</v>
      </c>
      <c r="BF69" s="4" t="s">
        <v>5561</v>
      </c>
      <c r="BG69" s="4" t="s">
        <v>5766</v>
      </c>
      <c r="BH69" s="4" t="s">
        <v>6407</v>
      </c>
      <c r="BI69" s="4" t="s">
        <v>6408</v>
      </c>
      <c r="BJ69" s="4" t="s">
        <v>5782</v>
      </c>
      <c r="BK69" s="852"/>
      <c r="BL69" s="852"/>
      <c r="BM69" s="852"/>
      <c r="BN69" s="853"/>
      <c r="BO69" s="853"/>
      <c r="BP69" s="853"/>
      <c r="BQ69" s="854"/>
      <c r="BR69" s="854"/>
      <c r="BS69" s="854"/>
      <c r="BT69" s="855"/>
      <c r="BU69" s="855"/>
      <c r="BV69" s="855"/>
    </row>
    <row r="70" spans="1:74" ht="68">
      <c r="A70" s="575">
        <v>190</v>
      </c>
      <c r="B70" s="3">
        <v>66</v>
      </c>
      <c r="C70" s="127">
        <v>190</v>
      </c>
      <c r="D70" s="4" t="s">
        <v>735</v>
      </c>
      <c r="E70" s="4" t="s">
        <v>5751</v>
      </c>
      <c r="F70" s="649" t="s">
        <v>2150</v>
      </c>
      <c r="G70" s="4"/>
      <c r="H70" s="4" t="s">
        <v>736</v>
      </c>
      <c r="I70" s="4" t="s">
        <v>1109</v>
      </c>
      <c r="J70" s="4" t="s">
        <v>715</v>
      </c>
      <c r="K70" s="4" t="s">
        <v>668</v>
      </c>
      <c r="L70" s="581" t="s">
        <v>4280</v>
      </c>
      <c r="M70" s="581"/>
      <c r="N70" s="581" t="s">
        <v>2351</v>
      </c>
      <c r="O70" s="581" t="s">
        <v>3172</v>
      </c>
      <c r="P70" s="581"/>
      <c r="Q70" s="588" t="s">
        <v>2352</v>
      </c>
      <c r="R70" s="581" t="s">
        <v>1650</v>
      </c>
      <c r="S70" s="581" t="s">
        <v>794</v>
      </c>
      <c r="T70" s="581">
        <v>2012</v>
      </c>
      <c r="U70" s="581" t="s">
        <v>2175</v>
      </c>
      <c r="V70" s="581" t="s">
        <v>2353</v>
      </c>
      <c r="W70" s="588" t="s">
        <v>626</v>
      </c>
      <c r="X70" s="582" t="s">
        <v>2179</v>
      </c>
      <c r="Y70" s="522" t="s">
        <v>626</v>
      </c>
      <c r="Z70" s="17" t="s">
        <v>626</v>
      </c>
      <c r="AA70" s="17" t="s">
        <v>626</v>
      </c>
      <c r="AB70" s="17" t="s">
        <v>626</v>
      </c>
      <c r="AC70" s="17" t="s">
        <v>626</v>
      </c>
      <c r="AD70" s="17"/>
      <c r="AE70" s="507" t="s">
        <v>626</v>
      </c>
      <c r="AF70" s="507"/>
      <c r="AG70" s="548"/>
      <c r="AH70" s="24"/>
      <c r="AI70" s="24"/>
      <c r="AJ70" s="24"/>
      <c r="AK70" s="24"/>
      <c r="AL70" s="24"/>
      <c r="AM70" s="24"/>
      <c r="AN70" s="24"/>
      <c r="AO70" s="522" t="s">
        <v>5826</v>
      </c>
      <c r="AP70" s="17" t="s">
        <v>6006</v>
      </c>
      <c r="AQ70" s="677" t="s">
        <v>5901</v>
      </c>
      <c r="AR70" s="17"/>
      <c r="AS70" s="17"/>
      <c r="AT70" s="17"/>
      <c r="AU70" s="523"/>
      <c r="AV70" s="137">
        <v>43992</v>
      </c>
      <c r="AW70" s="24"/>
      <c r="AX70" s="24"/>
      <c r="AY70" s="24"/>
      <c r="AZ70" s="24"/>
      <c r="BA70" s="24"/>
      <c r="BB70" s="24"/>
      <c r="BC70" s="24"/>
      <c r="BD70" s="36" t="s">
        <v>6247</v>
      </c>
      <c r="BE70" s="3" t="s">
        <v>6248</v>
      </c>
      <c r="BF70" s="24" t="s">
        <v>5561</v>
      </c>
      <c r="BG70" s="4" t="s">
        <v>5767</v>
      </c>
      <c r="BH70" s="4"/>
      <c r="BI70" s="4" t="s">
        <v>6044</v>
      </c>
      <c r="BJ70" s="4" t="s">
        <v>5804</v>
      </c>
      <c r="BK70" s="852"/>
      <c r="BL70" s="852"/>
      <c r="BM70" s="852"/>
      <c r="BN70" s="853"/>
      <c r="BO70" s="853"/>
      <c r="BP70" s="853"/>
      <c r="BQ70" s="854"/>
      <c r="BR70" s="854"/>
      <c r="BS70" s="854"/>
      <c r="BT70" s="855"/>
      <c r="BU70" s="855"/>
      <c r="BV70" s="855"/>
    </row>
    <row r="71" spans="1:74" ht="51">
      <c r="A71" s="5">
        <v>196</v>
      </c>
      <c r="B71" s="3">
        <v>67</v>
      </c>
      <c r="C71" s="127">
        <v>196</v>
      </c>
      <c r="D71" s="4" t="s">
        <v>4237</v>
      </c>
      <c r="E71" s="3" t="s">
        <v>5717</v>
      </c>
      <c r="F71" s="652" t="s">
        <v>2150</v>
      </c>
      <c r="G71" s="4"/>
      <c r="H71" s="4" t="s">
        <v>4772</v>
      </c>
      <c r="I71" s="4" t="s">
        <v>1398</v>
      </c>
      <c r="J71" s="4" t="s">
        <v>676</v>
      </c>
      <c r="K71" s="4" t="s">
        <v>676</v>
      </c>
      <c r="L71" s="3" t="s">
        <v>4280</v>
      </c>
      <c r="M71" s="4"/>
      <c r="N71" s="4"/>
      <c r="O71" s="4"/>
      <c r="P71" s="4"/>
      <c r="Q71" s="4"/>
      <c r="R71" s="4" t="s">
        <v>1652</v>
      </c>
      <c r="S71" s="4" t="s">
        <v>1195</v>
      </c>
      <c r="T71" s="4">
        <v>2007</v>
      </c>
      <c r="U71" s="4"/>
      <c r="V71" s="4" t="s">
        <v>4152</v>
      </c>
      <c r="W71" s="4"/>
      <c r="X71" s="24"/>
      <c r="Y71" s="514"/>
      <c r="Z71" s="3"/>
      <c r="AA71" s="4"/>
      <c r="AB71" s="4"/>
      <c r="AC71" s="4"/>
      <c r="AD71" s="4"/>
      <c r="AE71" s="24"/>
      <c r="AF71" s="24"/>
      <c r="AG71" s="546"/>
      <c r="AH71" s="22"/>
      <c r="AI71" s="22"/>
      <c r="AJ71" s="22"/>
      <c r="AK71" s="22"/>
      <c r="AL71" s="22"/>
      <c r="AM71" s="22"/>
      <c r="AN71" s="22"/>
      <c r="AO71" s="514" t="s">
        <v>5920</v>
      </c>
      <c r="AP71" s="3"/>
      <c r="AQ71" s="4"/>
      <c r="AR71" s="4"/>
      <c r="AS71" s="4"/>
      <c r="AT71" s="4"/>
      <c r="AU71" s="515"/>
      <c r="AV71" s="22"/>
      <c r="AW71" s="22"/>
      <c r="AX71" s="22"/>
      <c r="AY71" s="22"/>
      <c r="AZ71" s="22"/>
      <c r="BA71" s="22"/>
      <c r="BB71" s="22"/>
      <c r="BC71" s="22"/>
      <c r="BD71" s="22" t="s">
        <v>5264</v>
      </c>
      <c r="BE71" s="3" t="s">
        <v>1243</v>
      </c>
      <c r="BF71" s="3" t="s">
        <v>5561</v>
      </c>
      <c r="BG71" s="4" t="s">
        <v>5767</v>
      </c>
      <c r="BH71" s="4" t="s">
        <v>5750</v>
      </c>
      <c r="BI71" s="4" t="s">
        <v>5767</v>
      </c>
      <c r="BJ71" s="4" t="s">
        <v>5794</v>
      </c>
      <c r="BK71" s="852"/>
      <c r="BL71" s="852"/>
      <c r="BM71" s="852"/>
      <c r="BN71" s="853"/>
      <c r="BO71" s="853"/>
      <c r="BP71" s="853"/>
      <c r="BQ71" s="854"/>
      <c r="BR71" s="854"/>
      <c r="BS71" s="854"/>
      <c r="BT71" s="855"/>
      <c r="BU71" s="855"/>
      <c r="BV71" s="855"/>
    </row>
    <row r="72" spans="1:74" ht="51">
      <c r="A72" s="5">
        <v>197</v>
      </c>
      <c r="B72" s="3">
        <v>68</v>
      </c>
      <c r="C72" s="127">
        <v>197</v>
      </c>
      <c r="D72" s="4" t="s">
        <v>4176</v>
      </c>
      <c r="E72" s="3" t="s">
        <v>5708</v>
      </c>
      <c r="F72" s="649" t="s">
        <v>2150</v>
      </c>
      <c r="G72" s="4"/>
      <c r="H72" s="4" t="s">
        <v>2098</v>
      </c>
      <c r="I72" s="4" t="s">
        <v>1075</v>
      </c>
      <c r="J72" s="4" t="s">
        <v>1505</v>
      </c>
      <c r="K72" s="4" t="s">
        <v>673</v>
      </c>
      <c r="L72" s="4" t="s">
        <v>4280</v>
      </c>
      <c r="M72" s="4"/>
      <c r="N72" s="4" t="s">
        <v>3347</v>
      </c>
      <c r="O72" s="7" t="s">
        <v>3175</v>
      </c>
      <c r="P72" s="4"/>
      <c r="Q72" s="7" t="s">
        <v>2364</v>
      </c>
      <c r="R72" s="4" t="s">
        <v>1653</v>
      </c>
      <c r="S72" s="4" t="s">
        <v>1989</v>
      </c>
      <c r="T72" s="4">
        <v>2010</v>
      </c>
      <c r="U72" s="4" t="s">
        <v>2187</v>
      </c>
      <c r="V72" s="4" t="s">
        <v>2365</v>
      </c>
      <c r="W72" s="18" t="s">
        <v>626</v>
      </c>
      <c r="X72" s="24" t="s">
        <v>2179</v>
      </c>
      <c r="Y72" s="522" t="s">
        <v>626</v>
      </c>
      <c r="Z72" s="17" t="s">
        <v>626</v>
      </c>
      <c r="AA72" s="17" t="s">
        <v>626</v>
      </c>
      <c r="AB72" s="17" t="s">
        <v>626</v>
      </c>
      <c r="AC72" s="17" t="s">
        <v>626</v>
      </c>
      <c r="AD72" s="17"/>
      <c r="AE72" s="507" t="s">
        <v>626</v>
      </c>
      <c r="AF72" s="507"/>
      <c r="AG72" s="556"/>
      <c r="AH72" s="25"/>
      <c r="AI72" s="25"/>
      <c r="AJ72" s="25"/>
      <c r="AK72" s="25"/>
      <c r="AL72" s="25"/>
      <c r="AM72" s="25"/>
      <c r="AN72" s="25"/>
      <c r="AO72" s="678" t="s">
        <v>5902</v>
      </c>
      <c r="AP72" s="17"/>
      <c r="AQ72" s="17"/>
      <c r="AR72" s="17"/>
      <c r="AS72" s="17"/>
      <c r="AT72" s="17"/>
      <c r="AU72" s="523"/>
      <c r="AV72" s="25" t="s">
        <v>6175</v>
      </c>
      <c r="AW72" s="25"/>
      <c r="AX72" s="25"/>
      <c r="AY72" s="25"/>
      <c r="AZ72" s="25"/>
      <c r="BA72" s="25"/>
      <c r="BB72" s="25"/>
      <c r="BC72" s="25"/>
      <c r="BD72" s="25" t="s">
        <v>2366</v>
      </c>
      <c r="BE72" s="3" t="s">
        <v>1243</v>
      </c>
      <c r="BF72" s="24" t="s">
        <v>6495</v>
      </c>
      <c r="BG72" s="4" t="s">
        <v>5766</v>
      </c>
      <c r="BH72" s="4" t="s">
        <v>5750</v>
      </c>
      <c r="BI72" s="4" t="s">
        <v>5766</v>
      </c>
      <c r="BJ72" s="4" t="s">
        <v>5804</v>
      </c>
      <c r="BK72" s="852"/>
      <c r="BL72" s="852"/>
      <c r="BM72" s="852"/>
      <c r="BN72" s="853"/>
      <c r="BO72" s="853"/>
      <c r="BP72" s="853"/>
      <c r="BQ72" s="854"/>
      <c r="BR72" s="854"/>
      <c r="BS72" s="854"/>
      <c r="BT72" s="855"/>
      <c r="BU72" s="855"/>
      <c r="BV72" s="855"/>
    </row>
    <row r="73" spans="1:74" ht="68">
      <c r="A73" s="5">
        <v>199</v>
      </c>
      <c r="B73" s="3">
        <v>69</v>
      </c>
      <c r="C73" s="127">
        <v>199</v>
      </c>
      <c r="D73" s="4" t="s">
        <v>1032</v>
      </c>
      <c r="E73" s="4" t="s">
        <v>5673</v>
      </c>
      <c r="F73" s="649" t="s">
        <v>2150</v>
      </c>
      <c r="G73" s="4"/>
      <c r="H73" s="4" t="s">
        <v>1033</v>
      </c>
      <c r="I73" s="4" t="s">
        <v>1999</v>
      </c>
      <c r="J73" s="4" t="s">
        <v>673</v>
      </c>
      <c r="K73" s="4" t="s">
        <v>673</v>
      </c>
      <c r="L73" s="4" t="s">
        <v>4280</v>
      </c>
      <c r="M73" s="4"/>
      <c r="N73" s="4" t="s">
        <v>3348</v>
      </c>
      <c r="O73" s="7" t="s">
        <v>3177</v>
      </c>
      <c r="P73" s="4"/>
      <c r="Q73" s="4" t="s">
        <v>2370</v>
      </c>
      <c r="R73" s="4" t="s">
        <v>1656</v>
      </c>
      <c r="S73" s="4" t="s">
        <v>4691</v>
      </c>
      <c r="T73" s="4">
        <v>1995</v>
      </c>
      <c r="U73" s="4" t="s">
        <v>2175</v>
      </c>
      <c r="V73" s="4" t="s">
        <v>2678</v>
      </c>
      <c r="W73" s="18" t="s">
        <v>626</v>
      </c>
      <c r="X73" s="24" t="s">
        <v>2179</v>
      </c>
      <c r="Y73" s="519" t="s">
        <v>626</v>
      </c>
      <c r="Z73" s="18" t="s">
        <v>626</v>
      </c>
      <c r="AA73" s="18" t="s">
        <v>626</v>
      </c>
      <c r="AB73" s="18" t="s">
        <v>626</v>
      </c>
      <c r="AC73" s="18" t="s">
        <v>626</v>
      </c>
      <c r="AD73" s="18"/>
      <c r="AE73" s="36" t="s">
        <v>626</v>
      </c>
      <c r="AF73" s="36"/>
      <c r="AG73" s="548"/>
      <c r="AH73" s="24"/>
      <c r="AI73" s="24"/>
      <c r="AJ73" s="24"/>
      <c r="AK73" s="24"/>
      <c r="AL73" s="24"/>
      <c r="AM73" s="24"/>
      <c r="AN73" s="24"/>
      <c r="AO73" s="519" t="s">
        <v>5998</v>
      </c>
      <c r="AP73" s="519" t="s">
        <v>6204</v>
      </c>
      <c r="AQ73" s="18"/>
      <c r="AR73" s="18"/>
      <c r="AS73" s="18"/>
      <c r="AT73" s="18"/>
      <c r="AU73" s="520"/>
      <c r="AV73" s="24" t="s">
        <v>6176</v>
      </c>
      <c r="AW73" s="24"/>
      <c r="AX73" s="24"/>
      <c r="AY73" s="24"/>
      <c r="AZ73" s="24"/>
      <c r="BA73" s="24"/>
      <c r="BB73" s="24"/>
      <c r="BC73" s="24"/>
      <c r="BD73" s="24" t="s">
        <v>2373</v>
      </c>
      <c r="BE73" s="3" t="s">
        <v>6496</v>
      </c>
      <c r="BF73" s="24" t="s">
        <v>5561</v>
      </c>
      <c r="BG73" s="4" t="s">
        <v>5766</v>
      </c>
      <c r="BH73" s="4" t="s">
        <v>5750</v>
      </c>
      <c r="BI73" s="4" t="s">
        <v>5766</v>
      </c>
      <c r="BJ73" s="4" t="s">
        <v>5804</v>
      </c>
      <c r="BK73" s="852"/>
      <c r="BL73" s="852"/>
      <c r="BM73" s="852"/>
      <c r="BN73" s="853"/>
      <c r="BO73" s="853"/>
      <c r="BP73" s="853"/>
      <c r="BQ73" s="854"/>
      <c r="BR73" s="854"/>
      <c r="BS73" s="854"/>
      <c r="BT73" s="855"/>
      <c r="BU73" s="855"/>
      <c r="BV73" s="855"/>
    </row>
    <row r="74" spans="1:74" ht="51">
      <c r="A74" s="5">
        <v>200</v>
      </c>
      <c r="B74" s="3">
        <v>70</v>
      </c>
      <c r="C74" s="127">
        <v>200</v>
      </c>
      <c r="D74" s="4" t="s">
        <v>5294</v>
      </c>
      <c r="E74" s="3" t="s">
        <v>5717</v>
      </c>
      <c r="F74" s="652" t="s">
        <v>2150</v>
      </c>
      <c r="G74" s="4"/>
      <c r="H74" s="4" t="s">
        <v>2808</v>
      </c>
      <c r="I74" s="4" t="s">
        <v>533</v>
      </c>
      <c r="J74" s="4" t="s">
        <v>676</v>
      </c>
      <c r="K74" s="4" t="s">
        <v>676</v>
      </c>
      <c r="L74" s="3" t="s">
        <v>4280</v>
      </c>
      <c r="M74" s="4"/>
      <c r="N74" s="4" t="s">
        <v>3349</v>
      </c>
      <c r="O74" s="7" t="s">
        <v>3178</v>
      </c>
      <c r="P74" s="4"/>
      <c r="Q74" s="18" t="s">
        <v>626</v>
      </c>
      <c r="R74" s="4" t="s">
        <v>1657</v>
      </c>
      <c r="S74" s="4" t="s">
        <v>4168</v>
      </c>
      <c r="T74" s="4">
        <v>2008</v>
      </c>
      <c r="U74" s="4" t="s">
        <v>2179</v>
      </c>
      <c r="V74" s="4" t="s">
        <v>2375</v>
      </c>
      <c r="W74" s="18" t="s">
        <v>626</v>
      </c>
      <c r="X74" s="36" t="s">
        <v>626</v>
      </c>
      <c r="Y74" s="519" t="s">
        <v>626</v>
      </c>
      <c r="Z74" s="18" t="s">
        <v>626</v>
      </c>
      <c r="AA74" s="18" t="s">
        <v>626</v>
      </c>
      <c r="AB74" s="18" t="s">
        <v>626</v>
      </c>
      <c r="AC74" s="18" t="s">
        <v>626</v>
      </c>
      <c r="AD74" s="18"/>
      <c r="AE74" s="36" t="s">
        <v>626</v>
      </c>
      <c r="AF74" s="36"/>
      <c r="AG74" s="548"/>
      <c r="AH74" s="24"/>
      <c r="AI74" s="24"/>
      <c r="AJ74" s="24"/>
      <c r="AK74" s="24"/>
      <c r="AL74" s="24"/>
      <c r="AM74" s="24"/>
      <c r="AN74" s="24"/>
      <c r="AO74" s="519" t="s">
        <v>5921</v>
      </c>
      <c r="AP74" s="18"/>
      <c r="AQ74" s="18"/>
      <c r="AR74" s="18"/>
      <c r="AS74" s="18"/>
      <c r="AT74" s="18"/>
      <c r="AU74" s="520"/>
      <c r="AV74" s="24"/>
      <c r="AW74" s="24"/>
      <c r="AX74" s="24"/>
      <c r="AY74" s="24"/>
      <c r="AZ74" s="24"/>
      <c r="BA74" s="24"/>
      <c r="BB74" s="24"/>
      <c r="BC74" s="24"/>
      <c r="BD74" s="24" t="s">
        <v>5267</v>
      </c>
      <c r="BE74" s="3" t="s">
        <v>1243</v>
      </c>
      <c r="BF74" s="24" t="s">
        <v>5561</v>
      </c>
      <c r="BG74" s="4" t="s">
        <v>5767</v>
      </c>
      <c r="BH74" s="4" t="s">
        <v>5750</v>
      </c>
      <c r="BI74" s="4" t="s">
        <v>5767</v>
      </c>
      <c r="BJ74" s="4" t="s">
        <v>5794</v>
      </c>
      <c r="BK74" s="852"/>
      <c r="BL74" s="852"/>
      <c r="BM74" s="852"/>
      <c r="BN74" s="853"/>
      <c r="BO74" s="853"/>
      <c r="BP74" s="853"/>
      <c r="BQ74" s="854"/>
      <c r="BR74" s="854"/>
      <c r="BS74" s="854"/>
      <c r="BT74" s="855"/>
      <c r="BU74" s="855"/>
      <c r="BV74" s="855"/>
    </row>
    <row r="75" spans="1:74" ht="34">
      <c r="A75" s="5">
        <v>204</v>
      </c>
      <c r="B75" s="3">
        <v>71</v>
      </c>
      <c r="C75" s="127">
        <v>204</v>
      </c>
      <c r="D75" s="161" t="s">
        <v>1039</v>
      </c>
      <c r="E75" s="27" t="s">
        <v>5673</v>
      </c>
      <c r="F75" s="649" t="s">
        <v>2150</v>
      </c>
      <c r="G75" s="161"/>
      <c r="H75" s="48" t="s">
        <v>2847</v>
      </c>
      <c r="I75" s="344" t="s">
        <v>1085</v>
      </c>
      <c r="J75" s="73" t="s">
        <v>1508</v>
      </c>
      <c r="K75" s="70" t="s">
        <v>673</v>
      </c>
      <c r="L75" s="3" t="s">
        <v>4280</v>
      </c>
      <c r="M75" s="70"/>
      <c r="N75" s="50">
        <v>4323</v>
      </c>
      <c r="O75" s="51" t="s">
        <v>626</v>
      </c>
      <c r="P75" s="49"/>
      <c r="Q75" s="4" t="s">
        <v>2382</v>
      </c>
      <c r="R75" s="344"/>
      <c r="S75" s="27" t="s">
        <v>2383</v>
      </c>
      <c r="T75" s="27">
        <v>1990</v>
      </c>
      <c r="U75" s="27" t="s">
        <v>2384</v>
      </c>
      <c r="V75" s="27" t="s">
        <v>2385</v>
      </c>
      <c r="W75" s="52" t="s">
        <v>626</v>
      </c>
      <c r="X75" s="334" t="s">
        <v>2179</v>
      </c>
      <c r="Y75" s="525" t="s">
        <v>626</v>
      </c>
      <c r="Z75" s="52" t="s">
        <v>626</v>
      </c>
      <c r="AA75" s="52" t="s">
        <v>626</v>
      </c>
      <c r="AB75" s="52" t="s">
        <v>626</v>
      </c>
      <c r="AC75" s="52" t="s">
        <v>626</v>
      </c>
      <c r="AD75" s="52"/>
      <c r="AE75" s="538" t="s">
        <v>626</v>
      </c>
      <c r="AF75" s="538"/>
      <c r="AG75" s="784"/>
      <c r="AH75" s="53"/>
      <c r="AI75" s="53"/>
      <c r="AJ75" s="53"/>
      <c r="AK75" s="53"/>
      <c r="AL75" s="53"/>
      <c r="AM75" s="53"/>
      <c r="AN75" s="53"/>
      <c r="AO75" s="525"/>
      <c r="AP75" s="52"/>
      <c r="AQ75" s="52"/>
      <c r="AR75" s="52"/>
      <c r="AS75" s="52"/>
      <c r="AT75" s="52"/>
      <c r="AU75" s="526"/>
      <c r="AV75" s="53"/>
      <c r="AW75" s="53"/>
      <c r="AX75" s="53"/>
      <c r="AY75" s="53"/>
      <c r="AZ75" s="53"/>
      <c r="BA75" s="53"/>
      <c r="BB75" s="53"/>
      <c r="BC75" s="53"/>
      <c r="BD75" s="53" t="s">
        <v>4770</v>
      </c>
      <c r="BE75" s="4" t="s">
        <v>5248</v>
      </c>
      <c r="BF75" s="53" t="s">
        <v>5562</v>
      </c>
      <c r="BG75" s="4" t="s">
        <v>5766</v>
      </c>
      <c r="BH75" s="4"/>
      <c r="BI75" s="4"/>
      <c r="BJ75" s="4" t="s">
        <v>5804</v>
      </c>
      <c r="BK75" s="852"/>
      <c r="BL75" s="852"/>
      <c r="BM75" s="852"/>
      <c r="BN75" s="853"/>
      <c r="BO75" s="853"/>
      <c r="BP75" s="853"/>
      <c r="BQ75" s="854"/>
      <c r="BR75" s="854"/>
      <c r="BS75" s="854"/>
      <c r="BT75" s="855"/>
      <c r="BU75" s="855"/>
      <c r="BV75" s="855"/>
    </row>
    <row r="76" spans="1:74" ht="51">
      <c r="A76" s="5">
        <v>205</v>
      </c>
      <c r="B76" s="3">
        <v>72</v>
      </c>
      <c r="C76" s="127">
        <v>204</v>
      </c>
      <c r="D76" s="161" t="s">
        <v>1039</v>
      </c>
      <c r="E76" s="27" t="s">
        <v>5673</v>
      </c>
      <c r="F76" s="649" t="s">
        <v>2150</v>
      </c>
      <c r="G76" s="161"/>
      <c r="H76" s="56" t="s">
        <v>2386</v>
      </c>
      <c r="I76" s="55"/>
      <c r="J76" s="74"/>
      <c r="K76" s="71"/>
      <c r="L76" s="3" t="s">
        <v>4280</v>
      </c>
      <c r="M76" s="71"/>
      <c r="N76" s="50">
        <v>50800</v>
      </c>
      <c r="O76" s="50" t="s">
        <v>3180</v>
      </c>
      <c r="P76" s="49"/>
      <c r="Q76" s="4" t="s">
        <v>2382</v>
      </c>
      <c r="R76" s="55"/>
      <c r="S76" s="4" t="s">
        <v>2387</v>
      </c>
      <c r="T76" s="4">
        <v>1990</v>
      </c>
      <c r="U76" s="4" t="s">
        <v>2388</v>
      </c>
      <c r="V76" s="4" t="s">
        <v>6498</v>
      </c>
      <c r="W76" s="18" t="s">
        <v>626</v>
      </c>
      <c r="X76" s="24" t="s">
        <v>2179</v>
      </c>
      <c r="Y76" s="519" t="s">
        <v>626</v>
      </c>
      <c r="Z76" s="18" t="s">
        <v>626</v>
      </c>
      <c r="AA76" s="18" t="s">
        <v>626</v>
      </c>
      <c r="AB76" s="18" t="s">
        <v>626</v>
      </c>
      <c r="AC76" s="18" t="s">
        <v>626</v>
      </c>
      <c r="AD76" s="18"/>
      <c r="AE76" s="36" t="s">
        <v>626</v>
      </c>
      <c r="AF76" s="36"/>
      <c r="AG76" s="784"/>
      <c r="AH76" s="53"/>
      <c r="AI76" s="53"/>
      <c r="AJ76" s="53"/>
      <c r="AK76" s="53"/>
      <c r="AL76" s="53"/>
      <c r="AM76" s="53"/>
      <c r="AN76" s="53"/>
      <c r="AO76" s="519"/>
      <c r="AP76" s="18"/>
      <c r="AQ76" s="18"/>
      <c r="AR76" s="18"/>
      <c r="AS76" s="18"/>
      <c r="AT76" s="18"/>
      <c r="AU76" s="520"/>
      <c r="AV76" s="53"/>
      <c r="AW76" s="53"/>
      <c r="AX76" s="53"/>
      <c r="AY76" s="53"/>
      <c r="AZ76" s="53"/>
      <c r="BA76" s="53"/>
      <c r="BB76" s="53"/>
      <c r="BC76" s="53"/>
      <c r="BD76" s="53" t="s">
        <v>4770</v>
      </c>
      <c r="BE76" s="60"/>
      <c r="BF76" s="53" t="s">
        <v>5562</v>
      </c>
      <c r="BG76" s="4" t="s">
        <v>5766</v>
      </c>
      <c r="BH76" s="4"/>
      <c r="BI76" s="4"/>
      <c r="BJ76" s="4" t="s">
        <v>5804</v>
      </c>
      <c r="BK76" s="852"/>
      <c r="BL76" s="852"/>
      <c r="BM76" s="852"/>
      <c r="BN76" s="853"/>
      <c r="BO76" s="853"/>
      <c r="BP76" s="853"/>
      <c r="BQ76" s="854"/>
      <c r="BR76" s="854"/>
      <c r="BS76" s="854"/>
      <c r="BT76" s="855"/>
      <c r="BU76" s="855"/>
      <c r="BV76" s="855"/>
    </row>
    <row r="77" spans="1:74" ht="51">
      <c r="A77" s="5">
        <v>206</v>
      </c>
      <c r="B77" s="3">
        <v>73</v>
      </c>
      <c r="C77" s="127">
        <v>204</v>
      </c>
      <c r="D77" s="161" t="s">
        <v>1039</v>
      </c>
      <c r="E77" s="27" t="s">
        <v>5673</v>
      </c>
      <c r="F77" s="649" t="s">
        <v>2150</v>
      </c>
      <c r="G77" s="161"/>
      <c r="H77" s="56" t="s">
        <v>2390</v>
      </c>
      <c r="I77" s="55"/>
      <c r="J77" s="74"/>
      <c r="K77" s="71"/>
      <c r="L77" s="3" t="s">
        <v>4280</v>
      </c>
      <c r="M77" s="71"/>
      <c r="N77" s="50">
        <v>23562</v>
      </c>
      <c r="O77" s="7" t="s">
        <v>3115</v>
      </c>
      <c r="P77" s="49"/>
      <c r="Q77" s="4" t="s">
        <v>2382</v>
      </c>
      <c r="R77" s="55"/>
      <c r="S77" s="4" t="s">
        <v>2391</v>
      </c>
      <c r="T77" s="4">
        <v>1991</v>
      </c>
      <c r="U77" s="4" t="s">
        <v>2392</v>
      </c>
      <c r="V77" s="4" t="s">
        <v>2393</v>
      </c>
      <c r="W77" s="18" t="s">
        <v>626</v>
      </c>
      <c r="X77" s="24" t="s">
        <v>2179</v>
      </c>
      <c r="Y77" s="519" t="s">
        <v>626</v>
      </c>
      <c r="Z77" s="18" t="s">
        <v>626</v>
      </c>
      <c r="AA77" s="18" t="s">
        <v>626</v>
      </c>
      <c r="AB77" s="18" t="s">
        <v>626</v>
      </c>
      <c r="AC77" s="18" t="s">
        <v>626</v>
      </c>
      <c r="AD77" s="18"/>
      <c r="AE77" s="36" t="s">
        <v>626</v>
      </c>
      <c r="AF77" s="36"/>
      <c r="AG77" s="784"/>
      <c r="AH77" s="53"/>
      <c r="AI77" s="53"/>
      <c r="AJ77" s="53"/>
      <c r="AK77" s="53"/>
      <c r="AL77" s="53"/>
      <c r="AM77" s="53"/>
      <c r="AN77" s="53"/>
      <c r="AO77" s="519"/>
      <c r="AP77" s="18"/>
      <c r="AQ77" s="18"/>
      <c r="AR77" s="18"/>
      <c r="AS77" s="18"/>
      <c r="AT77" s="18"/>
      <c r="AU77" s="520"/>
      <c r="AV77" s="53"/>
      <c r="AW77" s="53"/>
      <c r="AX77" s="53"/>
      <c r="AY77" s="53"/>
      <c r="AZ77" s="53"/>
      <c r="BA77" s="53"/>
      <c r="BB77" s="53"/>
      <c r="BC77" s="53"/>
      <c r="BD77" s="53" t="s">
        <v>4770</v>
      </c>
      <c r="BE77" s="60"/>
      <c r="BF77" s="53" t="s">
        <v>5562</v>
      </c>
      <c r="BG77" s="4" t="s">
        <v>5766</v>
      </c>
      <c r="BH77" s="4"/>
      <c r="BI77" s="4"/>
      <c r="BJ77" s="4" t="s">
        <v>5804</v>
      </c>
      <c r="BK77" s="852"/>
      <c r="BL77" s="852"/>
      <c r="BM77" s="852"/>
      <c r="BN77" s="853"/>
      <c r="BO77" s="853"/>
      <c r="BP77" s="853"/>
      <c r="BQ77" s="854"/>
      <c r="BR77" s="854"/>
      <c r="BS77" s="854"/>
      <c r="BT77" s="855"/>
      <c r="BU77" s="855"/>
      <c r="BV77" s="855"/>
    </row>
    <row r="78" spans="1:74" ht="51">
      <c r="A78" s="5">
        <v>207</v>
      </c>
      <c r="B78" s="3">
        <v>74</v>
      </c>
      <c r="C78" s="127">
        <v>204</v>
      </c>
      <c r="D78" s="161" t="s">
        <v>1039</v>
      </c>
      <c r="E78" s="27" t="s">
        <v>5673</v>
      </c>
      <c r="F78" s="649" t="s">
        <v>2150</v>
      </c>
      <c r="G78" s="161"/>
      <c r="H78" s="56" t="s">
        <v>2394</v>
      </c>
      <c r="I78" s="55"/>
      <c r="J78" s="74"/>
      <c r="K78" s="71"/>
      <c r="L78" s="3" t="s">
        <v>4280</v>
      </c>
      <c r="M78" s="71"/>
      <c r="N78" s="50">
        <v>22026</v>
      </c>
      <c r="O78" s="19" t="s">
        <v>626</v>
      </c>
      <c r="P78" s="49"/>
      <c r="Q78" s="4" t="s">
        <v>2382</v>
      </c>
      <c r="R78" s="55"/>
      <c r="S78" s="4" t="s">
        <v>2395</v>
      </c>
      <c r="T78" s="4">
        <v>1991</v>
      </c>
      <c r="U78" s="4" t="s">
        <v>2396</v>
      </c>
      <c r="V78" s="4" t="s">
        <v>2397</v>
      </c>
      <c r="W78" s="18" t="s">
        <v>626</v>
      </c>
      <c r="X78" s="24" t="s">
        <v>2179</v>
      </c>
      <c r="Y78" s="519" t="s">
        <v>626</v>
      </c>
      <c r="Z78" s="18" t="s">
        <v>626</v>
      </c>
      <c r="AA78" s="18" t="s">
        <v>626</v>
      </c>
      <c r="AB78" s="18" t="s">
        <v>626</v>
      </c>
      <c r="AC78" s="18" t="s">
        <v>626</v>
      </c>
      <c r="AD78" s="18"/>
      <c r="AE78" s="36" t="s">
        <v>626</v>
      </c>
      <c r="AF78" s="36"/>
      <c r="AG78" s="784"/>
      <c r="AH78" s="53"/>
      <c r="AI78" s="53"/>
      <c r="AJ78" s="53"/>
      <c r="AK78" s="53"/>
      <c r="AL78" s="53"/>
      <c r="AM78" s="53"/>
      <c r="AN78" s="53"/>
      <c r="AO78" s="519"/>
      <c r="AP78" s="18"/>
      <c r="AQ78" s="18"/>
      <c r="AR78" s="18"/>
      <c r="AS78" s="18"/>
      <c r="AT78" s="18"/>
      <c r="AU78" s="520"/>
      <c r="AV78" s="53"/>
      <c r="AW78" s="53"/>
      <c r="AX78" s="53"/>
      <c r="AY78" s="53"/>
      <c r="AZ78" s="53"/>
      <c r="BA78" s="53"/>
      <c r="BB78" s="53"/>
      <c r="BC78" s="53"/>
      <c r="BD78" s="53" t="s">
        <v>4770</v>
      </c>
      <c r="BE78" s="60"/>
      <c r="BF78" s="53" t="s">
        <v>5562</v>
      </c>
      <c r="BG78" s="4" t="s">
        <v>5766</v>
      </c>
      <c r="BH78" s="4"/>
      <c r="BI78" s="4"/>
      <c r="BJ78" s="4" t="s">
        <v>5804</v>
      </c>
      <c r="BK78" s="852"/>
      <c r="BL78" s="852"/>
      <c r="BM78" s="852"/>
      <c r="BN78" s="853"/>
      <c r="BO78" s="853"/>
      <c r="BP78" s="853"/>
      <c r="BQ78" s="854"/>
      <c r="BR78" s="854"/>
      <c r="BS78" s="854"/>
      <c r="BT78" s="855"/>
      <c r="BU78" s="855"/>
      <c r="BV78" s="855"/>
    </row>
    <row r="79" spans="1:74" ht="34">
      <c r="A79" s="5">
        <v>209</v>
      </c>
      <c r="B79" s="3">
        <v>75</v>
      </c>
      <c r="C79" s="127">
        <v>204</v>
      </c>
      <c r="D79" s="161" t="s">
        <v>1039</v>
      </c>
      <c r="E79" s="27" t="s">
        <v>5673</v>
      </c>
      <c r="F79" s="649" t="s">
        <v>2150</v>
      </c>
      <c r="G79" s="161"/>
      <c r="H79" s="57" t="s">
        <v>2403</v>
      </c>
      <c r="I79" s="55"/>
      <c r="J79" s="74"/>
      <c r="K79" s="71"/>
      <c r="L79" s="3" t="s">
        <v>4280</v>
      </c>
      <c r="M79" s="71"/>
      <c r="N79" s="7">
        <v>26442</v>
      </c>
      <c r="O79" s="19" t="s">
        <v>626</v>
      </c>
      <c r="P79" s="49"/>
      <c r="Q79" s="4" t="s">
        <v>2382</v>
      </c>
      <c r="R79" s="55"/>
      <c r="S79" s="4" t="s">
        <v>2404</v>
      </c>
      <c r="T79" s="4">
        <v>1993</v>
      </c>
      <c r="U79" s="4" t="s">
        <v>2405</v>
      </c>
      <c r="V79" s="4" t="s">
        <v>2406</v>
      </c>
      <c r="W79" s="18" t="s">
        <v>626</v>
      </c>
      <c r="X79" s="24" t="s">
        <v>2179</v>
      </c>
      <c r="Y79" s="519" t="s">
        <v>626</v>
      </c>
      <c r="Z79" s="18" t="s">
        <v>626</v>
      </c>
      <c r="AA79" s="18" t="s">
        <v>626</v>
      </c>
      <c r="AB79" s="18" t="s">
        <v>626</v>
      </c>
      <c r="AC79" s="18" t="s">
        <v>626</v>
      </c>
      <c r="AD79" s="18"/>
      <c r="AE79" s="36" t="s">
        <v>626</v>
      </c>
      <c r="AF79" s="36"/>
      <c r="AG79" s="784"/>
      <c r="AH79" s="53"/>
      <c r="AI79" s="53"/>
      <c r="AJ79" s="53"/>
      <c r="AK79" s="53"/>
      <c r="AL79" s="53"/>
      <c r="AM79" s="53"/>
      <c r="AN79" s="53"/>
      <c r="AO79" s="519"/>
      <c r="AP79" s="18"/>
      <c r="AQ79" s="18"/>
      <c r="AR79" s="18"/>
      <c r="AS79" s="18"/>
      <c r="AT79" s="18"/>
      <c r="AU79" s="520"/>
      <c r="AV79" s="53"/>
      <c r="AW79" s="53"/>
      <c r="AX79" s="53"/>
      <c r="AY79" s="53"/>
      <c r="AZ79" s="53"/>
      <c r="BA79" s="53"/>
      <c r="BB79" s="53"/>
      <c r="BC79" s="53"/>
      <c r="BD79" s="53" t="s">
        <v>4770</v>
      </c>
      <c r="BE79" s="60"/>
      <c r="BF79" s="24" t="s">
        <v>6497</v>
      </c>
      <c r="BG79" s="4" t="s">
        <v>5766</v>
      </c>
      <c r="BH79" s="4"/>
      <c r="BI79" s="4"/>
      <c r="BJ79" s="4" t="s">
        <v>5804</v>
      </c>
      <c r="BK79" s="852"/>
      <c r="BL79" s="852"/>
      <c r="BM79" s="852"/>
      <c r="BN79" s="853"/>
      <c r="BO79" s="853"/>
      <c r="BP79" s="853"/>
      <c r="BQ79" s="854"/>
      <c r="BR79" s="854"/>
      <c r="BS79" s="854"/>
      <c r="BT79" s="855"/>
      <c r="BU79" s="855"/>
      <c r="BV79" s="855"/>
    </row>
    <row r="80" spans="1:74" ht="34">
      <c r="A80" s="5">
        <v>210</v>
      </c>
      <c r="B80" s="3">
        <v>76</v>
      </c>
      <c r="C80" s="127">
        <v>204</v>
      </c>
      <c r="D80" s="161" t="s">
        <v>1039</v>
      </c>
      <c r="E80" s="27" t="s">
        <v>5673</v>
      </c>
      <c r="F80" s="649" t="s">
        <v>2150</v>
      </c>
      <c r="G80" s="161"/>
      <c r="H80" s="57" t="s">
        <v>2407</v>
      </c>
      <c r="I80" s="55"/>
      <c r="J80" s="74"/>
      <c r="K80" s="71"/>
      <c r="L80" s="3" t="s">
        <v>4280</v>
      </c>
      <c r="M80" s="71"/>
      <c r="N80" s="19" t="s">
        <v>626</v>
      </c>
      <c r="O80" s="19" t="s">
        <v>626</v>
      </c>
      <c r="P80" s="49"/>
      <c r="Q80" s="4" t="s">
        <v>2408</v>
      </c>
      <c r="R80" s="55"/>
      <c r="S80" s="4" t="s">
        <v>2409</v>
      </c>
      <c r="T80" s="4">
        <v>1995</v>
      </c>
      <c r="U80" s="4" t="s">
        <v>2410</v>
      </c>
      <c r="V80" s="4" t="s">
        <v>2411</v>
      </c>
      <c r="W80" s="18" t="s">
        <v>626</v>
      </c>
      <c r="X80" s="24" t="s">
        <v>2179</v>
      </c>
      <c r="Y80" s="519" t="s">
        <v>626</v>
      </c>
      <c r="Z80" s="18" t="s">
        <v>626</v>
      </c>
      <c r="AA80" s="18" t="s">
        <v>626</v>
      </c>
      <c r="AB80" s="18" t="s">
        <v>626</v>
      </c>
      <c r="AC80" s="18" t="s">
        <v>626</v>
      </c>
      <c r="AD80" s="18"/>
      <c r="AE80" s="36" t="s">
        <v>626</v>
      </c>
      <c r="AF80" s="36"/>
      <c r="AG80" s="784"/>
      <c r="AH80" s="53"/>
      <c r="AI80" s="53"/>
      <c r="AJ80" s="53"/>
      <c r="AK80" s="53"/>
      <c r="AL80" s="53"/>
      <c r="AM80" s="53"/>
      <c r="AN80" s="53"/>
      <c r="AO80" s="519"/>
      <c r="AP80" s="18"/>
      <c r="AQ80" s="18"/>
      <c r="AR80" s="18"/>
      <c r="AS80" s="18"/>
      <c r="AT80" s="18"/>
      <c r="AU80" s="520"/>
      <c r="AV80" s="53"/>
      <c r="AW80" s="53"/>
      <c r="AX80" s="53"/>
      <c r="AY80" s="53"/>
      <c r="AZ80" s="53"/>
      <c r="BA80" s="53"/>
      <c r="BB80" s="53"/>
      <c r="BC80" s="53"/>
      <c r="BD80" s="53" t="s">
        <v>4770</v>
      </c>
      <c r="BE80" s="60"/>
      <c r="BF80" s="24" t="s">
        <v>6497</v>
      </c>
      <c r="BG80" s="4" t="s">
        <v>5766</v>
      </c>
      <c r="BH80" s="4"/>
      <c r="BI80" s="4"/>
      <c r="BJ80" s="4" t="s">
        <v>5804</v>
      </c>
      <c r="BK80" s="852"/>
      <c r="BL80" s="852"/>
      <c r="BM80" s="852"/>
      <c r="BN80" s="853"/>
      <c r="BO80" s="853"/>
      <c r="BP80" s="853"/>
      <c r="BQ80" s="854"/>
      <c r="BR80" s="854"/>
      <c r="BS80" s="854"/>
      <c r="BT80" s="855"/>
      <c r="BU80" s="855"/>
      <c r="BV80" s="855"/>
    </row>
    <row r="81" spans="1:74" ht="34">
      <c r="A81" s="5">
        <v>211</v>
      </c>
      <c r="B81" s="3">
        <v>77</v>
      </c>
      <c r="C81" s="127">
        <v>204</v>
      </c>
      <c r="D81" s="161" t="s">
        <v>1039</v>
      </c>
      <c r="E81" s="27" t="s">
        <v>5673</v>
      </c>
      <c r="F81" s="649" t="s">
        <v>2150</v>
      </c>
      <c r="G81" s="161"/>
      <c r="H81" s="57" t="s">
        <v>2412</v>
      </c>
      <c r="I81" s="55"/>
      <c r="J81" s="74"/>
      <c r="K81" s="71"/>
      <c r="L81" s="3" t="s">
        <v>4280</v>
      </c>
      <c r="M81" s="71"/>
      <c r="N81" s="19" t="s">
        <v>626</v>
      </c>
      <c r="O81" s="19" t="s">
        <v>626</v>
      </c>
      <c r="P81" s="49"/>
      <c r="Q81" s="4" t="s">
        <v>2382</v>
      </c>
      <c r="R81" s="55"/>
      <c r="S81" s="4" t="s">
        <v>2413</v>
      </c>
      <c r="T81" s="4">
        <v>1995</v>
      </c>
      <c r="U81" s="4" t="s">
        <v>2414</v>
      </c>
      <c r="V81" s="4" t="s">
        <v>2415</v>
      </c>
      <c r="W81" s="18" t="s">
        <v>626</v>
      </c>
      <c r="X81" s="24" t="s">
        <v>2179</v>
      </c>
      <c r="Y81" s="519" t="s">
        <v>626</v>
      </c>
      <c r="Z81" s="18" t="s">
        <v>626</v>
      </c>
      <c r="AA81" s="18" t="s">
        <v>626</v>
      </c>
      <c r="AB81" s="18" t="s">
        <v>626</v>
      </c>
      <c r="AC81" s="18" t="s">
        <v>626</v>
      </c>
      <c r="AD81" s="18"/>
      <c r="AE81" s="36" t="s">
        <v>626</v>
      </c>
      <c r="AF81" s="36"/>
      <c r="AG81" s="784"/>
      <c r="AH81" s="53"/>
      <c r="AI81" s="53"/>
      <c r="AJ81" s="53"/>
      <c r="AK81" s="53"/>
      <c r="AL81" s="53"/>
      <c r="AM81" s="53"/>
      <c r="AN81" s="53"/>
      <c r="AO81" s="519"/>
      <c r="AP81" s="18"/>
      <c r="AQ81" s="18"/>
      <c r="AR81" s="18"/>
      <c r="AS81" s="18"/>
      <c r="AT81" s="18"/>
      <c r="AU81" s="520"/>
      <c r="AV81" s="53"/>
      <c r="AW81" s="53"/>
      <c r="AX81" s="53"/>
      <c r="AY81" s="53"/>
      <c r="AZ81" s="53"/>
      <c r="BA81" s="53"/>
      <c r="BB81" s="53"/>
      <c r="BC81" s="53"/>
      <c r="BD81" s="53" t="s">
        <v>4770</v>
      </c>
      <c r="BE81" s="60"/>
      <c r="BF81" s="24" t="s">
        <v>6497</v>
      </c>
      <c r="BG81" s="4" t="s">
        <v>5766</v>
      </c>
      <c r="BH81" s="4"/>
      <c r="BI81" s="4"/>
      <c r="BJ81" s="4" t="s">
        <v>5804</v>
      </c>
      <c r="BK81" s="852"/>
      <c r="BL81" s="852"/>
      <c r="BM81" s="852"/>
      <c r="BN81" s="853"/>
      <c r="BO81" s="853"/>
      <c r="BP81" s="853"/>
      <c r="BQ81" s="854"/>
      <c r="BR81" s="854"/>
      <c r="BS81" s="854"/>
      <c r="BT81" s="855"/>
      <c r="BU81" s="855"/>
      <c r="BV81" s="855"/>
    </row>
    <row r="82" spans="1:74" ht="34">
      <c r="A82" s="5">
        <v>212</v>
      </c>
      <c r="B82" s="3">
        <v>78</v>
      </c>
      <c r="C82" s="127">
        <v>204</v>
      </c>
      <c r="D82" s="161" t="s">
        <v>1039</v>
      </c>
      <c r="E82" s="27" t="s">
        <v>5673</v>
      </c>
      <c r="F82" s="649" t="s">
        <v>2150</v>
      </c>
      <c r="G82" s="161"/>
      <c r="H82" s="57" t="s">
        <v>2416</v>
      </c>
      <c r="I82" s="55"/>
      <c r="J82" s="74"/>
      <c r="K82" s="71"/>
      <c r="L82" s="3" t="s">
        <v>4280</v>
      </c>
      <c r="M82" s="71"/>
      <c r="N82" s="19" t="s">
        <v>626</v>
      </c>
      <c r="O82" s="19" t="s">
        <v>626</v>
      </c>
      <c r="P82" s="49"/>
      <c r="Q82" s="4" t="s">
        <v>2382</v>
      </c>
      <c r="R82" s="55"/>
      <c r="S82" s="4" t="s">
        <v>2417</v>
      </c>
      <c r="T82" s="4">
        <v>1995</v>
      </c>
      <c r="U82" s="4" t="s">
        <v>2418</v>
      </c>
      <c r="V82" s="4" t="s">
        <v>2419</v>
      </c>
      <c r="W82" s="18" t="s">
        <v>626</v>
      </c>
      <c r="X82" s="24" t="s">
        <v>2179</v>
      </c>
      <c r="Y82" s="519" t="s">
        <v>626</v>
      </c>
      <c r="Z82" s="18" t="s">
        <v>626</v>
      </c>
      <c r="AA82" s="18" t="s">
        <v>626</v>
      </c>
      <c r="AB82" s="18" t="s">
        <v>626</v>
      </c>
      <c r="AC82" s="18" t="s">
        <v>626</v>
      </c>
      <c r="AD82" s="18"/>
      <c r="AE82" s="36" t="s">
        <v>626</v>
      </c>
      <c r="AF82" s="36"/>
      <c r="AG82" s="784"/>
      <c r="AH82" s="53"/>
      <c r="AI82" s="53"/>
      <c r="AJ82" s="53"/>
      <c r="AK82" s="53"/>
      <c r="AL82" s="53"/>
      <c r="AM82" s="53"/>
      <c r="AN82" s="53"/>
      <c r="AO82" s="519"/>
      <c r="AP82" s="18"/>
      <c r="AQ82" s="18"/>
      <c r="AR82" s="18"/>
      <c r="AS82" s="18"/>
      <c r="AT82" s="18"/>
      <c r="AU82" s="520"/>
      <c r="AV82" s="53"/>
      <c r="AW82" s="53"/>
      <c r="AX82" s="53"/>
      <c r="AY82" s="53"/>
      <c r="AZ82" s="53"/>
      <c r="BA82" s="53"/>
      <c r="BB82" s="53"/>
      <c r="BC82" s="53"/>
      <c r="BD82" s="53" t="s">
        <v>4770</v>
      </c>
      <c r="BE82" s="60"/>
      <c r="BF82" s="24" t="s">
        <v>6497</v>
      </c>
      <c r="BG82" s="4" t="s">
        <v>5766</v>
      </c>
      <c r="BH82" s="4"/>
      <c r="BI82" s="4"/>
      <c r="BJ82" s="4" t="s">
        <v>5804</v>
      </c>
      <c r="BK82" s="852"/>
      <c r="BL82" s="852"/>
      <c r="BM82" s="852"/>
      <c r="BN82" s="853"/>
      <c r="BO82" s="853"/>
      <c r="BP82" s="853"/>
      <c r="BQ82" s="854"/>
      <c r="BR82" s="854"/>
      <c r="BS82" s="854"/>
      <c r="BT82" s="855"/>
      <c r="BU82" s="855"/>
      <c r="BV82" s="855"/>
    </row>
    <row r="83" spans="1:74" ht="34">
      <c r="A83" s="5">
        <v>213</v>
      </c>
      <c r="B83" s="3">
        <v>79</v>
      </c>
      <c r="C83" s="127">
        <v>204</v>
      </c>
      <c r="D83" s="161" t="s">
        <v>1039</v>
      </c>
      <c r="E83" s="27" t="s">
        <v>5673</v>
      </c>
      <c r="F83" s="649" t="s">
        <v>2150</v>
      </c>
      <c r="G83" s="161"/>
      <c r="H83" s="57" t="s">
        <v>2420</v>
      </c>
      <c r="I83" s="55"/>
      <c r="J83" s="74"/>
      <c r="K83" s="71"/>
      <c r="L83" s="3" t="s">
        <v>4280</v>
      </c>
      <c r="M83" s="71"/>
      <c r="N83" s="7" t="s">
        <v>3350</v>
      </c>
      <c r="O83" s="50" t="s">
        <v>3116</v>
      </c>
      <c r="P83" s="49"/>
      <c r="Q83" s="4" t="s">
        <v>2382</v>
      </c>
      <c r="R83" s="55"/>
      <c r="S83" s="4" t="s">
        <v>2421</v>
      </c>
      <c r="T83" s="4">
        <v>1997</v>
      </c>
      <c r="U83" s="4" t="s">
        <v>2422</v>
      </c>
      <c r="V83" s="4" t="s">
        <v>2423</v>
      </c>
      <c r="W83" s="18" t="s">
        <v>626</v>
      </c>
      <c r="X83" s="24" t="s">
        <v>2179</v>
      </c>
      <c r="Y83" s="519" t="s">
        <v>626</v>
      </c>
      <c r="Z83" s="18" t="s">
        <v>626</v>
      </c>
      <c r="AA83" s="18" t="s">
        <v>626</v>
      </c>
      <c r="AB83" s="18" t="s">
        <v>626</v>
      </c>
      <c r="AC83" s="18" t="s">
        <v>626</v>
      </c>
      <c r="AD83" s="18"/>
      <c r="AE83" s="36" t="s">
        <v>626</v>
      </c>
      <c r="AF83" s="36"/>
      <c r="AG83" s="784"/>
      <c r="AH83" s="53"/>
      <c r="AI83" s="53"/>
      <c r="AJ83" s="53"/>
      <c r="AK83" s="53"/>
      <c r="AL83" s="53"/>
      <c r="AM83" s="53"/>
      <c r="AN83" s="53"/>
      <c r="AO83" s="519"/>
      <c r="AP83" s="18"/>
      <c r="AQ83" s="18"/>
      <c r="AR83" s="18"/>
      <c r="AS83" s="18"/>
      <c r="AT83" s="18"/>
      <c r="AU83" s="520"/>
      <c r="AV83" s="53"/>
      <c r="AW83" s="53"/>
      <c r="AX83" s="53"/>
      <c r="AY83" s="53"/>
      <c r="AZ83" s="53"/>
      <c r="BA83" s="53"/>
      <c r="BB83" s="53"/>
      <c r="BC83" s="53"/>
      <c r="BD83" s="53" t="s">
        <v>4770</v>
      </c>
      <c r="BE83" s="60"/>
      <c r="BF83" s="24" t="s">
        <v>6497</v>
      </c>
      <c r="BG83" s="4" t="s">
        <v>5766</v>
      </c>
      <c r="BH83" s="4"/>
      <c r="BI83" s="4"/>
      <c r="BJ83" s="4" t="s">
        <v>5804</v>
      </c>
      <c r="BK83" s="852"/>
      <c r="BL83" s="852"/>
      <c r="BM83" s="852"/>
      <c r="BN83" s="853"/>
      <c r="BO83" s="853"/>
      <c r="BP83" s="853"/>
      <c r="BQ83" s="854"/>
      <c r="BR83" s="854"/>
      <c r="BS83" s="854"/>
      <c r="BT83" s="855"/>
      <c r="BU83" s="855"/>
      <c r="BV83" s="855"/>
    </row>
    <row r="84" spans="1:74" ht="34">
      <c r="A84" s="5">
        <v>214</v>
      </c>
      <c r="B84" s="3">
        <v>80</v>
      </c>
      <c r="C84" s="127">
        <v>204</v>
      </c>
      <c r="D84" s="161" t="s">
        <v>1039</v>
      </c>
      <c r="E84" s="27" t="s">
        <v>5673</v>
      </c>
      <c r="F84" s="649" t="s">
        <v>2150</v>
      </c>
      <c r="G84" s="161"/>
      <c r="H84" s="57" t="s">
        <v>2424</v>
      </c>
      <c r="I84" s="55"/>
      <c r="J84" s="74"/>
      <c r="K84" s="71"/>
      <c r="L84" s="3" t="s">
        <v>4280</v>
      </c>
      <c r="M84" s="71"/>
      <c r="N84" s="19" t="s">
        <v>626</v>
      </c>
      <c r="O84" s="19" t="s">
        <v>626</v>
      </c>
      <c r="P84" s="49"/>
      <c r="Q84" s="4" t="s">
        <v>2382</v>
      </c>
      <c r="R84" s="55"/>
      <c r="S84" s="4" t="s">
        <v>2425</v>
      </c>
      <c r="T84" s="4">
        <v>1997</v>
      </c>
      <c r="U84" s="4" t="s">
        <v>2426</v>
      </c>
      <c r="V84" s="4" t="s">
        <v>2427</v>
      </c>
      <c r="W84" s="18" t="s">
        <v>626</v>
      </c>
      <c r="X84" s="24" t="s">
        <v>2179</v>
      </c>
      <c r="Y84" s="519" t="s">
        <v>626</v>
      </c>
      <c r="Z84" s="18" t="s">
        <v>626</v>
      </c>
      <c r="AA84" s="18" t="s">
        <v>626</v>
      </c>
      <c r="AB84" s="18" t="s">
        <v>626</v>
      </c>
      <c r="AC84" s="18" t="s">
        <v>626</v>
      </c>
      <c r="AD84" s="18"/>
      <c r="AE84" s="36" t="s">
        <v>626</v>
      </c>
      <c r="AF84" s="36"/>
      <c r="AG84" s="784"/>
      <c r="AH84" s="53"/>
      <c r="AI84" s="53"/>
      <c r="AJ84" s="53"/>
      <c r="AK84" s="53"/>
      <c r="AL84" s="53"/>
      <c r="AM84" s="53"/>
      <c r="AN84" s="53"/>
      <c r="AO84" s="519"/>
      <c r="AP84" s="18"/>
      <c r="AQ84" s="18"/>
      <c r="AR84" s="18"/>
      <c r="AS84" s="18"/>
      <c r="AT84" s="18"/>
      <c r="AU84" s="520"/>
      <c r="AV84" s="53"/>
      <c r="AW84" s="53"/>
      <c r="AX84" s="53"/>
      <c r="AY84" s="53"/>
      <c r="AZ84" s="53"/>
      <c r="BA84" s="53"/>
      <c r="BB84" s="53"/>
      <c r="BC84" s="53"/>
      <c r="BD84" s="53" t="s">
        <v>4770</v>
      </c>
      <c r="BE84" s="60"/>
      <c r="BF84" s="24" t="s">
        <v>6497</v>
      </c>
      <c r="BG84" s="4" t="s">
        <v>5766</v>
      </c>
      <c r="BH84" s="4"/>
      <c r="BI84" s="4"/>
      <c r="BJ84" s="4" t="s">
        <v>5804</v>
      </c>
      <c r="BK84" s="852"/>
      <c r="BL84" s="852"/>
      <c r="BM84" s="852"/>
      <c r="BN84" s="853"/>
      <c r="BO84" s="853"/>
      <c r="BP84" s="853"/>
      <c r="BQ84" s="854"/>
      <c r="BR84" s="854"/>
      <c r="BS84" s="854"/>
      <c r="BT84" s="855"/>
      <c r="BU84" s="855"/>
      <c r="BV84" s="855"/>
    </row>
    <row r="85" spans="1:74" ht="34">
      <c r="A85" s="5">
        <v>215</v>
      </c>
      <c r="B85" s="3">
        <v>81</v>
      </c>
      <c r="C85" s="127">
        <v>204</v>
      </c>
      <c r="D85" s="161" t="s">
        <v>1039</v>
      </c>
      <c r="E85" s="27" t="s">
        <v>5673</v>
      </c>
      <c r="F85" s="649" t="s">
        <v>2150</v>
      </c>
      <c r="G85" s="161"/>
      <c r="H85" s="57" t="s">
        <v>2428</v>
      </c>
      <c r="I85" s="55"/>
      <c r="J85" s="74"/>
      <c r="K85" s="71"/>
      <c r="L85" s="3" t="s">
        <v>4280</v>
      </c>
      <c r="M85" s="71"/>
      <c r="N85" s="19" t="s">
        <v>626</v>
      </c>
      <c r="O85" s="19" t="s">
        <v>626</v>
      </c>
      <c r="P85" s="49"/>
      <c r="Q85" s="4" t="s">
        <v>2382</v>
      </c>
      <c r="R85" s="55"/>
      <c r="S85" s="4" t="s">
        <v>2429</v>
      </c>
      <c r="T85" s="4">
        <v>1999</v>
      </c>
      <c r="U85" s="4" t="s">
        <v>2430</v>
      </c>
      <c r="V85" s="4" t="s">
        <v>2431</v>
      </c>
      <c r="W85" s="18" t="s">
        <v>626</v>
      </c>
      <c r="X85" s="24" t="s">
        <v>2179</v>
      </c>
      <c r="Y85" s="519" t="s">
        <v>626</v>
      </c>
      <c r="Z85" s="18" t="s">
        <v>626</v>
      </c>
      <c r="AA85" s="18" t="s">
        <v>626</v>
      </c>
      <c r="AB85" s="18" t="s">
        <v>626</v>
      </c>
      <c r="AC85" s="18" t="s">
        <v>626</v>
      </c>
      <c r="AD85" s="18"/>
      <c r="AE85" s="36" t="s">
        <v>626</v>
      </c>
      <c r="AF85" s="36"/>
      <c r="AG85" s="784"/>
      <c r="AH85" s="53"/>
      <c r="AI85" s="53"/>
      <c r="AJ85" s="53"/>
      <c r="AK85" s="53"/>
      <c r="AL85" s="53"/>
      <c r="AM85" s="53"/>
      <c r="AN85" s="53"/>
      <c r="AO85" s="519"/>
      <c r="AP85" s="18"/>
      <c r="AQ85" s="18"/>
      <c r="AR85" s="18"/>
      <c r="AS85" s="18"/>
      <c r="AT85" s="18"/>
      <c r="AU85" s="520"/>
      <c r="AV85" s="53"/>
      <c r="AW85" s="53"/>
      <c r="AX85" s="53"/>
      <c r="AY85" s="53"/>
      <c r="AZ85" s="53"/>
      <c r="BA85" s="53"/>
      <c r="BB85" s="53"/>
      <c r="BC85" s="53"/>
      <c r="BD85" s="53" t="s">
        <v>4770</v>
      </c>
      <c r="BE85" s="60"/>
      <c r="BF85" s="24" t="s">
        <v>6497</v>
      </c>
      <c r="BG85" s="4" t="s">
        <v>5766</v>
      </c>
      <c r="BH85" s="4"/>
      <c r="BI85" s="4"/>
      <c r="BJ85" s="4" t="s">
        <v>5804</v>
      </c>
      <c r="BK85" s="852"/>
      <c r="BL85" s="852"/>
      <c r="BM85" s="852"/>
      <c r="BN85" s="853"/>
      <c r="BO85" s="853"/>
      <c r="BP85" s="853"/>
      <c r="BQ85" s="854"/>
      <c r="BR85" s="854"/>
      <c r="BS85" s="854"/>
      <c r="BT85" s="855"/>
      <c r="BU85" s="855"/>
      <c r="BV85" s="855"/>
    </row>
    <row r="86" spans="1:74" ht="34">
      <c r="A86" s="5">
        <v>216</v>
      </c>
      <c r="B86" s="3">
        <v>82</v>
      </c>
      <c r="C86" s="127">
        <v>204</v>
      </c>
      <c r="D86" s="161" t="s">
        <v>1039</v>
      </c>
      <c r="E86" s="27" t="s">
        <v>5673</v>
      </c>
      <c r="F86" s="649" t="s">
        <v>2150</v>
      </c>
      <c r="G86" s="161"/>
      <c r="H86" s="57" t="s">
        <v>2432</v>
      </c>
      <c r="I86" s="55"/>
      <c r="J86" s="74"/>
      <c r="K86" s="71"/>
      <c r="L86" s="3" t="s">
        <v>4280</v>
      </c>
      <c r="M86" s="71"/>
      <c r="N86" s="7" t="s">
        <v>3351</v>
      </c>
      <c r="O86" s="7" t="s">
        <v>3117</v>
      </c>
      <c r="P86" s="49"/>
      <c r="Q86" s="4" t="s">
        <v>2382</v>
      </c>
      <c r="R86" s="55"/>
      <c r="S86" s="4" t="s">
        <v>3688</v>
      </c>
      <c r="T86" s="4">
        <v>2000</v>
      </c>
      <c r="U86" s="4" t="s">
        <v>2433</v>
      </c>
      <c r="V86" s="4" t="s">
        <v>2434</v>
      </c>
      <c r="W86" s="18" t="s">
        <v>626</v>
      </c>
      <c r="X86" s="24" t="s">
        <v>2179</v>
      </c>
      <c r="Y86" s="519" t="s">
        <v>626</v>
      </c>
      <c r="Z86" s="18" t="s">
        <v>626</v>
      </c>
      <c r="AA86" s="18" t="s">
        <v>626</v>
      </c>
      <c r="AB86" s="18" t="s">
        <v>626</v>
      </c>
      <c r="AC86" s="18" t="s">
        <v>626</v>
      </c>
      <c r="AD86" s="18"/>
      <c r="AE86" s="36" t="s">
        <v>626</v>
      </c>
      <c r="AF86" s="36"/>
      <c r="AG86" s="784"/>
      <c r="AH86" s="53"/>
      <c r="AI86" s="53"/>
      <c r="AJ86" s="53"/>
      <c r="AK86" s="53"/>
      <c r="AL86" s="53"/>
      <c r="AM86" s="53"/>
      <c r="AN86" s="53"/>
      <c r="AO86" s="519"/>
      <c r="AP86" s="18"/>
      <c r="AQ86" s="18"/>
      <c r="AR86" s="18"/>
      <c r="AS86" s="18"/>
      <c r="AT86" s="18"/>
      <c r="AU86" s="520"/>
      <c r="AV86" s="53"/>
      <c r="AW86" s="53"/>
      <c r="AX86" s="53"/>
      <c r="AY86" s="53"/>
      <c r="AZ86" s="53"/>
      <c r="BA86" s="53"/>
      <c r="BB86" s="53"/>
      <c r="BC86" s="53"/>
      <c r="BD86" s="53" t="s">
        <v>4770</v>
      </c>
      <c r="BE86" s="60"/>
      <c r="BF86" s="24" t="s">
        <v>6497</v>
      </c>
      <c r="BG86" s="4" t="s">
        <v>5766</v>
      </c>
      <c r="BH86" s="4"/>
      <c r="BI86" s="4"/>
      <c r="BJ86" s="4" t="s">
        <v>5804</v>
      </c>
      <c r="BK86" s="852"/>
      <c r="BL86" s="852"/>
      <c r="BM86" s="852"/>
      <c r="BN86" s="853"/>
      <c r="BO86" s="853"/>
      <c r="BP86" s="853"/>
      <c r="BQ86" s="854"/>
      <c r="BR86" s="854"/>
      <c r="BS86" s="854"/>
      <c r="BT86" s="855"/>
      <c r="BU86" s="855"/>
      <c r="BV86" s="855"/>
    </row>
    <row r="87" spans="1:74" ht="34">
      <c r="A87" s="5">
        <v>217</v>
      </c>
      <c r="B87" s="3">
        <v>83</v>
      </c>
      <c r="C87" s="127">
        <v>204</v>
      </c>
      <c r="D87" s="161" t="s">
        <v>1039</v>
      </c>
      <c r="E87" s="27" t="s">
        <v>5673</v>
      </c>
      <c r="F87" s="649" t="s">
        <v>2150</v>
      </c>
      <c r="G87" s="161"/>
      <c r="H87" s="57" t="s">
        <v>2435</v>
      </c>
      <c r="I87" s="55"/>
      <c r="J87" s="74"/>
      <c r="K87" s="71"/>
      <c r="L87" s="3" t="s">
        <v>4280</v>
      </c>
      <c r="M87" s="71"/>
      <c r="N87" s="7" t="s">
        <v>3352</v>
      </c>
      <c r="O87" s="19" t="s">
        <v>3122</v>
      </c>
      <c r="P87" s="49"/>
      <c r="Q87" s="4" t="s">
        <v>2382</v>
      </c>
      <c r="R87" s="55"/>
      <c r="S87" s="4" t="s">
        <v>2436</v>
      </c>
      <c r="T87" s="4">
        <v>2002</v>
      </c>
      <c r="U87" s="4" t="s">
        <v>2437</v>
      </c>
      <c r="V87" s="4" t="s">
        <v>2438</v>
      </c>
      <c r="W87" s="18" t="s">
        <v>626</v>
      </c>
      <c r="X87" s="24" t="s">
        <v>2179</v>
      </c>
      <c r="Y87" s="519" t="s">
        <v>626</v>
      </c>
      <c r="Z87" s="18" t="s">
        <v>626</v>
      </c>
      <c r="AA87" s="18" t="s">
        <v>626</v>
      </c>
      <c r="AB87" s="18" t="s">
        <v>626</v>
      </c>
      <c r="AC87" s="18" t="s">
        <v>626</v>
      </c>
      <c r="AD87" s="18"/>
      <c r="AE87" s="36" t="s">
        <v>626</v>
      </c>
      <c r="AF87" s="36"/>
      <c r="AG87" s="784"/>
      <c r="AH87" s="53"/>
      <c r="AI87" s="53"/>
      <c r="AJ87" s="53"/>
      <c r="AK87" s="53"/>
      <c r="AL87" s="53"/>
      <c r="AM87" s="53"/>
      <c r="AN87" s="53"/>
      <c r="AO87" s="519"/>
      <c r="AP87" s="18"/>
      <c r="AQ87" s="18"/>
      <c r="AR87" s="18"/>
      <c r="AS87" s="18"/>
      <c r="AT87" s="18"/>
      <c r="AU87" s="520"/>
      <c r="AV87" s="53"/>
      <c r="AW87" s="53"/>
      <c r="AX87" s="53"/>
      <c r="AY87" s="53"/>
      <c r="AZ87" s="53"/>
      <c r="BA87" s="53"/>
      <c r="BB87" s="53"/>
      <c r="BC87" s="53"/>
      <c r="BD87" s="53" t="s">
        <v>4770</v>
      </c>
      <c r="BE87" s="60"/>
      <c r="BF87" s="24" t="s">
        <v>6497</v>
      </c>
      <c r="BG87" s="4" t="s">
        <v>5766</v>
      </c>
      <c r="BH87" s="4"/>
      <c r="BI87" s="4"/>
      <c r="BJ87" s="4" t="s">
        <v>5804</v>
      </c>
      <c r="BK87" s="852"/>
      <c r="BL87" s="852"/>
      <c r="BM87" s="852"/>
      <c r="BN87" s="853"/>
      <c r="BO87" s="853"/>
      <c r="BP87" s="853"/>
      <c r="BQ87" s="854"/>
      <c r="BR87" s="854"/>
      <c r="BS87" s="854"/>
      <c r="BT87" s="855"/>
      <c r="BU87" s="855"/>
      <c r="BV87" s="855"/>
    </row>
    <row r="88" spans="1:74" ht="34">
      <c r="A88" s="5">
        <v>218</v>
      </c>
      <c r="B88" s="3">
        <v>84</v>
      </c>
      <c r="C88" s="127">
        <v>204</v>
      </c>
      <c r="D88" s="161" t="s">
        <v>1039</v>
      </c>
      <c r="E88" s="27" t="s">
        <v>5673</v>
      </c>
      <c r="F88" s="649" t="s">
        <v>2150</v>
      </c>
      <c r="G88" s="161"/>
      <c r="H88" s="57" t="s">
        <v>2439</v>
      </c>
      <c r="I88" s="55"/>
      <c r="J88" s="74"/>
      <c r="K88" s="71"/>
      <c r="L88" s="3" t="s">
        <v>4280</v>
      </c>
      <c r="M88" s="71"/>
      <c r="N88" s="19" t="s">
        <v>626</v>
      </c>
      <c r="O88" s="19" t="s">
        <v>626</v>
      </c>
      <c r="P88" s="49"/>
      <c r="Q88" s="4" t="s">
        <v>2382</v>
      </c>
      <c r="R88" s="55"/>
      <c r="S88" s="4" t="s">
        <v>2440</v>
      </c>
      <c r="T88" s="4">
        <v>2002</v>
      </c>
      <c r="U88" s="4" t="s">
        <v>2441</v>
      </c>
      <c r="V88" s="4" t="s">
        <v>2442</v>
      </c>
      <c r="W88" s="18" t="s">
        <v>626</v>
      </c>
      <c r="X88" s="24" t="s">
        <v>2179</v>
      </c>
      <c r="Y88" s="519" t="s">
        <v>626</v>
      </c>
      <c r="Z88" s="18" t="s">
        <v>626</v>
      </c>
      <c r="AA88" s="18" t="s">
        <v>626</v>
      </c>
      <c r="AB88" s="18" t="s">
        <v>626</v>
      </c>
      <c r="AC88" s="18" t="s">
        <v>626</v>
      </c>
      <c r="AD88" s="18"/>
      <c r="AE88" s="36" t="s">
        <v>626</v>
      </c>
      <c r="AF88" s="36"/>
      <c r="AG88" s="784"/>
      <c r="AH88" s="53"/>
      <c r="AI88" s="53"/>
      <c r="AJ88" s="53"/>
      <c r="AK88" s="53"/>
      <c r="AL88" s="53"/>
      <c r="AM88" s="53"/>
      <c r="AN88" s="53"/>
      <c r="AO88" s="519"/>
      <c r="AP88" s="18"/>
      <c r="AQ88" s="18"/>
      <c r="AR88" s="18"/>
      <c r="AS88" s="18"/>
      <c r="AT88" s="18"/>
      <c r="AU88" s="520"/>
      <c r="AV88" s="53"/>
      <c r="AW88" s="53"/>
      <c r="AX88" s="53"/>
      <c r="AY88" s="53"/>
      <c r="AZ88" s="53"/>
      <c r="BA88" s="53"/>
      <c r="BB88" s="53"/>
      <c r="BC88" s="53"/>
      <c r="BD88" s="53" t="s">
        <v>4770</v>
      </c>
      <c r="BE88" s="60"/>
      <c r="BF88" s="24" t="s">
        <v>6497</v>
      </c>
      <c r="BG88" s="4" t="s">
        <v>5766</v>
      </c>
      <c r="BH88" s="4"/>
      <c r="BI88" s="4"/>
      <c r="BJ88" s="4" t="s">
        <v>5804</v>
      </c>
      <c r="BK88" s="852"/>
      <c r="BL88" s="852"/>
      <c r="BM88" s="852"/>
      <c r="BN88" s="853"/>
      <c r="BO88" s="853"/>
      <c r="BP88" s="853"/>
      <c r="BQ88" s="854"/>
      <c r="BR88" s="854"/>
      <c r="BS88" s="854"/>
      <c r="BT88" s="855"/>
      <c r="BU88" s="855"/>
      <c r="BV88" s="855"/>
    </row>
    <row r="89" spans="1:74" ht="27">
      <c r="A89" s="5">
        <v>220</v>
      </c>
      <c r="B89" s="3">
        <v>85</v>
      </c>
      <c r="C89" s="127">
        <v>204</v>
      </c>
      <c r="D89" s="161" t="s">
        <v>1039</v>
      </c>
      <c r="E89" s="27" t="s">
        <v>5673</v>
      </c>
      <c r="F89" s="649" t="s">
        <v>2150</v>
      </c>
      <c r="G89" s="161"/>
      <c r="H89" s="56" t="s">
        <v>2445</v>
      </c>
      <c r="I89" s="55"/>
      <c r="J89" s="74"/>
      <c r="K89" s="71"/>
      <c r="L89" s="3" t="s">
        <v>4280</v>
      </c>
      <c r="M89" s="71"/>
      <c r="N89" s="7" t="s">
        <v>3353</v>
      </c>
      <c r="O89" s="7" t="s">
        <v>3118</v>
      </c>
      <c r="P89" s="49"/>
      <c r="Q89" s="18" t="s">
        <v>626</v>
      </c>
      <c r="R89" s="55"/>
      <c r="S89" s="4" t="s">
        <v>2446</v>
      </c>
      <c r="T89" s="4">
        <v>1993</v>
      </c>
      <c r="U89" s="18" t="s">
        <v>626</v>
      </c>
      <c r="V89" s="4" t="s">
        <v>2447</v>
      </c>
      <c r="W89" s="18" t="s">
        <v>626</v>
      </c>
      <c r="X89" s="24" t="s">
        <v>2179</v>
      </c>
      <c r="Y89" s="519" t="s">
        <v>626</v>
      </c>
      <c r="Z89" s="18" t="s">
        <v>626</v>
      </c>
      <c r="AA89" s="18" t="s">
        <v>626</v>
      </c>
      <c r="AB89" s="18" t="s">
        <v>626</v>
      </c>
      <c r="AC89" s="18" t="s">
        <v>626</v>
      </c>
      <c r="AD89" s="18"/>
      <c r="AE89" s="36" t="s">
        <v>626</v>
      </c>
      <c r="AF89" s="36"/>
      <c r="AG89" s="784"/>
      <c r="AH89" s="53"/>
      <c r="AI89" s="53"/>
      <c r="AJ89" s="53"/>
      <c r="AK89" s="53"/>
      <c r="AL89" s="53"/>
      <c r="AM89" s="53"/>
      <c r="AN89" s="53"/>
      <c r="AO89" s="519"/>
      <c r="AP89" s="18"/>
      <c r="AQ89" s="18"/>
      <c r="AR89" s="18"/>
      <c r="AS89" s="18"/>
      <c r="AT89" s="18"/>
      <c r="AU89" s="520"/>
      <c r="AV89" s="53"/>
      <c r="AW89" s="53"/>
      <c r="AX89" s="53"/>
      <c r="AY89" s="53"/>
      <c r="AZ89" s="53"/>
      <c r="BA89" s="53"/>
      <c r="BB89" s="53"/>
      <c r="BC89" s="53"/>
      <c r="BD89" s="53" t="s">
        <v>4770</v>
      </c>
      <c r="BE89" s="60"/>
      <c r="BF89" s="24" t="s">
        <v>6497</v>
      </c>
      <c r="BG89" s="4" t="s">
        <v>5766</v>
      </c>
      <c r="BH89" s="4"/>
      <c r="BI89" s="4"/>
      <c r="BJ89" s="4" t="s">
        <v>5804</v>
      </c>
      <c r="BK89" s="852"/>
      <c r="BL89" s="852"/>
      <c r="BM89" s="852"/>
      <c r="BN89" s="853"/>
      <c r="BO89" s="853"/>
      <c r="BP89" s="853"/>
      <c r="BQ89" s="854"/>
      <c r="BR89" s="854"/>
      <c r="BS89" s="854"/>
      <c r="BT89" s="855"/>
      <c r="BU89" s="855"/>
      <c r="BV89" s="855"/>
    </row>
    <row r="90" spans="1:74" ht="27">
      <c r="A90" s="5">
        <v>221</v>
      </c>
      <c r="B90" s="3">
        <v>86</v>
      </c>
      <c r="C90" s="127">
        <v>204</v>
      </c>
      <c r="D90" s="161" t="s">
        <v>1039</v>
      </c>
      <c r="E90" s="27" t="s">
        <v>5673</v>
      </c>
      <c r="F90" s="649" t="s">
        <v>2150</v>
      </c>
      <c r="G90" s="161"/>
      <c r="H90" s="56" t="s">
        <v>2449</v>
      </c>
      <c r="I90" s="55"/>
      <c r="J90" s="74"/>
      <c r="K90" s="71"/>
      <c r="L90" s="3" t="s">
        <v>4280</v>
      </c>
      <c r="M90" s="71"/>
      <c r="N90" s="7" t="s">
        <v>3354</v>
      </c>
      <c r="O90" s="7" t="s">
        <v>3119</v>
      </c>
      <c r="P90" s="49"/>
      <c r="Q90" s="18" t="s">
        <v>626</v>
      </c>
      <c r="R90" s="55"/>
      <c r="S90" s="4" t="s">
        <v>2450</v>
      </c>
      <c r="T90" s="4">
        <v>1984</v>
      </c>
      <c r="U90" s="18" t="s">
        <v>626</v>
      </c>
      <c r="V90" s="4" t="s">
        <v>2451</v>
      </c>
      <c r="W90" s="18" t="s">
        <v>626</v>
      </c>
      <c r="X90" s="24" t="s">
        <v>2179</v>
      </c>
      <c r="Y90" s="519" t="s">
        <v>626</v>
      </c>
      <c r="Z90" s="18" t="s">
        <v>626</v>
      </c>
      <c r="AA90" s="18" t="s">
        <v>626</v>
      </c>
      <c r="AB90" s="18" t="s">
        <v>626</v>
      </c>
      <c r="AC90" s="18" t="s">
        <v>626</v>
      </c>
      <c r="AD90" s="18"/>
      <c r="AE90" s="36" t="s">
        <v>626</v>
      </c>
      <c r="AF90" s="36"/>
      <c r="AG90" s="784"/>
      <c r="AH90" s="53"/>
      <c r="AI90" s="53"/>
      <c r="AJ90" s="53"/>
      <c r="AK90" s="53"/>
      <c r="AL90" s="53"/>
      <c r="AM90" s="53"/>
      <c r="AN90" s="53"/>
      <c r="AO90" s="519"/>
      <c r="AP90" s="18"/>
      <c r="AQ90" s="18"/>
      <c r="AR90" s="18"/>
      <c r="AS90" s="18"/>
      <c r="AT90" s="18"/>
      <c r="AU90" s="520"/>
      <c r="AV90" s="53"/>
      <c r="AW90" s="53"/>
      <c r="AX90" s="53"/>
      <c r="AY90" s="53"/>
      <c r="AZ90" s="53"/>
      <c r="BA90" s="53"/>
      <c r="BB90" s="53"/>
      <c r="BC90" s="53"/>
      <c r="BD90" s="53" t="s">
        <v>4770</v>
      </c>
      <c r="BE90" s="60"/>
      <c r="BF90" s="24" t="s">
        <v>6497</v>
      </c>
      <c r="BG90" s="4" t="s">
        <v>5766</v>
      </c>
      <c r="BH90" s="4"/>
      <c r="BI90" s="4"/>
      <c r="BJ90" s="4" t="s">
        <v>5804</v>
      </c>
      <c r="BK90" s="852"/>
      <c r="BL90" s="852"/>
      <c r="BM90" s="852"/>
      <c r="BN90" s="853"/>
      <c r="BO90" s="853"/>
      <c r="BP90" s="853"/>
      <c r="BQ90" s="854"/>
      <c r="BR90" s="854"/>
      <c r="BS90" s="854"/>
      <c r="BT90" s="855"/>
      <c r="BU90" s="855"/>
      <c r="BV90" s="855"/>
    </row>
    <row r="91" spans="1:74" ht="27">
      <c r="A91" s="5">
        <v>222</v>
      </c>
      <c r="B91" s="3">
        <v>87</v>
      </c>
      <c r="C91" s="127">
        <v>204</v>
      </c>
      <c r="D91" s="161" t="s">
        <v>1039</v>
      </c>
      <c r="E91" s="27" t="s">
        <v>5673</v>
      </c>
      <c r="F91" s="649" t="s">
        <v>2150</v>
      </c>
      <c r="G91" s="161"/>
      <c r="H91" s="56" t="s">
        <v>2452</v>
      </c>
      <c r="I91" s="345"/>
      <c r="J91" s="75"/>
      <c r="K91" s="72"/>
      <c r="L91" s="3" t="s">
        <v>4280</v>
      </c>
      <c r="M91" s="72"/>
      <c r="N91" s="7"/>
      <c r="O91" s="7"/>
      <c r="P91" s="49"/>
      <c r="Q91" s="4"/>
      <c r="R91" s="345"/>
      <c r="S91" s="4" t="s">
        <v>3690</v>
      </c>
      <c r="T91" s="4"/>
      <c r="U91" s="4"/>
      <c r="V91" s="4" t="s">
        <v>3543</v>
      </c>
      <c r="W91" s="18" t="s">
        <v>626</v>
      </c>
      <c r="X91" s="24"/>
      <c r="Y91" s="519"/>
      <c r="Z91" s="18"/>
      <c r="AA91" s="4"/>
      <c r="AB91" s="4"/>
      <c r="AC91" s="4"/>
      <c r="AD91" s="4"/>
      <c r="AE91" s="24"/>
      <c r="AF91" s="24"/>
      <c r="AG91" s="784"/>
      <c r="AH91" s="53"/>
      <c r="AI91" s="53"/>
      <c r="AJ91" s="53"/>
      <c r="AK91" s="53"/>
      <c r="AL91" s="53"/>
      <c r="AM91" s="53"/>
      <c r="AN91" s="53"/>
      <c r="AO91" s="519"/>
      <c r="AP91" s="4"/>
      <c r="AQ91" s="4"/>
      <c r="AR91" s="4"/>
      <c r="AS91" s="4"/>
      <c r="AT91" s="4"/>
      <c r="AU91" s="515"/>
      <c r="AV91" s="53"/>
      <c r="AW91" s="53"/>
      <c r="AX91" s="53"/>
      <c r="AY91" s="53"/>
      <c r="AZ91" s="53"/>
      <c r="BA91" s="53"/>
      <c r="BB91" s="53"/>
      <c r="BC91" s="53"/>
      <c r="BD91" s="53" t="s">
        <v>4770</v>
      </c>
      <c r="BE91" s="60"/>
      <c r="BF91" s="24" t="s">
        <v>6497</v>
      </c>
      <c r="BG91" s="4" t="s">
        <v>5766</v>
      </c>
      <c r="BH91" s="4"/>
      <c r="BI91" s="4"/>
      <c r="BJ91" s="4" t="s">
        <v>5804</v>
      </c>
      <c r="BK91" s="852"/>
      <c r="BL91" s="852"/>
      <c r="BM91" s="852"/>
      <c r="BN91" s="853"/>
      <c r="BO91" s="853"/>
      <c r="BP91" s="853"/>
      <c r="BQ91" s="854"/>
      <c r="BR91" s="854"/>
      <c r="BS91" s="854"/>
      <c r="BT91" s="855"/>
      <c r="BU91" s="855"/>
      <c r="BV91" s="855"/>
    </row>
    <row r="92" spans="1:74" ht="102">
      <c r="A92" s="5">
        <v>225</v>
      </c>
      <c r="B92" s="3">
        <v>88</v>
      </c>
      <c r="C92" s="694" t="s">
        <v>5053</v>
      </c>
      <c r="D92" s="695" t="s">
        <v>2937</v>
      </c>
      <c r="E92" s="695" t="s">
        <v>5684</v>
      </c>
      <c r="F92" s="695"/>
      <c r="G92" s="695" t="s">
        <v>5662</v>
      </c>
      <c r="H92" s="4" t="s">
        <v>2938</v>
      </c>
      <c r="I92" s="695" t="s">
        <v>4477</v>
      </c>
      <c r="J92" s="695" t="s">
        <v>676</v>
      </c>
      <c r="K92" s="695" t="s">
        <v>676</v>
      </c>
      <c r="L92" s="695" t="s">
        <v>4307</v>
      </c>
      <c r="M92" s="695" t="s">
        <v>4478</v>
      </c>
      <c r="N92" s="695"/>
      <c r="O92" s="695" t="s">
        <v>4162</v>
      </c>
      <c r="P92" s="696"/>
      <c r="Q92" s="695" t="s">
        <v>4480</v>
      </c>
      <c r="R92" s="695"/>
      <c r="S92" s="695" t="s">
        <v>4479</v>
      </c>
      <c r="T92" s="695">
        <v>2017</v>
      </c>
      <c r="U92" s="695"/>
      <c r="V92" s="695" t="s">
        <v>4161</v>
      </c>
      <c r="W92" s="695"/>
      <c r="X92" s="697"/>
      <c r="Y92" s="698"/>
      <c r="Z92" s="695"/>
      <c r="AA92" s="695"/>
      <c r="AB92" s="695"/>
      <c r="AC92" s="695"/>
      <c r="AD92" s="695"/>
      <c r="AE92" s="697"/>
      <c r="AF92" s="697"/>
      <c r="AG92" s="548"/>
      <c r="AH92" s="697"/>
      <c r="AI92" s="697"/>
      <c r="AJ92" s="697"/>
      <c r="AK92" s="697"/>
      <c r="AL92" s="697"/>
      <c r="AM92" s="697"/>
      <c r="AN92" s="697"/>
      <c r="AO92" s="698" t="s">
        <v>5910</v>
      </c>
      <c r="AP92" s="695"/>
      <c r="AQ92" s="695"/>
      <c r="AR92" s="695"/>
      <c r="AS92" s="695"/>
      <c r="AT92" s="695"/>
      <c r="AU92" s="699"/>
      <c r="AV92" s="697"/>
      <c r="AW92" s="697"/>
      <c r="AX92" s="697"/>
      <c r="AY92" s="697"/>
      <c r="AZ92" s="697"/>
      <c r="BA92" s="697"/>
      <c r="BB92" s="697"/>
      <c r="BC92" s="697"/>
      <c r="BD92" s="697" t="s">
        <v>5911</v>
      </c>
      <c r="BE92" s="695" t="s">
        <v>5241</v>
      </c>
      <c r="BF92" s="695" t="s">
        <v>5561</v>
      </c>
      <c r="BG92" s="700" t="s">
        <v>5766</v>
      </c>
      <c r="BH92" s="695" t="s">
        <v>5750</v>
      </c>
      <c r="BI92" s="4" t="s">
        <v>5766</v>
      </c>
      <c r="BJ92" s="695" t="s">
        <v>5804</v>
      </c>
      <c r="BK92" s="852"/>
      <c r="BL92" s="852"/>
      <c r="BM92" s="852"/>
      <c r="BN92" s="853"/>
      <c r="BO92" s="853"/>
      <c r="BP92" s="853"/>
      <c r="BQ92" s="854"/>
      <c r="BR92" s="854"/>
      <c r="BS92" s="854"/>
      <c r="BT92" s="855"/>
      <c r="BU92" s="855"/>
      <c r="BV92" s="855"/>
    </row>
    <row r="93" spans="1:74" ht="204">
      <c r="A93" s="5">
        <v>233</v>
      </c>
      <c r="B93" s="3">
        <v>89</v>
      </c>
      <c r="C93" s="127">
        <v>215</v>
      </c>
      <c r="D93" s="4" t="s">
        <v>5283</v>
      </c>
      <c r="E93" s="3" t="s">
        <v>5383</v>
      </c>
      <c r="F93" s="652" t="s">
        <v>2150</v>
      </c>
      <c r="G93" s="4"/>
      <c r="H93" s="4" t="s">
        <v>2464</v>
      </c>
      <c r="I93" s="4" t="s">
        <v>1095</v>
      </c>
      <c r="J93" s="4" t="s">
        <v>673</v>
      </c>
      <c r="K93" s="4" t="s">
        <v>673</v>
      </c>
      <c r="L93" s="4" t="s">
        <v>4280</v>
      </c>
      <c r="M93" s="4" t="s">
        <v>4310</v>
      </c>
      <c r="N93" s="4" t="s">
        <v>1096</v>
      </c>
      <c r="O93" s="7" t="s">
        <v>3186</v>
      </c>
      <c r="P93" s="4"/>
      <c r="Q93" s="7" t="s">
        <v>4240</v>
      </c>
      <c r="R93" s="4" t="s">
        <v>1668</v>
      </c>
      <c r="S93" s="4" t="s">
        <v>4643</v>
      </c>
      <c r="T93" s="4" t="s">
        <v>4239</v>
      </c>
      <c r="U93" s="4" t="s">
        <v>2175</v>
      </c>
      <c r="V93" s="4" t="s">
        <v>6025</v>
      </c>
      <c r="W93" s="18" t="s">
        <v>626</v>
      </c>
      <c r="X93" s="24" t="s">
        <v>2179</v>
      </c>
      <c r="Y93" s="522" t="s">
        <v>626</v>
      </c>
      <c r="Z93" s="17" t="s">
        <v>626</v>
      </c>
      <c r="AA93" s="17" t="s">
        <v>626</v>
      </c>
      <c r="AB93" s="17" t="s">
        <v>626</v>
      </c>
      <c r="AC93" s="17" t="s">
        <v>626</v>
      </c>
      <c r="AD93" s="17"/>
      <c r="AE93" s="507" t="s">
        <v>626</v>
      </c>
      <c r="AF93" s="507"/>
      <c r="AG93" s="785"/>
      <c r="AH93" s="211"/>
      <c r="AI93" s="211"/>
      <c r="AJ93" s="211"/>
      <c r="AK93" s="211"/>
      <c r="AL93" s="211"/>
      <c r="AM93" s="211"/>
      <c r="AN93" s="211"/>
      <c r="AO93" s="522"/>
      <c r="AP93" s="17"/>
      <c r="AQ93" s="17"/>
      <c r="AR93" s="17"/>
      <c r="AS93" s="17"/>
      <c r="AT93" s="17"/>
      <c r="AU93" s="523"/>
      <c r="AV93" s="211" t="s">
        <v>6254</v>
      </c>
      <c r="AW93" s="211" t="s">
        <v>6255</v>
      </c>
      <c r="AX93" s="211"/>
      <c r="AY93" s="211"/>
      <c r="AZ93" s="211"/>
      <c r="BA93" s="211"/>
      <c r="BB93" s="211"/>
      <c r="BC93" s="211"/>
      <c r="BD93" s="258" t="s">
        <v>6256</v>
      </c>
      <c r="BE93" s="3" t="s">
        <v>2916</v>
      </c>
      <c r="BF93" s="24" t="s">
        <v>5561</v>
      </c>
      <c r="BG93" s="4" t="s">
        <v>5767</v>
      </c>
      <c r="BH93" s="4"/>
      <c r="BI93" s="4" t="s">
        <v>6044</v>
      </c>
      <c r="BJ93" s="4" t="s">
        <v>5794</v>
      </c>
      <c r="BK93" s="852"/>
      <c r="BL93" s="852"/>
      <c r="BM93" s="852"/>
      <c r="BN93" s="853"/>
      <c r="BO93" s="853"/>
      <c r="BP93" s="853"/>
      <c r="BQ93" s="854"/>
      <c r="BR93" s="854"/>
      <c r="BS93" s="854"/>
      <c r="BT93" s="855"/>
      <c r="BU93" s="855"/>
      <c r="BV93" s="855"/>
    </row>
    <row r="94" spans="1:74" ht="34">
      <c r="A94" s="5">
        <v>234</v>
      </c>
      <c r="B94" s="3">
        <v>90</v>
      </c>
      <c r="C94" s="127">
        <v>216</v>
      </c>
      <c r="D94" s="4" t="s">
        <v>1054</v>
      </c>
      <c r="E94" s="4" t="s">
        <v>6347</v>
      </c>
      <c r="F94" s="4"/>
      <c r="G94" s="4"/>
      <c r="H94" s="4" t="s">
        <v>1055</v>
      </c>
      <c r="I94" s="4" t="s">
        <v>1074</v>
      </c>
      <c r="J94" s="4" t="s">
        <v>682</v>
      </c>
      <c r="K94" s="4" t="s">
        <v>679</v>
      </c>
      <c r="L94" s="4" t="s">
        <v>4280</v>
      </c>
      <c r="M94" s="4"/>
      <c r="N94" s="4" t="s">
        <v>3453</v>
      </c>
      <c r="O94" s="7" t="s">
        <v>3187</v>
      </c>
      <c r="P94" s="4"/>
      <c r="Q94" s="4" t="s">
        <v>2467</v>
      </c>
      <c r="R94" s="4" t="s">
        <v>1669</v>
      </c>
      <c r="S94" s="4" t="s">
        <v>750</v>
      </c>
      <c r="T94" s="4">
        <v>2012</v>
      </c>
      <c r="U94" s="4" t="s">
        <v>2175</v>
      </c>
      <c r="V94" s="4" t="s">
        <v>4785</v>
      </c>
      <c r="W94" s="18" t="s">
        <v>626</v>
      </c>
      <c r="X94" s="24" t="s">
        <v>2179</v>
      </c>
      <c r="Y94" s="522" t="s">
        <v>2468</v>
      </c>
      <c r="Z94" s="17" t="s">
        <v>6226</v>
      </c>
      <c r="AA94" s="4" t="s">
        <v>2470</v>
      </c>
      <c r="AB94" s="4" t="s">
        <v>2471</v>
      </c>
      <c r="AC94" s="4" t="s">
        <v>2472</v>
      </c>
      <c r="AD94" s="4"/>
      <c r="AE94" s="36" t="s">
        <v>626</v>
      </c>
      <c r="AF94" s="36"/>
      <c r="AG94" s="556"/>
      <c r="AH94" s="25"/>
      <c r="AI94" s="25"/>
      <c r="AJ94" s="25"/>
      <c r="AK94" s="25"/>
      <c r="AL94" s="25"/>
      <c r="AM94" s="25"/>
      <c r="AN94" s="25"/>
      <c r="AO94" s="522"/>
      <c r="AP94" s="3"/>
      <c r="AQ94" s="4"/>
      <c r="AR94" s="4"/>
      <c r="AS94" s="4"/>
      <c r="AT94" s="4"/>
      <c r="AU94" s="520"/>
      <c r="AV94" s="25"/>
      <c r="AW94" s="25"/>
      <c r="AX94" s="25"/>
      <c r="AY94" s="25"/>
      <c r="AZ94" s="25"/>
      <c r="BA94" s="25"/>
      <c r="BB94" s="25"/>
      <c r="BC94" s="25"/>
      <c r="BD94" s="25" t="s">
        <v>2473</v>
      </c>
      <c r="BE94" s="3" t="s">
        <v>5241</v>
      </c>
      <c r="BF94" s="24" t="s">
        <v>5563</v>
      </c>
      <c r="BG94" s="4" t="s">
        <v>5766</v>
      </c>
      <c r="BH94" s="4"/>
      <c r="BI94" s="4"/>
      <c r="BJ94" s="4" t="s">
        <v>5828</v>
      </c>
      <c r="BK94" s="852"/>
      <c r="BL94" s="852"/>
      <c r="BM94" s="852"/>
      <c r="BN94" s="853"/>
      <c r="BO94" s="853"/>
      <c r="BP94" s="853"/>
      <c r="BQ94" s="854"/>
      <c r="BR94" s="854"/>
      <c r="BS94" s="854"/>
      <c r="BT94" s="855"/>
      <c r="BU94" s="855"/>
      <c r="BV94" s="855"/>
    </row>
    <row r="95" spans="1:74" ht="68">
      <c r="A95" s="5">
        <v>238</v>
      </c>
      <c r="B95" s="3">
        <v>91</v>
      </c>
      <c r="C95" s="127">
        <v>220</v>
      </c>
      <c r="D95" s="4" t="s">
        <v>1059</v>
      </c>
      <c r="E95" s="4" t="s">
        <v>5673</v>
      </c>
      <c r="F95" s="649" t="s">
        <v>2150</v>
      </c>
      <c r="G95" s="4"/>
      <c r="H95" s="4" t="s">
        <v>2805</v>
      </c>
      <c r="I95" s="4" t="s">
        <v>1106</v>
      </c>
      <c r="J95" s="4" t="s">
        <v>671</v>
      </c>
      <c r="K95" s="4" t="s">
        <v>672</v>
      </c>
      <c r="L95" s="4" t="s">
        <v>4280</v>
      </c>
      <c r="M95" s="4"/>
      <c r="N95" s="4" t="s">
        <v>3356</v>
      </c>
      <c r="O95" s="50" t="s">
        <v>3191</v>
      </c>
      <c r="P95" s="4"/>
      <c r="Q95" s="4" t="s">
        <v>2479</v>
      </c>
      <c r="R95" s="4" t="s">
        <v>1673</v>
      </c>
      <c r="S95" s="4" t="s">
        <v>749</v>
      </c>
      <c r="T95" s="4">
        <v>2012</v>
      </c>
      <c r="U95" s="4" t="s">
        <v>2480</v>
      </c>
      <c r="V95" s="4" t="s">
        <v>2481</v>
      </c>
      <c r="W95" s="18" t="s">
        <v>626</v>
      </c>
      <c r="X95" s="24" t="s">
        <v>2179</v>
      </c>
      <c r="Y95" s="516" t="s">
        <v>880</v>
      </c>
      <c r="Z95" s="4" t="s">
        <v>881</v>
      </c>
      <c r="AA95" s="4" t="s">
        <v>882</v>
      </c>
      <c r="AB95" s="4" t="s">
        <v>954</v>
      </c>
      <c r="AC95" s="18" t="s">
        <v>626</v>
      </c>
      <c r="AD95" s="18"/>
      <c r="AE95" s="36" t="s">
        <v>626</v>
      </c>
      <c r="AF95" s="36"/>
      <c r="AG95" s="548"/>
      <c r="AH95" s="24"/>
      <c r="AI95" s="24"/>
      <c r="AJ95" s="24"/>
      <c r="AK95" s="24"/>
      <c r="AL95" s="24"/>
      <c r="AM95" s="24"/>
      <c r="AN95" s="24"/>
      <c r="AO95" s="516" t="s">
        <v>6246</v>
      </c>
      <c r="AP95" s="4" t="s">
        <v>6380</v>
      </c>
      <c r="AQ95" s="4" t="s">
        <v>6480</v>
      </c>
      <c r="AR95" s="4"/>
      <c r="AS95" s="18"/>
      <c r="AT95" s="18"/>
      <c r="AU95" s="520"/>
      <c r="AV95" s="24"/>
      <c r="AW95" s="24"/>
      <c r="AX95" s="24"/>
      <c r="AY95" s="24"/>
      <c r="AZ95" s="24"/>
      <c r="BA95" s="24"/>
      <c r="BB95" s="24"/>
      <c r="BC95" s="24"/>
      <c r="BD95" s="24" t="s">
        <v>6379</v>
      </c>
      <c r="BE95" s="3" t="s">
        <v>5241</v>
      </c>
      <c r="BF95" s="24" t="s">
        <v>5562</v>
      </c>
      <c r="BG95" s="4" t="s">
        <v>5766</v>
      </c>
      <c r="BH95" s="4"/>
      <c r="BI95" s="4"/>
      <c r="BJ95" s="4" t="s">
        <v>5828</v>
      </c>
      <c r="BK95" s="852"/>
      <c r="BL95" s="852"/>
      <c r="BM95" s="852"/>
      <c r="BN95" s="853"/>
      <c r="BO95" s="853"/>
      <c r="BP95" s="853"/>
      <c r="BQ95" s="854"/>
      <c r="BR95" s="854"/>
      <c r="BS95" s="854"/>
      <c r="BT95" s="855"/>
      <c r="BU95" s="855"/>
      <c r="BV95" s="855"/>
    </row>
    <row r="96" spans="1:74" ht="102">
      <c r="A96" s="5">
        <v>239</v>
      </c>
      <c r="B96" s="3">
        <v>92</v>
      </c>
      <c r="C96" s="577">
        <v>221</v>
      </c>
      <c r="D96" s="581" t="s">
        <v>1060</v>
      </c>
      <c r="E96" s="581" t="s">
        <v>5465</v>
      </c>
      <c r="F96" s="684" t="s">
        <v>2150</v>
      </c>
      <c r="G96" s="581"/>
      <c r="H96" s="581" t="s">
        <v>2940</v>
      </c>
      <c r="I96" s="581" t="s">
        <v>1106</v>
      </c>
      <c r="J96" s="581" t="s">
        <v>671</v>
      </c>
      <c r="K96" s="581" t="s">
        <v>672</v>
      </c>
      <c r="L96" s="4" t="s">
        <v>4280</v>
      </c>
      <c r="M96" s="4" t="s">
        <v>4640</v>
      </c>
      <c r="N96" s="4" t="s">
        <v>4641</v>
      </c>
      <c r="O96" s="4" t="s">
        <v>3192</v>
      </c>
      <c r="P96" s="4"/>
      <c r="Q96" s="4"/>
      <c r="R96" s="4" t="s">
        <v>1674</v>
      </c>
      <c r="S96" s="4" t="s">
        <v>4638</v>
      </c>
      <c r="T96" s="4" t="s">
        <v>4639</v>
      </c>
      <c r="U96" s="4"/>
      <c r="V96" s="4" t="s">
        <v>2664</v>
      </c>
      <c r="W96" s="4"/>
      <c r="X96" s="24"/>
      <c r="Y96" s="585" t="s">
        <v>883</v>
      </c>
      <c r="Z96" s="691" t="s">
        <v>884</v>
      </c>
      <c r="AA96" s="581" t="s">
        <v>885</v>
      </c>
      <c r="AB96" s="581" t="s">
        <v>955</v>
      </c>
      <c r="AC96" s="581"/>
      <c r="AD96" s="581"/>
      <c r="AE96" s="582"/>
      <c r="AF96" s="582"/>
      <c r="AG96" s="786"/>
      <c r="AH96" s="582"/>
      <c r="AI96" s="582"/>
      <c r="AJ96" s="582"/>
      <c r="AK96" s="582"/>
      <c r="AL96" s="582"/>
      <c r="AM96" s="582"/>
      <c r="AN96" s="582"/>
      <c r="AO96" s="585"/>
      <c r="AP96" s="581"/>
      <c r="AQ96" s="581"/>
      <c r="AR96" s="581"/>
      <c r="AS96" s="581"/>
      <c r="AT96" s="581"/>
      <c r="AU96" s="583"/>
      <c r="AV96" s="582"/>
      <c r="AW96" s="582"/>
      <c r="AX96" s="582"/>
      <c r="AY96" s="582"/>
      <c r="AZ96" s="582"/>
      <c r="BA96" s="582"/>
      <c r="BB96" s="582"/>
      <c r="BC96" s="582"/>
      <c r="BD96" s="582"/>
      <c r="BE96" s="576"/>
      <c r="BF96" s="582" t="s">
        <v>5560</v>
      </c>
      <c r="BG96" s="581" t="s">
        <v>5767</v>
      </c>
      <c r="BH96" s="581"/>
      <c r="BI96" s="581"/>
      <c r="BJ96" s="581"/>
      <c r="BK96" s="852"/>
      <c r="BL96" s="852"/>
      <c r="BM96" s="852"/>
      <c r="BN96" s="853"/>
      <c r="BO96" s="853"/>
      <c r="BP96" s="853"/>
      <c r="BQ96" s="854"/>
      <c r="BR96" s="854"/>
      <c r="BS96" s="854"/>
      <c r="BT96" s="855"/>
      <c r="BU96" s="855"/>
      <c r="BV96" s="855"/>
    </row>
    <row r="97" spans="1:74" ht="119">
      <c r="A97" s="5">
        <v>244</v>
      </c>
      <c r="B97" s="3">
        <v>93</v>
      </c>
      <c r="C97" s="127">
        <v>226</v>
      </c>
      <c r="D97" s="3" t="s">
        <v>639</v>
      </c>
      <c r="E97" s="3" t="s">
        <v>6308</v>
      </c>
      <c r="F97" s="649" t="s">
        <v>2150</v>
      </c>
      <c r="G97" s="3"/>
      <c r="H97" s="3" t="s">
        <v>1394</v>
      </c>
      <c r="I97" s="3" t="s">
        <v>1180</v>
      </c>
      <c r="J97" s="3" t="s">
        <v>671</v>
      </c>
      <c r="K97" s="3" t="s">
        <v>672</v>
      </c>
      <c r="L97" s="3" t="s">
        <v>4280</v>
      </c>
      <c r="M97" s="3"/>
      <c r="N97" s="2" t="s">
        <v>772</v>
      </c>
      <c r="O97" s="2" t="s">
        <v>3193</v>
      </c>
      <c r="P97" s="3"/>
      <c r="Q97" s="37">
        <v>40845.1</v>
      </c>
      <c r="R97" s="3" t="s">
        <v>1396</v>
      </c>
      <c r="S97" s="3" t="s">
        <v>771</v>
      </c>
      <c r="T97" s="2">
        <v>41736</v>
      </c>
      <c r="U97" s="3" t="s">
        <v>2510</v>
      </c>
      <c r="V97" s="3" t="s">
        <v>2645</v>
      </c>
      <c r="W97" s="3"/>
      <c r="X97" s="22"/>
      <c r="Y97" s="514"/>
      <c r="Z97" s="3"/>
      <c r="AA97" s="4" t="s">
        <v>259</v>
      </c>
      <c r="AB97" s="4"/>
      <c r="AC97" s="4"/>
      <c r="AD97" s="4"/>
      <c r="AE97" s="24"/>
      <c r="AF97" s="24"/>
      <c r="AG97" s="546"/>
      <c r="AH97" s="22"/>
      <c r="AI97" s="22"/>
      <c r="AJ97" s="22"/>
      <c r="AK97" s="22"/>
      <c r="AL97" s="22"/>
      <c r="AM97" s="22"/>
      <c r="AN97" s="22"/>
      <c r="AO97" s="514" t="s">
        <v>5999</v>
      </c>
      <c r="AP97" s="514" t="s">
        <v>6198</v>
      </c>
      <c r="AQ97" s="4"/>
      <c r="AR97" s="4"/>
      <c r="AS97" s="4"/>
      <c r="AT97" s="4"/>
      <c r="AU97" s="515"/>
      <c r="AV97" s="22"/>
      <c r="AW97" s="22"/>
      <c r="AX97" s="22"/>
      <c r="AY97" s="22"/>
      <c r="AZ97" s="22"/>
      <c r="BA97" s="22"/>
      <c r="BB97" s="22"/>
      <c r="BC97" s="22"/>
      <c r="BD97" s="22" t="s">
        <v>6262</v>
      </c>
      <c r="BE97" s="3" t="s">
        <v>6263</v>
      </c>
      <c r="BF97" s="22" t="s">
        <v>5561</v>
      </c>
      <c r="BG97" s="4" t="s">
        <v>5766</v>
      </c>
      <c r="BH97" s="4" t="s">
        <v>5750</v>
      </c>
      <c r="BI97" s="4" t="s">
        <v>5766</v>
      </c>
      <c r="BJ97" s="4" t="s">
        <v>5794</v>
      </c>
      <c r="BK97" s="852"/>
      <c r="BL97" s="852"/>
      <c r="BM97" s="852"/>
      <c r="BN97" s="853"/>
      <c r="BO97" s="853"/>
      <c r="BP97" s="853"/>
      <c r="BQ97" s="854"/>
      <c r="BR97" s="854"/>
      <c r="BS97" s="854"/>
      <c r="BT97" s="855"/>
      <c r="BU97" s="855"/>
      <c r="BV97" s="855"/>
    </row>
    <row r="98" spans="1:74" ht="187">
      <c r="A98" s="5">
        <v>245</v>
      </c>
      <c r="B98" s="3">
        <v>94</v>
      </c>
      <c r="C98" s="127">
        <v>227</v>
      </c>
      <c r="D98" s="3" t="s">
        <v>1412</v>
      </c>
      <c r="E98" s="3" t="s">
        <v>5705</v>
      </c>
      <c r="F98" s="670" t="s">
        <v>2150</v>
      </c>
      <c r="G98" s="3"/>
      <c r="H98" s="3" t="s">
        <v>1413</v>
      </c>
      <c r="I98" s="3" t="s">
        <v>4211</v>
      </c>
      <c r="J98" s="3" t="s">
        <v>713</v>
      </c>
      <c r="K98" s="3" t="s">
        <v>677</v>
      </c>
      <c r="L98" s="3" t="s">
        <v>4280</v>
      </c>
      <c r="M98" s="3"/>
      <c r="N98" s="2" t="s">
        <v>4212</v>
      </c>
      <c r="O98" s="2" t="s">
        <v>3665</v>
      </c>
      <c r="P98" s="3"/>
      <c r="Q98" s="7" t="s">
        <v>4210</v>
      </c>
      <c r="R98" s="3" t="s">
        <v>1414</v>
      </c>
      <c r="S98" s="4" t="s">
        <v>4213</v>
      </c>
      <c r="T98" s="7">
        <v>41925</v>
      </c>
      <c r="U98" s="3" t="s">
        <v>2510</v>
      </c>
      <c r="V98" s="3" t="s">
        <v>4214</v>
      </c>
      <c r="W98" s="3"/>
      <c r="X98" s="22"/>
      <c r="Y98" s="514"/>
      <c r="Z98" s="3"/>
      <c r="AA98" s="4"/>
      <c r="AB98" s="4"/>
      <c r="AC98" s="4"/>
      <c r="AD98" s="4"/>
      <c r="AE98" s="24"/>
      <c r="AF98" s="24"/>
      <c r="AG98" s="546"/>
      <c r="AH98" s="22"/>
      <c r="AI98" s="22"/>
      <c r="AJ98" s="22"/>
      <c r="AK98" s="22"/>
      <c r="AL98" s="22"/>
      <c r="AM98" s="22"/>
      <c r="AN98" s="22"/>
      <c r="AO98" s="514"/>
      <c r="AP98" s="3"/>
      <c r="AQ98" s="4"/>
      <c r="AR98" s="4"/>
      <c r="AS98" s="4"/>
      <c r="AT98" s="4"/>
      <c r="AU98" s="515"/>
      <c r="AV98" s="22"/>
      <c r="AW98" s="22"/>
      <c r="AX98" s="22"/>
      <c r="AY98" s="22"/>
      <c r="AZ98" s="22"/>
      <c r="BA98" s="22"/>
      <c r="BB98" s="22"/>
      <c r="BC98" s="22"/>
      <c r="BD98" s="22" t="s">
        <v>4767</v>
      </c>
      <c r="BE98" s="3" t="s">
        <v>5239</v>
      </c>
      <c r="BF98" s="22" t="s">
        <v>5763</v>
      </c>
      <c r="BG98" s="4" t="s">
        <v>6021</v>
      </c>
      <c r="BH98" s="4"/>
      <c r="BI98" s="41"/>
      <c r="BJ98" s="509" t="s">
        <v>626</v>
      </c>
      <c r="BK98" s="852"/>
      <c r="BL98" s="852"/>
      <c r="BM98" s="852"/>
      <c r="BN98" s="853"/>
      <c r="BO98" s="853"/>
      <c r="BP98" s="853"/>
      <c r="BQ98" s="854"/>
      <c r="BR98" s="854"/>
      <c r="BS98" s="854"/>
      <c r="BT98" s="855"/>
      <c r="BU98" s="855"/>
      <c r="BV98" s="855"/>
    </row>
    <row r="99" spans="1:74" ht="51">
      <c r="A99" s="5">
        <v>247</v>
      </c>
      <c r="B99" s="3">
        <v>95</v>
      </c>
      <c r="C99" s="127">
        <v>229</v>
      </c>
      <c r="D99" s="3" t="s">
        <v>5279</v>
      </c>
      <c r="E99" s="4" t="s">
        <v>5728</v>
      </c>
      <c r="F99" s="649" t="s">
        <v>2150</v>
      </c>
      <c r="G99" s="3"/>
      <c r="H99" s="3" t="s">
        <v>757</v>
      </c>
      <c r="I99" s="3" t="s">
        <v>2558</v>
      </c>
      <c r="J99" s="3" t="s">
        <v>758</v>
      </c>
      <c r="K99" s="3" t="s">
        <v>759</v>
      </c>
      <c r="L99" s="3" t="s">
        <v>4280</v>
      </c>
      <c r="M99" s="3"/>
      <c r="N99" s="3" t="s">
        <v>760</v>
      </c>
      <c r="O99" s="2" t="s">
        <v>3194</v>
      </c>
      <c r="P99" s="3"/>
      <c r="Q99" s="2"/>
      <c r="R99" s="3"/>
      <c r="S99" s="3" t="s">
        <v>761</v>
      </c>
      <c r="T99" s="3"/>
      <c r="U99" s="3" t="s">
        <v>2511</v>
      </c>
      <c r="V99" s="3" t="s">
        <v>6026</v>
      </c>
      <c r="W99" s="3"/>
      <c r="X99" s="22"/>
      <c r="Y99" s="514"/>
      <c r="Z99" s="3"/>
      <c r="AA99" s="4"/>
      <c r="AB99" s="4"/>
      <c r="AC99" s="4"/>
      <c r="AD99" s="4"/>
      <c r="AE99" s="24"/>
      <c r="AF99" s="655"/>
      <c r="AG99" s="787"/>
      <c r="AH99" s="688"/>
      <c r="AI99" s="688"/>
      <c r="AJ99" s="688"/>
      <c r="AK99" s="688"/>
      <c r="AL99" s="688"/>
      <c r="AM99" s="688"/>
      <c r="AN99" s="688"/>
      <c r="AO99" s="514"/>
      <c r="AP99" s="3"/>
      <c r="AQ99" s="4"/>
      <c r="AR99" s="4"/>
      <c r="AS99" s="4"/>
      <c r="AT99" s="4"/>
      <c r="AU99" s="515"/>
      <c r="AV99" s="688"/>
      <c r="AW99" s="688"/>
      <c r="AX99" s="688"/>
      <c r="AY99" s="688"/>
      <c r="AZ99" s="688"/>
      <c r="BA99" s="688"/>
      <c r="BB99" s="688"/>
      <c r="BC99" s="688"/>
      <c r="BD99" s="679" t="s">
        <v>5904</v>
      </c>
      <c r="BE99" s="127" t="s">
        <v>5903</v>
      </c>
      <c r="BF99" s="4" t="s">
        <v>5562</v>
      </c>
      <c r="BG99" s="4" t="s">
        <v>5766</v>
      </c>
      <c r="BH99" s="4"/>
      <c r="BI99" s="4" t="s">
        <v>6044</v>
      </c>
      <c r="BJ99" s="4" t="s">
        <v>5794</v>
      </c>
      <c r="BK99" s="852"/>
      <c r="BL99" s="852"/>
      <c r="BM99" s="852"/>
      <c r="BN99" s="853"/>
      <c r="BO99" s="853"/>
      <c r="BP99" s="853"/>
      <c r="BQ99" s="854"/>
      <c r="BR99" s="854"/>
      <c r="BS99" s="854"/>
      <c r="BT99" s="855"/>
      <c r="BU99" s="855"/>
      <c r="BV99" s="855"/>
    </row>
    <row r="100" spans="1:74" ht="85">
      <c r="A100" s="5">
        <v>285</v>
      </c>
      <c r="B100" s="3">
        <v>96</v>
      </c>
      <c r="C100" s="41">
        <v>267</v>
      </c>
      <c r="D100" s="4" t="s">
        <v>333</v>
      </c>
      <c r="E100" s="4" t="s">
        <v>5736</v>
      </c>
      <c r="F100" s="649" t="s">
        <v>2150</v>
      </c>
      <c r="G100" s="4"/>
      <c r="H100" s="4" t="s">
        <v>4670</v>
      </c>
      <c r="I100" s="4" t="s">
        <v>334</v>
      </c>
      <c r="J100" s="4" t="s">
        <v>1911</v>
      </c>
      <c r="K100" s="4" t="s">
        <v>1912</v>
      </c>
      <c r="L100" s="4" t="s">
        <v>4280</v>
      </c>
      <c r="M100" s="4" t="s">
        <v>4671</v>
      </c>
      <c r="N100" s="4" t="s">
        <v>4673</v>
      </c>
      <c r="O100" s="4" t="s">
        <v>4674</v>
      </c>
      <c r="P100" s="4"/>
      <c r="Q100" s="4"/>
      <c r="R100" s="4"/>
      <c r="S100" s="4" t="s">
        <v>4672</v>
      </c>
      <c r="T100" s="4">
        <v>2018</v>
      </c>
      <c r="U100" s="4" t="s">
        <v>2510</v>
      </c>
      <c r="V100" s="4" t="s">
        <v>6533</v>
      </c>
      <c r="W100" s="4"/>
      <c r="X100" s="24"/>
      <c r="Y100" s="516"/>
      <c r="Z100" s="4"/>
      <c r="AA100" s="4"/>
      <c r="AB100" s="4"/>
      <c r="AC100" s="4"/>
      <c r="AD100" s="4"/>
      <c r="AE100" s="24"/>
      <c r="AF100" s="24"/>
      <c r="AG100" s="548"/>
      <c r="AH100" s="24"/>
      <c r="AI100" s="24"/>
      <c r="AJ100" s="24"/>
      <c r="AK100" s="24"/>
      <c r="AL100" s="24"/>
      <c r="AM100" s="24"/>
      <c r="AN100" s="24" t="s">
        <v>6315</v>
      </c>
      <c r="AO100" s="516"/>
      <c r="AP100" s="4"/>
      <c r="AQ100" s="4"/>
      <c r="AR100" s="4"/>
      <c r="AS100" s="4"/>
      <c r="AT100" s="4"/>
      <c r="AU100" s="515"/>
      <c r="AV100" s="24"/>
      <c r="AW100" s="24"/>
      <c r="AX100" s="24"/>
      <c r="AY100" s="24"/>
      <c r="AZ100" s="24"/>
      <c r="BA100" s="24"/>
      <c r="BB100" s="24"/>
      <c r="BC100" s="24"/>
      <c r="BD100" s="567" t="s">
        <v>6532</v>
      </c>
      <c r="BE100" s="4" t="s">
        <v>6335</v>
      </c>
      <c r="BF100" s="4" t="s">
        <v>5561</v>
      </c>
      <c r="BG100" s="4" t="s">
        <v>5766</v>
      </c>
      <c r="BH100" s="4"/>
      <c r="BI100" s="4" t="s">
        <v>6044</v>
      </c>
      <c r="BJ100" s="4" t="s">
        <v>5783</v>
      </c>
      <c r="BK100" s="852"/>
      <c r="BL100" s="852"/>
      <c r="BM100" s="852"/>
      <c r="BN100" s="853"/>
      <c r="BO100" s="853"/>
      <c r="BP100" s="853"/>
      <c r="BQ100" s="854"/>
      <c r="BR100" s="854"/>
      <c r="BS100" s="854"/>
      <c r="BT100" s="855"/>
      <c r="BU100" s="855"/>
      <c r="BV100" s="855"/>
    </row>
    <row r="101" spans="1:74" ht="51">
      <c r="A101" s="5">
        <v>287</v>
      </c>
      <c r="B101" s="3">
        <v>97</v>
      </c>
      <c r="C101" s="127">
        <v>269</v>
      </c>
      <c r="D101" s="4" t="s">
        <v>1962</v>
      </c>
      <c r="E101" s="4" t="s">
        <v>5688</v>
      </c>
      <c r="F101" s="21" t="s">
        <v>4804</v>
      </c>
      <c r="G101" s="4"/>
      <c r="H101" s="4" t="s">
        <v>2679</v>
      </c>
      <c r="I101" s="4" t="s">
        <v>2585</v>
      </c>
      <c r="J101" s="4" t="s">
        <v>1963</v>
      </c>
      <c r="K101" s="4" t="s">
        <v>672</v>
      </c>
      <c r="L101" s="3" t="s">
        <v>4280</v>
      </c>
      <c r="M101" s="4"/>
      <c r="N101" s="4"/>
      <c r="O101" s="4" t="s">
        <v>3121</v>
      </c>
      <c r="P101" s="4"/>
      <c r="Q101" s="4"/>
      <c r="R101" s="8" t="s">
        <v>1964</v>
      </c>
      <c r="S101" s="4" t="s">
        <v>3643</v>
      </c>
      <c r="T101" s="4"/>
      <c r="U101" s="8" t="s">
        <v>2511</v>
      </c>
      <c r="V101" s="4" t="s">
        <v>2680</v>
      </c>
      <c r="W101" s="8"/>
      <c r="X101" s="182"/>
      <c r="Y101" s="516" t="s">
        <v>893</v>
      </c>
      <c r="Z101" s="4" t="s">
        <v>894</v>
      </c>
      <c r="AA101" s="4" t="s">
        <v>895</v>
      </c>
      <c r="AB101" s="4" t="s">
        <v>896</v>
      </c>
      <c r="AC101" s="4" t="s">
        <v>897</v>
      </c>
      <c r="AD101" s="4" t="s">
        <v>3722</v>
      </c>
      <c r="AE101" s="24"/>
      <c r="AF101" s="24"/>
      <c r="AG101" s="791" t="s">
        <v>6053</v>
      </c>
      <c r="AH101" s="137">
        <v>43866</v>
      </c>
      <c r="AI101" s="24"/>
      <c r="AJ101" s="24"/>
      <c r="AK101" s="24"/>
      <c r="AL101" s="24"/>
      <c r="AM101" s="24"/>
      <c r="AN101" s="24"/>
      <c r="AO101" s="516"/>
      <c r="AP101" s="4"/>
      <c r="AQ101" s="4"/>
      <c r="AR101" s="4"/>
      <c r="AS101" s="4"/>
      <c r="AT101" s="4"/>
      <c r="AU101" s="515"/>
      <c r="AV101" s="24"/>
      <c r="AW101" s="24"/>
      <c r="AX101" s="24"/>
      <c r="AY101" s="24"/>
      <c r="AZ101" s="24"/>
      <c r="BA101" s="24"/>
      <c r="BB101" s="24"/>
      <c r="BC101" s="24"/>
      <c r="BD101" s="36" t="s">
        <v>6054</v>
      </c>
      <c r="BE101" s="2" t="s">
        <v>5243</v>
      </c>
      <c r="BF101" s="24" t="s">
        <v>3269</v>
      </c>
      <c r="BG101" s="4" t="s">
        <v>5767</v>
      </c>
      <c r="BH101" s="4"/>
      <c r="BI101" s="4" t="s">
        <v>6044</v>
      </c>
      <c r="BJ101" s="4"/>
      <c r="BK101" s="852"/>
      <c r="BL101" s="852"/>
      <c r="BM101" s="852"/>
      <c r="BN101" s="853"/>
      <c r="BO101" s="853"/>
      <c r="BP101" s="853"/>
      <c r="BQ101" s="854"/>
      <c r="BR101" s="854"/>
      <c r="BS101" s="854"/>
      <c r="BT101" s="855"/>
      <c r="BU101" s="855"/>
      <c r="BV101" s="855"/>
    </row>
    <row r="102" spans="1:74" ht="34">
      <c r="A102" s="5">
        <v>291</v>
      </c>
      <c r="B102" s="3">
        <v>98</v>
      </c>
      <c r="C102" s="127">
        <v>273</v>
      </c>
      <c r="D102" s="4" t="s">
        <v>4237</v>
      </c>
      <c r="E102" s="3" t="s">
        <v>5717</v>
      </c>
      <c r="F102" s="653" t="s">
        <v>2150</v>
      </c>
      <c r="G102" s="4"/>
      <c r="H102" s="4" t="s">
        <v>3819</v>
      </c>
      <c r="I102" s="4"/>
      <c r="J102" s="4" t="s">
        <v>676</v>
      </c>
      <c r="K102" s="4" t="s">
        <v>676</v>
      </c>
      <c r="L102" s="3" t="s">
        <v>4280</v>
      </c>
      <c r="M102" s="4"/>
      <c r="N102" s="4">
        <v>17002.3</v>
      </c>
      <c r="O102" s="4" t="s">
        <v>3202</v>
      </c>
      <c r="P102" s="4"/>
      <c r="Q102" s="4"/>
      <c r="R102" s="8" t="s">
        <v>1611</v>
      </c>
      <c r="S102" s="4" t="s">
        <v>1974</v>
      </c>
      <c r="T102" s="4"/>
      <c r="U102" s="8" t="s">
        <v>2511</v>
      </c>
      <c r="V102" s="4" t="s">
        <v>4150</v>
      </c>
      <c r="W102" s="8"/>
      <c r="X102" s="182"/>
      <c r="Y102" s="516"/>
      <c r="Z102" s="4"/>
      <c r="AA102" s="4"/>
      <c r="AB102" s="4"/>
      <c r="AC102" s="4"/>
      <c r="AD102" s="4"/>
      <c r="AE102" s="24"/>
      <c r="AF102" s="24"/>
      <c r="AG102" s="546"/>
      <c r="AH102" s="22"/>
      <c r="AI102" s="22"/>
      <c r="AJ102" s="22"/>
      <c r="AK102" s="22"/>
      <c r="AL102" s="22"/>
      <c r="AM102" s="22"/>
      <c r="AN102" s="22"/>
      <c r="AO102" s="516"/>
      <c r="AP102" s="4"/>
      <c r="AQ102" s="4"/>
      <c r="AR102" s="4"/>
      <c r="AS102" s="4"/>
      <c r="AT102" s="4"/>
      <c r="AU102" s="515"/>
      <c r="AV102" s="22"/>
      <c r="AW102" s="22"/>
      <c r="AX102" s="22"/>
      <c r="AY102" s="22"/>
      <c r="AZ102" s="22"/>
      <c r="BA102" s="22"/>
      <c r="BB102" s="22"/>
      <c r="BC102" s="22"/>
      <c r="BD102" s="22" t="s">
        <v>5264</v>
      </c>
      <c r="BE102" s="2" t="s">
        <v>5765</v>
      </c>
      <c r="BF102" s="3" t="s">
        <v>5561</v>
      </c>
      <c r="BG102" s="4" t="s">
        <v>5767</v>
      </c>
      <c r="BH102" s="4" t="s">
        <v>5750</v>
      </c>
      <c r="BI102" s="4" t="s">
        <v>5767</v>
      </c>
      <c r="BJ102" s="4" t="s">
        <v>5794</v>
      </c>
      <c r="BK102" s="852"/>
      <c r="BL102" s="852"/>
      <c r="BM102" s="852"/>
      <c r="BN102" s="853"/>
      <c r="BO102" s="853"/>
      <c r="BP102" s="853"/>
      <c r="BQ102" s="854"/>
      <c r="BR102" s="854"/>
      <c r="BS102" s="854"/>
      <c r="BT102" s="855"/>
      <c r="BU102" s="855"/>
      <c r="BV102" s="855"/>
    </row>
    <row r="103" spans="1:74" ht="51">
      <c r="A103" s="5">
        <v>293</v>
      </c>
      <c r="B103" s="3">
        <v>99</v>
      </c>
      <c r="C103" s="127">
        <v>275</v>
      </c>
      <c r="D103" s="4" t="s">
        <v>641</v>
      </c>
      <c r="E103" s="3" t="s">
        <v>5708</v>
      </c>
      <c r="F103" s="649" t="s">
        <v>2150</v>
      </c>
      <c r="G103" s="4"/>
      <c r="H103" s="4" t="s">
        <v>2595</v>
      </c>
      <c r="I103" s="4" t="s">
        <v>6224</v>
      </c>
      <c r="J103" s="4" t="s">
        <v>1495</v>
      </c>
      <c r="K103" s="4" t="s">
        <v>673</v>
      </c>
      <c r="L103" s="4" t="s">
        <v>4280</v>
      </c>
      <c r="M103" s="4"/>
      <c r="N103" s="4" t="s">
        <v>1976</v>
      </c>
      <c r="O103" s="4" t="s">
        <v>3253</v>
      </c>
      <c r="P103" s="4"/>
      <c r="Q103" s="40">
        <v>568075.18000000005</v>
      </c>
      <c r="R103" s="4"/>
      <c r="S103" s="10" t="s">
        <v>6225</v>
      </c>
      <c r="T103" s="59">
        <v>41565</v>
      </c>
      <c r="U103" s="4" t="s">
        <v>2510</v>
      </c>
      <c r="V103" s="4" t="s">
        <v>4786</v>
      </c>
      <c r="W103" s="4"/>
      <c r="X103" s="24"/>
      <c r="Y103" s="516"/>
      <c r="Z103" s="4"/>
      <c r="AA103" s="4"/>
      <c r="AB103" s="4"/>
      <c r="AC103" s="4"/>
      <c r="AD103" s="4"/>
      <c r="AE103" s="24"/>
      <c r="AF103" s="24"/>
      <c r="AG103" s="548"/>
      <c r="AH103" s="24"/>
      <c r="AI103" s="24"/>
      <c r="AJ103" s="24"/>
      <c r="AK103" s="24"/>
      <c r="AL103" s="24"/>
      <c r="AM103" s="24"/>
      <c r="AN103" s="24"/>
      <c r="AO103" s="680" t="s">
        <v>5908</v>
      </c>
      <c r="AP103" s="4"/>
      <c r="AQ103" s="4"/>
      <c r="AR103" s="4"/>
      <c r="AS103" s="4"/>
      <c r="AT103" s="4"/>
      <c r="AU103" s="515"/>
      <c r="AV103" s="24"/>
      <c r="AW103" s="24"/>
      <c r="AX103" s="24"/>
      <c r="AY103" s="24"/>
      <c r="AZ103" s="24"/>
      <c r="BA103" s="24"/>
      <c r="BB103" s="24"/>
      <c r="BC103" s="24"/>
      <c r="BD103" s="24"/>
      <c r="BE103" s="2"/>
      <c r="BF103" s="24" t="s">
        <v>5561</v>
      </c>
      <c r="BG103" s="4" t="s">
        <v>5766</v>
      </c>
      <c r="BH103" s="4" t="s">
        <v>5750</v>
      </c>
      <c r="BI103" s="4" t="s">
        <v>5766</v>
      </c>
      <c r="BJ103" s="4" t="s">
        <v>5828</v>
      </c>
      <c r="BK103" s="852"/>
      <c r="BL103" s="852"/>
      <c r="BM103" s="852"/>
      <c r="BN103" s="853"/>
      <c r="BO103" s="853"/>
      <c r="BP103" s="853"/>
      <c r="BQ103" s="854"/>
      <c r="BR103" s="854"/>
      <c r="BS103" s="854"/>
      <c r="BT103" s="855"/>
      <c r="BU103" s="855"/>
      <c r="BV103" s="855"/>
    </row>
    <row r="104" spans="1:74" ht="51">
      <c r="A104" s="5">
        <v>323</v>
      </c>
      <c r="B104" s="3">
        <v>100</v>
      </c>
      <c r="C104" s="127">
        <v>305</v>
      </c>
      <c r="D104" s="4" t="s">
        <v>1040</v>
      </c>
      <c r="E104" s="3" t="s">
        <v>5708</v>
      </c>
      <c r="F104" s="649" t="s">
        <v>2150</v>
      </c>
      <c r="G104" s="4"/>
      <c r="H104" s="4" t="s">
        <v>3811</v>
      </c>
      <c r="I104" s="4" t="s">
        <v>3812</v>
      </c>
      <c r="J104" s="4" t="s">
        <v>715</v>
      </c>
      <c r="K104" s="4" t="s">
        <v>668</v>
      </c>
      <c r="L104" s="4" t="s">
        <v>4280</v>
      </c>
      <c r="M104" s="4" t="s">
        <v>4317</v>
      </c>
      <c r="N104" s="4" t="s">
        <v>4203</v>
      </c>
      <c r="O104" s="4" t="s">
        <v>4204</v>
      </c>
      <c r="P104" s="4"/>
      <c r="Q104" s="4" t="s">
        <v>4205</v>
      </c>
      <c r="R104" s="4"/>
      <c r="S104" s="4" t="s">
        <v>4316</v>
      </c>
      <c r="T104" s="4">
        <v>2018</v>
      </c>
      <c r="U104" s="4"/>
      <c r="V104" s="4" t="s">
        <v>5746</v>
      </c>
      <c r="W104" s="4"/>
      <c r="X104" s="24"/>
      <c r="Y104" s="516"/>
      <c r="Z104" s="4"/>
      <c r="AA104" s="4"/>
      <c r="AB104" s="4"/>
      <c r="AC104" s="4"/>
      <c r="AD104" s="4"/>
      <c r="AE104" s="24"/>
      <c r="AF104" s="24"/>
      <c r="AG104" s="548"/>
      <c r="AH104" s="24"/>
      <c r="AI104" s="24"/>
      <c r="AJ104" s="24"/>
      <c r="AK104" s="24"/>
      <c r="AL104" s="24"/>
      <c r="AM104" s="24"/>
      <c r="AN104" s="24"/>
      <c r="AO104" s="680" t="s">
        <v>5930</v>
      </c>
      <c r="AP104" s="4"/>
      <c r="AQ104" s="4"/>
      <c r="AR104" s="4"/>
      <c r="AS104" s="4"/>
      <c r="AT104" s="4"/>
      <c r="AU104" s="515"/>
      <c r="AV104" s="24"/>
      <c r="AW104" s="24"/>
      <c r="AX104" s="24"/>
      <c r="AY104" s="24"/>
      <c r="AZ104" s="24"/>
      <c r="BA104" s="24"/>
      <c r="BB104" s="24"/>
      <c r="BC104" s="24"/>
      <c r="BD104" s="24"/>
      <c r="BE104" s="4"/>
      <c r="BF104" s="4" t="s">
        <v>5561</v>
      </c>
      <c r="BG104" s="4" t="s">
        <v>5766</v>
      </c>
      <c r="BH104" s="4" t="s">
        <v>5750</v>
      </c>
      <c r="BI104" s="4" t="s">
        <v>5766</v>
      </c>
      <c r="BJ104" s="4" t="s">
        <v>5828</v>
      </c>
      <c r="BK104" s="852"/>
      <c r="BL104" s="852"/>
      <c r="BM104" s="852"/>
      <c r="BN104" s="853"/>
      <c r="BO104" s="853"/>
      <c r="BP104" s="853"/>
      <c r="BQ104" s="854"/>
      <c r="BR104" s="854"/>
      <c r="BS104" s="854"/>
      <c r="BT104" s="855"/>
      <c r="BU104" s="855"/>
      <c r="BV104" s="855"/>
    </row>
    <row r="105" spans="1:74" ht="51">
      <c r="A105" s="5">
        <v>335</v>
      </c>
      <c r="B105" s="3">
        <v>101</v>
      </c>
      <c r="C105" s="127">
        <v>317</v>
      </c>
      <c r="D105" s="4" t="s">
        <v>1040</v>
      </c>
      <c r="E105" s="3" t="s">
        <v>5708</v>
      </c>
      <c r="F105" s="649" t="s">
        <v>2150</v>
      </c>
      <c r="G105" s="4"/>
      <c r="H105" s="4" t="s">
        <v>1291</v>
      </c>
      <c r="I105" s="4" t="s">
        <v>2099</v>
      </c>
      <c r="J105" s="4" t="s">
        <v>1505</v>
      </c>
      <c r="K105" s="4" t="s">
        <v>673</v>
      </c>
      <c r="L105" s="4" t="s">
        <v>4280</v>
      </c>
      <c r="M105" s="4"/>
      <c r="N105" s="4" t="s">
        <v>1986</v>
      </c>
      <c r="O105" s="4" t="s">
        <v>3247</v>
      </c>
      <c r="P105" s="4"/>
      <c r="Q105" s="4"/>
      <c r="R105" s="4" t="s">
        <v>1988</v>
      </c>
      <c r="S105" s="4" t="s">
        <v>1987</v>
      </c>
      <c r="T105" s="4">
        <v>2011</v>
      </c>
      <c r="U105" s="4"/>
      <c r="V105" s="4" t="s">
        <v>2665</v>
      </c>
      <c r="W105" s="4"/>
      <c r="X105" s="24"/>
      <c r="Y105" s="516"/>
      <c r="Z105" s="4"/>
      <c r="AA105" s="4"/>
      <c r="AB105" s="4"/>
      <c r="AC105" s="4"/>
      <c r="AD105" s="4"/>
      <c r="AE105" s="24"/>
      <c r="AF105" s="24"/>
      <c r="AG105" s="548"/>
      <c r="AH105" s="24"/>
      <c r="AI105" s="24"/>
      <c r="AJ105" s="24"/>
      <c r="AK105" s="24"/>
      <c r="AL105" s="24"/>
      <c r="AM105" s="24"/>
      <c r="AN105" s="24"/>
      <c r="AO105" s="680" t="s">
        <v>5909</v>
      </c>
      <c r="AP105" s="4"/>
      <c r="AQ105" s="4"/>
      <c r="AR105" s="4"/>
      <c r="AS105" s="4"/>
      <c r="AT105" s="4"/>
      <c r="AU105" s="515"/>
      <c r="AV105" s="24"/>
      <c r="AW105" s="24"/>
      <c r="AX105" s="24"/>
      <c r="AY105" s="24"/>
      <c r="AZ105" s="24"/>
      <c r="BA105" s="24"/>
      <c r="BB105" s="24"/>
      <c r="BC105" s="24"/>
      <c r="BD105" s="24"/>
      <c r="BE105" s="4"/>
      <c r="BF105" s="24" t="s">
        <v>5561</v>
      </c>
      <c r="BG105" s="4" t="s">
        <v>5766</v>
      </c>
      <c r="BH105" s="4" t="s">
        <v>5750</v>
      </c>
      <c r="BI105" s="4" t="s">
        <v>5766</v>
      </c>
      <c r="BJ105" s="4" t="s">
        <v>5828</v>
      </c>
      <c r="BK105" s="852"/>
      <c r="BL105" s="852"/>
      <c r="BM105" s="852"/>
      <c r="BN105" s="853"/>
      <c r="BO105" s="853"/>
      <c r="BP105" s="853"/>
      <c r="BQ105" s="854"/>
      <c r="BR105" s="854"/>
      <c r="BS105" s="854"/>
      <c r="BT105" s="855"/>
      <c r="BU105" s="855"/>
      <c r="BV105" s="855"/>
    </row>
    <row r="106" spans="1:74" ht="119">
      <c r="A106" s="575">
        <v>362</v>
      </c>
      <c r="B106" s="3">
        <v>102</v>
      </c>
      <c r="C106" s="127">
        <v>344</v>
      </c>
      <c r="D106" s="4" t="s">
        <v>996</v>
      </c>
      <c r="E106" s="4" t="s">
        <v>6642</v>
      </c>
      <c r="F106" s="4"/>
      <c r="G106" s="4" t="s">
        <v>5714</v>
      </c>
      <c r="H106" s="4" t="s">
        <v>997</v>
      </c>
      <c r="I106" s="4" t="s">
        <v>1908</v>
      </c>
      <c r="J106" s="4" t="s">
        <v>710</v>
      </c>
      <c r="K106" s="4" t="s">
        <v>1047</v>
      </c>
      <c r="L106" s="581" t="s">
        <v>4280</v>
      </c>
      <c r="M106" s="581"/>
      <c r="N106" s="581" t="s">
        <v>998</v>
      </c>
      <c r="O106" s="581" t="s">
        <v>3244</v>
      </c>
      <c r="P106" s="581"/>
      <c r="Q106" s="581"/>
      <c r="R106" s="581" t="s">
        <v>1000</v>
      </c>
      <c r="S106" s="581" t="s">
        <v>999</v>
      </c>
      <c r="T106" s="581"/>
      <c r="U106" s="581"/>
      <c r="V106" s="581" t="s">
        <v>2651</v>
      </c>
      <c r="W106" s="581"/>
      <c r="X106" s="582"/>
      <c r="Y106" s="516"/>
      <c r="Z106" s="4"/>
      <c r="AA106" s="4"/>
      <c r="AB106" s="4"/>
      <c r="AC106" s="4"/>
      <c r="AD106" s="4"/>
      <c r="AE106" s="24"/>
      <c r="AF106" s="24"/>
      <c r="AG106" s="544"/>
      <c r="AH106" s="4"/>
      <c r="AI106" s="4"/>
      <c r="AJ106" s="4"/>
      <c r="AK106" s="4"/>
      <c r="AL106" s="4"/>
      <c r="AM106" s="4"/>
      <c r="AN106" s="4"/>
      <c r="AO106" s="516" t="s">
        <v>6250</v>
      </c>
      <c r="AP106" s="3"/>
      <c r="AQ106" s="3"/>
      <c r="AR106" s="3"/>
      <c r="AS106" s="3"/>
      <c r="AT106" s="3"/>
      <c r="AU106" s="517"/>
      <c r="AV106" s="4"/>
      <c r="AW106" s="4"/>
      <c r="AX106" s="4"/>
      <c r="AY106" s="4"/>
      <c r="AZ106" s="4"/>
      <c r="BA106" s="4"/>
      <c r="BB106" s="4"/>
      <c r="BC106" s="4"/>
      <c r="BD106" s="516" t="s">
        <v>5827</v>
      </c>
      <c r="BE106" s="655" t="s">
        <v>5653</v>
      </c>
      <c r="BF106" s="24" t="s">
        <v>5561</v>
      </c>
      <c r="BG106" s="4" t="s">
        <v>5766</v>
      </c>
      <c r="BH106" s="4" t="s">
        <v>5750</v>
      </c>
      <c r="BI106" s="4" t="s">
        <v>5766</v>
      </c>
      <c r="BJ106" s="4" t="s">
        <v>5828</v>
      </c>
      <c r="BK106" s="852"/>
      <c r="BL106" s="852"/>
      <c r="BM106" s="852"/>
      <c r="BN106" s="853"/>
      <c r="BO106" s="853"/>
      <c r="BP106" s="853"/>
      <c r="BQ106" s="854"/>
      <c r="BR106" s="854"/>
      <c r="BS106" s="854"/>
      <c r="BT106" s="855"/>
      <c r="BU106" s="855"/>
      <c r="BV106" s="855"/>
    </row>
    <row r="107" spans="1:74" ht="85">
      <c r="A107" s="5">
        <v>365</v>
      </c>
      <c r="B107" s="3">
        <v>103</v>
      </c>
      <c r="C107" s="127">
        <v>347</v>
      </c>
      <c r="D107" s="4" t="s">
        <v>4237</v>
      </c>
      <c r="E107" s="3" t="s">
        <v>5717</v>
      </c>
      <c r="F107" s="653" t="s">
        <v>2150</v>
      </c>
      <c r="G107" s="41"/>
      <c r="H107" s="4" t="s">
        <v>2810</v>
      </c>
      <c r="I107" s="4" t="s">
        <v>1007</v>
      </c>
      <c r="J107" s="4" t="s">
        <v>676</v>
      </c>
      <c r="K107" s="4" t="s">
        <v>676</v>
      </c>
      <c r="L107" s="3" t="s">
        <v>4280</v>
      </c>
      <c r="M107" s="4"/>
      <c r="N107" s="4" t="s">
        <v>3454</v>
      </c>
      <c r="O107" s="4" t="s">
        <v>3243</v>
      </c>
      <c r="P107" s="4"/>
      <c r="Q107" s="4"/>
      <c r="R107" s="4" t="s">
        <v>1009</v>
      </c>
      <c r="S107" s="4" t="s">
        <v>1008</v>
      </c>
      <c r="T107" s="4"/>
      <c r="U107" s="4"/>
      <c r="V107" s="4" t="s">
        <v>2652</v>
      </c>
      <c r="W107" s="4"/>
      <c r="X107" s="24"/>
      <c r="Y107" s="516"/>
      <c r="Z107" s="4"/>
      <c r="AA107" s="4"/>
      <c r="AB107" s="4"/>
      <c r="AC107" s="4"/>
      <c r="AD107" s="4"/>
      <c r="AE107" s="24"/>
      <c r="AF107" s="24"/>
      <c r="AG107" s="548"/>
      <c r="AH107" s="24"/>
      <c r="AI107" s="24"/>
      <c r="AJ107" s="24"/>
      <c r="AK107" s="24"/>
      <c r="AL107" s="24"/>
      <c r="AM107" s="24"/>
      <c r="AN107" s="24"/>
      <c r="AO107" s="516" t="s">
        <v>6077</v>
      </c>
      <c r="AP107" s="4" t="s">
        <v>6364</v>
      </c>
      <c r="AQ107" s="650" t="s">
        <v>6365</v>
      </c>
      <c r="AR107" s="4"/>
      <c r="AS107" s="4"/>
      <c r="AT107" s="4"/>
      <c r="AU107" s="515"/>
      <c r="AV107" s="24"/>
      <c r="AW107" s="24"/>
      <c r="AX107" s="24"/>
      <c r="AY107" s="24"/>
      <c r="AZ107" s="24"/>
      <c r="BA107" s="24"/>
      <c r="BB107" s="24"/>
      <c r="BC107" s="24"/>
      <c r="BD107" s="24" t="s">
        <v>5753</v>
      </c>
      <c r="BE107" s="4"/>
      <c r="BF107" s="24" t="s">
        <v>5561</v>
      </c>
      <c r="BG107" s="4" t="s">
        <v>5767</v>
      </c>
      <c r="BH107" s="4" t="s">
        <v>5750</v>
      </c>
      <c r="BI107" s="4" t="s">
        <v>5767</v>
      </c>
      <c r="BJ107" s="4" t="s">
        <v>5794</v>
      </c>
      <c r="BK107" s="852"/>
      <c r="BL107" s="852"/>
      <c r="BM107" s="852"/>
      <c r="BN107" s="853"/>
      <c r="BO107" s="853"/>
      <c r="BP107" s="853"/>
      <c r="BQ107" s="854"/>
      <c r="BR107" s="854"/>
      <c r="BS107" s="854"/>
      <c r="BT107" s="855"/>
      <c r="BU107" s="855"/>
      <c r="BV107" s="855"/>
    </row>
    <row r="108" spans="1:74" ht="51">
      <c r="A108" s="5">
        <v>366</v>
      </c>
      <c r="B108" s="3">
        <v>104</v>
      </c>
      <c r="C108" s="127">
        <v>348</v>
      </c>
      <c r="D108" s="4" t="s">
        <v>114</v>
      </c>
      <c r="E108" s="3" t="s">
        <v>6461</v>
      </c>
      <c r="F108" s="649" t="s">
        <v>2150</v>
      </c>
      <c r="G108" s="4"/>
      <c r="H108" s="4" t="s">
        <v>1013</v>
      </c>
      <c r="I108" s="4" t="s">
        <v>715</v>
      </c>
      <c r="J108" s="4" t="s">
        <v>715</v>
      </c>
      <c r="K108" s="4" t="s">
        <v>668</v>
      </c>
      <c r="L108" s="4" t="s">
        <v>4280</v>
      </c>
      <c r="M108" s="4"/>
      <c r="N108" s="4" t="s">
        <v>1010</v>
      </c>
      <c r="O108" s="4" t="s">
        <v>3242</v>
      </c>
      <c r="P108" s="4"/>
      <c r="Q108" s="7"/>
      <c r="R108" s="4" t="s">
        <v>1012</v>
      </c>
      <c r="S108" s="4" t="s">
        <v>1011</v>
      </c>
      <c r="T108" s="4">
        <v>2014</v>
      </c>
      <c r="U108" s="4"/>
      <c r="V108" s="4" t="s">
        <v>2653</v>
      </c>
      <c r="W108" s="4"/>
      <c r="X108" s="24"/>
      <c r="Y108" s="516"/>
      <c r="Z108" s="4"/>
      <c r="AA108" s="4"/>
      <c r="AB108" s="4"/>
      <c r="AC108" s="4"/>
      <c r="AD108" s="4"/>
      <c r="AE108" s="24"/>
      <c r="AF108" s="24"/>
      <c r="AG108" s="548"/>
      <c r="AH108" s="24"/>
      <c r="AI108" s="24"/>
      <c r="AJ108" s="24"/>
      <c r="AK108" s="24"/>
      <c r="AL108" s="24"/>
      <c r="AM108" s="24"/>
      <c r="AN108" s="24"/>
      <c r="AO108" s="516" t="s">
        <v>6078</v>
      </c>
      <c r="AP108" s="4" t="s">
        <v>6481</v>
      </c>
      <c r="AQ108" s="4"/>
      <c r="AR108" s="4"/>
      <c r="AS108" s="4"/>
      <c r="AT108" s="4"/>
      <c r="AU108" s="515"/>
      <c r="AV108" s="24"/>
      <c r="AW108" s="24"/>
      <c r="AX108" s="24"/>
      <c r="AY108" s="24"/>
      <c r="AZ108" s="24"/>
      <c r="BA108" s="24"/>
      <c r="BB108" s="24"/>
      <c r="BC108" s="24"/>
      <c r="BD108" s="36" t="s">
        <v>6563</v>
      </c>
      <c r="BE108" s="4"/>
      <c r="BF108" s="24" t="s">
        <v>5561</v>
      </c>
      <c r="BG108" s="4" t="s">
        <v>5766</v>
      </c>
      <c r="BH108" s="4" t="s">
        <v>5750</v>
      </c>
      <c r="BI108" s="4" t="s">
        <v>5766</v>
      </c>
      <c r="BJ108" s="4" t="s">
        <v>5828</v>
      </c>
      <c r="BK108" s="852"/>
      <c r="BL108" s="852"/>
      <c r="BM108" s="852"/>
      <c r="BN108" s="853"/>
      <c r="BO108" s="853"/>
      <c r="BP108" s="853"/>
      <c r="BQ108" s="854"/>
      <c r="BR108" s="854"/>
      <c r="BS108" s="854"/>
      <c r="BT108" s="855"/>
      <c r="BU108" s="855"/>
      <c r="BV108" s="855"/>
    </row>
    <row r="109" spans="1:74" ht="51">
      <c r="A109" s="5">
        <v>367</v>
      </c>
      <c r="B109" s="3">
        <v>105</v>
      </c>
      <c r="C109" s="127">
        <v>349</v>
      </c>
      <c r="D109" s="4" t="s">
        <v>641</v>
      </c>
      <c r="E109" s="3" t="s">
        <v>5708</v>
      </c>
      <c r="F109" s="649" t="s">
        <v>2150</v>
      </c>
      <c r="G109" s="4"/>
      <c r="H109" s="4" t="s">
        <v>1304</v>
      </c>
      <c r="I109" s="4" t="s">
        <v>1069</v>
      </c>
      <c r="J109" s="4" t="s">
        <v>675</v>
      </c>
      <c r="K109" s="4" t="s">
        <v>676</v>
      </c>
      <c r="L109" s="4" t="s">
        <v>4280</v>
      </c>
      <c r="M109" s="4"/>
      <c r="N109" s="4" t="s">
        <v>3455</v>
      </c>
      <c r="O109" s="4" t="s">
        <v>3241</v>
      </c>
      <c r="P109" s="4"/>
      <c r="Q109" s="7"/>
      <c r="R109" s="4" t="s">
        <v>1015</v>
      </c>
      <c r="S109" s="4" t="s">
        <v>1014</v>
      </c>
      <c r="T109" s="4">
        <v>2014</v>
      </c>
      <c r="U109" s="4"/>
      <c r="V109" s="4" t="s">
        <v>2654</v>
      </c>
      <c r="W109" s="4"/>
      <c r="X109" s="24"/>
      <c r="Y109" s="516"/>
      <c r="Z109" s="4"/>
      <c r="AA109" s="4"/>
      <c r="AB109" s="4"/>
      <c r="AC109" s="4"/>
      <c r="AD109" s="4"/>
      <c r="AE109" s="24"/>
      <c r="AF109" s="24"/>
      <c r="AG109" s="548"/>
      <c r="AH109" s="24"/>
      <c r="AI109" s="24"/>
      <c r="AJ109" s="24"/>
      <c r="AK109" s="24"/>
      <c r="AL109" s="24"/>
      <c r="AM109" s="24"/>
      <c r="AN109" s="24"/>
      <c r="AO109" s="516"/>
      <c r="AP109" s="4"/>
      <c r="AQ109" s="4"/>
      <c r="AR109" s="4"/>
      <c r="AS109" s="4"/>
      <c r="AT109" s="4"/>
      <c r="AU109" s="515"/>
      <c r="AV109" s="24"/>
      <c r="AW109" s="24"/>
      <c r="AX109" s="24"/>
      <c r="AY109" s="24"/>
      <c r="AZ109" s="24"/>
      <c r="BA109" s="24"/>
      <c r="BB109" s="24"/>
      <c r="BC109" s="24"/>
      <c r="BD109" s="24"/>
      <c r="BE109" s="4"/>
      <c r="BF109" s="24" t="s">
        <v>5561</v>
      </c>
      <c r="BG109" s="4" t="s">
        <v>5766</v>
      </c>
      <c r="BH109" s="4" t="s">
        <v>5750</v>
      </c>
      <c r="BI109" s="4" t="s">
        <v>5766</v>
      </c>
      <c r="BJ109" s="4" t="s">
        <v>5828</v>
      </c>
      <c r="BK109" s="852"/>
      <c r="BL109" s="852"/>
      <c r="BM109" s="852"/>
      <c r="BN109" s="853"/>
      <c r="BO109" s="853"/>
      <c r="BP109" s="853"/>
      <c r="BQ109" s="854"/>
      <c r="BR109" s="854"/>
      <c r="BS109" s="854"/>
      <c r="BT109" s="855"/>
      <c r="BU109" s="855"/>
      <c r="BV109" s="855"/>
    </row>
    <row r="110" spans="1:74" ht="34">
      <c r="A110" s="5">
        <v>368</v>
      </c>
      <c r="B110" s="3">
        <v>106</v>
      </c>
      <c r="C110" s="127">
        <v>350</v>
      </c>
      <c r="D110" s="4" t="s">
        <v>652</v>
      </c>
      <c r="E110" s="3" t="s">
        <v>5727</v>
      </c>
      <c r="F110" s="649" t="s">
        <v>2150</v>
      </c>
      <c r="G110" s="4"/>
      <c r="H110" s="4" t="s">
        <v>2848</v>
      </c>
      <c r="I110" s="4" t="s">
        <v>1023</v>
      </c>
      <c r="J110" s="4" t="s">
        <v>679</v>
      </c>
      <c r="K110" s="4" t="s">
        <v>679</v>
      </c>
      <c r="L110" s="4" t="s">
        <v>4280</v>
      </c>
      <c r="M110" s="4"/>
      <c r="N110" s="4" t="s">
        <v>3456</v>
      </c>
      <c r="O110" s="4" t="s">
        <v>3240</v>
      </c>
      <c r="P110" s="4"/>
      <c r="Q110" s="4"/>
      <c r="R110" s="4" t="s">
        <v>1017</v>
      </c>
      <c r="S110" s="4" t="s">
        <v>1016</v>
      </c>
      <c r="T110" s="4"/>
      <c r="U110" s="4"/>
      <c r="V110" s="4" t="s">
        <v>2655</v>
      </c>
      <c r="W110" s="4"/>
      <c r="X110" s="24"/>
      <c r="Y110" s="516"/>
      <c r="Z110" s="4"/>
      <c r="AA110" s="4"/>
      <c r="AB110" s="4"/>
      <c r="AC110" s="4"/>
      <c r="AD110" s="4"/>
      <c r="AE110" s="24"/>
      <c r="AF110" s="24"/>
      <c r="AG110" s="548"/>
      <c r="AH110" s="24"/>
      <c r="AI110" s="24"/>
      <c r="AJ110" s="24"/>
      <c r="AK110" s="24"/>
      <c r="AL110" s="24"/>
      <c r="AM110" s="24"/>
      <c r="AN110" s="24"/>
      <c r="AO110" s="516" t="s">
        <v>6290</v>
      </c>
      <c r="AP110" s="4"/>
      <c r="AQ110" s="4"/>
      <c r="AR110" s="4"/>
      <c r="AS110" s="4"/>
      <c r="AT110" s="4"/>
      <c r="AU110" s="515"/>
      <c r="AV110" s="24"/>
      <c r="AW110" s="24"/>
      <c r="AX110" s="24"/>
      <c r="AY110" s="24"/>
      <c r="AZ110" s="24"/>
      <c r="BA110" s="24"/>
      <c r="BB110" s="24"/>
      <c r="BC110" s="24"/>
      <c r="BD110" s="567" t="s">
        <v>6550</v>
      </c>
      <c r="BE110" s="4" t="s">
        <v>6257</v>
      </c>
      <c r="BF110" s="24" t="s">
        <v>5563</v>
      </c>
      <c r="BG110" s="4" t="s">
        <v>5766</v>
      </c>
      <c r="BH110" s="4"/>
      <c r="BI110" s="4" t="s">
        <v>6044</v>
      </c>
      <c r="BJ110" s="4" t="s">
        <v>5828</v>
      </c>
      <c r="BK110" s="852"/>
      <c r="BL110" s="852"/>
      <c r="BM110" s="852"/>
      <c r="BN110" s="853"/>
      <c r="BO110" s="853"/>
      <c r="BP110" s="853"/>
      <c r="BQ110" s="854"/>
      <c r="BR110" s="854"/>
      <c r="BS110" s="854"/>
      <c r="BT110" s="855"/>
      <c r="BU110" s="855"/>
      <c r="BV110" s="855"/>
    </row>
    <row r="111" spans="1:74" ht="119">
      <c r="A111" s="5">
        <v>370</v>
      </c>
      <c r="B111" s="3">
        <v>107</v>
      </c>
      <c r="C111" s="127">
        <v>352</v>
      </c>
      <c r="D111" s="4" t="s">
        <v>1020</v>
      </c>
      <c r="E111" s="3" t="s">
        <v>5717</v>
      </c>
      <c r="F111" s="649" t="s">
        <v>2150</v>
      </c>
      <c r="G111" s="4"/>
      <c r="H111" s="4" t="s">
        <v>1021</v>
      </c>
      <c r="I111" s="4" t="s">
        <v>1022</v>
      </c>
      <c r="J111" s="4" t="s">
        <v>709</v>
      </c>
      <c r="K111" s="4" t="s">
        <v>670</v>
      </c>
      <c r="L111" s="4" t="s">
        <v>4280</v>
      </c>
      <c r="M111" s="4"/>
      <c r="N111" s="4" t="s">
        <v>3457</v>
      </c>
      <c r="O111" s="4" t="s">
        <v>3239</v>
      </c>
      <c r="P111" s="4"/>
      <c r="Q111" s="7"/>
      <c r="R111" s="4"/>
      <c r="S111" s="4" t="s">
        <v>1024</v>
      </c>
      <c r="T111" s="4">
        <v>2014</v>
      </c>
      <c r="U111" s="4"/>
      <c r="V111" s="4" t="s">
        <v>2656</v>
      </c>
      <c r="W111" s="4"/>
      <c r="X111" s="24"/>
      <c r="Y111" s="516"/>
      <c r="Z111" s="4"/>
      <c r="AA111" s="4"/>
      <c r="AB111" s="4"/>
      <c r="AC111" s="4"/>
      <c r="AD111" s="4"/>
      <c r="AE111" s="24"/>
      <c r="AF111" s="24"/>
      <c r="AG111" s="548"/>
      <c r="AH111" s="24"/>
      <c r="AI111" s="24"/>
      <c r="AJ111" s="24"/>
      <c r="AK111" s="24"/>
      <c r="AL111" s="24"/>
      <c r="AM111" s="24"/>
      <c r="AN111" s="24"/>
      <c r="AO111" s="516" t="s">
        <v>6051</v>
      </c>
      <c r="AP111" s="4"/>
      <c r="AQ111" s="4"/>
      <c r="AR111" s="4"/>
      <c r="AS111" s="4"/>
      <c r="AT111" s="4"/>
      <c r="AU111" s="515"/>
      <c r="AV111" s="24"/>
      <c r="AW111" s="24"/>
      <c r="AX111" s="24"/>
      <c r="AY111" s="24"/>
      <c r="AZ111" s="24"/>
      <c r="BA111" s="24"/>
      <c r="BB111" s="24"/>
      <c r="BC111" s="24"/>
      <c r="BD111" s="24" t="s">
        <v>6382</v>
      </c>
      <c r="BE111" s="4" t="s">
        <v>5241</v>
      </c>
      <c r="BF111" s="24" t="s">
        <v>5561</v>
      </c>
      <c r="BG111" s="4" t="s">
        <v>5766</v>
      </c>
      <c r="BH111" s="4" t="s">
        <v>5750</v>
      </c>
      <c r="BI111" s="4" t="s">
        <v>5766</v>
      </c>
      <c r="BJ111" s="4" t="s">
        <v>5828</v>
      </c>
      <c r="BK111" s="852"/>
      <c r="BL111" s="852"/>
      <c r="BM111" s="852"/>
      <c r="BN111" s="853"/>
      <c r="BO111" s="853"/>
      <c r="BP111" s="853"/>
      <c r="BQ111" s="854"/>
      <c r="BR111" s="854"/>
      <c r="BS111" s="854"/>
      <c r="BT111" s="855"/>
      <c r="BU111" s="855"/>
      <c r="BV111" s="855"/>
    </row>
    <row r="112" spans="1:74" ht="136">
      <c r="A112" s="5">
        <v>378</v>
      </c>
      <c r="B112" s="3">
        <v>108</v>
      </c>
      <c r="C112" s="127">
        <v>360</v>
      </c>
      <c r="D112" s="4" t="s">
        <v>639</v>
      </c>
      <c r="E112" s="3" t="s">
        <v>6308</v>
      </c>
      <c r="F112" s="649" t="s">
        <v>2150</v>
      </c>
      <c r="G112" s="4"/>
      <c r="H112" s="4" t="s">
        <v>157</v>
      </c>
      <c r="I112" s="4" t="s">
        <v>1106</v>
      </c>
      <c r="J112" s="4" t="s">
        <v>671</v>
      </c>
      <c r="K112" s="4" t="s">
        <v>672</v>
      </c>
      <c r="L112" s="4" t="s">
        <v>4280</v>
      </c>
      <c r="M112" s="4"/>
      <c r="N112" s="4" t="s">
        <v>158</v>
      </c>
      <c r="O112" s="4" t="s">
        <v>3235</v>
      </c>
      <c r="P112" s="4"/>
      <c r="Q112" s="7"/>
      <c r="R112" s="4"/>
      <c r="S112" s="4" t="s">
        <v>159</v>
      </c>
      <c r="T112" s="4">
        <v>2014</v>
      </c>
      <c r="U112" s="4"/>
      <c r="V112" s="4" t="s">
        <v>1303</v>
      </c>
      <c r="W112" s="4"/>
      <c r="X112" s="24"/>
      <c r="Y112" s="516"/>
      <c r="Z112" s="4"/>
      <c r="AA112" s="4"/>
      <c r="AB112" s="4"/>
      <c r="AC112" s="4"/>
      <c r="AD112" s="4"/>
      <c r="AE112" s="24"/>
      <c r="AF112" s="24"/>
      <c r="AG112" s="548"/>
      <c r="AH112" s="24"/>
      <c r="AI112" s="24"/>
      <c r="AJ112" s="24"/>
      <c r="AK112" s="24"/>
      <c r="AL112" s="24"/>
      <c r="AM112" s="24"/>
      <c r="AN112" s="24"/>
      <c r="AO112" s="516" t="s">
        <v>6000</v>
      </c>
      <c r="AP112" s="738" t="s">
        <v>6197</v>
      </c>
      <c r="AQ112" s="4" t="s">
        <v>6551</v>
      </c>
      <c r="AR112" s="4"/>
      <c r="AS112" s="4"/>
      <c r="AT112" s="4"/>
      <c r="AU112" s="515"/>
      <c r="AV112" s="24"/>
      <c r="AW112" s="24"/>
      <c r="AX112" s="24"/>
      <c r="AY112" s="24"/>
      <c r="AZ112" s="24"/>
      <c r="BA112" s="24"/>
      <c r="BB112" s="24"/>
      <c r="BC112" s="24"/>
      <c r="BD112" s="36" t="s">
        <v>6381</v>
      </c>
      <c r="BE112" s="4" t="s">
        <v>5797</v>
      </c>
      <c r="BF112" s="24" t="s">
        <v>5561</v>
      </c>
      <c r="BG112" s="4" t="s">
        <v>5766</v>
      </c>
      <c r="BH112" s="4" t="s">
        <v>5750</v>
      </c>
      <c r="BI112" s="4" t="s">
        <v>5766</v>
      </c>
      <c r="BJ112" s="4" t="s">
        <v>5828</v>
      </c>
      <c r="BK112" s="852"/>
      <c r="BL112" s="852"/>
      <c r="BM112" s="852"/>
      <c r="BN112" s="853"/>
      <c r="BO112" s="853"/>
      <c r="BP112" s="853"/>
      <c r="BQ112" s="854"/>
      <c r="BR112" s="854"/>
      <c r="BS112" s="854"/>
      <c r="BT112" s="855"/>
      <c r="BU112" s="855"/>
      <c r="BV112" s="855"/>
    </row>
    <row r="113" spans="1:74" ht="153">
      <c r="A113" s="5">
        <v>380</v>
      </c>
      <c r="B113" s="3">
        <v>109</v>
      </c>
      <c r="C113" s="127">
        <v>362</v>
      </c>
      <c r="D113" s="4" t="s">
        <v>510</v>
      </c>
      <c r="E113" s="4"/>
      <c r="F113" s="4"/>
      <c r="G113" s="4" t="s">
        <v>5714</v>
      </c>
      <c r="H113" s="4" t="s">
        <v>2815</v>
      </c>
      <c r="I113" s="4" t="s">
        <v>164</v>
      </c>
      <c r="J113" s="4" t="s">
        <v>773</v>
      </c>
      <c r="K113" s="4" t="s">
        <v>678</v>
      </c>
      <c r="L113" s="4" t="s">
        <v>4280</v>
      </c>
      <c r="M113" s="4"/>
      <c r="N113" s="4" t="s">
        <v>165</v>
      </c>
      <c r="O113" s="4" t="s">
        <v>3233</v>
      </c>
      <c r="P113" s="4"/>
      <c r="Q113" s="4" t="s">
        <v>4190</v>
      </c>
      <c r="R113" s="4"/>
      <c r="S113" s="4" t="s">
        <v>4163</v>
      </c>
      <c r="T113" s="4">
        <v>2015</v>
      </c>
      <c r="U113" s="4"/>
      <c r="V113" s="4" t="s">
        <v>4651</v>
      </c>
      <c r="W113" s="4"/>
      <c r="X113" s="24"/>
      <c r="Y113" s="516" t="s">
        <v>5829</v>
      </c>
      <c r="Z113" s="4"/>
      <c r="AA113" s="4"/>
      <c r="AB113" s="4"/>
      <c r="AC113" s="4"/>
      <c r="AD113" s="4"/>
      <c r="AE113" s="24"/>
      <c r="AF113" s="24"/>
      <c r="AG113" s="548"/>
      <c r="AH113" s="24"/>
      <c r="AI113" s="24"/>
      <c r="AJ113" s="24"/>
      <c r="AK113" s="24"/>
      <c r="AL113" s="24"/>
      <c r="AM113" s="24"/>
      <c r="AN113" s="24"/>
      <c r="AO113" s="516" t="s">
        <v>6001</v>
      </c>
      <c r="AP113" s="4"/>
      <c r="AQ113" s="4"/>
      <c r="AR113" s="4"/>
      <c r="AS113" s="4"/>
      <c r="AT113" s="4"/>
      <c r="AU113" s="515"/>
      <c r="AV113" s="24"/>
      <c r="AW113" s="24"/>
      <c r="AX113" s="24"/>
      <c r="AY113" s="24"/>
      <c r="AZ113" s="24"/>
      <c r="BA113" s="24"/>
      <c r="BB113" s="24"/>
      <c r="BC113" s="24"/>
      <c r="BD113" s="24"/>
      <c r="BE113" s="2" t="s">
        <v>5241</v>
      </c>
      <c r="BF113" s="24" t="s">
        <v>5561</v>
      </c>
      <c r="BG113" s="4" t="s">
        <v>5766</v>
      </c>
      <c r="BH113" s="4" t="s">
        <v>5750</v>
      </c>
      <c r="BI113" s="4" t="s">
        <v>5766</v>
      </c>
      <c r="BJ113" s="4" t="s">
        <v>5828</v>
      </c>
      <c r="BK113" s="852"/>
      <c r="BL113" s="852"/>
      <c r="BM113" s="852"/>
      <c r="BN113" s="853"/>
      <c r="BO113" s="853"/>
      <c r="BP113" s="853"/>
      <c r="BQ113" s="854"/>
      <c r="BR113" s="854"/>
      <c r="BS113" s="854"/>
      <c r="BT113" s="855"/>
      <c r="BU113" s="855"/>
      <c r="BV113" s="855"/>
    </row>
    <row r="114" spans="1:74" ht="85">
      <c r="A114" s="5">
        <v>383</v>
      </c>
      <c r="B114" s="3">
        <v>110</v>
      </c>
      <c r="C114" s="127">
        <v>365</v>
      </c>
      <c r="D114" s="4" t="s">
        <v>1040</v>
      </c>
      <c r="E114" s="3" t="s">
        <v>5708</v>
      </c>
      <c r="F114" s="649" t="s">
        <v>2150</v>
      </c>
      <c r="G114" s="4"/>
      <c r="H114" s="4" t="s">
        <v>3841</v>
      </c>
      <c r="I114" s="4" t="s">
        <v>171</v>
      </c>
      <c r="J114" s="4" t="s">
        <v>172</v>
      </c>
      <c r="K114" s="4" t="s">
        <v>2119</v>
      </c>
      <c r="L114" s="4" t="s">
        <v>4280</v>
      </c>
      <c r="M114" s="4"/>
      <c r="N114" s="4" t="s">
        <v>3557</v>
      </c>
      <c r="O114" s="4" t="s">
        <v>3678</v>
      </c>
      <c r="P114" s="4"/>
      <c r="Q114" s="7"/>
      <c r="R114" s="4"/>
      <c r="S114" s="4" t="s">
        <v>3558</v>
      </c>
      <c r="T114" s="4" t="s">
        <v>3559</v>
      </c>
      <c r="U114" s="4"/>
      <c r="V114" s="4" t="s">
        <v>2659</v>
      </c>
      <c r="W114" s="4"/>
      <c r="X114" s="24"/>
      <c r="Y114" s="516"/>
      <c r="Z114" s="4"/>
      <c r="AA114" s="4"/>
      <c r="AB114" s="4"/>
      <c r="AC114" s="4"/>
      <c r="AD114" s="4"/>
      <c r="AE114" s="24"/>
      <c r="AF114" s="24"/>
      <c r="AG114" s="548"/>
      <c r="AH114" s="24"/>
      <c r="AI114" s="24"/>
      <c r="AJ114" s="24"/>
      <c r="AK114" s="24"/>
      <c r="AL114" s="24"/>
      <c r="AM114" s="24"/>
      <c r="AN114" s="24"/>
      <c r="AO114" s="516"/>
      <c r="AP114" s="4"/>
      <c r="AQ114" s="4"/>
      <c r="AR114" s="4"/>
      <c r="AS114" s="4"/>
      <c r="AT114" s="4"/>
      <c r="AU114" s="515"/>
      <c r="AV114" s="24"/>
      <c r="AW114" s="24"/>
      <c r="AX114" s="24"/>
      <c r="AY114" s="24"/>
      <c r="AZ114" s="24"/>
      <c r="BA114" s="24"/>
      <c r="BB114" s="24"/>
      <c r="BC114" s="24"/>
      <c r="BD114" s="24"/>
      <c r="BE114" s="4"/>
      <c r="BF114" s="24" t="s">
        <v>5562</v>
      </c>
      <c r="BG114" s="4" t="s">
        <v>5766</v>
      </c>
      <c r="BH114" s="4"/>
      <c r="BI114" s="4"/>
      <c r="BJ114" s="4" t="s">
        <v>5828</v>
      </c>
      <c r="BK114" s="852"/>
      <c r="BL114" s="852"/>
      <c r="BM114" s="852"/>
      <c r="BN114" s="853"/>
      <c r="BO114" s="853"/>
      <c r="BP114" s="853"/>
      <c r="BQ114" s="854"/>
      <c r="BR114" s="854"/>
      <c r="BS114" s="854"/>
      <c r="BT114" s="855"/>
      <c r="BU114" s="855"/>
      <c r="BV114" s="855"/>
    </row>
    <row r="115" spans="1:74" ht="153">
      <c r="A115" s="5">
        <v>384</v>
      </c>
      <c r="B115" s="3">
        <v>111</v>
      </c>
      <c r="C115" s="127">
        <v>366</v>
      </c>
      <c r="D115" s="4" t="s">
        <v>1040</v>
      </c>
      <c r="E115" s="3" t="s">
        <v>5708</v>
      </c>
      <c r="F115" s="649" t="s">
        <v>2150</v>
      </c>
      <c r="G115" s="4"/>
      <c r="H115" s="4" t="s">
        <v>2962</v>
      </c>
      <c r="I115" s="4" t="s">
        <v>173</v>
      </c>
      <c r="J115" s="4" t="s">
        <v>174</v>
      </c>
      <c r="K115" s="4" t="s">
        <v>2119</v>
      </c>
      <c r="L115" s="4" t="s">
        <v>4280</v>
      </c>
      <c r="M115" s="4"/>
      <c r="N115" s="4" t="s">
        <v>4195</v>
      </c>
      <c r="O115" s="4" t="s">
        <v>4196</v>
      </c>
      <c r="P115" s="4"/>
      <c r="Q115" s="7" t="s">
        <v>4197</v>
      </c>
      <c r="R115" s="4"/>
      <c r="S115" s="4" t="s">
        <v>4198</v>
      </c>
      <c r="T115" s="4" t="s">
        <v>4199</v>
      </c>
      <c r="U115" s="4"/>
      <c r="V115" s="4" t="s">
        <v>4649</v>
      </c>
      <c r="W115" s="4"/>
      <c r="X115" s="24"/>
      <c r="Y115" s="516"/>
      <c r="Z115" s="4"/>
      <c r="AA115" s="4"/>
      <c r="AB115" s="4"/>
      <c r="AC115" s="4"/>
      <c r="AD115" s="4"/>
      <c r="AE115" s="24"/>
      <c r="AF115" s="24"/>
      <c r="AG115" s="548"/>
      <c r="AH115" s="24"/>
      <c r="AI115" s="24"/>
      <c r="AJ115" s="24"/>
      <c r="AK115" s="24"/>
      <c r="AL115" s="24"/>
      <c r="AM115" s="24"/>
      <c r="AN115" s="24"/>
      <c r="AO115" s="516"/>
      <c r="AP115" s="4"/>
      <c r="AQ115" s="4"/>
      <c r="AR115" s="4"/>
      <c r="AS115" s="4"/>
      <c r="AT115" s="4"/>
      <c r="AU115" s="515"/>
      <c r="AV115" s="24"/>
      <c r="AW115" s="24"/>
      <c r="AX115" s="24"/>
      <c r="AY115" s="24"/>
      <c r="AZ115" s="24"/>
      <c r="BA115" s="24"/>
      <c r="BB115" s="24"/>
      <c r="BC115" s="24"/>
      <c r="BD115" s="24"/>
      <c r="BE115" s="4"/>
      <c r="BF115" s="24" t="s">
        <v>5562</v>
      </c>
      <c r="BG115" s="4" t="s">
        <v>5766</v>
      </c>
      <c r="BH115" s="4"/>
      <c r="BI115" s="4"/>
      <c r="BJ115" s="4" t="s">
        <v>5828</v>
      </c>
      <c r="BK115" s="852"/>
      <c r="BL115" s="852"/>
      <c r="BM115" s="852"/>
      <c r="BN115" s="853"/>
      <c r="BO115" s="853"/>
      <c r="BP115" s="853"/>
      <c r="BQ115" s="854"/>
      <c r="BR115" s="854"/>
      <c r="BS115" s="854"/>
      <c r="BT115" s="855"/>
      <c r="BU115" s="855"/>
      <c r="BV115" s="855"/>
    </row>
    <row r="116" spans="1:74" ht="68">
      <c r="A116" s="5">
        <v>393</v>
      </c>
      <c r="B116" s="3">
        <v>112</v>
      </c>
      <c r="C116" s="127">
        <v>375</v>
      </c>
      <c r="D116" s="4" t="s">
        <v>1306</v>
      </c>
      <c r="E116" s="4" t="s">
        <v>5810</v>
      </c>
      <c r="F116" s="649" t="s">
        <v>2150</v>
      </c>
      <c r="G116" s="4"/>
      <c r="H116" s="4" t="s">
        <v>1307</v>
      </c>
      <c r="I116" s="4" t="s">
        <v>1308</v>
      </c>
      <c r="J116" s="4" t="s">
        <v>1500</v>
      </c>
      <c r="K116" s="4" t="s">
        <v>677</v>
      </c>
      <c r="L116" s="4" t="s">
        <v>4280</v>
      </c>
      <c r="M116" s="4"/>
      <c r="N116" s="4" t="s">
        <v>3462</v>
      </c>
      <c r="O116" s="4" t="s">
        <v>3367</v>
      </c>
      <c r="P116" s="4"/>
      <c r="Q116" s="4" t="s">
        <v>2509</v>
      </c>
      <c r="R116" s="4"/>
      <c r="S116" s="4" t="s">
        <v>1309</v>
      </c>
      <c r="T116" s="4">
        <v>2015</v>
      </c>
      <c r="U116" s="4" t="s">
        <v>2510</v>
      </c>
      <c r="V116" s="4" t="s">
        <v>4792</v>
      </c>
      <c r="W116" s="4" t="s">
        <v>2149</v>
      </c>
      <c r="X116" s="24" t="s">
        <v>2511</v>
      </c>
      <c r="Y116" s="516" t="s">
        <v>2149</v>
      </c>
      <c r="Z116" s="4" t="s">
        <v>2149</v>
      </c>
      <c r="AA116" s="4" t="s">
        <v>2149</v>
      </c>
      <c r="AB116" s="4" t="s">
        <v>2149</v>
      </c>
      <c r="AC116" s="4" t="s">
        <v>2149</v>
      </c>
      <c r="AD116" s="4"/>
      <c r="AE116" s="24" t="s">
        <v>2149</v>
      </c>
      <c r="AF116" s="24"/>
      <c r="AG116" s="548"/>
      <c r="AH116" s="24"/>
      <c r="AI116" s="24"/>
      <c r="AJ116" s="24"/>
      <c r="AK116" s="24"/>
      <c r="AL116" s="24"/>
      <c r="AM116" s="24"/>
      <c r="AN116" s="24"/>
      <c r="AO116" s="516" t="s">
        <v>6251</v>
      </c>
      <c r="AP116" s="4" t="s">
        <v>6384</v>
      </c>
      <c r="AQ116" s="4" t="s">
        <v>6385</v>
      </c>
      <c r="AR116" s="4"/>
      <c r="AS116" s="4"/>
      <c r="AT116" s="4"/>
      <c r="AU116" s="515"/>
      <c r="AV116" s="24"/>
      <c r="AW116" s="24"/>
      <c r="AX116" s="24"/>
      <c r="AY116" s="24"/>
      <c r="AZ116" s="24"/>
      <c r="BA116" s="24"/>
      <c r="BB116" s="24"/>
      <c r="BC116" s="24"/>
      <c r="BD116" s="36" t="s">
        <v>6635</v>
      </c>
      <c r="BE116" s="4" t="s">
        <v>5797</v>
      </c>
      <c r="BF116" s="24" t="s">
        <v>5561</v>
      </c>
      <c r="BG116" s="4" t="s">
        <v>5766</v>
      </c>
      <c r="BH116" s="4"/>
      <c r="BI116" s="4" t="s">
        <v>6044</v>
      </c>
      <c r="BJ116" s="4" t="s">
        <v>5828</v>
      </c>
      <c r="BK116" s="852"/>
      <c r="BL116" s="852"/>
      <c r="BM116" s="852"/>
      <c r="BN116" s="853"/>
      <c r="BO116" s="853"/>
      <c r="BP116" s="853"/>
      <c r="BQ116" s="854"/>
      <c r="BR116" s="854"/>
      <c r="BS116" s="854"/>
      <c r="BT116" s="855"/>
      <c r="BU116" s="855"/>
      <c r="BV116" s="855"/>
    </row>
    <row r="117" spans="1:74" ht="51">
      <c r="A117" s="5">
        <v>396</v>
      </c>
      <c r="B117" s="3">
        <v>113</v>
      </c>
      <c r="C117" s="127">
        <v>378</v>
      </c>
      <c r="D117" s="4" t="s">
        <v>1040</v>
      </c>
      <c r="E117" s="3" t="s">
        <v>5708</v>
      </c>
      <c r="F117" s="649" t="s">
        <v>2150</v>
      </c>
      <c r="G117" s="4"/>
      <c r="H117" s="4" t="s">
        <v>1285</v>
      </c>
      <c r="I117" s="4" t="s">
        <v>1286</v>
      </c>
      <c r="J117" s="4" t="s">
        <v>1505</v>
      </c>
      <c r="K117" s="4" t="s">
        <v>673</v>
      </c>
      <c r="L117" s="4" t="s">
        <v>4280</v>
      </c>
      <c r="M117" s="4"/>
      <c r="N117" s="4" t="s">
        <v>3463</v>
      </c>
      <c r="O117" s="4" t="s">
        <v>3368</v>
      </c>
      <c r="P117" s="4"/>
      <c r="Q117" s="7" t="s">
        <v>2513</v>
      </c>
      <c r="R117" s="4"/>
      <c r="S117" s="4" t="s">
        <v>1287</v>
      </c>
      <c r="T117" s="4">
        <v>2015</v>
      </c>
      <c r="U117" s="4" t="s">
        <v>2510</v>
      </c>
      <c r="V117" s="4" t="s">
        <v>4793</v>
      </c>
      <c r="W117" s="4" t="s">
        <v>2149</v>
      </c>
      <c r="X117" s="24" t="s">
        <v>2511</v>
      </c>
      <c r="Y117" s="519" t="s">
        <v>626</v>
      </c>
      <c r="Z117" s="18" t="s">
        <v>2149</v>
      </c>
      <c r="AA117" s="4" t="s">
        <v>2149</v>
      </c>
      <c r="AB117" s="4" t="s">
        <v>2149</v>
      </c>
      <c r="AC117" s="4" t="s">
        <v>2149</v>
      </c>
      <c r="AD117" s="4"/>
      <c r="AE117" s="24" t="s">
        <v>2149</v>
      </c>
      <c r="AF117" s="24"/>
      <c r="AG117" s="548"/>
      <c r="AH117" s="24"/>
      <c r="AI117" s="24"/>
      <c r="AJ117" s="24"/>
      <c r="AK117" s="24"/>
      <c r="AL117" s="24"/>
      <c r="AM117" s="24"/>
      <c r="AN117" s="24"/>
      <c r="AO117" s="680" t="s">
        <v>6142</v>
      </c>
      <c r="AP117" s="4"/>
      <c r="AQ117" s="4"/>
      <c r="AR117" s="4"/>
      <c r="AS117" s="4"/>
      <c r="AT117" s="4"/>
      <c r="AU117" s="515"/>
      <c r="AV117" s="24"/>
      <c r="AW117" s="24"/>
      <c r="AX117" s="24"/>
      <c r="AY117" s="24"/>
      <c r="AZ117" s="24"/>
      <c r="BA117" s="24"/>
      <c r="BB117" s="24"/>
      <c r="BC117" s="24"/>
      <c r="BD117" s="24" t="s">
        <v>6289</v>
      </c>
      <c r="BE117" s="4" t="s">
        <v>5797</v>
      </c>
      <c r="BF117" s="24" t="s">
        <v>5561</v>
      </c>
      <c r="BG117" s="4" t="s">
        <v>5766</v>
      </c>
      <c r="BH117" s="4" t="s">
        <v>5750</v>
      </c>
      <c r="BI117" s="4" t="s">
        <v>5766</v>
      </c>
      <c r="BJ117" s="4" t="s">
        <v>5828</v>
      </c>
      <c r="BK117" s="852"/>
      <c r="BL117" s="852"/>
      <c r="BM117" s="852"/>
      <c r="BN117" s="853"/>
      <c r="BO117" s="853"/>
      <c r="BP117" s="853"/>
      <c r="BQ117" s="854"/>
      <c r="BR117" s="854"/>
      <c r="BS117" s="854"/>
      <c r="BT117" s="855"/>
      <c r="BU117" s="855"/>
      <c r="BV117" s="855"/>
    </row>
    <row r="118" spans="1:74" ht="51">
      <c r="A118" s="5">
        <v>403</v>
      </c>
      <c r="B118" s="3">
        <v>114</v>
      </c>
      <c r="C118" s="127">
        <v>385</v>
      </c>
      <c r="D118" s="4" t="s">
        <v>1040</v>
      </c>
      <c r="E118" s="3" t="s">
        <v>5708</v>
      </c>
      <c r="F118" s="649" t="s">
        <v>2150</v>
      </c>
      <c r="G118" s="4"/>
      <c r="H118" s="4" t="s">
        <v>107</v>
      </c>
      <c r="I118" s="4" t="s">
        <v>707</v>
      </c>
      <c r="J118" s="4" t="s">
        <v>715</v>
      </c>
      <c r="K118" s="4" t="s">
        <v>668</v>
      </c>
      <c r="L118" s="4" t="s">
        <v>4280</v>
      </c>
      <c r="M118" s="4"/>
      <c r="N118" s="4" t="s">
        <v>3465</v>
      </c>
      <c r="O118" s="4" t="s">
        <v>3370</v>
      </c>
      <c r="P118" s="4"/>
      <c r="Q118" s="4" t="s">
        <v>2523</v>
      </c>
      <c r="R118" s="4"/>
      <c r="S118" s="4" t="s">
        <v>108</v>
      </c>
      <c r="T118" s="4">
        <v>2015</v>
      </c>
      <c r="U118" s="4" t="s">
        <v>2510</v>
      </c>
      <c r="V118" s="4" t="s">
        <v>4794</v>
      </c>
      <c r="W118" s="4" t="s">
        <v>2149</v>
      </c>
      <c r="X118" s="24" t="s">
        <v>2511</v>
      </c>
      <c r="Y118" s="516" t="s">
        <v>2149</v>
      </c>
      <c r="Z118" s="4" t="s">
        <v>2149</v>
      </c>
      <c r="AA118" s="4" t="s">
        <v>2149</v>
      </c>
      <c r="AB118" s="4" t="s">
        <v>2149</v>
      </c>
      <c r="AC118" s="4" t="s">
        <v>2149</v>
      </c>
      <c r="AD118" s="4"/>
      <c r="AE118" s="24" t="s">
        <v>2149</v>
      </c>
      <c r="AF118" s="24"/>
      <c r="AG118" s="548"/>
      <c r="AH118" s="24"/>
      <c r="AI118" s="24"/>
      <c r="AJ118" s="24"/>
      <c r="AK118" s="24"/>
      <c r="AL118" s="24"/>
      <c r="AM118" s="24"/>
      <c r="AN118" s="24"/>
      <c r="AO118" s="516"/>
      <c r="AP118" s="4"/>
      <c r="AQ118" s="4"/>
      <c r="AR118" s="4"/>
      <c r="AS118" s="4"/>
      <c r="AT118" s="4"/>
      <c r="AU118" s="515"/>
      <c r="AV118" s="24"/>
      <c r="AW118" s="24"/>
      <c r="AX118" s="24"/>
      <c r="AY118" s="24"/>
      <c r="AZ118" s="24"/>
      <c r="BA118" s="24"/>
      <c r="BB118" s="24"/>
      <c r="BC118" s="24"/>
      <c r="BD118" s="24"/>
      <c r="BE118" s="4"/>
      <c r="BF118" s="24" t="s">
        <v>5560</v>
      </c>
      <c r="BG118" s="4" t="s">
        <v>5766</v>
      </c>
      <c r="BH118" s="4" t="s">
        <v>5750</v>
      </c>
      <c r="BI118" s="4" t="s">
        <v>5766</v>
      </c>
      <c r="BJ118" s="4"/>
      <c r="BK118" s="852"/>
      <c r="BL118" s="852"/>
      <c r="BM118" s="852"/>
      <c r="BN118" s="853"/>
      <c r="BO118" s="853"/>
      <c r="BP118" s="853"/>
      <c r="BQ118" s="854"/>
      <c r="BR118" s="854"/>
      <c r="BS118" s="854"/>
      <c r="BT118" s="855"/>
      <c r="BU118" s="855"/>
      <c r="BV118" s="855"/>
    </row>
    <row r="119" spans="1:74" ht="68">
      <c r="A119" s="5">
        <v>410</v>
      </c>
      <c r="B119" s="3">
        <v>115</v>
      </c>
      <c r="C119" s="127">
        <v>392</v>
      </c>
      <c r="D119" s="4" t="s">
        <v>114</v>
      </c>
      <c r="E119" s="3" t="s">
        <v>6461</v>
      </c>
      <c r="F119" s="649" t="s">
        <v>2150</v>
      </c>
      <c r="G119" s="4"/>
      <c r="H119" s="4" t="s">
        <v>117</v>
      </c>
      <c r="I119" s="4" t="s">
        <v>707</v>
      </c>
      <c r="J119" s="4" t="s">
        <v>715</v>
      </c>
      <c r="K119" s="4" t="s">
        <v>668</v>
      </c>
      <c r="L119" s="4" t="s">
        <v>4280</v>
      </c>
      <c r="M119" s="4"/>
      <c r="N119" s="4" t="s">
        <v>115</v>
      </c>
      <c r="O119" s="4" t="s">
        <v>3371</v>
      </c>
      <c r="P119" s="4"/>
      <c r="Q119" s="4"/>
      <c r="R119" s="4"/>
      <c r="S119" s="4" t="s">
        <v>116</v>
      </c>
      <c r="T119" s="4">
        <v>2015</v>
      </c>
      <c r="U119" s="4" t="s">
        <v>2510</v>
      </c>
      <c r="V119" s="4" t="s">
        <v>2671</v>
      </c>
      <c r="W119" s="4" t="s">
        <v>2149</v>
      </c>
      <c r="X119" s="24" t="s">
        <v>2511</v>
      </c>
      <c r="Y119" s="516" t="s">
        <v>2149</v>
      </c>
      <c r="Z119" s="4" t="s">
        <v>2149</v>
      </c>
      <c r="AA119" s="4" t="s">
        <v>2149</v>
      </c>
      <c r="AB119" s="4" t="s">
        <v>2149</v>
      </c>
      <c r="AC119" s="4" t="s">
        <v>2149</v>
      </c>
      <c r="AD119" s="4"/>
      <c r="AE119" s="24" t="s">
        <v>2149</v>
      </c>
      <c r="AF119" s="24"/>
      <c r="AG119" s="548"/>
      <c r="AH119" s="24"/>
      <c r="AI119" s="24"/>
      <c r="AJ119" s="24"/>
      <c r="AK119" s="24"/>
      <c r="AL119" s="24"/>
      <c r="AM119" s="24"/>
      <c r="AN119" s="24"/>
      <c r="AO119" s="516" t="s">
        <v>6258</v>
      </c>
      <c r="AP119" s="4" t="s">
        <v>6482</v>
      </c>
      <c r="AQ119" s="4" t="s">
        <v>6553</v>
      </c>
      <c r="AR119" s="4"/>
      <c r="AS119" s="4"/>
      <c r="AT119" s="4"/>
      <c r="AU119" s="515"/>
      <c r="AV119" s="24"/>
      <c r="AW119" s="24"/>
      <c r="AX119" s="24"/>
      <c r="AY119" s="24"/>
      <c r="AZ119" s="24"/>
      <c r="BA119" s="24"/>
      <c r="BB119" s="24"/>
      <c r="BC119" s="24"/>
      <c r="BD119" s="567" t="s">
        <v>6554</v>
      </c>
      <c r="BE119" s="4" t="s">
        <v>5241</v>
      </c>
      <c r="BF119" s="24" t="s">
        <v>5561</v>
      </c>
      <c r="BG119" s="4" t="s">
        <v>5766</v>
      </c>
      <c r="BH119" s="4" t="s">
        <v>5750</v>
      </c>
      <c r="BI119" s="4" t="s">
        <v>5766</v>
      </c>
      <c r="BJ119" s="4" t="s">
        <v>5828</v>
      </c>
      <c r="BK119" s="852"/>
      <c r="BL119" s="852"/>
      <c r="BM119" s="852"/>
      <c r="BN119" s="853"/>
      <c r="BO119" s="853"/>
      <c r="BP119" s="853"/>
      <c r="BQ119" s="854"/>
      <c r="BR119" s="854"/>
      <c r="BS119" s="854"/>
      <c r="BT119" s="855"/>
      <c r="BU119" s="855"/>
      <c r="BV119" s="855"/>
    </row>
    <row r="120" spans="1:74" ht="85">
      <c r="A120" s="5">
        <v>411</v>
      </c>
      <c r="B120" s="3">
        <v>116</v>
      </c>
      <c r="C120" s="127">
        <v>393</v>
      </c>
      <c r="D120" s="4" t="s">
        <v>118</v>
      </c>
      <c r="E120" s="3" t="s">
        <v>5729</v>
      </c>
      <c r="F120" s="649" t="s">
        <v>2150</v>
      </c>
      <c r="G120" s="4"/>
      <c r="H120" s="4" t="s">
        <v>119</v>
      </c>
      <c r="I120" s="4" t="s">
        <v>119</v>
      </c>
      <c r="J120" s="4" t="s">
        <v>120</v>
      </c>
      <c r="K120" s="4" t="s">
        <v>120</v>
      </c>
      <c r="L120" s="4" t="s">
        <v>4280</v>
      </c>
      <c r="M120" s="4"/>
      <c r="N120" s="4" t="s">
        <v>121</v>
      </c>
      <c r="O120" s="4" t="s">
        <v>122</v>
      </c>
      <c r="P120" s="4"/>
      <c r="Q120" s="4"/>
      <c r="R120" s="4"/>
      <c r="S120" s="4" t="s">
        <v>123</v>
      </c>
      <c r="T120" s="4">
        <v>2015</v>
      </c>
      <c r="U120" s="4" t="s">
        <v>2510</v>
      </c>
      <c r="V120" s="4" t="s">
        <v>2672</v>
      </c>
      <c r="W120" s="4" t="s">
        <v>2149</v>
      </c>
      <c r="X120" s="24" t="s">
        <v>2511</v>
      </c>
      <c r="Y120" s="519" t="s">
        <v>626</v>
      </c>
      <c r="Z120" s="18" t="s">
        <v>2149</v>
      </c>
      <c r="AA120" s="4" t="s">
        <v>2149</v>
      </c>
      <c r="AB120" s="4" t="s">
        <v>2149</v>
      </c>
      <c r="AC120" s="4" t="s">
        <v>2149</v>
      </c>
      <c r="AD120" s="4"/>
      <c r="AE120" s="24" t="s">
        <v>2149</v>
      </c>
      <c r="AF120" s="24"/>
      <c r="AG120" s="554"/>
      <c r="AH120" s="36"/>
      <c r="AI120" s="36"/>
      <c r="AJ120" s="36"/>
      <c r="AK120" s="36"/>
      <c r="AL120" s="36"/>
      <c r="AM120" s="36"/>
      <c r="AN120" s="36"/>
      <c r="AO120" s="516" t="s">
        <v>5830</v>
      </c>
      <c r="AP120" s="4" t="s">
        <v>6483</v>
      </c>
      <c r="AQ120" s="4"/>
      <c r="AR120" s="4"/>
      <c r="AS120" s="4"/>
      <c r="AT120" s="4"/>
      <c r="AU120" s="515"/>
      <c r="AV120" s="36"/>
      <c r="AW120" s="36"/>
      <c r="AX120" s="36"/>
      <c r="AY120" s="36"/>
      <c r="AZ120" s="36"/>
      <c r="BA120" s="36"/>
      <c r="BB120" s="36"/>
      <c r="BC120" s="36"/>
      <c r="BD120" s="36" t="s">
        <v>6555</v>
      </c>
      <c r="BE120" s="4" t="s">
        <v>5831</v>
      </c>
      <c r="BF120" s="36" t="s">
        <v>5561</v>
      </c>
      <c r="BG120" s="4" t="s">
        <v>5766</v>
      </c>
      <c r="BH120" s="4" t="s">
        <v>5750</v>
      </c>
      <c r="BI120" s="4" t="s">
        <v>5766</v>
      </c>
      <c r="BJ120" s="4" t="s">
        <v>5828</v>
      </c>
      <c r="BK120" s="852"/>
      <c r="BL120" s="852"/>
      <c r="BM120" s="852"/>
      <c r="BN120" s="853"/>
      <c r="BO120" s="853"/>
      <c r="BP120" s="853"/>
      <c r="BQ120" s="854"/>
      <c r="BR120" s="854"/>
      <c r="BS120" s="854"/>
      <c r="BT120" s="855"/>
      <c r="BU120" s="855"/>
      <c r="BV120" s="855"/>
    </row>
    <row r="121" spans="1:74" ht="51">
      <c r="A121" s="5">
        <v>412</v>
      </c>
      <c r="B121" s="3">
        <v>117</v>
      </c>
      <c r="C121" s="127">
        <v>394</v>
      </c>
      <c r="D121" s="4" t="s">
        <v>204</v>
      </c>
      <c r="E121" s="3" t="s">
        <v>5708</v>
      </c>
      <c r="F121" s="649" t="s">
        <v>2150</v>
      </c>
      <c r="G121" s="4"/>
      <c r="H121" s="4" t="s">
        <v>124</v>
      </c>
      <c r="I121" s="4" t="s">
        <v>1069</v>
      </c>
      <c r="J121" s="4" t="s">
        <v>125</v>
      </c>
      <c r="K121" s="4" t="s">
        <v>126</v>
      </c>
      <c r="L121" s="4" t="s">
        <v>4280</v>
      </c>
      <c r="M121" s="4"/>
      <c r="N121" s="4" t="s">
        <v>127</v>
      </c>
      <c r="O121" s="4" t="s">
        <v>3372</v>
      </c>
      <c r="P121" s="4"/>
      <c r="Q121" s="4"/>
      <c r="R121" s="4"/>
      <c r="S121" s="4" t="s">
        <v>128</v>
      </c>
      <c r="T121" s="4">
        <v>2015</v>
      </c>
      <c r="U121" s="4" t="s">
        <v>2510</v>
      </c>
      <c r="V121" s="4" t="s">
        <v>4795</v>
      </c>
      <c r="W121" s="4" t="s">
        <v>2149</v>
      </c>
      <c r="X121" s="24" t="s">
        <v>2511</v>
      </c>
      <c r="Y121" s="516" t="s">
        <v>2149</v>
      </c>
      <c r="Z121" s="4" t="s">
        <v>2149</v>
      </c>
      <c r="AA121" s="4" t="s">
        <v>2149</v>
      </c>
      <c r="AB121" s="4" t="s">
        <v>2149</v>
      </c>
      <c r="AC121" s="4" t="s">
        <v>2149</v>
      </c>
      <c r="AD121" s="4"/>
      <c r="AE121" s="24" t="s">
        <v>2149</v>
      </c>
      <c r="AF121" s="24"/>
      <c r="AG121" s="548"/>
      <c r="AH121" s="24"/>
      <c r="AI121" s="24"/>
      <c r="AJ121" s="24"/>
      <c r="AK121" s="24"/>
      <c r="AL121" s="24"/>
      <c r="AM121" s="24"/>
      <c r="AN121" s="24"/>
      <c r="AO121" s="516"/>
      <c r="AP121" s="4"/>
      <c r="AQ121" s="4"/>
      <c r="AR121" s="4"/>
      <c r="AS121" s="4"/>
      <c r="AT121" s="4"/>
      <c r="AU121" s="515"/>
      <c r="AV121" s="24"/>
      <c r="AW121" s="24"/>
      <c r="AX121" s="24"/>
      <c r="AY121" s="24"/>
      <c r="AZ121" s="24"/>
      <c r="BA121" s="24"/>
      <c r="BB121" s="24"/>
      <c r="BC121" s="24"/>
      <c r="BD121" s="24"/>
      <c r="BE121" s="4"/>
      <c r="BF121" s="24" t="s">
        <v>5562</v>
      </c>
      <c r="BG121" s="4" t="s">
        <v>5766</v>
      </c>
      <c r="BH121" s="4"/>
      <c r="BI121" s="4"/>
      <c r="BJ121" s="4" t="s">
        <v>5828</v>
      </c>
      <c r="BK121" s="852"/>
      <c r="BL121" s="852"/>
      <c r="BM121" s="852"/>
      <c r="BN121" s="853"/>
      <c r="BO121" s="853"/>
      <c r="BP121" s="853"/>
      <c r="BQ121" s="854"/>
      <c r="BR121" s="854"/>
      <c r="BS121" s="854"/>
      <c r="BT121" s="855"/>
      <c r="BU121" s="855"/>
      <c r="BV121" s="855"/>
    </row>
    <row r="122" spans="1:74" ht="85">
      <c r="A122" s="5">
        <v>413</v>
      </c>
      <c r="B122" s="3">
        <v>118</v>
      </c>
      <c r="C122" s="127">
        <v>395</v>
      </c>
      <c r="D122" s="41" t="s">
        <v>2030</v>
      </c>
      <c r="E122" s="41" t="s">
        <v>5676</v>
      </c>
      <c r="F122" s="649" t="s">
        <v>2150</v>
      </c>
      <c r="G122" s="41"/>
      <c r="H122" s="4" t="s">
        <v>2</v>
      </c>
      <c r="I122" s="4" t="s">
        <v>930</v>
      </c>
      <c r="J122" s="4" t="s">
        <v>731</v>
      </c>
      <c r="K122" s="4" t="s">
        <v>672</v>
      </c>
      <c r="L122" s="4" t="s">
        <v>4280</v>
      </c>
      <c r="M122" s="4"/>
      <c r="N122" s="4" t="s">
        <v>932</v>
      </c>
      <c r="O122" s="4" t="s">
        <v>3228</v>
      </c>
      <c r="P122" s="4"/>
      <c r="Q122" s="4"/>
      <c r="R122" s="4"/>
      <c r="S122" s="4" t="s">
        <v>931</v>
      </c>
      <c r="T122" s="4">
        <v>2014</v>
      </c>
      <c r="U122" s="4" t="s">
        <v>2510</v>
      </c>
      <c r="V122" s="4" t="s">
        <v>2673</v>
      </c>
      <c r="W122" s="4" t="s">
        <v>2149</v>
      </c>
      <c r="X122" s="24" t="s">
        <v>2511</v>
      </c>
      <c r="Y122" s="516" t="s">
        <v>2149</v>
      </c>
      <c r="Z122" s="4" t="s">
        <v>2149</v>
      </c>
      <c r="AA122" s="4" t="s">
        <v>2149</v>
      </c>
      <c r="AB122" s="4" t="s">
        <v>2149</v>
      </c>
      <c r="AC122" s="4" t="s">
        <v>2149</v>
      </c>
      <c r="AD122" s="4"/>
      <c r="AE122" s="24" t="s">
        <v>2149</v>
      </c>
      <c r="AF122" s="24"/>
      <c r="AG122" s="548"/>
      <c r="AH122" s="24"/>
      <c r="AI122" s="24"/>
      <c r="AJ122" s="24"/>
      <c r="AK122" s="24"/>
      <c r="AL122" s="24"/>
      <c r="AM122" s="24"/>
      <c r="AN122" s="24"/>
      <c r="AO122" s="516" t="s">
        <v>6075</v>
      </c>
      <c r="AP122" s="516" t="s">
        <v>6205</v>
      </c>
      <c r="AQ122" s="4" t="s">
        <v>6557</v>
      </c>
      <c r="AR122" s="4"/>
      <c r="AS122" s="4"/>
      <c r="AT122" s="4"/>
      <c r="AU122" s="515"/>
      <c r="AV122" s="24"/>
      <c r="AW122" s="24"/>
      <c r="AX122" s="24"/>
      <c r="AY122" s="24"/>
      <c r="AZ122" s="24"/>
      <c r="BA122" s="24"/>
      <c r="BB122" s="24"/>
      <c r="BC122" s="24"/>
      <c r="BD122" s="567" t="s">
        <v>6259</v>
      </c>
      <c r="BE122" s="4" t="s">
        <v>5797</v>
      </c>
      <c r="BF122" s="24" t="s">
        <v>5561</v>
      </c>
      <c r="BG122" s="4" t="s">
        <v>5766</v>
      </c>
      <c r="BH122" s="4"/>
      <c r="BI122" s="4" t="s">
        <v>6044</v>
      </c>
      <c r="BJ122" s="4" t="s">
        <v>5828</v>
      </c>
      <c r="BK122" s="852"/>
      <c r="BL122" s="852"/>
      <c r="BM122" s="852"/>
      <c r="BN122" s="853"/>
      <c r="BO122" s="853"/>
      <c r="BP122" s="853"/>
      <c r="BQ122" s="854"/>
      <c r="BR122" s="854"/>
      <c r="BS122" s="854"/>
      <c r="BT122" s="855"/>
      <c r="BU122" s="855"/>
      <c r="BV122" s="855"/>
    </row>
    <row r="123" spans="1:74" ht="119">
      <c r="A123" s="5">
        <v>419</v>
      </c>
      <c r="B123" s="3">
        <v>119</v>
      </c>
      <c r="C123" s="127">
        <v>401</v>
      </c>
      <c r="D123" s="4" t="s">
        <v>1040</v>
      </c>
      <c r="E123" s="3" t="s">
        <v>5708</v>
      </c>
      <c r="F123" s="649" t="s">
        <v>2150</v>
      </c>
      <c r="G123" s="4"/>
      <c r="H123" s="4" t="s">
        <v>2818</v>
      </c>
      <c r="I123" s="4" t="s">
        <v>707</v>
      </c>
      <c r="J123" s="4" t="s">
        <v>715</v>
      </c>
      <c r="K123" s="4" t="s">
        <v>668</v>
      </c>
      <c r="L123" s="4" t="s">
        <v>4280</v>
      </c>
      <c r="M123" s="4" t="s">
        <v>4319</v>
      </c>
      <c r="N123" s="4" t="s">
        <v>4201</v>
      </c>
      <c r="O123" s="4" t="s">
        <v>4202</v>
      </c>
      <c r="P123" s="4"/>
      <c r="Q123" s="4"/>
      <c r="R123" s="4"/>
      <c r="S123" s="4" t="s">
        <v>4320</v>
      </c>
      <c r="T123" s="4" t="s">
        <v>4200</v>
      </c>
      <c r="U123" s="4" t="s">
        <v>2511</v>
      </c>
      <c r="V123" s="4" t="s">
        <v>5269</v>
      </c>
      <c r="W123" s="4" t="s">
        <v>2149</v>
      </c>
      <c r="X123" s="24" t="s">
        <v>2511</v>
      </c>
      <c r="Y123" s="680" t="s">
        <v>6199</v>
      </c>
      <c r="Z123" s="4" t="s">
        <v>2149</v>
      </c>
      <c r="AA123" s="4" t="s">
        <v>2149</v>
      </c>
      <c r="AB123" s="4" t="s">
        <v>2149</v>
      </c>
      <c r="AC123" s="4" t="s">
        <v>2149</v>
      </c>
      <c r="AD123" s="4"/>
      <c r="AE123" s="24" t="s">
        <v>2149</v>
      </c>
      <c r="AF123" s="24"/>
      <c r="AG123" s="548"/>
      <c r="AH123" s="24"/>
      <c r="AI123" s="24"/>
      <c r="AJ123" s="24"/>
      <c r="AK123" s="24"/>
      <c r="AL123" s="24"/>
      <c r="AM123" s="24"/>
      <c r="AN123" s="24"/>
      <c r="AO123" s="516"/>
      <c r="AP123" s="4"/>
      <c r="AQ123" s="4"/>
      <c r="AR123" s="4"/>
      <c r="AS123" s="4"/>
      <c r="AT123" s="4"/>
      <c r="AU123" s="515"/>
      <c r="AV123" s="24"/>
      <c r="AW123" s="24"/>
      <c r="AX123" s="24"/>
      <c r="AY123" s="24"/>
      <c r="AZ123" s="24"/>
      <c r="BA123" s="24"/>
      <c r="BB123" s="24"/>
      <c r="BC123" s="24"/>
      <c r="BD123" s="24" t="s">
        <v>5270</v>
      </c>
      <c r="BE123" s="4" t="s">
        <v>5241</v>
      </c>
      <c r="BF123" s="24" t="s">
        <v>5561</v>
      </c>
      <c r="BG123" s="4" t="s">
        <v>5766</v>
      </c>
      <c r="BH123" s="4" t="s">
        <v>5750</v>
      </c>
      <c r="BI123" s="4" t="s">
        <v>5766</v>
      </c>
      <c r="BJ123" s="4" t="s">
        <v>5828</v>
      </c>
      <c r="BK123" s="852"/>
      <c r="BL123" s="852"/>
      <c r="BM123" s="852"/>
      <c r="BN123" s="853"/>
      <c r="BO123" s="853"/>
      <c r="BP123" s="853"/>
      <c r="BQ123" s="854"/>
      <c r="BR123" s="854"/>
      <c r="BS123" s="854"/>
      <c r="BT123" s="855"/>
      <c r="BU123" s="855"/>
      <c r="BV123" s="855"/>
    </row>
    <row r="124" spans="1:74" ht="153">
      <c r="A124" s="5">
        <v>424</v>
      </c>
      <c r="B124" s="3">
        <v>120</v>
      </c>
      <c r="C124" s="127">
        <v>406</v>
      </c>
      <c r="D124" s="4" t="s">
        <v>333</v>
      </c>
      <c r="E124" s="4" t="s">
        <v>5736</v>
      </c>
      <c r="F124" s="649" t="s">
        <v>2150</v>
      </c>
      <c r="G124" s="4"/>
      <c r="H124" s="4" t="s">
        <v>2543</v>
      </c>
      <c r="I124" s="4" t="s">
        <v>334</v>
      </c>
      <c r="J124" s="4" t="s">
        <v>1911</v>
      </c>
      <c r="K124" s="4" t="s">
        <v>1912</v>
      </c>
      <c r="L124" s="4" t="s">
        <v>4280</v>
      </c>
      <c r="M124" s="4"/>
      <c r="N124" s="4" t="s">
        <v>335</v>
      </c>
      <c r="O124" s="4" t="s">
        <v>3226</v>
      </c>
      <c r="P124" s="4"/>
      <c r="Q124" s="4"/>
      <c r="R124" s="4"/>
      <c r="S124" s="4" t="s">
        <v>3822</v>
      </c>
      <c r="T124" s="4">
        <v>2015</v>
      </c>
      <c r="U124" s="4" t="s">
        <v>2510</v>
      </c>
      <c r="V124" s="4" t="s">
        <v>2674</v>
      </c>
      <c r="W124" s="4" t="s">
        <v>2149</v>
      </c>
      <c r="X124" s="24" t="s">
        <v>2511</v>
      </c>
      <c r="Y124" s="516" t="s">
        <v>2149</v>
      </c>
      <c r="Z124" s="4" t="s">
        <v>2149</v>
      </c>
      <c r="AA124" s="4" t="s">
        <v>2149</v>
      </c>
      <c r="AB124" s="4" t="s">
        <v>2149</v>
      </c>
      <c r="AC124" s="4" t="s">
        <v>2149</v>
      </c>
      <c r="AD124" s="4"/>
      <c r="AE124" s="24" t="s">
        <v>2149</v>
      </c>
      <c r="AF124" s="24"/>
      <c r="AG124" s="548"/>
      <c r="AH124" s="24"/>
      <c r="AI124" s="24"/>
      <c r="AJ124" s="24"/>
      <c r="AK124" s="24"/>
      <c r="AL124" s="24"/>
      <c r="AM124" s="24"/>
      <c r="AN124" s="24"/>
      <c r="AO124" s="516"/>
      <c r="AP124" s="4"/>
      <c r="AQ124" s="4"/>
      <c r="AR124" s="4"/>
      <c r="AS124" s="4"/>
      <c r="AT124" s="4"/>
      <c r="AU124" s="515"/>
      <c r="AV124" s="24"/>
      <c r="AW124" s="24"/>
      <c r="AX124" s="24"/>
      <c r="AY124" s="24"/>
      <c r="AZ124" s="24"/>
      <c r="BA124" s="24"/>
      <c r="BB124" s="24"/>
      <c r="BC124" s="24"/>
      <c r="BD124" s="47" t="s">
        <v>6223</v>
      </c>
      <c r="BE124" s="4" t="s">
        <v>5248</v>
      </c>
      <c r="BF124" s="24" t="s">
        <v>5561</v>
      </c>
      <c r="BG124" s="4" t="s">
        <v>5766</v>
      </c>
      <c r="BH124" s="4" t="s">
        <v>5750</v>
      </c>
      <c r="BI124" s="4" t="s">
        <v>5766</v>
      </c>
      <c r="BJ124" s="4" t="s">
        <v>5828</v>
      </c>
      <c r="BK124" s="852"/>
      <c r="BL124" s="852"/>
      <c r="BM124" s="852"/>
      <c r="BN124" s="853"/>
      <c r="BO124" s="853"/>
      <c r="BP124" s="853"/>
      <c r="BQ124" s="854"/>
      <c r="BR124" s="854"/>
      <c r="BS124" s="854"/>
      <c r="BT124" s="855"/>
      <c r="BU124" s="855"/>
      <c r="BV124" s="855"/>
    </row>
    <row r="125" spans="1:74" ht="119">
      <c r="A125" s="5">
        <v>425</v>
      </c>
      <c r="B125" s="3">
        <v>121</v>
      </c>
      <c r="C125" s="127">
        <v>407</v>
      </c>
      <c r="D125" s="4" t="s">
        <v>342</v>
      </c>
      <c r="E125" s="3" t="s">
        <v>5719</v>
      </c>
      <c r="F125" s="649" t="s">
        <v>2150</v>
      </c>
      <c r="G125" s="4"/>
      <c r="H125" s="4" t="s">
        <v>4224</v>
      </c>
      <c r="I125" s="4" t="s">
        <v>4225</v>
      </c>
      <c r="J125" s="4" t="s">
        <v>731</v>
      </c>
      <c r="K125" s="4" t="s">
        <v>672</v>
      </c>
      <c r="L125" s="4" t="s">
        <v>4280</v>
      </c>
      <c r="M125" s="4" t="s">
        <v>4304</v>
      </c>
      <c r="N125" s="4" t="s">
        <v>4305</v>
      </c>
      <c r="O125" s="4" t="s">
        <v>4306</v>
      </c>
      <c r="P125" s="4"/>
      <c r="Q125" s="4" t="s">
        <v>6101</v>
      </c>
      <c r="R125" s="4" t="s">
        <v>6100</v>
      </c>
      <c r="S125" s="4" t="s">
        <v>4226</v>
      </c>
      <c r="T125" s="4" t="s">
        <v>4227</v>
      </c>
      <c r="U125" s="4" t="s">
        <v>2511</v>
      </c>
      <c r="V125" s="4" t="s">
        <v>6200</v>
      </c>
      <c r="W125" s="4"/>
      <c r="X125" s="24"/>
      <c r="Y125" s="516"/>
      <c r="Z125" s="4"/>
      <c r="AA125" s="4"/>
      <c r="AB125" s="4"/>
      <c r="AC125" s="4"/>
      <c r="AD125" s="4"/>
      <c r="AE125" s="24"/>
      <c r="AF125" s="24"/>
      <c r="AG125" s="797">
        <v>43727</v>
      </c>
      <c r="AH125" s="539"/>
      <c r="AI125" s="690">
        <v>44044</v>
      </c>
      <c r="AJ125" s="36" t="s">
        <v>5977</v>
      </c>
      <c r="AK125" s="36" t="s">
        <v>5978</v>
      </c>
      <c r="AL125" s="690">
        <v>44113</v>
      </c>
      <c r="AM125" s="690">
        <v>44117</v>
      </c>
      <c r="AN125" s="539"/>
      <c r="AO125" s="516"/>
      <c r="AP125" s="4"/>
      <c r="AQ125" s="4"/>
      <c r="AR125" s="4"/>
      <c r="AS125" s="4"/>
      <c r="AT125" s="4"/>
      <c r="AU125" s="515"/>
      <c r="AV125" s="539"/>
      <c r="AW125" s="539"/>
      <c r="AX125" s="539"/>
      <c r="AY125" s="539"/>
      <c r="AZ125" s="539"/>
      <c r="BA125" s="539"/>
      <c r="BB125" s="539"/>
      <c r="BC125" s="539"/>
      <c r="BD125" s="36" t="s">
        <v>6526</v>
      </c>
      <c r="BE125" s="2" t="s">
        <v>6527</v>
      </c>
      <c r="BF125" s="24" t="s">
        <v>626</v>
      </c>
      <c r="BG125" s="4" t="s">
        <v>6525</v>
      </c>
      <c r="BH125" s="4" t="s">
        <v>5748</v>
      </c>
      <c r="BI125" s="4" t="s">
        <v>6034</v>
      </c>
      <c r="BJ125" s="4" t="s">
        <v>5782</v>
      </c>
      <c r="BK125" s="852"/>
      <c r="BL125" s="852"/>
      <c r="BM125" s="852"/>
      <c r="BN125" s="853"/>
      <c r="BO125" s="853"/>
      <c r="BP125" s="853"/>
      <c r="BQ125" s="854"/>
      <c r="BR125" s="854"/>
      <c r="BS125" s="854"/>
      <c r="BT125" s="855"/>
      <c r="BU125" s="855"/>
      <c r="BV125" s="855"/>
    </row>
    <row r="126" spans="1:74" ht="51">
      <c r="A126" s="5">
        <v>428</v>
      </c>
      <c r="B126" s="3">
        <v>122</v>
      </c>
      <c r="C126" s="127">
        <v>410</v>
      </c>
      <c r="D126" s="4" t="s">
        <v>352</v>
      </c>
      <c r="E126" s="4"/>
      <c r="F126" s="4"/>
      <c r="G126" s="4" t="s">
        <v>5714</v>
      </c>
      <c r="H126" s="4" t="s">
        <v>2833</v>
      </c>
      <c r="I126" s="4" t="s">
        <v>353</v>
      </c>
      <c r="J126" s="4" t="s">
        <v>708</v>
      </c>
      <c r="K126" s="4" t="s">
        <v>716</v>
      </c>
      <c r="L126" s="4" t="s">
        <v>4280</v>
      </c>
      <c r="M126" s="4"/>
      <c r="N126" s="4" t="s">
        <v>3361</v>
      </c>
      <c r="O126" s="4" t="s">
        <v>3224</v>
      </c>
      <c r="P126" s="4"/>
      <c r="Q126" s="4">
        <v>6057.15</v>
      </c>
      <c r="R126" s="4"/>
      <c r="S126" s="4" t="s">
        <v>4545</v>
      </c>
      <c r="T126" s="4">
        <v>2016</v>
      </c>
      <c r="U126" s="4" t="s">
        <v>2187</v>
      </c>
      <c r="V126" s="4" t="s">
        <v>4796</v>
      </c>
      <c r="W126" s="4" t="s">
        <v>2149</v>
      </c>
      <c r="X126" s="24" t="s">
        <v>2149</v>
      </c>
      <c r="Y126" s="516" t="s">
        <v>2149</v>
      </c>
      <c r="Z126" s="4" t="s">
        <v>2149</v>
      </c>
      <c r="AA126" s="4" t="s">
        <v>2149</v>
      </c>
      <c r="AB126" s="4" t="s">
        <v>2149</v>
      </c>
      <c r="AC126" s="4" t="s">
        <v>2149</v>
      </c>
      <c r="AD126" s="4"/>
      <c r="AE126" s="24" t="s">
        <v>2149</v>
      </c>
      <c r="AF126" s="24"/>
      <c r="AG126" s="548"/>
      <c r="AH126" s="24"/>
      <c r="AI126" s="24"/>
      <c r="AJ126" s="24"/>
      <c r="AK126" s="24"/>
      <c r="AL126" s="24"/>
      <c r="AM126" s="24"/>
      <c r="AN126" s="24"/>
      <c r="AO126" s="516" t="s">
        <v>6252</v>
      </c>
      <c r="AP126" s="4"/>
      <c r="AQ126" s="4"/>
      <c r="AR126" s="4"/>
      <c r="AS126" s="4"/>
      <c r="AT126" s="4"/>
      <c r="AU126" s="515"/>
      <c r="AV126" s="24"/>
      <c r="AW126" s="24"/>
      <c r="AX126" s="24"/>
      <c r="AY126" s="24"/>
      <c r="AZ126" s="24"/>
      <c r="BA126" s="24"/>
      <c r="BB126" s="24"/>
      <c r="BC126" s="24"/>
      <c r="BD126" s="24"/>
      <c r="BE126" s="4" t="s">
        <v>5241</v>
      </c>
      <c r="BF126" s="24" t="s">
        <v>5563</v>
      </c>
      <c r="BG126" s="4" t="s">
        <v>5766</v>
      </c>
      <c r="BH126" s="4"/>
      <c r="BI126" s="4"/>
      <c r="BJ126" s="4" t="s">
        <v>5828</v>
      </c>
      <c r="BK126" s="852"/>
      <c r="BL126" s="852"/>
      <c r="BM126" s="852"/>
      <c r="BN126" s="853"/>
      <c r="BO126" s="853"/>
      <c r="BP126" s="853"/>
      <c r="BQ126" s="854"/>
      <c r="BR126" s="854"/>
      <c r="BS126" s="854"/>
      <c r="BT126" s="855"/>
      <c r="BU126" s="855"/>
      <c r="BV126" s="855"/>
    </row>
    <row r="127" spans="1:74" ht="119">
      <c r="A127" s="5">
        <v>429</v>
      </c>
      <c r="B127" s="3">
        <v>123</v>
      </c>
      <c r="C127" s="127">
        <v>411</v>
      </c>
      <c r="D127" s="4" t="s">
        <v>356</v>
      </c>
      <c r="E127" s="4" t="s">
        <v>5698</v>
      </c>
      <c r="F127" s="649" t="s">
        <v>2150</v>
      </c>
      <c r="G127" s="4"/>
      <c r="H127" s="4" t="s">
        <v>4500</v>
      </c>
      <c r="I127" s="4" t="s">
        <v>357</v>
      </c>
      <c r="J127" s="4" t="s">
        <v>358</v>
      </c>
      <c r="K127" s="4" t="s">
        <v>672</v>
      </c>
      <c r="L127" s="4" t="s">
        <v>4280</v>
      </c>
      <c r="M127" s="4" t="s">
        <v>4501</v>
      </c>
      <c r="N127" s="4" t="s">
        <v>4502</v>
      </c>
      <c r="O127" s="4" t="s">
        <v>4503</v>
      </c>
      <c r="P127" s="4"/>
      <c r="Q127" s="4" t="s">
        <v>4504</v>
      </c>
      <c r="R127" s="4"/>
      <c r="S127" s="4" t="s">
        <v>4505</v>
      </c>
      <c r="T127" s="4" t="s">
        <v>4506</v>
      </c>
      <c r="U127" s="4" t="s">
        <v>2187</v>
      </c>
      <c r="V127" s="4" t="s">
        <v>4731</v>
      </c>
      <c r="W127" s="4" t="s">
        <v>2149</v>
      </c>
      <c r="X127" s="24" t="s">
        <v>2149</v>
      </c>
      <c r="Y127" s="516" t="s">
        <v>2149</v>
      </c>
      <c r="Z127" s="4" t="s">
        <v>2149</v>
      </c>
      <c r="AA127" s="4" t="s">
        <v>2149</v>
      </c>
      <c r="AB127" s="4" t="s">
        <v>2149</v>
      </c>
      <c r="AC127" s="4" t="s">
        <v>2149</v>
      </c>
      <c r="AD127" s="4"/>
      <c r="AE127" s="24" t="s">
        <v>2149</v>
      </c>
      <c r="AF127" s="24"/>
      <c r="AG127" s="548"/>
      <c r="AH127" s="24"/>
      <c r="AI127" s="24"/>
      <c r="AJ127" s="24"/>
      <c r="AK127" s="24"/>
      <c r="AL127" s="24"/>
      <c r="AM127" s="24"/>
      <c r="AN127" s="24"/>
      <c r="AO127" s="516" t="s">
        <v>6253</v>
      </c>
      <c r="AP127" s="4"/>
      <c r="AQ127" s="4"/>
      <c r="AR127" s="4"/>
      <c r="AS127" s="4"/>
      <c r="AT127" s="4"/>
      <c r="AU127" s="515"/>
      <c r="AV127" s="24"/>
      <c r="AW127" s="24"/>
      <c r="AX127" s="24"/>
      <c r="AY127" s="24"/>
      <c r="AZ127" s="24"/>
      <c r="BA127" s="24"/>
      <c r="BB127" s="24"/>
      <c r="BC127" s="24"/>
      <c r="BD127" s="24" t="s">
        <v>6558</v>
      </c>
      <c r="BE127" s="4" t="s">
        <v>5241</v>
      </c>
      <c r="BF127" s="24" t="s">
        <v>5561</v>
      </c>
      <c r="BG127" s="4" t="s">
        <v>5766</v>
      </c>
      <c r="BH127" s="4" t="s">
        <v>5750</v>
      </c>
      <c r="BI127" s="4" t="s">
        <v>5766</v>
      </c>
      <c r="BJ127" s="4" t="s">
        <v>5828</v>
      </c>
      <c r="BK127" s="852"/>
      <c r="BL127" s="852"/>
      <c r="BM127" s="852"/>
      <c r="BN127" s="853"/>
      <c r="BO127" s="853"/>
      <c r="BP127" s="853"/>
      <c r="BQ127" s="854"/>
      <c r="BR127" s="854"/>
      <c r="BS127" s="854"/>
      <c r="BT127" s="855"/>
      <c r="BU127" s="855"/>
      <c r="BV127" s="855"/>
    </row>
    <row r="128" spans="1:74" ht="51">
      <c r="A128" s="5">
        <v>439</v>
      </c>
      <c r="B128" s="3">
        <v>124</v>
      </c>
      <c r="C128" s="127">
        <v>421</v>
      </c>
      <c r="D128" s="4" t="s">
        <v>467</v>
      </c>
      <c r="E128" s="4" t="s">
        <v>468</v>
      </c>
      <c r="F128" s="649" t="s">
        <v>2150</v>
      </c>
      <c r="G128" s="4"/>
      <c r="H128" s="4" t="s">
        <v>2835</v>
      </c>
      <c r="I128" s="4" t="s">
        <v>468</v>
      </c>
      <c r="J128" s="581" t="s">
        <v>1918</v>
      </c>
      <c r="K128" s="581" t="s">
        <v>1918</v>
      </c>
      <c r="L128" s="4" t="s">
        <v>4280</v>
      </c>
      <c r="M128" s="4"/>
      <c r="N128" s="4" t="s">
        <v>3469</v>
      </c>
      <c r="O128" s="4" t="s">
        <v>3222</v>
      </c>
      <c r="P128" s="4"/>
      <c r="Q128" s="4"/>
      <c r="R128" s="4"/>
      <c r="S128" s="4" t="s">
        <v>4541</v>
      </c>
      <c r="T128" s="4"/>
      <c r="U128" s="4"/>
      <c r="V128" s="4" t="s">
        <v>3538</v>
      </c>
      <c r="W128" s="4"/>
      <c r="X128" s="24"/>
      <c r="Y128" s="516"/>
      <c r="Z128" s="4"/>
      <c r="AA128" s="4"/>
      <c r="AB128" s="4"/>
      <c r="AC128" s="4"/>
      <c r="AD128" s="4"/>
      <c r="AE128" s="24"/>
      <c r="AF128" s="24"/>
      <c r="AG128" s="548"/>
      <c r="AH128" s="24"/>
      <c r="AI128" s="24"/>
      <c r="AJ128" s="24"/>
      <c r="AK128" s="24"/>
      <c r="AL128" s="24"/>
      <c r="AM128" s="24"/>
      <c r="AN128" s="24"/>
      <c r="AO128" s="516"/>
      <c r="AP128" s="4"/>
      <c r="AQ128" s="4"/>
      <c r="AR128" s="4"/>
      <c r="AS128" s="4"/>
      <c r="AT128" s="4"/>
      <c r="AU128" s="515"/>
      <c r="AV128" s="24"/>
      <c r="AW128" s="24"/>
      <c r="AX128" s="24"/>
      <c r="AY128" s="24"/>
      <c r="AZ128" s="24"/>
      <c r="BA128" s="24"/>
      <c r="BB128" s="24"/>
      <c r="BC128" s="24"/>
      <c r="BD128" s="24"/>
      <c r="BE128" s="2" t="s">
        <v>5241</v>
      </c>
      <c r="BF128" s="24" t="s">
        <v>5563</v>
      </c>
      <c r="BG128" s="4" t="s">
        <v>5766</v>
      </c>
      <c r="BH128" s="4"/>
      <c r="BI128" s="4"/>
      <c r="BJ128" s="4" t="s">
        <v>5828</v>
      </c>
      <c r="BK128" s="852"/>
      <c r="BL128" s="852"/>
      <c r="BM128" s="852"/>
      <c r="BN128" s="853"/>
      <c r="BO128" s="853"/>
      <c r="BP128" s="853"/>
      <c r="BQ128" s="854"/>
      <c r="BR128" s="854"/>
      <c r="BS128" s="854"/>
      <c r="BT128" s="855"/>
      <c r="BU128" s="855"/>
      <c r="BV128" s="855"/>
    </row>
    <row r="129" spans="1:74" ht="34">
      <c r="A129" s="5">
        <v>442</v>
      </c>
      <c r="B129" s="3">
        <v>125</v>
      </c>
      <c r="C129" s="127">
        <v>424</v>
      </c>
      <c r="D129" s="4" t="s">
        <v>568</v>
      </c>
      <c r="E129" s="3" t="s">
        <v>5717</v>
      </c>
      <c r="F129" s="649" t="s">
        <v>2150</v>
      </c>
      <c r="G129" s="4"/>
      <c r="H129" s="4" t="s">
        <v>569</v>
      </c>
      <c r="I129" s="4" t="s">
        <v>570</v>
      </c>
      <c r="J129" s="4" t="s">
        <v>1496</v>
      </c>
      <c r="K129" s="4" t="s">
        <v>674</v>
      </c>
      <c r="L129" s="4" t="s">
        <v>4280</v>
      </c>
      <c r="M129" s="4"/>
      <c r="N129" s="4" t="s">
        <v>571</v>
      </c>
      <c r="O129" s="4" t="s">
        <v>3220</v>
      </c>
      <c r="P129" s="4"/>
      <c r="Q129" s="4"/>
      <c r="R129" s="4"/>
      <c r="S129" s="4" t="s">
        <v>572</v>
      </c>
      <c r="T129" s="4"/>
      <c r="U129" s="4" t="s">
        <v>2186</v>
      </c>
      <c r="V129" s="4" t="s">
        <v>2677</v>
      </c>
      <c r="W129" s="4" t="s">
        <v>2149</v>
      </c>
      <c r="X129" s="24" t="s">
        <v>2149</v>
      </c>
      <c r="Y129" s="516" t="s">
        <v>2149</v>
      </c>
      <c r="Z129" s="4" t="s">
        <v>2149</v>
      </c>
      <c r="AA129" s="4" t="s">
        <v>2149</v>
      </c>
      <c r="AB129" s="4" t="s">
        <v>2149</v>
      </c>
      <c r="AC129" s="4" t="s">
        <v>2149</v>
      </c>
      <c r="AD129" s="4"/>
      <c r="AE129" s="24" t="s">
        <v>2149</v>
      </c>
      <c r="AF129" s="24"/>
      <c r="AG129" s="607"/>
      <c r="AH129" s="35"/>
      <c r="AI129" s="35"/>
      <c r="AJ129" s="35"/>
      <c r="AK129" s="35"/>
      <c r="AL129" s="35"/>
      <c r="AM129" s="35"/>
      <c r="AN129" s="35"/>
      <c r="AO129" s="516"/>
      <c r="AP129" s="4"/>
      <c r="AQ129" s="4"/>
      <c r="AR129" s="4"/>
      <c r="AS129" s="4"/>
      <c r="AT129" s="4"/>
      <c r="AU129" s="515"/>
      <c r="AV129" s="35"/>
      <c r="AW129" s="35"/>
      <c r="AX129" s="35"/>
      <c r="AY129" s="35"/>
      <c r="AZ129" s="35"/>
      <c r="BA129" s="35"/>
      <c r="BB129" s="35"/>
      <c r="BC129" s="35"/>
      <c r="BD129" s="35" t="s">
        <v>4732</v>
      </c>
      <c r="BE129" s="4"/>
      <c r="BF129" s="4" t="s">
        <v>5562</v>
      </c>
      <c r="BG129" s="4" t="s">
        <v>5766</v>
      </c>
      <c r="BH129" s="4"/>
      <c r="BI129" s="4"/>
      <c r="BJ129" s="4" t="s">
        <v>5828</v>
      </c>
      <c r="BK129" s="852"/>
      <c r="BL129" s="852"/>
      <c r="BM129" s="852"/>
      <c r="BN129" s="853"/>
      <c r="BO129" s="853"/>
      <c r="BP129" s="853"/>
      <c r="BQ129" s="854"/>
      <c r="BR129" s="854"/>
      <c r="BS129" s="854"/>
      <c r="BT129" s="855"/>
      <c r="BU129" s="855"/>
      <c r="BV129" s="855"/>
    </row>
    <row r="130" spans="1:74" ht="51">
      <c r="A130" s="5">
        <v>444</v>
      </c>
      <c r="B130" s="3">
        <v>126</v>
      </c>
      <c r="C130" s="127" t="s">
        <v>5197</v>
      </c>
      <c r="D130" s="4" t="s">
        <v>4</v>
      </c>
      <c r="E130" s="3" t="s">
        <v>5717</v>
      </c>
      <c r="F130" s="649" t="s">
        <v>2150</v>
      </c>
      <c r="G130" s="4"/>
      <c r="H130" s="4" t="s">
        <v>2935</v>
      </c>
      <c r="I130" s="4" t="s">
        <v>5</v>
      </c>
      <c r="J130" s="4" t="s">
        <v>6</v>
      </c>
      <c r="K130" s="4" t="s">
        <v>1374</v>
      </c>
      <c r="L130" s="4" t="s">
        <v>4301</v>
      </c>
      <c r="M130" s="4"/>
      <c r="N130" s="4"/>
      <c r="O130" s="4"/>
      <c r="P130" s="4"/>
      <c r="Q130" s="4"/>
      <c r="R130" s="4"/>
      <c r="S130" s="4" t="s">
        <v>5232</v>
      </c>
      <c r="T130" s="4"/>
      <c r="U130" s="4" t="s">
        <v>2547</v>
      </c>
      <c r="V130" s="4" t="s">
        <v>4787</v>
      </c>
      <c r="W130" s="4" t="s">
        <v>2149</v>
      </c>
      <c r="X130" s="24" t="s">
        <v>2149</v>
      </c>
      <c r="Y130" s="516" t="s">
        <v>2149</v>
      </c>
      <c r="Z130" s="4" t="s">
        <v>2149</v>
      </c>
      <c r="AA130" s="4" t="s">
        <v>2149</v>
      </c>
      <c r="AB130" s="4" t="s">
        <v>2149</v>
      </c>
      <c r="AC130" s="4" t="s">
        <v>2149</v>
      </c>
      <c r="AD130" s="4"/>
      <c r="AE130" s="24" t="s">
        <v>2149</v>
      </c>
      <c r="AF130" s="24"/>
      <c r="AG130" s="548"/>
      <c r="AH130" s="24"/>
      <c r="AI130" s="24"/>
      <c r="AJ130" s="24"/>
      <c r="AK130" s="24"/>
      <c r="AL130" s="24"/>
      <c r="AM130" s="24"/>
      <c r="AN130" s="24"/>
      <c r="AO130" s="516"/>
      <c r="AP130" s="4"/>
      <c r="AQ130" s="4"/>
      <c r="AR130" s="4"/>
      <c r="AS130" s="4"/>
      <c r="AT130" s="4"/>
      <c r="AU130" s="515"/>
      <c r="AV130" s="24"/>
      <c r="AW130" s="24"/>
      <c r="AX130" s="24"/>
      <c r="AY130" s="24"/>
      <c r="AZ130" s="24"/>
      <c r="BA130" s="24"/>
      <c r="BB130" s="24"/>
      <c r="BC130" s="24"/>
      <c r="BD130" s="24"/>
      <c r="BE130" s="4"/>
      <c r="BF130" s="24" t="s">
        <v>5562</v>
      </c>
      <c r="BG130" s="4" t="s">
        <v>5766</v>
      </c>
      <c r="BH130" s="4"/>
      <c r="BI130" s="4"/>
      <c r="BJ130" s="4" t="s">
        <v>5828</v>
      </c>
      <c r="BK130" s="852"/>
      <c r="BL130" s="852"/>
      <c r="BM130" s="852"/>
      <c r="BN130" s="853"/>
      <c r="BO130" s="853"/>
      <c r="BP130" s="853"/>
      <c r="BQ130" s="854"/>
      <c r="BR130" s="854"/>
      <c r="BS130" s="854"/>
      <c r="BT130" s="855"/>
      <c r="BU130" s="855"/>
      <c r="BV130" s="855"/>
    </row>
    <row r="131" spans="1:74" ht="51">
      <c r="A131" s="5">
        <v>445</v>
      </c>
      <c r="B131" s="3">
        <v>127</v>
      </c>
      <c r="C131" s="127">
        <v>427</v>
      </c>
      <c r="D131" s="4" t="s">
        <v>1040</v>
      </c>
      <c r="E131" s="3" t="s">
        <v>5708</v>
      </c>
      <c r="F131" s="649" t="s">
        <v>2150</v>
      </c>
      <c r="G131" s="4"/>
      <c r="H131" s="4" t="s">
        <v>2821</v>
      </c>
      <c r="I131" s="4" t="s">
        <v>8</v>
      </c>
      <c r="J131" s="4" t="s">
        <v>9</v>
      </c>
      <c r="K131" s="4" t="s">
        <v>10</v>
      </c>
      <c r="L131" s="4" t="s">
        <v>4280</v>
      </c>
      <c r="M131" s="4"/>
      <c r="N131" s="4" t="s">
        <v>3471</v>
      </c>
      <c r="O131" s="4" t="s">
        <v>3218</v>
      </c>
      <c r="P131" s="4"/>
      <c r="Q131" s="4">
        <v>93452.45</v>
      </c>
      <c r="R131" s="4"/>
      <c r="S131" s="4" t="s">
        <v>11</v>
      </c>
      <c r="T131" s="4">
        <v>2016</v>
      </c>
      <c r="U131" s="4" t="s">
        <v>2187</v>
      </c>
      <c r="V131" s="4" t="s">
        <v>3539</v>
      </c>
      <c r="W131" s="4"/>
      <c r="X131" s="24"/>
      <c r="Y131" s="516"/>
      <c r="Z131" s="4"/>
      <c r="AA131" s="4"/>
      <c r="AB131" s="4"/>
      <c r="AC131" s="4"/>
      <c r="AD131" s="4"/>
      <c r="AE131" s="24"/>
      <c r="AF131" s="24"/>
      <c r="AG131" s="548"/>
      <c r="AH131" s="24"/>
      <c r="AI131" s="24"/>
      <c r="AJ131" s="24"/>
      <c r="AK131" s="24"/>
      <c r="AL131" s="24"/>
      <c r="AM131" s="24"/>
      <c r="AN131" s="24"/>
      <c r="AO131" s="671" t="s">
        <v>5913</v>
      </c>
      <c r="AP131" s="4"/>
      <c r="AQ131" s="4"/>
      <c r="AR131" s="4"/>
      <c r="AS131" s="4"/>
      <c r="AT131" s="4"/>
      <c r="AU131" s="515"/>
      <c r="AV131" s="24"/>
      <c r="AW131" s="24"/>
      <c r="AX131" s="24"/>
      <c r="AY131" s="24"/>
      <c r="AZ131" s="24"/>
      <c r="BA131" s="24"/>
      <c r="BB131" s="24"/>
      <c r="BC131" s="24"/>
      <c r="BD131" s="24"/>
      <c r="BE131" s="4"/>
      <c r="BF131" s="24" t="s">
        <v>5561</v>
      </c>
      <c r="BG131" s="4" t="s">
        <v>5766</v>
      </c>
      <c r="BH131" s="4" t="s">
        <v>5750</v>
      </c>
      <c r="BI131" s="4" t="s">
        <v>5766</v>
      </c>
      <c r="BJ131" s="4" t="s">
        <v>5828</v>
      </c>
      <c r="BK131" s="852"/>
      <c r="BL131" s="852"/>
      <c r="BM131" s="852"/>
      <c r="BN131" s="853"/>
      <c r="BO131" s="853"/>
      <c r="BP131" s="853"/>
      <c r="BQ131" s="854"/>
      <c r="BR131" s="854"/>
      <c r="BS131" s="854"/>
      <c r="BT131" s="855"/>
      <c r="BU131" s="855"/>
      <c r="BV131" s="855"/>
    </row>
    <row r="132" spans="1:74" ht="34">
      <c r="A132" s="5">
        <v>446</v>
      </c>
      <c r="B132" s="3">
        <v>128</v>
      </c>
      <c r="C132" s="577">
        <v>428</v>
      </c>
      <c r="D132" s="581" t="s">
        <v>690</v>
      </c>
      <c r="E132" s="576" t="s">
        <v>5682</v>
      </c>
      <c r="F132" s="673" t="s">
        <v>2150</v>
      </c>
      <c r="G132" s="581"/>
      <c r="H132" s="581" t="s">
        <v>2822</v>
      </c>
      <c r="I132" s="581" t="s">
        <v>12</v>
      </c>
      <c r="J132" s="581" t="s">
        <v>680</v>
      </c>
      <c r="K132" s="581" t="s">
        <v>680</v>
      </c>
      <c r="L132" s="4" t="s">
        <v>4280</v>
      </c>
      <c r="M132" s="4"/>
      <c r="N132" s="4" t="s">
        <v>13</v>
      </c>
      <c r="O132" s="4" t="s">
        <v>3217</v>
      </c>
      <c r="P132" s="4"/>
      <c r="Q132" s="4">
        <v>5323</v>
      </c>
      <c r="R132" s="4" t="s">
        <v>2549</v>
      </c>
      <c r="S132" s="4" t="s">
        <v>14</v>
      </c>
      <c r="T132" s="4">
        <v>2016</v>
      </c>
      <c r="U132" s="4" t="s">
        <v>2187</v>
      </c>
      <c r="V132" s="4" t="s">
        <v>2660</v>
      </c>
      <c r="W132" s="4" t="s">
        <v>2149</v>
      </c>
      <c r="X132" s="24" t="s">
        <v>2149</v>
      </c>
      <c r="Y132" s="585" t="s">
        <v>2149</v>
      </c>
      <c r="Z132" s="691" t="s">
        <v>2149</v>
      </c>
      <c r="AA132" s="581" t="s">
        <v>2149</v>
      </c>
      <c r="AB132" s="581" t="s">
        <v>2149</v>
      </c>
      <c r="AC132" s="581" t="s">
        <v>2149</v>
      </c>
      <c r="AD132" s="581"/>
      <c r="AE132" s="582" t="s">
        <v>2149</v>
      </c>
      <c r="AF132" s="582"/>
      <c r="AG132" s="786"/>
      <c r="AH132" s="582"/>
      <c r="AI132" s="582"/>
      <c r="AJ132" s="582"/>
      <c r="AK132" s="582"/>
      <c r="AL132" s="582"/>
      <c r="AM132" s="582"/>
      <c r="AN132" s="582"/>
      <c r="AO132" s="585"/>
      <c r="AP132" s="581"/>
      <c r="AQ132" s="581"/>
      <c r="AR132" s="581"/>
      <c r="AS132" s="581"/>
      <c r="AT132" s="581"/>
      <c r="AU132" s="583"/>
      <c r="AV132" s="582"/>
      <c r="AW132" s="582"/>
      <c r="AX132" s="582"/>
      <c r="AY132" s="582"/>
      <c r="AZ132" s="582"/>
      <c r="BA132" s="582"/>
      <c r="BB132" s="582"/>
      <c r="BC132" s="582"/>
      <c r="BD132" s="582" t="s">
        <v>6395</v>
      </c>
      <c r="BE132" s="581" t="s">
        <v>5241</v>
      </c>
      <c r="BF132" s="582" t="s">
        <v>5560</v>
      </c>
      <c r="BG132" s="581" t="s">
        <v>5766</v>
      </c>
      <c r="BH132" s="581"/>
      <c r="BI132" s="581"/>
      <c r="BJ132" s="581" t="s">
        <v>5828</v>
      </c>
      <c r="BK132" s="852"/>
      <c r="BL132" s="852"/>
      <c r="BM132" s="852"/>
      <c r="BN132" s="853"/>
      <c r="BO132" s="853"/>
      <c r="BP132" s="853"/>
      <c r="BQ132" s="854"/>
      <c r="BR132" s="854"/>
      <c r="BS132" s="854"/>
      <c r="BT132" s="855"/>
      <c r="BU132" s="855"/>
      <c r="BV132" s="855"/>
    </row>
    <row r="133" spans="1:74" ht="119">
      <c r="A133" s="5">
        <v>448</v>
      </c>
      <c r="B133" s="3">
        <v>129</v>
      </c>
      <c r="C133" s="127">
        <v>430</v>
      </c>
      <c r="D133" s="4" t="s">
        <v>1040</v>
      </c>
      <c r="E133" s="3" t="s">
        <v>5708</v>
      </c>
      <c r="F133" s="649" t="s">
        <v>2150</v>
      </c>
      <c r="G133" s="4"/>
      <c r="H133" s="4" t="s">
        <v>20</v>
      </c>
      <c r="I133" s="4" t="s">
        <v>707</v>
      </c>
      <c r="J133" s="4" t="s">
        <v>715</v>
      </c>
      <c r="K133" s="4" t="s">
        <v>668</v>
      </c>
      <c r="L133" s="4" t="s">
        <v>4280</v>
      </c>
      <c r="M133" s="4"/>
      <c r="N133" s="4" t="s">
        <v>3473</v>
      </c>
      <c r="O133" s="4" t="s">
        <v>3215</v>
      </c>
      <c r="P133" s="4"/>
      <c r="Q133" s="4">
        <v>58997.85</v>
      </c>
      <c r="R133" s="4"/>
      <c r="S133" s="4" t="s">
        <v>3824</v>
      </c>
      <c r="T133" s="4">
        <v>2016</v>
      </c>
      <c r="U133" s="4" t="s">
        <v>2187</v>
      </c>
      <c r="V133" s="4" t="s">
        <v>2661</v>
      </c>
      <c r="W133" s="4" t="s">
        <v>2149</v>
      </c>
      <c r="X133" s="24" t="s">
        <v>2149</v>
      </c>
      <c r="Y133" s="516" t="s">
        <v>2149</v>
      </c>
      <c r="Z133" s="4" t="s">
        <v>2149</v>
      </c>
      <c r="AA133" s="4" t="s">
        <v>2149</v>
      </c>
      <c r="AB133" s="4" t="s">
        <v>2149</v>
      </c>
      <c r="AC133" s="4" t="s">
        <v>2149</v>
      </c>
      <c r="AD133" s="4"/>
      <c r="AE133" s="24" t="s">
        <v>2149</v>
      </c>
      <c r="AF133" s="24"/>
      <c r="AG133" s="548"/>
      <c r="AH133" s="24"/>
      <c r="AI133" s="24"/>
      <c r="AJ133" s="24"/>
      <c r="AK133" s="24"/>
      <c r="AL133" s="24"/>
      <c r="AM133" s="24"/>
      <c r="AN133" s="24"/>
      <c r="AO133" s="516"/>
      <c r="AP133" s="4"/>
      <c r="AQ133" s="4"/>
      <c r="AR133" s="4"/>
      <c r="AS133" s="4"/>
      <c r="AT133" s="4"/>
      <c r="AU133" s="515"/>
      <c r="AV133" s="24"/>
      <c r="AW133" s="24"/>
      <c r="AX133" s="24"/>
      <c r="AY133" s="24"/>
      <c r="AZ133" s="24"/>
      <c r="BA133" s="24"/>
      <c r="BB133" s="24"/>
      <c r="BC133" s="24"/>
      <c r="BD133" s="24"/>
      <c r="BE133" s="4"/>
      <c r="BF133" s="24" t="s">
        <v>5562</v>
      </c>
      <c r="BG133" s="63" t="s">
        <v>6021</v>
      </c>
      <c r="BH133" s="4" t="s">
        <v>5750</v>
      </c>
      <c r="BI133" s="4" t="s">
        <v>5766</v>
      </c>
      <c r="BJ133" s="4"/>
      <c r="BK133" s="852"/>
      <c r="BL133" s="852"/>
      <c r="BM133" s="852"/>
      <c r="BN133" s="853"/>
      <c r="BO133" s="853"/>
      <c r="BP133" s="853"/>
      <c r="BQ133" s="854"/>
      <c r="BR133" s="854"/>
      <c r="BS133" s="854"/>
      <c r="BT133" s="855"/>
      <c r="BU133" s="855"/>
      <c r="BV133" s="855"/>
    </row>
    <row r="134" spans="1:74" ht="136">
      <c r="A134" s="5">
        <v>464</v>
      </c>
      <c r="B134" s="3">
        <v>130</v>
      </c>
      <c r="C134" s="127">
        <v>446</v>
      </c>
      <c r="D134" s="4" t="s">
        <v>5218</v>
      </c>
      <c r="E134" s="4" t="s">
        <v>5737</v>
      </c>
      <c r="F134" s="4"/>
      <c r="G134" s="4" t="s">
        <v>5662</v>
      </c>
      <c r="H134" s="4" t="s">
        <v>2886</v>
      </c>
      <c r="I134" s="4" t="s">
        <v>1074</v>
      </c>
      <c r="J134" s="4" t="s">
        <v>682</v>
      </c>
      <c r="K134" s="4" t="s">
        <v>679</v>
      </c>
      <c r="L134" s="4" t="s">
        <v>4280</v>
      </c>
      <c r="M134" s="4"/>
      <c r="N134" s="4" t="s">
        <v>3482</v>
      </c>
      <c r="O134" s="4" t="s">
        <v>3483</v>
      </c>
      <c r="P134" s="4"/>
      <c r="Q134" s="4"/>
      <c r="R134" s="4"/>
      <c r="S134" s="4" t="s">
        <v>3447</v>
      </c>
      <c r="T134" s="4"/>
      <c r="U134" s="4"/>
      <c r="V134" s="4" t="s">
        <v>4788</v>
      </c>
      <c r="W134" s="4"/>
      <c r="X134" s="24"/>
      <c r="Y134" s="516"/>
      <c r="Z134" s="4"/>
      <c r="AA134" s="4"/>
      <c r="AB134" s="4"/>
      <c r="AC134" s="4"/>
      <c r="AD134" s="4"/>
      <c r="AE134" s="24"/>
      <c r="AF134" s="24"/>
      <c r="AG134" s="554"/>
      <c r="AH134" s="36"/>
      <c r="AI134" s="36"/>
      <c r="AJ134" s="36"/>
      <c r="AK134" s="36"/>
      <c r="AL134" s="36"/>
      <c r="AM134" s="36"/>
      <c r="AN134" s="36"/>
      <c r="AO134" s="516" t="s">
        <v>6190</v>
      </c>
      <c r="AP134" s="4" t="s">
        <v>6386</v>
      </c>
      <c r="AQ134" s="4" t="s">
        <v>6485</v>
      </c>
      <c r="AR134" s="4"/>
      <c r="AS134" s="4"/>
      <c r="AT134" s="4"/>
      <c r="AU134" s="515"/>
      <c r="AV134" s="36"/>
      <c r="AW134" s="36"/>
      <c r="AX134" s="36"/>
      <c r="AY134" s="36"/>
      <c r="AZ134" s="36"/>
      <c r="BA134" s="36"/>
      <c r="BB134" s="36"/>
      <c r="BC134" s="36"/>
      <c r="BD134" s="36" t="s">
        <v>6561</v>
      </c>
      <c r="BE134" s="4" t="s">
        <v>5241</v>
      </c>
      <c r="BF134" s="24" t="s">
        <v>5563</v>
      </c>
      <c r="BG134" s="4" t="s">
        <v>5766</v>
      </c>
      <c r="BH134" s="4"/>
      <c r="BI134" s="4"/>
      <c r="BJ134" s="4" t="s">
        <v>5828</v>
      </c>
      <c r="BK134" s="852"/>
      <c r="BL134" s="852"/>
      <c r="BM134" s="852"/>
      <c r="BN134" s="853"/>
      <c r="BO134" s="853"/>
      <c r="BP134" s="853"/>
      <c r="BQ134" s="854"/>
      <c r="BR134" s="854"/>
      <c r="BS134" s="854"/>
      <c r="BT134" s="855"/>
      <c r="BU134" s="855"/>
      <c r="BV134" s="855"/>
    </row>
    <row r="135" spans="1:74" ht="85">
      <c r="A135" s="5">
        <v>466</v>
      </c>
      <c r="B135" s="3">
        <v>131</v>
      </c>
      <c r="C135" s="127">
        <v>448</v>
      </c>
      <c r="D135" s="4" t="s">
        <v>467</v>
      </c>
      <c r="E135" s="4" t="s">
        <v>6151</v>
      </c>
      <c r="F135" s="649" t="s">
        <v>2150</v>
      </c>
      <c r="G135" s="581"/>
      <c r="H135" s="4" t="s">
        <v>6540</v>
      </c>
      <c r="I135" s="4" t="s">
        <v>3488</v>
      </c>
      <c r="J135" s="4" t="s">
        <v>1918</v>
      </c>
      <c r="K135" s="4" t="s">
        <v>1918</v>
      </c>
      <c r="L135" s="4" t="s">
        <v>4280</v>
      </c>
      <c r="M135" s="4" t="s">
        <v>6152</v>
      </c>
      <c r="N135" s="4" t="s">
        <v>3489</v>
      </c>
      <c r="O135" s="4" t="s">
        <v>3490</v>
      </c>
      <c r="P135" s="4"/>
      <c r="Q135" s="4"/>
      <c r="R135" s="4" t="s">
        <v>6153</v>
      </c>
      <c r="S135" s="4" t="s">
        <v>3963</v>
      </c>
      <c r="T135" s="4">
        <v>2017</v>
      </c>
      <c r="U135" s="4"/>
      <c r="V135" s="4" t="s">
        <v>6541</v>
      </c>
      <c r="W135" s="4"/>
      <c r="X135" s="24"/>
      <c r="Y135" s="516" t="s">
        <v>6450</v>
      </c>
      <c r="Z135" s="4" t="s">
        <v>6451</v>
      </c>
      <c r="AA135" s="581"/>
      <c r="AB135" s="581"/>
      <c r="AC135" s="581"/>
      <c r="AD135" s="581"/>
      <c r="AE135" s="582"/>
      <c r="AF135" s="582"/>
      <c r="AG135" s="786"/>
      <c r="AH135" s="582"/>
      <c r="AI135" s="582"/>
      <c r="AJ135" s="582"/>
      <c r="AK135" s="582"/>
      <c r="AL135" s="582"/>
      <c r="AM135" s="582"/>
      <c r="AN135" s="582"/>
      <c r="AO135" s="585"/>
      <c r="AP135" s="581"/>
      <c r="AQ135" s="581"/>
      <c r="AR135" s="581"/>
      <c r="AS135" s="581"/>
      <c r="AT135" s="581"/>
      <c r="AU135" s="583"/>
      <c r="AV135" s="582"/>
      <c r="AW135" s="582"/>
      <c r="AX135" s="582"/>
      <c r="AY135" s="582"/>
      <c r="AZ135" s="582"/>
      <c r="BA135" s="582"/>
      <c r="BB135" s="582"/>
      <c r="BC135" s="582"/>
      <c r="BD135" s="24" t="s">
        <v>6586</v>
      </c>
      <c r="BE135" s="4" t="s">
        <v>6442</v>
      </c>
      <c r="BF135" s="24" t="s">
        <v>5561</v>
      </c>
      <c r="BG135" s="4" t="s">
        <v>5766</v>
      </c>
      <c r="BH135" s="581"/>
      <c r="BI135" s="581"/>
      <c r="BJ135" s="4"/>
      <c r="BK135" s="852"/>
      <c r="BL135" s="852"/>
      <c r="BM135" s="852"/>
      <c r="BN135" s="853"/>
      <c r="BO135" s="853"/>
      <c r="BP135" s="853"/>
      <c r="BQ135" s="854"/>
      <c r="BR135" s="854"/>
      <c r="BS135" s="854"/>
      <c r="BT135" s="855"/>
      <c r="BU135" s="855"/>
      <c r="BV135" s="855"/>
    </row>
    <row r="136" spans="1:74" ht="68">
      <c r="A136" s="5">
        <v>468</v>
      </c>
      <c r="B136" s="3">
        <v>132</v>
      </c>
      <c r="C136" s="127">
        <v>450</v>
      </c>
      <c r="D136" s="4" t="s">
        <v>118</v>
      </c>
      <c r="E136" s="3" t="s">
        <v>5729</v>
      </c>
      <c r="F136" s="649" t="s">
        <v>2150</v>
      </c>
      <c r="G136" s="4" t="s">
        <v>6387</v>
      </c>
      <c r="H136" s="4" t="s">
        <v>2685</v>
      </c>
      <c r="I136" s="4" t="s">
        <v>6215</v>
      </c>
      <c r="J136" s="4" t="s">
        <v>2090</v>
      </c>
      <c r="K136" s="4" t="s">
        <v>683</v>
      </c>
      <c r="L136" s="4" t="s">
        <v>4280</v>
      </c>
      <c r="M136" s="4"/>
      <c r="N136" s="42" t="s">
        <v>3449</v>
      </c>
      <c r="O136" s="4" t="s">
        <v>3204</v>
      </c>
      <c r="P136" s="4"/>
      <c r="Q136" s="4"/>
      <c r="R136" s="4"/>
      <c r="S136" s="4" t="s">
        <v>3491</v>
      </c>
      <c r="T136" s="4">
        <v>2017</v>
      </c>
      <c r="U136" s="4"/>
      <c r="V136" s="4" t="s">
        <v>2694</v>
      </c>
      <c r="W136" s="4"/>
      <c r="X136" s="24"/>
      <c r="Y136" s="516"/>
      <c r="Z136" s="4"/>
      <c r="AA136" s="4"/>
      <c r="AB136" s="4"/>
      <c r="AC136" s="4"/>
      <c r="AD136" s="4"/>
      <c r="AE136" s="24"/>
      <c r="AF136" s="24"/>
      <c r="AG136" s="548"/>
      <c r="AH136" s="24"/>
      <c r="AI136" s="24"/>
      <c r="AJ136" s="24"/>
      <c r="AK136" s="24"/>
      <c r="AL136" s="24"/>
      <c r="AM136" s="24"/>
      <c r="AN136" s="24"/>
      <c r="AO136" s="516" t="s">
        <v>6484</v>
      </c>
      <c r="AP136" s="4"/>
      <c r="AQ136" s="4"/>
      <c r="AR136" s="4"/>
      <c r="AS136" s="4"/>
      <c r="AT136" s="4"/>
      <c r="AU136" s="515"/>
      <c r="AV136" s="24"/>
      <c r="AW136" s="24"/>
      <c r="AX136" s="24"/>
      <c r="AY136" s="24"/>
      <c r="AZ136" s="24"/>
      <c r="BA136" s="24"/>
      <c r="BB136" s="24"/>
      <c r="BC136" s="24"/>
      <c r="BD136" s="36" t="s">
        <v>6556</v>
      </c>
      <c r="BE136" s="4" t="s">
        <v>5241</v>
      </c>
      <c r="BF136" s="24" t="s">
        <v>5561</v>
      </c>
      <c r="BG136" s="4" t="s">
        <v>5766</v>
      </c>
      <c r="BH136" s="4" t="s">
        <v>5750</v>
      </c>
      <c r="BI136" s="4" t="s">
        <v>5766</v>
      </c>
      <c r="BJ136" s="4" t="s">
        <v>5828</v>
      </c>
      <c r="BK136" s="852"/>
      <c r="BL136" s="852"/>
      <c r="BM136" s="852"/>
      <c r="BN136" s="853"/>
      <c r="BO136" s="853"/>
      <c r="BP136" s="853"/>
      <c r="BQ136" s="854"/>
      <c r="BR136" s="854"/>
      <c r="BS136" s="854"/>
      <c r="BT136" s="855"/>
      <c r="BU136" s="855"/>
      <c r="BV136" s="855"/>
    </row>
    <row r="137" spans="1:74" ht="68">
      <c r="A137" s="5">
        <v>471</v>
      </c>
      <c r="B137" s="3">
        <v>133</v>
      </c>
      <c r="C137" s="694" t="s">
        <v>4950</v>
      </c>
      <c r="D137" s="695" t="s">
        <v>2686</v>
      </c>
      <c r="E137" s="695" t="s">
        <v>5671</v>
      </c>
      <c r="F137" s="695"/>
      <c r="G137" s="695" t="s">
        <v>5663</v>
      </c>
      <c r="H137" s="4" t="s">
        <v>2880</v>
      </c>
      <c r="I137" s="695" t="s">
        <v>2899</v>
      </c>
      <c r="J137" s="695" t="s">
        <v>1374</v>
      </c>
      <c r="K137" s="695" t="s">
        <v>1374</v>
      </c>
      <c r="L137" s="695" t="s">
        <v>4307</v>
      </c>
      <c r="M137" s="695"/>
      <c r="N137" s="702"/>
      <c r="O137" s="703"/>
      <c r="P137" s="702"/>
      <c r="Q137" s="702"/>
      <c r="R137" s="695"/>
      <c r="S137" s="704" t="s">
        <v>4586</v>
      </c>
      <c r="T137" s="701">
        <v>2016</v>
      </c>
      <c r="U137" s="702"/>
      <c r="V137" s="695" t="s">
        <v>4789</v>
      </c>
      <c r="W137" s="702"/>
      <c r="X137" s="705"/>
      <c r="Y137" s="706"/>
      <c r="Z137" s="702"/>
      <c r="AA137" s="702"/>
      <c r="AB137" s="702"/>
      <c r="AC137" s="702"/>
      <c r="AD137" s="702"/>
      <c r="AE137" s="705"/>
      <c r="AF137" s="705"/>
      <c r="AG137" s="798"/>
      <c r="AH137" s="705"/>
      <c r="AI137" s="705"/>
      <c r="AJ137" s="705"/>
      <c r="AK137" s="705"/>
      <c r="AL137" s="705"/>
      <c r="AM137" s="705"/>
      <c r="AN137" s="705"/>
      <c r="AO137" s="698" t="s">
        <v>6265</v>
      </c>
      <c r="AP137" s="702"/>
      <c r="AQ137" s="702"/>
      <c r="AR137" s="702"/>
      <c r="AS137" s="702"/>
      <c r="AT137" s="702"/>
      <c r="AU137" s="707"/>
      <c r="AV137" s="705"/>
      <c r="AW137" s="705"/>
      <c r="AX137" s="705"/>
      <c r="AY137" s="705"/>
      <c r="AZ137" s="705"/>
      <c r="BA137" s="705"/>
      <c r="BB137" s="705"/>
      <c r="BC137" s="705"/>
      <c r="BD137" s="761" t="s">
        <v>6395</v>
      </c>
      <c r="BE137" s="695" t="s">
        <v>5241</v>
      </c>
      <c r="BF137" s="701" t="s">
        <v>5561</v>
      </c>
      <c r="BG137" s="695" t="s">
        <v>5766</v>
      </c>
      <c r="BH137" s="695" t="s">
        <v>5750</v>
      </c>
      <c r="BI137" s="4" t="s">
        <v>5766</v>
      </c>
      <c r="BJ137" s="695" t="s">
        <v>5828</v>
      </c>
      <c r="BK137" s="852"/>
      <c r="BL137" s="852"/>
      <c r="BM137" s="852"/>
      <c r="BN137" s="853"/>
      <c r="BO137" s="853"/>
      <c r="BP137" s="853"/>
      <c r="BQ137" s="854"/>
      <c r="BR137" s="854"/>
      <c r="BS137" s="854"/>
      <c r="BT137" s="855"/>
      <c r="BU137" s="855"/>
      <c r="BV137" s="855"/>
    </row>
    <row r="138" spans="1:74" ht="68">
      <c r="A138" s="5">
        <v>472</v>
      </c>
      <c r="B138" s="3">
        <v>134</v>
      </c>
      <c r="C138" s="694" t="s">
        <v>4951</v>
      </c>
      <c r="D138" s="695" t="s">
        <v>2888</v>
      </c>
      <c r="E138" s="695"/>
      <c r="F138" s="695"/>
      <c r="G138" s="695"/>
      <c r="H138" s="4" t="s">
        <v>2889</v>
      </c>
      <c r="I138" s="695" t="s">
        <v>2903</v>
      </c>
      <c r="J138" s="695" t="s">
        <v>1359</v>
      </c>
      <c r="K138" s="695" t="s">
        <v>1360</v>
      </c>
      <c r="L138" s="695" t="s">
        <v>4354</v>
      </c>
      <c r="M138" s="695" t="s">
        <v>4583</v>
      </c>
      <c r="N138" s="702"/>
      <c r="O138" s="703"/>
      <c r="P138" s="702"/>
      <c r="Q138" s="702"/>
      <c r="R138" s="695"/>
      <c r="S138" s="695" t="s">
        <v>4584</v>
      </c>
      <c r="T138" s="701">
        <v>2015</v>
      </c>
      <c r="U138" s="702"/>
      <c r="V138" s="695" t="s">
        <v>4790</v>
      </c>
      <c r="W138" s="702"/>
      <c r="X138" s="705"/>
      <c r="Y138" s="706"/>
      <c r="Z138" s="702"/>
      <c r="AA138" s="702"/>
      <c r="AB138" s="702"/>
      <c r="AC138" s="702"/>
      <c r="AD138" s="702"/>
      <c r="AE138" s="705"/>
      <c r="AF138" s="705"/>
      <c r="AG138" s="784"/>
      <c r="AH138" s="708"/>
      <c r="AI138" s="708"/>
      <c r="AJ138" s="708"/>
      <c r="AK138" s="708"/>
      <c r="AL138" s="708"/>
      <c r="AM138" s="708"/>
      <c r="AN138" s="708"/>
      <c r="AO138" s="698" t="s">
        <v>6266</v>
      </c>
      <c r="AP138" s="702"/>
      <c r="AQ138" s="702"/>
      <c r="AR138" s="702"/>
      <c r="AS138" s="702"/>
      <c r="AT138" s="702"/>
      <c r="AU138" s="707"/>
      <c r="AV138" s="708"/>
      <c r="AW138" s="708"/>
      <c r="AX138" s="708"/>
      <c r="AY138" s="708"/>
      <c r="AZ138" s="708"/>
      <c r="BA138" s="708"/>
      <c r="BB138" s="708"/>
      <c r="BC138" s="708"/>
      <c r="BD138" s="747" t="s">
        <v>6264</v>
      </c>
      <c r="BE138" s="695" t="s">
        <v>5241</v>
      </c>
      <c r="BF138" s="701" t="s">
        <v>5561</v>
      </c>
      <c r="BG138" s="695" t="s">
        <v>5766</v>
      </c>
      <c r="BH138" s="695" t="s">
        <v>5750</v>
      </c>
      <c r="BI138" s="4" t="s">
        <v>5766</v>
      </c>
      <c r="BJ138" s="695" t="s">
        <v>5828</v>
      </c>
      <c r="BK138" s="852"/>
      <c r="BL138" s="852"/>
      <c r="BM138" s="852"/>
      <c r="BN138" s="853"/>
      <c r="BO138" s="853"/>
      <c r="BP138" s="853"/>
      <c r="BQ138" s="854"/>
      <c r="BR138" s="854"/>
      <c r="BS138" s="854"/>
      <c r="BT138" s="855"/>
      <c r="BU138" s="855"/>
      <c r="BV138" s="855"/>
    </row>
    <row r="139" spans="1:74" ht="51">
      <c r="A139" s="5">
        <v>487</v>
      </c>
      <c r="B139" s="3">
        <v>135</v>
      </c>
      <c r="C139" s="694" t="s">
        <v>4952</v>
      </c>
      <c r="D139" s="695" t="s">
        <v>2881</v>
      </c>
      <c r="E139" s="695" t="s">
        <v>5739</v>
      </c>
      <c r="F139" s="709" t="s">
        <v>2150</v>
      </c>
      <c r="G139" s="695"/>
      <c r="H139" s="4" t="s">
        <v>2882</v>
      </c>
      <c r="I139" s="695" t="s">
        <v>2900</v>
      </c>
      <c r="J139" s="695" t="s">
        <v>358</v>
      </c>
      <c r="K139" s="695" t="s">
        <v>672</v>
      </c>
      <c r="L139" s="695" t="s">
        <v>4963</v>
      </c>
      <c r="M139" s="695"/>
      <c r="N139" s="695"/>
      <c r="O139" s="695"/>
      <c r="P139" s="695"/>
      <c r="Q139" s="695"/>
      <c r="R139" s="695"/>
      <c r="S139" s="695" t="s">
        <v>4814</v>
      </c>
      <c r="T139" s="695">
        <v>2017</v>
      </c>
      <c r="U139" s="695"/>
      <c r="V139" s="695" t="s">
        <v>4791</v>
      </c>
      <c r="W139" s="695"/>
      <c r="X139" s="697"/>
      <c r="Y139" s="698"/>
      <c r="Z139" s="695"/>
      <c r="AA139" s="695"/>
      <c r="AB139" s="695"/>
      <c r="AC139" s="695"/>
      <c r="AD139" s="695"/>
      <c r="AE139" s="697"/>
      <c r="AF139" s="697"/>
      <c r="AG139" s="548"/>
      <c r="AH139" s="697"/>
      <c r="AI139" s="697"/>
      <c r="AJ139" s="697"/>
      <c r="AK139" s="697"/>
      <c r="AL139" s="697"/>
      <c r="AM139" s="697"/>
      <c r="AN139" s="697"/>
      <c r="AO139" s="698" t="s">
        <v>5836</v>
      </c>
      <c r="AP139" s="695"/>
      <c r="AQ139" s="695"/>
      <c r="AR139" s="695"/>
      <c r="AS139" s="695"/>
      <c r="AT139" s="695"/>
      <c r="AU139" s="699"/>
      <c r="AV139" s="697"/>
      <c r="AW139" s="697"/>
      <c r="AX139" s="697"/>
      <c r="AY139" s="697"/>
      <c r="AZ139" s="697"/>
      <c r="BA139" s="697"/>
      <c r="BB139" s="697"/>
      <c r="BC139" s="697"/>
      <c r="BD139" s="697" t="s">
        <v>5837</v>
      </c>
      <c r="BE139" s="695" t="s">
        <v>5241</v>
      </c>
      <c r="BF139" s="697" t="s">
        <v>5561</v>
      </c>
      <c r="BG139" s="695" t="s">
        <v>5766</v>
      </c>
      <c r="BH139" s="695" t="s">
        <v>5750</v>
      </c>
      <c r="BI139" s="4" t="s">
        <v>5766</v>
      </c>
      <c r="BJ139" s="695" t="s">
        <v>5828</v>
      </c>
      <c r="BK139" s="852"/>
      <c r="BL139" s="852"/>
      <c r="BM139" s="852"/>
      <c r="BN139" s="853"/>
      <c r="BO139" s="853"/>
      <c r="BP139" s="853"/>
      <c r="BQ139" s="854"/>
      <c r="BR139" s="854"/>
      <c r="BS139" s="854"/>
      <c r="BT139" s="855"/>
      <c r="BU139" s="855"/>
      <c r="BV139" s="855"/>
    </row>
    <row r="140" spans="1:74" ht="102">
      <c r="A140" s="5">
        <v>504</v>
      </c>
      <c r="B140" s="3">
        <v>136</v>
      </c>
      <c r="C140" s="41">
        <v>486</v>
      </c>
      <c r="D140" s="4" t="s">
        <v>1040</v>
      </c>
      <c r="E140" s="3" t="s">
        <v>5708</v>
      </c>
      <c r="F140" s="649" t="s">
        <v>2150</v>
      </c>
      <c r="G140" s="4"/>
      <c r="H140" s="4" t="s">
        <v>4177</v>
      </c>
      <c r="I140" s="4" t="s">
        <v>4178</v>
      </c>
      <c r="J140" s="4" t="s">
        <v>4179</v>
      </c>
      <c r="K140" s="4" t="s">
        <v>10</v>
      </c>
      <c r="L140" s="4" t="s">
        <v>4280</v>
      </c>
      <c r="M140" s="4" t="s">
        <v>4318</v>
      </c>
      <c r="N140" s="4" t="s">
        <v>4180</v>
      </c>
      <c r="O140" s="4" t="s">
        <v>6067</v>
      </c>
      <c r="P140" s="4"/>
      <c r="Q140" s="4" t="s">
        <v>4181</v>
      </c>
      <c r="R140" s="4"/>
      <c r="S140" s="4" t="s">
        <v>4182</v>
      </c>
      <c r="T140" s="4">
        <v>2019</v>
      </c>
      <c r="U140" s="4" t="s">
        <v>2510</v>
      </c>
      <c r="V140" s="4" t="s">
        <v>5973</v>
      </c>
      <c r="W140" s="4"/>
      <c r="X140" s="24" t="s">
        <v>2511</v>
      </c>
      <c r="Y140" s="516"/>
      <c r="Z140" s="4"/>
      <c r="AA140" s="4"/>
      <c r="AB140" s="4"/>
      <c r="AC140" s="4"/>
      <c r="AD140" s="4"/>
      <c r="AE140" s="24"/>
      <c r="AF140" s="24"/>
      <c r="AG140" s="782">
        <v>43766</v>
      </c>
      <c r="AH140" s="18" t="s">
        <v>626</v>
      </c>
      <c r="AI140" s="19">
        <v>43800</v>
      </c>
      <c r="AJ140" s="18" t="s">
        <v>5974</v>
      </c>
      <c r="AK140" s="18" t="s">
        <v>5975</v>
      </c>
      <c r="AL140" s="19">
        <v>44013</v>
      </c>
      <c r="AM140" s="18" t="s">
        <v>5976</v>
      </c>
      <c r="AN140" s="18" t="s">
        <v>5971</v>
      </c>
      <c r="AO140" s="516"/>
      <c r="AP140" s="4"/>
      <c r="AQ140" s="4"/>
      <c r="AR140" s="4"/>
      <c r="AS140" s="4"/>
      <c r="AT140" s="4"/>
      <c r="AU140" s="515"/>
      <c r="AV140" s="566"/>
      <c r="AW140" s="566"/>
      <c r="AX140" s="566"/>
      <c r="AY140" s="566"/>
      <c r="AZ140" s="566"/>
      <c r="BA140" s="566"/>
      <c r="BB140" s="566"/>
      <c r="BC140" s="566"/>
      <c r="BD140" s="18" t="s">
        <v>6302</v>
      </c>
      <c r="BE140" s="4" t="s">
        <v>6335</v>
      </c>
      <c r="BF140" s="4" t="s">
        <v>5561</v>
      </c>
      <c r="BG140" s="4" t="s">
        <v>5766</v>
      </c>
      <c r="BH140" s="4" t="s">
        <v>5748</v>
      </c>
      <c r="BI140" s="4" t="s">
        <v>6034</v>
      </c>
      <c r="BJ140" s="4" t="s">
        <v>5782</v>
      </c>
      <c r="BK140" s="852"/>
      <c r="BL140" s="852"/>
      <c r="BM140" s="852"/>
      <c r="BN140" s="853"/>
      <c r="BO140" s="853"/>
      <c r="BP140" s="853"/>
      <c r="BQ140" s="854"/>
      <c r="BR140" s="854"/>
      <c r="BS140" s="854"/>
      <c r="BT140" s="855"/>
      <c r="BU140" s="855"/>
      <c r="BV140" s="855"/>
    </row>
    <row r="141" spans="1:74" ht="102">
      <c r="A141" s="6"/>
      <c r="B141" s="3">
        <v>137</v>
      </c>
      <c r="C141" s="3" t="s">
        <v>4938</v>
      </c>
      <c r="D141" s="4" t="s">
        <v>4887</v>
      </c>
      <c r="E141" s="4"/>
      <c r="F141" s="4"/>
      <c r="G141" s="4"/>
      <c r="H141" s="4" t="s">
        <v>4888</v>
      </c>
      <c r="I141" s="4" t="s">
        <v>4889</v>
      </c>
      <c r="J141" s="4" t="s">
        <v>4890</v>
      </c>
      <c r="K141" s="4" t="s">
        <v>4891</v>
      </c>
      <c r="L141" s="4" t="s">
        <v>4892</v>
      </c>
      <c r="M141" s="4" t="s">
        <v>4893</v>
      </c>
      <c r="N141" s="4"/>
      <c r="O141" s="4"/>
      <c r="P141" s="4"/>
      <c r="Q141" s="4"/>
      <c r="R141" s="4"/>
      <c r="S141" s="4" t="s">
        <v>4894</v>
      </c>
      <c r="T141" s="4">
        <v>2014</v>
      </c>
      <c r="U141" s="4"/>
      <c r="V141" s="4" t="s">
        <v>5941</v>
      </c>
      <c r="W141" s="4"/>
      <c r="X141" s="24"/>
      <c r="Y141" s="516"/>
      <c r="Z141" s="4"/>
      <c r="AA141" s="4"/>
      <c r="AB141" s="4"/>
      <c r="AC141" s="4"/>
      <c r="AD141" s="4"/>
      <c r="AE141" s="24"/>
      <c r="AF141" s="655"/>
      <c r="AG141" s="795"/>
      <c r="AH141" s="689"/>
      <c r="AI141" s="689"/>
      <c r="AJ141" s="689"/>
      <c r="AK141" s="689"/>
      <c r="AL141" s="689"/>
      <c r="AM141" s="41" t="s">
        <v>6321</v>
      </c>
      <c r="AN141" s="41" t="s">
        <v>6322</v>
      </c>
      <c r="AO141" s="516"/>
      <c r="AP141" s="4"/>
      <c r="AQ141" s="4"/>
      <c r="AR141" s="4"/>
      <c r="AS141" s="4"/>
      <c r="AT141" s="4"/>
      <c r="AU141" s="515"/>
      <c r="AV141" s="689"/>
      <c r="AW141" s="689"/>
      <c r="AX141" s="689"/>
      <c r="AY141" s="689"/>
      <c r="AZ141" s="689"/>
      <c r="BA141" s="689"/>
      <c r="BB141" s="689"/>
      <c r="BC141" s="689"/>
      <c r="BD141" s="681" t="s">
        <v>6323</v>
      </c>
      <c r="BE141" s="41" t="s">
        <v>6334</v>
      </c>
      <c r="BF141" s="4" t="s">
        <v>5561</v>
      </c>
      <c r="BG141" s="4" t="s">
        <v>5766</v>
      </c>
      <c r="BH141" s="4" t="s">
        <v>5748</v>
      </c>
      <c r="BI141" s="4" t="s">
        <v>6034</v>
      </c>
      <c r="BJ141" s="3" t="s">
        <v>5783</v>
      </c>
      <c r="BK141" s="852"/>
      <c r="BL141" s="852"/>
      <c r="BM141" s="852"/>
      <c r="BN141" s="853"/>
      <c r="BO141" s="853"/>
      <c r="BP141" s="853"/>
      <c r="BQ141" s="854"/>
      <c r="BR141" s="854"/>
      <c r="BS141" s="854"/>
      <c r="BT141" s="855"/>
      <c r="BU141" s="855"/>
      <c r="BV141" s="855"/>
    </row>
  </sheetData>
  <customSheetViews>
    <customSheetView guid="{8CBF853C-9B05-2E44-ABDF-3A5E94B2D49E}" topLeftCell="A71">
      <selection sqref="A1:C1"/>
      <pageMargins left="0.7" right="0.7" top="0.75" bottom="0.75" header="0.3" footer="0.3"/>
      <pageSetup paperSize="0" orientation="portrait" horizontalDpi="0" verticalDpi="0" copies="0"/>
    </customSheetView>
    <customSheetView guid="{45FAFD83-E5A5-4ABD-BE8F-BEA31033F036}" topLeftCell="A71">
      <selection sqref="A1:C1"/>
      <pageMargins left="0.7" right="0.7" top="0.75" bottom="0.75" header="0.3" footer="0.3"/>
      <pageSetup paperSize="0" orientation="portrait" horizontalDpi="0" verticalDpi="0" copies="0"/>
    </customSheetView>
    <customSheetView guid="{9C14DA1E-25C3-4329-A6F3-75CB1CD104D7}" scale="70" showPageBreaks="1" state="hidden">
      <selection sqref="A1:C3"/>
      <pageMargins left="0.7" right="0.7" top="0.75" bottom="0.75" header="0.3" footer="0.3"/>
      <pageSetup paperSize="9" orientation="portrait" horizontalDpi="4294967294" verticalDpi="0"/>
    </customSheetView>
    <customSheetView guid="{A54B586D-6220-424E-974E-0F84BC323EFF}" topLeftCell="A71">
      <selection sqref="A1:C1"/>
      <pageMargins left="0.7" right="0.7" top="0.75" bottom="0.75" header="0.3" footer="0.3"/>
    </customSheetView>
    <customSheetView guid="{EE35F5A5-B58E-462D-8699-50C485D25DAC}" topLeftCell="A71">
      <selection sqref="A1:C1"/>
      <pageMargins left="0.7" right="0.7" top="0.75" bottom="0.75" header="0.3" footer="0.3"/>
    </customSheetView>
    <customSheetView guid="{157CD385-0CC3-4CB7-9E40-9872D0CE4D7B}" topLeftCell="A71">
      <selection sqref="A1:C1"/>
      <pageMargins left="0.7" right="0.7" top="0.75" bottom="0.75" header="0.3" footer="0.3"/>
    </customSheetView>
    <customSheetView guid="{C272CEBC-8B24-461F-A115-CB8305F1DD91}" topLeftCell="A71">
      <selection sqref="A1:C1"/>
      <pageMargins left="0.7" right="0.7" top="0.75" bottom="0.75" header="0.3" footer="0.3"/>
    </customSheetView>
    <customSheetView guid="{D67E565D-00AF-4573-95DF-1C7151580DD9}" topLeftCell="A24">
      <selection activeCell="G30" sqref="G30"/>
      <pageMargins left="0.7" right="0.7" top="0.75" bottom="0.75" header="0.3" footer="0.3"/>
    </customSheetView>
    <customSheetView guid="{BDD15C91-1AB9-44A2-ACD7-FAE0862B79D4}" scale="70" state="hidden">
      <selection sqref="A1:C3"/>
      <pageMargins left="0.7" right="0.7" top="0.75" bottom="0.75" header="0.3" footer="0.3"/>
    </customSheetView>
    <customSheetView guid="{C841B2A8-BCDC-496A-AF1F-B21DB30EB01C}" scale="70" state="hidden">
      <selection sqref="A1:C3"/>
      <pageMargins left="0.7" right="0.7" top="0.75" bottom="0.75" header="0.3" footer="0.3"/>
      <pageSetup paperSize="9" orientation="portrait" horizontalDpi="0" verticalDpi="0"/>
    </customSheetView>
    <customSheetView guid="{F5415F4E-EBF6-40D2-9EB2-1463A8F9745A}" topLeftCell="A71">
      <selection sqref="A1:C1"/>
      <pageMargins left="0.7" right="0.7" top="0.75" bottom="0.75" header="0.3" footer="0.3"/>
    </customSheetView>
    <customSheetView guid="{003C4447-03FF-4247-A52F-D405327D0F8E}" topLeftCell="A71">
      <selection sqref="A1:C1"/>
      <pageMargins left="0.7" right="0.7" top="0.75" bottom="0.75" header="0.3" footer="0.3"/>
    </customSheetView>
    <customSheetView guid="{D286A167-6B8A-4DD5-AE3F-D47B411FC6FF}" scale="70" topLeftCell="B136">
      <selection activeCell="G99" sqref="G99"/>
      <pageMargins left="0.7" right="0.7" top="0.75" bottom="0.75" header="0.3" footer="0.3"/>
      <pageSetup paperSize="9" orientation="portrait" horizontalDpi="4294967293" verticalDpi="0"/>
    </customSheetView>
    <customSheetView guid="{0040A281-966A-42E4-8229-3EF4106905AE}" scale="70" topLeftCell="B136">
      <selection activeCell="G99" sqref="G99"/>
      <pageMargins left="0.7" right="0.7" top="0.75" bottom="0.75" header="0.3" footer="0.3"/>
      <pageSetup paperSize="9" orientation="portrait" horizontalDpi="4294967293" verticalDpi="0"/>
    </customSheetView>
    <customSheetView guid="{3513B2A0-B7F8-4C06-8210-39E406F6EB6C}">
      <pageMargins left="0.7" right="0.7" top="0.75" bottom="0.75" header="0.3" footer="0.3"/>
    </customSheetView>
    <customSheetView guid="{8F14BA67-A1BC-4512-B9DA-5C9C3CB313E4}">
      <pageMargins left="0.7" right="0.7" top="0.75" bottom="0.75" header="0.3" footer="0.3"/>
    </customSheetView>
    <customSheetView guid="{17DC0529-91A4-4551-9172-B028C4912514}">
      <pageMargins left="0.7" right="0.7" top="0.75" bottom="0.75" header="0.3" footer="0.3"/>
    </customSheetView>
    <customSheetView guid="{8ABF9580-87B0-45E2-8C70-A09E58226CA5}">
      <pageMargins left="0.7" right="0.7" top="0.75" bottom="0.75" header="0.3" footer="0.3"/>
    </customSheetView>
    <customSheetView guid="{52FAA2EB-E93F-47C4-8597-5C6EAD18A486}">
      <pageMargins left="0.7" right="0.7" top="0.75" bottom="0.75" header="0.3" footer="0.3"/>
    </customSheetView>
    <customSheetView guid="{25BB15B0-7FA6-482D-B525-5924AA858C0E}">
      <pageMargins left="0.7" right="0.7" top="0.75" bottom="0.75" header="0.3" footer="0.3"/>
    </customSheetView>
    <customSheetView guid="{90F0BEE9-F7C6-4B05-B1D3-E610A6D97CEA}">
      <pageMargins left="0.7" right="0.7" top="0.75" bottom="0.75" header="0.3" footer="0.3"/>
    </customSheetView>
    <customSheetView guid="{0DC89687-B5E8-44A4-AFC0-D36DAE0522C2}">
      <pageMargins left="0.7" right="0.7" top="0.75" bottom="0.75" header="0.3" footer="0.3"/>
    </customSheetView>
    <customSheetView guid="{EBAE714C-FD28-46D0-8276-A04E9A7E81C3}" scale="55" topLeftCell="A102">
      <selection activeCell="E106" sqref="E106"/>
      <pageMargins left="0.7" right="0.7" top="0.75" bottom="0.75" header="0.3" footer="0.3"/>
    </customSheetView>
    <customSheetView guid="{D40EC52C-1F83-41EA-87E6-C95632C6EB1D}">
      <pageMargins left="0.7" right="0.7" top="0.75" bottom="0.75" header="0.3" footer="0.3"/>
    </customSheetView>
    <customSheetView guid="{C14E3306-3C02-473C-B8F3-1D96FBEADE7E}">
      <selection sqref="A1:C1"/>
      <pageMargins left="0.7" right="0.7" top="0.75" bottom="0.75" header="0.3" footer="0.3"/>
    </customSheetView>
    <customSheetView guid="{59D3F2F7-6921-46D1-924D-5A0DA4AACA51}" scale="70" topLeftCell="B136">
      <selection activeCell="G99" sqref="G99"/>
      <pageMargins left="0.7" right="0.7" top="0.75" bottom="0.75" header="0.3" footer="0.3"/>
      <pageSetup paperSize="9" orientation="portrait" horizontalDpi="4294967293" verticalDpi="0"/>
    </customSheetView>
    <customSheetView guid="{A081AA97-5460-4C55-BCF4-CC9F2A69CD39}" scale="70" topLeftCell="B136">
      <selection activeCell="G99" sqref="G99"/>
      <pageMargins left="0.7" right="0.7" top="0.75" bottom="0.75" header="0.3" footer="0.3"/>
      <pageSetup paperSize="9" orientation="portrait" horizontalDpi="4294967293" verticalDpi="0"/>
    </customSheetView>
    <customSheetView guid="{0F66B38A-758B-4700-88AD-1A1A10B7A7C9}">
      <pageMargins left="0.7" right="0.7" top="0.75" bottom="0.75" header="0.3" footer="0.3"/>
    </customSheetView>
    <customSheetView guid="{7AA30157-2426-452C-9986-F024109E4B57}" topLeftCell="A71">
      <selection sqref="A1:C1"/>
      <pageMargins left="0.7" right="0.7" top="0.75" bottom="0.75" header="0.3" footer="0.3"/>
    </customSheetView>
    <customSheetView guid="{7A688741-C63A-4537-8975-D01D5E399B5F}" scale="70" state="hidden">
      <selection sqref="A1:C3"/>
      <pageMargins left="0.7" right="0.7" top="0.75" bottom="0.75" header="0.3" footer="0.3"/>
    </customSheetView>
    <customSheetView guid="{A9801882-D6C9-40C8-9090-26F7B42822A6}" topLeftCell="A71">
      <selection sqref="A1:C1"/>
      <pageMargins left="0.7" right="0.7" top="0.75" bottom="0.75" header="0.3" footer="0.3"/>
      <pageSetup paperSize="0" orientation="portrait" horizontalDpi="0" verticalDpi="0" copies="0"/>
    </customSheetView>
  </customSheetViews>
  <mergeCells count="75">
    <mergeCell ref="E2:G2"/>
    <mergeCell ref="H2:H4"/>
    <mergeCell ref="I2:I4"/>
    <mergeCell ref="J2:J4"/>
    <mergeCell ref="A1:C1"/>
    <mergeCell ref="A2:A4"/>
    <mergeCell ref="B2:B4"/>
    <mergeCell ref="C2:C4"/>
    <mergeCell ref="D2:D4"/>
    <mergeCell ref="K2:K4"/>
    <mergeCell ref="R2:R4"/>
    <mergeCell ref="S2:S4"/>
    <mergeCell ref="T2:T4"/>
    <mergeCell ref="U2:X2"/>
    <mergeCell ref="U3:U4"/>
    <mergeCell ref="V3:V4"/>
    <mergeCell ref="W3:W4"/>
    <mergeCell ref="X3:X4"/>
    <mergeCell ref="U1:X1"/>
    <mergeCell ref="Y1:AN1"/>
    <mergeCell ref="Y2:AE2"/>
    <mergeCell ref="Y3:Y4"/>
    <mergeCell ref="Z3:Z4"/>
    <mergeCell ref="AA3:AA4"/>
    <mergeCell ref="AB3:AB4"/>
    <mergeCell ref="AC3:AC4"/>
    <mergeCell ref="AD3:AD4"/>
    <mergeCell ref="AE3:AE4"/>
    <mergeCell ref="AF2:AN2"/>
    <mergeCell ref="AF3:AF4"/>
    <mergeCell ref="AG3:AG4"/>
    <mergeCell ref="AH3:AH4"/>
    <mergeCell ref="AI3:AI4"/>
    <mergeCell ref="AJ3:AJ4"/>
    <mergeCell ref="AK3:AK4"/>
    <mergeCell ref="AL3:AL4"/>
    <mergeCell ref="AM3:AM4"/>
    <mergeCell ref="AN3:AN4"/>
    <mergeCell ref="BA3:BA4"/>
    <mergeCell ref="AO1:BC1"/>
    <mergeCell ref="AO2:AU2"/>
    <mergeCell ref="AO3:AO4"/>
    <mergeCell ref="AP3:AP4"/>
    <mergeCell ref="AQ3:AQ4"/>
    <mergeCell ref="AR3:AR4"/>
    <mergeCell ref="AS3:AS4"/>
    <mergeCell ref="AT3:AT4"/>
    <mergeCell ref="AU3:AU4"/>
    <mergeCell ref="AV2:BC2"/>
    <mergeCell ref="AV3:AV4"/>
    <mergeCell ref="AW3:AW4"/>
    <mergeCell ref="AX3:AX4"/>
    <mergeCell ref="AY3:AY4"/>
    <mergeCell ref="AZ3:AZ4"/>
    <mergeCell ref="BQ3:BQ4"/>
    <mergeCell ref="BB3:BB4"/>
    <mergeCell ref="BC3:BC4"/>
    <mergeCell ref="BE2:BE4"/>
    <mergeCell ref="BM3:BM4"/>
    <mergeCell ref="BH2:BH4"/>
    <mergeCell ref="BK3:BK4"/>
    <mergeCell ref="BL3:BL4"/>
    <mergeCell ref="BN3:BN4"/>
    <mergeCell ref="BO3:BO4"/>
    <mergeCell ref="BP3:BP4"/>
    <mergeCell ref="BK1:BV1"/>
    <mergeCell ref="BK2:BM2"/>
    <mergeCell ref="BN2:BP2"/>
    <mergeCell ref="BQ2:BS2"/>
    <mergeCell ref="BT2:BV2"/>
    <mergeCell ref="BR3:BR4"/>
    <mergeCell ref="BS3:BS4"/>
    <mergeCell ref="BT3:BT4"/>
    <mergeCell ref="BU3:BU4"/>
    <mergeCell ref="BV3:BV4"/>
  </mergeCells>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V153"/>
  <sheetViews>
    <sheetView topLeftCell="A8" zoomScale="75" zoomScaleNormal="75" workbookViewId="0">
      <selection activeCell="G131" sqref="G131"/>
    </sheetView>
  </sheetViews>
  <sheetFormatPr baseColWidth="10" defaultRowHeight="15"/>
  <cols>
    <col min="1" max="1" width="9.5" customWidth="1"/>
    <col min="2" max="2" width="18.5" customWidth="1"/>
    <col min="3" max="3" width="11.1640625" customWidth="1"/>
    <col min="4" max="4" width="42.33203125" customWidth="1"/>
    <col min="5" max="5" width="43.6640625" customWidth="1"/>
    <col min="6" max="7" width="42.33203125" customWidth="1"/>
    <col min="8" max="8" width="51" customWidth="1"/>
    <col min="9" max="9" width="43.5" customWidth="1"/>
    <col min="10" max="10" width="28.5" customWidth="1"/>
    <col min="11" max="11" width="24.83203125" customWidth="1"/>
    <col min="12" max="12" width="37.6640625" customWidth="1"/>
    <col min="13" max="13" width="34.33203125" customWidth="1"/>
    <col min="14" max="14" width="39.83203125" customWidth="1"/>
    <col min="15" max="15" width="33.5" customWidth="1"/>
    <col min="16" max="16" width="31.1640625" customWidth="1"/>
    <col min="17" max="17" width="40.6640625" customWidth="1"/>
    <col min="18" max="18" width="23.5" customWidth="1"/>
    <col min="19" max="19" width="47.33203125" customWidth="1"/>
    <col min="20" max="20" width="20.83203125" customWidth="1"/>
    <col min="21" max="21" width="28.1640625" customWidth="1"/>
    <col min="22" max="22" width="42.1640625" customWidth="1"/>
    <col min="23" max="23" width="42.5" customWidth="1"/>
    <col min="24" max="24" width="22" customWidth="1"/>
    <col min="25" max="26" width="43.83203125" customWidth="1"/>
    <col min="27" max="27" width="30" customWidth="1"/>
    <col min="28" max="28" width="32.1640625" customWidth="1"/>
    <col min="29" max="29" width="33.1640625" customWidth="1"/>
    <col min="30" max="30" width="28.83203125" customWidth="1"/>
    <col min="31" max="31" width="27.33203125" customWidth="1"/>
    <col min="32" max="32" width="24.33203125" customWidth="1"/>
    <col min="33" max="33" width="15.83203125" customWidth="1"/>
    <col min="34" max="34" width="14.5" customWidth="1"/>
    <col min="35" max="35" width="20.6640625" customWidth="1"/>
    <col min="36" max="38" width="12.6640625" customWidth="1"/>
    <col min="39" max="39" width="18.5" customWidth="1"/>
    <col min="40" max="40" width="19.5" customWidth="1"/>
    <col min="41" max="41" width="46.33203125" customWidth="1"/>
    <col min="42" max="42" width="34.5" customWidth="1"/>
    <col min="43" max="43" width="35.1640625" customWidth="1"/>
    <col min="44" max="44" width="32.1640625" customWidth="1"/>
    <col min="45" max="45" width="45.1640625" customWidth="1"/>
    <col min="46" max="46" width="24.6640625" customWidth="1"/>
    <col min="47" max="47" width="27.33203125" customWidth="1"/>
    <col min="48" max="48" width="18.5" customWidth="1"/>
    <col min="49" max="49" width="17.6640625" customWidth="1"/>
    <col min="50" max="50" width="12.5" customWidth="1"/>
    <col min="51" max="53" width="14" customWidth="1"/>
    <col min="54" max="54" width="16.1640625" customWidth="1"/>
    <col min="55" max="55" width="14" customWidth="1"/>
    <col min="56" max="56" width="137.5" customWidth="1"/>
    <col min="57" max="57" width="57.5" customWidth="1"/>
    <col min="58" max="58" width="41" customWidth="1"/>
    <col min="59" max="59" width="45.5" customWidth="1"/>
    <col min="60" max="61" width="35.83203125" customWidth="1"/>
    <col min="62" max="62" width="15.5" customWidth="1"/>
    <col min="63" max="74" width="30.6640625" customWidth="1"/>
    <col min="75" max="256" width="8.83203125" customWidth="1"/>
  </cols>
  <sheetData>
    <row r="1" spans="1:74" ht="68">
      <c r="A1" s="1843" t="s">
        <v>6331</v>
      </c>
      <c r="B1" s="1844"/>
      <c r="C1" s="1845"/>
      <c r="D1" s="845" t="s">
        <v>6324</v>
      </c>
      <c r="E1" s="846"/>
      <c r="F1" s="846"/>
      <c r="G1" s="846"/>
      <c r="H1" s="845"/>
      <c r="I1" s="845"/>
      <c r="J1" s="845"/>
      <c r="K1" s="845"/>
      <c r="L1" s="847" t="s">
        <v>6325</v>
      </c>
      <c r="M1" s="847"/>
      <c r="N1" s="847"/>
      <c r="O1" s="847"/>
      <c r="P1" s="847"/>
      <c r="Q1" s="847"/>
      <c r="R1" s="847"/>
      <c r="S1" s="847"/>
      <c r="T1" s="847"/>
      <c r="U1" s="1816" t="s">
        <v>6326</v>
      </c>
      <c r="V1" s="1817"/>
      <c r="W1" s="1817"/>
      <c r="X1" s="1818"/>
      <c r="Y1" s="1819" t="s">
        <v>6327</v>
      </c>
      <c r="Z1" s="1820"/>
      <c r="AA1" s="1820"/>
      <c r="AB1" s="1820"/>
      <c r="AC1" s="1820"/>
      <c r="AD1" s="1820"/>
      <c r="AE1" s="1820"/>
      <c r="AF1" s="1820"/>
      <c r="AG1" s="1820"/>
      <c r="AH1" s="1820"/>
      <c r="AI1" s="1820"/>
      <c r="AJ1" s="1820"/>
      <c r="AK1" s="1820"/>
      <c r="AL1" s="1820"/>
      <c r="AM1" s="1820"/>
      <c r="AN1" s="1821"/>
      <c r="AO1" s="1796" t="s">
        <v>6328</v>
      </c>
      <c r="AP1" s="1797"/>
      <c r="AQ1" s="1797"/>
      <c r="AR1" s="1797"/>
      <c r="AS1" s="1797"/>
      <c r="AT1" s="1797"/>
      <c r="AU1" s="1797"/>
      <c r="AV1" s="1797"/>
      <c r="AW1" s="1797"/>
      <c r="AX1" s="1797"/>
      <c r="AY1" s="1797"/>
      <c r="AZ1" s="1797"/>
      <c r="BA1" s="1797"/>
      <c r="BB1" s="1797"/>
      <c r="BC1" s="1798"/>
      <c r="BD1" s="848" t="s">
        <v>6329</v>
      </c>
      <c r="BE1" s="849"/>
      <c r="BF1" s="849"/>
      <c r="BG1" s="849"/>
      <c r="BH1" s="849"/>
      <c r="BI1" s="849"/>
      <c r="BJ1" s="850"/>
      <c r="BK1" s="1784" t="s">
        <v>6610</v>
      </c>
      <c r="BL1" s="1784"/>
      <c r="BM1" s="1784"/>
      <c r="BN1" s="1784"/>
      <c r="BO1" s="1784"/>
      <c r="BP1" s="1784"/>
      <c r="BQ1" s="1784"/>
      <c r="BR1" s="1784"/>
      <c r="BS1" s="1784"/>
      <c r="BT1" s="1784"/>
      <c r="BU1" s="1784"/>
      <c r="BV1" s="1784"/>
    </row>
    <row r="2" spans="1:74" ht="34">
      <c r="A2" s="1846" t="s">
        <v>1403</v>
      </c>
      <c r="B2" s="1846" t="s">
        <v>5231</v>
      </c>
      <c r="C2" s="1846" t="s">
        <v>5230</v>
      </c>
      <c r="D2" s="1829" t="s">
        <v>1717</v>
      </c>
      <c r="E2" s="1849" t="s">
        <v>5325</v>
      </c>
      <c r="F2" s="1850"/>
      <c r="G2" s="1851"/>
      <c r="H2" s="1829" t="s">
        <v>5793</v>
      </c>
      <c r="I2" s="1829" t="s">
        <v>1063</v>
      </c>
      <c r="J2" s="1829" t="s">
        <v>1719</v>
      </c>
      <c r="K2" s="1829" t="s">
        <v>1720</v>
      </c>
      <c r="L2" s="833" t="s">
        <v>4293</v>
      </c>
      <c r="M2" s="828" t="s">
        <v>4292</v>
      </c>
      <c r="N2" s="838" t="s">
        <v>3255</v>
      </c>
      <c r="O2" s="843"/>
      <c r="P2" s="843"/>
      <c r="Q2" s="833"/>
      <c r="R2" s="1832" t="s">
        <v>1070</v>
      </c>
      <c r="S2" s="1832" t="s">
        <v>1715</v>
      </c>
      <c r="T2" s="1832" t="s">
        <v>1895</v>
      </c>
      <c r="U2" s="1835" t="s">
        <v>1896</v>
      </c>
      <c r="V2" s="1836"/>
      <c r="W2" s="1836"/>
      <c r="X2" s="1837"/>
      <c r="Y2" s="1822" t="s">
        <v>5557</v>
      </c>
      <c r="Z2" s="1823"/>
      <c r="AA2" s="1823"/>
      <c r="AB2" s="1823"/>
      <c r="AC2" s="1823"/>
      <c r="AD2" s="1823"/>
      <c r="AE2" s="1824"/>
      <c r="AF2" s="1809" t="s">
        <v>6332</v>
      </c>
      <c r="AG2" s="1810"/>
      <c r="AH2" s="1810"/>
      <c r="AI2" s="1810"/>
      <c r="AJ2" s="1810"/>
      <c r="AK2" s="1810"/>
      <c r="AL2" s="1810"/>
      <c r="AM2" s="1810"/>
      <c r="AN2" s="1811"/>
      <c r="AO2" s="1799" t="s">
        <v>5558</v>
      </c>
      <c r="AP2" s="1800"/>
      <c r="AQ2" s="1800"/>
      <c r="AR2" s="1800"/>
      <c r="AS2" s="1800"/>
      <c r="AT2" s="1800"/>
      <c r="AU2" s="1801"/>
      <c r="AV2" s="1806" t="s">
        <v>6333</v>
      </c>
      <c r="AW2" s="1807"/>
      <c r="AX2" s="1807"/>
      <c r="AY2" s="1807"/>
      <c r="AZ2" s="1807"/>
      <c r="BA2" s="1807"/>
      <c r="BB2" s="1807"/>
      <c r="BC2" s="1808"/>
      <c r="BD2" s="840" t="s">
        <v>5597</v>
      </c>
      <c r="BE2" s="1793" t="s">
        <v>5233</v>
      </c>
      <c r="BF2" s="831" t="s">
        <v>5559</v>
      </c>
      <c r="BG2" s="836" t="s">
        <v>2915</v>
      </c>
      <c r="BH2" s="1840" t="s">
        <v>5747</v>
      </c>
      <c r="BI2" s="836" t="s">
        <v>6016</v>
      </c>
      <c r="BJ2" s="831" t="s">
        <v>5780</v>
      </c>
      <c r="BK2" s="1785" t="s">
        <v>6594</v>
      </c>
      <c r="BL2" s="1785"/>
      <c r="BM2" s="1785"/>
      <c r="BN2" s="1786" t="s">
        <v>6595</v>
      </c>
      <c r="BO2" s="1786"/>
      <c r="BP2" s="1786"/>
      <c r="BQ2" s="1787" t="s">
        <v>6596</v>
      </c>
      <c r="BR2" s="1787"/>
      <c r="BS2" s="1787"/>
      <c r="BT2" s="1788" t="s">
        <v>6597</v>
      </c>
      <c r="BU2" s="1788"/>
      <c r="BV2" s="1788"/>
    </row>
    <row r="3" spans="1:74" ht="16">
      <c r="A3" s="1847"/>
      <c r="B3" s="1847"/>
      <c r="C3" s="1847"/>
      <c r="D3" s="1830"/>
      <c r="E3" s="1852" t="s">
        <v>5660</v>
      </c>
      <c r="F3" s="1852" t="s">
        <v>5661</v>
      </c>
      <c r="G3" s="1852" t="s">
        <v>5662</v>
      </c>
      <c r="H3" s="1830"/>
      <c r="I3" s="1830"/>
      <c r="J3" s="1830"/>
      <c r="K3" s="1830"/>
      <c r="L3" s="834"/>
      <c r="M3" s="829"/>
      <c r="N3" s="839"/>
      <c r="O3" s="844"/>
      <c r="P3" s="844"/>
      <c r="Q3" s="835"/>
      <c r="R3" s="1833"/>
      <c r="S3" s="1833"/>
      <c r="T3" s="1833"/>
      <c r="U3" s="1838" t="s">
        <v>62</v>
      </c>
      <c r="V3" s="1838" t="s">
        <v>65</v>
      </c>
      <c r="W3" s="1838" t="s">
        <v>66</v>
      </c>
      <c r="X3" s="1838" t="s">
        <v>63</v>
      </c>
      <c r="Y3" s="1825" t="s">
        <v>229</v>
      </c>
      <c r="Z3" s="1825" t="s">
        <v>230</v>
      </c>
      <c r="AA3" s="1827" t="s">
        <v>1100</v>
      </c>
      <c r="AB3" s="1827" t="s">
        <v>1101</v>
      </c>
      <c r="AC3" s="1827" t="s">
        <v>1154</v>
      </c>
      <c r="AD3" s="1827" t="s">
        <v>2698</v>
      </c>
      <c r="AE3" s="1827" t="s">
        <v>64</v>
      </c>
      <c r="AF3" s="1812" t="s">
        <v>6330</v>
      </c>
      <c r="AG3" s="1791" t="s">
        <v>5956</v>
      </c>
      <c r="AH3" s="1814" t="s">
        <v>5957</v>
      </c>
      <c r="AI3" s="1814" t="s">
        <v>5958</v>
      </c>
      <c r="AJ3" s="1814" t="s">
        <v>5959</v>
      </c>
      <c r="AK3" s="1814" t="s">
        <v>5960</v>
      </c>
      <c r="AL3" s="1814" t="s">
        <v>5961</v>
      </c>
      <c r="AM3" s="1814" t="s">
        <v>5962</v>
      </c>
      <c r="AN3" s="1814" t="s">
        <v>5963</v>
      </c>
      <c r="AO3" s="1802" t="s">
        <v>229</v>
      </c>
      <c r="AP3" s="1802" t="s">
        <v>230</v>
      </c>
      <c r="AQ3" s="1804" t="s">
        <v>1100</v>
      </c>
      <c r="AR3" s="1804" t="s">
        <v>1101</v>
      </c>
      <c r="AS3" s="1804" t="s">
        <v>1154</v>
      </c>
      <c r="AT3" s="1804" t="s">
        <v>2698</v>
      </c>
      <c r="AU3" s="1804" t="s">
        <v>64</v>
      </c>
      <c r="AV3" s="1791" t="s">
        <v>5956</v>
      </c>
      <c r="AW3" s="1791" t="s">
        <v>5964</v>
      </c>
      <c r="AX3" s="1791" t="s">
        <v>5965</v>
      </c>
      <c r="AY3" s="1791" t="s">
        <v>5966</v>
      </c>
      <c r="AZ3" s="1791" t="s">
        <v>5958</v>
      </c>
      <c r="BA3" s="1791" t="s">
        <v>5959</v>
      </c>
      <c r="BB3" s="1791" t="s">
        <v>5960</v>
      </c>
      <c r="BC3" s="1791" t="s">
        <v>5967</v>
      </c>
      <c r="BD3" s="841"/>
      <c r="BE3" s="1794"/>
      <c r="BF3" s="831"/>
      <c r="BG3" s="836"/>
      <c r="BH3" s="1841"/>
      <c r="BI3" s="836"/>
      <c r="BJ3" s="831"/>
      <c r="BK3" s="1789" t="s">
        <v>6598</v>
      </c>
      <c r="BL3" s="1789" t="s">
        <v>6599</v>
      </c>
      <c r="BM3" s="1789" t="s">
        <v>6600</v>
      </c>
      <c r="BN3" s="1790" t="s">
        <v>6601</v>
      </c>
      <c r="BO3" s="1790" t="s">
        <v>6602</v>
      </c>
      <c r="BP3" s="1790" t="s">
        <v>6603</v>
      </c>
      <c r="BQ3" s="1782" t="s">
        <v>6604</v>
      </c>
      <c r="BR3" s="1782" t="s">
        <v>6605</v>
      </c>
      <c r="BS3" s="1782" t="s">
        <v>6606</v>
      </c>
      <c r="BT3" s="1783" t="s">
        <v>6607</v>
      </c>
      <c r="BU3" s="1783" t="s">
        <v>6608</v>
      </c>
      <c r="BV3" s="1783" t="s">
        <v>6609</v>
      </c>
    </row>
    <row r="4" spans="1:74" ht="17">
      <c r="A4" s="1848"/>
      <c r="B4" s="1848"/>
      <c r="C4" s="1848"/>
      <c r="D4" s="1831"/>
      <c r="E4" s="1853"/>
      <c r="F4" s="1853"/>
      <c r="G4" s="1853"/>
      <c r="H4" s="1831"/>
      <c r="I4" s="1831"/>
      <c r="J4" s="1831"/>
      <c r="K4" s="1831"/>
      <c r="L4" s="835"/>
      <c r="M4" s="830"/>
      <c r="N4" s="598" t="s">
        <v>4529</v>
      </c>
      <c r="O4" s="753" t="s">
        <v>4528</v>
      </c>
      <c r="P4" s="753" t="s">
        <v>3095</v>
      </c>
      <c r="Q4" s="830" t="s">
        <v>2147</v>
      </c>
      <c r="R4" s="1834"/>
      <c r="S4" s="1834"/>
      <c r="T4" s="1834"/>
      <c r="U4" s="1839"/>
      <c r="V4" s="1839"/>
      <c r="W4" s="1839"/>
      <c r="X4" s="1839"/>
      <c r="Y4" s="1826"/>
      <c r="Z4" s="1826"/>
      <c r="AA4" s="1828"/>
      <c r="AB4" s="1828"/>
      <c r="AC4" s="1828"/>
      <c r="AD4" s="1828"/>
      <c r="AE4" s="1828"/>
      <c r="AF4" s="1813"/>
      <c r="AG4" s="1792"/>
      <c r="AH4" s="1815"/>
      <c r="AI4" s="1815"/>
      <c r="AJ4" s="1815"/>
      <c r="AK4" s="1815"/>
      <c r="AL4" s="1815"/>
      <c r="AM4" s="1815"/>
      <c r="AN4" s="1815"/>
      <c r="AO4" s="1803"/>
      <c r="AP4" s="1803"/>
      <c r="AQ4" s="1805"/>
      <c r="AR4" s="1805"/>
      <c r="AS4" s="1805"/>
      <c r="AT4" s="1805"/>
      <c r="AU4" s="1805"/>
      <c r="AV4" s="1792"/>
      <c r="AW4" s="1792"/>
      <c r="AX4" s="1792"/>
      <c r="AY4" s="1792"/>
      <c r="AZ4" s="1792"/>
      <c r="BA4" s="1792"/>
      <c r="BB4" s="1792"/>
      <c r="BC4" s="1792"/>
      <c r="BD4" s="842"/>
      <c r="BE4" s="1795"/>
      <c r="BF4" s="832"/>
      <c r="BG4" s="837"/>
      <c r="BH4" s="1842"/>
      <c r="BI4" s="837"/>
      <c r="BJ4" s="832"/>
      <c r="BK4" s="1789"/>
      <c r="BL4" s="1789"/>
      <c r="BM4" s="1789"/>
      <c r="BN4" s="1790"/>
      <c r="BO4" s="1790"/>
      <c r="BP4" s="1790"/>
      <c r="BQ4" s="1782"/>
      <c r="BR4" s="1782"/>
      <c r="BS4" s="1782"/>
      <c r="BT4" s="1783"/>
      <c r="BU4" s="1783"/>
      <c r="BV4" s="1783"/>
    </row>
    <row r="5" spans="1:74" ht="102">
      <c r="A5" s="5">
        <v>94</v>
      </c>
      <c r="B5" s="3">
        <v>1</v>
      </c>
      <c r="C5" s="127">
        <v>94</v>
      </c>
      <c r="D5" s="3" t="s">
        <v>5302</v>
      </c>
      <c r="E5" s="3" t="s">
        <v>5721</v>
      </c>
      <c r="F5" s="649" t="s">
        <v>2150</v>
      </c>
      <c r="G5" s="3"/>
      <c r="H5" s="3" t="s">
        <v>3271</v>
      </c>
      <c r="I5" s="3" t="s">
        <v>1135</v>
      </c>
      <c r="J5" s="3" t="s">
        <v>1476</v>
      </c>
      <c r="K5" s="3" t="s">
        <v>597</v>
      </c>
      <c r="L5" s="3" t="s">
        <v>4280</v>
      </c>
      <c r="M5" s="3" t="s">
        <v>6160</v>
      </c>
      <c r="N5" s="3" t="s">
        <v>6161</v>
      </c>
      <c r="O5" s="2" t="s">
        <v>6162</v>
      </c>
      <c r="P5" s="3"/>
      <c r="Q5" s="7"/>
      <c r="R5" s="3" t="s">
        <v>1569</v>
      </c>
      <c r="S5" s="3" t="s">
        <v>6509</v>
      </c>
      <c r="T5" s="3">
        <v>2009</v>
      </c>
      <c r="U5" s="4" t="s">
        <v>2149</v>
      </c>
      <c r="V5" s="3"/>
      <c r="W5" s="3"/>
      <c r="X5" s="22" t="s">
        <v>2186</v>
      </c>
      <c r="Y5" s="514" t="s">
        <v>6398</v>
      </c>
      <c r="Z5" s="3" t="s">
        <v>6399</v>
      </c>
      <c r="AA5" s="3" t="s">
        <v>6400</v>
      </c>
      <c r="AB5" s="3" t="s">
        <v>6401</v>
      </c>
      <c r="AC5" s="3" t="s">
        <v>6508</v>
      </c>
      <c r="AD5" s="4"/>
      <c r="AE5" s="24"/>
      <c r="AF5" s="24"/>
      <c r="AG5" s="769"/>
      <c r="AH5" s="565"/>
      <c r="AI5" s="565"/>
      <c r="AJ5" s="565"/>
      <c r="AK5" s="565"/>
      <c r="AL5" s="565"/>
      <c r="AM5" s="565"/>
      <c r="AN5" s="565"/>
      <c r="AO5" s="514"/>
      <c r="AP5" s="3"/>
      <c r="AQ5" s="4"/>
      <c r="AR5" s="4"/>
      <c r="AS5" s="4"/>
      <c r="AT5" s="4"/>
      <c r="AU5" s="515"/>
      <c r="AV5" s="565"/>
      <c r="AW5" s="565"/>
      <c r="AX5" s="565"/>
      <c r="AY5" s="565"/>
      <c r="AZ5" s="565"/>
      <c r="BA5" s="565"/>
      <c r="BB5" s="565"/>
      <c r="BC5" s="565"/>
      <c r="BD5" s="507" t="s">
        <v>6510</v>
      </c>
      <c r="BE5" s="3" t="s">
        <v>6406</v>
      </c>
      <c r="BF5" s="22"/>
      <c r="BG5" s="4" t="s">
        <v>5772</v>
      </c>
      <c r="BH5" s="4"/>
      <c r="BI5" s="4" t="s">
        <v>6044</v>
      </c>
      <c r="BJ5" s="4" t="s">
        <v>5782</v>
      </c>
      <c r="BK5" s="852"/>
      <c r="BL5" s="852"/>
      <c r="BM5" s="852"/>
      <c r="BN5" s="853"/>
      <c r="BO5" s="853"/>
      <c r="BP5" s="853"/>
      <c r="BQ5" s="854"/>
      <c r="BR5" s="854"/>
      <c r="BS5" s="854"/>
      <c r="BT5" s="855"/>
      <c r="BU5" s="855"/>
      <c r="BV5" s="855"/>
    </row>
    <row r="6" spans="1:74" ht="68">
      <c r="A6" s="5">
        <v>119</v>
      </c>
      <c r="B6" s="3">
        <v>2</v>
      </c>
      <c r="C6" s="127">
        <v>119</v>
      </c>
      <c r="D6" s="3" t="s">
        <v>1799</v>
      </c>
      <c r="E6" s="3" t="s">
        <v>5688</v>
      </c>
      <c r="F6" s="670" t="s">
        <v>2150</v>
      </c>
      <c r="G6" s="3"/>
      <c r="H6" s="3" t="s">
        <v>1321</v>
      </c>
      <c r="I6" s="3" t="s">
        <v>597</v>
      </c>
      <c r="J6" s="3" t="s">
        <v>1485</v>
      </c>
      <c r="K6" s="3" t="s">
        <v>597</v>
      </c>
      <c r="L6" s="3" t="s">
        <v>4280</v>
      </c>
      <c r="M6" s="3" t="s">
        <v>4515</v>
      </c>
      <c r="N6" s="3" t="s">
        <v>4516</v>
      </c>
      <c r="O6" s="2" t="s">
        <v>4517</v>
      </c>
      <c r="P6" s="3"/>
      <c r="Q6" s="2" t="s">
        <v>4642</v>
      </c>
      <c r="R6" s="4" t="s">
        <v>1322</v>
      </c>
      <c r="S6" s="3" t="s">
        <v>1392</v>
      </c>
      <c r="T6" s="3">
        <v>2010</v>
      </c>
      <c r="U6" s="4"/>
      <c r="V6" s="4" t="s">
        <v>4518</v>
      </c>
      <c r="W6" s="4"/>
      <c r="X6" s="24"/>
      <c r="Y6" s="514"/>
      <c r="Z6" s="3"/>
      <c r="AA6" s="4"/>
      <c r="AB6" s="4"/>
      <c r="AC6" s="4"/>
      <c r="AD6" s="4"/>
      <c r="AE6" s="24"/>
      <c r="AF6" s="24"/>
      <c r="AG6" s="546"/>
      <c r="AH6" s="22"/>
      <c r="AI6" s="22"/>
      <c r="AJ6" s="22"/>
      <c r="AK6" s="22"/>
      <c r="AL6" s="22"/>
      <c r="AM6" s="22"/>
      <c r="AN6" s="22"/>
      <c r="AO6" s="514"/>
      <c r="AP6" s="3"/>
      <c r="AQ6" s="4"/>
      <c r="AR6" s="4"/>
      <c r="AS6" s="4"/>
      <c r="AT6" s="4"/>
      <c r="AU6" s="515"/>
      <c r="AV6" s="22"/>
      <c r="AW6" s="22"/>
      <c r="AX6" s="22"/>
      <c r="AY6" s="22"/>
      <c r="AZ6" s="22"/>
      <c r="BA6" s="22"/>
      <c r="BB6" s="22"/>
      <c r="BC6" s="22"/>
      <c r="BD6" s="507" t="s">
        <v>6045</v>
      </c>
      <c r="BE6" s="3" t="s">
        <v>6542</v>
      </c>
      <c r="BF6" s="22" t="s">
        <v>5763</v>
      </c>
      <c r="BG6" s="4" t="s">
        <v>5772</v>
      </c>
      <c r="BH6" s="4"/>
      <c r="BI6" s="41" t="s">
        <v>6044</v>
      </c>
      <c r="BJ6" s="509" t="s">
        <v>5783</v>
      </c>
      <c r="BK6" s="852"/>
      <c r="BL6" s="852"/>
      <c r="BM6" s="852"/>
      <c r="BN6" s="853"/>
      <c r="BO6" s="853"/>
      <c r="BP6" s="853"/>
      <c r="BQ6" s="854"/>
      <c r="BR6" s="854"/>
      <c r="BS6" s="854"/>
      <c r="BT6" s="855"/>
      <c r="BU6" s="855"/>
      <c r="BV6" s="855"/>
    </row>
    <row r="7" spans="1:74" ht="34">
      <c r="A7" s="5">
        <v>125</v>
      </c>
      <c r="B7" s="3">
        <v>3</v>
      </c>
      <c r="C7" s="127">
        <v>125</v>
      </c>
      <c r="D7" s="3" t="s">
        <v>5292</v>
      </c>
      <c r="E7" s="3" t="s">
        <v>5717</v>
      </c>
      <c r="F7" s="649" t="s">
        <v>2150</v>
      </c>
      <c r="G7" s="3"/>
      <c r="H7" s="3" t="s">
        <v>755</v>
      </c>
      <c r="I7" s="3" t="s">
        <v>778</v>
      </c>
      <c r="J7" s="3" t="s">
        <v>1488</v>
      </c>
      <c r="K7" s="3" t="s">
        <v>622</v>
      </c>
      <c r="L7" s="3" t="s">
        <v>4280</v>
      </c>
      <c r="M7" s="3"/>
      <c r="N7" s="2" t="s">
        <v>3301</v>
      </c>
      <c r="O7" s="2" t="s">
        <v>3302</v>
      </c>
      <c r="P7" s="3"/>
      <c r="Q7" s="2"/>
      <c r="R7" s="3" t="s">
        <v>770</v>
      </c>
      <c r="S7" s="3" t="s">
        <v>743</v>
      </c>
      <c r="T7" s="3"/>
      <c r="U7" s="3"/>
      <c r="V7" s="3"/>
      <c r="W7" s="3"/>
      <c r="X7" s="22"/>
      <c r="Y7" s="514"/>
      <c r="Z7" s="3"/>
      <c r="AA7" s="4"/>
      <c r="AB7" s="4"/>
      <c r="AC7" s="4"/>
      <c r="AD7" s="4"/>
      <c r="AE7" s="24"/>
      <c r="AF7" s="24"/>
      <c r="AG7" s="546"/>
      <c r="AH7" s="22"/>
      <c r="AI7" s="22"/>
      <c r="AJ7" s="22"/>
      <c r="AK7" s="22"/>
      <c r="AL7" s="22"/>
      <c r="AM7" s="22"/>
      <c r="AN7" s="22"/>
      <c r="AO7" s="514"/>
      <c r="AP7" s="3"/>
      <c r="AQ7" s="4"/>
      <c r="AR7" s="4"/>
      <c r="AS7" s="4"/>
      <c r="AT7" s="4"/>
      <c r="AU7" s="515"/>
      <c r="AV7" s="22"/>
      <c r="AW7" s="22"/>
      <c r="AX7" s="22"/>
      <c r="AY7" s="22"/>
      <c r="AZ7" s="22"/>
      <c r="BA7" s="22"/>
      <c r="BB7" s="22"/>
      <c r="BC7" s="22"/>
      <c r="BD7" s="22" t="s">
        <v>6267</v>
      </c>
      <c r="BE7" s="3" t="s">
        <v>5566</v>
      </c>
      <c r="BF7" s="3" t="s">
        <v>5562</v>
      </c>
      <c r="BG7" s="4" t="s">
        <v>5772</v>
      </c>
      <c r="BH7" s="4"/>
      <c r="BI7" s="4"/>
      <c r="BJ7" s="4" t="s">
        <v>5784</v>
      </c>
      <c r="BK7" s="852"/>
      <c r="BL7" s="852"/>
      <c r="BM7" s="852"/>
      <c r="BN7" s="853"/>
      <c r="BO7" s="853"/>
      <c r="BP7" s="853"/>
      <c r="BQ7" s="854"/>
      <c r="BR7" s="854"/>
      <c r="BS7" s="854"/>
      <c r="BT7" s="855"/>
      <c r="BU7" s="855"/>
      <c r="BV7" s="855"/>
    </row>
    <row r="8" spans="1:74" ht="221">
      <c r="A8" s="5">
        <v>128</v>
      </c>
      <c r="B8" s="3">
        <v>4</v>
      </c>
      <c r="C8" s="127">
        <v>128</v>
      </c>
      <c r="D8" s="3" t="s">
        <v>3585</v>
      </c>
      <c r="E8" s="3" t="s">
        <v>5678</v>
      </c>
      <c r="F8" s="649" t="s">
        <v>2150</v>
      </c>
      <c r="G8" s="3"/>
      <c r="H8" s="3" t="s">
        <v>1049</v>
      </c>
      <c r="I8" s="3" t="s">
        <v>4777</v>
      </c>
      <c r="J8" s="3" t="s">
        <v>1489</v>
      </c>
      <c r="K8" s="3" t="s">
        <v>594</v>
      </c>
      <c r="L8" s="3" t="s">
        <v>4280</v>
      </c>
      <c r="M8" s="3"/>
      <c r="N8" s="2" t="s">
        <v>3264</v>
      </c>
      <c r="O8" s="2" t="s">
        <v>3265</v>
      </c>
      <c r="P8" s="3"/>
      <c r="Q8" s="2"/>
      <c r="R8" s="3" t="s">
        <v>1602</v>
      </c>
      <c r="S8" s="3" t="s">
        <v>5744</v>
      </c>
      <c r="T8" s="3">
        <v>2004</v>
      </c>
      <c r="U8" s="3" t="s">
        <v>2187</v>
      </c>
      <c r="V8" s="3" t="s">
        <v>3594</v>
      </c>
      <c r="W8" s="3" t="s">
        <v>2212</v>
      </c>
      <c r="X8" s="22" t="s">
        <v>2187</v>
      </c>
      <c r="Y8" s="514"/>
      <c r="Z8" s="3"/>
      <c r="AA8" s="4"/>
      <c r="AB8" s="4"/>
      <c r="AC8" s="4"/>
      <c r="AD8" s="4"/>
      <c r="AE8" s="24"/>
      <c r="AF8" s="24"/>
      <c r="AG8" s="773" t="s">
        <v>6047</v>
      </c>
      <c r="AH8" s="564" t="s">
        <v>6048</v>
      </c>
      <c r="AI8" s="564"/>
      <c r="AJ8" s="564"/>
      <c r="AK8" s="564"/>
      <c r="AL8" s="564"/>
      <c r="AM8" s="564"/>
      <c r="AN8" s="564"/>
      <c r="AO8" s="514"/>
      <c r="AP8" s="3"/>
      <c r="AQ8" s="4"/>
      <c r="AR8" s="4"/>
      <c r="AS8" s="4"/>
      <c r="AT8" s="4"/>
      <c r="AU8" s="515"/>
      <c r="AV8" s="564"/>
      <c r="AW8" s="564"/>
      <c r="AX8" s="564"/>
      <c r="AY8" s="564"/>
      <c r="AZ8" s="564"/>
      <c r="BA8" s="564"/>
      <c r="BB8" s="564"/>
      <c r="BC8" s="564"/>
      <c r="BD8" s="564" t="s">
        <v>5564</v>
      </c>
      <c r="BE8" s="3" t="s">
        <v>5773</v>
      </c>
      <c r="BF8" s="22" t="s">
        <v>5561</v>
      </c>
      <c r="BG8" s="4" t="s">
        <v>6034</v>
      </c>
      <c r="BH8" s="4" t="s">
        <v>5748</v>
      </c>
      <c r="BI8" s="4" t="s">
        <v>6034</v>
      </c>
      <c r="BJ8" s="4" t="s">
        <v>5784</v>
      </c>
      <c r="BK8" s="852"/>
      <c r="BL8" s="852"/>
      <c r="BM8" s="852"/>
      <c r="BN8" s="853"/>
      <c r="BO8" s="853"/>
      <c r="BP8" s="853"/>
      <c r="BQ8" s="854"/>
      <c r="BR8" s="854"/>
      <c r="BS8" s="854"/>
      <c r="BT8" s="855"/>
      <c r="BU8" s="855"/>
      <c r="BV8" s="855"/>
    </row>
    <row r="9" spans="1:74" ht="68">
      <c r="A9" s="5">
        <v>132</v>
      </c>
      <c r="B9" s="3">
        <v>5</v>
      </c>
      <c r="C9" s="127">
        <v>132</v>
      </c>
      <c r="D9" s="110" t="s">
        <v>5321</v>
      </c>
      <c r="E9" s="110" t="s">
        <v>5723</v>
      </c>
      <c r="F9" s="649" t="s">
        <v>2150</v>
      </c>
      <c r="G9" s="110"/>
      <c r="H9" s="3" t="s">
        <v>589</v>
      </c>
      <c r="I9" s="3" t="s">
        <v>1176</v>
      </c>
      <c r="J9" s="3" t="s">
        <v>595</v>
      </c>
      <c r="K9" s="3" t="s">
        <v>598</v>
      </c>
      <c r="L9" s="3" t="s">
        <v>4280</v>
      </c>
      <c r="M9" s="3"/>
      <c r="N9" s="3" t="s">
        <v>6213</v>
      </c>
      <c r="O9" s="2" t="s">
        <v>6214</v>
      </c>
      <c r="P9" s="3"/>
      <c r="Q9" s="3" t="s">
        <v>2222</v>
      </c>
      <c r="R9" s="3" t="s">
        <v>1616</v>
      </c>
      <c r="S9" s="3" t="s">
        <v>1194</v>
      </c>
      <c r="T9" s="3">
        <v>2001</v>
      </c>
      <c r="U9" s="3" t="s">
        <v>2187</v>
      </c>
      <c r="V9" s="3" t="s">
        <v>6177</v>
      </c>
      <c r="W9" s="3" t="s">
        <v>2212</v>
      </c>
      <c r="X9" s="22" t="s">
        <v>2186</v>
      </c>
      <c r="Y9" s="514"/>
      <c r="Z9" s="3"/>
      <c r="AA9" s="4"/>
      <c r="AB9" s="4"/>
      <c r="AC9" s="4"/>
      <c r="AD9" s="4"/>
      <c r="AE9" s="24"/>
      <c r="AF9" s="24"/>
      <c r="AG9" s="774">
        <v>44113</v>
      </c>
      <c r="AH9" s="565"/>
      <c r="AI9" s="565" t="s">
        <v>6591</v>
      </c>
      <c r="AJ9" s="565"/>
      <c r="AK9" s="565"/>
      <c r="AL9" s="565"/>
      <c r="AM9" s="565"/>
      <c r="AN9" s="565"/>
      <c r="AO9" s="514"/>
      <c r="AP9" s="3"/>
      <c r="AQ9" s="4"/>
      <c r="AR9" s="4"/>
      <c r="AS9" s="4"/>
      <c r="AT9" s="4"/>
      <c r="AU9" s="515"/>
      <c r="AV9" s="565"/>
      <c r="AW9" s="565"/>
      <c r="AX9" s="565"/>
      <c r="AY9" s="565"/>
      <c r="AZ9" s="565"/>
      <c r="BA9" s="565"/>
      <c r="BB9" s="565"/>
      <c r="BC9" s="565"/>
      <c r="BD9" s="565" t="s">
        <v>6590</v>
      </c>
      <c r="BE9" s="3" t="s">
        <v>5774</v>
      </c>
      <c r="BF9" s="507" t="s">
        <v>5561</v>
      </c>
      <c r="BG9" s="4" t="s">
        <v>6034</v>
      </c>
      <c r="BH9" s="4" t="s">
        <v>5750</v>
      </c>
      <c r="BI9" s="4" t="s">
        <v>5766</v>
      </c>
      <c r="BJ9" s="4" t="s">
        <v>5784</v>
      </c>
      <c r="BK9" s="852"/>
      <c r="BL9" s="852"/>
      <c r="BM9" s="852"/>
      <c r="BN9" s="853"/>
      <c r="BO9" s="853"/>
      <c r="BP9" s="853"/>
      <c r="BQ9" s="854"/>
      <c r="BR9" s="854"/>
      <c r="BS9" s="854"/>
      <c r="BT9" s="855"/>
      <c r="BU9" s="855"/>
      <c r="BV9" s="855"/>
    </row>
    <row r="10" spans="1:74" ht="102">
      <c r="A10" s="5">
        <v>134</v>
      </c>
      <c r="B10" s="3">
        <v>6</v>
      </c>
      <c r="C10" s="127">
        <v>134</v>
      </c>
      <c r="D10" s="3" t="s">
        <v>1766</v>
      </c>
      <c r="E10" s="3" t="s">
        <v>5381</v>
      </c>
      <c r="F10" s="670" t="s">
        <v>2150</v>
      </c>
      <c r="G10" s="3"/>
      <c r="H10" s="3" t="s">
        <v>590</v>
      </c>
      <c r="I10" s="3" t="s">
        <v>1084</v>
      </c>
      <c r="J10" s="3" t="s">
        <v>1482</v>
      </c>
      <c r="K10" s="3" t="s">
        <v>603</v>
      </c>
      <c r="L10" s="3" t="s">
        <v>4280</v>
      </c>
      <c r="M10" s="3"/>
      <c r="N10" s="3" t="s">
        <v>3860</v>
      </c>
      <c r="O10" s="2" t="s">
        <v>3861</v>
      </c>
      <c r="P10" s="3"/>
      <c r="Q10" s="2" t="s">
        <v>2212</v>
      </c>
      <c r="R10" s="3" t="s">
        <v>1618</v>
      </c>
      <c r="S10" s="3" t="s">
        <v>1165</v>
      </c>
      <c r="T10" s="3">
        <v>2007</v>
      </c>
      <c r="U10" s="3" t="s">
        <v>2186</v>
      </c>
      <c r="V10" s="3" t="s">
        <v>3596</v>
      </c>
      <c r="W10" s="3" t="s">
        <v>2212</v>
      </c>
      <c r="X10" s="22" t="s">
        <v>2186</v>
      </c>
      <c r="Y10" s="518"/>
      <c r="Z10" s="693"/>
      <c r="AA10" s="4"/>
      <c r="AB10" s="4"/>
      <c r="AC10" s="4"/>
      <c r="AD10" s="4"/>
      <c r="AE10" s="24"/>
      <c r="AF10" s="24"/>
      <c r="AG10" s="546"/>
      <c r="AH10" s="22"/>
      <c r="AI10" s="22"/>
      <c r="AJ10" s="22"/>
      <c r="AK10" s="22"/>
      <c r="AL10" s="22"/>
      <c r="AM10" s="22"/>
      <c r="AN10" s="22"/>
      <c r="AO10" s="518" t="s">
        <v>5807</v>
      </c>
      <c r="AP10" s="4" t="s">
        <v>5808</v>
      </c>
      <c r="AQ10" s="4"/>
      <c r="AR10" s="4"/>
      <c r="AS10" s="4"/>
      <c r="AT10" s="4"/>
      <c r="AU10" s="515"/>
      <c r="AV10" s="22"/>
      <c r="AW10" s="22"/>
      <c r="AX10" s="22"/>
      <c r="AY10" s="22"/>
      <c r="AZ10" s="22"/>
      <c r="BA10" s="22"/>
      <c r="BB10" s="22"/>
      <c r="BC10" s="22"/>
      <c r="BD10" s="22" t="s">
        <v>6474</v>
      </c>
      <c r="BE10" s="3" t="s">
        <v>5552</v>
      </c>
      <c r="BF10" s="22" t="s">
        <v>5561</v>
      </c>
      <c r="BG10" s="4" t="s">
        <v>5772</v>
      </c>
      <c r="BH10" s="4" t="s">
        <v>5750</v>
      </c>
      <c r="BI10" s="4" t="s">
        <v>5767</v>
      </c>
      <c r="BJ10" s="4" t="s">
        <v>6475</v>
      </c>
      <c r="BK10" s="852"/>
      <c r="BL10" s="852"/>
      <c r="BM10" s="852"/>
      <c r="BN10" s="853"/>
      <c r="BO10" s="853"/>
      <c r="BP10" s="853"/>
      <c r="BQ10" s="854"/>
      <c r="BR10" s="854"/>
      <c r="BS10" s="854"/>
      <c r="BT10" s="855"/>
      <c r="BU10" s="855"/>
      <c r="BV10" s="855"/>
    </row>
    <row r="11" spans="1:74" ht="102">
      <c r="A11" s="5">
        <v>138</v>
      </c>
      <c r="B11" s="3">
        <v>7</v>
      </c>
      <c r="C11" s="127">
        <v>138</v>
      </c>
      <c r="D11" s="3" t="s">
        <v>1758</v>
      </c>
      <c r="E11" s="3" t="s">
        <v>5715</v>
      </c>
      <c r="F11" s="649" t="s">
        <v>2150</v>
      </c>
      <c r="G11" s="3"/>
      <c r="H11" s="3" t="s">
        <v>5582</v>
      </c>
      <c r="I11" s="3" t="s">
        <v>5581</v>
      </c>
      <c r="J11" s="3" t="s">
        <v>1492</v>
      </c>
      <c r="K11" s="3" t="s">
        <v>595</v>
      </c>
      <c r="L11" s="3" t="s">
        <v>4280</v>
      </c>
      <c r="M11" s="3"/>
      <c r="N11" s="3" t="s">
        <v>5583</v>
      </c>
      <c r="O11" s="2" t="s">
        <v>5584</v>
      </c>
      <c r="P11" s="3"/>
      <c r="Q11" s="2"/>
      <c r="R11" s="3" t="s">
        <v>1621</v>
      </c>
      <c r="S11" s="3" t="s">
        <v>5580</v>
      </c>
      <c r="T11" s="3"/>
      <c r="U11" s="3"/>
      <c r="V11" s="3" t="s">
        <v>2622</v>
      </c>
      <c r="W11" s="3"/>
      <c r="X11" s="22"/>
      <c r="Y11" s="514" t="s">
        <v>6460</v>
      </c>
      <c r="Z11" s="3"/>
      <c r="AA11" s="4"/>
      <c r="AB11" s="4"/>
      <c r="AC11" s="4"/>
      <c r="AD11" s="4"/>
      <c r="AE11" s="24"/>
      <c r="AF11" s="24"/>
      <c r="AG11" s="769"/>
      <c r="AH11" s="565"/>
      <c r="AI11" s="565"/>
      <c r="AJ11" s="565"/>
      <c r="AK11" s="565"/>
      <c r="AL11" s="565"/>
      <c r="AM11" s="565"/>
      <c r="AN11" s="565"/>
      <c r="AO11" s="514"/>
      <c r="AP11" s="3"/>
      <c r="AQ11" s="4"/>
      <c r="AR11" s="4"/>
      <c r="AS11" s="4"/>
      <c r="AT11" s="4"/>
      <c r="AU11" s="515"/>
      <c r="AV11" s="565"/>
      <c r="AW11" s="565"/>
      <c r="AX11" s="565"/>
      <c r="AY11" s="565"/>
      <c r="AZ11" s="565"/>
      <c r="BA11" s="565"/>
      <c r="BB11" s="565"/>
      <c r="BC11" s="565"/>
      <c r="BD11" s="565" t="s">
        <v>6462</v>
      </c>
      <c r="BE11" s="3" t="s">
        <v>6144</v>
      </c>
      <c r="BF11" s="507" t="s">
        <v>5561</v>
      </c>
      <c r="BG11" s="4" t="s">
        <v>6034</v>
      </c>
      <c r="BH11" s="4"/>
      <c r="BI11" s="4" t="s">
        <v>6044</v>
      </c>
      <c r="BJ11" s="4" t="s">
        <v>5785</v>
      </c>
      <c r="BK11" s="852"/>
      <c r="BL11" s="852"/>
      <c r="BM11" s="852"/>
      <c r="BN11" s="853"/>
      <c r="BO11" s="853"/>
      <c r="BP11" s="853"/>
      <c r="BQ11" s="854"/>
      <c r="BR11" s="854"/>
      <c r="BS11" s="854"/>
      <c r="BT11" s="855"/>
      <c r="BU11" s="855"/>
      <c r="BV11" s="855"/>
    </row>
    <row r="12" spans="1:74" ht="153">
      <c r="A12" s="5">
        <v>142</v>
      </c>
      <c r="B12" s="3">
        <v>8</v>
      </c>
      <c r="C12" s="127">
        <v>142</v>
      </c>
      <c r="D12" s="3" t="s">
        <v>640</v>
      </c>
      <c r="E12" s="3" t="s">
        <v>5847</v>
      </c>
      <c r="F12" s="649" t="s">
        <v>2150</v>
      </c>
      <c r="G12" s="3"/>
      <c r="H12" s="3" t="s">
        <v>654</v>
      </c>
      <c r="I12" s="3" t="s">
        <v>1181</v>
      </c>
      <c r="J12" s="3" t="s">
        <v>1494</v>
      </c>
      <c r="K12" s="3" t="s">
        <v>668</v>
      </c>
      <c r="L12" s="3" t="s">
        <v>4280</v>
      </c>
      <c r="M12" s="3"/>
      <c r="N12" s="2"/>
      <c r="O12" s="3" t="s">
        <v>3138</v>
      </c>
      <c r="P12" s="3"/>
      <c r="Q12" s="3"/>
      <c r="R12" s="3" t="s">
        <v>1624</v>
      </c>
      <c r="S12" s="3" t="s">
        <v>747</v>
      </c>
      <c r="T12" s="3">
        <v>2006</v>
      </c>
      <c r="U12" s="3"/>
      <c r="V12" s="3"/>
      <c r="W12" s="3"/>
      <c r="X12" s="22"/>
      <c r="Y12" s="514" t="s">
        <v>5846</v>
      </c>
      <c r="Z12" s="3" t="s">
        <v>6202</v>
      </c>
      <c r="AA12" s="3" t="s">
        <v>6312</v>
      </c>
      <c r="AB12" s="3" t="s">
        <v>6366</v>
      </c>
      <c r="AC12" s="4" t="s">
        <v>6543</v>
      </c>
      <c r="AD12" s="4"/>
      <c r="AE12" s="24"/>
      <c r="AF12" s="24"/>
      <c r="AG12" s="769"/>
      <c r="AH12" s="565"/>
      <c r="AI12" s="565"/>
      <c r="AJ12" s="565"/>
      <c r="AK12" s="565"/>
      <c r="AL12" s="565"/>
      <c r="AM12" s="565"/>
      <c r="AN12" s="565"/>
      <c r="AO12" s="514"/>
      <c r="AP12" s="3"/>
      <c r="AQ12" s="3"/>
      <c r="AR12" s="3"/>
      <c r="AS12" s="4"/>
      <c r="AT12" s="4"/>
      <c r="AU12" s="515"/>
      <c r="AV12" s="565"/>
      <c r="AW12" s="565"/>
      <c r="AX12" s="565"/>
      <c r="AY12" s="565"/>
      <c r="AZ12" s="565"/>
      <c r="BA12" s="565"/>
      <c r="BB12" s="565"/>
      <c r="BC12" s="565"/>
      <c r="BD12" s="565" t="s">
        <v>5923</v>
      </c>
      <c r="BE12" s="3" t="s">
        <v>6313</v>
      </c>
      <c r="BF12" s="507" t="s">
        <v>5561</v>
      </c>
      <c r="BG12" s="4" t="s">
        <v>5772</v>
      </c>
      <c r="BH12" s="4"/>
      <c r="BI12" s="4" t="s">
        <v>6044</v>
      </c>
      <c r="BJ12" s="4" t="s">
        <v>5783</v>
      </c>
      <c r="BK12" s="852"/>
      <c r="BL12" s="852"/>
      <c r="BM12" s="852"/>
      <c r="BN12" s="853"/>
      <c r="BO12" s="853"/>
      <c r="BP12" s="853"/>
      <c r="BQ12" s="854"/>
      <c r="BR12" s="854"/>
      <c r="BS12" s="854"/>
      <c r="BT12" s="855"/>
      <c r="BU12" s="855"/>
      <c r="BV12" s="855"/>
    </row>
    <row r="13" spans="1:74" ht="68">
      <c r="A13" s="5">
        <v>149</v>
      </c>
      <c r="B13" s="3">
        <v>9</v>
      </c>
      <c r="C13" s="127">
        <v>149</v>
      </c>
      <c r="D13" s="3" t="s">
        <v>641</v>
      </c>
      <c r="E13" s="3" t="s">
        <v>5708</v>
      </c>
      <c r="F13" s="649" t="s">
        <v>2150</v>
      </c>
      <c r="G13" s="3"/>
      <c r="H13" s="3" t="s">
        <v>974</v>
      </c>
      <c r="I13" s="3" t="s">
        <v>1069</v>
      </c>
      <c r="J13" s="3" t="s">
        <v>675</v>
      </c>
      <c r="K13" s="3" t="s">
        <v>676</v>
      </c>
      <c r="L13" s="3" t="s">
        <v>4280</v>
      </c>
      <c r="M13" s="3" t="s">
        <v>6413</v>
      </c>
      <c r="N13" s="2" t="s">
        <v>3297</v>
      </c>
      <c r="O13" s="2" t="s">
        <v>3296</v>
      </c>
      <c r="P13" s="3"/>
      <c r="Q13" s="3" t="s">
        <v>3299</v>
      </c>
      <c r="R13" s="3" t="s">
        <v>1627</v>
      </c>
      <c r="S13" s="3" t="s">
        <v>975</v>
      </c>
      <c r="T13" s="3">
        <v>2005</v>
      </c>
      <c r="U13" s="3"/>
      <c r="V13" s="3"/>
      <c r="W13" s="3"/>
      <c r="X13" s="22"/>
      <c r="Y13" s="514"/>
      <c r="Z13" s="3"/>
      <c r="AA13" s="4"/>
      <c r="AB13" s="4"/>
      <c r="AC13" s="4"/>
      <c r="AD13" s="4"/>
      <c r="AE13" s="24"/>
      <c r="AF13" s="24"/>
      <c r="AG13" s="546"/>
      <c r="AH13" s="22"/>
      <c r="AI13" s="22"/>
      <c r="AJ13" s="22"/>
      <c r="AK13" s="22"/>
      <c r="AL13" s="22"/>
      <c r="AM13" s="22"/>
      <c r="AN13" s="22"/>
      <c r="AO13" s="514"/>
      <c r="AP13" s="3"/>
      <c r="AQ13" s="4"/>
      <c r="AR13" s="4"/>
      <c r="AS13" s="4"/>
      <c r="AT13" s="4"/>
      <c r="AU13" s="515"/>
      <c r="AV13" s="22"/>
      <c r="AW13" s="22"/>
      <c r="AX13" s="22"/>
      <c r="AY13" s="22"/>
      <c r="AZ13" s="22"/>
      <c r="BA13" s="22"/>
      <c r="BB13" s="22"/>
      <c r="BC13" s="22"/>
      <c r="BD13" s="22" t="s">
        <v>4514</v>
      </c>
      <c r="BE13" s="3" t="s">
        <v>1242</v>
      </c>
      <c r="BF13" s="22" t="s">
        <v>5562</v>
      </c>
      <c r="BG13" s="4" t="s">
        <v>5772</v>
      </c>
      <c r="BH13" s="28"/>
      <c r="BI13" s="28"/>
      <c r="BJ13" s="4" t="s">
        <v>5782</v>
      </c>
      <c r="BK13" s="852"/>
      <c r="BL13" s="852"/>
      <c r="BM13" s="852"/>
      <c r="BN13" s="853"/>
      <c r="BO13" s="853"/>
      <c r="BP13" s="853"/>
      <c r="BQ13" s="854"/>
      <c r="BR13" s="854"/>
      <c r="BS13" s="854"/>
      <c r="BT13" s="855"/>
      <c r="BU13" s="855"/>
      <c r="BV13" s="855"/>
    </row>
    <row r="14" spans="1:74" ht="102">
      <c r="A14" s="5">
        <v>152</v>
      </c>
      <c r="B14" s="3">
        <v>10</v>
      </c>
      <c r="C14" s="127">
        <v>152</v>
      </c>
      <c r="D14" s="3" t="s">
        <v>644</v>
      </c>
      <c r="E14" s="3" t="s">
        <v>5854</v>
      </c>
      <c r="F14" s="652" t="s">
        <v>2150</v>
      </c>
      <c r="G14" s="3"/>
      <c r="H14" s="3" t="s">
        <v>659</v>
      </c>
      <c r="I14" s="3" t="s">
        <v>1185</v>
      </c>
      <c r="J14" s="3" t="s">
        <v>1495</v>
      </c>
      <c r="K14" s="3" t="s">
        <v>673</v>
      </c>
      <c r="L14" s="3" t="s">
        <v>4280</v>
      </c>
      <c r="M14" s="3"/>
      <c r="N14" s="3" t="s">
        <v>1383</v>
      </c>
      <c r="O14" s="3" t="s">
        <v>1383</v>
      </c>
      <c r="P14" s="3" t="s">
        <v>1383</v>
      </c>
      <c r="Q14" s="17" t="s">
        <v>626</v>
      </c>
      <c r="R14" s="3" t="s">
        <v>1569</v>
      </c>
      <c r="S14" s="3" t="s">
        <v>2249</v>
      </c>
      <c r="T14" s="3">
        <v>2014</v>
      </c>
      <c r="U14" s="3" t="s">
        <v>2179</v>
      </c>
      <c r="V14" s="17" t="s">
        <v>626</v>
      </c>
      <c r="W14" s="17" t="s">
        <v>626</v>
      </c>
      <c r="X14" s="22" t="s">
        <v>2179</v>
      </c>
      <c r="Y14" s="514" t="s">
        <v>5942</v>
      </c>
      <c r="Z14" s="3" t="s">
        <v>2250</v>
      </c>
      <c r="AA14" s="4" t="s">
        <v>2251</v>
      </c>
      <c r="AB14" s="4" t="s">
        <v>2252</v>
      </c>
      <c r="AC14" s="4" t="s">
        <v>2253</v>
      </c>
      <c r="AD14" s="4"/>
      <c r="AE14" s="36" t="s">
        <v>626</v>
      </c>
      <c r="AF14" s="36"/>
      <c r="AG14" s="773"/>
      <c r="AH14" s="564"/>
      <c r="AI14" s="564"/>
      <c r="AJ14" s="564"/>
      <c r="AK14" s="564"/>
      <c r="AL14" s="564"/>
      <c r="AM14" s="564"/>
      <c r="AN14" s="564"/>
      <c r="AO14" s="514"/>
      <c r="AP14" s="3"/>
      <c r="AQ14" s="4"/>
      <c r="AR14" s="4"/>
      <c r="AS14" s="4"/>
      <c r="AT14" s="4"/>
      <c r="AU14" s="520"/>
      <c r="AV14" s="564"/>
      <c r="AW14" s="564"/>
      <c r="AX14" s="564"/>
      <c r="AY14" s="564"/>
      <c r="AZ14" s="564"/>
      <c r="BA14" s="564"/>
      <c r="BB14" s="564"/>
      <c r="BC14" s="564"/>
      <c r="BD14" s="564" t="s">
        <v>6388</v>
      </c>
      <c r="BE14" s="3" t="s">
        <v>2505</v>
      </c>
      <c r="BF14" s="24" t="s">
        <v>5763</v>
      </c>
      <c r="BG14" s="4" t="s">
        <v>6033</v>
      </c>
      <c r="BH14" s="4"/>
      <c r="BI14" s="4" t="s">
        <v>6044</v>
      </c>
      <c r="BJ14" s="3" t="s">
        <v>5785</v>
      </c>
      <c r="BK14" s="852"/>
      <c r="BL14" s="852"/>
      <c r="BM14" s="852"/>
      <c r="BN14" s="853"/>
      <c r="BO14" s="853"/>
      <c r="BP14" s="853"/>
      <c r="BQ14" s="854"/>
      <c r="BR14" s="854"/>
      <c r="BS14" s="854"/>
      <c r="BT14" s="855"/>
      <c r="BU14" s="855"/>
      <c r="BV14" s="855"/>
    </row>
    <row r="15" spans="1:74" ht="85">
      <c r="A15" s="5">
        <v>153</v>
      </c>
      <c r="B15" s="3">
        <v>11</v>
      </c>
      <c r="C15" s="127">
        <v>153</v>
      </c>
      <c r="D15" s="3" t="s">
        <v>645</v>
      </c>
      <c r="E15" s="3"/>
      <c r="F15" s="3"/>
      <c r="G15" s="3" t="s">
        <v>5714</v>
      </c>
      <c r="H15" s="3" t="s">
        <v>660</v>
      </c>
      <c r="I15" s="3" t="s">
        <v>1186</v>
      </c>
      <c r="J15" s="3" t="s">
        <v>1499</v>
      </c>
      <c r="K15" s="3" t="s">
        <v>678</v>
      </c>
      <c r="L15" s="3" t="s">
        <v>4280</v>
      </c>
      <c r="M15" s="3" t="s">
        <v>6163</v>
      </c>
      <c r="N15" s="2" t="s">
        <v>6164</v>
      </c>
      <c r="O15" s="3" t="s">
        <v>3145</v>
      </c>
      <c r="P15" s="3"/>
      <c r="Q15" s="17" t="s">
        <v>626</v>
      </c>
      <c r="R15" s="3" t="s">
        <v>1630</v>
      </c>
      <c r="S15" s="3" t="s">
        <v>1415</v>
      </c>
      <c r="T15" s="3">
        <v>2004</v>
      </c>
      <c r="U15" s="3" t="s">
        <v>2247</v>
      </c>
      <c r="V15" s="17" t="s">
        <v>626</v>
      </c>
      <c r="W15" s="17" t="s">
        <v>626</v>
      </c>
      <c r="X15" s="22" t="s">
        <v>2179</v>
      </c>
      <c r="Y15" s="514" t="s">
        <v>5943</v>
      </c>
      <c r="Z15" s="3" t="s">
        <v>2256</v>
      </c>
      <c r="AA15" s="4" t="s">
        <v>2257</v>
      </c>
      <c r="AB15" s="4" t="s">
        <v>2258</v>
      </c>
      <c r="AC15" s="4" t="s">
        <v>2259</v>
      </c>
      <c r="AD15" s="4"/>
      <c r="AE15" s="36" t="s">
        <v>626</v>
      </c>
      <c r="AF15" s="36"/>
      <c r="AG15" s="769"/>
      <c r="AH15" s="565"/>
      <c r="AI15" s="565"/>
      <c r="AJ15" s="565"/>
      <c r="AK15" s="565"/>
      <c r="AL15" s="565"/>
      <c r="AM15" s="565"/>
      <c r="AN15" s="565"/>
      <c r="AO15" s="514"/>
      <c r="AP15" s="3"/>
      <c r="AQ15" s="4"/>
      <c r="AR15" s="4"/>
      <c r="AS15" s="4"/>
      <c r="AT15" s="4"/>
      <c r="AU15" s="520"/>
      <c r="AV15" s="565"/>
      <c r="AW15" s="565"/>
      <c r="AX15" s="565"/>
      <c r="AY15" s="565"/>
      <c r="AZ15" s="565"/>
      <c r="BA15" s="565"/>
      <c r="BB15" s="565"/>
      <c r="BC15" s="565"/>
      <c r="BD15" s="507" t="s">
        <v>6403</v>
      </c>
      <c r="BE15" s="3" t="s">
        <v>5945</v>
      </c>
      <c r="BF15" s="22" t="s">
        <v>5563</v>
      </c>
      <c r="BG15" s="4" t="s">
        <v>5772</v>
      </c>
      <c r="BH15" s="4"/>
      <c r="BI15" s="4"/>
      <c r="BJ15" s="3" t="s">
        <v>5782</v>
      </c>
      <c r="BK15" s="852"/>
      <c r="BL15" s="852"/>
      <c r="BM15" s="852"/>
      <c r="BN15" s="853"/>
      <c r="BO15" s="853"/>
      <c r="BP15" s="853"/>
      <c r="BQ15" s="854"/>
      <c r="BR15" s="854"/>
      <c r="BS15" s="854"/>
      <c r="BT15" s="855"/>
      <c r="BU15" s="855"/>
      <c r="BV15" s="855"/>
    </row>
    <row r="16" spans="1:74" ht="221">
      <c r="A16" s="5">
        <v>155</v>
      </c>
      <c r="B16" s="3">
        <v>12</v>
      </c>
      <c r="C16" s="127">
        <v>155</v>
      </c>
      <c r="D16" s="3" t="s">
        <v>647</v>
      </c>
      <c r="E16" s="3" t="s">
        <v>6577</v>
      </c>
      <c r="F16" s="670" t="s">
        <v>2150</v>
      </c>
      <c r="G16" s="3"/>
      <c r="H16" s="3" t="s">
        <v>661</v>
      </c>
      <c r="I16" s="3" t="s">
        <v>1187</v>
      </c>
      <c r="J16" s="3" t="s">
        <v>680</v>
      </c>
      <c r="K16" s="3" t="s">
        <v>680</v>
      </c>
      <c r="L16" s="3" t="s">
        <v>4280</v>
      </c>
      <c r="M16" s="3" t="s">
        <v>4496</v>
      </c>
      <c r="N16" s="2" t="s">
        <v>2271</v>
      </c>
      <c r="O16" s="2" t="s">
        <v>3147</v>
      </c>
      <c r="P16" s="3"/>
      <c r="Q16" s="2" t="s">
        <v>4497</v>
      </c>
      <c r="R16" s="4" t="s">
        <v>1632</v>
      </c>
      <c r="S16" s="4" t="s">
        <v>4498</v>
      </c>
      <c r="T16" s="4" t="s">
        <v>4499</v>
      </c>
      <c r="U16" s="4" t="s">
        <v>2264</v>
      </c>
      <c r="V16" s="4" t="s">
        <v>2631</v>
      </c>
      <c r="W16" s="17" t="s">
        <v>626</v>
      </c>
      <c r="X16" s="22" t="s">
        <v>2179</v>
      </c>
      <c r="Y16" s="522" t="s">
        <v>626</v>
      </c>
      <c r="Z16" s="17" t="s">
        <v>626</v>
      </c>
      <c r="AA16" s="17" t="s">
        <v>626</v>
      </c>
      <c r="AB16" s="17" t="s">
        <v>626</v>
      </c>
      <c r="AC16" s="17" t="s">
        <v>626</v>
      </c>
      <c r="AD16" s="17"/>
      <c r="AE16" s="507" t="s">
        <v>626</v>
      </c>
      <c r="AF16" s="507"/>
      <c r="AG16" s="546"/>
      <c r="AH16" s="22"/>
      <c r="AI16" s="22"/>
      <c r="AJ16" s="22"/>
      <c r="AK16" s="22"/>
      <c r="AL16" s="22"/>
      <c r="AM16" s="22"/>
      <c r="AN16" s="22"/>
      <c r="AO16" s="522"/>
      <c r="AP16" s="17"/>
      <c r="AQ16" s="17"/>
      <c r="AR16" s="17"/>
      <c r="AS16" s="17"/>
      <c r="AT16" s="17"/>
      <c r="AU16" s="523"/>
      <c r="AV16" s="22"/>
      <c r="AW16" s="22"/>
      <c r="AX16" s="22"/>
      <c r="AY16" s="22"/>
      <c r="AZ16" s="22"/>
      <c r="BA16" s="22"/>
      <c r="BB16" s="22"/>
      <c r="BC16" s="22"/>
      <c r="BD16" s="507" t="s">
        <v>6178</v>
      </c>
      <c r="BE16" s="3" t="s">
        <v>6144</v>
      </c>
      <c r="BF16" s="22" t="s">
        <v>5561</v>
      </c>
      <c r="BG16" s="4" t="s">
        <v>6034</v>
      </c>
      <c r="BH16" s="4"/>
      <c r="BI16" s="4" t="s">
        <v>6044</v>
      </c>
      <c r="BJ16" s="4" t="s">
        <v>5843</v>
      </c>
      <c r="BK16" s="852"/>
      <c r="BL16" s="852"/>
      <c r="BM16" s="852"/>
      <c r="BN16" s="853"/>
      <c r="BO16" s="853"/>
      <c r="BP16" s="853"/>
      <c r="BQ16" s="854"/>
      <c r="BR16" s="854"/>
      <c r="BS16" s="854"/>
      <c r="BT16" s="855"/>
      <c r="BU16" s="855"/>
      <c r="BV16" s="855"/>
    </row>
    <row r="17" spans="1:74" ht="119">
      <c r="A17" s="5">
        <v>164</v>
      </c>
      <c r="B17" s="3">
        <v>13</v>
      </c>
      <c r="C17" s="127">
        <v>164</v>
      </c>
      <c r="D17" s="4" t="s">
        <v>3585</v>
      </c>
      <c r="E17" s="3" t="s">
        <v>5678</v>
      </c>
      <c r="F17" s="649" t="s">
        <v>2150</v>
      </c>
      <c r="G17" s="4"/>
      <c r="H17" s="4" t="s">
        <v>5556</v>
      </c>
      <c r="I17" s="4" t="s">
        <v>3587</v>
      </c>
      <c r="J17" s="4" t="s">
        <v>1500</v>
      </c>
      <c r="K17" s="4" t="s">
        <v>677</v>
      </c>
      <c r="L17" s="3" t="s">
        <v>4280</v>
      </c>
      <c r="M17" s="4"/>
      <c r="N17" s="4" t="s">
        <v>3588</v>
      </c>
      <c r="O17" s="4" t="s">
        <v>3682</v>
      </c>
      <c r="P17" s="4"/>
      <c r="Q17" s="4" t="s">
        <v>6570</v>
      </c>
      <c r="R17" s="4">
        <v>147</v>
      </c>
      <c r="S17" s="4" t="s">
        <v>3825</v>
      </c>
      <c r="T17" s="4">
        <v>2019</v>
      </c>
      <c r="U17" s="4" t="s">
        <v>2187</v>
      </c>
      <c r="V17" s="4"/>
      <c r="W17" s="4"/>
      <c r="X17" s="24"/>
      <c r="Y17" s="516" t="s">
        <v>5848</v>
      </c>
      <c r="Z17" s="4"/>
      <c r="AA17" s="4"/>
      <c r="AB17" s="4"/>
      <c r="AC17" s="4"/>
      <c r="AD17" s="4"/>
      <c r="AE17" s="24"/>
      <c r="AF17" s="24" t="s">
        <v>6571</v>
      </c>
      <c r="AG17" s="554" t="s">
        <v>6568</v>
      </c>
      <c r="AH17" s="567"/>
      <c r="AI17" s="36" t="s">
        <v>6572</v>
      </c>
      <c r="AJ17" s="567"/>
      <c r="AK17" s="567"/>
      <c r="AL17" s="567"/>
      <c r="AM17" s="567"/>
      <c r="AN17" s="567"/>
      <c r="AO17" s="516"/>
      <c r="AP17" s="4"/>
      <c r="AQ17" s="4"/>
      <c r="AR17" s="4"/>
      <c r="AS17" s="4"/>
      <c r="AT17" s="4"/>
      <c r="AU17" s="515"/>
      <c r="AV17" s="567"/>
      <c r="AW17" s="567"/>
      <c r="AX17" s="567"/>
      <c r="AY17" s="567"/>
      <c r="AZ17" s="567"/>
      <c r="BA17" s="567"/>
      <c r="BB17" s="567"/>
      <c r="BC17" s="567"/>
      <c r="BD17" s="567" t="s">
        <v>6573</v>
      </c>
      <c r="BE17" s="4" t="s">
        <v>6574</v>
      </c>
      <c r="BF17" s="18" t="s">
        <v>5561</v>
      </c>
      <c r="BG17" s="4" t="s">
        <v>6034</v>
      </c>
      <c r="BH17" s="4" t="s">
        <v>5748</v>
      </c>
      <c r="BI17" s="4" t="s">
        <v>6034</v>
      </c>
      <c r="BJ17" s="4" t="s">
        <v>5784</v>
      </c>
      <c r="BK17" s="852"/>
      <c r="BL17" s="852"/>
      <c r="BM17" s="852"/>
      <c r="BN17" s="853"/>
      <c r="BO17" s="853"/>
      <c r="BP17" s="853"/>
      <c r="BQ17" s="854"/>
      <c r="BR17" s="854"/>
      <c r="BS17" s="854"/>
      <c r="BT17" s="855"/>
      <c r="BU17" s="855"/>
      <c r="BV17" s="855"/>
    </row>
    <row r="18" spans="1:74" ht="34">
      <c r="A18" s="5">
        <v>165</v>
      </c>
      <c r="B18" s="3">
        <v>14</v>
      </c>
      <c r="C18" s="127">
        <v>165</v>
      </c>
      <c r="D18" s="3" t="s">
        <v>5292</v>
      </c>
      <c r="E18" s="3" t="s">
        <v>5717</v>
      </c>
      <c r="F18" s="649" t="s">
        <v>2150</v>
      </c>
      <c r="G18" s="3"/>
      <c r="H18" s="3" t="s">
        <v>4151</v>
      </c>
      <c r="I18" s="3" t="s">
        <v>694</v>
      </c>
      <c r="J18" s="3" t="s">
        <v>670</v>
      </c>
      <c r="K18" s="3" t="s">
        <v>670</v>
      </c>
      <c r="L18" s="3" t="s">
        <v>4280</v>
      </c>
      <c r="M18" s="3"/>
      <c r="N18" s="3" t="s">
        <v>718</v>
      </c>
      <c r="O18" s="3" t="s">
        <v>3113</v>
      </c>
      <c r="P18" s="3"/>
      <c r="Q18" s="3"/>
      <c r="R18" s="3" t="s">
        <v>1637</v>
      </c>
      <c r="S18" s="3" t="s">
        <v>1529</v>
      </c>
      <c r="T18" s="3">
        <v>2001</v>
      </c>
      <c r="U18" s="3"/>
      <c r="V18" s="3"/>
      <c r="W18" s="3"/>
      <c r="X18" s="22"/>
      <c r="Y18" s="514"/>
      <c r="Z18" s="3"/>
      <c r="AA18" s="4"/>
      <c r="AB18" s="4"/>
      <c r="AC18" s="4"/>
      <c r="AD18" s="4"/>
      <c r="AE18" s="24"/>
      <c r="AF18" s="24"/>
      <c r="AG18" s="546"/>
      <c r="AH18" s="22"/>
      <c r="AI18" s="22"/>
      <c r="AJ18" s="22"/>
      <c r="AK18" s="22"/>
      <c r="AL18" s="22"/>
      <c r="AM18" s="22"/>
      <c r="AN18" s="22"/>
      <c r="AO18" s="514"/>
      <c r="AP18" s="3"/>
      <c r="AQ18" s="4"/>
      <c r="AR18" s="4"/>
      <c r="AS18" s="4"/>
      <c r="AT18" s="4"/>
      <c r="AU18" s="515"/>
      <c r="AV18" s="22"/>
      <c r="AW18" s="22"/>
      <c r="AX18" s="22"/>
      <c r="AY18" s="22"/>
      <c r="AZ18" s="22"/>
      <c r="BA18" s="22"/>
      <c r="BB18" s="22"/>
      <c r="BC18" s="22"/>
      <c r="BD18" s="22" t="s">
        <v>4682</v>
      </c>
      <c r="BE18" s="3" t="s">
        <v>5567</v>
      </c>
      <c r="BF18" s="3" t="s">
        <v>5562</v>
      </c>
      <c r="BG18" s="4" t="s">
        <v>5772</v>
      </c>
      <c r="BH18" s="4"/>
      <c r="BI18" s="4"/>
      <c r="BJ18" s="4" t="s">
        <v>5784</v>
      </c>
      <c r="BK18" s="852"/>
      <c r="BL18" s="852"/>
      <c r="BM18" s="852"/>
      <c r="BN18" s="853"/>
      <c r="BO18" s="853"/>
      <c r="BP18" s="853"/>
      <c r="BQ18" s="854"/>
      <c r="BR18" s="854"/>
      <c r="BS18" s="854"/>
      <c r="BT18" s="855"/>
      <c r="BU18" s="855"/>
      <c r="BV18" s="855"/>
    </row>
    <row r="19" spans="1:74" ht="68">
      <c r="A19" s="5">
        <v>166</v>
      </c>
      <c r="B19" s="3">
        <v>15</v>
      </c>
      <c r="C19" s="127">
        <v>166</v>
      </c>
      <c r="D19" s="3" t="s">
        <v>685</v>
      </c>
      <c r="E19" s="3" t="s">
        <v>6344</v>
      </c>
      <c r="F19" s="3"/>
      <c r="G19" s="3"/>
      <c r="H19" s="3" t="s">
        <v>1228</v>
      </c>
      <c r="I19" s="3" t="s">
        <v>695</v>
      </c>
      <c r="J19" s="3" t="s">
        <v>2103</v>
      </c>
      <c r="K19" s="3" t="s">
        <v>676</v>
      </c>
      <c r="L19" s="3" t="s">
        <v>4280</v>
      </c>
      <c r="M19" s="3"/>
      <c r="N19" s="3" t="s">
        <v>719</v>
      </c>
      <c r="O19" s="3" t="s">
        <v>3156</v>
      </c>
      <c r="P19" s="3"/>
      <c r="Q19" s="3"/>
      <c r="R19" s="3" t="s">
        <v>1638</v>
      </c>
      <c r="S19" s="3" t="s">
        <v>340</v>
      </c>
      <c r="T19" s="3">
        <v>2012</v>
      </c>
      <c r="U19" s="3"/>
      <c r="V19" s="3"/>
      <c r="W19" s="3"/>
      <c r="X19" s="22"/>
      <c r="Y19" s="514"/>
      <c r="Z19" s="3"/>
      <c r="AA19" s="3" t="s">
        <v>1533</v>
      </c>
      <c r="AB19" s="4" t="s">
        <v>213</v>
      </c>
      <c r="AC19" s="4" t="s">
        <v>212</v>
      </c>
      <c r="AD19" s="4"/>
      <c r="AE19" s="6"/>
      <c r="AF19" s="6"/>
      <c r="AG19" s="546"/>
      <c r="AH19" s="22"/>
      <c r="AI19" s="22"/>
      <c r="AJ19" s="22"/>
      <c r="AK19" s="22"/>
      <c r="AL19" s="22"/>
      <c r="AM19" s="22"/>
      <c r="AN19" s="22"/>
      <c r="AO19" s="514"/>
      <c r="AP19" s="3"/>
      <c r="AQ19" s="3"/>
      <c r="AR19" s="4"/>
      <c r="AS19" s="4"/>
      <c r="AT19" s="4"/>
      <c r="AU19" s="521"/>
      <c r="AV19" s="22"/>
      <c r="AW19" s="22"/>
      <c r="AX19" s="22"/>
      <c r="AY19" s="22"/>
      <c r="AZ19" s="22"/>
      <c r="BA19" s="22"/>
      <c r="BB19" s="22"/>
      <c r="BC19" s="22"/>
      <c r="BD19" s="22" t="s">
        <v>4683</v>
      </c>
      <c r="BE19" s="4" t="s">
        <v>5245</v>
      </c>
      <c r="BF19" s="22" t="s">
        <v>5563</v>
      </c>
      <c r="BG19" s="4" t="s">
        <v>6030</v>
      </c>
      <c r="BH19" s="4"/>
      <c r="BI19" s="4"/>
      <c r="BJ19" s="4" t="s">
        <v>5784</v>
      </c>
      <c r="BK19" s="852"/>
      <c r="BL19" s="852"/>
      <c r="BM19" s="852"/>
      <c r="BN19" s="853"/>
      <c r="BO19" s="853"/>
      <c r="BP19" s="853"/>
      <c r="BQ19" s="854"/>
      <c r="BR19" s="854"/>
      <c r="BS19" s="854"/>
      <c r="BT19" s="855"/>
      <c r="BU19" s="855"/>
      <c r="BV19" s="855"/>
    </row>
    <row r="20" spans="1:74" ht="102">
      <c r="A20" s="5">
        <v>172</v>
      </c>
      <c r="B20" s="3">
        <v>16</v>
      </c>
      <c r="C20" s="127">
        <v>172</v>
      </c>
      <c r="D20" s="3" t="s">
        <v>689</v>
      </c>
      <c r="E20" s="3" t="s">
        <v>5667</v>
      </c>
      <c r="F20" s="649" t="s">
        <v>2150</v>
      </c>
      <c r="G20" s="3"/>
      <c r="H20" s="3" t="s">
        <v>1235</v>
      </c>
      <c r="I20" s="3" t="s">
        <v>701</v>
      </c>
      <c r="J20" s="3" t="s">
        <v>677</v>
      </c>
      <c r="K20" s="3" t="s">
        <v>677</v>
      </c>
      <c r="L20" s="3" t="s">
        <v>4280</v>
      </c>
      <c r="M20" s="3"/>
      <c r="N20" s="3" t="s">
        <v>3303</v>
      </c>
      <c r="O20" s="3" t="s">
        <v>3304</v>
      </c>
      <c r="P20" s="3"/>
      <c r="Q20" s="3"/>
      <c r="R20" s="3" t="s">
        <v>1641</v>
      </c>
      <c r="S20" s="3" t="s">
        <v>790</v>
      </c>
      <c r="T20" s="3">
        <v>2013</v>
      </c>
      <c r="U20" s="3" t="s">
        <v>2179</v>
      </c>
      <c r="V20" s="17" t="s">
        <v>626</v>
      </c>
      <c r="W20" s="17" t="s">
        <v>626</v>
      </c>
      <c r="X20" s="507" t="s">
        <v>626</v>
      </c>
      <c r="Y20" s="522" t="s">
        <v>5849</v>
      </c>
      <c r="Z20" s="17" t="s">
        <v>5850</v>
      </c>
      <c r="AA20" s="17" t="s">
        <v>6291</v>
      </c>
      <c r="AB20" s="728" t="s">
        <v>6192</v>
      </c>
      <c r="AC20" s="677" t="s">
        <v>6292</v>
      </c>
      <c r="AD20" s="17"/>
      <c r="AE20" s="507" t="s">
        <v>626</v>
      </c>
      <c r="AF20" s="507"/>
      <c r="AG20" s="554"/>
      <c r="AH20" s="36"/>
      <c r="AI20" s="36"/>
      <c r="AJ20" s="36"/>
      <c r="AK20" s="36"/>
      <c r="AL20" s="36"/>
      <c r="AM20" s="36"/>
      <c r="AN20" s="36"/>
      <c r="AO20" s="522"/>
      <c r="AP20" s="17"/>
      <c r="AQ20" s="17"/>
      <c r="AR20" s="17"/>
      <c r="AS20" s="17"/>
      <c r="AT20" s="17"/>
      <c r="AU20" s="523"/>
      <c r="AV20" s="36"/>
      <c r="AW20" s="36"/>
      <c r="AX20" s="36"/>
      <c r="AY20" s="36"/>
      <c r="AZ20" s="36"/>
      <c r="BA20" s="36"/>
      <c r="BB20" s="36"/>
      <c r="BC20" s="36"/>
      <c r="BD20" s="36" t="s">
        <v>6466</v>
      </c>
      <c r="BE20" s="6" t="s">
        <v>6052</v>
      </c>
      <c r="BF20" s="36" t="s">
        <v>5561</v>
      </c>
      <c r="BG20" s="4" t="s">
        <v>5772</v>
      </c>
      <c r="BH20" s="4"/>
      <c r="BI20" s="4" t="s">
        <v>6044</v>
      </c>
      <c r="BJ20" s="4" t="s">
        <v>5785</v>
      </c>
      <c r="BK20" s="852"/>
      <c r="BL20" s="852"/>
      <c r="BM20" s="852"/>
      <c r="BN20" s="853"/>
      <c r="BO20" s="853"/>
      <c r="BP20" s="853"/>
      <c r="BQ20" s="854"/>
      <c r="BR20" s="854"/>
      <c r="BS20" s="854"/>
      <c r="BT20" s="855"/>
      <c r="BU20" s="855"/>
      <c r="BV20" s="855"/>
    </row>
    <row r="21" spans="1:74" ht="119">
      <c r="A21" s="5">
        <v>181</v>
      </c>
      <c r="B21" s="3">
        <v>17</v>
      </c>
      <c r="C21" s="127">
        <v>181</v>
      </c>
      <c r="D21" s="4" t="s">
        <v>724</v>
      </c>
      <c r="E21" s="4" t="s">
        <v>6346</v>
      </c>
      <c r="F21" s="4"/>
      <c r="G21" s="4" t="s">
        <v>5662</v>
      </c>
      <c r="H21" s="4" t="s">
        <v>725</v>
      </c>
      <c r="I21" s="4" t="s">
        <v>1345</v>
      </c>
      <c r="J21" s="4" t="s">
        <v>709</v>
      </c>
      <c r="K21" s="4" t="s">
        <v>670</v>
      </c>
      <c r="L21" s="3" t="s">
        <v>4280</v>
      </c>
      <c r="M21" s="4"/>
      <c r="N21" s="4" t="s">
        <v>2312</v>
      </c>
      <c r="O21" s="7" t="s">
        <v>3167</v>
      </c>
      <c r="P21" s="4"/>
      <c r="Q21" s="19" t="s">
        <v>626</v>
      </c>
      <c r="R21" s="3" t="s">
        <v>1377</v>
      </c>
      <c r="S21" s="3" t="s">
        <v>2334</v>
      </c>
      <c r="T21" s="3">
        <v>1986</v>
      </c>
      <c r="U21" s="3" t="s">
        <v>2179</v>
      </c>
      <c r="V21" s="17" t="s">
        <v>626</v>
      </c>
      <c r="W21" s="17" t="s">
        <v>626</v>
      </c>
      <c r="X21" s="22" t="s">
        <v>2179</v>
      </c>
      <c r="Y21" s="522" t="s">
        <v>6414</v>
      </c>
      <c r="Z21" s="17" t="s">
        <v>3845</v>
      </c>
      <c r="AA21" s="3" t="s">
        <v>3847</v>
      </c>
      <c r="AB21" s="4" t="s">
        <v>2335</v>
      </c>
      <c r="AC21" s="4" t="s">
        <v>236</v>
      </c>
      <c r="AD21" s="18" t="s">
        <v>3723</v>
      </c>
      <c r="AE21" s="6"/>
      <c r="AF21" s="6"/>
      <c r="AG21" s="548"/>
      <c r="AH21" s="24"/>
      <c r="AI21" s="24"/>
      <c r="AJ21" s="24"/>
      <c r="AK21" s="24"/>
      <c r="AL21" s="24"/>
      <c r="AM21" s="24"/>
      <c r="AN21" s="24"/>
      <c r="AO21" s="522"/>
      <c r="AP21" s="17"/>
      <c r="AQ21" s="3"/>
      <c r="AR21" s="4"/>
      <c r="AS21" s="4"/>
      <c r="AT21" s="18"/>
      <c r="AU21" s="521"/>
      <c r="AV21" s="24"/>
      <c r="AW21" s="24"/>
      <c r="AX21" s="24"/>
      <c r="AY21" s="24"/>
      <c r="AZ21" s="24"/>
      <c r="BA21" s="24"/>
      <c r="BB21" s="24"/>
      <c r="BC21" s="24"/>
      <c r="BD21" s="24" t="s">
        <v>6415</v>
      </c>
      <c r="BE21" s="3" t="s">
        <v>5946</v>
      </c>
      <c r="BF21" s="24" t="s">
        <v>5563</v>
      </c>
      <c r="BG21" s="4" t="s">
        <v>5772</v>
      </c>
      <c r="BH21" s="4"/>
      <c r="BI21" s="4"/>
      <c r="BJ21" s="4" t="s">
        <v>5782</v>
      </c>
      <c r="BK21" s="852"/>
      <c r="BL21" s="852"/>
      <c r="BM21" s="852"/>
      <c r="BN21" s="853"/>
      <c r="BO21" s="853"/>
      <c r="BP21" s="853"/>
      <c r="BQ21" s="854"/>
      <c r="BR21" s="854"/>
      <c r="BS21" s="854"/>
      <c r="BT21" s="855"/>
      <c r="BU21" s="855"/>
      <c r="BV21" s="855"/>
    </row>
    <row r="22" spans="1:74" ht="136">
      <c r="A22" s="5">
        <v>183</v>
      </c>
      <c r="B22" s="3">
        <v>18</v>
      </c>
      <c r="C22" s="127">
        <v>183</v>
      </c>
      <c r="D22" s="4" t="s">
        <v>689</v>
      </c>
      <c r="E22" s="4" t="s">
        <v>5667</v>
      </c>
      <c r="F22" s="649" t="s">
        <v>2150</v>
      </c>
      <c r="G22" s="4"/>
      <c r="H22" s="4" t="s">
        <v>728</v>
      </c>
      <c r="I22" s="4" t="s">
        <v>1524</v>
      </c>
      <c r="J22" s="4" t="s">
        <v>1502</v>
      </c>
      <c r="K22" s="4" t="s">
        <v>681</v>
      </c>
      <c r="L22" s="3" t="s">
        <v>4280</v>
      </c>
      <c r="M22" s="4" t="s">
        <v>6165</v>
      </c>
      <c r="N22" s="4" t="s">
        <v>6166</v>
      </c>
      <c r="O22" s="7" t="s">
        <v>3169</v>
      </c>
      <c r="P22" s="4"/>
      <c r="Q22" s="7"/>
      <c r="R22" s="4" t="s">
        <v>1646</v>
      </c>
      <c r="S22" s="4" t="s">
        <v>786</v>
      </c>
      <c r="T22" s="4">
        <v>2004</v>
      </c>
      <c r="U22" s="4"/>
      <c r="V22" s="4"/>
      <c r="W22" s="4"/>
      <c r="X22" s="24"/>
      <c r="Y22" s="514" t="s">
        <v>6404</v>
      </c>
      <c r="Z22" s="514" t="s">
        <v>6405</v>
      </c>
      <c r="AA22" s="4" t="s">
        <v>6512</v>
      </c>
      <c r="AB22" s="4"/>
      <c r="AC22" s="4"/>
      <c r="AD22" s="4"/>
      <c r="AE22" s="24"/>
      <c r="AF22" s="24"/>
      <c r="AG22" s="548"/>
      <c r="AH22" s="24"/>
      <c r="AI22" s="24"/>
      <c r="AJ22" s="24"/>
      <c r="AK22" s="24"/>
      <c r="AL22" s="24"/>
      <c r="AM22" s="24"/>
      <c r="AN22" s="24"/>
      <c r="AO22" s="514"/>
      <c r="AP22" s="3"/>
      <c r="AQ22" s="4"/>
      <c r="AR22" s="4"/>
      <c r="AS22" s="4"/>
      <c r="AT22" s="4"/>
      <c r="AU22" s="515"/>
      <c r="AV22" s="24"/>
      <c r="AW22" s="24"/>
      <c r="AX22" s="24"/>
      <c r="AY22" s="24"/>
      <c r="AZ22" s="24"/>
      <c r="BA22" s="24"/>
      <c r="BB22" s="24"/>
      <c r="BC22" s="24"/>
      <c r="BD22" s="24" t="s">
        <v>6513</v>
      </c>
      <c r="BE22" s="3" t="s">
        <v>6514</v>
      </c>
      <c r="BF22" s="24" t="s">
        <v>626</v>
      </c>
      <c r="BG22" s="4" t="s">
        <v>5772</v>
      </c>
      <c r="BH22" s="4"/>
      <c r="BI22" s="4" t="s">
        <v>6044</v>
      </c>
      <c r="BJ22" s="4" t="s">
        <v>5782</v>
      </c>
      <c r="BK22" s="852"/>
      <c r="BL22" s="852"/>
      <c r="BM22" s="852"/>
      <c r="BN22" s="853"/>
      <c r="BO22" s="853"/>
      <c r="BP22" s="853"/>
      <c r="BQ22" s="854"/>
      <c r="BR22" s="854"/>
      <c r="BS22" s="854"/>
      <c r="BT22" s="855"/>
      <c r="BU22" s="855"/>
      <c r="BV22" s="855"/>
    </row>
    <row r="23" spans="1:74" ht="85">
      <c r="A23" s="5">
        <v>186</v>
      </c>
      <c r="B23" s="3">
        <v>19</v>
      </c>
      <c r="C23" s="127">
        <v>186</v>
      </c>
      <c r="D23" s="4" t="s">
        <v>336</v>
      </c>
      <c r="E23" s="3" t="s">
        <v>5383</v>
      </c>
      <c r="F23" s="649" t="s">
        <v>2150</v>
      </c>
      <c r="G23" s="4"/>
      <c r="H23" s="4" t="s">
        <v>5280</v>
      </c>
      <c r="I23" s="4" t="s">
        <v>1072</v>
      </c>
      <c r="J23" s="4" t="s">
        <v>679</v>
      </c>
      <c r="K23" s="4" t="s">
        <v>679</v>
      </c>
      <c r="L23" s="4" t="s">
        <v>4280</v>
      </c>
      <c r="M23" s="4" t="s">
        <v>4675</v>
      </c>
      <c r="N23" s="4" t="s">
        <v>4676</v>
      </c>
      <c r="O23" s="4" t="s">
        <v>4677</v>
      </c>
      <c r="P23" s="4"/>
      <c r="Q23" s="4"/>
      <c r="R23" s="4"/>
      <c r="S23" s="4" t="s">
        <v>4678</v>
      </c>
      <c r="T23" s="4">
        <v>2020</v>
      </c>
      <c r="U23" s="4"/>
      <c r="V23" s="4"/>
      <c r="W23" s="4"/>
      <c r="X23" s="24"/>
      <c r="Y23" s="516"/>
      <c r="Z23" s="4"/>
      <c r="AA23" s="4"/>
      <c r="AB23" s="4"/>
      <c r="AC23" s="4"/>
      <c r="AD23" s="4"/>
      <c r="AE23" s="24"/>
      <c r="AF23" s="24"/>
      <c r="AG23" s="781"/>
      <c r="AH23" s="566"/>
      <c r="AI23" s="716" t="s">
        <v>6109</v>
      </c>
      <c r="AJ23" s="566"/>
      <c r="AK23" s="566"/>
      <c r="AL23" s="566"/>
      <c r="AM23" s="566"/>
      <c r="AN23" s="566"/>
      <c r="AO23" s="516"/>
      <c r="AP23" s="4"/>
      <c r="AQ23" s="4"/>
      <c r="AR23" s="4"/>
      <c r="AS23" s="4"/>
      <c r="AT23" s="4"/>
      <c r="AU23" s="515"/>
      <c r="AV23" s="566"/>
      <c r="AW23" s="566"/>
      <c r="AX23" s="566"/>
      <c r="AY23" s="566"/>
      <c r="AZ23" s="566"/>
      <c r="BA23" s="566"/>
      <c r="BB23" s="566"/>
      <c r="BC23" s="566"/>
      <c r="BD23" s="566" t="s">
        <v>5924</v>
      </c>
      <c r="BE23" s="4" t="s">
        <v>5636</v>
      </c>
      <c r="BF23" s="4" t="s">
        <v>5561</v>
      </c>
      <c r="BG23" s="4" t="s">
        <v>6034</v>
      </c>
      <c r="BH23" s="4" t="s">
        <v>5748</v>
      </c>
      <c r="BI23" s="4" t="s">
        <v>6034</v>
      </c>
      <c r="BJ23" s="4" t="s">
        <v>5783</v>
      </c>
      <c r="BK23" s="852"/>
      <c r="BL23" s="852"/>
      <c r="BM23" s="852"/>
      <c r="BN23" s="853"/>
      <c r="BO23" s="853"/>
      <c r="BP23" s="853"/>
      <c r="BQ23" s="854"/>
      <c r="BR23" s="854"/>
      <c r="BS23" s="854"/>
      <c r="BT23" s="855"/>
      <c r="BU23" s="855"/>
      <c r="BV23" s="855"/>
    </row>
    <row r="24" spans="1:74" ht="68">
      <c r="A24" s="5">
        <v>187</v>
      </c>
      <c r="B24" s="3">
        <v>20</v>
      </c>
      <c r="C24" s="127">
        <v>187</v>
      </c>
      <c r="D24" s="4" t="s">
        <v>691</v>
      </c>
      <c r="E24" s="4" t="s">
        <v>5451</v>
      </c>
      <c r="F24" s="4"/>
      <c r="G24" s="4" t="s">
        <v>5662</v>
      </c>
      <c r="H24" s="4" t="s">
        <v>1718</v>
      </c>
      <c r="I24" s="4" t="s">
        <v>6105</v>
      </c>
      <c r="J24" s="4" t="s">
        <v>713</v>
      </c>
      <c r="K24" s="4" t="s">
        <v>677</v>
      </c>
      <c r="L24" s="3" t="s">
        <v>4280</v>
      </c>
      <c r="M24" s="4"/>
      <c r="N24" s="4" t="s">
        <v>2149</v>
      </c>
      <c r="O24" s="7" t="s">
        <v>2149</v>
      </c>
      <c r="P24" s="4"/>
      <c r="Q24" s="4"/>
      <c r="R24" s="3" t="s">
        <v>1597</v>
      </c>
      <c r="S24" s="4" t="s">
        <v>6106</v>
      </c>
      <c r="T24" s="4">
        <v>2013</v>
      </c>
      <c r="U24" s="3"/>
      <c r="V24" s="3"/>
      <c r="W24" s="3"/>
      <c r="X24" s="22"/>
      <c r="Y24" s="514" t="s">
        <v>5616</v>
      </c>
      <c r="Z24" s="3"/>
      <c r="AA24" s="3" t="s">
        <v>5992</v>
      </c>
      <c r="AB24" s="4" t="s">
        <v>224</v>
      </c>
      <c r="AC24" s="4" t="s">
        <v>226</v>
      </c>
      <c r="AD24" s="4"/>
      <c r="AE24" s="6"/>
      <c r="AF24" s="6"/>
      <c r="AG24" s="554"/>
      <c r="AH24" s="36"/>
      <c r="AI24" s="36"/>
      <c r="AJ24" s="36"/>
      <c r="AK24" s="36"/>
      <c r="AL24" s="36"/>
      <c r="AM24" s="36"/>
      <c r="AN24" s="36"/>
      <c r="AO24" s="514"/>
      <c r="AP24" s="3"/>
      <c r="AQ24" s="3"/>
      <c r="AR24" s="4"/>
      <c r="AS24" s="4"/>
      <c r="AT24" s="4"/>
      <c r="AU24" s="521"/>
      <c r="AV24" s="36"/>
      <c r="AW24" s="36"/>
      <c r="AX24" s="36"/>
      <c r="AY24" s="36"/>
      <c r="AZ24" s="36"/>
      <c r="BA24" s="36"/>
      <c r="BB24" s="36"/>
      <c r="BC24" s="36"/>
      <c r="BD24" s="567" t="s">
        <v>5635</v>
      </c>
      <c r="BE24" s="3" t="s">
        <v>5617</v>
      </c>
      <c r="BF24" s="36" t="s">
        <v>5563</v>
      </c>
      <c r="BG24" s="4" t="s">
        <v>5772</v>
      </c>
      <c r="BH24" s="4"/>
      <c r="BI24" s="4"/>
      <c r="BJ24" s="4" t="s">
        <v>5783</v>
      </c>
      <c r="BK24" s="852"/>
      <c r="BL24" s="852"/>
      <c r="BM24" s="852"/>
      <c r="BN24" s="853"/>
      <c r="BO24" s="853"/>
      <c r="BP24" s="853"/>
      <c r="BQ24" s="854"/>
      <c r="BR24" s="854"/>
      <c r="BS24" s="854"/>
      <c r="BT24" s="855"/>
      <c r="BU24" s="855"/>
      <c r="BV24" s="855"/>
    </row>
    <row r="25" spans="1:74" ht="85">
      <c r="A25" s="5">
        <v>193</v>
      </c>
      <c r="B25" s="3">
        <v>21</v>
      </c>
      <c r="C25" s="127">
        <v>193</v>
      </c>
      <c r="D25" s="4" t="s">
        <v>6416</v>
      </c>
      <c r="E25" s="4"/>
      <c r="F25" s="4"/>
      <c r="G25" s="4"/>
      <c r="H25" s="4" t="s">
        <v>6417</v>
      </c>
      <c r="I25" s="4" t="s">
        <v>1074</v>
      </c>
      <c r="J25" s="4" t="s">
        <v>682</v>
      </c>
      <c r="K25" s="4" t="s">
        <v>679</v>
      </c>
      <c r="L25" s="4" t="s">
        <v>4280</v>
      </c>
      <c r="M25" s="763" t="s">
        <v>6418</v>
      </c>
      <c r="N25" s="4" t="s">
        <v>1064</v>
      </c>
      <c r="O25" s="4" t="s">
        <v>3173</v>
      </c>
      <c r="P25" s="4"/>
      <c r="Q25" s="4" t="s">
        <v>2357</v>
      </c>
      <c r="R25" s="4" t="s">
        <v>1651</v>
      </c>
      <c r="S25" s="4" t="s">
        <v>2358</v>
      </c>
      <c r="T25" s="4">
        <v>2010</v>
      </c>
      <c r="U25" s="18" t="s">
        <v>2179</v>
      </c>
      <c r="V25" s="18" t="s">
        <v>626</v>
      </c>
      <c r="W25" s="18" t="s">
        <v>626</v>
      </c>
      <c r="X25" s="24" t="s">
        <v>2179</v>
      </c>
      <c r="Y25" s="514" t="s">
        <v>242</v>
      </c>
      <c r="Z25" s="17" t="s">
        <v>626</v>
      </c>
      <c r="AA25" s="17" t="s">
        <v>626</v>
      </c>
      <c r="AB25" s="17" t="s">
        <v>626</v>
      </c>
      <c r="AC25" s="17" t="s">
        <v>626</v>
      </c>
      <c r="AD25" s="17"/>
      <c r="AE25" s="507" t="s">
        <v>626</v>
      </c>
      <c r="AF25" s="507"/>
      <c r="AG25" s="556"/>
      <c r="AH25" s="25"/>
      <c r="AI25" s="25"/>
      <c r="AJ25" s="25"/>
      <c r="AK25" s="25"/>
      <c r="AL25" s="25"/>
      <c r="AM25" s="25"/>
      <c r="AN25" s="25"/>
      <c r="AO25" s="514"/>
      <c r="AP25" s="17"/>
      <c r="AQ25" s="17"/>
      <c r="AR25" s="17"/>
      <c r="AS25" s="17"/>
      <c r="AT25" s="17"/>
      <c r="AU25" s="523"/>
      <c r="AV25" s="25"/>
      <c r="AW25" s="25"/>
      <c r="AX25" s="25"/>
      <c r="AY25" s="25"/>
      <c r="AZ25" s="25"/>
      <c r="BA25" s="25"/>
      <c r="BB25" s="25"/>
      <c r="BC25" s="25"/>
      <c r="BD25" s="24" t="s">
        <v>2359</v>
      </c>
      <c r="BE25" s="3" t="s">
        <v>5248</v>
      </c>
      <c r="BF25" s="24"/>
      <c r="BG25" s="4" t="s">
        <v>5772</v>
      </c>
      <c r="BH25" s="4"/>
      <c r="BI25" s="4"/>
      <c r="BJ25" s="4" t="s">
        <v>5782</v>
      </c>
      <c r="BK25" s="852"/>
      <c r="BL25" s="852"/>
      <c r="BM25" s="852"/>
      <c r="BN25" s="853"/>
      <c r="BO25" s="853"/>
      <c r="BP25" s="853"/>
      <c r="BQ25" s="854"/>
      <c r="BR25" s="854"/>
      <c r="BS25" s="854"/>
      <c r="BT25" s="855"/>
      <c r="BU25" s="855"/>
      <c r="BV25" s="855"/>
    </row>
    <row r="26" spans="1:74" ht="51">
      <c r="A26" s="5">
        <v>195</v>
      </c>
      <c r="B26" s="3">
        <v>22</v>
      </c>
      <c r="C26" s="127">
        <v>195</v>
      </c>
      <c r="D26" s="4" t="s">
        <v>795</v>
      </c>
      <c r="E26" s="3" t="s">
        <v>5717</v>
      </c>
      <c r="F26" s="649" t="s">
        <v>2150</v>
      </c>
      <c r="G26" s="4"/>
      <c r="H26" s="4" t="s">
        <v>1995</v>
      </c>
      <c r="I26" s="4" t="s">
        <v>1399</v>
      </c>
      <c r="J26" s="4" t="s">
        <v>676</v>
      </c>
      <c r="K26" s="4" t="s">
        <v>676</v>
      </c>
      <c r="L26" s="4" t="s">
        <v>4280</v>
      </c>
      <c r="M26" s="4"/>
      <c r="N26" s="4" t="s">
        <v>1996</v>
      </c>
      <c r="O26" s="4" t="s">
        <v>3174</v>
      </c>
      <c r="P26" s="4"/>
      <c r="Q26" s="7"/>
      <c r="R26" s="4" t="s">
        <v>1651</v>
      </c>
      <c r="S26" s="4" t="s">
        <v>1376</v>
      </c>
      <c r="T26" s="4">
        <v>2010</v>
      </c>
      <c r="U26" s="4"/>
      <c r="V26" s="4"/>
      <c r="W26" s="4"/>
      <c r="X26" s="24"/>
      <c r="Y26" s="514"/>
      <c r="Z26" s="3"/>
      <c r="AA26" s="4"/>
      <c r="AB26" s="4"/>
      <c r="AC26" s="4"/>
      <c r="AD26" s="4"/>
      <c r="AE26" s="24"/>
      <c r="AF26" s="24"/>
      <c r="AG26" s="775"/>
      <c r="AH26" s="668"/>
      <c r="AI26" s="668"/>
      <c r="AJ26" s="668"/>
      <c r="AK26" s="668"/>
      <c r="AL26" s="668"/>
      <c r="AM26" s="668"/>
      <c r="AN26" s="668"/>
      <c r="AO26" s="514"/>
      <c r="AP26" s="3"/>
      <c r="AQ26" s="4"/>
      <c r="AR26" s="4"/>
      <c r="AS26" s="4"/>
      <c r="AT26" s="4"/>
      <c r="AU26" s="515"/>
      <c r="AV26" s="668"/>
      <c r="AW26" s="668"/>
      <c r="AX26" s="668"/>
      <c r="AY26" s="668"/>
      <c r="AZ26" s="668"/>
      <c r="BA26" s="668"/>
      <c r="BB26" s="668"/>
      <c r="BC26" s="668"/>
      <c r="BD26" s="668" t="s">
        <v>5568</v>
      </c>
      <c r="BE26" s="3" t="s">
        <v>6127</v>
      </c>
      <c r="BF26" s="17" t="s">
        <v>5562</v>
      </c>
      <c r="BG26" s="4" t="s">
        <v>6034</v>
      </c>
      <c r="BH26" s="28"/>
      <c r="BI26" s="4"/>
      <c r="BJ26" s="4" t="s">
        <v>5784</v>
      </c>
      <c r="BK26" s="852"/>
      <c r="BL26" s="852"/>
      <c r="BM26" s="852"/>
      <c r="BN26" s="853"/>
      <c r="BO26" s="853"/>
      <c r="BP26" s="853"/>
      <c r="BQ26" s="854"/>
      <c r="BR26" s="854"/>
      <c r="BS26" s="854"/>
      <c r="BT26" s="855"/>
      <c r="BU26" s="855"/>
      <c r="BV26" s="855"/>
    </row>
    <row r="27" spans="1:74" ht="68">
      <c r="A27" s="5">
        <v>198</v>
      </c>
      <c r="B27" s="3">
        <v>23</v>
      </c>
      <c r="C27" s="127">
        <v>198</v>
      </c>
      <c r="D27" s="4" t="s">
        <v>641</v>
      </c>
      <c r="E27" s="3" t="s">
        <v>5708</v>
      </c>
      <c r="F27" s="649" t="s">
        <v>2150</v>
      </c>
      <c r="G27" s="4"/>
      <c r="H27" s="4" t="s">
        <v>5228</v>
      </c>
      <c r="I27" s="4" t="s">
        <v>1076</v>
      </c>
      <c r="J27" s="4" t="s">
        <v>675</v>
      </c>
      <c r="K27" s="4" t="s">
        <v>676</v>
      </c>
      <c r="L27" s="4" t="s">
        <v>4280</v>
      </c>
      <c r="M27" s="4" t="s">
        <v>4595</v>
      </c>
      <c r="N27" s="7" t="s">
        <v>6066</v>
      </c>
      <c r="O27" s="7" t="s">
        <v>4596</v>
      </c>
      <c r="P27" s="4"/>
      <c r="Q27" s="7"/>
      <c r="R27" s="4" t="s">
        <v>1654</v>
      </c>
      <c r="S27" s="4" t="s">
        <v>4618</v>
      </c>
      <c r="T27" s="4" t="s">
        <v>4619</v>
      </c>
      <c r="U27" s="4" t="s">
        <v>2175</v>
      </c>
      <c r="V27" s="18" t="s">
        <v>626</v>
      </c>
      <c r="W27" s="18" t="s">
        <v>626</v>
      </c>
      <c r="X27" s="24" t="s">
        <v>2179</v>
      </c>
      <c r="Y27" s="522" t="s">
        <v>626</v>
      </c>
      <c r="Z27" s="17" t="s">
        <v>626</v>
      </c>
      <c r="AA27" s="17" t="s">
        <v>626</v>
      </c>
      <c r="AB27" s="17" t="s">
        <v>626</v>
      </c>
      <c r="AC27" s="17" t="s">
        <v>626</v>
      </c>
      <c r="AD27" s="17"/>
      <c r="AE27" s="507" t="s">
        <v>626</v>
      </c>
      <c r="AF27" s="507"/>
      <c r="AG27" s="554"/>
      <c r="AH27" s="36"/>
      <c r="AI27" s="36"/>
      <c r="AJ27" s="36"/>
      <c r="AK27" s="36"/>
      <c r="AL27" s="36"/>
      <c r="AM27" s="36"/>
      <c r="AN27" s="36"/>
      <c r="AO27" s="522"/>
      <c r="AP27" s="17"/>
      <c r="AQ27" s="17"/>
      <c r="AR27" s="17"/>
      <c r="AS27" s="17"/>
      <c r="AT27" s="17"/>
      <c r="AU27" s="523"/>
      <c r="AV27" s="36"/>
      <c r="AW27" s="36"/>
      <c r="AX27" s="36"/>
      <c r="AY27" s="36"/>
      <c r="AZ27" s="36"/>
      <c r="BA27" s="36"/>
      <c r="BB27" s="36"/>
      <c r="BC27" s="36"/>
      <c r="BD27" s="36" t="s">
        <v>5925</v>
      </c>
      <c r="BE27" s="3" t="s">
        <v>5542</v>
      </c>
      <c r="BF27" s="24" t="s">
        <v>5562</v>
      </c>
      <c r="BG27" s="4" t="s">
        <v>6034</v>
      </c>
      <c r="BH27" s="4"/>
      <c r="BI27" s="4"/>
      <c r="BJ27" s="4" t="s">
        <v>5782</v>
      </c>
      <c r="BK27" s="852"/>
      <c r="BL27" s="852"/>
      <c r="BM27" s="852"/>
      <c r="BN27" s="853"/>
      <c r="BO27" s="853"/>
      <c r="BP27" s="853"/>
      <c r="BQ27" s="854"/>
      <c r="BR27" s="854"/>
      <c r="BS27" s="854"/>
      <c r="BT27" s="855"/>
      <c r="BU27" s="855"/>
      <c r="BV27" s="855"/>
    </row>
    <row r="28" spans="1:74" ht="68">
      <c r="A28" s="5">
        <v>201</v>
      </c>
      <c r="B28" s="3">
        <v>24</v>
      </c>
      <c r="C28" s="127">
        <v>201</v>
      </c>
      <c r="D28" s="4" t="s">
        <v>5294</v>
      </c>
      <c r="E28" s="3" t="s">
        <v>5717</v>
      </c>
      <c r="F28" s="649" t="s">
        <v>2150</v>
      </c>
      <c r="G28" s="4"/>
      <c r="H28" s="4" t="s">
        <v>1035</v>
      </c>
      <c r="I28" s="4" t="s">
        <v>1398</v>
      </c>
      <c r="J28" s="4" t="s">
        <v>676</v>
      </c>
      <c r="K28" s="4" t="s">
        <v>676</v>
      </c>
      <c r="L28" s="4" t="s">
        <v>4280</v>
      </c>
      <c r="M28" s="4"/>
      <c r="N28" s="4" t="s">
        <v>2377</v>
      </c>
      <c r="O28" s="4" t="s">
        <v>2377</v>
      </c>
      <c r="P28" s="4" t="s">
        <v>2377</v>
      </c>
      <c r="Q28" s="4" t="s">
        <v>2377</v>
      </c>
      <c r="R28" s="4" t="s">
        <v>1658</v>
      </c>
      <c r="S28" s="4" t="s">
        <v>4167</v>
      </c>
      <c r="T28" s="4">
        <v>2006</v>
      </c>
      <c r="U28" s="4" t="s">
        <v>2179</v>
      </c>
      <c r="V28" s="18" t="s">
        <v>626</v>
      </c>
      <c r="W28" s="18" t="s">
        <v>626</v>
      </c>
      <c r="X28" s="24" t="s">
        <v>2179</v>
      </c>
      <c r="Y28" s="522" t="s">
        <v>626</v>
      </c>
      <c r="Z28" s="17" t="s">
        <v>626</v>
      </c>
      <c r="AA28" s="17" t="s">
        <v>626</v>
      </c>
      <c r="AB28" s="17" t="s">
        <v>626</v>
      </c>
      <c r="AC28" s="17" t="s">
        <v>626</v>
      </c>
      <c r="AD28" s="17"/>
      <c r="AE28" s="507" t="s">
        <v>626</v>
      </c>
      <c r="AF28" s="507"/>
      <c r="AG28" s="554" t="s">
        <v>6055</v>
      </c>
      <c r="AH28" s="141">
        <v>43685</v>
      </c>
      <c r="AI28" s="36" t="s">
        <v>6588</v>
      </c>
      <c r="AJ28" s="36"/>
      <c r="AK28" s="36"/>
      <c r="AL28" s="36"/>
      <c r="AM28" s="36"/>
      <c r="AN28" s="36"/>
      <c r="AO28" s="522"/>
      <c r="AP28" s="17"/>
      <c r="AQ28" s="17"/>
      <c r="AR28" s="17"/>
      <c r="AS28" s="17"/>
      <c r="AT28" s="17"/>
      <c r="AU28" s="523"/>
      <c r="AV28" s="36"/>
      <c r="AW28" s="36"/>
      <c r="AX28" s="36"/>
      <c r="AY28" s="36"/>
      <c r="AZ28" s="36"/>
      <c r="BA28" s="36"/>
      <c r="BB28" s="36"/>
      <c r="BC28" s="36"/>
      <c r="BD28" s="36" t="s">
        <v>6589</v>
      </c>
      <c r="BE28" s="3" t="s">
        <v>6128</v>
      </c>
      <c r="BF28" s="36" t="s">
        <v>5562</v>
      </c>
      <c r="BG28" s="4" t="s">
        <v>6034</v>
      </c>
      <c r="BH28" s="4"/>
      <c r="BI28" s="4" t="s">
        <v>6044</v>
      </c>
      <c r="BJ28" s="4" t="s">
        <v>5784</v>
      </c>
      <c r="BK28" s="852"/>
      <c r="BL28" s="852"/>
      <c r="BM28" s="852"/>
      <c r="BN28" s="853"/>
      <c r="BO28" s="853"/>
      <c r="BP28" s="853"/>
      <c r="BQ28" s="854"/>
      <c r="BR28" s="854"/>
      <c r="BS28" s="854"/>
      <c r="BT28" s="855"/>
      <c r="BU28" s="855"/>
      <c r="BV28" s="855"/>
    </row>
    <row r="29" spans="1:74" ht="51">
      <c r="A29" s="5">
        <v>203</v>
      </c>
      <c r="B29" s="3">
        <v>25</v>
      </c>
      <c r="C29" s="127">
        <v>203</v>
      </c>
      <c r="D29" s="4" t="s">
        <v>1037</v>
      </c>
      <c r="E29" s="4"/>
      <c r="F29" s="4"/>
      <c r="G29" s="4" t="s">
        <v>5663</v>
      </c>
      <c r="H29" s="4" t="s">
        <v>1038</v>
      </c>
      <c r="I29" s="4" t="s">
        <v>1079</v>
      </c>
      <c r="J29" s="4" t="s">
        <v>1507</v>
      </c>
      <c r="K29" s="4" t="s">
        <v>1360</v>
      </c>
      <c r="L29" s="4" t="s">
        <v>4280</v>
      </c>
      <c r="M29" s="4"/>
      <c r="N29" s="4" t="s">
        <v>2378</v>
      </c>
      <c r="O29" s="4" t="s">
        <v>3179</v>
      </c>
      <c r="P29" s="4"/>
      <c r="Q29" s="18" t="s">
        <v>626</v>
      </c>
      <c r="R29" s="4" t="s">
        <v>1537</v>
      </c>
      <c r="S29" s="4" t="s">
        <v>2379</v>
      </c>
      <c r="T29" s="4">
        <v>2004</v>
      </c>
      <c r="U29" s="4" t="s">
        <v>2179</v>
      </c>
      <c r="V29" s="18" t="s">
        <v>626</v>
      </c>
      <c r="W29" s="18" t="s">
        <v>626</v>
      </c>
      <c r="X29" s="24" t="s">
        <v>2179</v>
      </c>
      <c r="Y29" s="514" t="s">
        <v>248</v>
      </c>
      <c r="Z29" s="3" t="s">
        <v>249</v>
      </c>
      <c r="AA29" s="4" t="s">
        <v>250</v>
      </c>
      <c r="AB29" s="4" t="s">
        <v>251</v>
      </c>
      <c r="AC29" s="4" t="s">
        <v>2380</v>
      </c>
      <c r="AD29" s="4" t="s">
        <v>2336</v>
      </c>
      <c r="AE29" s="6"/>
      <c r="AF29" s="6"/>
      <c r="AG29" s="548"/>
      <c r="AH29" s="24"/>
      <c r="AI29" s="24"/>
      <c r="AJ29" s="24"/>
      <c r="AK29" s="24"/>
      <c r="AL29" s="24"/>
      <c r="AM29" s="24"/>
      <c r="AN29" s="24"/>
      <c r="AO29" s="514"/>
      <c r="AP29" s="3"/>
      <c r="AQ29" s="4"/>
      <c r="AR29" s="4"/>
      <c r="AS29" s="4"/>
      <c r="AT29" s="4"/>
      <c r="AU29" s="521"/>
      <c r="AV29" s="24"/>
      <c r="AW29" s="24"/>
      <c r="AX29" s="24"/>
      <c r="AY29" s="24"/>
      <c r="AZ29" s="24"/>
      <c r="BA29" s="24"/>
      <c r="BB29" s="24"/>
      <c r="BC29" s="24"/>
      <c r="BD29" s="24" t="s">
        <v>2336</v>
      </c>
      <c r="BE29" s="3" t="s">
        <v>5250</v>
      </c>
      <c r="BF29" s="24" t="s">
        <v>5562</v>
      </c>
      <c r="BG29" s="4" t="s">
        <v>5772</v>
      </c>
      <c r="BH29" s="4"/>
      <c r="BI29" s="4"/>
      <c r="BJ29" s="4" t="s">
        <v>5783</v>
      </c>
      <c r="BK29" s="852"/>
      <c r="BL29" s="852"/>
      <c r="BM29" s="852"/>
      <c r="BN29" s="853"/>
      <c r="BO29" s="853"/>
      <c r="BP29" s="853"/>
      <c r="BQ29" s="854"/>
      <c r="BR29" s="854"/>
      <c r="BS29" s="854"/>
      <c r="BT29" s="855"/>
      <c r="BU29" s="855"/>
      <c r="BV29" s="855"/>
    </row>
    <row r="30" spans="1:74" ht="51">
      <c r="A30" s="5">
        <v>208</v>
      </c>
      <c r="B30" s="3">
        <v>26</v>
      </c>
      <c r="C30" s="3">
        <v>204</v>
      </c>
      <c r="D30" s="161" t="s">
        <v>1039</v>
      </c>
      <c r="E30" s="27" t="s">
        <v>5673</v>
      </c>
      <c r="F30" s="649" t="s">
        <v>2150</v>
      </c>
      <c r="G30" s="161"/>
      <c r="H30" s="56" t="s">
        <v>2398</v>
      </c>
      <c r="I30" s="163" t="s">
        <v>1085</v>
      </c>
      <c r="J30" s="4"/>
      <c r="K30" s="42"/>
      <c r="L30" s="163" t="s">
        <v>4280</v>
      </c>
      <c r="M30" s="55"/>
      <c r="N30" s="7" t="s">
        <v>2399</v>
      </c>
      <c r="O30" s="7" t="s">
        <v>2399</v>
      </c>
      <c r="P30" s="49"/>
      <c r="Q30" s="4" t="s">
        <v>2382</v>
      </c>
      <c r="R30" s="76" t="s">
        <v>1660</v>
      </c>
      <c r="S30" s="4" t="s">
        <v>2400</v>
      </c>
      <c r="T30" s="4"/>
      <c r="U30" s="18" t="s">
        <v>2401</v>
      </c>
      <c r="V30" s="18" t="s">
        <v>626</v>
      </c>
      <c r="W30" s="18" t="s">
        <v>626</v>
      </c>
      <c r="X30" s="24" t="s">
        <v>2179</v>
      </c>
      <c r="Y30" s="519" t="s">
        <v>626</v>
      </c>
      <c r="Z30" s="18" t="s">
        <v>626</v>
      </c>
      <c r="AA30" s="18" t="s">
        <v>626</v>
      </c>
      <c r="AB30" s="18" t="s">
        <v>626</v>
      </c>
      <c r="AC30" s="18" t="s">
        <v>626</v>
      </c>
      <c r="AD30" s="18"/>
      <c r="AE30" s="36" t="s">
        <v>626</v>
      </c>
      <c r="AF30" s="36"/>
      <c r="AG30" s="607"/>
      <c r="AH30" s="35"/>
      <c r="AI30" s="35"/>
      <c r="AJ30" s="35"/>
      <c r="AK30" s="35"/>
      <c r="AL30" s="35"/>
      <c r="AM30" s="35"/>
      <c r="AN30" s="35"/>
      <c r="AO30" s="519"/>
      <c r="AP30" s="18"/>
      <c r="AQ30" s="18"/>
      <c r="AR30" s="18"/>
      <c r="AS30" s="18"/>
      <c r="AT30" s="18"/>
      <c r="AU30" s="520"/>
      <c r="AV30" s="35"/>
      <c r="AW30" s="35"/>
      <c r="AX30" s="35"/>
      <c r="AY30" s="35"/>
      <c r="AZ30" s="35"/>
      <c r="BA30" s="35"/>
      <c r="BB30" s="35"/>
      <c r="BC30" s="35"/>
      <c r="BD30" s="35" t="s">
        <v>2402</v>
      </c>
      <c r="BE30" s="4" t="s">
        <v>5248</v>
      </c>
      <c r="BF30" s="24" t="s">
        <v>6497</v>
      </c>
      <c r="BG30" s="4" t="s">
        <v>5772</v>
      </c>
      <c r="BH30" s="4"/>
      <c r="BI30" s="4"/>
      <c r="BJ30" s="4" t="s">
        <v>5783</v>
      </c>
      <c r="BK30" s="852"/>
      <c r="BL30" s="852"/>
      <c r="BM30" s="852"/>
      <c r="BN30" s="853"/>
      <c r="BO30" s="853"/>
      <c r="BP30" s="853"/>
      <c r="BQ30" s="854"/>
      <c r="BR30" s="854"/>
      <c r="BS30" s="854"/>
      <c r="BT30" s="855"/>
      <c r="BU30" s="855"/>
      <c r="BV30" s="855"/>
    </row>
    <row r="31" spans="1:74" ht="34">
      <c r="A31" s="5">
        <v>219</v>
      </c>
      <c r="B31" s="3">
        <v>27</v>
      </c>
      <c r="C31" s="3">
        <v>204</v>
      </c>
      <c r="D31" s="161" t="s">
        <v>1039</v>
      </c>
      <c r="E31" s="27" t="s">
        <v>5673</v>
      </c>
      <c r="F31" s="649" t="s">
        <v>2150</v>
      </c>
      <c r="G31" s="161"/>
      <c r="H31" s="57" t="s">
        <v>2443</v>
      </c>
      <c r="I31" s="42" t="s">
        <v>1085</v>
      </c>
      <c r="J31" s="4"/>
      <c r="K31" s="42"/>
      <c r="L31" s="42" t="s">
        <v>4280</v>
      </c>
      <c r="M31" s="49"/>
      <c r="N31" s="105" t="s">
        <v>626</v>
      </c>
      <c r="O31" s="105" t="s">
        <v>626</v>
      </c>
      <c r="P31" s="57"/>
      <c r="Q31" s="56" t="s">
        <v>2382</v>
      </c>
      <c r="R31" s="76"/>
      <c r="S31" s="4" t="s">
        <v>3689</v>
      </c>
      <c r="T31" s="4">
        <v>2002</v>
      </c>
      <c r="U31" s="56" t="s">
        <v>2444</v>
      </c>
      <c r="V31" s="4"/>
      <c r="W31" s="101" t="s">
        <v>626</v>
      </c>
      <c r="X31" s="24" t="s">
        <v>2179</v>
      </c>
      <c r="Y31" s="527" t="s">
        <v>626</v>
      </c>
      <c r="Z31" s="101" t="s">
        <v>626</v>
      </c>
      <c r="AA31" s="101" t="s">
        <v>626</v>
      </c>
      <c r="AB31" s="101" t="s">
        <v>626</v>
      </c>
      <c r="AC31" s="101" t="s">
        <v>626</v>
      </c>
      <c r="AD31" s="101"/>
      <c r="AE31" s="539" t="s">
        <v>626</v>
      </c>
      <c r="AF31" s="539"/>
      <c r="AG31" s="607"/>
      <c r="AH31" s="35"/>
      <c r="AI31" s="35"/>
      <c r="AJ31" s="35"/>
      <c r="AK31" s="35"/>
      <c r="AL31" s="35"/>
      <c r="AM31" s="35"/>
      <c r="AN31" s="35"/>
      <c r="AO31" s="527"/>
      <c r="AP31" s="101"/>
      <c r="AQ31" s="101"/>
      <c r="AR31" s="101"/>
      <c r="AS31" s="101"/>
      <c r="AT31" s="101"/>
      <c r="AU31" s="528"/>
      <c r="AV31" s="35"/>
      <c r="AW31" s="35"/>
      <c r="AX31" s="35"/>
      <c r="AY31" s="35"/>
      <c r="AZ31" s="35"/>
      <c r="BA31" s="35"/>
      <c r="BB31" s="35"/>
      <c r="BC31" s="35"/>
      <c r="BD31" s="35" t="s">
        <v>2799</v>
      </c>
      <c r="BE31" s="4" t="s">
        <v>5248</v>
      </c>
      <c r="BF31" s="24" t="s">
        <v>5562</v>
      </c>
      <c r="BG31" s="4" t="s">
        <v>5772</v>
      </c>
      <c r="BH31" s="56"/>
      <c r="BI31" s="56"/>
      <c r="BJ31" s="4" t="s">
        <v>5783</v>
      </c>
      <c r="BK31" s="852"/>
      <c r="BL31" s="852"/>
      <c r="BM31" s="852"/>
      <c r="BN31" s="853"/>
      <c r="BO31" s="853"/>
      <c r="BP31" s="853"/>
      <c r="BQ31" s="854"/>
      <c r="BR31" s="854"/>
      <c r="BS31" s="854"/>
      <c r="BT31" s="855"/>
      <c r="BU31" s="855"/>
      <c r="BV31" s="855"/>
    </row>
    <row r="32" spans="1:74" ht="153">
      <c r="A32" s="5">
        <v>223</v>
      </c>
      <c r="B32" s="3">
        <v>28</v>
      </c>
      <c r="C32" s="127">
        <v>205</v>
      </c>
      <c r="D32" s="4" t="s">
        <v>1040</v>
      </c>
      <c r="E32" s="3" t="s">
        <v>5708</v>
      </c>
      <c r="F32" s="649" t="s">
        <v>2150</v>
      </c>
      <c r="G32" s="4"/>
      <c r="H32" s="4" t="s">
        <v>1041</v>
      </c>
      <c r="I32" s="4" t="s">
        <v>4597</v>
      </c>
      <c r="J32" s="4" t="s">
        <v>1505</v>
      </c>
      <c r="K32" s="4" t="s">
        <v>673</v>
      </c>
      <c r="L32" s="4" t="s">
        <v>4280</v>
      </c>
      <c r="M32" s="4" t="s">
        <v>4598</v>
      </c>
      <c r="N32" s="7" t="s">
        <v>4601</v>
      </c>
      <c r="O32" s="4" t="s">
        <v>4602</v>
      </c>
      <c r="P32" s="4"/>
      <c r="Q32" s="7"/>
      <c r="R32" s="4" t="s">
        <v>1661</v>
      </c>
      <c r="S32" s="4" t="s">
        <v>4599</v>
      </c>
      <c r="T32" s="4" t="s">
        <v>4600</v>
      </c>
      <c r="U32" s="4"/>
      <c r="V32" s="4"/>
      <c r="W32" s="4"/>
      <c r="X32" s="24"/>
      <c r="Y32" s="518">
        <v>40422</v>
      </c>
      <c r="Z32" s="2" t="s">
        <v>1318</v>
      </c>
      <c r="AA32" s="4"/>
      <c r="AB32" s="4"/>
      <c r="AC32" s="4"/>
      <c r="AD32" s="4"/>
      <c r="AE32" s="24"/>
      <c r="AF32" s="24"/>
      <c r="AG32" s="548"/>
      <c r="AH32" s="24"/>
      <c r="AI32" s="24"/>
      <c r="AJ32" s="24"/>
      <c r="AK32" s="24"/>
      <c r="AL32" s="24"/>
      <c r="AM32" s="24"/>
      <c r="AN32" s="24"/>
      <c r="AO32" s="518"/>
      <c r="AP32" s="3"/>
      <c r="AQ32" s="4"/>
      <c r="AR32" s="4"/>
      <c r="AS32" s="4"/>
      <c r="AT32" s="4"/>
      <c r="AU32" s="515"/>
      <c r="AV32" s="24"/>
      <c r="AW32" s="24"/>
      <c r="AX32" s="24"/>
      <c r="AY32" s="24"/>
      <c r="AZ32" s="24"/>
      <c r="BA32" s="24"/>
      <c r="BB32" s="24"/>
      <c r="BC32" s="24"/>
      <c r="BD32" s="24" t="s">
        <v>4695</v>
      </c>
      <c r="BE32" s="3" t="s">
        <v>1242</v>
      </c>
      <c r="BF32" s="24" t="s">
        <v>5562</v>
      </c>
      <c r="BG32" s="4" t="s">
        <v>6034</v>
      </c>
      <c r="BH32" s="4"/>
      <c r="BI32" s="4"/>
      <c r="BJ32" s="4" t="s">
        <v>5782</v>
      </c>
      <c r="BK32" s="852"/>
      <c r="BL32" s="852"/>
      <c r="BM32" s="852"/>
      <c r="BN32" s="853"/>
      <c r="BO32" s="853"/>
      <c r="BP32" s="853"/>
      <c r="BQ32" s="854"/>
      <c r="BR32" s="854"/>
      <c r="BS32" s="854"/>
      <c r="BT32" s="855"/>
      <c r="BU32" s="855"/>
      <c r="BV32" s="855"/>
    </row>
    <row r="33" spans="1:74" ht="51">
      <c r="A33" s="5">
        <v>226</v>
      </c>
      <c r="B33" s="3">
        <v>29</v>
      </c>
      <c r="C33" s="127">
        <v>208</v>
      </c>
      <c r="D33" s="4" t="s">
        <v>1378</v>
      </c>
      <c r="E33" s="4" t="s">
        <v>6010</v>
      </c>
      <c r="F33" s="652" t="s">
        <v>2150</v>
      </c>
      <c r="G33" s="4"/>
      <c r="H33" s="4" t="s">
        <v>1043</v>
      </c>
      <c r="I33" s="4" t="s">
        <v>1072</v>
      </c>
      <c r="J33" s="4" t="s">
        <v>679</v>
      </c>
      <c r="K33" s="4" t="s">
        <v>679</v>
      </c>
      <c r="L33" s="4" t="s">
        <v>4280</v>
      </c>
      <c r="M33" s="4"/>
      <c r="N33" s="7">
        <v>6392.69</v>
      </c>
      <c r="O33" s="4" t="s">
        <v>3182</v>
      </c>
      <c r="P33" s="4"/>
      <c r="Q33" s="4"/>
      <c r="R33" s="4" t="s">
        <v>1662</v>
      </c>
      <c r="S33" s="4" t="s">
        <v>798</v>
      </c>
      <c r="T33" s="4">
        <v>2008</v>
      </c>
      <c r="U33" s="4"/>
      <c r="V33" s="4"/>
      <c r="W33" s="4"/>
      <c r="X33" s="24"/>
      <c r="Y33" s="514" t="s">
        <v>6076</v>
      </c>
      <c r="Z33" s="3" t="s">
        <v>6390</v>
      </c>
      <c r="AA33" s="738" t="s">
        <v>6391</v>
      </c>
      <c r="AB33" s="4"/>
      <c r="AC33" s="4"/>
      <c r="AD33" s="4"/>
      <c r="AE33" s="24"/>
      <c r="AF33" s="24"/>
      <c r="AG33" s="548"/>
      <c r="AH33" s="24"/>
      <c r="AI33" s="24"/>
      <c r="AJ33" s="24"/>
      <c r="AK33" s="24"/>
      <c r="AL33" s="24"/>
      <c r="AM33" s="24"/>
      <c r="AN33" s="24"/>
      <c r="AO33" s="514"/>
      <c r="AP33" s="3"/>
      <c r="AQ33" s="4"/>
      <c r="AR33" s="4"/>
      <c r="AS33" s="4"/>
      <c r="AT33" s="4"/>
      <c r="AU33" s="515"/>
      <c r="AV33" s="24"/>
      <c r="AW33" s="24"/>
      <c r="AX33" s="24"/>
      <c r="AY33" s="24"/>
      <c r="AZ33" s="24"/>
      <c r="BA33" s="24"/>
      <c r="BB33" s="24"/>
      <c r="BC33" s="24"/>
      <c r="BD33" s="36" t="s">
        <v>6476</v>
      </c>
      <c r="BE33" s="3" t="s">
        <v>6144</v>
      </c>
      <c r="BF33" s="24" t="s">
        <v>5561</v>
      </c>
      <c r="BG33" s="4" t="s">
        <v>6034</v>
      </c>
      <c r="BH33" s="4"/>
      <c r="BI33" s="4" t="s">
        <v>6044</v>
      </c>
      <c r="BJ33" s="4" t="s">
        <v>5784</v>
      </c>
      <c r="BK33" s="852"/>
      <c r="BL33" s="852"/>
      <c r="BM33" s="852"/>
      <c r="BN33" s="853"/>
      <c r="BO33" s="853"/>
      <c r="BP33" s="853"/>
      <c r="BQ33" s="854"/>
      <c r="BR33" s="854"/>
      <c r="BS33" s="854"/>
      <c r="BT33" s="855"/>
      <c r="BU33" s="855"/>
      <c r="BV33" s="855"/>
    </row>
    <row r="34" spans="1:74" ht="51">
      <c r="A34" s="5">
        <v>227</v>
      </c>
      <c r="B34" s="3">
        <v>30</v>
      </c>
      <c r="C34" s="127">
        <v>209</v>
      </c>
      <c r="D34" s="4" t="s">
        <v>1040</v>
      </c>
      <c r="E34" s="3" t="s">
        <v>5708</v>
      </c>
      <c r="F34" s="649" t="s">
        <v>2150</v>
      </c>
      <c r="G34" s="4"/>
      <c r="H34" s="4" t="s">
        <v>167</v>
      </c>
      <c r="I34" s="4" t="s">
        <v>168</v>
      </c>
      <c r="J34" s="4" t="s">
        <v>169</v>
      </c>
      <c r="K34" s="4" t="s">
        <v>673</v>
      </c>
      <c r="L34" s="4" t="s">
        <v>5203</v>
      </c>
      <c r="M34" s="763" t="s">
        <v>6426</v>
      </c>
      <c r="N34" s="4"/>
      <c r="O34" s="7" t="s">
        <v>6427</v>
      </c>
      <c r="P34" s="4"/>
      <c r="Q34" s="7"/>
      <c r="R34" s="4"/>
      <c r="S34" s="4" t="s">
        <v>6428</v>
      </c>
      <c r="T34" s="4"/>
      <c r="U34" s="4"/>
      <c r="V34" s="4"/>
      <c r="W34" s="4"/>
      <c r="X34" s="24"/>
      <c r="Y34" s="514"/>
      <c r="Z34" s="3"/>
      <c r="AA34" s="4"/>
      <c r="AB34" s="4"/>
      <c r="AC34" s="4"/>
      <c r="AD34" s="4"/>
      <c r="AE34" s="24"/>
      <c r="AF34" s="24"/>
      <c r="AG34" s="556"/>
      <c r="AH34" s="25"/>
      <c r="AI34" s="25"/>
      <c r="AJ34" s="25"/>
      <c r="AK34" s="25"/>
      <c r="AL34" s="25"/>
      <c r="AM34" s="25"/>
      <c r="AN34" s="25"/>
      <c r="AO34" s="514"/>
      <c r="AP34" s="3"/>
      <c r="AQ34" s="4"/>
      <c r="AR34" s="4"/>
      <c r="AS34" s="4"/>
      <c r="AT34" s="4"/>
      <c r="AU34" s="515"/>
      <c r="AV34" s="25"/>
      <c r="AW34" s="25"/>
      <c r="AX34" s="25"/>
      <c r="AY34" s="25"/>
      <c r="AZ34" s="25"/>
      <c r="BA34" s="25"/>
      <c r="BB34" s="25"/>
      <c r="BC34" s="25"/>
      <c r="BD34" s="24" t="s">
        <v>6430</v>
      </c>
      <c r="BE34" s="764" t="s">
        <v>626</v>
      </c>
      <c r="BF34" s="24" t="s">
        <v>5562</v>
      </c>
      <c r="BG34" s="4" t="s">
        <v>5772</v>
      </c>
      <c r="BH34" s="4"/>
      <c r="BI34" s="4"/>
      <c r="BJ34" s="4" t="s">
        <v>5782</v>
      </c>
      <c r="BK34" s="852"/>
      <c r="BL34" s="852"/>
      <c r="BM34" s="852"/>
      <c r="BN34" s="853"/>
      <c r="BO34" s="853"/>
      <c r="BP34" s="853"/>
      <c r="BQ34" s="854"/>
      <c r="BR34" s="854"/>
      <c r="BS34" s="854"/>
      <c r="BT34" s="855"/>
      <c r="BU34" s="855"/>
      <c r="BV34" s="855"/>
    </row>
    <row r="35" spans="1:74" ht="34">
      <c r="A35" s="5">
        <v>229</v>
      </c>
      <c r="B35" s="3">
        <v>31</v>
      </c>
      <c r="C35" s="127">
        <v>211</v>
      </c>
      <c r="D35" s="4" t="s">
        <v>1045</v>
      </c>
      <c r="E35" s="4"/>
      <c r="F35" s="4"/>
      <c r="G35" s="4" t="s">
        <v>5714</v>
      </c>
      <c r="H35" s="4" t="s">
        <v>1046</v>
      </c>
      <c r="I35" s="4" t="s">
        <v>1090</v>
      </c>
      <c r="J35" s="4" t="s">
        <v>710</v>
      </c>
      <c r="K35" s="4" t="s">
        <v>1047</v>
      </c>
      <c r="L35" s="4" t="s">
        <v>4280</v>
      </c>
      <c r="M35" s="4"/>
      <c r="N35" s="7">
        <v>36336.199999999997</v>
      </c>
      <c r="O35" s="7" t="s">
        <v>3184</v>
      </c>
      <c r="P35" s="4"/>
      <c r="Q35" s="7" t="s">
        <v>2455</v>
      </c>
      <c r="R35" s="4" t="s">
        <v>1664</v>
      </c>
      <c r="S35" s="4" t="s">
        <v>1343</v>
      </c>
      <c r="T35" s="4">
        <v>2004</v>
      </c>
      <c r="U35" s="4" t="s">
        <v>2175</v>
      </c>
      <c r="V35" s="4"/>
      <c r="W35" s="4"/>
      <c r="X35" s="24"/>
      <c r="Y35" s="514"/>
      <c r="Z35" s="3"/>
      <c r="AA35" s="4"/>
      <c r="AB35" s="4"/>
      <c r="AC35" s="4"/>
      <c r="AD35" s="4"/>
      <c r="AE35" s="24"/>
      <c r="AF35" s="24"/>
      <c r="AG35" s="548"/>
      <c r="AH35" s="24"/>
      <c r="AI35" s="24"/>
      <c r="AJ35" s="24"/>
      <c r="AK35" s="24"/>
      <c r="AL35" s="24"/>
      <c r="AM35" s="24"/>
      <c r="AN35" s="24"/>
      <c r="AO35" s="514"/>
      <c r="AP35" s="3"/>
      <c r="AQ35" s="4"/>
      <c r="AR35" s="4"/>
      <c r="AS35" s="4"/>
      <c r="AT35" s="4"/>
      <c r="AU35" s="515"/>
      <c r="AV35" s="24"/>
      <c r="AW35" s="24"/>
      <c r="AX35" s="24"/>
      <c r="AY35" s="24"/>
      <c r="AZ35" s="24"/>
      <c r="BA35" s="24"/>
      <c r="BB35" s="24"/>
      <c r="BC35" s="24"/>
      <c r="BD35" s="24" t="s">
        <v>4696</v>
      </c>
      <c r="BE35" s="3" t="s">
        <v>5245</v>
      </c>
      <c r="BF35" s="24" t="s">
        <v>5563</v>
      </c>
      <c r="BG35" s="4" t="s">
        <v>6030</v>
      </c>
      <c r="BH35" s="4"/>
      <c r="BI35" s="4"/>
      <c r="BJ35" s="4" t="s">
        <v>5784</v>
      </c>
      <c r="BK35" s="852"/>
      <c r="BL35" s="852"/>
      <c r="BM35" s="852"/>
      <c r="BN35" s="853"/>
      <c r="BO35" s="853"/>
      <c r="BP35" s="853"/>
      <c r="BQ35" s="854"/>
      <c r="BR35" s="854"/>
      <c r="BS35" s="854"/>
      <c r="BT35" s="855"/>
      <c r="BU35" s="855"/>
      <c r="BV35" s="855"/>
    </row>
    <row r="36" spans="1:74" ht="119">
      <c r="A36" s="5">
        <v>230</v>
      </c>
      <c r="B36" s="3">
        <v>32</v>
      </c>
      <c r="C36" s="127">
        <v>212</v>
      </c>
      <c r="D36" s="4" t="s">
        <v>5549</v>
      </c>
      <c r="E36" s="4" t="s">
        <v>5685</v>
      </c>
      <c r="F36" s="647" t="s">
        <v>2150</v>
      </c>
      <c r="G36" s="4"/>
      <c r="H36" s="4" t="s">
        <v>1048</v>
      </c>
      <c r="I36" s="4" t="s">
        <v>1093</v>
      </c>
      <c r="J36" s="4" t="s">
        <v>710</v>
      </c>
      <c r="K36" s="4" t="s">
        <v>1047</v>
      </c>
      <c r="L36" s="4" t="s">
        <v>4280</v>
      </c>
      <c r="M36" s="4"/>
      <c r="N36" s="4"/>
      <c r="O36" s="4"/>
      <c r="P36" s="4"/>
      <c r="Q36" s="4"/>
      <c r="R36" s="4"/>
      <c r="S36" s="4" t="s">
        <v>6169</v>
      </c>
      <c r="T36" s="4" t="s">
        <v>6168</v>
      </c>
      <c r="U36" s="4"/>
      <c r="V36" s="4"/>
      <c r="W36" s="4"/>
      <c r="X36" s="24"/>
      <c r="Y36" s="514" t="s">
        <v>5548</v>
      </c>
      <c r="Z36" s="3" t="s">
        <v>5550</v>
      </c>
      <c r="AA36" s="4"/>
      <c r="AB36" s="4"/>
      <c r="AC36" s="4"/>
      <c r="AD36" s="4"/>
      <c r="AE36" s="24"/>
      <c r="AF36" s="24"/>
      <c r="AG36" s="548"/>
      <c r="AH36" s="24"/>
      <c r="AI36" s="24"/>
      <c r="AJ36" s="24"/>
      <c r="AK36" s="24"/>
      <c r="AL36" s="24"/>
      <c r="AM36" s="24"/>
      <c r="AN36" s="24"/>
      <c r="AO36" s="514"/>
      <c r="AP36" s="3"/>
      <c r="AQ36" s="4"/>
      <c r="AR36" s="4"/>
      <c r="AS36" s="4"/>
      <c r="AT36" s="4"/>
      <c r="AU36" s="515"/>
      <c r="AV36" s="24"/>
      <c r="AW36" s="24"/>
      <c r="AX36" s="24"/>
      <c r="AY36" s="24"/>
      <c r="AZ36" s="24"/>
      <c r="BA36" s="24"/>
      <c r="BB36" s="24"/>
      <c r="BC36" s="24"/>
      <c r="BD36" s="24" t="s">
        <v>5600</v>
      </c>
      <c r="BE36" s="3" t="s">
        <v>6409</v>
      </c>
      <c r="BF36" s="24" t="s">
        <v>626</v>
      </c>
      <c r="BG36" s="4" t="s">
        <v>5772</v>
      </c>
      <c r="BH36" s="4"/>
      <c r="BI36" s="41" t="s">
        <v>6044</v>
      </c>
      <c r="BJ36" s="509" t="s">
        <v>5782</v>
      </c>
      <c r="BK36" s="852"/>
      <c r="BL36" s="852"/>
      <c r="BM36" s="852"/>
      <c r="BN36" s="853"/>
      <c r="BO36" s="853"/>
      <c r="BP36" s="853"/>
      <c r="BQ36" s="854"/>
      <c r="BR36" s="854"/>
      <c r="BS36" s="854"/>
      <c r="BT36" s="855"/>
      <c r="BU36" s="855"/>
      <c r="BV36" s="855"/>
    </row>
    <row r="37" spans="1:74" ht="51">
      <c r="A37" s="5">
        <v>232</v>
      </c>
      <c r="B37" s="3">
        <v>33</v>
      </c>
      <c r="C37" s="127">
        <v>214</v>
      </c>
      <c r="D37" s="4" t="s">
        <v>1052</v>
      </c>
      <c r="E37" s="4"/>
      <c r="F37" s="4"/>
      <c r="G37" s="4" t="s">
        <v>5714</v>
      </c>
      <c r="H37" s="4" t="s">
        <v>1053</v>
      </c>
      <c r="I37" s="4" t="s">
        <v>1091</v>
      </c>
      <c r="J37" s="4" t="s">
        <v>1511</v>
      </c>
      <c r="K37" s="4" t="s">
        <v>674</v>
      </c>
      <c r="L37" s="4" t="s">
        <v>4280</v>
      </c>
      <c r="M37" s="4"/>
      <c r="N37" s="7">
        <v>11429.6</v>
      </c>
      <c r="O37" s="7" t="s">
        <v>3185</v>
      </c>
      <c r="P37" s="4"/>
      <c r="Q37" s="19" t="s">
        <v>626</v>
      </c>
      <c r="R37" s="4" t="s">
        <v>1667</v>
      </c>
      <c r="S37" s="4" t="s">
        <v>2461</v>
      </c>
      <c r="T37" s="4">
        <v>2006</v>
      </c>
      <c r="U37" s="4" t="s">
        <v>2179</v>
      </c>
      <c r="V37" s="18" t="s">
        <v>626</v>
      </c>
      <c r="W37" s="18" t="s">
        <v>626</v>
      </c>
      <c r="X37" s="24" t="s">
        <v>2179</v>
      </c>
      <c r="Y37" s="516" t="s">
        <v>436</v>
      </c>
      <c r="Z37" s="4" t="s">
        <v>435</v>
      </c>
      <c r="AA37" s="4" t="s">
        <v>433</v>
      </c>
      <c r="AB37" s="4" t="s">
        <v>434</v>
      </c>
      <c r="AC37" s="4" t="s">
        <v>2462</v>
      </c>
      <c r="AD37" s="4"/>
      <c r="AE37" s="36" t="s">
        <v>626</v>
      </c>
      <c r="AF37" s="36"/>
      <c r="AG37" s="556"/>
      <c r="AH37" s="25"/>
      <c r="AI37" s="25"/>
      <c r="AJ37" s="25"/>
      <c r="AK37" s="25"/>
      <c r="AL37" s="25"/>
      <c r="AM37" s="25"/>
      <c r="AN37" s="25"/>
      <c r="AO37" s="516"/>
      <c r="AP37" s="4"/>
      <c r="AQ37" s="4"/>
      <c r="AR37" s="4"/>
      <c r="AS37" s="4"/>
      <c r="AT37" s="4"/>
      <c r="AU37" s="520"/>
      <c r="AV37" s="25"/>
      <c r="AW37" s="25"/>
      <c r="AX37" s="25"/>
      <c r="AY37" s="25"/>
      <c r="AZ37" s="25"/>
      <c r="BA37" s="25"/>
      <c r="BB37" s="25"/>
      <c r="BC37" s="25"/>
      <c r="BD37" s="24" t="s">
        <v>2463</v>
      </c>
      <c r="BE37" s="3" t="s">
        <v>5245</v>
      </c>
      <c r="BF37" s="24" t="s">
        <v>5563</v>
      </c>
      <c r="BG37" s="4" t="s">
        <v>6030</v>
      </c>
      <c r="BH37" s="4"/>
      <c r="BI37" s="4"/>
      <c r="BJ37" s="4" t="s">
        <v>5782</v>
      </c>
      <c r="BK37" s="852"/>
      <c r="BL37" s="852"/>
      <c r="BM37" s="852"/>
      <c r="BN37" s="853"/>
      <c r="BO37" s="853"/>
      <c r="BP37" s="853"/>
      <c r="BQ37" s="854"/>
      <c r="BR37" s="854"/>
      <c r="BS37" s="854"/>
      <c r="BT37" s="855"/>
      <c r="BU37" s="855"/>
      <c r="BV37" s="855"/>
    </row>
    <row r="38" spans="1:74" ht="68">
      <c r="A38" s="5">
        <v>236</v>
      </c>
      <c r="B38" s="3">
        <v>34</v>
      </c>
      <c r="C38" s="127">
        <v>218</v>
      </c>
      <c r="D38" s="4" t="s">
        <v>1058</v>
      </c>
      <c r="E38" s="4" t="s">
        <v>6348</v>
      </c>
      <c r="F38" s="4"/>
      <c r="G38" s="4"/>
      <c r="H38" s="4" t="s">
        <v>203</v>
      </c>
      <c r="I38" s="4" t="s">
        <v>804</v>
      </c>
      <c r="J38" s="4" t="s">
        <v>681</v>
      </c>
      <c r="K38" s="4" t="s">
        <v>681</v>
      </c>
      <c r="L38" s="4" t="s">
        <v>4280</v>
      </c>
      <c r="M38" s="4"/>
      <c r="N38" s="4" t="s">
        <v>3355</v>
      </c>
      <c r="O38" s="4" t="s">
        <v>3189</v>
      </c>
      <c r="P38" s="4"/>
      <c r="Q38" s="18" t="s">
        <v>626</v>
      </c>
      <c r="R38" s="4" t="s">
        <v>1669</v>
      </c>
      <c r="S38" s="4" t="s">
        <v>2475</v>
      </c>
      <c r="T38" s="4">
        <v>2011</v>
      </c>
      <c r="U38" s="4" t="s">
        <v>2179</v>
      </c>
      <c r="V38" s="18"/>
      <c r="W38" s="18" t="s">
        <v>626</v>
      </c>
      <c r="X38" s="24" t="s">
        <v>2179</v>
      </c>
      <c r="Y38" s="514" t="s">
        <v>255</v>
      </c>
      <c r="Z38" s="3" t="s">
        <v>256</v>
      </c>
      <c r="AA38" s="4" t="s">
        <v>878</v>
      </c>
      <c r="AB38" s="4" t="s">
        <v>879</v>
      </c>
      <c r="AC38" s="4" t="s">
        <v>2476</v>
      </c>
      <c r="AD38" s="18" t="s">
        <v>2477</v>
      </c>
      <c r="AE38" s="6"/>
      <c r="AF38" s="6"/>
      <c r="AG38" s="548"/>
      <c r="AH38" s="24"/>
      <c r="AI38" s="24"/>
      <c r="AJ38" s="24"/>
      <c r="AK38" s="24"/>
      <c r="AL38" s="24"/>
      <c r="AM38" s="24"/>
      <c r="AN38" s="24"/>
      <c r="AO38" s="514"/>
      <c r="AP38" s="3"/>
      <c r="AQ38" s="4"/>
      <c r="AR38" s="4"/>
      <c r="AS38" s="4"/>
      <c r="AT38" s="18"/>
      <c r="AU38" s="521"/>
      <c r="AV38" s="24"/>
      <c r="AW38" s="24"/>
      <c r="AX38" s="24"/>
      <c r="AY38" s="24"/>
      <c r="AZ38" s="24"/>
      <c r="BA38" s="24"/>
      <c r="BB38" s="24"/>
      <c r="BC38" s="24"/>
      <c r="BD38" s="24" t="s">
        <v>6411</v>
      </c>
      <c r="BE38" s="3" t="s">
        <v>6410</v>
      </c>
      <c r="BF38" s="24" t="s">
        <v>5563</v>
      </c>
      <c r="BG38" s="4" t="s">
        <v>5772</v>
      </c>
      <c r="BH38" s="4"/>
      <c r="BI38" s="4"/>
      <c r="BJ38" s="4" t="s">
        <v>5782</v>
      </c>
      <c r="BK38" s="852"/>
      <c r="BL38" s="852"/>
      <c r="BM38" s="852"/>
      <c r="BN38" s="853"/>
      <c r="BO38" s="853"/>
      <c r="BP38" s="853"/>
      <c r="BQ38" s="854"/>
      <c r="BR38" s="854"/>
      <c r="BS38" s="854"/>
      <c r="BT38" s="855"/>
      <c r="BU38" s="855"/>
      <c r="BV38" s="855"/>
    </row>
    <row r="39" spans="1:74" ht="136">
      <c r="A39" s="5">
        <v>243</v>
      </c>
      <c r="B39" s="3">
        <v>35</v>
      </c>
      <c r="C39" s="127">
        <v>225</v>
      </c>
      <c r="D39" s="4" t="s">
        <v>2816</v>
      </c>
      <c r="E39" s="4" t="s">
        <v>6037</v>
      </c>
      <c r="F39" s="649" t="s">
        <v>2150</v>
      </c>
      <c r="G39" s="4"/>
      <c r="H39" s="4" t="s">
        <v>1368</v>
      </c>
      <c r="I39" s="4" t="s">
        <v>1364</v>
      </c>
      <c r="J39" s="4" t="s">
        <v>677</v>
      </c>
      <c r="K39" s="4" t="s">
        <v>677</v>
      </c>
      <c r="L39" s="4" t="s">
        <v>4280</v>
      </c>
      <c r="M39" s="4"/>
      <c r="N39" s="4" t="s">
        <v>2312</v>
      </c>
      <c r="O39" s="4" t="s">
        <v>2312</v>
      </c>
      <c r="P39" s="4" t="s">
        <v>2312</v>
      </c>
      <c r="Q39" s="19" t="s">
        <v>626</v>
      </c>
      <c r="R39" s="4" t="s">
        <v>1369</v>
      </c>
      <c r="S39" s="4" t="s">
        <v>2019</v>
      </c>
      <c r="T39" s="4">
        <v>2011</v>
      </c>
      <c r="U39" s="4" t="s">
        <v>2179</v>
      </c>
      <c r="V39" s="18" t="s">
        <v>626</v>
      </c>
      <c r="W39" s="18" t="s">
        <v>626</v>
      </c>
      <c r="X39" s="24" t="s">
        <v>2179</v>
      </c>
      <c r="Y39" s="516" t="s">
        <v>5851</v>
      </c>
      <c r="Z39" s="4" t="s">
        <v>6070</v>
      </c>
      <c r="AA39" s="729" t="s">
        <v>6367</v>
      </c>
      <c r="AB39" s="18" t="s">
        <v>626</v>
      </c>
      <c r="AC39" s="18" t="s">
        <v>626</v>
      </c>
      <c r="AD39" s="18"/>
      <c r="AE39" s="36" t="s">
        <v>626</v>
      </c>
      <c r="AF39" s="36"/>
      <c r="AG39" s="783"/>
      <c r="AH39" s="47"/>
      <c r="AI39" s="47"/>
      <c r="AJ39" s="47"/>
      <c r="AK39" s="47"/>
      <c r="AL39" s="47"/>
      <c r="AM39" s="47"/>
      <c r="AN39" s="47"/>
      <c r="AO39" s="17"/>
      <c r="AP39" s="6"/>
      <c r="AQ39" s="18"/>
      <c r="AR39" s="18"/>
      <c r="AS39" s="18"/>
      <c r="AT39" s="18"/>
      <c r="AU39" s="520"/>
      <c r="AV39" s="47"/>
      <c r="AW39" s="47"/>
      <c r="AX39" s="47"/>
      <c r="AY39" s="47"/>
      <c r="AZ39" s="47"/>
      <c r="BA39" s="47"/>
      <c r="BB39" s="47"/>
      <c r="BC39" s="47"/>
      <c r="BD39" s="47" t="s">
        <v>5927</v>
      </c>
      <c r="BE39" s="3" t="s">
        <v>6314</v>
      </c>
      <c r="BF39" s="24" t="s">
        <v>5561</v>
      </c>
      <c r="BG39" s="63" t="s">
        <v>5772</v>
      </c>
      <c r="BH39" s="4"/>
      <c r="BI39" s="4" t="s">
        <v>6044</v>
      </c>
      <c r="BJ39" s="4" t="s">
        <v>5783</v>
      </c>
      <c r="BK39" s="852"/>
      <c r="BL39" s="852"/>
      <c r="BM39" s="852"/>
      <c r="BN39" s="853"/>
      <c r="BO39" s="853"/>
      <c r="BP39" s="853"/>
      <c r="BQ39" s="854"/>
      <c r="BR39" s="854"/>
      <c r="BS39" s="854"/>
      <c r="BT39" s="855"/>
      <c r="BU39" s="855"/>
      <c r="BV39" s="855"/>
    </row>
    <row r="40" spans="1:74" ht="51">
      <c r="A40" s="5">
        <v>248</v>
      </c>
      <c r="B40" s="3">
        <v>36</v>
      </c>
      <c r="C40" s="127" t="s">
        <v>5126</v>
      </c>
      <c r="D40" s="4" t="s">
        <v>3614</v>
      </c>
      <c r="E40" s="4"/>
      <c r="F40" s="4"/>
      <c r="G40" s="4"/>
      <c r="H40" s="4" t="s">
        <v>5271</v>
      </c>
      <c r="I40" s="4" t="s">
        <v>1526</v>
      </c>
      <c r="J40" s="4" t="s">
        <v>762</v>
      </c>
      <c r="K40" s="4" t="s">
        <v>674</v>
      </c>
      <c r="L40" s="4" t="s">
        <v>2814</v>
      </c>
      <c r="M40" s="4"/>
      <c r="N40" s="4" t="s">
        <v>3357</v>
      </c>
      <c r="O40" s="7" t="s">
        <v>3195</v>
      </c>
      <c r="P40" s="4"/>
      <c r="Q40" s="7"/>
      <c r="R40" s="3" t="s">
        <v>764</v>
      </c>
      <c r="S40" s="4" t="s">
        <v>763</v>
      </c>
      <c r="T40" s="4"/>
      <c r="U40" s="3" t="s">
        <v>2560</v>
      </c>
      <c r="V40" s="3"/>
      <c r="W40" s="3"/>
      <c r="X40" s="22"/>
      <c r="Y40" s="516" t="s">
        <v>408</v>
      </c>
      <c r="Z40" s="4" t="s">
        <v>411</v>
      </c>
      <c r="AA40" s="4" t="s">
        <v>413</v>
      </c>
      <c r="AB40" s="4" t="s">
        <v>415</v>
      </c>
      <c r="AC40" s="4" t="s">
        <v>417</v>
      </c>
      <c r="AD40" s="4"/>
      <c r="AE40" s="24"/>
      <c r="AF40" s="24"/>
      <c r="AG40" s="548"/>
      <c r="AH40" s="24"/>
      <c r="AI40" s="24"/>
      <c r="AJ40" s="24"/>
      <c r="AK40" s="24"/>
      <c r="AL40" s="24"/>
      <c r="AM40" s="24"/>
      <c r="AN40" s="24"/>
      <c r="AO40" s="516"/>
      <c r="AP40" s="4"/>
      <c r="AQ40" s="4"/>
      <c r="AR40" s="4"/>
      <c r="AS40" s="4"/>
      <c r="AT40" s="4"/>
      <c r="AU40" s="515"/>
      <c r="AV40" s="24"/>
      <c r="AW40" s="24"/>
      <c r="AX40" s="24"/>
      <c r="AY40" s="24"/>
      <c r="AZ40" s="24"/>
      <c r="BA40" s="24"/>
      <c r="BB40" s="24"/>
      <c r="BC40" s="24"/>
      <c r="BD40" s="24" t="s">
        <v>417</v>
      </c>
      <c r="BE40" s="3" t="s">
        <v>5259</v>
      </c>
      <c r="BF40" s="24" t="s">
        <v>5562</v>
      </c>
      <c r="BG40" s="4" t="s">
        <v>5772</v>
      </c>
      <c r="BH40" s="4"/>
      <c r="BI40" s="4"/>
      <c r="BJ40" s="4" t="s">
        <v>5783</v>
      </c>
      <c r="BK40" s="852"/>
      <c r="BL40" s="852"/>
      <c r="BM40" s="852"/>
      <c r="BN40" s="853"/>
      <c r="BO40" s="853"/>
      <c r="BP40" s="853"/>
      <c r="BQ40" s="854"/>
      <c r="BR40" s="854"/>
      <c r="BS40" s="854"/>
      <c r="BT40" s="855"/>
      <c r="BU40" s="855"/>
      <c r="BV40" s="855"/>
    </row>
    <row r="41" spans="1:74" ht="102">
      <c r="A41" s="5">
        <v>249</v>
      </c>
      <c r="B41" s="3">
        <v>37</v>
      </c>
      <c r="C41" s="127">
        <v>231</v>
      </c>
      <c r="D41" s="4" t="s">
        <v>765</v>
      </c>
      <c r="E41" s="4" t="s">
        <v>6473</v>
      </c>
      <c r="F41" s="652" t="s">
        <v>2150</v>
      </c>
      <c r="G41" s="4"/>
      <c r="H41" s="4" t="s">
        <v>805</v>
      </c>
      <c r="I41" s="4" t="s">
        <v>766</v>
      </c>
      <c r="J41" s="4" t="s">
        <v>679</v>
      </c>
      <c r="K41" s="4" t="s">
        <v>679</v>
      </c>
      <c r="L41" s="4" t="s">
        <v>4280</v>
      </c>
      <c r="M41" s="4"/>
      <c r="N41" s="4" t="s">
        <v>769</v>
      </c>
      <c r="O41" s="4" t="s">
        <v>3196</v>
      </c>
      <c r="P41" s="4"/>
      <c r="Q41" s="591">
        <v>5585</v>
      </c>
      <c r="R41" s="3" t="s">
        <v>768</v>
      </c>
      <c r="S41" s="4" t="s">
        <v>767</v>
      </c>
      <c r="T41" s="7">
        <v>41995</v>
      </c>
      <c r="U41" s="3" t="s">
        <v>2510</v>
      </c>
      <c r="V41" s="3" t="s">
        <v>2647</v>
      </c>
      <c r="W41" s="3"/>
      <c r="X41" s="22"/>
      <c r="Y41" s="516"/>
      <c r="Z41" s="4"/>
      <c r="AA41" s="4" t="s">
        <v>260</v>
      </c>
      <c r="AB41" s="4"/>
      <c r="AC41" s="4"/>
      <c r="AD41" s="4"/>
      <c r="AE41" s="24"/>
      <c r="AF41" s="24"/>
      <c r="AG41" s="780">
        <v>44091</v>
      </c>
      <c r="AH41" s="36"/>
      <c r="AI41" s="36"/>
      <c r="AJ41" s="36"/>
      <c r="AK41" s="36"/>
      <c r="AL41" s="36"/>
      <c r="AM41" s="36"/>
      <c r="AN41" s="36"/>
      <c r="AO41" s="516" t="s">
        <v>5840</v>
      </c>
      <c r="AP41" s="4" t="s">
        <v>5841</v>
      </c>
      <c r="AQ41" s="4"/>
      <c r="AR41" s="4"/>
      <c r="AS41" s="4"/>
      <c r="AT41" s="4"/>
      <c r="AU41" s="515"/>
      <c r="AV41" s="36"/>
      <c r="AW41" s="36"/>
      <c r="AX41" s="36"/>
      <c r="AY41" s="36"/>
      <c r="AZ41" s="36"/>
      <c r="BA41" s="36"/>
      <c r="BB41" s="36"/>
      <c r="BC41" s="36"/>
      <c r="BD41" s="36" t="s">
        <v>6579</v>
      </c>
      <c r="BE41" s="4" t="s">
        <v>6515</v>
      </c>
      <c r="BF41" s="36" t="s">
        <v>5561</v>
      </c>
      <c r="BG41" s="4" t="s">
        <v>5772</v>
      </c>
      <c r="BH41" s="4"/>
      <c r="BI41" s="4" t="s">
        <v>6044</v>
      </c>
      <c r="BJ41" s="4" t="s">
        <v>5782</v>
      </c>
      <c r="BK41" s="852"/>
      <c r="BL41" s="852"/>
      <c r="BM41" s="852"/>
      <c r="BN41" s="853"/>
      <c r="BO41" s="853"/>
      <c r="BP41" s="853"/>
      <c r="BQ41" s="854"/>
      <c r="BR41" s="854"/>
      <c r="BS41" s="854"/>
      <c r="BT41" s="855"/>
      <c r="BU41" s="855"/>
      <c r="BV41" s="855"/>
    </row>
    <row r="42" spans="1:74" ht="68">
      <c r="A42" s="5">
        <v>250</v>
      </c>
      <c r="B42" s="3">
        <v>38</v>
      </c>
      <c r="C42" s="127" t="s">
        <v>5193</v>
      </c>
      <c r="D42" s="4" t="s">
        <v>803</v>
      </c>
      <c r="E42" s="4"/>
      <c r="F42" s="4"/>
      <c r="G42" s="4"/>
      <c r="H42" s="4" t="s">
        <v>802</v>
      </c>
      <c r="I42" s="4" t="s">
        <v>1094</v>
      </c>
      <c r="J42" s="4" t="s">
        <v>773</v>
      </c>
      <c r="K42" s="4" t="s">
        <v>678</v>
      </c>
      <c r="L42" s="4" t="s">
        <v>5214</v>
      </c>
      <c r="M42" s="4" t="s">
        <v>6063</v>
      </c>
      <c r="N42" s="4" t="s">
        <v>3358</v>
      </c>
      <c r="O42" s="7" t="s">
        <v>3197</v>
      </c>
      <c r="P42" s="4" t="s">
        <v>626</v>
      </c>
      <c r="Q42" s="7" t="s">
        <v>626</v>
      </c>
      <c r="R42" s="4"/>
      <c r="S42" s="4" t="s">
        <v>774</v>
      </c>
      <c r="T42" s="7">
        <v>41428</v>
      </c>
      <c r="U42" s="4" t="s">
        <v>2511</v>
      </c>
      <c r="V42" s="4" t="s">
        <v>2648</v>
      </c>
      <c r="W42" s="4" t="s">
        <v>626</v>
      </c>
      <c r="X42" s="24" t="s">
        <v>626</v>
      </c>
      <c r="Y42" s="516"/>
      <c r="Z42" s="4"/>
      <c r="AA42" s="4"/>
      <c r="AB42" s="4"/>
      <c r="AC42" s="4"/>
      <c r="AD42" s="4"/>
      <c r="AE42" s="24"/>
      <c r="AF42" s="24"/>
      <c r="AG42" s="548"/>
      <c r="AH42" s="24"/>
      <c r="AI42" s="24"/>
      <c r="AJ42" s="24"/>
      <c r="AK42" s="24"/>
      <c r="AL42" s="24"/>
      <c r="AM42" s="24"/>
      <c r="AN42" s="24"/>
      <c r="AO42" s="516"/>
      <c r="AP42" s="4"/>
      <c r="AQ42" s="4"/>
      <c r="AR42" s="4"/>
      <c r="AS42" s="4"/>
      <c r="AT42" s="4"/>
      <c r="AU42" s="515"/>
      <c r="AV42" s="24"/>
      <c r="AW42" s="24"/>
      <c r="AX42" s="24"/>
      <c r="AY42" s="24"/>
      <c r="AZ42" s="24"/>
      <c r="BA42" s="24"/>
      <c r="BB42" s="24"/>
      <c r="BC42" s="24"/>
      <c r="BD42" s="24" t="s">
        <v>6065</v>
      </c>
      <c r="BE42" s="4" t="s">
        <v>6064</v>
      </c>
      <c r="BF42" s="24" t="s">
        <v>5563</v>
      </c>
      <c r="BG42" s="4" t="s">
        <v>5772</v>
      </c>
      <c r="BH42" s="4"/>
      <c r="BI42" s="4"/>
      <c r="BJ42" s="4" t="s">
        <v>5782</v>
      </c>
      <c r="BK42" s="852"/>
      <c r="BL42" s="852"/>
      <c r="BM42" s="852"/>
      <c r="BN42" s="853"/>
      <c r="BO42" s="853"/>
      <c r="BP42" s="853"/>
      <c r="BQ42" s="854"/>
      <c r="BR42" s="854"/>
      <c r="BS42" s="854"/>
      <c r="BT42" s="855"/>
      <c r="BU42" s="855"/>
      <c r="BV42" s="855"/>
    </row>
    <row r="43" spans="1:74" ht="68">
      <c r="A43" s="5">
        <v>251</v>
      </c>
      <c r="B43" s="3">
        <v>39</v>
      </c>
      <c r="C43" s="127">
        <v>233</v>
      </c>
      <c r="D43" s="4" t="s">
        <v>806</v>
      </c>
      <c r="E43" s="4"/>
      <c r="F43" s="4"/>
      <c r="G43" s="4" t="s">
        <v>5714</v>
      </c>
      <c r="H43" s="4" t="s">
        <v>807</v>
      </c>
      <c r="I43" s="4" t="s">
        <v>808</v>
      </c>
      <c r="J43" s="4" t="s">
        <v>715</v>
      </c>
      <c r="K43" s="4" t="s">
        <v>668</v>
      </c>
      <c r="L43" s="4" t="s">
        <v>4280</v>
      </c>
      <c r="M43" s="4"/>
      <c r="N43" s="4" t="s">
        <v>3098</v>
      </c>
      <c r="O43" s="4" t="s">
        <v>3198</v>
      </c>
      <c r="P43" s="4"/>
      <c r="Q43" s="4"/>
      <c r="R43" s="4" t="s">
        <v>810</v>
      </c>
      <c r="S43" s="4" t="s">
        <v>809</v>
      </c>
      <c r="T43" s="4"/>
      <c r="U43" s="4" t="s">
        <v>2511</v>
      </c>
      <c r="V43" s="4"/>
      <c r="W43" s="4"/>
      <c r="X43" s="24"/>
      <c r="Y43" s="516" t="s">
        <v>3712</v>
      </c>
      <c r="Z43" s="4" t="s">
        <v>3711</v>
      </c>
      <c r="AA43" s="4" t="s">
        <v>3709</v>
      </c>
      <c r="AB43" s="4"/>
      <c r="AC43" s="4"/>
      <c r="AD43" s="4"/>
      <c r="AE43" s="24"/>
      <c r="AF43" s="24"/>
      <c r="AG43" s="788"/>
      <c r="AH43" s="539"/>
      <c r="AI43" s="539"/>
      <c r="AJ43" s="539"/>
      <c r="AK43" s="539"/>
      <c r="AL43" s="539"/>
      <c r="AM43" s="539"/>
      <c r="AN43" s="539"/>
      <c r="AO43" s="516"/>
      <c r="AP43" s="4"/>
      <c r="AQ43" s="4"/>
      <c r="AR43" s="4"/>
      <c r="AS43" s="4"/>
      <c r="AT43" s="4"/>
      <c r="AU43" s="515"/>
      <c r="AV43" s="539"/>
      <c r="AW43" s="539"/>
      <c r="AX43" s="539"/>
      <c r="AY43" s="539"/>
      <c r="AZ43" s="539"/>
      <c r="BA43" s="539"/>
      <c r="BB43" s="539"/>
      <c r="BC43" s="539"/>
      <c r="BD43" s="539" t="s">
        <v>5637</v>
      </c>
      <c r="BE43" s="2" t="s">
        <v>5643</v>
      </c>
      <c r="BF43" s="24" t="s">
        <v>5563</v>
      </c>
      <c r="BG43" s="4" t="s">
        <v>5772</v>
      </c>
      <c r="BH43" s="4"/>
      <c r="BI43" s="4"/>
      <c r="BJ43" s="4" t="s">
        <v>5783</v>
      </c>
      <c r="BK43" s="852"/>
      <c r="BL43" s="852"/>
      <c r="BM43" s="852"/>
      <c r="BN43" s="853"/>
      <c r="BO43" s="853"/>
      <c r="BP43" s="853"/>
      <c r="BQ43" s="854"/>
      <c r="BR43" s="854"/>
      <c r="BS43" s="854"/>
      <c r="BT43" s="855"/>
      <c r="BU43" s="855"/>
      <c r="BV43" s="855"/>
    </row>
    <row r="44" spans="1:74" ht="136">
      <c r="A44" s="5">
        <v>252</v>
      </c>
      <c r="B44" s="3">
        <v>40</v>
      </c>
      <c r="C44" s="127">
        <v>234</v>
      </c>
      <c r="D44" s="4" t="s">
        <v>6081</v>
      </c>
      <c r="E44" s="4" t="s">
        <v>5852</v>
      </c>
      <c r="F44" s="649" t="s">
        <v>2150</v>
      </c>
      <c r="G44" s="4"/>
      <c r="H44" s="4" t="s">
        <v>6431</v>
      </c>
      <c r="I44" s="4" t="s">
        <v>5472</v>
      </c>
      <c r="J44" s="4" t="s">
        <v>1502</v>
      </c>
      <c r="K44" s="4" t="s">
        <v>681</v>
      </c>
      <c r="L44" s="4" t="s">
        <v>4280</v>
      </c>
      <c r="M44" s="4" t="s">
        <v>6079</v>
      </c>
      <c r="N44" s="4" t="s">
        <v>3669</v>
      </c>
      <c r="O44" s="4" t="s">
        <v>3199</v>
      </c>
      <c r="P44" s="4"/>
      <c r="Q44" s="4"/>
      <c r="R44" s="4" t="s">
        <v>1603</v>
      </c>
      <c r="S44" s="4" t="s">
        <v>814</v>
      </c>
      <c r="T44" s="7" t="s">
        <v>6080</v>
      </c>
      <c r="U44" s="4" t="s">
        <v>2511</v>
      </c>
      <c r="V44" s="4"/>
      <c r="W44" s="4"/>
      <c r="X44" s="24"/>
      <c r="Y44" s="516" t="s">
        <v>6069</v>
      </c>
      <c r="Z44" s="4" t="s">
        <v>5928</v>
      </c>
      <c r="AA44" s="4" t="s">
        <v>6082</v>
      </c>
      <c r="AB44" s="4" t="s">
        <v>6432</v>
      </c>
      <c r="AC44" s="4" t="s">
        <v>6433</v>
      </c>
      <c r="AD44" s="4"/>
      <c r="AE44" s="24"/>
      <c r="AF44" s="24"/>
      <c r="AG44" s="548"/>
      <c r="AH44" s="24"/>
      <c r="AI44" s="24"/>
      <c r="AJ44" s="24"/>
      <c r="AK44" s="24"/>
      <c r="AL44" s="24"/>
      <c r="AM44" s="24"/>
      <c r="AN44" s="24"/>
      <c r="AO44" s="516"/>
      <c r="AP44" s="4"/>
      <c r="AQ44" s="4"/>
      <c r="AR44" s="4"/>
      <c r="AS44" s="4"/>
      <c r="AT44" s="4"/>
      <c r="AU44" s="515"/>
      <c r="AV44" s="24"/>
      <c r="AW44" s="24"/>
      <c r="AX44" s="24"/>
      <c r="AY44" s="24"/>
      <c r="AZ44" s="24"/>
      <c r="BA44" s="24"/>
      <c r="BB44" s="24"/>
      <c r="BC44" s="24"/>
      <c r="BD44" s="24" t="s">
        <v>6520</v>
      </c>
      <c r="BE44" s="2" t="s">
        <v>6434</v>
      </c>
      <c r="BF44" s="24" t="s">
        <v>626</v>
      </c>
      <c r="BG44" s="4" t="s">
        <v>5772</v>
      </c>
      <c r="BH44" s="4"/>
      <c r="BI44" s="4" t="s">
        <v>6044</v>
      </c>
      <c r="BJ44" s="4" t="s">
        <v>5782</v>
      </c>
      <c r="BK44" s="852"/>
      <c r="BL44" s="852"/>
      <c r="BM44" s="852"/>
      <c r="BN44" s="853"/>
      <c r="BO44" s="853"/>
      <c r="BP44" s="853"/>
      <c r="BQ44" s="854"/>
      <c r="BR44" s="854"/>
      <c r="BS44" s="854"/>
      <c r="BT44" s="855"/>
      <c r="BU44" s="855"/>
      <c r="BV44" s="855"/>
    </row>
    <row r="45" spans="1:74" ht="34">
      <c r="A45" s="5">
        <v>253</v>
      </c>
      <c r="B45" s="3">
        <v>41</v>
      </c>
      <c r="C45" s="127">
        <v>235</v>
      </c>
      <c r="D45" s="4" t="s">
        <v>5294</v>
      </c>
      <c r="E45" s="3" t="s">
        <v>5717</v>
      </c>
      <c r="F45" s="649" t="s">
        <v>2150</v>
      </c>
      <c r="G45" s="4"/>
      <c r="H45" s="4" t="s">
        <v>815</v>
      </c>
      <c r="I45" s="4"/>
      <c r="J45" s="4" t="s">
        <v>675</v>
      </c>
      <c r="K45" s="4" t="s">
        <v>670</v>
      </c>
      <c r="L45" s="4" t="s">
        <v>4280</v>
      </c>
      <c r="M45" s="4"/>
      <c r="N45" s="4"/>
      <c r="O45" s="4" t="s">
        <v>3200</v>
      </c>
      <c r="P45" s="4"/>
      <c r="Q45" s="4"/>
      <c r="R45" s="4" t="s">
        <v>817</v>
      </c>
      <c r="S45" s="4" t="s">
        <v>4158</v>
      </c>
      <c r="T45" s="4"/>
      <c r="U45" s="4" t="s">
        <v>2511</v>
      </c>
      <c r="V45" s="4"/>
      <c r="W45" s="4"/>
      <c r="X45" s="24"/>
      <c r="Y45" s="516"/>
      <c r="Z45" s="4"/>
      <c r="AA45" s="4"/>
      <c r="AB45" s="4"/>
      <c r="AC45" s="4"/>
      <c r="AD45" s="4"/>
      <c r="AE45" s="24"/>
      <c r="AF45" s="24"/>
      <c r="AG45" s="548"/>
      <c r="AH45" s="24"/>
      <c r="AI45" s="24"/>
      <c r="AJ45" s="24"/>
      <c r="AK45" s="24"/>
      <c r="AL45" s="24"/>
      <c r="AM45" s="24"/>
      <c r="AN45" s="24"/>
      <c r="AO45" s="516"/>
      <c r="AP45" s="4"/>
      <c r="AQ45" s="4"/>
      <c r="AR45" s="4"/>
      <c r="AS45" s="4"/>
      <c r="AT45" s="4"/>
      <c r="AU45" s="515"/>
      <c r="AV45" s="24"/>
      <c r="AW45" s="24"/>
      <c r="AX45" s="24"/>
      <c r="AY45" s="24"/>
      <c r="AZ45" s="24"/>
      <c r="BA45" s="24"/>
      <c r="BB45" s="24"/>
      <c r="BC45" s="24"/>
      <c r="BD45" s="24" t="s">
        <v>6269</v>
      </c>
      <c r="BE45" s="2" t="s">
        <v>5567</v>
      </c>
      <c r="BF45" s="24" t="s">
        <v>5562</v>
      </c>
      <c r="BG45" s="4" t="s">
        <v>5772</v>
      </c>
      <c r="BH45" s="4"/>
      <c r="BI45" s="4"/>
      <c r="BJ45" s="4" t="s">
        <v>5784</v>
      </c>
      <c r="BK45" s="852"/>
      <c r="BL45" s="852"/>
      <c r="BM45" s="852"/>
      <c r="BN45" s="853"/>
      <c r="BO45" s="853"/>
      <c r="BP45" s="853"/>
      <c r="BQ45" s="854"/>
      <c r="BR45" s="854"/>
      <c r="BS45" s="854"/>
      <c r="BT45" s="855"/>
      <c r="BU45" s="855"/>
      <c r="BV45" s="855"/>
    </row>
    <row r="46" spans="1:74" ht="136">
      <c r="A46" s="5">
        <v>255</v>
      </c>
      <c r="B46" s="3">
        <v>42</v>
      </c>
      <c r="C46" s="127">
        <v>237</v>
      </c>
      <c r="D46" s="4" t="s">
        <v>826</v>
      </c>
      <c r="E46" s="4" t="s">
        <v>5854</v>
      </c>
      <c r="F46" s="649" t="s">
        <v>2150</v>
      </c>
      <c r="G46" s="4"/>
      <c r="H46" s="4" t="s">
        <v>2562</v>
      </c>
      <c r="I46" s="4" t="s">
        <v>1092</v>
      </c>
      <c r="J46" s="4" t="s">
        <v>827</v>
      </c>
      <c r="K46" s="4" t="s">
        <v>668</v>
      </c>
      <c r="L46" s="4" t="s">
        <v>4280</v>
      </c>
      <c r="M46" s="4"/>
      <c r="N46" s="4"/>
      <c r="O46" s="4" t="s">
        <v>3670</v>
      </c>
      <c r="P46" s="4"/>
      <c r="Q46" s="4"/>
      <c r="R46" s="4" t="s">
        <v>829</v>
      </c>
      <c r="S46" s="4" t="s">
        <v>828</v>
      </c>
      <c r="T46" s="4"/>
      <c r="U46" s="4" t="s">
        <v>2511</v>
      </c>
      <c r="V46" s="4"/>
      <c r="W46" s="4"/>
      <c r="X46" s="24"/>
      <c r="Y46" s="516" t="s">
        <v>5853</v>
      </c>
      <c r="Z46" s="4" t="s">
        <v>263</v>
      </c>
      <c r="AA46" s="4" t="s">
        <v>264</v>
      </c>
      <c r="AB46" s="4" t="s">
        <v>265</v>
      </c>
      <c r="AC46" s="4"/>
      <c r="AD46" s="4"/>
      <c r="AE46" s="123"/>
      <c r="AF46" s="123"/>
      <c r="AG46" s="779"/>
      <c r="AH46" s="567"/>
      <c r="AI46" s="567"/>
      <c r="AJ46" s="567"/>
      <c r="AK46" s="567"/>
      <c r="AL46" s="567"/>
      <c r="AM46" s="567"/>
      <c r="AN46" s="567"/>
      <c r="AO46" s="516"/>
      <c r="AP46" s="4"/>
      <c r="AQ46" s="4"/>
      <c r="AR46" s="4"/>
      <c r="AS46" s="4"/>
      <c r="AT46" s="4"/>
      <c r="AU46" s="513"/>
      <c r="AV46" s="567"/>
      <c r="AW46" s="567"/>
      <c r="AX46" s="567"/>
      <c r="AY46" s="567"/>
      <c r="AZ46" s="567"/>
      <c r="BA46" s="567"/>
      <c r="BB46" s="567"/>
      <c r="BC46" s="567"/>
      <c r="BD46" s="567" t="s">
        <v>6467</v>
      </c>
      <c r="BE46" s="2" t="s">
        <v>6144</v>
      </c>
      <c r="BF46" s="36" t="s">
        <v>5561</v>
      </c>
      <c r="BG46" s="4" t="s">
        <v>5772</v>
      </c>
      <c r="BH46" s="4"/>
      <c r="BI46" s="4" t="s">
        <v>6044</v>
      </c>
      <c r="BJ46" s="4" t="s">
        <v>5785</v>
      </c>
      <c r="BK46" s="852"/>
      <c r="BL46" s="852"/>
      <c r="BM46" s="852"/>
      <c r="BN46" s="853"/>
      <c r="BO46" s="853"/>
      <c r="BP46" s="853"/>
      <c r="BQ46" s="854"/>
      <c r="BR46" s="854"/>
      <c r="BS46" s="854"/>
      <c r="BT46" s="855"/>
      <c r="BU46" s="855"/>
      <c r="BV46" s="855"/>
    </row>
    <row r="47" spans="1:74" ht="85">
      <c r="A47" s="5">
        <v>257</v>
      </c>
      <c r="B47" s="3">
        <v>43</v>
      </c>
      <c r="C47" s="127">
        <v>239</v>
      </c>
      <c r="D47" s="4" t="s">
        <v>2563</v>
      </c>
      <c r="E47" s="3" t="s">
        <v>5717</v>
      </c>
      <c r="F47" s="649" t="s">
        <v>2150</v>
      </c>
      <c r="G47" s="4"/>
      <c r="H47" s="4" t="s">
        <v>3848</v>
      </c>
      <c r="I47" s="4" t="s">
        <v>3849</v>
      </c>
      <c r="J47" s="4" t="s">
        <v>834</v>
      </c>
      <c r="K47" s="4" t="s">
        <v>680</v>
      </c>
      <c r="L47" s="4" t="s">
        <v>4280</v>
      </c>
      <c r="M47" s="4" t="s">
        <v>4472</v>
      </c>
      <c r="N47" s="4" t="s">
        <v>4474</v>
      </c>
      <c r="O47" s="4" t="s">
        <v>4475</v>
      </c>
      <c r="P47" s="4"/>
      <c r="Q47" s="4" t="s">
        <v>4476</v>
      </c>
      <c r="R47" s="8" t="s">
        <v>836</v>
      </c>
      <c r="S47" s="4" t="s">
        <v>4473</v>
      </c>
      <c r="T47" s="4"/>
      <c r="U47" s="8" t="s">
        <v>2511</v>
      </c>
      <c r="V47" s="8"/>
      <c r="W47" s="8"/>
      <c r="X47" s="182"/>
      <c r="Y47" s="516" t="s">
        <v>5855</v>
      </c>
      <c r="Z47" s="4" t="s">
        <v>5856</v>
      </c>
      <c r="AA47" s="4"/>
      <c r="AB47" s="4"/>
      <c r="AC47" s="4"/>
      <c r="AD47" s="4"/>
      <c r="AE47" s="24"/>
      <c r="AF47" s="24"/>
      <c r="AG47" s="548" t="s">
        <v>6056</v>
      </c>
      <c r="AH47" s="24"/>
      <c r="AI47" s="24"/>
      <c r="AJ47" s="24"/>
      <c r="AK47" s="24"/>
      <c r="AL47" s="24"/>
      <c r="AM47" s="24"/>
      <c r="AN47" s="24"/>
      <c r="AO47" s="516"/>
      <c r="AP47" s="4"/>
      <c r="AQ47" s="4"/>
      <c r="AR47" s="4"/>
      <c r="AS47" s="4"/>
      <c r="AT47" s="4"/>
      <c r="AU47" s="515"/>
      <c r="AV47" s="24"/>
      <c r="AW47" s="24"/>
      <c r="AX47" s="24"/>
      <c r="AY47" s="24"/>
      <c r="AZ47" s="24"/>
      <c r="BA47" s="24"/>
      <c r="BB47" s="24"/>
      <c r="BC47" s="24"/>
      <c r="BD47" s="24" t="s">
        <v>4699</v>
      </c>
      <c r="BE47" s="2" t="s">
        <v>5569</v>
      </c>
      <c r="BF47" s="24" t="s">
        <v>5562</v>
      </c>
      <c r="BG47" s="4" t="s">
        <v>6034</v>
      </c>
      <c r="BH47" s="4"/>
      <c r="BI47" s="4"/>
      <c r="BJ47" s="4" t="s">
        <v>5784</v>
      </c>
      <c r="BK47" s="852"/>
      <c r="BL47" s="852"/>
      <c r="BM47" s="852"/>
      <c r="BN47" s="853"/>
      <c r="BO47" s="853"/>
      <c r="BP47" s="853"/>
      <c r="BQ47" s="854"/>
      <c r="BR47" s="854"/>
      <c r="BS47" s="854"/>
      <c r="BT47" s="855"/>
      <c r="BU47" s="855"/>
      <c r="BV47" s="855"/>
    </row>
    <row r="48" spans="1:74" ht="51">
      <c r="A48" s="5">
        <v>259</v>
      </c>
      <c r="B48" s="3">
        <v>44</v>
      </c>
      <c r="C48" s="127">
        <v>241</v>
      </c>
      <c r="D48" s="4" t="s">
        <v>2567</v>
      </c>
      <c r="E48" s="3" t="s">
        <v>5717</v>
      </c>
      <c r="F48" s="649" t="s">
        <v>2150</v>
      </c>
      <c r="G48" s="4"/>
      <c r="H48" s="4" t="s">
        <v>2568</v>
      </c>
      <c r="I48" s="4" t="s">
        <v>839</v>
      </c>
      <c r="J48" s="4" t="s">
        <v>1496</v>
      </c>
      <c r="K48" s="4" t="s">
        <v>674</v>
      </c>
      <c r="L48" s="4" t="s">
        <v>4280</v>
      </c>
      <c r="M48" s="4"/>
      <c r="N48" s="4"/>
      <c r="O48" s="4" t="s">
        <v>3307</v>
      </c>
      <c r="P48" s="4"/>
      <c r="Q48" s="4"/>
      <c r="R48" s="8" t="s">
        <v>841</v>
      </c>
      <c r="S48" s="4" t="s">
        <v>840</v>
      </c>
      <c r="T48" s="4"/>
      <c r="U48" s="4" t="s">
        <v>2511</v>
      </c>
      <c r="V48" s="8"/>
      <c r="W48" s="8"/>
      <c r="X48" s="182"/>
      <c r="Y48" s="516" t="s">
        <v>398</v>
      </c>
      <c r="Z48" s="4" t="s">
        <v>399</v>
      </c>
      <c r="AA48" s="4" t="s">
        <v>400</v>
      </c>
      <c r="AB48" s="4" t="s">
        <v>401</v>
      </c>
      <c r="AC48" s="4" t="s">
        <v>402</v>
      </c>
      <c r="AD48" s="4" t="s">
        <v>2566</v>
      </c>
      <c r="AE48" s="6"/>
      <c r="AF48" s="6"/>
      <c r="AG48" s="775"/>
      <c r="AH48" s="668"/>
      <c r="AI48" s="668"/>
      <c r="AJ48" s="668"/>
      <c r="AK48" s="668"/>
      <c r="AL48" s="668"/>
      <c r="AM48" s="668"/>
      <c r="AN48" s="668"/>
      <c r="AO48" s="516"/>
      <c r="AP48" s="4"/>
      <c r="AQ48" s="4"/>
      <c r="AR48" s="4"/>
      <c r="AS48" s="4"/>
      <c r="AT48" s="4"/>
      <c r="AU48" s="521"/>
      <c r="AV48" s="668"/>
      <c r="AW48" s="668"/>
      <c r="AX48" s="668"/>
      <c r="AY48" s="668"/>
      <c r="AZ48" s="668"/>
      <c r="BA48" s="668"/>
      <c r="BB48" s="668"/>
      <c r="BC48" s="668"/>
      <c r="BD48" s="668" t="s">
        <v>5570</v>
      </c>
      <c r="BE48" s="2" t="s">
        <v>972</v>
      </c>
      <c r="BF48" s="17" t="s">
        <v>5562</v>
      </c>
      <c r="BG48" s="4" t="s">
        <v>5772</v>
      </c>
      <c r="BH48" s="4"/>
      <c r="BI48" s="4"/>
      <c r="BJ48" s="4" t="s">
        <v>5784</v>
      </c>
      <c r="BK48" s="852"/>
      <c r="BL48" s="852"/>
      <c r="BM48" s="852"/>
      <c r="BN48" s="853"/>
      <c r="BO48" s="853"/>
      <c r="BP48" s="853"/>
      <c r="BQ48" s="854"/>
      <c r="BR48" s="854"/>
      <c r="BS48" s="854"/>
      <c r="BT48" s="855"/>
      <c r="BU48" s="855"/>
      <c r="BV48" s="855"/>
    </row>
    <row r="49" spans="1:74" ht="153">
      <c r="A49" s="5">
        <v>260</v>
      </c>
      <c r="B49" s="3">
        <v>45</v>
      </c>
      <c r="C49" s="127">
        <v>242</v>
      </c>
      <c r="D49" s="4" t="s">
        <v>842</v>
      </c>
      <c r="E49" s="4"/>
      <c r="F49" s="4"/>
      <c r="G49" s="4" t="s">
        <v>5714</v>
      </c>
      <c r="H49" s="4" t="s">
        <v>842</v>
      </c>
      <c r="I49" s="4" t="s">
        <v>843</v>
      </c>
      <c r="J49" s="4" t="s">
        <v>844</v>
      </c>
      <c r="K49" s="4" t="s">
        <v>674</v>
      </c>
      <c r="L49" s="4" t="s">
        <v>4280</v>
      </c>
      <c r="M49" s="4"/>
      <c r="N49" s="4"/>
      <c r="O49" s="4" t="s">
        <v>3308</v>
      </c>
      <c r="P49" s="4"/>
      <c r="Q49" s="4" t="s">
        <v>3309</v>
      </c>
      <c r="R49" s="8" t="s">
        <v>846</v>
      </c>
      <c r="S49" s="4" t="s">
        <v>845</v>
      </c>
      <c r="T49" s="4"/>
      <c r="U49" s="8" t="s">
        <v>2511</v>
      </c>
      <c r="V49" s="8"/>
      <c r="W49" s="8"/>
      <c r="X49" s="182"/>
      <c r="Y49" s="516" t="s">
        <v>76</v>
      </c>
      <c r="Z49" s="4" t="s">
        <v>82</v>
      </c>
      <c r="AA49" s="4"/>
      <c r="AB49" s="4"/>
      <c r="AC49" s="4"/>
      <c r="AD49" s="4"/>
      <c r="AE49" s="24"/>
      <c r="AF49" s="24"/>
      <c r="AG49" s="548"/>
      <c r="AH49" s="24"/>
      <c r="AI49" s="24"/>
      <c r="AJ49" s="24"/>
      <c r="AK49" s="24"/>
      <c r="AL49" s="24"/>
      <c r="AM49" s="24"/>
      <c r="AN49" s="24"/>
      <c r="AO49" s="516"/>
      <c r="AP49" s="39"/>
      <c r="AQ49" s="4"/>
      <c r="AR49" s="4"/>
      <c r="AS49" s="4"/>
      <c r="AT49" s="4"/>
      <c r="AU49" s="515"/>
      <c r="AV49" s="24"/>
      <c r="AW49" s="24"/>
      <c r="AX49" s="24"/>
      <c r="AY49" s="24"/>
      <c r="AZ49" s="24"/>
      <c r="BA49" s="24"/>
      <c r="BB49" s="24"/>
      <c r="BC49" s="24"/>
      <c r="BD49" s="24" t="s">
        <v>82</v>
      </c>
      <c r="BE49" s="2" t="s">
        <v>5250</v>
      </c>
      <c r="BF49" s="24" t="s">
        <v>5563</v>
      </c>
      <c r="BG49" s="4" t="s">
        <v>5772</v>
      </c>
      <c r="BH49" s="4"/>
      <c r="BI49" s="4"/>
      <c r="BJ49" s="4" t="s">
        <v>5783</v>
      </c>
      <c r="BK49" s="852"/>
      <c r="BL49" s="852"/>
      <c r="BM49" s="852"/>
      <c r="BN49" s="853"/>
      <c r="BO49" s="853"/>
      <c r="BP49" s="853"/>
      <c r="BQ49" s="854"/>
      <c r="BR49" s="854"/>
      <c r="BS49" s="854"/>
      <c r="BT49" s="855"/>
      <c r="BU49" s="855"/>
      <c r="BV49" s="855"/>
    </row>
    <row r="50" spans="1:74" ht="51">
      <c r="A50" s="5">
        <v>262</v>
      </c>
      <c r="B50" s="3">
        <v>46</v>
      </c>
      <c r="C50" s="127">
        <v>244</v>
      </c>
      <c r="D50" s="18" t="s">
        <v>626</v>
      </c>
      <c r="E50" s="18" t="s">
        <v>6083</v>
      </c>
      <c r="F50" s="18"/>
      <c r="G50" s="18" t="s">
        <v>5714</v>
      </c>
      <c r="H50" s="4" t="s">
        <v>6014</v>
      </c>
      <c r="I50" s="4" t="s">
        <v>851</v>
      </c>
      <c r="J50" s="4" t="s">
        <v>1502</v>
      </c>
      <c r="K50" s="4" t="s">
        <v>681</v>
      </c>
      <c r="L50" s="4" t="s">
        <v>4280</v>
      </c>
      <c r="M50" s="4" t="s">
        <v>6084</v>
      </c>
      <c r="N50" s="4" t="s">
        <v>852</v>
      </c>
      <c r="O50" s="4" t="s">
        <v>3250</v>
      </c>
      <c r="P50" s="4"/>
      <c r="Q50" s="4"/>
      <c r="R50" s="8" t="s">
        <v>1680</v>
      </c>
      <c r="S50" s="4" t="s">
        <v>853</v>
      </c>
      <c r="T50" s="7">
        <v>38453</v>
      </c>
      <c r="U50" s="8"/>
      <c r="V50" s="8"/>
      <c r="W50" s="8"/>
      <c r="X50" s="182"/>
      <c r="Y50" s="680" t="s">
        <v>6085</v>
      </c>
      <c r="Z50" s="4"/>
      <c r="AA50" s="4"/>
      <c r="AB50" s="4"/>
      <c r="AC50" s="4"/>
      <c r="AD50" s="4"/>
      <c r="AE50" s="24"/>
      <c r="AF50" s="24"/>
      <c r="AG50" s="548"/>
      <c r="AH50" s="24"/>
      <c r="AI50" s="24"/>
      <c r="AJ50" s="24"/>
      <c r="AK50" s="24"/>
      <c r="AL50" s="24"/>
      <c r="AM50" s="24"/>
      <c r="AN50" s="24"/>
      <c r="AO50" s="516"/>
      <c r="AP50" s="4"/>
      <c r="AQ50" s="4"/>
      <c r="AR50" s="4"/>
      <c r="AS50" s="4"/>
      <c r="AT50" s="4"/>
      <c r="AU50" s="515"/>
      <c r="AV50" s="24"/>
      <c r="AW50" s="24"/>
      <c r="AX50" s="24"/>
      <c r="AY50" s="24"/>
      <c r="AZ50" s="24"/>
      <c r="BA50" s="24"/>
      <c r="BB50" s="24"/>
      <c r="BC50" s="24"/>
      <c r="BD50" s="24" t="s">
        <v>6086</v>
      </c>
      <c r="BE50" s="2" t="s">
        <v>5250</v>
      </c>
      <c r="BF50" s="24" t="s">
        <v>5563</v>
      </c>
      <c r="BG50" s="4" t="s">
        <v>5772</v>
      </c>
      <c r="BH50" s="4"/>
      <c r="BI50" s="4"/>
      <c r="BJ50" s="4" t="s">
        <v>5782</v>
      </c>
      <c r="BK50" s="852"/>
      <c r="BL50" s="852"/>
      <c r="BM50" s="852"/>
      <c r="BN50" s="853"/>
      <c r="BO50" s="853"/>
      <c r="BP50" s="853"/>
      <c r="BQ50" s="854"/>
      <c r="BR50" s="854"/>
      <c r="BS50" s="854"/>
      <c r="BT50" s="855"/>
      <c r="BU50" s="855"/>
      <c r="BV50" s="855"/>
    </row>
    <row r="51" spans="1:74" ht="119">
      <c r="A51" s="5">
        <v>275</v>
      </c>
      <c r="B51" s="3">
        <v>47</v>
      </c>
      <c r="C51" s="127">
        <v>257</v>
      </c>
      <c r="D51" s="4" t="s">
        <v>5292</v>
      </c>
      <c r="E51" s="3" t="s">
        <v>5717</v>
      </c>
      <c r="F51" s="649" t="s">
        <v>2150</v>
      </c>
      <c r="G51" s="4"/>
      <c r="H51" s="4" t="s">
        <v>1924</v>
      </c>
      <c r="I51" s="4" t="s">
        <v>1925</v>
      </c>
      <c r="J51" s="4" t="s">
        <v>670</v>
      </c>
      <c r="K51" s="4" t="s">
        <v>670</v>
      </c>
      <c r="L51" s="4" t="s">
        <v>4280</v>
      </c>
      <c r="M51" s="4"/>
      <c r="N51" s="4" t="s">
        <v>3375</v>
      </c>
      <c r="O51" s="4" t="s">
        <v>3374</v>
      </c>
      <c r="P51" s="4"/>
      <c r="Q51" s="4"/>
      <c r="R51" s="8" t="s">
        <v>1926</v>
      </c>
      <c r="S51" s="4" t="s">
        <v>3603</v>
      </c>
      <c r="T51" s="4"/>
      <c r="U51" s="8" t="s">
        <v>2511</v>
      </c>
      <c r="V51" s="8"/>
      <c r="W51" s="8"/>
      <c r="X51" s="182"/>
      <c r="Y51" s="516"/>
      <c r="Z51" s="4"/>
      <c r="AA51" s="4"/>
      <c r="AB51" s="4"/>
      <c r="AC51" s="4"/>
      <c r="AD51" s="4"/>
      <c r="AE51" s="24"/>
      <c r="AF51" s="24"/>
      <c r="AG51" s="546"/>
      <c r="AH51" s="22"/>
      <c r="AI51" s="22"/>
      <c r="AJ51" s="22"/>
      <c r="AK51" s="22"/>
      <c r="AL51" s="22"/>
      <c r="AM51" s="22"/>
      <c r="AN51" s="22"/>
      <c r="AO51" s="516"/>
      <c r="AP51" s="4"/>
      <c r="AQ51" s="4"/>
      <c r="AR51" s="4"/>
      <c r="AS51" s="4"/>
      <c r="AT51" s="4"/>
      <c r="AU51" s="515"/>
      <c r="AV51" s="22"/>
      <c r="AW51" s="22"/>
      <c r="AX51" s="22"/>
      <c r="AY51" s="22"/>
      <c r="AZ51" s="22"/>
      <c r="BA51" s="22"/>
      <c r="BB51" s="22"/>
      <c r="BC51" s="22"/>
      <c r="BD51" s="22" t="s">
        <v>6271</v>
      </c>
      <c r="BE51" s="2" t="s">
        <v>5567</v>
      </c>
      <c r="BF51" s="3" t="s">
        <v>5562</v>
      </c>
      <c r="BG51" s="4" t="s">
        <v>5772</v>
      </c>
      <c r="BH51" s="4"/>
      <c r="BI51" s="4"/>
      <c r="BJ51" s="4" t="s">
        <v>5784</v>
      </c>
      <c r="BK51" s="852"/>
      <c r="BL51" s="852"/>
      <c r="BM51" s="852"/>
      <c r="BN51" s="853"/>
      <c r="BO51" s="853"/>
      <c r="BP51" s="853"/>
      <c r="BQ51" s="854"/>
      <c r="BR51" s="854"/>
      <c r="BS51" s="854"/>
      <c r="BT51" s="855"/>
      <c r="BU51" s="855"/>
      <c r="BV51" s="855"/>
    </row>
    <row r="52" spans="1:74" ht="34">
      <c r="A52" s="5">
        <v>276</v>
      </c>
      <c r="B52" s="3">
        <v>48</v>
      </c>
      <c r="C52" s="127">
        <v>258</v>
      </c>
      <c r="D52" s="4" t="s">
        <v>5292</v>
      </c>
      <c r="E52" s="3" t="s">
        <v>5717</v>
      </c>
      <c r="F52" s="649" t="s">
        <v>2150</v>
      </c>
      <c r="G52" s="4"/>
      <c r="H52" s="4" t="s">
        <v>1927</v>
      </c>
      <c r="I52" s="4" t="s">
        <v>1928</v>
      </c>
      <c r="J52" s="4" t="s">
        <v>670</v>
      </c>
      <c r="K52" s="4" t="s">
        <v>670</v>
      </c>
      <c r="L52" s="4" t="s">
        <v>4280</v>
      </c>
      <c r="M52" s="4"/>
      <c r="N52" s="4" t="s">
        <v>3376</v>
      </c>
      <c r="O52" s="4" t="s">
        <v>3377</v>
      </c>
      <c r="P52" s="4"/>
      <c r="Q52" s="4"/>
      <c r="R52" s="8" t="s">
        <v>1930</v>
      </c>
      <c r="S52" s="4" t="s">
        <v>1929</v>
      </c>
      <c r="T52" s="4"/>
      <c r="U52" s="8" t="s">
        <v>2511</v>
      </c>
      <c r="V52" s="8"/>
      <c r="W52" s="8"/>
      <c r="X52" s="182"/>
      <c r="Y52" s="516"/>
      <c r="Z52" s="4"/>
      <c r="AA52" s="4"/>
      <c r="AB52" s="4"/>
      <c r="AC52" s="4"/>
      <c r="AD52" s="4"/>
      <c r="AE52" s="24"/>
      <c r="AF52" s="24"/>
      <c r="AG52" s="769"/>
      <c r="AH52" s="565"/>
      <c r="AI52" s="565"/>
      <c r="AJ52" s="565"/>
      <c r="AK52" s="565"/>
      <c r="AL52" s="565"/>
      <c r="AM52" s="565"/>
      <c r="AN52" s="565"/>
      <c r="AO52" s="516"/>
      <c r="AP52" s="4"/>
      <c r="AQ52" s="4"/>
      <c r="AR52" s="4"/>
      <c r="AS52" s="4"/>
      <c r="AT52" s="4"/>
      <c r="AU52" s="515"/>
      <c r="AV52" s="565"/>
      <c r="AW52" s="565"/>
      <c r="AX52" s="565"/>
      <c r="AY52" s="565"/>
      <c r="AZ52" s="565"/>
      <c r="BA52" s="565"/>
      <c r="BB52" s="565"/>
      <c r="BC52" s="565"/>
      <c r="BD52" s="565" t="s">
        <v>6129</v>
      </c>
      <c r="BE52" s="2" t="s">
        <v>6130</v>
      </c>
      <c r="BF52" s="3" t="s">
        <v>5562</v>
      </c>
      <c r="BG52" s="4" t="s">
        <v>6034</v>
      </c>
      <c r="BH52" s="4"/>
      <c r="BI52" s="4" t="s">
        <v>6044</v>
      </c>
      <c r="BJ52" s="4" t="s">
        <v>5784</v>
      </c>
      <c r="BK52" s="852"/>
      <c r="BL52" s="852"/>
      <c r="BM52" s="852"/>
      <c r="BN52" s="853"/>
      <c r="BO52" s="853"/>
      <c r="BP52" s="853"/>
      <c r="BQ52" s="854"/>
      <c r="BR52" s="854"/>
      <c r="BS52" s="854"/>
      <c r="BT52" s="855"/>
      <c r="BU52" s="855"/>
      <c r="BV52" s="855"/>
    </row>
    <row r="53" spans="1:74" ht="34">
      <c r="A53" s="5">
        <v>277</v>
      </c>
      <c r="B53" s="3">
        <v>49</v>
      </c>
      <c r="C53" s="127">
        <v>259</v>
      </c>
      <c r="D53" s="4" t="s">
        <v>5292</v>
      </c>
      <c r="E53" s="3" t="s">
        <v>5717</v>
      </c>
      <c r="F53" s="649" t="s">
        <v>2150</v>
      </c>
      <c r="G53" s="4"/>
      <c r="H53" s="4" t="s">
        <v>1931</v>
      </c>
      <c r="I53" s="4" t="s">
        <v>2579</v>
      </c>
      <c r="J53" s="4" t="s">
        <v>1932</v>
      </c>
      <c r="K53" s="4" t="s">
        <v>676</v>
      </c>
      <c r="L53" s="4" t="s">
        <v>4280</v>
      </c>
      <c r="M53" s="4"/>
      <c r="N53" s="4" t="s">
        <v>3379</v>
      </c>
      <c r="O53" s="4" t="s">
        <v>3378</v>
      </c>
      <c r="P53" s="4"/>
      <c r="Q53" s="4"/>
      <c r="R53" s="8" t="s">
        <v>1653</v>
      </c>
      <c r="S53" s="4" t="s">
        <v>1933</v>
      </c>
      <c r="T53" s="4"/>
      <c r="U53" s="8" t="s">
        <v>2511</v>
      </c>
      <c r="V53" s="8"/>
      <c r="W53" s="8"/>
      <c r="X53" s="182"/>
      <c r="Y53" s="516"/>
      <c r="Z53" s="4"/>
      <c r="AA53" s="4"/>
      <c r="AB53" s="4"/>
      <c r="AC53" s="4"/>
      <c r="AD53" s="4"/>
      <c r="AE53" s="24"/>
      <c r="AF53" s="24"/>
      <c r="AG53" s="546"/>
      <c r="AH53" s="22"/>
      <c r="AI53" s="22"/>
      <c r="AJ53" s="22"/>
      <c r="AK53" s="22"/>
      <c r="AL53" s="22"/>
      <c r="AM53" s="22"/>
      <c r="AN53" s="22"/>
      <c r="AO53" s="516"/>
      <c r="AP53" s="4"/>
      <c r="AQ53" s="4"/>
      <c r="AR53" s="4"/>
      <c r="AS53" s="4"/>
      <c r="AT53" s="4"/>
      <c r="AU53" s="515"/>
      <c r="AV53" s="22"/>
      <c r="AW53" s="22"/>
      <c r="AX53" s="22"/>
      <c r="AY53" s="22"/>
      <c r="AZ53" s="22"/>
      <c r="BA53" s="22"/>
      <c r="BB53" s="22"/>
      <c r="BC53" s="22"/>
      <c r="BD53" s="22" t="s">
        <v>4690</v>
      </c>
      <c r="BE53" s="2" t="s">
        <v>1395</v>
      </c>
      <c r="BF53" s="3" t="s">
        <v>5562</v>
      </c>
      <c r="BG53" s="4" t="s">
        <v>5772</v>
      </c>
      <c r="BH53" s="4"/>
      <c r="BI53" s="4"/>
      <c r="BJ53" s="4" t="s">
        <v>5784</v>
      </c>
      <c r="BK53" s="852"/>
      <c r="BL53" s="852"/>
      <c r="BM53" s="852"/>
      <c r="BN53" s="853"/>
      <c r="BO53" s="853"/>
      <c r="BP53" s="853"/>
      <c r="BQ53" s="854"/>
      <c r="BR53" s="854"/>
      <c r="BS53" s="854"/>
      <c r="BT53" s="855"/>
      <c r="BU53" s="855"/>
      <c r="BV53" s="855"/>
    </row>
    <row r="54" spans="1:74" ht="34">
      <c r="A54" s="5">
        <v>278</v>
      </c>
      <c r="B54" s="3">
        <v>50</v>
      </c>
      <c r="C54" s="127">
        <v>260</v>
      </c>
      <c r="D54" s="4" t="s">
        <v>5292</v>
      </c>
      <c r="E54" s="3" t="s">
        <v>5717</v>
      </c>
      <c r="F54" s="649" t="s">
        <v>2150</v>
      </c>
      <c r="G54" s="4"/>
      <c r="H54" s="4" t="s">
        <v>3973</v>
      </c>
      <c r="I54" s="4" t="s">
        <v>2580</v>
      </c>
      <c r="J54" s="4" t="s">
        <v>1506</v>
      </c>
      <c r="K54" s="4" t="s">
        <v>670</v>
      </c>
      <c r="L54" s="4" t="s">
        <v>4280</v>
      </c>
      <c r="M54" s="4"/>
      <c r="N54" s="4" t="s">
        <v>3381</v>
      </c>
      <c r="O54" s="4" t="s">
        <v>3380</v>
      </c>
      <c r="P54" s="4"/>
      <c r="Q54" s="4"/>
      <c r="R54" s="8" t="s">
        <v>1936</v>
      </c>
      <c r="S54" s="4" t="s">
        <v>1935</v>
      </c>
      <c r="T54" s="4"/>
      <c r="U54" s="8" t="s">
        <v>2511</v>
      </c>
      <c r="V54" s="8"/>
      <c r="W54" s="8"/>
      <c r="X54" s="182"/>
      <c r="Y54" s="516"/>
      <c r="Z54" s="4"/>
      <c r="AA54" s="4"/>
      <c r="AB54" s="4"/>
      <c r="AC54" s="4"/>
      <c r="AD54" s="4"/>
      <c r="AE54" s="24"/>
      <c r="AF54" s="24"/>
      <c r="AG54" s="546"/>
      <c r="AH54" s="22"/>
      <c r="AI54" s="22"/>
      <c r="AJ54" s="22"/>
      <c r="AK54" s="22"/>
      <c r="AL54" s="22"/>
      <c r="AM54" s="22"/>
      <c r="AN54" s="22"/>
      <c r="AO54" s="516"/>
      <c r="AP54" s="4"/>
      <c r="AQ54" s="4"/>
      <c r="AR54" s="4"/>
      <c r="AS54" s="4"/>
      <c r="AT54" s="4"/>
      <c r="AU54" s="515"/>
      <c r="AV54" s="22"/>
      <c r="AW54" s="22"/>
      <c r="AX54" s="22"/>
      <c r="AY54" s="22"/>
      <c r="AZ54" s="22"/>
      <c r="BA54" s="22"/>
      <c r="BB54" s="22"/>
      <c r="BC54" s="22"/>
      <c r="BD54" s="22" t="s">
        <v>6272</v>
      </c>
      <c r="BE54" s="2" t="s">
        <v>5567</v>
      </c>
      <c r="BF54" s="3" t="s">
        <v>5562</v>
      </c>
      <c r="BG54" s="4" t="s">
        <v>5772</v>
      </c>
      <c r="BH54" s="4"/>
      <c r="BI54" s="4"/>
      <c r="BJ54" s="4" t="s">
        <v>5784</v>
      </c>
      <c r="BK54" s="852"/>
      <c r="BL54" s="852"/>
      <c r="BM54" s="852"/>
      <c r="BN54" s="853"/>
      <c r="BO54" s="853"/>
      <c r="BP54" s="853"/>
      <c r="BQ54" s="854"/>
      <c r="BR54" s="854"/>
      <c r="BS54" s="854"/>
      <c r="BT54" s="855"/>
      <c r="BU54" s="855"/>
      <c r="BV54" s="855"/>
    </row>
    <row r="55" spans="1:74" ht="34">
      <c r="A55" s="5">
        <v>279</v>
      </c>
      <c r="B55" s="3">
        <v>51</v>
      </c>
      <c r="C55" s="127">
        <v>261</v>
      </c>
      <c r="D55" s="4" t="s">
        <v>5292</v>
      </c>
      <c r="E55" s="3" t="s">
        <v>5717</v>
      </c>
      <c r="F55" s="649" t="s">
        <v>2150</v>
      </c>
      <c r="G55" s="4"/>
      <c r="H55" s="4" t="s">
        <v>1937</v>
      </c>
      <c r="I55" s="4" t="s">
        <v>1938</v>
      </c>
      <c r="J55" s="4" t="s">
        <v>1939</v>
      </c>
      <c r="K55" s="4" t="s">
        <v>670</v>
      </c>
      <c r="L55" s="4" t="s">
        <v>4280</v>
      </c>
      <c r="M55" s="4"/>
      <c r="N55" s="4" t="s">
        <v>3383</v>
      </c>
      <c r="O55" s="4" t="s">
        <v>3382</v>
      </c>
      <c r="P55" s="4"/>
      <c r="Q55" s="4"/>
      <c r="R55" s="8" t="s">
        <v>1941</v>
      </c>
      <c r="S55" s="4" t="s">
        <v>1940</v>
      </c>
      <c r="T55" s="4"/>
      <c r="U55" s="8" t="s">
        <v>2511</v>
      </c>
      <c r="V55" s="8"/>
      <c r="W55" s="8"/>
      <c r="X55" s="182"/>
      <c r="Y55" s="516"/>
      <c r="Z55" s="4"/>
      <c r="AA55" s="4"/>
      <c r="AB55" s="4"/>
      <c r="AC55" s="4"/>
      <c r="AD55" s="4"/>
      <c r="AE55" s="24"/>
      <c r="AF55" s="24"/>
      <c r="AG55" s="546"/>
      <c r="AH55" s="22"/>
      <c r="AI55" s="22"/>
      <c r="AJ55" s="22"/>
      <c r="AK55" s="22"/>
      <c r="AL55" s="22"/>
      <c r="AM55" s="22"/>
      <c r="AN55" s="22"/>
      <c r="AO55" s="516"/>
      <c r="AP55" s="4"/>
      <c r="AQ55" s="4"/>
      <c r="AR55" s="4"/>
      <c r="AS55" s="4"/>
      <c r="AT55" s="4"/>
      <c r="AU55" s="515"/>
      <c r="AV55" s="22"/>
      <c r="AW55" s="22"/>
      <c r="AX55" s="22"/>
      <c r="AY55" s="22"/>
      <c r="AZ55" s="22"/>
      <c r="BA55" s="22"/>
      <c r="BB55" s="22"/>
      <c r="BC55" s="22"/>
      <c r="BD55" s="22" t="s">
        <v>4690</v>
      </c>
      <c r="BE55" s="2" t="s">
        <v>1395</v>
      </c>
      <c r="BF55" s="3" t="s">
        <v>5562</v>
      </c>
      <c r="BG55" s="4" t="s">
        <v>5772</v>
      </c>
      <c r="BH55" s="4"/>
      <c r="BI55" s="4"/>
      <c r="BJ55" s="4" t="s">
        <v>5784</v>
      </c>
      <c r="BK55" s="852"/>
      <c r="BL55" s="852"/>
      <c r="BM55" s="852"/>
      <c r="BN55" s="853"/>
      <c r="BO55" s="853"/>
      <c r="BP55" s="853"/>
      <c r="BQ55" s="854"/>
      <c r="BR55" s="854"/>
      <c r="BS55" s="854"/>
      <c r="BT55" s="855"/>
      <c r="BU55" s="855"/>
      <c r="BV55" s="855"/>
    </row>
    <row r="56" spans="1:74" ht="34">
      <c r="A56" s="5">
        <v>281</v>
      </c>
      <c r="B56" s="3">
        <v>52</v>
      </c>
      <c r="C56" s="127">
        <v>263</v>
      </c>
      <c r="D56" s="4" t="s">
        <v>2828</v>
      </c>
      <c r="E56" s="3" t="s">
        <v>5717</v>
      </c>
      <c r="F56" s="649" t="s">
        <v>2150</v>
      </c>
      <c r="G56" s="4"/>
      <c r="H56" s="4" t="s">
        <v>1946</v>
      </c>
      <c r="I56" s="4" t="s">
        <v>1947</v>
      </c>
      <c r="J56" s="4" t="s">
        <v>676</v>
      </c>
      <c r="K56" s="4" t="s">
        <v>676</v>
      </c>
      <c r="L56" s="4" t="s">
        <v>4280</v>
      </c>
      <c r="M56" s="4"/>
      <c r="N56" s="4"/>
      <c r="O56" s="4" t="s">
        <v>3386</v>
      </c>
      <c r="P56" s="4"/>
      <c r="Q56" s="4"/>
      <c r="R56" s="8" t="s">
        <v>1949</v>
      </c>
      <c r="S56" s="4" t="s">
        <v>1948</v>
      </c>
      <c r="T56" s="4"/>
      <c r="U56" s="8" t="s">
        <v>2511</v>
      </c>
      <c r="V56" s="8"/>
      <c r="W56" s="8"/>
      <c r="X56" s="182"/>
      <c r="Y56" s="516"/>
      <c r="Z56" s="4"/>
      <c r="AA56" s="4"/>
      <c r="AB56" s="4"/>
      <c r="AC56" s="4"/>
      <c r="AD56" s="4"/>
      <c r="AE56" s="24"/>
      <c r="AF56" s="24"/>
      <c r="AG56" s="546"/>
      <c r="AH56" s="22"/>
      <c r="AI56" s="22"/>
      <c r="AJ56" s="22"/>
      <c r="AK56" s="22"/>
      <c r="AL56" s="22"/>
      <c r="AM56" s="22"/>
      <c r="AN56" s="22"/>
      <c r="AO56" s="516"/>
      <c r="AP56" s="4"/>
      <c r="AQ56" s="4"/>
      <c r="AR56" s="4"/>
      <c r="AS56" s="4"/>
      <c r="AT56" s="4"/>
      <c r="AU56" s="515"/>
      <c r="AV56" s="22"/>
      <c r="AW56" s="22"/>
      <c r="AX56" s="22"/>
      <c r="AY56" s="22"/>
      <c r="AZ56" s="22"/>
      <c r="BA56" s="22"/>
      <c r="BB56" s="22"/>
      <c r="BC56" s="22"/>
      <c r="BD56" s="22" t="s">
        <v>4690</v>
      </c>
      <c r="BE56" s="2" t="s">
        <v>1395</v>
      </c>
      <c r="BF56" s="3" t="s">
        <v>5562</v>
      </c>
      <c r="BG56" s="4" t="s">
        <v>5772</v>
      </c>
      <c r="BH56" s="4"/>
      <c r="BI56" s="4"/>
      <c r="BJ56" s="4" t="s">
        <v>5784</v>
      </c>
      <c r="BK56" s="852"/>
      <c r="BL56" s="852"/>
      <c r="BM56" s="852"/>
      <c r="BN56" s="853"/>
      <c r="BO56" s="853"/>
      <c r="BP56" s="853"/>
      <c r="BQ56" s="854"/>
      <c r="BR56" s="854"/>
      <c r="BS56" s="854"/>
      <c r="BT56" s="855"/>
      <c r="BU56" s="855"/>
      <c r="BV56" s="855"/>
    </row>
    <row r="57" spans="1:74" ht="34">
      <c r="A57" s="5">
        <v>282</v>
      </c>
      <c r="B57" s="3">
        <v>53</v>
      </c>
      <c r="C57" s="127">
        <v>264</v>
      </c>
      <c r="D57" s="4" t="s">
        <v>2828</v>
      </c>
      <c r="E57" s="3" t="s">
        <v>5717</v>
      </c>
      <c r="F57" s="649" t="s">
        <v>2150</v>
      </c>
      <c r="G57" s="4"/>
      <c r="H57" s="4" t="s">
        <v>1950</v>
      </c>
      <c r="I57" s="4" t="s">
        <v>2581</v>
      </c>
      <c r="J57" s="4" t="s">
        <v>1951</v>
      </c>
      <c r="K57" s="4" t="s">
        <v>670</v>
      </c>
      <c r="L57" s="4" t="s">
        <v>4280</v>
      </c>
      <c r="M57" s="4"/>
      <c r="N57" s="4" t="s">
        <v>3388</v>
      </c>
      <c r="O57" s="4" t="s">
        <v>3387</v>
      </c>
      <c r="P57" s="4"/>
      <c r="Q57" s="4"/>
      <c r="R57" s="8" t="s">
        <v>1953</v>
      </c>
      <c r="S57" s="4" t="s">
        <v>1952</v>
      </c>
      <c r="T57" s="4"/>
      <c r="U57" s="8" t="s">
        <v>2511</v>
      </c>
      <c r="V57" s="8"/>
      <c r="W57" s="8"/>
      <c r="X57" s="182"/>
      <c r="Y57" s="516"/>
      <c r="Z57" s="4"/>
      <c r="AA57" s="4"/>
      <c r="AB57" s="4"/>
      <c r="AC57" s="4"/>
      <c r="AD57" s="4"/>
      <c r="AE57" s="24"/>
      <c r="AF57" s="24"/>
      <c r="AG57" s="546"/>
      <c r="AH57" s="22"/>
      <c r="AI57" s="22"/>
      <c r="AJ57" s="22"/>
      <c r="AK57" s="22"/>
      <c r="AL57" s="22"/>
      <c r="AM57" s="22"/>
      <c r="AN57" s="22"/>
      <c r="AO57" s="516"/>
      <c r="AP57" s="4"/>
      <c r="AQ57" s="4"/>
      <c r="AR57" s="4"/>
      <c r="AS57" s="4"/>
      <c r="AT57" s="4"/>
      <c r="AU57" s="515"/>
      <c r="AV57" s="22"/>
      <c r="AW57" s="22"/>
      <c r="AX57" s="22"/>
      <c r="AY57" s="22"/>
      <c r="AZ57" s="22"/>
      <c r="BA57" s="22"/>
      <c r="BB57" s="22"/>
      <c r="BC57" s="22"/>
      <c r="BD57" s="22" t="s">
        <v>6274</v>
      </c>
      <c r="BE57" s="2" t="s">
        <v>5567</v>
      </c>
      <c r="BF57" s="3" t="s">
        <v>5562</v>
      </c>
      <c r="BG57" s="4" t="s">
        <v>5772</v>
      </c>
      <c r="BH57" s="4"/>
      <c r="BI57" s="4"/>
      <c r="BJ57" s="4" t="s">
        <v>5784</v>
      </c>
      <c r="BK57" s="852"/>
      <c r="BL57" s="852"/>
      <c r="BM57" s="852"/>
      <c r="BN57" s="853"/>
      <c r="BO57" s="853"/>
      <c r="BP57" s="853"/>
      <c r="BQ57" s="854"/>
      <c r="BR57" s="854"/>
      <c r="BS57" s="854"/>
      <c r="BT57" s="855"/>
      <c r="BU57" s="855"/>
      <c r="BV57" s="855"/>
    </row>
    <row r="58" spans="1:74" ht="68">
      <c r="A58" s="5">
        <v>289</v>
      </c>
      <c r="B58" s="3">
        <v>54</v>
      </c>
      <c r="C58" s="127">
        <v>271</v>
      </c>
      <c r="D58" s="4" t="s">
        <v>2590</v>
      </c>
      <c r="E58" s="4" t="s">
        <v>5689</v>
      </c>
      <c r="F58" s="649" t="s">
        <v>2150</v>
      </c>
      <c r="G58" s="4"/>
      <c r="H58" s="4" t="s">
        <v>1967</v>
      </c>
      <c r="I58" s="4" t="s">
        <v>1968</v>
      </c>
      <c r="J58" s="4" t="s">
        <v>709</v>
      </c>
      <c r="K58" s="4" t="s">
        <v>670</v>
      </c>
      <c r="L58" s="4" t="s">
        <v>4280</v>
      </c>
      <c r="M58" s="4"/>
      <c r="N58" s="4" t="s">
        <v>3674</v>
      </c>
      <c r="O58" s="7" t="s">
        <v>3675</v>
      </c>
      <c r="P58" s="4"/>
      <c r="Q58" s="4"/>
      <c r="R58" s="4"/>
      <c r="S58" s="4" t="s">
        <v>2591</v>
      </c>
      <c r="T58" s="4"/>
      <c r="U58" s="4" t="s">
        <v>2511</v>
      </c>
      <c r="V58" s="4"/>
      <c r="W58" s="4"/>
      <c r="X58" s="4"/>
      <c r="Y58" s="4" t="s">
        <v>6464</v>
      </c>
      <c r="Z58" s="4" t="s">
        <v>6463</v>
      </c>
      <c r="AA58" s="4" t="s">
        <v>927</v>
      </c>
      <c r="AB58" s="4" t="s">
        <v>928</v>
      </c>
      <c r="AC58" s="4" t="s">
        <v>929</v>
      </c>
      <c r="AD58" s="4"/>
      <c r="AE58" s="24"/>
      <c r="AF58" s="24"/>
      <c r="AG58" s="788"/>
      <c r="AH58" s="539"/>
      <c r="AI58" s="539"/>
      <c r="AJ58" s="539"/>
      <c r="AK58" s="539"/>
      <c r="AL58" s="539"/>
      <c r="AM58" s="539"/>
      <c r="AN58" s="539"/>
      <c r="AO58" s="516"/>
      <c r="AP58" s="516"/>
      <c r="AQ58" s="4"/>
      <c r="AR58" s="4"/>
      <c r="AS58" s="4"/>
      <c r="AT58" s="4"/>
      <c r="AU58" s="515"/>
      <c r="AV58" s="539"/>
      <c r="AW58" s="539"/>
      <c r="AX58" s="539"/>
      <c r="AY58" s="539"/>
      <c r="AZ58" s="539"/>
      <c r="BA58" s="539"/>
      <c r="BB58" s="539"/>
      <c r="BC58" s="539"/>
      <c r="BD58" s="539" t="s">
        <v>6465</v>
      </c>
      <c r="BE58" s="2" t="s">
        <v>6144</v>
      </c>
      <c r="BF58" s="36" t="s">
        <v>5561</v>
      </c>
      <c r="BG58" s="4" t="s">
        <v>5772</v>
      </c>
      <c r="BH58" s="4"/>
      <c r="BI58" s="4" t="s">
        <v>6044</v>
      </c>
      <c r="BJ58" s="4" t="s">
        <v>5785</v>
      </c>
      <c r="BK58" s="852"/>
      <c r="BL58" s="852"/>
      <c r="BM58" s="852"/>
      <c r="BN58" s="853"/>
      <c r="BO58" s="853"/>
      <c r="BP58" s="853"/>
      <c r="BQ58" s="854"/>
      <c r="BR58" s="854"/>
      <c r="BS58" s="854"/>
      <c r="BT58" s="855"/>
      <c r="BU58" s="855"/>
      <c r="BV58" s="855"/>
    </row>
    <row r="59" spans="1:74" ht="85">
      <c r="A59" s="5">
        <v>290</v>
      </c>
      <c r="B59" s="3">
        <v>55</v>
      </c>
      <c r="C59" s="127">
        <v>272</v>
      </c>
      <c r="D59" s="42" t="s">
        <v>453</v>
      </c>
      <c r="E59" s="4" t="s">
        <v>5690</v>
      </c>
      <c r="F59" s="42"/>
      <c r="G59" s="42" t="s">
        <v>5663</v>
      </c>
      <c r="H59" s="4" t="s">
        <v>1969</v>
      </c>
      <c r="I59" s="4" t="s">
        <v>2592</v>
      </c>
      <c r="J59" s="4" t="s">
        <v>670</v>
      </c>
      <c r="K59" s="4" t="s">
        <v>670</v>
      </c>
      <c r="L59" s="4" t="s">
        <v>4280</v>
      </c>
      <c r="M59" s="4"/>
      <c r="N59" s="4" t="s">
        <v>3395</v>
      </c>
      <c r="O59" s="7" t="s">
        <v>3394</v>
      </c>
      <c r="P59" s="4"/>
      <c r="Q59" s="4"/>
      <c r="R59" s="8" t="s">
        <v>1971</v>
      </c>
      <c r="S59" s="4" t="s">
        <v>1970</v>
      </c>
      <c r="T59" s="4"/>
      <c r="U59" s="8" t="s">
        <v>2511</v>
      </c>
      <c r="V59" s="8"/>
      <c r="W59" s="8"/>
      <c r="X59" s="182"/>
      <c r="Y59" s="516" t="s">
        <v>6194</v>
      </c>
      <c r="Z59" s="4" t="s">
        <v>371</v>
      </c>
      <c r="AA59" s="4" t="s">
        <v>370</v>
      </c>
      <c r="AB59" s="4" t="s">
        <v>556</v>
      </c>
      <c r="AC59" s="4"/>
      <c r="AD59" s="4"/>
      <c r="AE59" s="24"/>
      <c r="AF59" s="24"/>
      <c r="AG59" s="779"/>
      <c r="AH59" s="567"/>
      <c r="AI59" s="567"/>
      <c r="AJ59" s="567"/>
      <c r="AK59" s="567"/>
      <c r="AL59" s="567"/>
      <c r="AM59" s="567"/>
      <c r="AN59" s="567"/>
      <c r="AO59" s="516"/>
      <c r="AP59" s="4"/>
      <c r="AQ59" s="4"/>
      <c r="AR59" s="4"/>
      <c r="AS59" s="4"/>
      <c r="AT59" s="4"/>
      <c r="AU59" s="515"/>
      <c r="AV59" s="567"/>
      <c r="AW59" s="567"/>
      <c r="AX59" s="567"/>
      <c r="AY59" s="567"/>
      <c r="AZ59" s="567"/>
      <c r="BA59" s="567"/>
      <c r="BB59" s="567"/>
      <c r="BC59" s="567"/>
      <c r="BD59" s="567" t="s">
        <v>5644</v>
      </c>
      <c r="BE59" s="2" t="s">
        <v>6111</v>
      </c>
      <c r="BF59" s="36" t="s">
        <v>5563</v>
      </c>
      <c r="BG59" s="4" t="s">
        <v>5772</v>
      </c>
      <c r="BH59" s="4"/>
      <c r="BI59" s="4"/>
      <c r="BJ59" s="4" t="s">
        <v>5783</v>
      </c>
      <c r="BK59" s="852"/>
      <c r="BL59" s="852"/>
      <c r="BM59" s="852"/>
      <c r="BN59" s="853"/>
      <c r="BO59" s="853"/>
      <c r="BP59" s="853"/>
      <c r="BQ59" s="854"/>
      <c r="BR59" s="854"/>
      <c r="BS59" s="854"/>
      <c r="BT59" s="855"/>
      <c r="BU59" s="855"/>
      <c r="BV59" s="855"/>
    </row>
    <row r="60" spans="1:74" ht="51">
      <c r="A60" s="5">
        <v>294</v>
      </c>
      <c r="B60" s="3">
        <v>56</v>
      </c>
      <c r="C60" s="127">
        <v>276</v>
      </c>
      <c r="D60" s="4" t="s">
        <v>1978</v>
      </c>
      <c r="E60" s="4"/>
      <c r="F60" s="4"/>
      <c r="G60" s="4" t="s">
        <v>5714</v>
      </c>
      <c r="H60" s="4" t="s">
        <v>2836</v>
      </c>
      <c r="I60" s="4" t="s">
        <v>2836</v>
      </c>
      <c r="J60" s="4" t="s">
        <v>1495</v>
      </c>
      <c r="K60" s="4" t="s">
        <v>673</v>
      </c>
      <c r="L60" s="4" t="s">
        <v>4280</v>
      </c>
      <c r="M60" s="4" t="s">
        <v>6436</v>
      </c>
      <c r="N60" s="4" t="s">
        <v>3676</v>
      </c>
      <c r="O60" s="4" t="s">
        <v>6437</v>
      </c>
      <c r="P60" s="4"/>
      <c r="Q60" s="4"/>
      <c r="R60" s="4"/>
      <c r="S60" s="4" t="s">
        <v>6438</v>
      </c>
      <c r="T60" s="4">
        <v>1997</v>
      </c>
      <c r="U60" s="4" t="s">
        <v>2511</v>
      </c>
      <c r="V60" s="4"/>
      <c r="W60" s="4"/>
      <c r="X60" s="24"/>
      <c r="Y60" s="516" t="s">
        <v>965</v>
      </c>
      <c r="Z60" s="4" t="s">
        <v>81</v>
      </c>
      <c r="AA60" s="4" t="s">
        <v>363</v>
      </c>
      <c r="AB60" s="4" t="s">
        <v>364</v>
      </c>
      <c r="AC60" s="4" t="s">
        <v>366</v>
      </c>
      <c r="AD60" s="4"/>
      <c r="AE60" s="24"/>
      <c r="AF60" s="24"/>
      <c r="AG60" s="548"/>
      <c r="AH60" s="24"/>
      <c r="AI60" s="24"/>
      <c r="AJ60" s="24"/>
      <c r="AK60" s="24"/>
      <c r="AL60" s="24"/>
      <c r="AM60" s="24"/>
      <c r="AN60" s="24"/>
      <c r="AO60" s="516"/>
      <c r="AP60" s="39"/>
      <c r="AQ60" s="4"/>
      <c r="AR60" s="4"/>
      <c r="AS60" s="4"/>
      <c r="AT60" s="4"/>
      <c r="AU60" s="515"/>
      <c r="AV60" s="24"/>
      <c r="AW60" s="24"/>
      <c r="AX60" s="24"/>
      <c r="AY60" s="24"/>
      <c r="AZ60" s="24"/>
      <c r="BA60" s="24"/>
      <c r="BB60" s="24"/>
      <c r="BC60" s="24"/>
      <c r="BD60" s="24" t="s">
        <v>626</v>
      </c>
      <c r="BE60" s="2" t="s">
        <v>5250</v>
      </c>
      <c r="BF60" s="24" t="s">
        <v>5563</v>
      </c>
      <c r="BG60" s="4" t="s">
        <v>5772</v>
      </c>
      <c r="BH60" s="4"/>
      <c r="BI60" s="4"/>
      <c r="BJ60" s="4" t="s">
        <v>5782</v>
      </c>
      <c r="BK60" s="852"/>
      <c r="BL60" s="852"/>
      <c r="BM60" s="852"/>
      <c r="BN60" s="853"/>
      <c r="BO60" s="853"/>
      <c r="BP60" s="853"/>
      <c r="BQ60" s="854"/>
      <c r="BR60" s="854"/>
      <c r="BS60" s="854"/>
      <c r="BT60" s="855"/>
      <c r="BU60" s="855"/>
      <c r="BV60" s="855"/>
    </row>
    <row r="61" spans="1:74" ht="51">
      <c r="A61" s="5">
        <v>295</v>
      </c>
      <c r="B61" s="3">
        <v>57</v>
      </c>
      <c r="C61" s="127">
        <v>277</v>
      </c>
      <c r="D61" s="42" t="s">
        <v>1039</v>
      </c>
      <c r="E61" s="27" t="s">
        <v>5673</v>
      </c>
      <c r="F61" s="649" t="s">
        <v>2150</v>
      </c>
      <c r="G61" s="42"/>
      <c r="H61" s="4" t="s">
        <v>3713</v>
      </c>
      <c r="I61" s="4" t="s">
        <v>2837</v>
      </c>
      <c r="J61" s="4" t="s">
        <v>1495</v>
      </c>
      <c r="K61" s="4" t="s">
        <v>673</v>
      </c>
      <c r="L61" s="4" t="s">
        <v>4280</v>
      </c>
      <c r="M61" s="4"/>
      <c r="N61" s="4" t="s">
        <v>3714</v>
      </c>
      <c r="O61" s="4" t="s">
        <v>3715</v>
      </c>
      <c r="P61" s="4"/>
      <c r="Q61" s="4"/>
      <c r="R61" s="4"/>
      <c r="S61" s="4" t="s">
        <v>1981</v>
      </c>
      <c r="T61" s="4"/>
      <c r="U61" s="4" t="s">
        <v>2511</v>
      </c>
      <c r="V61" s="4"/>
      <c r="W61" s="4"/>
      <c r="X61" s="24"/>
      <c r="Y61" s="516"/>
      <c r="Z61" s="4"/>
      <c r="AA61" s="4"/>
      <c r="AB61" s="4"/>
      <c r="AC61" s="4"/>
      <c r="AD61" s="4"/>
      <c r="AE61" s="24"/>
      <c r="AF61" s="24"/>
      <c r="AG61" s="548"/>
      <c r="AH61" s="24"/>
      <c r="AI61" s="24"/>
      <c r="AJ61" s="24"/>
      <c r="AK61" s="24"/>
      <c r="AL61" s="24"/>
      <c r="AM61" s="24"/>
      <c r="AN61" s="24"/>
      <c r="AO61" s="516"/>
      <c r="AP61" s="4"/>
      <c r="AQ61" s="4"/>
      <c r="AR61" s="4"/>
      <c r="AS61" s="4"/>
      <c r="AT61" s="4"/>
      <c r="AU61" s="515"/>
      <c r="AV61" s="24"/>
      <c r="AW61" s="24"/>
      <c r="AX61" s="24"/>
      <c r="AY61" s="24"/>
      <c r="AZ61" s="24"/>
      <c r="BA61" s="24"/>
      <c r="BB61" s="24"/>
      <c r="BC61" s="24"/>
      <c r="BD61" s="24" t="s">
        <v>4708</v>
      </c>
      <c r="BE61" s="2" t="s">
        <v>5250</v>
      </c>
      <c r="BF61" s="24" t="s">
        <v>5562</v>
      </c>
      <c r="BG61" s="4" t="s">
        <v>5772</v>
      </c>
      <c r="BH61" s="4"/>
      <c r="BI61" s="4"/>
      <c r="BJ61" s="4" t="s">
        <v>5783</v>
      </c>
      <c r="BK61" s="852"/>
      <c r="BL61" s="852"/>
      <c r="BM61" s="852"/>
      <c r="BN61" s="853"/>
      <c r="BO61" s="853"/>
      <c r="BP61" s="853"/>
      <c r="BQ61" s="854"/>
      <c r="BR61" s="854"/>
      <c r="BS61" s="854"/>
      <c r="BT61" s="855"/>
      <c r="BU61" s="855"/>
      <c r="BV61" s="855"/>
    </row>
    <row r="62" spans="1:74" ht="136">
      <c r="A62" s="5">
        <v>296</v>
      </c>
      <c r="B62" s="3">
        <v>58</v>
      </c>
      <c r="C62" s="127">
        <v>278</v>
      </c>
      <c r="D62" s="4" t="s">
        <v>1982</v>
      </c>
      <c r="E62" s="4" t="s">
        <v>5691</v>
      </c>
      <c r="F62" s="4"/>
      <c r="G62" s="4" t="s">
        <v>5662</v>
      </c>
      <c r="H62" s="4" t="s">
        <v>1983</v>
      </c>
      <c r="I62" s="4" t="s">
        <v>1092</v>
      </c>
      <c r="J62" s="4" t="s">
        <v>1984</v>
      </c>
      <c r="K62" s="4" t="s">
        <v>668</v>
      </c>
      <c r="L62" s="4" t="s">
        <v>4280</v>
      </c>
      <c r="M62" s="4"/>
      <c r="N62" s="4"/>
      <c r="O62" s="4"/>
      <c r="P62" s="4"/>
      <c r="Q62" s="4"/>
      <c r="R62" s="4"/>
      <c r="S62" s="4" t="s">
        <v>1985</v>
      </c>
      <c r="T62" s="4"/>
      <c r="U62" s="4" t="s">
        <v>2560</v>
      </c>
      <c r="V62" s="4"/>
      <c r="W62" s="4"/>
      <c r="X62" s="24"/>
      <c r="Y62" s="516" t="s">
        <v>5857</v>
      </c>
      <c r="Z62" s="4" t="s">
        <v>902</v>
      </c>
      <c r="AA62" s="4" t="s">
        <v>903</v>
      </c>
      <c r="AB62" s="4" t="s">
        <v>904</v>
      </c>
      <c r="AC62" s="4" t="s">
        <v>905</v>
      </c>
      <c r="AD62" s="4" t="s">
        <v>5858</v>
      </c>
      <c r="AE62" s="6"/>
      <c r="AF62" s="6"/>
      <c r="AG62" s="779"/>
      <c r="AH62" s="567"/>
      <c r="AI62" s="567"/>
      <c r="AJ62" s="567"/>
      <c r="AK62" s="567"/>
      <c r="AL62" s="567"/>
      <c r="AM62" s="567"/>
      <c r="AN62" s="567"/>
      <c r="AO62" s="516"/>
      <c r="AP62" s="4"/>
      <c r="AQ62" s="4"/>
      <c r="AR62" s="4"/>
      <c r="AS62" s="4"/>
      <c r="AT62" s="4"/>
      <c r="AU62" s="521"/>
      <c r="AV62" s="567"/>
      <c r="AW62" s="567"/>
      <c r="AX62" s="567"/>
      <c r="AY62" s="567"/>
      <c r="AZ62" s="567"/>
      <c r="BA62" s="567"/>
      <c r="BB62" s="567"/>
      <c r="BC62" s="567"/>
      <c r="BD62" s="567" t="s">
        <v>5572</v>
      </c>
      <c r="BE62" s="2" t="s">
        <v>5571</v>
      </c>
      <c r="BF62" s="36" t="s">
        <v>5563</v>
      </c>
      <c r="BG62" s="4" t="s">
        <v>5772</v>
      </c>
      <c r="BH62" s="4"/>
      <c r="BI62" s="4"/>
      <c r="BJ62" s="4" t="s">
        <v>5784</v>
      </c>
      <c r="BK62" s="852"/>
      <c r="BL62" s="852"/>
      <c r="BM62" s="852"/>
      <c r="BN62" s="853"/>
      <c r="BO62" s="853"/>
      <c r="BP62" s="853"/>
      <c r="BQ62" s="854"/>
      <c r="BR62" s="854"/>
      <c r="BS62" s="854"/>
      <c r="BT62" s="855"/>
      <c r="BU62" s="855"/>
      <c r="BV62" s="855"/>
    </row>
    <row r="63" spans="1:74" ht="85">
      <c r="A63" s="5">
        <v>297</v>
      </c>
      <c r="B63" s="3">
        <v>59</v>
      </c>
      <c r="C63" s="127">
        <v>279</v>
      </c>
      <c r="D63" s="4" t="s">
        <v>1990</v>
      </c>
      <c r="E63" s="3" t="s">
        <v>5708</v>
      </c>
      <c r="F63" s="649" t="s">
        <v>2150</v>
      </c>
      <c r="G63" s="4" t="s">
        <v>5692</v>
      </c>
      <c r="H63" s="4" t="s">
        <v>1991</v>
      </c>
      <c r="I63" s="4" t="s">
        <v>1992</v>
      </c>
      <c r="J63" s="4" t="s">
        <v>1505</v>
      </c>
      <c r="K63" s="4" t="s">
        <v>668</v>
      </c>
      <c r="L63" s="4" t="s">
        <v>4280</v>
      </c>
      <c r="M63" s="4"/>
      <c r="N63" s="4"/>
      <c r="O63" s="4" t="s">
        <v>3396</v>
      </c>
      <c r="P63" s="4"/>
      <c r="Q63" s="37" t="s">
        <v>3398</v>
      </c>
      <c r="R63" s="8" t="s">
        <v>1993</v>
      </c>
      <c r="S63" s="4" t="s">
        <v>6439</v>
      </c>
      <c r="T63" s="7" t="s">
        <v>6440</v>
      </c>
      <c r="U63" s="8" t="s">
        <v>2510</v>
      </c>
      <c r="V63" s="8"/>
      <c r="W63" s="8"/>
      <c r="X63" s="182"/>
      <c r="Y63" s="516"/>
      <c r="Z63" s="4"/>
      <c r="AA63" s="4"/>
      <c r="AB63" s="4"/>
      <c r="AC63" s="4"/>
      <c r="AD63" s="4"/>
      <c r="AE63" s="24"/>
      <c r="AF63" s="24"/>
      <c r="AG63" s="548"/>
      <c r="AH63" s="24"/>
      <c r="AI63" s="24"/>
      <c r="AJ63" s="24"/>
      <c r="AK63" s="24"/>
      <c r="AL63" s="24"/>
      <c r="AM63" s="24"/>
      <c r="AN63" s="24"/>
      <c r="AO63" s="516"/>
      <c r="AP63" s="4"/>
      <c r="AQ63" s="4"/>
      <c r="AR63" s="4"/>
      <c r="AS63" s="4"/>
      <c r="AT63" s="4"/>
      <c r="AU63" s="515"/>
      <c r="AV63" s="24"/>
      <c r="AW63" s="24"/>
      <c r="AX63" s="24"/>
      <c r="AY63" s="24"/>
      <c r="AZ63" s="24"/>
      <c r="BA63" s="24"/>
      <c r="BB63" s="24"/>
      <c r="BC63" s="24"/>
      <c r="BD63" s="24" t="s">
        <v>6441</v>
      </c>
      <c r="BE63" s="2" t="s">
        <v>1395</v>
      </c>
      <c r="BF63" s="24" t="s">
        <v>5562</v>
      </c>
      <c r="BG63" s="4" t="s">
        <v>5772</v>
      </c>
      <c r="BH63" s="4"/>
      <c r="BI63" s="4"/>
      <c r="BJ63" s="4" t="s">
        <v>5782</v>
      </c>
      <c r="BK63" s="852"/>
      <c r="BL63" s="852"/>
      <c r="BM63" s="852"/>
      <c r="BN63" s="853"/>
      <c r="BO63" s="853"/>
      <c r="BP63" s="853"/>
      <c r="BQ63" s="854"/>
      <c r="BR63" s="854"/>
      <c r="BS63" s="854"/>
      <c r="BT63" s="855"/>
      <c r="BU63" s="855"/>
      <c r="BV63" s="855"/>
    </row>
    <row r="64" spans="1:74" ht="51">
      <c r="A64" s="5">
        <v>298</v>
      </c>
      <c r="B64" s="3">
        <v>60</v>
      </c>
      <c r="C64" s="127">
        <v>280</v>
      </c>
      <c r="D64" s="4" t="s">
        <v>5295</v>
      </c>
      <c r="E64" s="3" t="s">
        <v>5717</v>
      </c>
      <c r="F64" s="649" t="s">
        <v>2150</v>
      </c>
      <c r="G64" s="4"/>
      <c r="H64" s="4" t="s">
        <v>2598</v>
      </c>
      <c r="I64" s="4" t="s">
        <v>2599</v>
      </c>
      <c r="J64" s="4" t="s">
        <v>1932</v>
      </c>
      <c r="K64" s="4" t="s">
        <v>676</v>
      </c>
      <c r="L64" s="4" t="s">
        <v>4280</v>
      </c>
      <c r="M64" s="4"/>
      <c r="N64" s="4" t="s">
        <v>3400</v>
      </c>
      <c r="O64" s="7" t="s">
        <v>3399</v>
      </c>
      <c r="P64" s="4"/>
      <c r="Q64" s="4" t="s">
        <v>3397</v>
      </c>
      <c r="R64" s="8" t="s">
        <v>1998</v>
      </c>
      <c r="S64" s="4" t="s">
        <v>1997</v>
      </c>
      <c r="T64" s="7">
        <v>43133</v>
      </c>
      <c r="U64" s="8" t="s">
        <v>2510</v>
      </c>
      <c r="V64" s="8"/>
      <c r="W64" s="8"/>
      <c r="X64" s="182"/>
      <c r="Y64" s="516"/>
      <c r="Z64" s="4"/>
      <c r="AA64" s="4"/>
      <c r="AB64" s="4"/>
      <c r="AC64" s="4"/>
      <c r="AD64" s="4"/>
      <c r="AE64" s="24"/>
      <c r="AF64" s="24"/>
      <c r="AG64" s="792" t="s">
        <v>6060</v>
      </c>
      <c r="AH64" s="656"/>
      <c r="AI64" s="656"/>
      <c r="AJ64" s="656"/>
      <c r="AK64" s="656"/>
      <c r="AL64" s="656"/>
      <c r="AM64" s="656"/>
      <c r="AN64" s="656"/>
      <c r="AO64" s="516"/>
      <c r="AP64" s="4"/>
      <c r="AQ64" s="4"/>
      <c r="AR64" s="4"/>
      <c r="AS64" s="4"/>
      <c r="AT64" s="4"/>
      <c r="AU64" s="515"/>
      <c r="AV64" s="656"/>
      <c r="AW64" s="656"/>
      <c r="AX64" s="656"/>
      <c r="AY64" s="656"/>
      <c r="AZ64" s="656"/>
      <c r="BA64" s="656"/>
      <c r="BB64" s="656"/>
      <c r="BC64" s="656"/>
      <c r="BD64" s="656" t="s">
        <v>6143</v>
      </c>
      <c r="BE64" s="2" t="s">
        <v>6144</v>
      </c>
      <c r="BF64" s="24" t="s">
        <v>5562</v>
      </c>
      <c r="BG64" s="4" t="s">
        <v>6034</v>
      </c>
      <c r="BH64" s="4"/>
      <c r="BI64" s="4" t="s">
        <v>6044</v>
      </c>
      <c r="BJ64" s="4" t="s">
        <v>5784</v>
      </c>
      <c r="BK64" s="852"/>
      <c r="BL64" s="852"/>
      <c r="BM64" s="852"/>
      <c r="BN64" s="853"/>
      <c r="BO64" s="853"/>
      <c r="BP64" s="853"/>
      <c r="BQ64" s="854"/>
      <c r="BR64" s="854"/>
      <c r="BS64" s="854"/>
      <c r="BT64" s="855"/>
      <c r="BU64" s="855"/>
      <c r="BV64" s="855"/>
    </row>
    <row r="65" spans="1:74" ht="102">
      <c r="A65" s="5">
        <v>299</v>
      </c>
      <c r="B65" s="3">
        <v>61</v>
      </c>
      <c r="C65" s="127">
        <v>281</v>
      </c>
      <c r="D65" s="4" t="s">
        <v>2000</v>
      </c>
      <c r="E65" s="3" t="s">
        <v>5675</v>
      </c>
      <c r="F65" s="649" t="s">
        <v>2150</v>
      </c>
      <c r="G65" s="4"/>
      <c r="H65" s="4" t="s">
        <v>2001</v>
      </c>
      <c r="I65" s="4" t="s">
        <v>2002</v>
      </c>
      <c r="J65" s="4" t="s">
        <v>1497</v>
      </c>
      <c r="K65" s="4" t="s">
        <v>680</v>
      </c>
      <c r="L65" s="4" t="s">
        <v>4280</v>
      </c>
      <c r="M65" s="4"/>
      <c r="N65" s="4" t="s">
        <v>3402</v>
      </c>
      <c r="O65" s="7" t="s">
        <v>3401</v>
      </c>
      <c r="P65" s="4"/>
      <c r="Q65" s="4"/>
      <c r="R65" s="8" t="s">
        <v>2004</v>
      </c>
      <c r="S65" s="4" t="s">
        <v>2003</v>
      </c>
      <c r="T65" s="4"/>
      <c r="U65" s="8" t="s">
        <v>2511</v>
      </c>
      <c r="V65" s="8"/>
      <c r="W65" s="8"/>
      <c r="X65" s="182"/>
      <c r="Y65" s="516" t="s">
        <v>5929</v>
      </c>
      <c r="Z65" s="4" t="s">
        <v>83</v>
      </c>
      <c r="AA65" s="4" t="s">
        <v>487</v>
      </c>
      <c r="AB65" s="4" t="s">
        <v>488</v>
      </c>
      <c r="AC65" s="4" t="s">
        <v>489</v>
      </c>
      <c r="AD65" s="4" t="s">
        <v>2566</v>
      </c>
      <c r="AE65" s="6"/>
      <c r="AF65" s="6"/>
      <c r="AG65" s="554"/>
      <c r="AH65" s="36"/>
      <c r="AI65" s="36"/>
      <c r="AJ65" s="36"/>
      <c r="AK65" s="36"/>
      <c r="AL65" s="36"/>
      <c r="AM65" s="36"/>
      <c r="AN65" s="36"/>
      <c r="AO65" s="516"/>
      <c r="AP65" s="39"/>
      <c r="AQ65" s="4"/>
      <c r="AR65" s="4"/>
      <c r="AS65" s="4"/>
      <c r="AT65" s="4"/>
      <c r="AU65" s="521"/>
      <c r="AV65" s="36"/>
      <c r="AW65" s="36"/>
      <c r="AX65" s="36"/>
      <c r="AY65" s="36"/>
      <c r="AZ65" s="36"/>
      <c r="BA65" s="36"/>
      <c r="BB65" s="36"/>
      <c r="BC65" s="36"/>
      <c r="BD65" s="36" t="s">
        <v>6012</v>
      </c>
      <c r="BE65" s="2" t="s">
        <v>6013</v>
      </c>
      <c r="BF65" s="24" t="s">
        <v>5561</v>
      </c>
      <c r="BG65" s="4" t="s">
        <v>6033</v>
      </c>
      <c r="BH65" s="4"/>
      <c r="BI65" s="4" t="s">
        <v>6044</v>
      </c>
      <c r="BJ65" s="4" t="s">
        <v>5784</v>
      </c>
      <c r="BK65" s="852"/>
      <c r="BL65" s="852"/>
      <c r="BM65" s="852"/>
      <c r="BN65" s="853"/>
      <c r="BO65" s="853"/>
      <c r="BP65" s="853"/>
      <c r="BQ65" s="854"/>
      <c r="BR65" s="854"/>
      <c r="BS65" s="854"/>
      <c r="BT65" s="855"/>
      <c r="BU65" s="855"/>
      <c r="BV65" s="855"/>
    </row>
    <row r="66" spans="1:74" ht="102">
      <c r="A66" s="5">
        <v>301</v>
      </c>
      <c r="B66" s="3">
        <v>62</v>
      </c>
      <c r="C66" s="127">
        <v>283</v>
      </c>
      <c r="D66" s="4" t="s">
        <v>5305</v>
      </c>
      <c r="E66" s="3" t="s">
        <v>6308</v>
      </c>
      <c r="F66" s="652" t="s">
        <v>2150</v>
      </c>
      <c r="G66" s="3"/>
      <c r="H66" s="4" t="s">
        <v>3580</v>
      </c>
      <c r="I66" s="4" t="s">
        <v>2008</v>
      </c>
      <c r="J66" s="4" t="s">
        <v>844</v>
      </c>
      <c r="K66" s="4" t="s">
        <v>680</v>
      </c>
      <c r="L66" s="4" t="s">
        <v>4280</v>
      </c>
      <c r="M66" s="4"/>
      <c r="N66" s="4" t="s">
        <v>3406</v>
      </c>
      <c r="O66" s="4" t="s">
        <v>3405</v>
      </c>
      <c r="P66" s="4"/>
      <c r="Q66" s="4"/>
      <c r="R66" s="8" t="s">
        <v>2010</v>
      </c>
      <c r="S66" s="4" t="s">
        <v>6307</v>
      </c>
      <c r="T66" s="4"/>
      <c r="U66" s="8" t="s">
        <v>2511</v>
      </c>
      <c r="V66" s="8"/>
      <c r="W66" s="8"/>
      <c r="X66" s="182"/>
      <c r="Y66" s="516"/>
      <c r="Z66" s="4"/>
      <c r="AA66" s="4"/>
      <c r="AB66" s="4"/>
      <c r="AC66" s="4"/>
      <c r="AD66" s="4"/>
      <c r="AE66" s="24"/>
      <c r="AF66" s="24"/>
      <c r="AG66" s="548"/>
      <c r="AH66" s="24"/>
      <c r="AI66" s="24"/>
      <c r="AJ66" s="24"/>
      <c r="AK66" s="24"/>
      <c r="AL66" s="24"/>
      <c r="AM66" s="24"/>
      <c r="AN66" s="24"/>
      <c r="AO66" s="516"/>
      <c r="AP66" s="4"/>
      <c r="AQ66" s="4"/>
      <c r="AR66" s="4"/>
      <c r="AS66" s="4"/>
      <c r="AT66" s="4"/>
      <c r="AU66" s="515"/>
      <c r="AV66" s="24"/>
      <c r="AW66" s="24"/>
      <c r="AX66" s="24"/>
      <c r="AY66" s="24"/>
      <c r="AZ66" s="24"/>
      <c r="BA66" s="24"/>
      <c r="BB66" s="24"/>
      <c r="BC66" s="24"/>
      <c r="BD66" s="36" t="s">
        <v>6036</v>
      </c>
      <c r="BE66" s="2" t="s">
        <v>6471</v>
      </c>
      <c r="BF66" s="24" t="s">
        <v>5561</v>
      </c>
      <c r="BG66" s="4" t="s">
        <v>6034</v>
      </c>
      <c r="BH66" s="4"/>
      <c r="BI66" s="4"/>
      <c r="BJ66" s="4" t="s">
        <v>5785</v>
      </c>
      <c r="BK66" s="852"/>
      <c r="BL66" s="852"/>
      <c r="BM66" s="852"/>
      <c r="BN66" s="853"/>
      <c r="BO66" s="853"/>
      <c r="BP66" s="853"/>
      <c r="BQ66" s="854"/>
      <c r="BR66" s="854"/>
      <c r="BS66" s="854"/>
      <c r="BT66" s="855"/>
      <c r="BU66" s="855"/>
      <c r="BV66" s="855"/>
    </row>
    <row r="67" spans="1:74" ht="102">
      <c r="A67" s="5">
        <v>302</v>
      </c>
      <c r="B67" s="3">
        <v>63</v>
      </c>
      <c r="C67" s="127">
        <v>284</v>
      </c>
      <c r="D67" s="4" t="s">
        <v>5652</v>
      </c>
      <c r="E67" s="4" t="s">
        <v>5465</v>
      </c>
      <c r="F67" s="856" t="s">
        <v>2150</v>
      </c>
      <c r="G67" s="4"/>
      <c r="H67" s="4" t="s">
        <v>5764</v>
      </c>
      <c r="I67" s="4" t="s">
        <v>1106</v>
      </c>
      <c r="J67" s="4" t="s">
        <v>671</v>
      </c>
      <c r="K67" s="4" t="s">
        <v>672</v>
      </c>
      <c r="L67" s="4" t="s">
        <v>4280</v>
      </c>
      <c r="M67" s="4"/>
      <c r="N67" s="4" t="s">
        <v>5648</v>
      </c>
      <c r="O67" s="7" t="s">
        <v>5649</v>
      </c>
      <c r="P67" s="4"/>
      <c r="Q67" s="4"/>
      <c r="R67" s="8" t="s">
        <v>5651</v>
      </c>
      <c r="S67" s="4" t="s">
        <v>5650</v>
      </c>
      <c r="T67" s="4"/>
      <c r="U67" s="8" t="s">
        <v>2511</v>
      </c>
      <c r="V67" s="8"/>
      <c r="W67" s="8"/>
      <c r="X67" s="182"/>
      <c r="Y67" s="516" t="s">
        <v>966</v>
      </c>
      <c r="Z67" s="4" t="s">
        <v>85</v>
      </c>
      <c r="AA67" s="4" t="s">
        <v>484</v>
      </c>
      <c r="AB67" s="4" t="s">
        <v>485</v>
      </c>
      <c r="AC67" s="4" t="s">
        <v>486</v>
      </c>
      <c r="AD67" s="4"/>
      <c r="AE67" s="24"/>
      <c r="AF67" s="24"/>
      <c r="AG67" s="548"/>
      <c r="AH67" s="24"/>
      <c r="AI67" s="24"/>
      <c r="AJ67" s="24"/>
      <c r="AK67" s="24"/>
      <c r="AL67" s="24"/>
      <c r="AM67" s="24"/>
      <c r="AN67" s="24"/>
      <c r="AO67" s="516"/>
      <c r="AP67" s="39"/>
      <c r="AQ67" s="4"/>
      <c r="AR67" s="4"/>
      <c r="AS67" s="4"/>
      <c r="AT67" s="4"/>
      <c r="AU67" s="515"/>
      <c r="AV67" s="24"/>
      <c r="AW67" s="24"/>
      <c r="AX67" s="24"/>
      <c r="AY67" s="24"/>
      <c r="AZ67" s="24"/>
      <c r="BA67" s="24"/>
      <c r="BB67" s="24"/>
      <c r="BC67" s="24"/>
      <c r="BD67" s="36" t="s">
        <v>6182</v>
      </c>
      <c r="BE67" s="2" t="s">
        <v>6144</v>
      </c>
      <c r="BF67" s="24" t="s">
        <v>6018</v>
      </c>
      <c r="BG67" s="4" t="s">
        <v>6034</v>
      </c>
      <c r="BH67" s="4" t="s">
        <v>5748</v>
      </c>
      <c r="BI67" s="4" t="s">
        <v>6034</v>
      </c>
      <c r="BJ67" s="509" t="s">
        <v>5785</v>
      </c>
      <c r="BK67" s="852"/>
      <c r="BL67" s="852"/>
      <c r="BM67" s="852"/>
      <c r="BN67" s="853"/>
      <c r="BO67" s="853"/>
      <c r="BP67" s="853"/>
      <c r="BQ67" s="854"/>
      <c r="BR67" s="854"/>
      <c r="BS67" s="854"/>
      <c r="BT67" s="855"/>
      <c r="BU67" s="855"/>
      <c r="BV67" s="855"/>
    </row>
    <row r="68" spans="1:74" ht="68">
      <c r="A68" s="5">
        <v>304</v>
      </c>
      <c r="B68" s="3">
        <v>64</v>
      </c>
      <c r="C68" s="127">
        <v>286</v>
      </c>
      <c r="D68" s="4" t="s">
        <v>2816</v>
      </c>
      <c r="E68" s="4" t="s">
        <v>6349</v>
      </c>
      <c r="F68" s="649" t="s">
        <v>2150</v>
      </c>
      <c r="G68" s="4"/>
      <c r="H68" s="4" t="s">
        <v>535</v>
      </c>
      <c r="I68" s="4" t="s">
        <v>2018</v>
      </c>
      <c r="J68" s="4" t="s">
        <v>731</v>
      </c>
      <c r="K68" s="4" t="s">
        <v>672</v>
      </c>
      <c r="L68" s="4" t="s">
        <v>4280</v>
      </c>
      <c r="M68" s="4"/>
      <c r="N68" s="4" t="s">
        <v>3411</v>
      </c>
      <c r="O68" s="4" t="s">
        <v>3410</v>
      </c>
      <c r="P68" s="4"/>
      <c r="Q68" s="4"/>
      <c r="R68" s="8" t="s">
        <v>1369</v>
      </c>
      <c r="S68" s="4" t="s">
        <v>2019</v>
      </c>
      <c r="T68" s="4"/>
      <c r="U68" s="8" t="s">
        <v>2511</v>
      </c>
      <c r="V68" s="8"/>
      <c r="W68" s="8"/>
      <c r="X68" s="182"/>
      <c r="Y68" s="516"/>
      <c r="Z68" s="4"/>
      <c r="AA68" s="4"/>
      <c r="AB68" s="4"/>
      <c r="AC68" s="4"/>
      <c r="AD68" s="4"/>
      <c r="AE68" s="24"/>
      <c r="AF68" s="24"/>
      <c r="AG68" s="548"/>
      <c r="AH68" s="24"/>
      <c r="AI68" s="24"/>
      <c r="AJ68" s="24"/>
      <c r="AK68" s="24"/>
      <c r="AL68" s="24"/>
      <c r="AM68" s="24"/>
      <c r="AN68" s="24"/>
      <c r="AO68" s="516"/>
      <c r="AP68" s="4"/>
      <c r="AQ68" s="4"/>
      <c r="AR68" s="4"/>
      <c r="AS68" s="4"/>
      <c r="AT68" s="4"/>
      <c r="AU68" s="515"/>
      <c r="AV68" s="24"/>
      <c r="AW68" s="24"/>
      <c r="AX68" s="24"/>
      <c r="AY68" s="24"/>
      <c r="AZ68" s="24"/>
      <c r="BA68" s="24"/>
      <c r="BB68" s="24"/>
      <c r="BC68" s="24"/>
      <c r="BD68" s="24" t="s">
        <v>4710</v>
      </c>
      <c r="BE68" s="2" t="s">
        <v>5245</v>
      </c>
      <c r="BF68" s="24" t="s">
        <v>5563</v>
      </c>
      <c r="BG68" s="4" t="s">
        <v>6030</v>
      </c>
      <c r="BH68" s="4"/>
      <c r="BI68" s="4"/>
      <c r="BJ68" s="4" t="s">
        <v>5783</v>
      </c>
      <c r="BK68" s="852"/>
      <c r="BL68" s="852"/>
      <c r="BM68" s="852"/>
      <c r="BN68" s="853"/>
      <c r="BO68" s="853"/>
      <c r="BP68" s="853"/>
      <c r="BQ68" s="854"/>
      <c r="BR68" s="854"/>
      <c r="BS68" s="854"/>
      <c r="BT68" s="855"/>
      <c r="BU68" s="855"/>
      <c r="BV68" s="855"/>
    </row>
    <row r="69" spans="1:74" ht="51">
      <c r="A69" s="5">
        <v>305</v>
      </c>
      <c r="B69" s="3">
        <v>65</v>
      </c>
      <c r="C69" s="127">
        <v>287</v>
      </c>
      <c r="D69" s="3" t="s">
        <v>1766</v>
      </c>
      <c r="E69" s="3" t="s">
        <v>5381</v>
      </c>
      <c r="F69" s="649" t="s">
        <v>2150</v>
      </c>
      <c r="G69" s="3"/>
      <c r="H69" s="4" t="s">
        <v>2020</v>
      </c>
      <c r="I69" s="4" t="s">
        <v>2021</v>
      </c>
      <c r="J69" s="4" t="s">
        <v>731</v>
      </c>
      <c r="K69" s="4" t="s">
        <v>672</v>
      </c>
      <c r="L69" s="4" t="s">
        <v>4280</v>
      </c>
      <c r="M69" s="4"/>
      <c r="N69" s="4" t="s">
        <v>3862</v>
      </c>
      <c r="O69" s="4" t="s">
        <v>3863</v>
      </c>
      <c r="P69" s="4"/>
      <c r="Q69" s="4"/>
      <c r="R69" s="8" t="s">
        <v>1608</v>
      </c>
      <c r="S69" s="4" t="s">
        <v>2022</v>
      </c>
      <c r="T69" s="4"/>
      <c r="U69" s="8" t="s">
        <v>2511</v>
      </c>
      <c r="V69" s="8"/>
      <c r="W69" s="8"/>
      <c r="X69" s="182"/>
      <c r="Y69" s="516" t="s">
        <v>5586</v>
      </c>
      <c r="Z69" s="4"/>
      <c r="AA69" s="4"/>
      <c r="AB69" s="4"/>
      <c r="AC69" s="4"/>
      <c r="AD69" s="4"/>
      <c r="AE69" s="24"/>
      <c r="AF69" s="24"/>
      <c r="AG69" s="554"/>
      <c r="AH69" s="36"/>
      <c r="AI69" s="36"/>
      <c r="AJ69" s="36"/>
      <c r="AK69" s="36"/>
      <c r="AL69" s="36"/>
      <c r="AM69" s="36"/>
      <c r="AN69" s="36"/>
      <c r="AO69" s="516"/>
      <c r="AP69" s="4"/>
      <c r="AQ69" s="4"/>
      <c r="AR69" s="4"/>
      <c r="AS69" s="4"/>
      <c r="AT69" s="4"/>
      <c r="AU69" s="515"/>
      <c r="AV69" s="36"/>
      <c r="AW69" s="36"/>
      <c r="AX69" s="36"/>
      <c r="AY69" s="36"/>
      <c r="AZ69" s="36"/>
      <c r="BA69" s="36"/>
      <c r="BB69" s="36"/>
      <c r="BC69" s="36"/>
      <c r="BD69" s="36" t="s">
        <v>5743</v>
      </c>
      <c r="BE69" s="2" t="s">
        <v>5587</v>
      </c>
      <c r="BF69" s="36" t="s">
        <v>5763</v>
      </c>
      <c r="BG69" s="4" t="s">
        <v>6033</v>
      </c>
      <c r="BH69" s="4"/>
      <c r="BI69" s="41" t="s">
        <v>6044</v>
      </c>
      <c r="BJ69" s="509" t="s">
        <v>626</v>
      </c>
      <c r="BK69" s="852"/>
      <c r="BL69" s="852"/>
      <c r="BM69" s="852"/>
      <c r="BN69" s="853"/>
      <c r="BO69" s="853"/>
      <c r="BP69" s="853"/>
      <c r="BQ69" s="854"/>
      <c r="BR69" s="854"/>
      <c r="BS69" s="854"/>
      <c r="BT69" s="855"/>
      <c r="BU69" s="855"/>
      <c r="BV69" s="855"/>
    </row>
    <row r="70" spans="1:74" ht="102">
      <c r="A70" s="5">
        <v>306</v>
      </c>
      <c r="B70" s="3">
        <v>66</v>
      </c>
      <c r="C70" s="127">
        <v>288</v>
      </c>
      <c r="D70" s="4" t="s">
        <v>2023</v>
      </c>
      <c r="E70" s="4" t="s">
        <v>5861</v>
      </c>
      <c r="F70" s="649" t="s">
        <v>2150</v>
      </c>
      <c r="G70" s="4"/>
      <c r="H70" s="4" t="s">
        <v>5860</v>
      </c>
      <c r="I70" s="4" t="s">
        <v>989</v>
      </c>
      <c r="J70" s="4" t="s">
        <v>2025</v>
      </c>
      <c r="K70" s="4" t="s">
        <v>672</v>
      </c>
      <c r="L70" s="4" t="s">
        <v>4280</v>
      </c>
      <c r="M70" s="4" t="s">
        <v>6087</v>
      </c>
      <c r="N70" s="4"/>
      <c r="O70" s="4" t="s">
        <v>6088</v>
      </c>
      <c r="P70" s="4"/>
      <c r="Q70" s="4"/>
      <c r="R70" s="4"/>
      <c r="S70" s="4" t="s">
        <v>2026</v>
      </c>
      <c r="T70" s="7">
        <v>30985</v>
      </c>
      <c r="U70" s="4" t="s">
        <v>2511</v>
      </c>
      <c r="V70" s="4"/>
      <c r="W70" s="4"/>
      <c r="X70" s="24"/>
      <c r="Y70" s="516" t="s">
        <v>6517</v>
      </c>
      <c r="Z70" s="4" t="s">
        <v>6516</v>
      </c>
      <c r="AA70" s="4" t="s">
        <v>6518</v>
      </c>
      <c r="AB70" s="581"/>
      <c r="AC70" s="581"/>
      <c r="AD70" s="581"/>
      <c r="AE70" s="4"/>
      <c r="AF70" s="4"/>
      <c r="AG70" s="544"/>
      <c r="AH70" s="24"/>
      <c r="AI70" s="24"/>
      <c r="AJ70" s="24"/>
      <c r="AK70" s="24"/>
      <c r="AL70" s="24"/>
      <c r="AM70" s="24"/>
      <c r="AN70" s="24"/>
      <c r="AO70" s="516"/>
      <c r="AP70" s="39"/>
      <c r="AQ70" s="4"/>
      <c r="AR70" s="4"/>
      <c r="AS70" s="4"/>
      <c r="AT70" s="4"/>
      <c r="AU70" s="521"/>
      <c r="AV70" s="24"/>
      <c r="AW70" s="24"/>
      <c r="AX70" s="24"/>
      <c r="AY70" s="24"/>
      <c r="AZ70" s="24"/>
      <c r="BA70" s="24"/>
      <c r="BB70" s="24"/>
      <c r="BC70" s="24"/>
      <c r="BD70" s="24" t="s">
        <v>6519</v>
      </c>
      <c r="BE70" s="2" t="s">
        <v>6521</v>
      </c>
      <c r="BF70" s="24" t="s">
        <v>626</v>
      </c>
      <c r="BG70" s="4" t="s">
        <v>5772</v>
      </c>
      <c r="BH70" s="4"/>
      <c r="BI70" s="4" t="s">
        <v>6044</v>
      </c>
      <c r="BJ70" s="4" t="s">
        <v>5782</v>
      </c>
      <c r="BK70" s="852"/>
      <c r="BL70" s="852"/>
      <c r="BM70" s="852"/>
      <c r="BN70" s="853"/>
      <c r="BO70" s="853"/>
      <c r="BP70" s="853"/>
      <c r="BQ70" s="854"/>
      <c r="BR70" s="854"/>
      <c r="BS70" s="854"/>
      <c r="BT70" s="855"/>
      <c r="BU70" s="855"/>
      <c r="BV70" s="855"/>
    </row>
    <row r="71" spans="1:74" ht="119">
      <c r="A71" s="5">
        <v>313</v>
      </c>
      <c r="B71" s="3">
        <v>67</v>
      </c>
      <c r="C71" s="127">
        <v>295</v>
      </c>
      <c r="D71" s="4" t="s">
        <v>2082</v>
      </c>
      <c r="E71" s="3" t="s">
        <v>6228</v>
      </c>
      <c r="F71" s="649" t="s">
        <v>2150</v>
      </c>
      <c r="G71" s="4"/>
      <c r="H71" s="4" t="s">
        <v>2044</v>
      </c>
      <c r="I71" s="4" t="s">
        <v>2045</v>
      </c>
      <c r="J71" s="4" t="s">
        <v>2046</v>
      </c>
      <c r="K71" s="4" t="s">
        <v>672</v>
      </c>
      <c r="L71" s="4" t="s">
        <v>4280</v>
      </c>
      <c r="M71" s="4"/>
      <c r="N71" s="4"/>
      <c r="O71" s="4" t="s">
        <v>3444</v>
      </c>
      <c r="P71" s="4"/>
      <c r="Q71" s="4"/>
      <c r="R71" s="4"/>
      <c r="S71" s="4" t="s">
        <v>5539</v>
      </c>
      <c r="T71" s="4"/>
      <c r="U71" s="4" t="s">
        <v>2511</v>
      </c>
      <c r="V71" s="4"/>
      <c r="W71" s="4"/>
      <c r="X71" s="24"/>
      <c r="Y71" s="516" t="s">
        <v>5862</v>
      </c>
      <c r="Z71" s="4" t="s">
        <v>5864</v>
      </c>
      <c r="AA71" s="4" t="s">
        <v>283</v>
      </c>
      <c r="AB71" s="4" t="s">
        <v>284</v>
      </c>
      <c r="AC71" s="4" t="s">
        <v>285</v>
      </c>
      <c r="AD71" s="4"/>
      <c r="AE71" s="24"/>
      <c r="AF71" s="24"/>
      <c r="AG71" s="544"/>
      <c r="AH71" s="4"/>
      <c r="AI71" s="4"/>
      <c r="AJ71" s="4"/>
      <c r="AK71" s="4"/>
      <c r="AL71" s="4"/>
      <c r="AM71" s="4"/>
      <c r="AN71" s="4"/>
      <c r="AO71" s="516"/>
      <c r="AP71" s="3"/>
      <c r="AQ71" s="6"/>
      <c r="AR71" s="4"/>
      <c r="AS71" s="4"/>
      <c r="AT71" s="4"/>
      <c r="AU71" s="515"/>
      <c r="AV71" s="4"/>
      <c r="AW71" s="4"/>
      <c r="AX71" s="4"/>
      <c r="AY71" s="4"/>
      <c r="AZ71" s="4"/>
      <c r="BA71" s="4"/>
      <c r="BB71" s="4"/>
      <c r="BC71" s="4"/>
      <c r="BD71" s="672" t="s">
        <v>5863</v>
      </c>
      <c r="BE71" s="2" t="s">
        <v>5865</v>
      </c>
      <c r="BF71" s="24" t="s">
        <v>5561</v>
      </c>
      <c r="BG71" s="4" t="s">
        <v>6034</v>
      </c>
      <c r="BH71" s="4"/>
      <c r="BI71" s="4" t="s">
        <v>6044</v>
      </c>
      <c r="BJ71" s="4" t="s">
        <v>5783</v>
      </c>
      <c r="BK71" s="852"/>
      <c r="BL71" s="852"/>
      <c r="BM71" s="852"/>
      <c r="BN71" s="853"/>
      <c r="BO71" s="853"/>
      <c r="BP71" s="853"/>
      <c r="BQ71" s="854"/>
      <c r="BR71" s="854"/>
      <c r="BS71" s="854"/>
      <c r="BT71" s="855"/>
      <c r="BU71" s="855"/>
      <c r="BV71" s="855"/>
    </row>
    <row r="72" spans="1:74" ht="102">
      <c r="A72" s="5">
        <v>317</v>
      </c>
      <c r="B72" s="3">
        <v>68</v>
      </c>
      <c r="C72" s="577">
        <v>299</v>
      </c>
      <c r="D72" s="581" t="s">
        <v>2060</v>
      </c>
      <c r="E72" s="581" t="s">
        <v>5693</v>
      </c>
      <c r="F72" s="674" t="s">
        <v>2150</v>
      </c>
      <c r="G72" s="581"/>
      <c r="H72" s="581" t="s">
        <v>2061</v>
      </c>
      <c r="I72" s="581" t="s">
        <v>2062</v>
      </c>
      <c r="J72" s="581" t="s">
        <v>715</v>
      </c>
      <c r="K72" s="581" t="s">
        <v>668</v>
      </c>
      <c r="L72" s="4" t="s">
        <v>4280</v>
      </c>
      <c r="M72" s="4"/>
      <c r="N72" s="4" t="s">
        <v>3420</v>
      </c>
      <c r="O72" s="4" t="s">
        <v>3419</v>
      </c>
      <c r="P72" s="4"/>
      <c r="Q72" s="4"/>
      <c r="R72" s="4"/>
      <c r="S72" s="4" t="s">
        <v>2063</v>
      </c>
      <c r="T72" s="4"/>
      <c r="U72" s="4" t="s">
        <v>2560</v>
      </c>
      <c r="V72" s="4"/>
      <c r="W72" s="4"/>
      <c r="X72" s="24"/>
      <c r="Y72" s="585"/>
      <c r="Z72" s="691"/>
      <c r="AA72" s="581" t="s">
        <v>296</v>
      </c>
      <c r="AB72" s="581" t="s">
        <v>297</v>
      </c>
      <c r="AC72" s="581" t="s">
        <v>298</v>
      </c>
      <c r="AD72" s="581"/>
      <c r="AE72" s="582"/>
      <c r="AF72" s="582"/>
      <c r="AG72" s="786"/>
      <c r="AH72" s="582"/>
      <c r="AI72" s="582"/>
      <c r="AJ72" s="582"/>
      <c r="AK72" s="582"/>
      <c r="AL72" s="582"/>
      <c r="AM72" s="582"/>
      <c r="AN72" s="582"/>
      <c r="AO72" s="585"/>
      <c r="AP72" s="581"/>
      <c r="AQ72" s="581"/>
      <c r="AR72" s="581"/>
      <c r="AS72" s="581"/>
      <c r="AT72" s="581"/>
      <c r="AU72" s="583"/>
      <c r="AV72" s="582"/>
      <c r="AW72" s="582"/>
      <c r="AX72" s="582"/>
      <c r="AY72" s="582"/>
      <c r="AZ72" s="582"/>
      <c r="BA72" s="582"/>
      <c r="BB72" s="582"/>
      <c r="BC72" s="582"/>
      <c r="BD72" s="582" t="s">
        <v>4714</v>
      </c>
      <c r="BE72" s="578" t="s">
        <v>5245</v>
      </c>
      <c r="BF72" s="582" t="s">
        <v>5560</v>
      </c>
      <c r="BG72" s="581" t="s">
        <v>6030</v>
      </c>
      <c r="BH72" s="581"/>
      <c r="BI72" s="581"/>
      <c r="BJ72" s="581" t="s">
        <v>5783</v>
      </c>
      <c r="BK72" s="852"/>
      <c r="BL72" s="852"/>
      <c r="BM72" s="852"/>
      <c r="BN72" s="853"/>
      <c r="BO72" s="853"/>
      <c r="BP72" s="853"/>
      <c r="BQ72" s="854"/>
      <c r="BR72" s="854"/>
      <c r="BS72" s="854"/>
      <c r="BT72" s="855"/>
      <c r="BU72" s="855"/>
      <c r="BV72" s="855"/>
    </row>
    <row r="73" spans="1:74" ht="17">
      <c r="A73" s="5">
        <v>322</v>
      </c>
      <c r="B73" s="3">
        <v>69</v>
      </c>
      <c r="C73" s="127">
        <v>304</v>
      </c>
      <c r="D73" s="4" t="s">
        <v>2075</v>
      </c>
      <c r="E73" s="4" t="s">
        <v>5694</v>
      </c>
      <c r="F73" s="4"/>
      <c r="G73" s="4" t="s">
        <v>5662</v>
      </c>
      <c r="H73" s="4"/>
      <c r="I73" s="4"/>
      <c r="J73" s="4" t="s">
        <v>2076</v>
      </c>
      <c r="K73" s="4" t="s">
        <v>678</v>
      </c>
      <c r="L73" s="4" t="s">
        <v>4280</v>
      </c>
      <c r="M73" s="4"/>
      <c r="N73" s="4"/>
      <c r="O73" s="4"/>
      <c r="P73" s="4"/>
      <c r="Q73" s="4"/>
      <c r="R73" s="4"/>
      <c r="S73" s="4"/>
      <c r="T73" s="4"/>
      <c r="U73" s="4"/>
      <c r="V73" s="4"/>
      <c r="W73" s="4"/>
      <c r="X73" s="24"/>
      <c r="Y73" s="516"/>
      <c r="Z73" s="4"/>
      <c r="AA73" s="4"/>
      <c r="AB73" s="4"/>
      <c r="AC73" s="4"/>
      <c r="AD73" s="4"/>
      <c r="AE73" s="24"/>
      <c r="AF73" s="24"/>
      <c r="AG73" s="548"/>
      <c r="AH73" s="24"/>
      <c r="AI73" s="24"/>
      <c r="AJ73" s="24"/>
      <c r="AK73" s="24"/>
      <c r="AL73" s="24"/>
      <c r="AM73" s="24"/>
      <c r="AN73" s="24"/>
      <c r="AO73" s="516"/>
      <c r="AP73" s="4"/>
      <c r="AQ73" s="4"/>
      <c r="AR73" s="4"/>
      <c r="AS73" s="4"/>
      <c r="AT73" s="4"/>
      <c r="AU73" s="515"/>
      <c r="AV73" s="24"/>
      <c r="AW73" s="24"/>
      <c r="AX73" s="24"/>
      <c r="AY73" s="24"/>
      <c r="AZ73" s="24"/>
      <c r="BA73" s="24"/>
      <c r="BB73" s="24"/>
      <c r="BC73" s="24"/>
      <c r="BD73" s="24"/>
      <c r="BE73" s="2" t="s">
        <v>5250</v>
      </c>
      <c r="BF73" s="24" t="s">
        <v>5563</v>
      </c>
      <c r="BG73" s="4" t="s">
        <v>5772</v>
      </c>
      <c r="BH73" s="4"/>
      <c r="BI73" s="4"/>
      <c r="BJ73" s="4" t="s">
        <v>5782</v>
      </c>
      <c r="BK73" s="852"/>
      <c r="BL73" s="852"/>
      <c r="BM73" s="852"/>
      <c r="BN73" s="853"/>
      <c r="BO73" s="853"/>
      <c r="BP73" s="853"/>
      <c r="BQ73" s="854"/>
      <c r="BR73" s="854"/>
      <c r="BS73" s="854"/>
      <c r="BT73" s="855"/>
      <c r="BU73" s="855"/>
      <c r="BV73" s="855"/>
    </row>
    <row r="74" spans="1:74" ht="85">
      <c r="A74" s="5">
        <v>324</v>
      </c>
      <c r="B74" s="3">
        <v>70</v>
      </c>
      <c r="C74" s="127">
        <v>306</v>
      </c>
      <c r="D74" s="4" t="s">
        <v>2077</v>
      </c>
      <c r="E74" s="4"/>
      <c r="F74" s="4"/>
      <c r="G74" s="4" t="s">
        <v>5714</v>
      </c>
      <c r="H74" s="4" t="s">
        <v>2824</v>
      </c>
      <c r="I74" s="4"/>
      <c r="J74" s="4" t="s">
        <v>715</v>
      </c>
      <c r="K74" s="4" t="s">
        <v>668</v>
      </c>
      <c r="L74" s="4" t="s">
        <v>4280</v>
      </c>
      <c r="M74" s="4"/>
      <c r="N74" s="4"/>
      <c r="O74" s="4"/>
      <c r="P74" s="4"/>
      <c r="Q74" s="4"/>
      <c r="R74" s="4"/>
      <c r="S74" s="4" t="s">
        <v>2488</v>
      </c>
      <c r="T74" s="4"/>
      <c r="U74" s="4" t="s">
        <v>2489</v>
      </c>
      <c r="V74" s="4"/>
      <c r="W74" s="4"/>
      <c r="X74" s="24"/>
      <c r="Y74" s="516" t="s">
        <v>74</v>
      </c>
      <c r="Z74" s="4" t="s">
        <v>89</v>
      </c>
      <c r="AA74" s="4" t="s">
        <v>530</v>
      </c>
      <c r="AB74" s="4" t="s">
        <v>531</v>
      </c>
      <c r="AC74" s="4" t="s">
        <v>532</v>
      </c>
      <c r="AD74" s="18" t="s">
        <v>2477</v>
      </c>
      <c r="AE74" s="24"/>
      <c r="AF74" s="24"/>
      <c r="AG74" s="779"/>
      <c r="AH74" s="567"/>
      <c r="AI74" s="567"/>
      <c r="AJ74" s="567"/>
      <c r="AK74" s="567"/>
      <c r="AL74" s="567"/>
      <c r="AM74" s="567"/>
      <c r="AN74" s="567"/>
      <c r="AO74" s="516"/>
      <c r="AP74" s="39"/>
      <c r="AQ74" s="4"/>
      <c r="AR74" s="4"/>
      <c r="AS74" s="4"/>
      <c r="AT74" s="18"/>
      <c r="AU74" s="515"/>
      <c r="AV74" s="567"/>
      <c r="AW74" s="567"/>
      <c r="AX74" s="567"/>
      <c r="AY74" s="567"/>
      <c r="AZ74" s="567"/>
      <c r="BA74" s="567"/>
      <c r="BB74" s="567"/>
      <c r="BC74" s="567"/>
      <c r="BD74" s="567" t="s">
        <v>5573</v>
      </c>
      <c r="BE74" s="2" t="s">
        <v>5576</v>
      </c>
      <c r="BF74" s="36" t="s">
        <v>5563</v>
      </c>
      <c r="BG74" s="4" t="s">
        <v>5772</v>
      </c>
      <c r="BH74" s="4"/>
      <c r="BI74" s="4"/>
      <c r="BJ74" s="4" t="s">
        <v>5784</v>
      </c>
      <c r="BK74" s="852"/>
      <c r="BL74" s="852"/>
      <c r="BM74" s="852"/>
      <c r="BN74" s="853"/>
      <c r="BO74" s="853"/>
      <c r="BP74" s="853"/>
      <c r="BQ74" s="854"/>
      <c r="BR74" s="854"/>
      <c r="BS74" s="854"/>
      <c r="BT74" s="855"/>
      <c r="BU74" s="855"/>
      <c r="BV74" s="855"/>
    </row>
    <row r="75" spans="1:74" ht="51">
      <c r="A75" s="5">
        <v>325</v>
      </c>
      <c r="B75" s="3">
        <v>71</v>
      </c>
      <c r="C75" s="127">
        <v>307</v>
      </c>
      <c r="D75" s="4" t="s">
        <v>957</v>
      </c>
      <c r="E75" s="4"/>
      <c r="F75" s="4"/>
      <c r="G75" s="4" t="s">
        <v>5714</v>
      </c>
      <c r="H75" s="4"/>
      <c r="I75" s="4" t="s">
        <v>673</v>
      </c>
      <c r="J75" s="4" t="s">
        <v>1495</v>
      </c>
      <c r="K75" s="4" t="s">
        <v>668</v>
      </c>
      <c r="L75" s="4" t="s">
        <v>4280</v>
      </c>
      <c r="M75" s="4"/>
      <c r="N75" s="4"/>
      <c r="O75" s="4"/>
      <c r="P75" s="4"/>
      <c r="Q75" s="4"/>
      <c r="R75" s="4"/>
      <c r="S75" s="4" t="s">
        <v>2078</v>
      </c>
      <c r="T75" s="4"/>
      <c r="U75" s="4"/>
      <c r="V75" s="4"/>
      <c r="W75" s="4"/>
      <c r="X75" s="24"/>
      <c r="Y75" s="516" t="s">
        <v>969</v>
      </c>
      <c r="Z75" s="4" t="s">
        <v>94</v>
      </c>
      <c r="AA75" s="4" t="s">
        <v>501</v>
      </c>
      <c r="AB75" s="4" t="s">
        <v>502</v>
      </c>
      <c r="AC75" s="4" t="s">
        <v>503</v>
      </c>
      <c r="AD75" s="4"/>
      <c r="AE75" s="24"/>
      <c r="AF75" s="24"/>
      <c r="AG75" s="548"/>
      <c r="AH75" s="24"/>
      <c r="AI75" s="24"/>
      <c r="AJ75" s="24"/>
      <c r="AK75" s="24"/>
      <c r="AL75" s="24"/>
      <c r="AM75" s="24"/>
      <c r="AN75" s="24"/>
      <c r="AO75" s="516"/>
      <c r="AP75" s="39"/>
      <c r="AQ75" s="4"/>
      <c r="AR75" s="4"/>
      <c r="AS75" s="4"/>
      <c r="AT75" s="4"/>
      <c r="AU75" s="515"/>
      <c r="AV75" s="24"/>
      <c r="AW75" s="24"/>
      <c r="AX75" s="24"/>
      <c r="AY75" s="24"/>
      <c r="AZ75" s="24"/>
      <c r="BA75" s="24"/>
      <c r="BB75" s="24"/>
      <c r="BC75" s="24"/>
      <c r="BD75" s="24" t="s">
        <v>503</v>
      </c>
      <c r="BE75" s="2" t="s">
        <v>5259</v>
      </c>
      <c r="BF75" s="24" t="s">
        <v>5563</v>
      </c>
      <c r="BG75" s="4" t="s">
        <v>5772</v>
      </c>
      <c r="BH75" s="4"/>
      <c r="BI75" s="4"/>
      <c r="BJ75" s="4" t="s">
        <v>5783</v>
      </c>
      <c r="BK75" s="852"/>
      <c r="BL75" s="852"/>
      <c r="BM75" s="852"/>
      <c r="BN75" s="853"/>
      <c r="BO75" s="853"/>
      <c r="BP75" s="853"/>
      <c r="BQ75" s="854"/>
      <c r="BR75" s="854"/>
      <c r="BS75" s="854"/>
      <c r="BT75" s="855"/>
      <c r="BU75" s="855"/>
      <c r="BV75" s="855"/>
    </row>
    <row r="76" spans="1:74" ht="119">
      <c r="A76" s="5">
        <v>326</v>
      </c>
      <c r="B76" s="3">
        <v>72</v>
      </c>
      <c r="C76" s="127">
        <v>308</v>
      </c>
      <c r="D76" s="4" t="s">
        <v>336</v>
      </c>
      <c r="E76" s="3" t="s">
        <v>6228</v>
      </c>
      <c r="F76" s="649" t="s">
        <v>2150</v>
      </c>
      <c r="G76" s="4"/>
      <c r="H76" s="4" t="s">
        <v>6316</v>
      </c>
      <c r="I76" s="4" t="s">
        <v>2080</v>
      </c>
      <c r="J76" s="4" t="s">
        <v>2081</v>
      </c>
      <c r="K76" s="4" t="s">
        <v>668</v>
      </c>
      <c r="L76" s="4" t="s">
        <v>4280</v>
      </c>
      <c r="M76" s="4"/>
      <c r="N76" s="4"/>
      <c r="O76" s="4" t="s">
        <v>3423</v>
      </c>
      <c r="P76" s="4"/>
      <c r="Q76" s="4"/>
      <c r="R76" s="4"/>
      <c r="S76" s="4" t="s">
        <v>2490</v>
      </c>
      <c r="T76" s="4"/>
      <c r="U76" s="4"/>
      <c r="V76" s="4"/>
      <c r="W76" s="4"/>
      <c r="X76" s="24"/>
      <c r="Y76" s="516" t="s">
        <v>6317</v>
      </c>
      <c r="Z76" s="4" t="s">
        <v>6534</v>
      </c>
      <c r="AA76" s="4" t="s">
        <v>6535</v>
      </c>
      <c r="AB76" s="4" t="s">
        <v>2491</v>
      </c>
      <c r="AC76" s="4" t="s">
        <v>2492</v>
      </c>
      <c r="AD76" s="4"/>
      <c r="AE76" s="24"/>
      <c r="AF76" s="24"/>
      <c r="AG76" s="548" t="s">
        <v>6112</v>
      </c>
      <c r="AH76" s="24" t="s">
        <v>6113</v>
      </c>
      <c r="AI76" s="24"/>
      <c r="AJ76" s="24"/>
      <c r="AK76" s="24"/>
      <c r="AL76" s="24"/>
      <c r="AM76" s="24"/>
      <c r="AN76" s="24"/>
      <c r="AO76" s="516"/>
      <c r="AP76" s="4"/>
      <c r="AQ76" s="4"/>
      <c r="AR76" s="4"/>
      <c r="AS76" s="4"/>
      <c r="AT76" s="4"/>
      <c r="AU76" s="515"/>
      <c r="AV76" s="24"/>
      <c r="AW76" s="24"/>
      <c r="AX76" s="24"/>
      <c r="AY76" s="24"/>
      <c r="AZ76" s="24"/>
      <c r="BA76" s="24"/>
      <c r="BB76" s="24"/>
      <c r="BC76" s="24"/>
      <c r="BD76" s="47" t="s">
        <v>5866</v>
      </c>
      <c r="BE76" s="4" t="s">
        <v>6536</v>
      </c>
      <c r="BF76" s="24" t="s">
        <v>5561</v>
      </c>
      <c r="BG76" s="4" t="s">
        <v>5772</v>
      </c>
      <c r="BH76" s="4"/>
      <c r="BI76" s="4" t="s">
        <v>6044</v>
      </c>
      <c r="BJ76" s="4" t="s">
        <v>5783</v>
      </c>
      <c r="BK76" s="852"/>
      <c r="BL76" s="852"/>
      <c r="BM76" s="852"/>
      <c r="BN76" s="853"/>
      <c r="BO76" s="853"/>
      <c r="BP76" s="853"/>
      <c r="BQ76" s="854"/>
      <c r="BR76" s="854"/>
      <c r="BS76" s="854"/>
      <c r="BT76" s="855"/>
      <c r="BU76" s="855"/>
      <c r="BV76" s="855"/>
    </row>
    <row r="77" spans="1:74" ht="68">
      <c r="A77" s="731">
        <v>327</v>
      </c>
      <c r="B77" s="3">
        <v>73</v>
      </c>
      <c r="C77" s="730">
        <v>309</v>
      </c>
      <c r="D77" s="424" t="s">
        <v>2082</v>
      </c>
      <c r="E77" s="669" t="s">
        <v>6228</v>
      </c>
      <c r="F77" s="732" t="s">
        <v>2150</v>
      </c>
      <c r="G77" s="424"/>
      <c r="H77" s="424" t="s">
        <v>2493</v>
      </c>
      <c r="I77" s="424" t="s">
        <v>2083</v>
      </c>
      <c r="J77" s="424" t="s">
        <v>1410</v>
      </c>
      <c r="K77" s="424" t="s">
        <v>668</v>
      </c>
      <c r="L77" s="424" t="s">
        <v>4280</v>
      </c>
      <c r="M77" s="424"/>
      <c r="N77" s="424" t="s">
        <v>3425</v>
      </c>
      <c r="O77" s="424" t="s">
        <v>3424</v>
      </c>
      <c r="P77" s="424"/>
      <c r="Q77" s="424"/>
      <c r="R77" s="424"/>
      <c r="S77" s="424" t="s">
        <v>2494</v>
      </c>
      <c r="T77" s="424"/>
      <c r="U77" s="424"/>
      <c r="V77" s="424"/>
      <c r="W77" s="424"/>
      <c r="X77" s="733"/>
      <c r="Y77" s="734" t="s">
        <v>281</v>
      </c>
      <c r="Z77" s="424" t="s">
        <v>282</v>
      </c>
      <c r="AA77" s="424" t="s">
        <v>283</v>
      </c>
      <c r="AB77" s="424" t="s">
        <v>284</v>
      </c>
      <c r="AC77" s="424" t="s">
        <v>285</v>
      </c>
      <c r="AD77" s="424" t="s">
        <v>3722</v>
      </c>
      <c r="AE77" s="733"/>
      <c r="AF77" s="733"/>
      <c r="AG77" s="793"/>
      <c r="AH77" s="733"/>
      <c r="AI77" s="733"/>
      <c r="AJ77" s="733"/>
      <c r="AK77" s="733"/>
      <c r="AL77" s="733"/>
      <c r="AM77" s="733"/>
      <c r="AN77" s="733"/>
      <c r="AO77" s="734"/>
      <c r="AP77" s="424"/>
      <c r="AQ77" s="424"/>
      <c r="AR77" s="424"/>
      <c r="AS77" s="424"/>
      <c r="AT77" s="424"/>
      <c r="AU77" s="735"/>
      <c r="AV77" s="733"/>
      <c r="AW77" s="733"/>
      <c r="AX77" s="733"/>
      <c r="AY77" s="733"/>
      <c r="AZ77" s="733"/>
      <c r="BA77" s="733"/>
      <c r="BB77" s="733"/>
      <c r="BC77" s="733"/>
      <c r="BD77" s="737" t="s">
        <v>4716</v>
      </c>
      <c r="BE77" s="424" t="s">
        <v>5245</v>
      </c>
      <c r="BF77" s="733" t="s">
        <v>6229</v>
      </c>
      <c r="BG77" s="424" t="s">
        <v>6030</v>
      </c>
      <c r="BH77" s="424"/>
      <c r="BI77" s="424"/>
      <c r="BJ77" s="424" t="s">
        <v>5783</v>
      </c>
      <c r="BK77" s="852"/>
      <c r="BL77" s="852"/>
      <c r="BM77" s="852"/>
      <c r="BN77" s="853"/>
      <c r="BO77" s="853"/>
      <c r="BP77" s="853"/>
      <c r="BQ77" s="854"/>
      <c r="BR77" s="854"/>
      <c r="BS77" s="854"/>
      <c r="BT77" s="855"/>
      <c r="BU77" s="855"/>
      <c r="BV77" s="855"/>
    </row>
    <row r="78" spans="1:74" ht="27">
      <c r="A78" s="5">
        <v>330</v>
      </c>
      <c r="B78" s="3">
        <v>74</v>
      </c>
      <c r="C78" s="127">
        <v>312</v>
      </c>
      <c r="D78" s="4" t="s">
        <v>2087</v>
      </c>
      <c r="E78" s="3" t="s">
        <v>5722</v>
      </c>
      <c r="F78" s="649" t="s">
        <v>2150</v>
      </c>
      <c r="G78" s="4"/>
      <c r="H78" s="4" t="s">
        <v>5541</v>
      </c>
      <c r="I78" s="4"/>
      <c r="J78" s="4" t="s">
        <v>2081</v>
      </c>
      <c r="K78" s="4" t="s">
        <v>668</v>
      </c>
      <c r="L78" s="4" t="s">
        <v>4280</v>
      </c>
      <c r="M78" s="4"/>
      <c r="N78" s="4"/>
      <c r="O78" s="4"/>
      <c r="P78" s="4"/>
      <c r="Q78" s="4"/>
      <c r="R78" s="4"/>
      <c r="S78" s="4"/>
      <c r="T78" s="4"/>
      <c r="U78" s="4"/>
      <c r="V78" s="4"/>
      <c r="W78" s="4"/>
      <c r="X78" s="24"/>
      <c r="Y78" s="516"/>
      <c r="Z78" s="4"/>
      <c r="AA78" s="4"/>
      <c r="AB78" s="4"/>
      <c r="AC78" s="4"/>
      <c r="AD78" s="4"/>
      <c r="AE78" s="24"/>
      <c r="AF78" s="24"/>
      <c r="AG78" s="788" t="s">
        <v>6061</v>
      </c>
      <c r="AH78" s="539" t="s">
        <v>6062</v>
      </c>
      <c r="AI78" s="539"/>
      <c r="AJ78" s="539"/>
      <c r="AK78" s="539"/>
      <c r="AL78" s="539"/>
      <c r="AM78" s="539"/>
      <c r="AN78" s="539"/>
      <c r="AO78" s="516"/>
      <c r="AP78" s="4"/>
      <c r="AQ78" s="4"/>
      <c r="AR78" s="4"/>
      <c r="AS78" s="4"/>
      <c r="AT78" s="4"/>
      <c r="AU78" s="515"/>
      <c r="AV78" s="539"/>
      <c r="AW78" s="539"/>
      <c r="AX78" s="539"/>
      <c r="AY78" s="539"/>
      <c r="AZ78" s="539"/>
      <c r="BA78" s="539"/>
      <c r="BB78" s="539"/>
      <c r="BC78" s="539"/>
      <c r="BD78" s="539" t="s">
        <v>5777</v>
      </c>
      <c r="BE78" s="2" t="s">
        <v>5867</v>
      </c>
      <c r="BF78" s="24" t="s">
        <v>5561</v>
      </c>
      <c r="BG78" s="4" t="s">
        <v>6034</v>
      </c>
      <c r="BH78" s="4"/>
      <c r="BI78" s="4" t="s">
        <v>6044</v>
      </c>
      <c r="BJ78" s="4" t="s">
        <v>5784</v>
      </c>
      <c r="BK78" s="852"/>
      <c r="BL78" s="852"/>
      <c r="BM78" s="852"/>
      <c r="BN78" s="853"/>
      <c r="BO78" s="853"/>
      <c r="BP78" s="853"/>
      <c r="BQ78" s="854"/>
      <c r="BR78" s="854"/>
      <c r="BS78" s="854"/>
      <c r="BT78" s="855"/>
      <c r="BU78" s="855"/>
      <c r="BV78" s="855"/>
    </row>
    <row r="79" spans="1:74" ht="34">
      <c r="A79" s="5">
        <v>334</v>
      </c>
      <c r="B79" s="3">
        <v>75</v>
      </c>
      <c r="C79" s="127">
        <v>316</v>
      </c>
      <c r="D79" s="4" t="s">
        <v>939</v>
      </c>
      <c r="E79" s="3" t="s">
        <v>5717</v>
      </c>
      <c r="F79" s="649" t="s">
        <v>2150</v>
      </c>
      <c r="G79" s="4"/>
      <c r="H79" s="4" t="s">
        <v>2096</v>
      </c>
      <c r="I79" s="4"/>
      <c r="J79" s="4" t="s">
        <v>1932</v>
      </c>
      <c r="K79" s="4" t="s">
        <v>670</v>
      </c>
      <c r="L79" s="4" t="s">
        <v>4280</v>
      </c>
      <c r="M79" s="4"/>
      <c r="N79" s="4"/>
      <c r="O79" s="4"/>
      <c r="P79" s="4"/>
      <c r="Q79" s="4"/>
      <c r="R79" s="4"/>
      <c r="S79" s="4" t="s">
        <v>2097</v>
      </c>
      <c r="T79" s="4"/>
      <c r="U79" s="4"/>
      <c r="V79" s="4"/>
      <c r="W79" s="4"/>
      <c r="X79" s="24"/>
      <c r="Y79" s="516"/>
      <c r="Z79" s="4"/>
      <c r="AA79" s="4"/>
      <c r="AB79" s="4"/>
      <c r="AC79" s="4"/>
      <c r="AD79" s="4"/>
      <c r="AE79" s="24"/>
      <c r="AF79" s="24"/>
      <c r="AG79" s="546"/>
      <c r="AH79" s="22"/>
      <c r="AI79" s="22"/>
      <c r="AJ79" s="22"/>
      <c r="AK79" s="22"/>
      <c r="AL79" s="22"/>
      <c r="AM79" s="22"/>
      <c r="AN79" s="22"/>
      <c r="AO79" s="516"/>
      <c r="AP79" s="4"/>
      <c r="AQ79" s="4"/>
      <c r="AR79" s="4"/>
      <c r="AS79" s="4"/>
      <c r="AT79" s="4"/>
      <c r="AU79" s="515"/>
      <c r="AV79" s="22"/>
      <c r="AW79" s="22"/>
      <c r="AX79" s="22"/>
      <c r="AY79" s="22"/>
      <c r="AZ79" s="22"/>
      <c r="BA79" s="22"/>
      <c r="BB79" s="22"/>
      <c r="BC79" s="22"/>
      <c r="BD79" s="22" t="s">
        <v>4690</v>
      </c>
      <c r="BE79" s="2" t="s">
        <v>972</v>
      </c>
      <c r="BF79" s="3" t="s">
        <v>5562</v>
      </c>
      <c r="BG79" s="4" t="s">
        <v>5772</v>
      </c>
      <c r="BH79" s="4"/>
      <c r="BI79" s="4"/>
      <c r="BJ79" s="4" t="s">
        <v>5784</v>
      </c>
      <c r="BK79" s="852"/>
      <c r="BL79" s="852"/>
      <c r="BM79" s="852"/>
      <c r="BN79" s="853"/>
      <c r="BO79" s="853"/>
      <c r="BP79" s="853"/>
      <c r="BQ79" s="854"/>
      <c r="BR79" s="854"/>
      <c r="BS79" s="854"/>
      <c r="BT79" s="855"/>
      <c r="BU79" s="855"/>
      <c r="BV79" s="855"/>
    </row>
    <row r="80" spans="1:74" ht="34">
      <c r="A80" s="5">
        <v>338</v>
      </c>
      <c r="B80" s="3">
        <v>76</v>
      </c>
      <c r="C80" s="127">
        <v>320</v>
      </c>
      <c r="D80" s="4" t="s">
        <v>5294</v>
      </c>
      <c r="E80" s="3" t="s">
        <v>5717</v>
      </c>
      <c r="F80" s="649" t="s">
        <v>2150</v>
      </c>
      <c r="G80" s="4"/>
      <c r="H80" s="4" t="s">
        <v>534</v>
      </c>
      <c r="I80" s="4" t="s">
        <v>1297</v>
      </c>
      <c r="J80" s="4" t="s">
        <v>676</v>
      </c>
      <c r="K80" s="4" t="s">
        <v>676</v>
      </c>
      <c r="L80" s="4" t="s">
        <v>4280</v>
      </c>
      <c r="M80" s="4"/>
      <c r="N80" s="4" t="s">
        <v>3429</v>
      </c>
      <c r="O80" s="7" t="s">
        <v>3428</v>
      </c>
      <c r="P80" s="4"/>
      <c r="Q80" s="7"/>
      <c r="R80" s="4"/>
      <c r="S80" s="4" t="s">
        <v>1299</v>
      </c>
      <c r="T80" s="4"/>
      <c r="U80" s="4"/>
      <c r="V80" s="4"/>
      <c r="W80" s="4"/>
      <c r="X80" s="24"/>
      <c r="Y80" s="516"/>
      <c r="Z80" s="4"/>
      <c r="AA80" s="4"/>
      <c r="AB80" s="4"/>
      <c r="AC80" s="4"/>
      <c r="AD80" s="4"/>
      <c r="AE80" s="24"/>
      <c r="AF80" s="24"/>
      <c r="AG80" s="546"/>
      <c r="AH80" s="22"/>
      <c r="AI80" s="22"/>
      <c r="AJ80" s="22"/>
      <c r="AK80" s="22"/>
      <c r="AL80" s="22"/>
      <c r="AM80" s="22"/>
      <c r="AN80" s="22"/>
      <c r="AO80" s="516"/>
      <c r="AP80" s="4"/>
      <c r="AQ80" s="4"/>
      <c r="AR80" s="4"/>
      <c r="AS80" s="4"/>
      <c r="AT80" s="4"/>
      <c r="AU80" s="515"/>
      <c r="AV80" s="22"/>
      <c r="AW80" s="22"/>
      <c r="AX80" s="22"/>
      <c r="AY80" s="22"/>
      <c r="AZ80" s="22"/>
      <c r="BA80" s="22"/>
      <c r="BB80" s="22"/>
      <c r="BC80" s="22"/>
      <c r="BD80" s="22" t="s">
        <v>6278</v>
      </c>
      <c r="BE80" s="2" t="s">
        <v>5567</v>
      </c>
      <c r="BF80" s="3" t="s">
        <v>5562</v>
      </c>
      <c r="BG80" s="4" t="s">
        <v>5772</v>
      </c>
      <c r="BH80" s="4"/>
      <c r="BI80" s="4"/>
      <c r="BJ80" s="4" t="s">
        <v>5784</v>
      </c>
      <c r="BK80" s="852"/>
      <c r="BL80" s="852"/>
      <c r="BM80" s="852"/>
      <c r="BN80" s="853"/>
      <c r="BO80" s="853"/>
      <c r="BP80" s="853"/>
      <c r="BQ80" s="854"/>
      <c r="BR80" s="854"/>
      <c r="BS80" s="854"/>
      <c r="BT80" s="855"/>
      <c r="BU80" s="855"/>
      <c r="BV80" s="855"/>
    </row>
    <row r="81" spans="1:74" ht="17">
      <c r="A81" s="5">
        <v>345</v>
      </c>
      <c r="B81" s="3">
        <v>77</v>
      </c>
      <c r="C81" s="127">
        <v>327</v>
      </c>
      <c r="D81" s="63"/>
      <c r="E81" s="63"/>
      <c r="F81" s="63"/>
      <c r="G81" s="63" t="s">
        <v>5714</v>
      </c>
      <c r="H81" s="63" t="s">
        <v>2128</v>
      </c>
      <c r="I81" s="63" t="s">
        <v>6090</v>
      </c>
      <c r="J81" s="63" t="s">
        <v>677</v>
      </c>
      <c r="K81" s="63" t="s">
        <v>677</v>
      </c>
      <c r="L81" s="63" t="s">
        <v>4280</v>
      </c>
      <c r="M81" s="63"/>
      <c r="N81" s="63"/>
      <c r="O81" s="63"/>
      <c r="P81" s="63"/>
      <c r="Q81" s="63"/>
      <c r="R81" s="63"/>
      <c r="S81" s="63" t="s">
        <v>2849</v>
      </c>
      <c r="T81" s="126">
        <v>32469</v>
      </c>
      <c r="U81" s="63"/>
      <c r="V81" s="63"/>
      <c r="W81" s="63"/>
      <c r="X81" s="112"/>
      <c r="Y81" s="529"/>
      <c r="Z81" s="63"/>
      <c r="AA81" s="63"/>
      <c r="AB81" s="63"/>
      <c r="AC81" s="63"/>
      <c r="AD81" s="4"/>
      <c r="AE81" s="24"/>
      <c r="AF81" s="112"/>
      <c r="AG81" s="794"/>
      <c r="AH81" s="112"/>
      <c r="AI81" s="112"/>
      <c r="AJ81" s="112"/>
      <c r="AK81" s="112"/>
      <c r="AL81" s="112"/>
      <c r="AM81" s="112"/>
      <c r="AN81" s="112"/>
      <c r="AO81" s="529"/>
      <c r="AP81" s="63"/>
      <c r="AQ81" s="63"/>
      <c r="AR81" s="63"/>
      <c r="AS81" s="63"/>
      <c r="AT81" s="63"/>
      <c r="AU81" s="515"/>
      <c r="AV81" s="112"/>
      <c r="AW81" s="112"/>
      <c r="AX81" s="112"/>
      <c r="AY81" s="112"/>
      <c r="AZ81" s="112"/>
      <c r="BA81" s="112"/>
      <c r="BB81" s="112"/>
      <c r="BC81" s="112"/>
      <c r="BD81" s="112" t="s">
        <v>6091</v>
      </c>
      <c r="BE81" s="2" t="s">
        <v>5250</v>
      </c>
      <c r="BF81" s="112" t="s">
        <v>5563</v>
      </c>
      <c r="BG81" s="63" t="s">
        <v>5772</v>
      </c>
      <c r="BH81" s="4"/>
      <c r="BI81" s="4"/>
      <c r="BJ81" s="4" t="s">
        <v>5782</v>
      </c>
      <c r="BK81" s="852"/>
      <c r="BL81" s="852"/>
      <c r="BM81" s="852"/>
      <c r="BN81" s="853"/>
      <c r="BO81" s="853"/>
      <c r="BP81" s="853"/>
      <c r="BQ81" s="854"/>
      <c r="BR81" s="854"/>
      <c r="BS81" s="854"/>
      <c r="BT81" s="855"/>
      <c r="BU81" s="855"/>
      <c r="BV81" s="855"/>
    </row>
    <row r="82" spans="1:74" ht="51">
      <c r="A82" s="5">
        <v>346</v>
      </c>
      <c r="B82" s="3">
        <v>78</v>
      </c>
      <c r="C82" s="127">
        <v>328</v>
      </c>
      <c r="D82" s="4" t="s">
        <v>4633</v>
      </c>
      <c r="E82" s="4" t="s">
        <v>5695</v>
      </c>
      <c r="F82" s="4"/>
      <c r="G82" s="4" t="s">
        <v>5664</v>
      </c>
      <c r="H82" s="4" t="s">
        <v>2126</v>
      </c>
      <c r="I82" s="4"/>
      <c r="J82" s="4" t="s">
        <v>1500</v>
      </c>
      <c r="K82" s="4" t="s">
        <v>677</v>
      </c>
      <c r="L82" s="4" t="s">
        <v>4280</v>
      </c>
      <c r="M82" s="4"/>
      <c r="N82" s="4"/>
      <c r="O82" s="4"/>
      <c r="P82" s="4"/>
      <c r="Q82" s="4"/>
      <c r="R82" s="4"/>
      <c r="S82" s="4" t="s">
        <v>2127</v>
      </c>
      <c r="T82" s="4"/>
      <c r="U82" s="4"/>
      <c r="V82" s="4"/>
      <c r="W82" s="4"/>
      <c r="X82" s="24"/>
      <c r="Y82" s="516" t="s">
        <v>67</v>
      </c>
      <c r="Z82" s="4" t="s">
        <v>91</v>
      </c>
      <c r="AA82" s="4" t="s">
        <v>495</v>
      </c>
      <c r="AB82" s="4" t="s">
        <v>496</v>
      </c>
      <c r="AC82" s="4" t="s">
        <v>497</v>
      </c>
      <c r="AD82" s="4" t="s">
        <v>4711</v>
      </c>
      <c r="AE82" s="24" t="s">
        <v>6298</v>
      </c>
      <c r="AF82" s="24"/>
      <c r="AG82" s="548"/>
      <c r="AH82" s="24"/>
      <c r="AI82" s="24"/>
      <c r="AJ82" s="24"/>
      <c r="AK82" s="24"/>
      <c r="AL82" s="24"/>
      <c r="AM82" s="24"/>
      <c r="AN82" s="24"/>
      <c r="AO82" s="516"/>
      <c r="AP82" s="39"/>
      <c r="AQ82" s="4"/>
      <c r="AR82" s="4"/>
      <c r="AS82" s="4"/>
      <c r="AT82" s="4"/>
      <c r="AU82" s="515"/>
      <c r="AV82" s="24"/>
      <c r="AW82" s="24"/>
      <c r="AX82" s="24"/>
      <c r="AY82" s="24"/>
      <c r="AZ82" s="24"/>
      <c r="BA82" s="24"/>
      <c r="BB82" s="24"/>
      <c r="BC82" s="24"/>
      <c r="BD82" s="36" t="s">
        <v>6299</v>
      </c>
      <c r="BE82" s="2" t="s">
        <v>5259</v>
      </c>
      <c r="BF82" s="24" t="s">
        <v>5563</v>
      </c>
      <c r="BG82" s="4" t="s">
        <v>5772</v>
      </c>
      <c r="BH82" s="4"/>
      <c r="BI82" s="4"/>
      <c r="BJ82" s="3" t="s">
        <v>5785</v>
      </c>
      <c r="BK82" s="852"/>
      <c r="BL82" s="852"/>
      <c r="BM82" s="852"/>
      <c r="BN82" s="853"/>
      <c r="BO82" s="853"/>
      <c r="BP82" s="853"/>
      <c r="BQ82" s="854"/>
      <c r="BR82" s="854"/>
      <c r="BS82" s="854"/>
      <c r="BT82" s="855"/>
      <c r="BU82" s="855"/>
      <c r="BV82" s="855"/>
    </row>
    <row r="83" spans="1:74" ht="51">
      <c r="A83" s="5">
        <v>347</v>
      </c>
      <c r="B83" s="3">
        <v>79</v>
      </c>
      <c r="C83" s="127">
        <v>329</v>
      </c>
      <c r="D83" s="4" t="s">
        <v>2129</v>
      </c>
      <c r="E83" s="4" t="s">
        <v>6350</v>
      </c>
      <c r="F83" s="4"/>
      <c r="G83" s="4"/>
      <c r="H83" s="4" t="s">
        <v>2834</v>
      </c>
      <c r="I83" s="4" t="s">
        <v>2130</v>
      </c>
      <c r="J83" s="4" t="s">
        <v>2130</v>
      </c>
      <c r="K83" s="4" t="s">
        <v>677</v>
      </c>
      <c r="L83" s="4" t="s">
        <v>4280</v>
      </c>
      <c r="M83" s="4"/>
      <c r="N83" s="4"/>
      <c r="O83" s="4"/>
      <c r="P83" s="4"/>
      <c r="Q83" s="4"/>
      <c r="R83" s="4"/>
      <c r="S83" s="4" t="s">
        <v>2500</v>
      </c>
      <c r="T83" s="4"/>
      <c r="U83" s="4"/>
      <c r="V83" s="4"/>
      <c r="W83" s="4"/>
      <c r="X83" s="24"/>
      <c r="Y83" s="516" t="s">
        <v>68</v>
      </c>
      <c r="Z83" s="4" t="s">
        <v>93</v>
      </c>
      <c r="AA83" s="4" t="s">
        <v>498</v>
      </c>
      <c r="AB83" s="4" t="s">
        <v>499</v>
      </c>
      <c r="AC83" s="4" t="s">
        <v>500</v>
      </c>
      <c r="AD83" s="4"/>
      <c r="AE83" s="24"/>
      <c r="AF83" s="24"/>
      <c r="AG83" s="548"/>
      <c r="AH83" s="24"/>
      <c r="AI83" s="24"/>
      <c r="AJ83" s="24"/>
      <c r="AK83" s="24"/>
      <c r="AL83" s="24"/>
      <c r="AM83" s="24"/>
      <c r="AN83" s="24"/>
      <c r="AO83" s="516"/>
      <c r="AP83" s="39"/>
      <c r="AQ83" s="4"/>
      <c r="AR83" s="4"/>
      <c r="AS83" s="4"/>
      <c r="AT83" s="4"/>
      <c r="AU83" s="515"/>
      <c r="AV83" s="24"/>
      <c r="AW83" s="24"/>
      <c r="AX83" s="24"/>
      <c r="AY83" s="24"/>
      <c r="AZ83" s="24"/>
      <c r="BA83" s="24"/>
      <c r="BB83" s="24"/>
      <c r="BC83" s="24"/>
      <c r="BD83" s="47" t="s">
        <v>4719</v>
      </c>
      <c r="BE83" s="2" t="s">
        <v>5245</v>
      </c>
      <c r="BF83" s="24" t="s">
        <v>5563</v>
      </c>
      <c r="BG83" s="4" t="s">
        <v>6030</v>
      </c>
      <c r="BH83" s="4"/>
      <c r="BI83" s="4"/>
      <c r="BJ83" s="3" t="s">
        <v>5783</v>
      </c>
      <c r="BK83" s="852"/>
      <c r="BL83" s="852"/>
      <c r="BM83" s="852"/>
      <c r="BN83" s="853"/>
      <c r="BO83" s="853"/>
      <c r="BP83" s="853"/>
      <c r="BQ83" s="854"/>
      <c r="BR83" s="854"/>
      <c r="BS83" s="854"/>
      <c r="BT83" s="855"/>
      <c r="BU83" s="855"/>
      <c r="BV83" s="855"/>
    </row>
    <row r="84" spans="1:74" ht="51">
      <c r="A84" s="5">
        <v>354</v>
      </c>
      <c r="B84" s="3">
        <v>80</v>
      </c>
      <c r="C84" s="127">
        <v>336</v>
      </c>
      <c r="D84" s="4" t="s">
        <v>2141</v>
      </c>
      <c r="E84" s="4" t="s">
        <v>5683</v>
      </c>
      <c r="F84" s="4"/>
      <c r="G84" s="4" t="s">
        <v>5663</v>
      </c>
      <c r="H84" s="4" t="s">
        <v>1038</v>
      </c>
      <c r="I84" s="4" t="s">
        <v>2142</v>
      </c>
      <c r="J84" s="4" t="s">
        <v>1507</v>
      </c>
      <c r="K84" s="4" t="s">
        <v>1360</v>
      </c>
      <c r="L84" s="4" t="s">
        <v>4280</v>
      </c>
      <c r="M84" s="4"/>
      <c r="N84" s="4"/>
      <c r="O84" s="4"/>
      <c r="P84" s="4"/>
      <c r="Q84" s="4"/>
      <c r="R84" s="4"/>
      <c r="S84" s="4" t="s">
        <v>2143</v>
      </c>
      <c r="T84" s="4"/>
      <c r="U84" s="4"/>
      <c r="V84" s="4"/>
      <c r="W84" s="4"/>
      <c r="X84" s="24"/>
      <c r="Y84" s="516" t="s">
        <v>248</v>
      </c>
      <c r="Z84" s="4" t="s">
        <v>323</v>
      </c>
      <c r="AA84" s="4" t="s">
        <v>324</v>
      </c>
      <c r="AB84" s="4" t="s">
        <v>325</v>
      </c>
      <c r="AC84" s="4" t="s">
        <v>1261</v>
      </c>
      <c r="AD84" s="4" t="s">
        <v>3722</v>
      </c>
      <c r="AE84" s="24"/>
      <c r="AF84" s="24"/>
      <c r="AG84" s="548"/>
      <c r="AH84" s="24"/>
      <c r="AI84" s="24"/>
      <c r="AJ84" s="24"/>
      <c r="AK84" s="24"/>
      <c r="AL84" s="24"/>
      <c r="AM84" s="24"/>
      <c r="AN84" s="24"/>
      <c r="AO84" s="516"/>
      <c r="AP84" s="4"/>
      <c r="AQ84" s="4"/>
      <c r="AR84" s="4"/>
      <c r="AS84" s="4"/>
      <c r="AT84" s="4"/>
      <c r="AU84" s="515"/>
      <c r="AV84" s="24"/>
      <c r="AW84" s="24"/>
      <c r="AX84" s="24"/>
      <c r="AY84" s="24"/>
      <c r="AZ84" s="24"/>
      <c r="BA84" s="24"/>
      <c r="BB84" s="24"/>
      <c r="BC84" s="24"/>
      <c r="BD84" s="24" t="s">
        <v>3722</v>
      </c>
      <c r="BE84" s="2" t="s">
        <v>5250</v>
      </c>
      <c r="BF84" s="24" t="s">
        <v>5562</v>
      </c>
      <c r="BG84" s="4" t="s">
        <v>5772</v>
      </c>
      <c r="BH84" s="4"/>
      <c r="BI84" s="4"/>
      <c r="BJ84" s="4" t="s">
        <v>5782</v>
      </c>
      <c r="BK84" s="852"/>
      <c r="BL84" s="852"/>
      <c r="BM84" s="852"/>
      <c r="BN84" s="853"/>
      <c r="BO84" s="853"/>
      <c r="BP84" s="853"/>
      <c r="BQ84" s="854"/>
      <c r="BR84" s="854"/>
      <c r="BS84" s="854"/>
      <c r="BT84" s="855"/>
      <c r="BU84" s="855"/>
      <c r="BV84" s="855"/>
    </row>
    <row r="85" spans="1:74" ht="51">
      <c r="A85" s="5">
        <v>358</v>
      </c>
      <c r="B85" s="3">
        <v>81</v>
      </c>
      <c r="C85" s="127">
        <v>340</v>
      </c>
      <c r="D85" s="4" t="s">
        <v>984</v>
      </c>
      <c r="E85" s="4"/>
      <c r="F85" s="4"/>
      <c r="G85" s="4" t="s">
        <v>5714</v>
      </c>
      <c r="H85" s="4" t="s">
        <v>985</v>
      </c>
      <c r="I85" s="4"/>
      <c r="J85" s="4" t="s">
        <v>2025</v>
      </c>
      <c r="K85" s="4" t="s">
        <v>672</v>
      </c>
      <c r="L85" s="4" t="s">
        <v>4280</v>
      </c>
      <c r="M85" s="4"/>
      <c r="N85" s="4"/>
      <c r="O85" s="4"/>
      <c r="P85" s="4"/>
      <c r="Q85" s="4"/>
      <c r="R85" s="4"/>
      <c r="S85" s="4" t="s">
        <v>986</v>
      </c>
      <c r="T85" s="4"/>
      <c r="U85" s="4"/>
      <c r="V85" s="4"/>
      <c r="W85" s="4"/>
      <c r="X85" s="24"/>
      <c r="Y85" s="516" t="s">
        <v>1262</v>
      </c>
      <c r="Z85" s="4" t="s">
        <v>1263</v>
      </c>
      <c r="AA85" s="4" t="s">
        <v>1264</v>
      </c>
      <c r="AB85" s="4" t="s">
        <v>1265</v>
      </c>
      <c r="AC85" s="4" t="s">
        <v>1266</v>
      </c>
      <c r="AD85" s="4" t="s">
        <v>3722</v>
      </c>
      <c r="AE85" s="24"/>
      <c r="AF85" s="24"/>
      <c r="AG85" s="548"/>
      <c r="AH85" s="24"/>
      <c r="AI85" s="24"/>
      <c r="AJ85" s="24"/>
      <c r="AK85" s="24"/>
      <c r="AL85" s="24"/>
      <c r="AM85" s="24"/>
      <c r="AN85" s="24"/>
      <c r="AO85" s="516"/>
      <c r="AP85" s="4"/>
      <c r="AQ85" s="4"/>
      <c r="AR85" s="4"/>
      <c r="AS85" s="4"/>
      <c r="AT85" s="4"/>
      <c r="AU85" s="515"/>
      <c r="AV85" s="24"/>
      <c r="AW85" s="24"/>
      <c r="AX85" s="24"/>
      <c r="AY85" s="24"/>
      <c r="AZ85" s="24"/>
      <c r="BA85" s="24"/>
      <c r="BB85" s="24"/>
      <c r="BC85" s="24"/>
      <c r="BD85" s="24" t="s">
        <v>3722</v>
      </c>
      <c r="BE85" s="2" t="s">
        <v>229</v>
      </c>
      <c r="BF85" s="24" t="s">
        <v>5563</v>
      </c>
      <c r="BG85" s="4" t="s">
        <v>5772</v>
      </c>
      <c r="BH85" s="4"/>
      <c r="BI85" s="4"/>
      <c r="BJ85" s="3" t="s">
        <v>5782</v>
      </c>
      <c r="BK85" s="852"/>
      <c r="BL85" s="852"/>
      <c r="BM85" s="852"/>
      <c r="BN85" s="853"/>
      <c r="BO85" s="853"/>
      <c r="BP85" s="853"/>
      <c r="BQ85" s="854"/>
      <c r="BR85" s="854"/>
      <c r="BS85" s="854"/>
      <c r="BT85" s="855"/>
      <c r="BU85" s="855"/>
      <c r="BV85" s="855"/>
    </row>
    <row r="86" spans="1:74" ht="51">
      <c r="A86" s="5">
        <v>359</v>
      </c>
      <c r="B86" s="3">
        <v>82</v>
      </c>
      <c r="C86" s="127">
        <v>341</v>
      </c>
      <c r="D86" s="4" t="s">
        <v>987</v>
      </c>
      <c r="E86" s="4" t="s">
        <v>6351</v>
      </c>
      <c r="F86" s="4"/>
      <c r="G86" s="4"/>
      <c r="H86" s="4" t="s">
        <v>988</v>
      </c>
      <c r="I86" s="4" t="s">
        <v>989</v>
      </c>
      <c r="J86" s="4" t="s">
        <v>2025</v>
      </c>
      <c r="K86" s="4" t="s">
        <v>672</v>
      </c>
      <c r="L86" s="4" t="s">
        <v>4280</v>
      </c>
      <c r="M86" s="4"/>
      <c r="N86" s="4"/>
      <c r="O86" s="4" t="s">
        <v>3245</v>
      </c>
      <c r="P86" s="4"/>
      <c r="Q86" s="4"/>
      <c r="R86" s="4"/>
      <c r="S86" s="4" t="s">
        <v>2502</v>
      </c>
      <c r="T86" s="4"/>
      <c r="U86" s="4"/>
      <c r="V86" s="4"/>
      <c r="W86" s="4"/>
      <c r="X86" s="24"/>
      <c r="Y86" s="516" t="s">
        <v>1267</v>
      </c>
      <c r="Z86" s="4" t="s">
        <v>1268</v>
      </c>
      <c r="AA86" s="4" t="s">
        <v>1269</v>
      </c>
      <c r="AB86" s="4" t="s">
        <v>1270</v>
      </c>
      <c r="AC86" s="4" t="s">
        <v>1271</v>
      </c>
      <c r="AD86" s="4" t="s">
        <v>3722</v>
      </c>
      <c r="AE86" s="24"/>
      <c r="AF86" s="24"/>
      <c r="AG86" s="548"/>
      <c r="AH86" s="24"/>
      <c r="AI86" s="24"/>
      <c r="AJ86" s="24"/>
      <c r="AK86" s="24"/>
      <c r="AL86" s="24"/>
      <c r="AM86" s="24"/>
      <c r="AN86" s="24"/>
      <c r="AO86" s="516"/>
      <c r="AP86" s="4"/>
      <c r="AQ86" s="4"/>
      <c r="AR86" s="4"/>
      <c r="AS86" s="4"/>
      <c r="AT86" s="4"/>
      <c r="AU86" s="515"/>
      <c r="AV86" s="24"/>
      <c r="AW86" s="24"/>
      <c r="AX86" s="24"/>
      <c r="AY86" s="24"/>
      <c r="AZ86" s="24"/>
      <c r="BA86" s="24"/>
      <c r="BB86" s="24"/>
      <c r="BC86" s="24"/>
      <c r="BD86" s="24" t="s">
        <v>4721</v>
      </c>
      <c r="BE86" s="2" t="s">
        <v>5250</v>
      </c>
      <c r="BF86" s="24" t="s">
        <v>5563</v>
      </c>
      <c r="BG86" s="4" t="s">
        <v>5772</v>
      </c>
      <c r="BH86" s="4"/>
      <c r="BI86" s="4"/>
      <c r="BJ86" s="3" t="s">
        <v>5782</v>
      </c>
      <c r="BK86" s="852"/>
      <c r="BL86" s="852"/>
      <c r="BM86" s="852"/>
      <c r="BN86" s="853"/>
      <c r="BO86" s="853"/>
      <c r="BP86" s="853"/>
      <c r="BQ86" s="854"/>
      <c r="BR86" s="854"/>
      <c r="BS86" s="854"/>
      <c r="BT86" s="855"/>
      <c r="BU86" s="855"/>
      <c r="BV86" s="855"/>
    </row>
    <row r="87" spans="1:74" ht="68">
      <c r="A87" s="5">
        <v>360</v>
      </c>
      <c r="B87" s="3">
        <v>83</v>
      </c>
      <c r="C87" s="127">
        <v>342</v>
      </c>
      <c r="D87" s="4" t="s">
        <v>735</v>
      </c>
      <c r="E87" s="4" t="s">
        <v>5751</v>
      </c>
      <c r="F87" s="856" t="s">
        <v>2150</v>
      </c>
      <c r="G87" s="4"/>
      <c r="H87" s="4" t="s">
        <v>735</v>
      </c>
      <c r="I87" s="4" t="s">
        <v>990</v>
      </c>
      <c r="J87" s="4" t="s">
        <v>715</v>
      </c>
      <c r="K87" s="4" t="s">
        <v>668</v>
      </c>
      <c r="L87" s="4" t="s">
        <v>4280</v>
      </c>
      <c r="M87" s="4"/>
      <c r="N87" s="4" t="s">
        <v>3430</v>
      </c>
      <c r="O87" s="4" t="s">
        <v>3431</v>
      </c>
      <c r="P87" s="4"/>
      <c r="Q87" s="4"/>
      <c r="R87" s="4"/>
      <c r="S87" s="4" t="s">
        <v>991</v>
      </c>
      <c r="T87" s="4"/>
      <c r="U87" s="4"/>
      <c r="V87" s="4"/>
      <c r="W87" s="4"/>
      <c r="X87" s="24"/>
      <c r="Y87" s="516" t="s">
        <v>908</v>
      </c>
      <c r="Z87" s="4" t="s">
        <v>909</v>
      </c>
      <c r="AA87" s="4" t="s">
        <v>910</v>
      </c>
      <c r="AB87" s="4" t="s">
        <v>911</v>
      </c>
      <c r="AC87" s="4"/>
      <c r="AD87" s="4"/>
      <c r="AE87" s="24"/>
      <c r="AF87" s="24"/>
      <c r="AG87" s="548"/>
      <c r="AH87" s="24"/>
      <c r="AI87" s="24"/>
      <c r="AJ87" s="24"/>
      <c r="AK87" s="24"/>
      <c r="AL87" s="24"/>
      <c r="AM87" s="24"/>
      <c r="AN87" s="24"/>
      <c r="AO87" s="516"/>
      <c r="AP87" s="4"/>
      <c r="AQ87" s="4"/>
      <c r="AR87" s="4"/>
      <c r="AS87" s="4"/>
      <c r="AT87" s="4"/>
      <c r="AU87" s="515"/>
      <c r="AV87" s="24"/>
      <c r="AW87" s="24"/>
      <c r="AX87" s="24"/>
      <c r="AY87" s="24"/>
      <c r="AZ87" s="24"/>
      <c r="BA87" s="24"/>
      <c r="BB87" s="24"/>
      <c r="BC87" s="24"/>
      <c r="BD87" s="36" t="s">
        <v>6472</v>
      </c>
      <c r="BE87" s="2" t="s">
        <v>972</v>
      </c>
      <c r="BF87" s="24" t="s">
        <v>5763</v>
      </c>
      <c r="BG87" s="4" t="s">
        <v>6033</v>
      </c>
      <c r="BH87" s="4"/>
      <c r="BI87" s="4"/>
      <c r="BJ87" s="3" t="s">
        <v>5785</v>
      </c>
      <c r="BK87" s="852"/>
      <c r="BL87" s="852"/>
      <c r="BM87" s="852"/>
      <c r="BN87" s="853"/>
      <c r="BO87" s="853"/>
      <c r="BP87" s="853"/>
      <c r="BQ87" s="854"/>
      <c r="BR87" s="854"/>
      <c r="BS87" s="854"/>
      <c r="BT87" s="855"/>
      <c r="BU87" s="855"/>
      <c r="BV87" s="855"/>
    </row>
    <row r="88" spans="1:74" ht="119">
      <c r="A88" s="5">
        <v>361</v>
      </c>
      <c r="B88" s="3">
        <v>84</v>
      </c>
      <c r="C88" s="127">
        <v>343</v>
      </c>
      <c r="D88" s="4" t="s">
        <v>992</v>
      </c>
      <c r="E88" s="4" t="s">
        <v>5728</v>
      </c>
      <c r="F88" s="649" t="s">
        <v>2150</v>
      </c>
      <c r="G88" s="4"/>
      <c r="H88" s="4" t="s">
        <v>994</v>
      </c>
      <c r="I88" s="4" t="s">
        <v>993</v>
      </c>
      <c r="J88" s="4" t="s">
        <v>848</v>
      </c>
      <c r="K88" s="4" t="s">
        <v>1374</v>
      </c>
      <c r="L88" s="4" t="s">
        <v>5204</v>
      </c>
      <c r="M88" s="4"/>
      <c r="N88" s="4"/>
      <c r="O88" s="4"/>
      <c r="P88" s="4"/>
      <c r="Q88" s="4"/>
      <c r="R88" s="4"/>
      <c r="S88" s="4" t="s">
        <v>995</v>
      </c>
      <c r="T88" s="4"/>
      <c r="U88" s="4"/>
      <c r="V88" s="4"/>
      <c r="W88" s="4"/>
      <c r="X88" s="24"/>
      <c r="Y88" s="516" t="s">
        <v>1272</v>
      </c>
      <c r="Z88" s="4" t="s">
        <v>1273</v>
      </c>
      <c r="AA88" s="4" t="s">
        <v>1274</v>
      </c>
      <c r="AB88" s="4" t="s">
        <v>1275</v>
      </c>
      <c r="AC88" s="4" t="s">
        <v>1276</v>
      </c>
      <c r="AD88" s="4"/>
      <c r="AE88" s="24"/>
      <c r="AF88" s="24"/>
      <c r="AG88" s="548"/>
      <c r="AH88" s="24"/>
      <c r="AI88" s="24"/>
      <c r="AJ88" s="24"/>
      <c r="AK88" s="24"/>
      <c r="AL88" s="24"/>
      <c r="AM88" s="24"/>
      <c r="AN88" s="24"/>
      <c r="AO88" s="516"/>
      <c r="AP88" s="4"/>
      <c r="AQ88" s="4"/>
      <c r="AR88" s="4"/>
      <c r="AS88" s="4"/>
      <c r="AT88" s="4"/>
      <c r="AU88" s="515"/>
      <c r="AV88" s="24"/>
      <c r="AW88" s="24"/>
      <c r="AX88" s="24"/>
      <c r="AY88" s="24"/>
      <c r="AZ88" s="24"/>
      <c r="BA88" s="24"/>
      <c r="BB88" s="24"/>
      <c r="BC88" s="24"/>
      <c r="BD88" s="24" t="s">
        <v>4722</v>
      </c>
      <c r="BE88" s="2" t="s">
        <v>5259</v>
      </c>
      <c r="BF88" s="24" t="s">
        <v>5562</v>
      </c>
      <c r="BG88" s="4" t="s">
        <v>5772</v>
      </c>
      <c r="BH88" s="4"/>
      <c r="BI88" s="4"/>
      <c r="BJ88" s="3" t="s">
        <v>5783</v>
      </c>
      <c r="BK88" s="852"/>
      <c r="BL88" s="852"/>
      <c r="BM88" s="852"/>
      <c r="BN88" s="853"/>
      <c r="BO88" s="853"/>
      <c r="BP88" s="853"/>
      <c r="BQ88" s="854"/>
      <c r="BR88" s="854"/>
      <c r="BS88" s="854"/>
      <c r="BT88" s="855"/>
      <c r="BU88" s="855"/>
      <c r="BV88" s="855"/>
    </row>
    <row r="89" spans="1:74" ht="51">
      <c r="A89" s="5">
        <v>364</v>
      </c>
      <c r="B89" s="3">
        <v>85</v>
      </c>
      <c r="C89" s="127">
        <v>346</v>
      </c>
      <c r="D89" s="4" t="s">
        <v>1003</v>
      </c>
      <c r="E89" s="4"/>
      <c r="F89" s="27"/>
      <c r="G89" s="4" t="s">
        <v>5714</v>
      </c>
      <c r="H89" s="4" t="s">
        <v>1004</v>
      </c>
      <c r="I89" s="4"/>
      <c r="J89" s="4" t="s">
        <v>713</v>
      </c>
      <c r="K89" s="4" t="s">
        <v>677</v>
      </c>
      <c r="L89" s="4" t="s">
        <v>4280</v>
      </c>
      <c r="M89" s="4"/>
      <c r="N89" s="4"/>
      <c r="O89" s="4"/>
      <c r="P89" s="4"/>
      <c r="Q89" s="4"/>
      <c r="R89" s="4"/>
      <c r="S89" s="4" t="s">
        <v>1005</v>
      </c>
      <c r="T89" s="4"/>
      <c r="U89" s="4"/>
      <c r="V89" s="4"/>
      <c r="W89" s="4"/>
      <c r="X89" s="24"/>
      <c r="Y89" s="516" t="s">
        <v>1277</v>
      </c>
      <c r="Z89" s="4" t="s">
        <v>1278</v>
      </c>
      <c r="AA89" s="4" t="s">
        <v>1279</v>
      </c>
      <c r="AB89" s="4" t="s">
        <v>1280</v>
      </c>
      <c r="AC89" s="4" t="s">
        <v>1281</v>
      </c>
      <c r="AD89" s="4" t="s">
        <v>3722</v>
      </c>
      <c r="AE89" s="24"/>
      <c r="AF89" s="24"/>
      <c r="AG89" s="548"/>
      <c r="AH89" s="24"/>
      <c r="AI89" s="24"/>
      <c r="AJ89" s="24"/>
      <c r="AK89" s="24"/>
      <c r="AL89" s="24"/>
      <c r="AM89" s="24"/>
      <c r="AN89" s="24"/>
      <c r="AO89" s="516"/>
      <c r="AP89" s="4"/>
      <c r="AQ89" s="4"/>
      <c r="AR89" s="4"/>
      <c r="AS89" s="4"/>
      <c r="AT89" s="4"/>
      <c r="AU89" s="515"/>
      <c r="AV89" s="24"/>
      <c r="AW89" s="24"/>
      <c r="AX89" s="24"/>
      <c r="AY89" s="24"/>
      <c r="AZ89" s="24"/>
      <c r="BA89" s="24"/>
      <c r="BB89" s="24"/>
      <c r="BC89" s="24"/>
      <c r="BD89" s="24" t="s">
        <v>2504</v>
      </c>
      <c r="BE89" s="2" t="s">
        <v>5259</v>
      </c>
      <c r="BF89" s="24" t="s">
        <v>5563</v>
      </c>
      <c r="BG89" s="4" t="s">
        <v>5772</v>
      </c>
      <c r="BH89" s="4"/>
      <c r="BI89" s="4"/>
      <c r="BJ89" s="4" t="s">
        <v>5783</v>
      </c>
      <c r="BK89" s="852"/>
      <c r="BL89" s="852"/>
      <c r="BM89" s="852"/>
      <c r="BN89" s="853"/>
      <c r="BO89" s="853"/>
      <c r="BP89" s="853"/>
      <c r="BQ89" s="854"/>
      <c r="BR89" s="854"/>
      <c r="BS89" s="854"/>
      <c r="BT89" s="855"/>
      <c r="BU89" s="855"/>
      <c r="BV89" s="855"/>
    </row>
    <row r="90" spans="1:74" ht="34">
      <c r="A90" s="5">
        <v>369</v>
      </c>
      <c r="B90" s="3">
        <v>86</v>
      </c>
      <c r="C90" s="127">
        <v>351</v>
      </c>
      <c r="D90" s="4" t="s">
        <v>5292</v>
      </c>
      <c r="E90" s="3" t="s">
        <v>5717</v>
      </c>
      <c r="F90" s="649" t="s">
        <v>2150</v>
      </c>
      <c r="G90" s="4"/>
      <c r="H90" s="4" t="s">
        <v>1018</v>
      </c>
      <c r="I90" s="4"/>
      <c r="J90" s="4" t="s">
        <v>670</v>
      </c>
      <c r="K90" s="4" t="s">
        <v>670</v>
      </c>
      <c r="L90" s="4" t="s">
        <v>4280</v>
      </c>
      <c r="M90" s="4"/>
      <c r="N90" s="4" t="s">
        <v>3432</v>
      </c>
      <c r="O90" s="4" t="s">
        <v>3433</v>
      </c>
      <c r="P90" s="4"/>
      <c r="Q90" s="4"/>
      <c r="R90" s="4"/>
      <c r="S90" s="4" t="s">
        <v>1019</v>
      </c>
      <c r="T90" s="4"/>
      <c r="U90" s="4"/>
      <c r="V90" s="4"/>
      <c r="W90" s="4"/>
      <c r="X90" s="24"/>
      <c r="Y90" s="516"/>
      <c r="Z90" s="4"/>
      <c r="AA90" s="4"/>
      <c r="AB90" s="4"/>
      <c r="AC90" s="4"/>
      <c r="AD90" s="4"/>
      <c r="AE90" s="24"/>
      <c r="AF90" s="24"/>
      <c r="AG90" s="546"/>
      <c r="AH90" s="22"/>
      <c r="AI90" s="22"/>
      <c r="AJ90" s="22"/>
      <c r="AK90" s="22"/>
      <c r="AL90" s="22"/>
      <c r="AM90" s="22"/>
      <c r="AN90" s="22"/>
      <c r="AO90" s="516"/>
      <c r="AP90" s="4"/>
      <c r="AQ90" s="4"/>
      <c r="AR90" s="4"/>
      <c r="AS90" s="4"/>
      <c r="AT90" s="4"/>
      <c r="AU90" s="515"/>
      <c r="AV90" s="22"/>
      <c r="AW90" s="22"/>
      <c r="AX90" s="22"/>
      <c r="AY90" s="22"/>
      <c r="AZ90" s="22"/>
      <c r="BA90" s="22"/>
      <c r="BB90" s="22"/>
      <c r="BC90" s="22"/>
      <c r="BD90" s="22" t="s">
        <v>4690</v>
      </c>
      <c r="BE90" s="2" t="s">
        <v>972</v>
      </c>
      <c r="BF90" s="3" t="s">
        <v>5562</v>
      </c>
      <c r="BG90" s="4" t="s">
        <v>5772</v>
      </c>
      <c r="BH90" s="4"/>
      <c r="BI90" s="4"/>
      <c r="BJ90" s="4" t="s">
        <v>5784</v>
      </c>
      <c r="BK90" s="852"/>
      <c r="BL90" s="852"/>
      <c r="BM90" s="852"/>
      <c r="BN90" s="853"/>
      <c r="BO90" s="853"/>
      <c r="BP90" s="853"/>
      <c r="BQ90" s="854"/>
      <c r="BR90" s="854"/>
      <c r="BS90" s="854"/>
      <c r="BT90" s="855"/>
      <c r="BU90" s="855"/>
      <c r="BV90" s="855"/>
    </row>
    <row r="91" spans="1:74" ht="51">
      <c r="A91" s="5">
        <v>371</v>
      </c>
      <c r="B91" s="3">
        <v>87</v>
      </c>
      <c r="C91" s="127">
        <v>353</v>
      </c>
      <c r="D91" s="42" t="s">
        <v>1039</v>
      </c>
      <c r="E91" s="27" t="s">
        <v>5673</v>
      </c>
      <c r="F91" s="649" t="s">
        <v>2150</v>
      </c>
      <c r="G91" s="42"/>
      <c r="H91" s="4" t="s">
        <v>1025</v>
      </c>
      <c r="I91" s="4" t="s">
        <v>2965</v>
      </c>
      <c r="J91" s="4" t="s">
        <v>1495</v>
      </c>
      <c r="K91" s="4" t="s">
        <v>673</v>
      </c>
      <c r="L91" s="4" t="s">
        <v>4280</v>
      </c>
      <c r="M91" s="4"/>
      <c r="N91" s="4"/>
      <c r="O91" s="4"/>
      <c r="P91" s="4"/>
      <c r="Q91" s="4"/>
      <c r="R91" s="4"/>
      <c r="S91" s="4" t="s">
        <v>1026</v>
      </c>
      <c r="T91" s="4"/>
      <c r="U91" s="4"/>
      <c r="V91" s="4"/>
      <c r="W91" s="4"/>
      <c r="X91" s="24"/>
      <c r="Y91" s="516"/>
      <c r="Z91" s="4"/>
      <c r="AA91" s="4"/>
      <c r="AB91" s="4"/>
      <c r="AC91" s="4"/>
      <c r="AD91" s="4"/>
      <c r="AE91" s="24"/>
      <c r="AF91" s="24"/>
      <c r="AG91" s="548"/>
      <c r="AH91" s="24"/>
      <c r="AI91" s="24"/>
      <c r="AJ91" s="24"/>
      <c r="AK91" s="24"/>
      <c r="AL91" s="24"/>
      <c r="AM91" s="24"/>
      <c r="AN91" s="24"/>
      <c r="AO91" s="516"/>
      <c r="AP91" s="4"/>
      <c r="AQ91" s="4"/>
      <c r="AR91" s="4"/>
      <c r="AS91" s="4"/>
      <c r="AT91" s="4"/>
      <c r="AU91" s="515"/>
      <c r="AV91" s="24"/>
      <c r="AW91" s="24"/>
      <c r="AX91" s="24"/>
      <c r="AY91" s="24"/>
      <c r="AZ91" s="24"/>
      <c r="BA91" s="24"/>
      <c r="BB91" s="24"/>
      <c r="BC91" s="24"/>
      <c r="BD91" s="24"/>
      <c r="BE91" s="2" t="s">
        <v>5250</v>
      </c>
      <c r="BF91" s="24" t="s">
        <v>5562</v>
      </c>
      <c r="BG91" s="4" t="s">
        <v>5772</v>
      </c>
      <c r="BH91" s="4"/>
      <c r="BI91" s="4"/>
      <c r="BJ91" s="4" t="s">
        <v>5783</v>
      </c>
      <c r="BK91" s="852"/>
      <c r="BL91" s="852"/>
      <c r="BM91" s="852"/>
      <c r="BN91" s="853"/>
      <c r="BO91" s="853"/>
      <c r="BP91" s="853"/>
      <c r="BQ91" s="854"/>
      <c r="BR91" s="854"/>
      <c r="BS91" s="854"/>
      <c r="BT91" s="855"/>
      <c r="BU91" s="855"/>
      <c r="BV91" s="855"/>
    </row>
    <row r="92" spans="1:74" ht="68">
      <c r="A92" s="5">
        <v>373</v>
      </c>
      <c r="B92" s="3">
        <v>88</v>
      </c>
      <c r="C92" s="127">
        <v>355</v>
      </c>
      <c r="D92" s="4" t="s">
        <v>143</v>
      </c>
      <c r="E92" s="3" t="s">
        <v>5688</v>
      </c>
      <c r="F92" s="670" t="s">
        <v>2150</v>
      </c>
      <c r="G92" s="4"/>
      <c r="H92" s="4" t="s">
        <v>1074</v>
      </c>
      <c r="I92" s="4" t="s">
        <v>1074</v>
      </c>
      <c r="J92" s="4" t="s">
        <v>682</v>
      </c>
      <c r="K92" s="4" t="s">
        <v>679</v>
      </c>
      <c r="L92" s="4" t="s">
        <v>4280</v>
      </c>
      <c r="M92" s="4"/>
      <c r="N92" s="4" t="s">
        <v>3458</v>
      </c>
      <c r="O92" s="4" t="s">
        <v>3238</v>
      </c>
      <c r="P92" s="4"/>
      <c r="Q92" s="4"/>
      <c r="R92" s="4"/>
      <c r="S92" s="4" t="s">
        <v>144</v>
      </c>
      <c r="T92" s="4"/>
      <c r="U92" s="4"/>
      <c r="V92" s="4"/>
      <c r="W92" s="4"/>
      <c r="X92" s="24"/>
      <c r="Y92" s="516" t="s">
        <v>6114</v>
      </c>
      <c r="Z92" s="4"/>
      <c r="AA92" s="4"/>
      <c r="AB92" s="4"/>
      <c r="AC92" s="4"/>
      <c r="AD92" s="4"/>
      <c r="AE92" s="24"/>
      <c r="AF92" s="24"/>
      <c r="AG92" s="783"/>
      <c r="AH92" s="47"/>
      <c r="AI92" s="47"/>
      <c r="AJ92" s="47"/>
      <c r="AK92" s="47"/>
      <c r="AL92" s="47"/>
      <c r="AM92" s="47"/>
      <c r="AN92" s="47"/>
      <c r="AO92" s="516"/>
      <c r="AP92" s="4"/>
      <c r="AQ92" s="4"/>
      <c r="AR92" s="4"/>
      <c r="AS92" s="4"/>
      <c r="AT92" s="4"/>
      <c r="AU92" s="515"/>
      <c r="AV92" s="47"/>
      <c r="AW92" s="47"/>
      <c r="AX92" s="47"/>
      <c r="AY92" s="47"/>
      <c r="AZ92" s="47"/>
      <c r="BA92" s="47"/>
      <c r="BB92" s="47"/>
      <c r="BC92" s="47"/>
      <c r="BD92" s="47" t="s">
        <v>5638</v>
      </c>
      <c r="BE92" s="2"/>
      <c r="BF92" s="24" t="s">
        <v>5763</v>
      </c>
      <c r="BG92" s="4" t="s">
        <v>6033</v>
      </c>
      <c r="BH92" s="4"/>
      <c r="BI92" s="41" t="s">
        <v>6044</v>
      </c>
      <c r="BJ92" s="509" t="s">
        <v>5783</v>
      </c>
      <c r="BK92" s="852"/>
      <c r="BL92" s="852"/>
      <c r="BM92" s="852"/>
      <c r="BN92" s="853"/>
      <c r="BO92" s="853"/>
      <c r="BP92" s="853"/>
      <c r="BQ92" s="854"/>
      <c r="BR92" s="854"/>
      <c r="BS92" s="854"/>
      <c r="BT92" s="855"/>
      <c r="BU92" s="855"/>
      <c r="BV92" s="855"/>
    </row>
    <row r="93" spans="1:74" ht="153">
      <c r="A93" s="5">
        <v>375</v>
      </c>
      <c r="B93" s="3">
        <v>89</v>
      </c>
      <c r="C93" s="127">
        <v>357</v>
      </c>
      <c r="D93" s="4" t="s">
        <v>147</v>
      </c>
      <c r="E93" s="4" t="s">
        <v>5931</v>
      </c>
      <c r="F93" s="649" t="s">
        <v>2150</v>
      </c>
      <c r="G93" s="4"/>
      <c r="H93" s="4" t="s">
        <v>6183</v>
      </c>
      <c r="I93" s="4" t="s">
        <v>148</v>
      </c>
      <c r="J93" s="4" t="s">
        <v>1498</v>
      </c>
      <c r="K93" s="4" t="s">
        <v>676</v>
      </c>
      <c r="L93" s="4" t="s">
        <v>4280</v>
      </c>
      <c r="M93" s="4"/>
      <c r="N93" s="4" t="s">
        <v>149</v>
      </c>
      <c r="O93" s="4" t="s">
        <v>3237</v>
      </c>
      <c r="P93" s="4"/>
      <c r="Q93" s="4"/>
      <c r="R93" s="4"/>
      <c r="S93" s="4" t="s">
        <v>150</v>
      </c>
      <c r="T93" s="4"/>
      <c r="U93" s="4"/>
      <c r="V93" s="4"/>
      <c r="W93" s="4"/>
      <c r="X93" s="24"/>
      <c r="Y93" s="680" t="s">
        <v>6300</v>
      </c>
      <c r="Z93" s="4" t="s">
        <v>913</v>
      </c>
      <c r="AA93" s="4" t="s">
        <v>914</v>
      </c>
      <c r="AB93" s="41" t="s">
        <v>507</v>
      </c>
      <c r="AC93" s="4" t="s">
        <v>508</v>
      </c>
      <c r="AD93" s="61"/>
      <c r="AE93" s="24"/>
      <c r="AF93" s="24"/>
      <c r="AG93" s="554"/>
      <c r="AH93" s="36"/>
      <c r="AI93" s="36"/>
      <c r="AJ93" s="36"/>
      <c r="AK93" s="36"/>
      <c r="AL93" s="36"/>
      <c r="AM93" s="36"/>
      <c r="AN93" s="36"/>
      <c r="AO93" s="516"/>
      <c r="AP93" s="4"/>
      <c r="AQ93" s="4"/>
      <c r="AR93" s="61"/>
      <c r="AS93" s="62"/>
      <c r="AT93" s="61"/>
      <c r="AU93" s="515"/>
      <c r="AV93" s="36"/>
      <c r="AW93" s="36"/>
      <c r="AX93" s="36"/>
      <c r="AY93" s="36"/>
      <c r="AZ93" s="36"/>
      <c r="BA93" s="36"/>
      <c r="BB93" s="36"/>
      <c r="BC93" s="36"/>
      <c r="BD93" s="36" t="s">
        <v>5589</v>
      </c>
      <c r="BE93" s="2" t="s">
        <v>5932</v>
      </c>
      <c r="BF93" s="36" t="s">
        <v>5563</v>
      </c>
      <c r="BG93" s="4" t="s">
        <v>5772</v>
      </c>
      <c r="BH93" s="4"/>
      <c r="BI93" s="4"/>
      <c r="BJ93" s="4" t="s">
        <v>5785</v>
      </c>
      <c r="BK93" s="852"/>
      <c r="BL93" s="852"/>
      <c r="BM93" s="852"/>
      <c r="BN93" s="853"/>
      <c r="BO93" s="853"/>
      <c r="BP93" s="853"/>
      <c r="BQ93" s="854"/>
      <c r="BR93" s="854"/>
      <c r="BS93" s="854"/>
      <c r="BT93" s="855"/>
      <c r="BU93" s="855"/>
      <c r="BV93" s="855"/>
    </row>
    <row r="94" spans="1:74" ht="51">
      <c r="A94" s="5">
        <v>382</v>
      </c>
      <c r="B94" s="3">
        <v>90</v>
      </c>
      <c r="C94" s="127">
        <v>364</v>
      </c>
      <c r="D94" s="4" t="s">
        <v>685</v>
      </c>
      <c r="E94" s="4"/>
      <c r="F94" s="4"/>
      <c r="G94" s="4" t="s">
        <v>5714</v>
      </c>
      <c r="H94" s="4" t="s">
        <v>2812</v>
      </c>
      <c r="I94" s="4"/>
      <c r="J94" s="4" t="s">
        <v>676</v>
      </c>
      <c r="K94" s="4" t="s">
        <v>676</v>
      </c>
      <c r="L94" s="4" t="s">
        <v>4280</v>
      </c>
      <c r="M94" s="4"/>
      <c r="N94" s="4" t="s">
        <v>3460</v>
      </c>
      <c r="O94" s="4" t="s">
        <v>3232</v>
      </c>
      <c r="P94" s="4"/>
      <c r="Q94" s="7"/>
      <c r="R94" s="4"/>
      <c r="S94" s="4" t="s">
        <v>341</v>
      </c>
      <c r="T94" s="4"/>
      <c r="U94" s="4"/>
      <c r="V94" s="4"/>
      <c r="W94" s="4"/>
      <c r="X94" s="24"/>
      <c r="Y94" s="516"/>
      <c r="Z94" s="4"/>
      <c r="AA94" s="3" t="s">
        <v>1533</v>
      </c>
      <c r="AB94" s="4" t="s">
        <v>213</v>
      </c>
      <c r="AC94" s="4" t="s">
        <v>212</v>
      </c>
      <c r="AD94" s="4"/>
      <c r="AE94" s="24"/>
      <c r="AF94" s="24"/>
      <c r="AG94" s="548"/>
      <c r="AH94" s="24"/>
      <c r="AI94" s="24"/>
      <c r="AJ94" s="24"/>
      <c r="AK94" s="24"/>
      <c r="AL94" s="24"/>
      <c r="AM94" s="24"/>
      <c r="AN94" s="24"/>
      <c r="AO94" s="516"/>
      <c r="AP94" s="4"/>
      <c r="AQ94" s="3"/>
      <c r="AR94" s="4"/>
      <c r="AS94" s="4"/>
      <c r="AT94" s="4"/>
      <c r="AU94" s="515"/>
      <c r="AV94" s="24"/>
      <c r="AW94" s="24"/>
      <c r="AX94" s="24"/>
      <c r="AY94" s="24"/>
      <c r="AZ94" s="24"/>
      <c r="BA94" s="24"/>
      <c r="BB94" s="24"/>
      <c r="BC94" s="24"/>
      <c r="BD94" s="24"/>
      <c r="BE94" s="2" t="s">
        <v>5250</v>
      </c>
      <c r="BF94" s="24" t="s">
        <v>5563</v>
      </c>
      <c r="BG94" s="4" t="s">
        <v>5772</v>
      </c>
      <c r="BH94" s="4"/>
      <c r="BI94" s="4"/>
      <c r="BJ94" s="4" t="s">
        <v>5782</v>
      </c>
      <c r="BK94" s="852"/>
      <c r="BL94" s="852"/>
      <c r="BM94" s="852"/>
      <c r="BN94" s="853"/>
      <c r="BO94" s="853"/>
      <c r="BP94" s="853"/>
      <c r="BQ94" s="854"/>
      <c r="BR94" s="854"/>
      <c r="BS94" s="854"/>
      <c r="BT94" s="855"/>
      <c r="BU94" s="855"/>
      <c r="BV94" s="855"/>
    </row>
    <row r="95" spans="1:74" ht="85">
      <c r="A95" s="5">
        <v>386</v>
      </c>
      <c r="B95" s="3">
        <v>91</v>
      </c>
      <c r="C95" s="127" t="s">
        <v>5128</v>
      </c>
      <c r="D95" s="4" t="s">
        <v>189</v>
      </c>
      <c r="E95" s="4" t="s">
        <v>5869</v>
      </c>
      <c r="F95" s="649" t="s">
        <v>2150</v>
      </c>
      <c r="G95" s="4"/>
      <c r="H95" s="4" t="s">
        <v>190</v>
      </c>
      <c r="I95" s="4" t="s">
        <v>191</v>
      </c>
      <c r="J95" s="4" t="s">
        <v>1494</v>
      </c>
      <c r="K95" s="4" t="s">
        <v>668</v>
      </c>
      <c r="L95" s="4" t="s">
        <v>4604</v>
      </c>
      <c r="M95" s="4" t="s">
        <v>4605</v>
      </c>
      <c r="N95" s="4"/>
      <c r="O95" s="4"/>
      <c r="P95" s="4"/>
      <c r="Q95" s="4"/>
      <c r="R95" s="4"/>
      <c r="S95" s="4" t="s">
        <v>4580</v>
      </c>
      <c r="T95" s="4">
        <v>2015</v>
      </c>
      <c r="U95" s="4"/>
      <c r="V95" s="4"/>
      <c r="W95" s="4"/>
      <c r="X95" s="24"/>
      <c r="Y95" s="516" t="s">
        <v>5868</v>
      </c>
      <c r="Z95" s="4" t="s">
        <v>6537</v>
      </c>
      <c r="AA95" s="4" t="s">
        <v>6538</v>
      </c>
      <c r="AB95" s="4"/>
      <c r="AC95" s="4"/>
      <c r="AD95" s="6"/>
      <c r="AE95" s="24"/>
      <c r="AF95" s="655"/>
      <c r="AG95" s="795"/>
      <c r="AH95" s="689"/>
      <c r="AI95" s="689"/>
      <c r="AJ95" s="689"/>
      <c r="AK95" s="689"/>
      <c r="AL95" s="689"/>
      <c r="AM95" s="689"/>
      <c r="AN95" s="689"/>
      <c r="AO95" s="516"/>
      <c r="AP95" s="4"/>
      <c r="AQ95" s="4"/>
      <c r="AR95" s="4"/>
      <c r="AS95" s="4"/>
      <c r="AT95" s="6"/>
      <c r="AU95" s="515"/>
      <c r="AV95" s="689"/>
      <c r="AW95" s="689"/>
      <c r="AX95" s="689"/>
      <c r="AY95" s="689"/>
      <c r="AZ95" s="689"/>
      <c r="BA95" s="689"/>
      <c r="BB95" s="689"/>
      <c r="BC95" s="689"/>
      <c r="BD95" s="681" t="s">
        <v>6539</v>
      </c>
      <c r="BE95" s="124" t="s">
        <v>6257</v>
      </c>
      <c r="BF95" s="24" t="s">
        <v>5561</v>
      </c>
      <c r="BG95" s="4" t="s">
        <v>6034</v>
      </c>
      <c r="BH95" s="4"/>
      <c r="BI95" s="4" t="s">
        <v>6044</v>
      </c>
      <c r="BJ95" s="4" t="s">
        <v>5783</v>
      </c>
      <c r="BK95" s="852"/>
      <c r="BL95" s="852"/>
      <c r="BM95" s="852"/>
      <c r="BN95" s="853"/>
      <c r="BO95" s="853"/>
      <c r="BP95" s="853"/>
      <c r="BQ95" s="854"/>
      <c r="BR95" s="854"/>
      <c r="BS95" s="854"/>
      <c r="BT95" s="855"/>
      <c r="BU95" s="855"/>
      <c r="BV95" s="855"/>
    </row>
    <row r="96" spans="1:74" ht="119">
      <c r="A96" s="5">
        <v>390</v>
      </c>
      <c r="B96" s="3">
        <v>92</v>
      </c>
      <c r="C96" s="127">
        <v>372</v>
      </c>
      <c r="D96" s="4" t="s">
        <v>199</v>
      </c>
      <c r="E96" s="4" t="s">
        <v>5696</v>
      </c>
      <c r="F96" s="649" t="s">
        <v>2150</v>
      </c>
      <c r="G96" s="4"/>
      <c r="H96" s="4" t="s">
        <v>2820</v>
      </c>
      <c r="I96" s="4" t="s">
        <v>200</v>
      </c>
      <c r="J96" s="4" t="s">
        <v>1502</v>
      </c>
      <c r="K96" s="4" t="s">
        <v>681</v>
      </c>
      <c r="L96" s="4" t="s">
        <v>4280</v>
      </c>
      <c r="M96" s="4"/>
      <c r="N96" s="4"/>
      <c r="O96" s="4"/>
      <c r="P96" s="4"/>
      <c r="Q96" s="4"/>
      <c r="R96" s="4"/>
      <c r="S96" s="4" t="s">
        <v>201</v>
      </c>
      <c r="T96" s="4">
        <v>2012</v>
      </c>
      <c r="U96" s="4"/>
      <c r="V96" s="4"/>
      <c r="W96" s="4"/>
      <c r="X96" s="24"/>
      <c r="Y96" s="516" t="s">
        <v>6089</v>
      </c>
      <c r="Z96" s="4" t="s">
        <v>6394</v>
      </c>
      <c r="AA96" s="738" t="s">
        <v>6393</v>
      </c>
      <c r="AB96" s="4"/>
      <c r="AC96" s="4"/>
      <c r="AD96" s="4"/>
      <c r="AE96" s="24"/>
      <c r="AF96" s="24"/>
      <c r="AG96" s="554" t="s">
        <v>6280</v>
      </c>
      <c r="AH96" s="36" t="s">
        <v>6062</v>
      </c>
      <c r="AI96" s="36"/>
      <c r="AJ96" s="36"/>
      <c r="AK96" s="36"/>
      <c r="AL96" s="36"/>
      <c r="AM96" s="36"/>
      <c r="AN96" s="36"/>
      <c r="AO96" s="516"/>
      <c r="AP96" s="39"/>
      <c r="AQ96" s="4"/>
      <c r="AR96" s="4"/>
      <c r="AS96" s="4"/>
      <c r="AT96" s="4"/>
      <c r="AU96" s="515"/>
      <c r="AV96" s="36"/>
      <c r="AW96" s="36"/>
      <c r="AX96" s="36"/>
      <c r="AY96" s="36"/>
      <c r="AZ96" s="36"/>
      <c r="BA96" s="36"/>
      <c r="BB96" s="36"/>
      <c r="BC96" s="36"/>
      <c r="BD96" s="36" t="s">
        <v>6392</v>
      </c>
      <c r="BE96" s="2" t="s">
        <v>5944</v>
      </c>
      <c r="BF96" s="24" t="s">
        <v>5561</v>
      </c>
      <c r="BG96" s="4" t="s">
        <v>5772</v>
      </c>
      <c r="BH96" s="4"/>
      <c r="BI96" s="4" t="s">
        <v>6044</v>
      </c>
      <c r="BJ96" s="4" t="s">
        <v>5784</v>
      </c>
      <c r="BK96" s="852"/>
      <c r="BL96" s="852"/>
      <c r="BM96" s="852"/>
      <c r="BN96" s="853"/>
      <c r="BO96" s="853"/>
      <c r="BP96" s="853"/>
      <c r="BQ96" s="854"/>
      <c r="BR96" s="854"/>
      <c r="BS96" s="854"/>
      <c r="BT96" s="855"/>
      <c r="BU96" s="855"/>
      <c r="BV96" s="855"/>
    </row>
    <row r="97" spans="1:74" ht="51">
      <c r="A97" s="5">
        <v>392</v>
      </c>
      <c r="B97" s="3">
        <v>93</v>
      </c>
      <c r="C97" s="127">
        <v>374</v>
      </c>
      <c r="D97" s="4" t="s">
        <v>204</v>
      </c>
      <c r="E97" s="3" t="s">
        <v>5708</v>
      </c>
      <c r="F97" s="649" t="s">
        <v>2150</v>
      </c>
      <c r="G97" s="4"/>
      <c r="H97" s="4" t="s">
        <v>2941</v>
      </c>
      <c r="I97" s="4" t="s">
        <v>205</v>
      </c>
      <c r="J97" s="4" t="s">
        <v>669</v>
      </c>
      <c r="K97" s="4" t="s">
        <v>670</v>
      </c>
      <c r="L97" s="4" t="s">
        <v>4280</v>
      </c>
      <c r="M97" s="4"/>
      <c r="N97" s="4"/>
      <c r="O97" s="4"/>
      <c r="P97" s="4"/>
      <c r="Q97" s="4"/>
      <c r="R97" s="4"/>
      <c r="S97" s="4" t="s">
        <v>206</v>
      </c>
      <c r="T97" s="4">
        <v>2006</v>
      </c>
      <c r="U97" s="4"/>
      <c r="V97" s="4"/>
      <c r="W97" s="4"/>
      <c r="X97" s="24"/>
      <c r="Y97" s="516"/>
      <c r="Z97" s="4"/>
      <c r="AA97" s="4"/>
      <c r="AB97" s="4"/>
      <c r="AC97" s="4"/>
      <c r="AD97" s="4"/>
      <c r="AE97" s="24"/>
      <c r="AF97" s="24"/>
      <c r="AG97" s="548"/>
      <c r="AH97" s="24"/>
      <c r="AI97" s="24"/>
      <c r="AJ97" s="24"/>
      <c r="AK97" s="24"/>
      <c r="AL97" s="24"/>
      <c r="AM97" s="24"/>
      <c r="AN97" s="24"/>
      <c r="AO97" s="516"/>
      <c r="AP97" s="4"/>
      <c r="AQ97" s="4"/>
      <c r="AR97" s="4"/>
      <c r="AS97" s="4"/>
      <c r="AT97" s="4"/>
      <c r="AU97" s="515"/>
      <c r="AV97" s="24"/>
      <c r="AW97" s="24"/>
      <c r="AX97" s="24"/>
      <c r="AY97" s="24"/>
      <c r="AZ97" s="24"/>
      <c r="BA97" s="24"/>
      <c r="BB97" s="24"/>
      <c r="BC97" s="24"/>
      <c r="BD97" s="24"/>
      <c r="BE97" s="2" t="s">
        <v>972</v>
      </c>
      <c r="BF97" s="24" t="s">
        <v>5562</v>
      </c>
      <c r="BG97" s="4" t="s">
        <v>5772</v>
      </c>
      <c r="BH97" s="4"/>
      <c r="BI97" s="4"/>
      <c r="BJ97" s="4" t="s">
        <v>5782</v>
      </c>
      <c r="BK97" s="852"/>
      <c r="BL97" s="852"/>
      <c r="BM97" s="852"/>
      <c r="BN97" s="853"/>
      <c r="BO97" s="853"/>
      <c r="BP97" s="853"/>
      <c r="BQ97" s="854"/>
      <c r="BR97" s="854"/>
      <c r="BS97" s="854"/>
      <c r="BT97" s="855"/>
      <c r="BU97" s="855"/>
      <c r="BV97" s="855"/>
    </row>
    <row r="98" spans="1:74" ht="51">
      <c r="A98" s="5">
        <v>397</v>
      </c>
      <c r="B98" s="3">
        <v>94</v>
      </c>
      <c r="C98" s="127">
        <v>379</v>
      </c>
      <c r="D98" s="4" t="s">
        <v>1288</v>
      </c>
      <c r="E98" s="758" t="s">
        <v>6352</v>
      </c>
      <c r="F98" s="4"/>
      <c r="G98" s="4"/>
      <c r="H98" s="4" t="s">
        <v>2817</v>
      </c>
      <c r="I98" s="4" t="s">
        <v>1289</v>
      </c>
      <c r="J98" s="4" t="s">
        <v>670</v>
      </c>
      <c r="K98" s="4" t="s">
        <v>670</v>
      </c>
      <c r="L98" s="4" t="s">
        <v>4280</v>
      </c>
      <c r="M98" s="4"/>
      <c r="N98" s="4" t="s">
        <v>3464</v>
      </c>
      <c r="O98" s="4" t="s">
        <v>3436</v>
      </c>
      <c r="P98" s="4"/>
      <c r="Q98" s="4"/>
      <c r="R98" s="4"/>
      <c r="S98" s="4" t="s">
        <v>1290</v>
      </c>
      <c r="T98" s="4">
        <v>2014</v>
      </c>
      <c r="U98" s="4" t="s">
        <v>2511</v>
      </c>
      <c r="V98" s="4"/>
      <c r="W98" s="4"/>
      <c r="X98" s="24" t="s">
        <v>2511</v>
      </c>
      <c r="Y98" s="516" t="s">
        <v>72</v>
      </c>
      <c r="Z98" s="4" t="s">
        <v>71</v>
      </c>
      <c r="AA98" s="4" t="s">
        <v>70</v>
      </c>
      <c r="AB98" s="4" t="s">
        <v>69</v>
      </c>
      <c r="AC98" s="4" t="s">
        <v>2149</v>
      </c>
      <c r="AD98" s="4"/>
      <c r="AE98" s="24" t="s">
        <v>2149</v>
      </c>
      <c r="AF98" s="24"/>
      <c r="AG98" s="548"/>
      <c r="AH98" s="24"/>
      <c r="AI98" s="24"/>
      <c r="AJ98" s="24"/>
      <c r="AK98" s="24"/>
      <c r="AL98" s="24"/>
      <c r="AM98" s="24"/>
      <c r="AN98" s="24"/>
      <c r="AO98" s="516"/>
      <c r="AP98" s="4"/>
      <c r="AQ98" s="4"/>
      <c r="AR98" s="4"/>
      <c r="AS98" s="4"/>
      <c r="AT98" s="4"/>
      <c r="AU98" s="515"/>
      <c r="AV98" s="24"/>
      <c r="AW98" s="24"/>
      <c r="AX98" s="24"/>
      <c r="AY98" s="24"/>
      <c r="AZ98" s="24"/>
      <c r="BA98" s="24"/>
      <c r="BB98" s="24"/>
      <c r="BC98" s="24"/>
      <c r="BD98" s="24" t="s">
        <v>4725</v>
      </c>
      <c r="BE98" s="2" t="s">
        <v>5245</v>
      </c>
      <c r="BF98" s="24" t="s">
        <v>5563</v>
      </c>
      <c r="BG98" s="4" t="s">
        <v>6030</v>
      </c>
      <c r="BH98" s="4"/>
      <c r="BI98" s="4"/>
      <c r="BJ98" s="4" t="s">
        <v>5783</v>
      </c>
      <c r="BK98" s="852"/>
      <c r="BL98" s="852"/>
      <c r="BM98" s="852"/>
      <c r="BN98" s="853"/>
      <c r="BO98" s="853"/>
      <c r="BP98" s="853"/>
      <c r="BQ98" s="854"/>
      <c r="BR98" s="854"/>
      <c r="BS98" s="854"/>
      <c r="BT98" s="855"/>
      <c r="BU98" s="855"/>
      <c r="BV98" s="855"/>
    </row>
    <row r="99" spans="1:74" ht="34">
      <c r="A99" s="5">
        <v>401</v>
      </c>
      <c r="B99" s="3">
        <v>95</v>
      </c>
      <c r="C99" s="127">
        <v>383</v>
      </c>
      <c r="D99" s="4" t="s">
        <v>5295</v>
      </c>
      <c r="E99" s="3" t="s">
        <v>5717</v>
      </c>
      <c r="F99" s="649" t="s">
        <v>2150</v>
      </c>
      <c r="G99" s="4"/>
      <c r="H99" s="4" t="s">
        <v>1310</v>
      </c>
      <c r="I99" s="4" t="s">
        <v>1311</v>
      </c>
      <c r="J99" s="4" t="s">
        <v>1932</v>
      </c>
      <c r="K99" s="4" t="s">
        <v>676</v>
      </c>
      <c r="L99" s="4" t="s">
        <v>4280</v>
      </c>
      <c r="M99" s="4"/>
      <c r="N99" s="4" t="s">
        <v>3438</v>
      </c>
      <c r="O99" s="4" t="s">
        <v>3439</v>
      </c>
      <c r="P99" s="4"/>
      <c r="Q99" s="7"/>
      <c r="R99" s="4"/>
      <c r="S99" s="4" t="s">
        <v>1312</v>
      </c>
      <c r="T99" s="4">
        <v>2015</v>
      </c>
      <c r="U99" s="4" t="s">
        <v>2511</v>
      </c>
      <c r="V99" s="4" t="s">
        <v>2149</v>
      </c>
      <c r="W99" s="4" t="s">
        <v>2149</v>
      </c>
      <c r="X99" s="24" t="s">
        <v>2511</v>
      </c>
      <c r="Y99" s="516" t="s">
        <v>2149</v>
      </c>
      <c r="Z99" s="4" t="s">
        <v>2149</v>
      </c>
      <c r="AA99" s="4" t="s">
        <v>2149</v>
      </c>
      <c r="AB99" s="4" t="s">
        <v>2149</v>
      </c>
      <c r="AC99" s="4" t="s">
        <v>2149</v>
      </c>
      <c r="AD99" s="4"/>
      <c r="AE99" s="24" t="s">
        <v>2149</v>
      </c>
      <c r="AF99" s="24"/>
      <c r="AG99" s="791">
        <v>42888</v>
      </c>
      <c r="AH99" s="24"/>
      <c r="AI99" s="24"/>
      <c r="AJ99" s="24"/>
      <c r="AK99" s="24"/>
      <c r="AL99" s="24"/>
      <c r="AM99" s="24"/>
      <c r="AN99" s="24"/>
      <c r="AO99" s="516"/>
      <c r="AP99" s="4"/>
      <c r="AQ99" s="4"/>
      <c r="AR99" s="4"/>
      <c r="AS99" s="4"/>
      <c r="AT99" s="4"/>
      <c r="AU99" s="515"/>
      <c r="AV99" s="24"/>
      <c r="AW99" s="24"/>
      <c r="AX99" s="24"/>
      <c r="AY99" s="24"/>
      <c r="AZ99" s="24"/>
      <c r="BA99" s="24"/>
      <c r="BB99" s="24"/>
      <c r="BC99" s="24"/>
      <c r="BD99" s="24" t="s">
        <v>6281</v>
      </c>
      <c r="BE99" s="4"/>
      <c r="BF99" s="24" t="s">
        <v>5562</v>
      </c>
      <c r="BG99" s="4" t="s">
        <v>5772</v>
      </c>
      <c r="BH99" s="4"/>
      <c r="BI99" s="4"/>
      <c r="BJ99" s="4" t="s">
        <v>5784</v>
      </c>
      <c r="BK99" s="852"/>
      <c r="BL99" s="852"/>
      <c r="BM99" s="852"/>
      <c r="BN99" s="853"/>
      <c r="BO99" s="853"/>
      <c r="BP99" s="853"/>
      <c r="BQ99" s="854"/>
      <c r="BR99" s="854"/>
      <c r="BS99" s="854"/>
      <c r="BT99" s="855"/>
      <c r="BU99" s="855"/>
      <c r="BV99" s="855"/>
    </row>
    <row r="100" spans="1:74" ht="102">
      <c r="A100" s="5">
        <v>402</v>
      </c>
      <c r="B100" s="3">
        <v>96</v>
      </c>
      <c r="C100" s="127">
        <v>384</v>
      </c>
      <c r="D100" s="4" t="s">
        <v>1313</v>
      </c>
      <c r="E100" s="4" t="s">
        <v>5734</v>
      </c>
      <c r="F100" s="649" t="s">
        <v>2150</v>
      </c>
      <c r="G100" s="4"/>
      <c r="H100" s="4" t="s">
        <v>1314</v>
      </c>
      <c r="I100" s="4" t="s">
        <v>1905</v>
      </c>
      <c r="J100" s="4" t="s">
        <v>1500</v>
      </c>
      <c r="K100" s="4" t="s">
        <v>677</v>
      </c>
      <c r="L100" s="4" t="s">
        <v>4280</v>
      </c>
      <c r="M100" s="4" t="s">
        <v>6092</v>
      </c>
      <c r="N100" s="4" t="s">
        <v>6093</v>
      </c>
      <c r="O100" s="4" t="s">
        <v>6094</v>
      </c>
      <c r="P100" s="4"/>
      <c r="Q100" s="7" t="s">
        <v>6095</v>
      </c>
      <c r="R100" s="4"/>
      <c r="S100" s="4" t="s">
        <v>6096</v>
      </c>
      <c r="T100" s="4" t="s">
        <v>6097</v>
      </c>
      <c r="U100" s="4" t="s">
        <v>2510</v>
      </c>
      <c r="V100" s="4" t="s">
        <v>6098</v>
      </c>
      <c r="W100" s="4" t="s">
        <v>2149</v>
      </c>
      <c r="X100" s="24" t="s">
        <v>2511</v>
      </c>
      <c r="Y100" s="516" t="s">
        <v>5870</v>
      </c>
      <c r="Z100" s="4" t="s">
        <v>2149</v>
      </c>
      <c r="AA100" s="4" t="s">
        <v>2149</v>
      </c>
      <c r="AB100" s="4" t="s">
        <v>2149</v>
      </c>
      <c r="AC100" s="4" t="s">
        <v>2149</v>
      </c>
      <c r="AD100" s="4"/>
      <c r="AE100" s="24" t="s">
        <v>2149</v>
      </c>
      <c r="AF100" s="24"/>
      <c r="AG100" s="548"/>
      <c r="AH100" s="24"/>
      <c r="AI100" s="24"/>
      <c r="AJ100" s="24"/>
      <c r="AK100" s="24"/>
      <c r="AL100" s="24"/>
      <c r="AM100" s="24"/>
      <c r="AN100" s="24"/>
      <c r="AO100" s="516"/>
      <c r="AP100" s="4"/>
      <c r="AQ100" s="4"/>
      <c r="AR100" s="4"/>
      <c r="AS100" s="4"/>
      <c r="AT100" s="4"/>
      <c r="AU100" s="515"/>
      <c r="AV100" s="24"/>
      <c r="AW100" s="24"/>
      <c r="AX100" s="24"/>
      <c r="AY100" s="24"/>
      <c r="AZ100" s="24"/>
      <c r="BA100" s="24"/>
      <c r="BB100" s="24"/>
      <c r="BC100" s="24"/>
      <c r="BD100" s="24" t="s">
        <v>6581</v>
      </c>
      <c r="BE100" s="4" t="s">
        <v>6580</v>
      </c>
      <c r="BF100" s="24" t="s">
        <v>5561</v>
      </c>
      <c r="BG100" s="4" t="s">
        <v>6034</v>
      </c>
      <c r="BH100" s="4"/>
      <c r="BI100" s="4" t="s">
        <v>6044</v>
      </c>
      <c r="BJ100" s="4" t="s">
        <v>5782</v>
      </c>
      <c r="BK100" s="852"/>
      <c r="BL100" s="852"/>
      <c r="BM100" s="852"/>
      <c r="BN100" s="853"/>
      <c r="BO100" s="853"/>
      <c r="BP100" s="853"/>
      <c r="BQ100" s="854"/>
      <c r="BR100" s="854"/>
      <c r="BS100" s="854"/>
      <c r="BT100" s="855"/>
      <c r="BU100" s="855"/>
      <c r="BV100" s="855"/>
    </row>
    <row r="101" spans="1:74" ht="136">
      <c r="A101" s="5">
        <v>406</v>
      </c>
      <c r="B101" s="3">
        <v>97</v>
      </c>
      <c r="C101" s="127">
        <v>388</v>
      </c>
      <c r="D101" s="4" t="s">
        <v>109</v>
      </c>
      <c r="E101" s="4" t="s">
        <v>5735</v>
      </c>
      <c r="F101" s="649" t="s">
        <v>2150</v>
      </c>
      <c r="G101" s="4"/>
      <c r="H101" s="4" t="s">
        <v>1718</v>
      </c>
      <c r="I101" s="4" t="s">
        <v>1074</v>
      </c>
      <c r="J101" s="4" t="s">
        <v>682</v>
      </c>
      <c r="K101" s="4" t="s">
        <v>679</v>
      </c>
      <c r="L101" s="4" t="s">
        <v>4280</v>
      </c>
      <c r="M101" s="4"/>
      <c r="N101" s="4"/>
      <c r="O101" s="4"/>
      <c r="P101" s="4"/>
      <c r="Q101" s="7"/>
      <c r="R101" s="4"/>
      <c r="S101" s="4" t="s">
        <v>2149</v>
      </c>
      <c r="T101" s="4" t="s">
        <v>2149</v>
      </c>
      <c r="U101" s="4" t="s">
        <v>2511</v>
      </c>
      <c r="V101" s="4" t="s">
        <v>2149</v>
      </c>
      <c r="W101" s="4" t="s">
        <v>2149</v>
      </c>
      <c r="X101" s="24" t="s">
        <v>2511</v>
      </c>
      <c r="Y101" s="516" t="s">
        <v>5778</v>
      </c>
      <c r="Z101" s="4" t="s">
        <v>5779</v>
      </c>
      <c r="AA101" s="4" t="s">
        <v>6191</v>
      </c>
      <c r="AB101" s="4" t="s">
        <v>6318</v>
      </c>
      <c r="AC101" s="4" t="s">
        <v>6368</v>
      </c>
      <c r="AD101" s="4" t="s">
        <v>3722</v>
      </c>
      <c r="AE101" s="24" t="s">
        <v>2149</v>
      </c>
      <c r="AF101" s="24"/>
      <c r="AG101" s="788"/>
      <c r="AH101" s="539"/>
      <c r="AI101" s="539"/>
      <c r="AJ101" s="539"/>
      <c r="AK101" s="539"/>
      <c r="AL101" s="539"/>
      <c r="AM101" s="539"/>
      <c r="AN101" s="539"/>
      <c r="AO101" s="516"/>
      <c r="AP101" s="4"/>
      <c r="AQ101" s="4"/>
      <c r="AR101" s="4"/>
      <c r="AS101" s="4"/>
      <c r="AT101" s="4"/>
      <c r="AU101" s="515"/>
      <c r="AV101" s="539"/>
      <c r="AW101" s="539"/>
      <c r="AX101" s="539"/>
      <c r="AY101" s="539"/>
      <c r="AZ101" s="539"/>
      <c r="BA101" s="539"/>
      <c r="BB101" s="539"/>
      <c r="BC101" s="539"/>
      <c r="BD101" s="539" t="s">
        <v>5871</v>
      </c>
      <c r="BE101" s="4" t="s">
        <v>6319</v>
      </c>
      <c r="BF101" s="24" t="s">
        <v>5561</v>
      </c>
      <c r="BG101" s="4" t="s">
        <v>5772</v>
      </c>
      <c r="BH101" s="4"/>
      <c r="BI101" s="4" t="s">
        <v>6044</v>
      </c>
      <c r="BJ101" s="4" t="s">
        <v>5783</v>
      </c>
      <c r="BK101" s="852"/>
      <c r="BL101" s="852"/>
      <c r="BM101" s="852"/>
      <c r="BN101" s="853"/>
      <c r="BO101" s="853"/>
      <c r="BP101" s="853"/>
      <c r="BQ101" s="854"/>
      <c r="BR101" s="854"/>
      <c r="BS101" s="854"/>
      <c r="BT101" s="855"/>
      <c r="BU101" s="855"/>
      <c r="BV101" s="855"/>
    </row>
    <row r="102" spans="1:74" ht="51">
      <c r="A102" s="5">
        <v>407</v>
      </c>
      <c r="B102" s="3">
        <v>98</v>
      </c>
      <c r="C102" s="127">
        <v>389</v>
      </c>
      <c r="D102" s="3" t="s">
        <v>1766</v>
      </c>
      <c r="E102" s="3" t="s">
        <v>5381</v>
      </c>
      <c r="F102" s="646" t="s">
        <v>2150</v>
      </c>
      <c r="G102" s="3"/>
      <c r="H102" s="4" t="s">
        <v>2957</v>
      </c>
      <c r="I102" s="4" t="s">
        <v>2958</v>
      </c>
      <c r="J102" s="4" t="s">
        <v>671</v>
      </c>
      <c r="K102" s="4" t="s">
        <v>672</v>
      </c>
      <c r="L102" s="4" t="s">
        <v>4280</v>
      </c>
      <c r="M102" s="4"/>
      <c r="N102" s="4"/>
      <c r="O102" s="4" t="s">
        <v>3868</v>
      </c>
      <c r="P102" s="4"/>
      <c r="Q102" s="7"/>
      <c r="R102" s="4"/>
      <c r="S102" s="4" t="s">
        <v>110</v>
      </c>
      <c r="T102" s="4">
        <v>2006</v>
      </c>
      <c r="U102" s="4" t="s">
        <v>2511</v>
      </c>
      <c r="V102" s="4"/>
      <c r="W102" s="4"/>
      <c r="X102" s="24" t="s">
        <v>2511</v>
      </c>
      <c r="Y102" s="516" t="s">
        <v>5588</v>
      </c>
      <c r="Z102" s="4"/>
      <c r="AA102" s="4"/>
      <c r="AB102" s="4"/>
      <c r="AC102" s="4"/>
      <c r="AD102" s="4"/>
      <c r="AE102" s="24"/>
      <c r="AF102" s="24"/>
      <c r="AG102" s="554"/>
      <c r="AH102" s="36"/>
      <c r="AI102" s="36"/>
      <c r="AJ102" s="36"/>
      <c r="AK102" s="36"/>
      <c r="AL102" s="36"/>
      <c r="AM102" s="36"/>
      <c r="AN102" s="36"/>
      <c r="AO102" s="516"/>
      <c r="AP102" s="4"/>
      <c r="AQ102" s="4"/>
      <c r="AR102" s="4"/>
      <c r="AS102" s="4"/>
      <c r="AT102" s="4"/>
      <c r="AU102" s="515"/>
      <c r="AV102" s="36"/>
      <c r="AW102" s="36"/>
      <c r="AX102" s="36"/>
      <c r="AY102" s="36"/>
      <c r="AZ102" s="36"/>
      <c r="BA102" s="36"/>
      <c r="BB102" s="36"/>
      <c r="BC102" s="36"/>
      <c r="BD102" s="36" t="s">
        <v>5742</v>
      </c>
      <c r="BE102" s="4" t="s">
        <v>2505</v>
      </c>
      <c r="BF102" s="36" t="s">
        <v>5763</v>
      </c>
      <c r="BG102" s="4" t="s">
        <v>6033</v>
      </c>
      <c r="BH102" s="4"/>
      <c r="BI102" s="41" t="s">
        <v>6044</v>
      </c>
      <c r="BJ102" s="509" t="s">
        <v>5785</v>
      </c>
      <c r="BK102" s="852"/>
      <c r="BL102" s="852"/>
      <c r="BM102" s="852"/>
      <c r="BN102" s="853"/>
      <c r="BO102" s="853"/>
      <c r="BP102" s="853"/>
      <c r="BQ102" s="854"/>
      <c r="BR102" s="854"/>
      <c r="BS102" s="854"/>
      <c r="BT102" s="855"/>
      <c r="BU102" s="855"/>
      <c r="BV102" s="855"/>
    </row>
    <row r="103" spans="1:74" ht="34">
      <c r="A103" s="5">
        <v>415</v>
      </c>
      <c r="B103" s="3">
        <v>99</v>
      </c>
      <c r="C103" s="127">
        <v>397</v>
      </c>
      <c r="D103" s="4" t="s">
        <v>939</v>
      </c>
      <c r="E103" s="3" t="s">
        <v>5717</v>
      </c>
      <c r="F103" s="649" t="s">
        <v>2150</v>
      </c>
      <c r="G103" s="4"/>
      <c r="H103" s="4" t="s">
        <v>2944</v>
      </c>
      <c r="I103" s="4"/>
      <c r="J103" s="4" t="s">
        <v>194</v>
      </c>
      <c r="K103" s="4" t="s">
        <v>674</v>
      </c>
      <c r="L103" s="4" t="s">
        <v>4280</v>
      </c>
      <c r="M103" s="4"/>
      <c r="N103" s="4"/>
      <c r="O103" s="4"/>
      <c r="P103" s="4"/>
      <c r="Q103" s="4"/>
      <c r="R103" s="4"/>
      <c r="S103" s="4" t="s">
        <v>2913</v>
      </c>
      <c r="T103" s="4"/>
      <c r="U103" s="4"/>
      <c r="V103" s="4"/>
      <c r="W103" s="4"/>
      <c r="X103" s="24"/>
      <c r="Y103" s="516"/>
      <c r="Z103" s="4"/>
      <c r="AA103" s="4"/>
      <c r="AB103" s="4"/>
      <c r="AC103" s="4"/>
      <c r="AD103" s="4"/>
      <c r="AE103" s="24"/>
      <c r="AF103" s="24"/>
      <c r="AG103" s="546"/>
      <c r="AH103" s="22"/>
      <c r="AI103" s="22"/>
      <c r="AJ103" s="22"/>
      <c r="AK103" s="22"/>
      <c r="AL103" s="22"/>
      <c r="AM103" s="22"/>
      <c r="AN103" s="22"/>
      <c r="AO103" s="516"/>
      <c r="AP103" s="4"/>
      <c r="AQ103" s="4"/>
      <c r="AR103" s="4"/>
      <c r="AS103" s="4"/>
      <c r="AT103" s="4"/>
      <c r="AU103" s="515"/>
      <c r="AV103" s="22"/>
      <c r="AW103" s="22"/>
      <c r="AX103" s="22"/>
      <c r="AY103" s="22"/>
      <c r="AZ103" s="22"/>
      <c r="BA103" s="22"/>
      <c r="BB103" s="22"/>
      <c r="BC103" s="22"/>
      <c r="BD103" s="22" t="s">
        <v>4690</v>
      </c>
      <c r="BE103" s="4"/>
      <c r="BF103" s="3" t="s">
        <v>5562</v>
      </c>
      <c r="BG103" s="4" t="s">
        <v>5772</v>
      </c>
      <c r="BH103" s="4"/>
      <c r="BI103" s="4"/>
      <c r="BJ103" s="4" t="s">
        <v>5784</v>
      </c>
      <c r="BK103" s="852"/>
      <c r="BL103" s="852"/>
      <c r="BM103" s="852"/>
      <c r="BN103" s="853"/>
      <c r="BO103" s="853"/>
      <c r="BP103" s="853"/>
      <c r="BQ103" s="854"/>
      <c r="BR103" s="854"/>
      <c r="BS103" s="854"/>
      <c r="BT103" s="855"/>
      <c r="BU103" s="855"/>
      <c r="BV103" s="855"/>
    </row>
    <row r="104" spans="1:74" ht="34">
      <c r="A104" s="5">
        <v>418</v>
      </c>
      <c r="B104" s="3">
        <v>100</v>
      </c>
      <c r="C104" s="127">
        <v>400</v>
      </c>
      <c r="D104" s="4" t="s">
        <v>5293</v>
      </c>
      <c r="E104" s="3" t="s">
        <v>5717</v>
      </c>
      <c r="F104" s="649" t="s">
        <v>2150</v>
      </c>
      <c r="G104" s="4"/>
      <c r="H104" s="4" t="s">
        <v>2538</v>
      </c>
      <c r="I104" s="4" t="s">
        <v>133</v>
      </c>
      <c r="J104" s="4" t="s">
        <v>1496</v>
      </c>
      <c r="K104" s="4" t="s">
        <v>674</v>
      </c>
      <c r="L104" s="4" t="s">
        <v>4280</v>
      </c>
      <c r="M104" s="4"/>
      <c r="N104" s="4" t="s">
        <v>134</v>
      </c>
      <c r="O104" s="4" t="s">
        <v>3441</v>
      </c>
      <c r="P104" s="4"/>
      <c r="Q104" s="4"/>
      <c r="R104" s="4"/>
      <c r="S104" s="4" t="s">
        <v>135</v>
      </c>
      <c r="T104" s="4">
        <v>2015</v>
      </c>
      <c r="U104" s="4" t="s">
        <v>2511</v>
      </c>
      <c r="V104" s="4" t="s">
        <v>2149</v>
      </c>
      <c r="W104" s="4" t="s">
        <v>2149</v>
      </c>
      <c r="X104" s="24" t="s">
        <v>2511</v>
      </c>
      <c r="Y104" s="516" t="s">
        <v>2149</v>
      </c>
      <c r="Z104" s="4" t="s">
        <v>2149</v>
      </c>
      <c r="AA104" s="4" t="s">
        <v>2149</v>
      </c>
      <c r="AB104" s="4" t="s">
        <v>2149</v>
      </c>
      <c r="AC104" s="4" t="s">
        <v>2149</v>
      </c>
      <c r="AD104" s="4"/>
      <c r="AE104" s="24" t="s">
        <v>2149</v>
      </c>
      <c r="AF104" s="24"/>
      <c r="AG104" s="790">
        <v>42888</v>
      </c>
      <c r="AH104" s="23"/>
      <c r="AI104" s="23"/>
      <c r="AJ104" s="23"/>
      <c r="AK104" s="23"/>
      <c r="AL104" s="23"/>
      <c r="AM104" s="23"/>
      <c r="AN104" s="23"/>
      <c r="AO104" s="516"/>
      <c r="AP104" s="4"/>
      <c r="AQ104" s="4"/>
      <c r="AR104" s="4"/>
      <c r="AS104" s="4"/>
      <c r="AT104" s="4"/>
      <c r="AU104" s="515"/>
      <c r="AV104" s="23"/>
      <c r="AW104" s="23"/>
      <c r="AX104" s="23"/>
      <c r="AY104" s="23"/>
      <c r="AZ104" s="23"/>
      <c r="BA104" s="23"/>
      <c r="BB104" s="23"/>
      <c r="BC104" s="23"/>
      <c r="BD104" s="564" t="s">
        <v>6282</v>
      </c>
      <c r="BE104" s="2" t="s">
        <v>972</v>
      </c>
      <c r="BF104" s="3" t="s">
        <v>5562</v>
      </c>
      <c r="BG104" s="4" t="s">
        <v>6034</v>
      </c>
      <c r="BH104" s="4"/>
      <c r="BI104" s="4"/>
      <c r="BJ104" s="4" t="s">
        <v>5784</v>
      </c>
      <c r="BK104" s="852"/>
      <c r="BL104" s="852"/>
      <c r="BM104" s="852"/>
      <c r="BN104" s="853"/>
      <c r="BO104" s="853"/>
      <c r="BP104" s="853"/>
      <c r="BQ104" s="854"/>
      <c r="BR104" s="854"/>
      <c r="BS104" s="854"/>
      <c r="BT104" s="855"/>
      <c r="BU104" s="855"/>
      <c r="BV104" s="855"/>
    </row>
    <row r="105" spans="1:74" ht="119">
      <c r="A105" s="5">
        <v>421</v>
      </c>
      <c r="B105" s="3">
        <v>101</v>
      </c>
      <c r="C105" s="127">
        <v>403</v>
      </c>
      <c r="D105" s="4" t="s">
        <v>326</v>
      </c>
      <c r="E105" s="4" t="s">
        <v>5734</v>
      </c>
      <c r="F105" s="649" t="s">
        <v>2150</v>
      </c>
      <c r="G105" s="4"/>
      <c r="H105" s="4" t="s">
        <v>2541</v>
      </c>
      <c r="I105" s="4" t="s">
        <v>327</v>
      </c>
      <c r="J105" s="4" t="s">
        <v>2123</v>
      </c>
      <c r="K105" s="4" t="s">
        <v>672</v>
      </c>
      <c r="L105" s="4" t="s">
        <v>4280</v>
      </c>
      <c r="M105" s="4" t="s">
        <v>6099</v>
      </c>
      <c r="N105" s="4" t="s">
        <v>328</v>
      </c>
      <c r="O105" s="4" t="s">
        <v>3227</v>
      </c>
      <c r="P105" s="4"/>
      <c r="Q105" s="4"/>
      <c r="R105" s="4"/>
      <c r="S105" s="4" t="s">
        <v>329</v>
      </c>
      <c r="T105" s="4">
        <v>2004</v>
      </c>
      <c r="U105" s="4" t="s">
        <v>2511</v>
      </c>
      <c r="V105" s="4" t="s">
        <v>2149</v>
      </c>
      <c r="W105" s="4" t="s">
        <v>2149</v>
      </c>
      <c r="X105" s="24" t="s">
        <v>2511</v>
      </c>
      <c r="Y105" s="516" t="s">
        <v>6443</v>
      </c>
      <c r="Z105" s="4" t="s">
        <v>6444</v>
      </c>
      <c r="AA105" s="4" t="s">
        <v>6582</v>
      </c>
      <c r="AB105" s="4" t="s">
        <v>6583</v>
      </c>
      <c r="AC105" s="4" t="s">
        <v>2149</v>
      </c>
      <c r="AD105" s="4"/>
      <c r="AE105" s="24" t="s">
        <v>2149</v>
      </c>
      <c r="AF105" s="24"/>
      <c r="AG105" s="548"/>
      <c r="AH105" s="24"/>
      <c r="AI105" s="24"/>
      <c r="AJ105" s="24"/>
      <c r="AK105" s="24"/>
      <c r="AL105" s="24"/>
      <c r="AM105" s="24"/>
      <c r="AN105" s="24"/>
      <c r="AO105" s="516"/>
      <c r="AP105" s="4"/>
      <c r="AQ105" s="4"/>
      <c r="AR105" s="4"/>
      <c r="AS105" s="4"/>
      <c r="AT105" s="4"/>
      <c r="AU105" s="515"/>
      <c r="AV105" s="24"/>
      <c r="AW105" s="24"/>
      <c r="AX105" s="24"/>
      <c r="AY105" s="24"/>
      <c r="AZ105" s="24"/>
      <c r="BA105" s="24"/>
      <c r="BB105" s="24"/>
      <c r="BC105" s="24"/>
      <c r="BD105" s="36" t="s">
        <v>6585</v>
      </c>
      <c r="BE105" s="2" t="s">
        <v>6584</v>
      </c>
      <c r="BF105" s="24" t="s">
        <v>626</v>
      </c>
      <c r="BG105" s="4" t="s">
        <v>5772</v>
      </c>
      <c r="BH105" s="4"/>
      <c r="BI105" s="4" t="s">
        <v>6044</v>
      </c>
      <c r="BJ105" s="4" t="s">
        <v>5782</v>
      </c>
      <c r="BK105" s="852"/>
      <c r="BL105" s="852"/>
      <c r="BM105" s="852"/>
      <c r="BN105" s="853"/>
      <c r="BO105" s="853"/>
      <c r="BP105" s="853"/>
      <c r="BQ105" s="854"/>
      <c r="BR105" s="854"/>
      <c r="BS105" s="854"/>
      <c r="BT105" s="855"/>
      <c r="BU105" s="855"/>
      <c r="BV105" s="855"/>
    </row>
    <row r="106" spans="1:74" ht="34">
      <c r="A106" s="5">
        <v>422</v>
      </c>
      <c r="B106" s="3">
        <v>102</v>
      </c>
      <c r="C106" s="127">
        <v>404</v>
      </c>
      <c r="D106" s="4" t="s">
        <v>330</v>
      </c>
      <c r="E106" s="4"/>
      <c r="F106" s="4"/>
      <c r="G106" s="4" t="s">
        <v>5714</v>
      </c>
      <c r="H106" s="4" t="s">
        <v>6136</v>
      </c>
      <c r="I106" s="4" t="s">
        <v>2914</v>
      </c>
      <c r="J106" s="4" t="s">
        <v>681</v>
      </c>
      <c r="K106" s="4" t="s">
        <v>1360</v>
      </c>
      <c r="L106" s="4" t="s">
        <v>4280</v>
      </c>
      <c r="M106" s="4" t="s">
        <v>6137</v>
      </c>
      <c r="N106" s="4"/>
      <c r="O106" s="4" t="s">
        <v>331</v>
      </c>
      <c r="P106" s="4"/>
      <c r="Q106" s="4"/>
      <c r="R106" s="4"/>
      <c r="S106" s="4" t="s">
        <v>332</v>
      </c>
      <c r="T106" s="4">
        <v>1994</v>
      </c>
      <c r="U106" s="4" t="s">
        <v>2511</v>
      </c>
      <c r="V106" s="4"/>
      <c r="W106" s="4"/>
      <c r="X106" s="24" t="s">
        <v>2511</v>
      </c>
      <c r="Y106" s="698" t="s">
        <v>5984</v>
      </c>
      <c r="Z106" s="4"/>
      <c r="AA106" s="4"/>
      <c r="AB106" s="4"/>
      <c r="AC106" s="4"/>
      <c r="AD106" s="4"/>
      <c r="AE106" s="24"/>
      <c r="AF106" s="24"/>
      <c r="AG106" s="548"/>
      <c r="AH106" s="24"/>
      <c r="AI106" s="24"/>
      <c r="AJ106" s="24"/>
      <c r="AK106" s="24"/>
      <c r="AL106" s="24"/>
      <c r="AM106" s="24"/>
      <c r="AN106" s="24"/>
      <c r="AO106" s="516"/>
      <c r="AP106" s="4"/>
      <c r="AQ106" s="4"/>
      <c r="AR106" s="4"/>
      <c r="AS106" s="4"/>
      <c r="AT106" s="4"/>
      <c r="AU106" s="515"/>
      <c r="AV106" s="24"/>
      <c r="AW106" s="24"/>
      <c r="AX106" s="24"/>
      <c r="AY106" s="24"/>
      <c r="AZ106" s="24"/>
      <c r="BA106" s="24"/>
      <c r="BB106" s="24"/>
      <c r="BC106" s="24"/>
      <c r="BD106" s="24" t="s">
        <v>6135</v>
      </c>
      <c r="BE106" s="2" t="s">
        <v>5250</v>
      </c>
      <c r="BF106" s="24" t="s">
        <v>5563</v>
      </c>
      <c r="BG106" s="4" t="s">
        <v>5772</v>
      </c>
      <c r="BH106" s="4"/>
      <c r="BI106" s="4"/>
      <c r="BJ106" s="4" t="s">
        <v>5782</v>
      </c>
      <c r="BK106" s="852"/>
      <c r="BL106" s="852"/>
      <c r="BM106" s="852"/>
      <c r="BN106" s="853"/>
      <c r="BO106" s="853"/>
      <c r="BP106" s="853"/>
      <c r="BQ106" s="854"/>
      <c r="BR106" s="854"/>
      <c r="BS106" s="854"/>
      <c r="BT106" s="855"/>
      <c r="BU106" s="855"/>
      <c r="BV106" s="855"/>
    </row>
    <row r="107" spans="1:74" ht="51">
      <c r="A107" s="5">
        <v>423</v>
      </c>
      <c r="B107" s="3">
        <v>103</v>
      </c>
      <c r="C107" s="127">
        <v>405</v>
      </c>
      <c r="D107" s="4" t="s">
        <v>4237</v>
      </c>
      <c r="E107" s="3" t="s">
        <v>5717</v>
      </c>
      <c r="F107" s="649" t="s">
        <v>2150</v>
      </c>
      <c r="G107" s="4"/>
      <c r="H107" s="4" t="s">
        <v>4628</v>
      </c>
      <c r="I107" s="4" t="s">
        <v>4629</v>
      </c>
      <c r="J107" s="4" t="s">
        <v>676</v>
      </c>
      <c r="K107" s="4" t="s">
        <v>676</v>
      </c>
      <c r="L107" s="4" t="s">
        <v>4280</v>
      </c>
      <c r="M107" s="4" t="s">
        <v>4630</v>
      </c>
      <c r="N107" s="4" t="s">
        <v>4631</v>
      </c>
      <c r="O107" s="4" t="s">
        <v>4632</v>
      </c>
      <c r="P107" s="4"/>
      <c r="Q107" s="4"/>
      <c r="R107" s="4"/>
      <c r="S107" s="4" t="s">
        <v>4627</v>
      </c>
      <c r="T107" s="4">
        <v>2019</v>
      </c>
      <c r="U107" s="4"/>
      <c r="V107" s="4"/>
      <c r="W107" s="4"/>
      <c r="X107" s="24"/>
      <c r="Y107" s="516"/>
      <c r="Z107" s="4"/>
      <c r="AA107" s="4"/>
      <c r="AB107" s="4"/>
      <c r="AC107" s="4"/>
      <c r="AD107" s="4"/>
      <c r="AE107" s="24"/>
      <c r="AF107" s="24"/>
      <c r="AG107" s="796">
        <v>43984</v>
      </c>
      <c r="AH107" s="682"/>
      <c r="AI107" s="682"/>
      <c r="AJ107" s="682"/>
      <c r="AK107" s="682"/>
      <c r="AL107" s="682"/>
      <c r="AM107" s="682"/>
      <c r="AN107" s="682"/>
      <c r="AO107" s="516"/>
      <c r="AP107" s="4"/>
      <c r="AQ107" s="4"/>
      <c r="AR107" s="4"/>
      <c r="AS107" s="4"/>
      <c r="AT107" s="4"/>
      <c r="AU107" s="515"/>
      <c r="AV107" s="682"/>
      <c r="AW107" s="682"/>
      <c r="AX107" s="682"/>
      <c r="AY107" s="682"/>
      <c r="AZ107" s="682"/>
      <c r="BA107" s="682"/>
      <c r="BB107" s="682"/>
      <c r="BC107" s="682"/>
      <c r="BD107" s="682" t="s">
        <v>5933</v>
      </c>
      <c r="BE107" s="4"/>
      <c r="BF107" s="3" t="s">
        <v>5562</v>
      </c>
      <c r="BG107" s="4" t="s">
        <v>6034</v>
      </c>
      <c r="BH107" s="4"/>
      <c r="BI107" s="4" t="s">
        <v>6044</v>
      </c>
      <c r="BJ107" s="4" t="s">
        <v>5784</v>
      </c>
      <c r="BK107" s="852"/>
      <c r="BL107" s="852"/>
      <c r="BM107" s="852"/>
      <c r="BN107" s="853"/>
      <c r="BO107" s="853"/>
      <c r="BP107" s="853"/>
      <c r="BQ107" s="854"/>
      <c r="BR107" s="854"/>
      <c r="BS107" s="854"/>
      <c r="BT107" s="855"/>
      <c r="BU107" s="855"/>
      <c r="BV107" s="855"/>
    </row>
    <row r="108" spans="1:74" ht="51">
      <c r="A108" s="5">
        <v>427</v>
      </c>
      <c r="B108" s="3">
        <v>104</v>
      </c>
      <c r="C108" s="127">
        <v>409</v>
      </c>
      <c r="D108" s="4" t="s">
        <v>348</v>
      </c>
      <c r="E108" s="4"/>
      <c r="F108" s="4"/>
      <c r="G108" s="4" t="s">
        <v>5714</v>
      </c>
      <c r="H108" s="4" t="s">
        <v>348</v>
      </c>
      <c r="I108" s="4" t="s">
        <v>349</v>
      </c>
      <c r="J108" s="4" t="s">
        <v>1503</v>
      </c>
      <c r="K108" s="4" t="s">
        <v>729</v>
      </c>
      <c r="L108" s="4" t="s">
        <v>4280</v>
      </c>
      <c r="M108" s="4"/>
      <c r="N108" s="4"/>
      <c r="O108" s="4"/>
      <c r="P108" s="4"/>
      <c r="Q108" s="4"/>
      <c r="R108" s="4"/>
      <c r="S108" s="4" t="s">
        <v>4544</v>
      </c>
      <c r="T108" s="4"/>
      <c r="U108" s="4"/>
      <c r="V108" s="4"/>
      <c r="W108" s="4"/>
      <c r="X108" s="24"/>
      <c r="Y108" s="516" t="s">
        <v>420</v>
      </c>
      <c r="Z108" s="4" t="s">
        <v>421</v>
      </c>
      <c r="AA108" s="4" t="s">
        <v>422</v>
      </c>
      <c r="AB108" s="4" t="s">
        <v>423</v>
      </c>
      <c r="AC108" s="4" t="s">
        <v>424</v>
      </c>
      <c r="AD108" s="4"/>
      <c r="AE108" s="24"/>
      <c r="AF108" s="24"/>
      <c r="AG108" s="548"/>
      <c r="AH108" s="24"/>
      <c r="AI108" s="24"/>
      <c r="AJ108" s="24"/>
      <c r="AK108" s="24"/>
      <c r="AL108" s="24"/>
      <c r="AM108" s="24"/>
      <c r="AN108" s="24"/>
      <c r="AO108" s="516"/>
      <c r="AP108" s="4"/>
      <c r="AQ108" s="4"/>
      <c r="AR108" s="4"/>
      <c r="AS108" s="4"/>
      <c r="AT108" s="4"/>
      <c r="AU108" s="515"/>
      <c r="AV108" s="24"/>
      <c r="AW108" s="24"/>
      <c r="AX108" s="24"/>
      <c r="AY108" s="24"/>
      <c r="AZ108" s="24"/>
      <c r="BA108" s="24"/>
      <c r="BB108" s="24"/>
      <c r="BC108" s="24"/>
      <c r="BD108" s="24"/>
      <c r="BE108" s="2" t="s">
        <v>5250</v>
      </c>
      <c r="BF108" s="24" t="s">
        <v>5563</v>
      </c>
      <c r="BG108" s="4" t="s">
        <v>5772</v>
      </c>
      <c r="BH108" s="4"/>
      <c r="BI108" s="4"/>
      <c r="BJ108" s="4" t="s">
        <v>5782</v>
      </c>
      <c r="BK108" s="852"/>
      <c r="BL108" s="852"/>
      <c r="BM108" s="852"/>
      <c r="BN108" s="853"/>
      <c r="BO108" s="853"/>
      <c r="BP108" s="853"/>
      <c r="BQ108" s="854"/>
      <c r="BR108" s="854"/>
      <c r="BS108" s="854"/>
      <c r="BT108" s="855"/>
      <c r="BU108" s="855"/>
      <c r="BV108" s="855"/>
    </row>
    <row r="109" spans="1:74" ht="85">
      <c r="A109" s="5">
        <v>435</v>
      </c>
      <c r="B109" s="3">
        <v>105</v>
      </c>
      <c r="C109" s="127">
        <v>417</v>
      </c>
      <c r="D109" s="4" t="s">
        <v>458</v>
      </c>
      <c r="E109" s="4" t="s">
        <v>6353</v>
      </c>
      <c r="F109" s="4"/>
      <c r="G109" s="4"/>
      <c r="H109" s="4" t="s">
        <v>2826</v>
      </c>
      <c r="I109" s="4" t="s">
        <v>6131</v>
      </c>
      <c r="J109" s="4" t="s">
        <v>2094</v>
      </c>
      <c r="K109" s="4" t="s">
        <v>683</v>
      </c>
      <c r="L109" s="4" t="s">
        <v>4280</v>
      </c>
      <c r="M109" s="4" t="s">
        <v>6132</v>
      </c>
      <c r="N109" s="4"/>
      <c r="O109" s="4"/>
      <c r="P109" s="4"/>
      <c r="Q109" s="4"/>
      <c r="R109" s="4"/>
      <c r="S109" s="4" t="s">
        <v>6133</v>
      </c>
      <c r="T109" s="4" t="s">
        <v>6134</v>
      </c>
      <c r="U109" s="4"/>
      <c r="V109" s="4"/>
      <c r="W109" s="4"/>
      <c r="X109" s="24"/>
      <c r="Y109" s="698" t="s">
        <v>5986</v>
      </c>
      <c r="Z109" s="4" t="s">
        <v>490</v>
      </c>
      <c r="AA109" s="4" t="s">
        <v>491</v>
      </c>
      <c r="AB109" s="4" t="s">
        <v>492</v>
      </c>
      <c r="AC109" s="4" t="s">
        <v>493</v>
      </c>
      <c r="AD109" s="4"/>
      <c r="AE109" s="24"/>
      <c r="AF109" s="24"/>
      <c r="AG109" s="548"/>
      <c r="AH109" s="24"/>
      <c r="AI109" s="24"/>
      <c r="AJ109" s="24"/>
      <c r="AK109" s="24"/>
      <c r="AL109" s="24"/>
      <c r="AM109" s="24"/>
      <c r="AN109" s="24"/>
      <c r="AO109" s="516"/>
      <c r="AP109" s="39"/>
      <c r="AQ109" s="4"/>
      <c r="AR109" s="4"/>
      <c r="AS109" s="4"/>
      <c r="AT109" s="4"/>
      <c r="AU109" s="515"/>
      <c r="AV109" s="24"/>
      <c r="AW109" s="24"/>
      <c r="AX109" s="24"/>
      <c r="AY109" s="24"/>
      <c r="AZ109" s="24"/>
      <c r="BA109" s="24"/>
      <c r="BB109" s="24"/>
      <c r="BC109" s="24"/>
      <c r="BD109" s="24" t="s">
        <v>6135</v>
      </c>
      <c r="BE109" s="2" t="s">
        <v>5250</v>
      </c>
      <c r="BF109" s="24" t="s">
        <v>5563</v>
      </c>
      <c r="BG109" s="63" t="s">
        <v>5772</v>
      </c>
      <c r="BH109" s="4"/>
      <c r="BI109" s="4"/>
      <c r="BJ109" s="4" t="s">
        <v>5782</v>
      </c>
      <c r="BK109" s="852"/>
      <c r="BL109" s="852"/>
      <c r="BM109" s="852"/>
      <c r="BN109" s="853"/>
      <c r="BO109" s="853"/>
      <c r="BP109" s="853"/>
      <c r="BQ109" s="854"/>
      <c r="BR109" s="854"/>
      <c r="BS109" s="854"/>
      <c r="BT109" s="855"/>
      <c r="BU109" s="855"/>
      <c r="BV109" s="855"/>
    </row>
    <row r="110" spans="1:74" ht="51">
      <c r="A110" s="5">
        <v>443</v>
      </c>
      <c r="B110" s="3">
        <v>106</v>
      </c>
      <c r="C110" s="127" t="s">
        <v>5129</v>
      </c>
      <c r="D110" s="4" t="s">
        <v>573</v>
      </c>
      <c r="E110" s="4"/>
      <c r="F110" s="4"/>
      <c r="G110" s="4" t="s">
        <v>5714</v>
      </c>
      <c r="H110" s="4" t="s">
        <v>2814</v>
      </c>
      <c r="I110" s="515" t="s">
        <v>574</v>
      </c>
      <c r="J110" s="41" t="s">
        <v>1047</v>
      </c>
      <c r="K110" s="4" t="s">
        <v>1047</v>
      </c>
      <c r="L110" s="4" t="s">
        <v>2814</v>
      </c>
      <c r="M110" s="4" t="s">
        <v>6138</v>
      </c>
      <c r="N110" s="4" t="s">
        <v>3470</v>
      </c>
      <c r="O110" s="4" t="s">
        <v>3219</v>
      </c>
      <c r="P110" s="4"/>
      <c r="Q110" s="4"/>
      <c r="R110" s="4"/>
      <c r="S110" s="4" t="s">
        <v>0</v>
      </c>
      <c r="T110" s="4">
        <v>2016</v>
      </c>
      <c r="U110" s="4" t="s">
        <v>2547</v>
      </c>
      <c r="V110" s="4" t="s">
        <v>2149</v>
      </c>
      <c r="W110" s="4"/>
      <c r="X110" s="24"/>
      <c r="Y110" s="516" t="s">
        <v>5872</v>
      </c>
      <c r="Z110" s="4"/>
      <c r="AA110" s="4"/>
      <c r="AB110" s="4"/>
      <c r="AC110" s="4"/>
      <c r="AD110" s="4"/>
      <c r="AE110" s="24"/>
      <c r="AF110" s="24"/>
      <c r="AG110" s="548"/>
      <c r="AH110" s="24"/>
      <c r="AI110" s="24"/>
      <c r="AJ110" s="24"/>
      <c r="AK110" s="24"/>
      <c r="AL110" s="24"/>
      <c r="AM110" s="24"/>
      <c r="AN110" s="24"/>
      <c r="AO110" s="516"/>
      <c r="AP110" s="4"/>
      <c r="AQ110" s="4"/>
      <c r="AR110" s="4"/>
      <c r="AS110" s="4"/>
      <c r="AT110" s="4"/>
      <c r="AU110" s="515"/>
      <c r="AV110" s="24"/>
      <c r="AW110" s="24"/>
      <c r="AX110" s="24"/>
      <c r="AY110" s="24"/>
      <c r="AZ110" s="24"/>
      <c r="BA110" s="24"/>
      <c r="BB110" s="24"/>
      <c r="BC110" s="24"/>
      <c r="BD110" s="24" t="s">
        <v>5590</v>
      </c>
      <c r="BE110" s="2" t="s">
        <v>5250</v>
      </c>
      <c r="BF110" s="24" t="s">
        <v>5563</v>
      </c>
      <c r="BG110" s="4" t="s">
        <v>5772</v>
      </c>
      <c r="BH110" s="4"/>
      <c r="BI110" s="4"/>
      <c r="BJ110" s="4" t="s">
        <v>5782</v>
      </c>
      <c r="BK110" s="852"/>
      <c r="BL110" s="852"/>
      <c r="BM110" s="852"/>
      <c r="BN110" s="853"/>
      <c r="BO110" s="853"/>
      <c r="BP110" s="853"/>
      <c r="BQ110" s="854"/>
      <c r="BR110" s="854"/>
      <c r="BS110" s="854"/>
      <c r="BT110" s="855"/>
      <c r="BU110" s="855"/>
      <c r="BV110" s="855"/>
    </row>
    <row r="111" spans="1:74" ht="34">
      <c r="A111" s="5">
        <v>449</v>
      </c>
      <c r="B111" s="3">
        <v>107</v>
      </c>
      <c r="C111" s="127">
        <v>431</v>
      </c>
      <c r="D111" s="4" t="s">
        <v>821</v>
      </c>
      <c r="E111" s="3" t="s">
        <v>5717</v>
      </c>
      <c r="F111" s="649" t="s">
        <v>2150</v>
      </c>
      <c r="G111" s="4"/>
      <c r="H111" s="4" t="s">
        <v>21</v>
      </c>
      <c r="I111" s="4" t="s">
        <v>22</v>
      </c>
      <c r="J111" s="4" t="s">
        <v>709</v>
      </c>
      <c r="K111" s="4" t="s">
        <v>670</v>
      </c>
      <c r="L111" s="4" t="s">
        <v>4280</v>
      </c>
      <c r="M111" s="4"/>
      <c r="N111" s="4" t="s">
        <v>3474</v>
      </c>
      <c r="O111" s="4" t="s">
        <v>3214</v>
      </c>
      <c r="P111" s="4"/>
      <c r="Q111" s="4"/>
      <c r="R111" s="4"/>
      <c r="S111" s="4" t="s">
        <v>23</v>
      </c>
      <c r="T111" s="4"/>
      <c r="U111" s="4" t="s">
        <v>2186</v>
      </c>
      <c r="V111" s="4" t="s">
        <v>2149</v>
      </c>
      <c r="W111" s="4" t="s">
        <v>2149</v>
      </c>
      <c r="X111" s="24" t="s">
        <v>2149</v>
      </c>
      <c r="Y111" s="516" t="s">
        <v>2149</v>
      </c>
      <c r="Z111" s="4" t="s">
        <v>2149</v>
      </c>
      <c r="AA111" s="4" t="s">
        <v>2149</v>
      </c>
      <c r="AB111" s="4" t="s">
        <v>2149</v>
      </c>
      <c r="AC111" s="4" t="s">
        <v>2149</v>
      </c>
      <c r="AD111" s="4"/>
      <c r="AE111" s="24" t="s">
        <v>2149</v>
      </c>
      <c r="AF111" s="24"/>
      <c r="AG111" s="546"/>
      <c r="AH111" s="22"/>
      <c r="AI111" s="22"/>
      <c r="AJ111" s="22"/>
      <c r="AK111" s="22"/>
      <c r="AL111" s="22"/>
      <c r="AM111" s="22"/>
      <c r="AN111" s="22"/>
      <c r="AO111" s="516"/>
      <c r="AP111" s="4"/>
      <c r="AQ111" s="4"/>
      <c r="AR111" s="4"/>
      <c r="AS111" s="4"/>
      <c r="AT111" s="4"/>
      <c r="AU111" s="515"/>
      <c r="AV111" s="22"/>
      <c r="AW111" s="22"/>
      <c r="AX111" s="22"/>
      <c r="AY111" s="22"/>
      <c r="AZ111" s="22"/>
      <c r="BA111" s="22"/>
      <c r="BB111" s="22"/>
      <c r="BC111" s="22"/>
      <c r="BD111" s="22" t="s">
        <v>6283</v>
      </c>
      <c r="BE111" s="4" t="s">
        <v>5250</v>
      </c>
      <c r="BF111" s="3" t="s">
        <v>5562</v>
      </c>
      <c r="BG111" s="4" t="s">
        <v>5772</v>
      </c>
      <c r="BH111" s="4"/>
      <c r="BI111" s="4"/>
      <c r="BJ111" s="4" t="s">
        <v>5784</v>
      </c>
      <c r="BK111" s="852"/>
      <c r="BL111" s="852"/>
      <c r="BM111" s="852"/>
      <c r="BN111" s="853"/>
      <c r="BO111" s="853"/>
      <c r="BP111" s="853"/>
      <c r="BQ111" s="854"/>
      <c r="BR111" s="854"/>
      <c r="BS111" s="854"/>
      <c r="BT111" s="855"/>
      <c r="BU111" s="855"/>
      <c r="BV111" s="855"/>
    </row>
    <row r="112" spans="1:74" ht="68">
      <c r="A112" s="5">
        <v>456</v>
      </c>
      <c r="B112" s="3">
        <v>108</v>
      </c>
      <c r="C112" s="127">
        <v>438</v>
      </c>
      <c r="D112" s="4" t="s">
        <v>6397</v>
      </c>
      <c r="E112" s="3" t="s">
        <v>6308</v>
      </c>
      <c r="F112" s="649" t="s">
        <v>2150</v>
      </c>
      <c r="G112" s="4"/>
      <c r="H112" s="4" t="s">
        <v>41</v>
      </c>
      <c r="I112" s="4" t="s">
        <v>671</v>
      </c>
      <c r="J112" s="4" t="s">
        <v>671</v>
      </c>
      <c r="K112" s="4" t="s">
        <v>672</v>
      </c>
      <c r="L112" s="4" t="s">
        <v>4280</v>
      </c>
      <c r="M112" s="4" t="s">
        <v>6139</v>
      </c>
      <c r="N112" s="4" t="s">
        <v>3480</v>
      </c>
      <c r="O112" s="4" t="s">
        <v>3209</v>
      </c>
      <c r="P112" s="4"/>
      <c r="Q112" s="4">
        <v>47381.8</v>
      </c>
      <c r="R112" s="4"/>
      <c r="S112" s="4" t="s">
        <v>42</v>
      </c>
      <c r="T112" s="4">
        <v>2016</v>
      </c>
      <c r="U112" s="4" t="s">
        <v>2187</v>
      </c>
      <c r="V112" s="4" t="s">
        <v>2149</v>
      </c>
      <c r="W112" s="4" t="s">
        <v>2149</v>
      </c>
      <c r="X112" s="24" t="s">
        <v>2149</v>
      </c>
      <c r="Y112" s="516" t="s">
        <v>2149</v>
      </c>
      <c r="Z112" s="4" t="s">
        <v>2149</v>
      </c>
      <c r="AA112" s="4" t="s">
        <v>2149</v>
      </c>
      <c r="AB112" s="4" t="s">
        <v>2149</v>
      </c>
      <c r="AC112" s="4" t="s">
        <v>2149</v>
      </c>
      <c r="AD112" s="4"/>
      <c r="AE112" s="24" t="s">
        <v>2149</v>
      </c>
      <c r="AF112" s="24"/>
      <c r="AG112" s="548"/>
      <c r="AH112" s="24"/>
      <c r="AI112" s="24"/>
      <c r="AJ112" s="24"/>
      <c r="AK112" s="24"/>
      <c r="AL112" s="24"/>
      <c r="AM112" s="24"/>
      <c r="AN112" s="24"/>
      <c r="AO112" s="516" t="s">
        <v>5934</v>
      </c>
      <c r="AP112" s="4" t="s">
        <v>6007</v>
      </c>
      <c r="AQ112" s="4"/>
      <c r="AR112" s="4"/>
      <c r="AS112" s="4"/>
      <c r="AT112" s="4"/>
      <c r="AU112" s="515"/>
      <c r="AV112" s="24"/>
      <c r="AW112" s="24"/>
      <c r="AX112" s="24"/>
      <c r="AY112" s="24"/>
      <c r="AZ112" s="24"/>
      <c r="BA112" s="24"/>
      <c r="BB112" s="24"/>
      <c r="BC112" s="24"/>
      <c r="BD112" s="24" t="s">
        <v>6141</v>
      </c>
      <c r="BE112" s="4" t="s">
        <v>6140</v>
      </c>
      <c r="BF112" s="24" t="s">
        <v>5561</v>
      </c>
      <c r="BG112" s="63" t="s">
        <v>5772</v>
      </c>
      <c r="BH112" s="4"/>
      <c r="BI112" s="4" t="s">
        <v>6044</v>
      </c>
      <c r="BJ112" s="4" t="s">
        <v>5782</v>
      </c>
      <c r="BK112" s="852"/>
      <c r="BL112" s="852"/>
      <c r="BM112" s="852"/>
      <c r="BN112" s="853"/>
      <c r="BO112" s="853"/>
      <c r="BP112" s="853"/>
      <c r="BQ112" s="854"/>
      <c r="BR112" s="854"/>
      <c r="BS112" s="854"/>
      <c r="BT112" s="855"/>
      <c r="BU112" s="855"/>
      <c r="BV112" s="855"/>
    </row>
    <row r="113" spans="1:74" ht="34">
      <c r="A113" s="5">
        <v>457</v>
      </c>
      <c r="B113" s="3">
        <v>109</v>
      </c>
      <c r="C113" s="127" t="s">
        <v>5132</v>
      </c>
      <c r="D113" s="18" t="s">
        <v>626</v>
      </c>
      <c r="E113" s="18"/>
      <c r="F113" s="18"/>
      <c r="G113" s="18"/>
      <c r="H113" s="4" t="s">
        <v>43</v>
      </c>
      <c r="I113" s="4"/>
      <c r="J113" s="4" t="s">
        <v>44</v>
      </c>
      <c r="K113" s="4" t="s">
        <v>2119</v>
      </c>
      <c r="L113" s="4" t="s">
        <v>2814</v>
      </c>
      <c r="M113" s="4" t="s">
        <v>6145</v>
      </c>
      <c r="N113" s="4" t="s">
        <v>45</v>
      </c>
      <c r="O113" s="4" t="s">
        <v>3208</v>
      </c>
      <c r="P113" s="4"/>
      <c r="Q113" s="4"/>
      <c r="R113" s="4"/>
      <c r="S113" s="4" t="s">
        <v>46</v>
      </c>
      <c r="T113" s="4">
        <v>2010</v>
      </c>
      <c r="U113" s="4"/>
      <c r="V113" s="4"/>
      <c r="W113" s="4"/>
      <c r="X113" s="24"/>
      <c r="Y113" s="516"/>
      <c r="Z113" s="4"/>
      <c r="AA113" s="4"/>
      <c r="AB113" s="4"/>
      <c r="AC113" s="4"/>
      <c r="AD113" s="4"/>
      <c r="AE113" s="24"/>
      <c r="AF113" s="24"/>
      <c r="AG113" s="548"/>
      <c r="AH113" s="24"/>
      <c r="AI113" s="24"/>
      <c r="AJ113" s="24"/>
      <c r="AK113" s="24"/>
      <c r="AL113" s="24"/>
      <c r="AM113" s="24"/>
      <c r="AN113" s="24"/>
      <c r="AO113" s="516"/>
      <c r="AP113" s="4"/>
      <c r="AQ113" s="4"/>
      <c r="AR113" s="4"/>
      <c r="AS113" s="4"/>
      <c r="AT113" s="4"/>
      <c r="AU113" s="515"/>
      <c r="AV113" s="24"/>
      <c r="AW113" s="24"/>
      <c r="AX113" s="24"/>
      <c r="AY113" s="24"/>
      <c r="AZ113" s="24"/>
      <c r="BA113" s="24"/>
      <c r="BB113" s="24"/>
      <c r="BC113" s="24"/>
      <c r="BD113" s="24" t="s">
        <v>6146</v>
      </c>
      <c r="BE113" s="4" t="s">
        <v>5250</v>
      </c>
      <c r="BF113" s="24" t="s">
        <v>5563</v>
      </c>
      <c r="BG113" s="4" t="s">
        <v>5772</v>
      </c>
      <c r="BH113" s="4"/>
      <c r="BI113" s="4"/>
      <c r="BJ113" s="4" t="s">
        <v>5782</v>
      </c>
      <c r="BK113" s="852"/>
      <c r="BL113" s="852"/>
      <c r="BM113" s="852"/>
      <c r="BN113" s="853"/>
      <c r="BO113" s="853"/>
      <c r="BP113" s="853"/>
      <c r="BQ113" s="854"/>
      <c r="BR113" s="854"/>
      <c r="BS113" s="854"/>
      <c r="BT113" s="855"/>
      <c r="BU113" s="855"/>
      <c r="BV113" s="855"/>
    </row>
    <row r="114" spans="1:74" ht="51">
      <c r="A114" s="5">
        <v>458</v>
      </c>
      <c r="B114" s="3">
        <v>110</v>
      </c>
      <c r="C114" s="127" t="s">
        <v>5198</v>
      </c>
      <c r="D114" s="4" t="s">
        <v>47</v>
      </c>
      <c r="E114" s="4"/>
      <c r="F114" s="4"/>
      <c r="G114" s="4"/>
      <c r="H114" s="4" t="s">
        <v>49</v>
      </c>
      <c r="I114" s="4" t="s">
        <v>48</v>
      </c>
      <c r="J114" s="4" t="s">
        <v>712</v>
      </c>
      <c r="K114" s="4" t="s">
        <v>673</v>
      </c>
      <c r="L114" s="4" t="s">
        <v>4840</v>
      </c>
      <c r="M114" s="4"/>
      <c r="N114" s="4" t="s">
        <v>3481</v>
      </c>
      <c r="O114" s="4" t="s">
        <v>3207</v>
      </c>
      <c r="P114" s="4"/>
      <c r="Q114" s="4"/>
      <c r="R114" s="4"/>
      <c r="S114" s="4" t="s">
        <v>50</v>
      </c>
      <c r="T114" s="4"/>
      <c r="U114" s="4"/>
      <c r="V114" s="4"/>
      <c r="W114" s="4"/>
      <c r="X114" s="24"/>
      <c r="Y114" s="516"/>
      <c r="Z114" s="4"/>
      <c r="AA114" s="4"/>
      <c r="AB114" s="4"/>
      <c r="AC114" s="4"/>
      <c r="AD114" s="4"/>
      <c r="AE114" s="24"/>
      <c r="AF114" s="24"/>
      <c r="AG114" s="548"/>
      <c r="AH114" s="24"/>
      <c r="AI114" s="24"/>
      <c r="AJ114" s="24"/>
      <c r="AK114" s="24"/>
      <c r="AL114" s="24"/>
      <c r="AM114" s="24"/>
      <c r="AN114" s="24"/>
      <c r="AO114" s="516"/>
      <c r="AP114" s="4"/>
      <c r="AQ114" s="4"/>
      <c r="AR114" s="4"/>
      <c r="AS114" s="4"/>
      <c r="AT114" s="4"/>
      <c r="AU114" s="515"/>
      <c r="AV114" s="24"/>
      <c r="AW114" s="24"/>
      <c r="AX114" s="24"/>
      <c r="AY114" s="24"/>
      <c r="AZ114" s="24"/>
      <c r="BA114" s="24"/>
      <c r="BB114" s="24"/>
      <c r="BC114" s="24"/>
      <c r="BD114" s="24"/>
      <c r="BE114" s="4" t="s">
        <v>5250</v>
      </c>
      <c r="BF114" s="24" t="s">
        <v>5562</v>
      </c>
      <c r="BG114" s="4" t="s">
        <v>5772</v>
      </c>
      <c r="BH114" s="4"/>
      <c r="BI114" s="4"/>
      <c r="BJ114" s="4" t="s">
        <v>5784</v>
      </c>
      <c r="BK114" s="852"/>
      <c r="BL114" s="852"/>
      <c r="BM114" s="852"/>
      <c r="BN114" s="853"/>
      <c r="BO114" s="853"/>
      <c r="BP114" s="853"/>
      <c r="BQ114" s="854"/>
      <c r="BR114" s="854"/>
      <c r="BS114" s="854"/>
      <c r="BT114" s="855"/>
      <c r="BU114" s="855"/>
      <c r="BV114" s="855"/>
    </row>
    <row r="115" spans="1:74" ht="85">
      <c r="A115" s="5">
        <v>459</v>
      </c>
      <c r="B115" s="3">
        <v>111</v>
      </c>
      <c r="C115" s="127" t="s">
        <v>5133</v>
      </c>
      <c r="D115" s="4" t="s">
        <v>2960</v>
      </c>
      <c r="E115" s="4" t="s">
        <v>5669</v>
      </c>
      <c r="F115" s="649" t="s">
        <v>2150</v>
      </c>
      <c r="G115" s="4"/>
      <c r="H115" s="4" t="s">
        <v>6147</v>
      </c>
      <c r="I115" s="4" t="s">
        <v>52</v>
      </c>
      <c r="J115" s="4" t="s">
        <v>762</v>
      </c>
      <c r="K115" s="4" t="s">
        <v>674</v>
      </c>
      <c r="L115" s="4" t="s">
        <v>2814</v>
      </c>
      <c r="M115" s="4"/>
      <c r="N115" s="4"/>
      <c r="O115" s="4"/>
      <c r="P115" s="4"/>
      <c r="Q115" s="4"/>
      <c r="R115" s="4"/>
      <c r="S115" s="4" t="s">
        <v>53</v>
      </c>
      <c r="T115" s="4">
        <v>2011</v>
      </c>
      <c r="U115" s="4"/>
      <c r="V115" s="4"/>
      <c r="W115" s="4"/>
      <c r="X115" s="24"/>
      <c r="Y115" s="516" t="s">
        <v>6445</v>
      </c>
      <c r="Z115" s="4" t="s">
        <v>6446</v>
      </c>
      <c r="AA115" s="4" t="s">
        <v>6447</v>
      </c>
      <c r="AB115" s="4" t="s">
        <v>6448</v>
      </c>
      <c r="AC115" s="4" t="s">
        <v>6449</v>
      </c>
      <c r="AD115" s="64"/>
      <c r="AE115" s="24"/>
      <c r="AF115" s="24"/>
      <c r="AG115" s="548"/>
      <c r="AH115" s="24"/>
      <c r="AI115" s="24"/>
      <c r="AJ115" s="24"/>
      <c r="AK115" s="24"/>
      <c r="AL115" s="24"/>
      <c r="AM115" s="24"/>
      <c r="AN115" s="24"/>
      <c r="AO115" s="530"/>
      <c r="AP115" s="4"/>
      <c r="AQ115" s="64"/>
      <c r="AR115" s="64"/>
      <c r="AS115" s="64"/>
      <c r="AT115" s="64"/>
      <c r="AU115" s="515"/>
      <c r="AV115" s="24"/>
      <c r="AW115" s="24"/>
      <c r="AX115" s="24"/>
      <c r="AY115" s="24"/>
      <c r="AZ115" s="24"/>
      <c r="BA115" s="24"/>
      <c r="BB115" s="24"/>
      <c r="BC115" s="24"/>
      <c r="BD115" s="24" t="s">
        <v>6449</v>
      </c>
      <c r="BE115" s="4" t="s">
        <v>6406</v>
      </c>
      <c r="BF115" s="24" t="s">
        <v>5562</v>
      </c>
      <c r="BG115" s="4" t="s">
        <v>5772</v>
      </c>
      <c r="BH115" s="4"/>
      <c r="BI115" s="4"/>
      <c r="BJ115" s="4" t="s">
        <v>5782</v>
      </c>
      <c r="BK115" s="852"/>
      <c r="BL115" s="852"/>
      <c r="BM115" s="852"/>
      <c r="BN115" s="853"/>
      <c r="BO115" s="853"/>
      <c r="BP115" s="853"/>
      <c r="BQ115" s="854"/>
      <c r="BR115" s="854"/>
      <c r="BS115" s="854"/>
      <c r="BT115" s="855"/>
      <c r="BU115" s="855"/>
      <c r="BV115" s="855"/>
    </row>
    <row r="116" spans="1:74" ht="136">
      <c r="A116" s="5">
        <v>467</v>
      </c>
      <c r="B116" s="3">
        <v>112</v>
      </c>
      <c r="C116" s="127">
        <v>449</v>
      </c>
      <c r="D116" s="4" t="s">
        <v>3492</v>
      </c>
      <c r="E116" s="4" t="s">
        <v>5873</v>
      </c>
      <c r="F116" s="649" t="s">
        <v>2150</v>
      </c>
      <c r="G116" s="4"/>
      <c r="H116" s="4" t="s">
        <v>3493</v>
      </c>
      <c r="I116" s="4" t="s">
        <v>3493</v>
      </c>
      <c r="J116" s="4" t="s">
        <v>1374</v>
      </c>
      <c r="K116" s="4" t="s">
        <v>1374</v>
      </c>
      <c r="L116" s="4" t="s">
        <v>4280</v>
      </c>
      <c r="M116" s="4" t="s">
        <v>6154</v>
      </c>
      <c r="N116" s="4" t="s">
        <v>3494</v>
      </c>
      <c r="O116" s="4" t="s">
        <v>3495</v>
      </c>
      <c r="P116" s="4"/>
      <c r="Q116" s="4"/>
      <c r="R116" s="4" t="s">
        <v>6155</v>
      </c>
      <c r="S116" s="4" t="s">
        <v>3496</v>
      </c>
      <c r="T116" s="4">
        <v>2017</v>
      </c>
      <c r="U116" s="4"/>
      <c r="V116" s="4"/>
      <c r="W116" s="4"/>
      <c r="X116" s="24"/>
      <c r="Y116" s="516" t="s">
        <v>6452</v>
      </c>
      <c r="Z116" s="516" t="s">
        <v>6453</v>
      </c>
      <c r="AA116" s="4"/>
      <c r="AB116" s="4"/>
      <c r="AC116" s="4"/>
      <c r="AD116" s="4"/>
      <c r="AE116" s="24"/>
      <c r="AF116" s="24"/>
      <c r="AG116" s="548"/>
      <c r="AH116" s="24"/>
      <c r="AI116" s="24"/>
      <c r="AJ116" s="24"/>
      <c r="AK116" s="24"/>
      <c r="AL116" s="24"/>
      <c r="AM116" s="24"/>
      <c r="AN116" s="24"/>
      <c r="AO116" s="516"/>
      <c r="AP116" s="4"/>
      <c r="AQ116" s="4"/>
      <c r="AR116" s="4"/>
      <c r="AS116" s="4"/>
      <c r="AT116" s="4"/>
      <c r="AU116" s="515"/>
      <c r="AV116" s="24"/>
      <c r="AW116" s="24"/>
      <c r="AX116" s="24"/>
      <c r="AY116" s="24"/>
      <c r="AZ116" s="24"/>
      <c r="BA116" s="24"/>
      <c r="BB116" s="24"/>
      <c r="BC116" s="24"/>
      <c r="BD116" s="36" t="s">
        <v>6528</v>
      </c>
      <c r="BE116" s="4" t="s">
        <v>5250</v>
      </c>
      <c r="BF116" s="24" t="s">
        <v>5561</v>
      </c>
      <c r="BG116" s="4" t="s">
        <v>5772</v>
      </c>
      <c r="BH116" s="4"/>
      <c r="BI116" s="4" t="s">
        <v>6044</v>
      </c>
      <c r="BJ116" s="4" t="s">
        <v>5782</v>
      </c>
      <c r="BK116" s="852"/>
      <c r="BL116" s="852"/>
      <c r="BM116" s="852"/>
      <c r="BN116" s="853"/>
      <c r="BO116" s="853"/>
      <c r="BP116" s="853"/>
      <c r="BQ116" s="854"/>
      <c r="BR116" s="854"/>
      <c r="BS116" s="854"/>
      <c r="BT116" s="855"/>
      <c r="BU116" s="855"/>
      <c r="BV116" s="855"/>
    </row>
    <row r="117" spans="1:74" ht="85">
      <c r="A117" s="5">
        <v>474</v>
      </c>
      <c r="B117" s="3">
        <v>113</v>
      </c>
      <c r="C117" s="127">
        <v>456</v>
      </c>
      <c r="D117" s="4" t="s">
        <v>147</v>
      </c>
      <c r="E117" s="4" t="s">
        <v>5931</v>
      </c>
      <c r="F117" s="649" t="s">
        <v>2150</v>
      </c>
      <c r="G117" s="4"/>
      <c r="H117" s="4" t="s">
        <v>3497</v>
      </c>
      <c r="I117" s="4" t="s">
        <v>3497</v>
      </c>
      <c r="J117" s="4" t="s">
        <v>2046</v>
      </c>
      <c r="K117" s="4" t="s">
        <v>679</v>
      </c>
      <c r="L117" s="4" t="s">
        <v>4280</v>
      </c>
      <c r="M117" s="4" t="s">
        <v>6157</v>
      </c>
      <c r="N117" s="4"/>
      <c r="O117" s="4"/>
      <c r="P117" s="4"/>
      <c r="Q117" s="4"/>
      <c r="R117" s="4"/>
      <c r="S117" s="4" t="s">
        <v>4587</v>
      </c>
      <c r="T117" s="4">
        <v>2002</v>
      </c>
      <c r="U117" s="4"/>
      <c r="V117" s="4"/>
      <c r="W117" s="4"/>
      <c r="X117" s="24"/>
      <c r="Y117" s="516" t="s">
        <v>6454</v>
      </c>
      <c r="Z117" s="516" t="s">
        <v>6455</v>
      </c>
      <c r="AA117" s="3" t="s">
        <v>6456</v>
      </c>
      <c r="AB117" s="3" t="s">
        <v>6530</v>
      </c>
      <c r="AC117" s="3" t="s">
        <v>6529</v>
      </c>
      <c r="AD117" s="4"/>
      <c r="AE117" s="24"/>
      <c r="AF117" s="24"/>
      <c r="AG117" s="548"/>
      <c r="AH117" s="24"/>
      <c r="AI117" s="24"/>
      <c r="AJ117" s="24"/>
      <c r="AK117" s="24"/>
      <c r="AL117" s="24"/>
      <c r="AM117" s="24"/>
      <c r="AN117" s="24"/>
      <c r="AO117" s="516"/>
      <c r="AP117" s="4"/>
      <c r="AQ117" s="4"/>
      <c r="AR117" s="4"/>
      <c r="AS117" s="4"/>
      <c r="AT117" s="4"/>
      <c r="AU117" s="515"/>
      <c r="AV117" s="24"/>
      <c r="AW117" s="24"/>
      <c r="AX117" s="24"/>
      <c r="AY117" s="24"/>
      <c r="AZ117" s="24"/>
      <c r="BA117" s="24"/>
      <c r="BB117" s="24"/>
      <c r="BC117" s="24"/>
      <c r="BD117" s="24" t="s">
        <v>6531</v>
      </c>
      <c r="BE117" s="4" t="s">
        <v>6434</v>
      </c>
      <c r="BF117" s="24" t="s">
        <v>5561</v>
      </c>
      <c r="BG117" s="4" t="s">
        <v>5772</v>
      </c>
      <c r="BH117" s="4"/>
      <c r="BI117" s="4"/>
      <c r="BJ117" s="4" t="s">
        <v>5782</v>
      </c>
      <c r="BK117" s="852"/>
      <c r="BL117" s="852"/>
      <c r="BM117" s="852"/>
      <c r="BN117" s="853"/>
      <c r="BO117" s="853"/>
      <c r="BP117" s="853"/>
      <c r="BQ117" s="854"/>
      <c r="BR117" s="854"/>
      <c r="BS117" s="854"/>
      <c r="BT117" s="855"/>
      <c r="BU117" s="855"/>
      <c r="BV117" s="855"/>
    </row>
    <row r="118" spans="1:74" ht="17">
      <c r="A118" s="5">
        <v>476</v>
      </c>
      <c r="B118" s="3">
        <v>114</v>
      </c>
      <c r="C118" s="127">
        <v>458</v>
      </c>
      <c r="D118" s="18" t="s">
        <v>626</v>
      </c>
      <c r="E118" s="18"/>
      <c r="F118" s="18"/>
      <c r="G118" s="18" t="s">
        <v>5714</v>
      </c>
      <c r="H118" s="4" t="s">
        <v>3499</v>
      </c>
      <c r="I118" s="4" t="s">
        <v>701</v>
      </c>
      <c r="J118" s="4" t="s">
        <v>677</v>
      </c>
      <c r="K118" s="4" t="s">
        <v>1047</v>
      </c>
      <c r="L118" s="4" t="s">
        <v>4280</v>
      </c>
      <c r="M118" s="4"/>
      <c r="N118" s="4"/>
      <c r="O118" s="4"/>
      <c r="P118" s="4"/>
      <c r="Q118" s="4"/>
      <c r="R118" s="4"/>
      <c r="S118" s="4" t="s">
        <v>3500</v>
      </c>
      <c r="T118" s="4"/>
      <c r="U118" s="4"/>
      <c r="V118" s="4"/>
      <c r="W118" s="4"/>
      <c r="X118" s="24"/>
      <c r="Y118" s="516"/>
      <c r="Z118" s="4"/>
      <c r="AA118" s="4"/>
      <c r="AB118" s="4"/>
      <c r="AC118" s="4"/>
      <c r="AD118" s="4"/>
      <c r="AE118" s="24"/>
      <c r="AF118" s="24"/>
      <c r="AG118" s="548"/>
      <c r="AH118" s="24"/>
      <c r="AI118" s="24"/>
      <c r="AJ118" s="24"/>
      <c r="AK118" s="24"/>
      <c r="AL118" s="24"/>
      <c r="AM118" s="24"/>
      <c r="AN118" s="24"/>
      <c r="AO118" s="516"/>
      <c r="AP118" s="4"/>
      <c r="AQ118" s="4"/>
      <c r="AR118" s="4"/>
      <c r="AS118" s="4"/>
      <c r="AT118" s="4"/>
      <c r="AU118" s="515"/>
      <c r="AV118" s="24"/>
      <c r="AW118" s="24"/>
      <c r="AX118" s="24"/>
      <c r="AY118" s="24"/>
      <c r="AZ118" s="24"/>
      <c r="BA118" s="24"/>
      <c r="BB118" s="24"/>
      <c r="BC118" s="24"/>
      <c r="BD118" s="24" t="s">
        <v>6158</v>
      </c>
      <c r="BE118" s="4" t="s">
        <v>5250</v>
      </c>
      <c r="BF118" s="24" t="s">
        <v>5563</v>
      </c>
      <c r="BG118" s="4" t="s">
        <v>5772</v>
      </c>
      <c r="BH118" s="4"/>
      <c r="BI118" s="4"/>
      <c r="BJ118" s="4" t="s">
        <v>5782</v>
      </c>
      <c r="BK118" s="852"/>
      <c r="BL118" s="852"/>
      <c r="BM118" s="852"/>
      <c r="BN118" s="853"/>
      <c r="BO118" s="853"/>
      <c r="BP118" s="853"/>
      <c r="BQ118" s="854"/>
      <c r="BR118" s="854"/>
      <c r="BS118" s="854"/>
      <c r="BT118" s="855"/>
      <c r="BU118" s="855"/>
      <c r="BV118" s="855"/>
    </row>
    <row r="119" spans="1:74" ht="17">
      <c r="A119" s="5">
        <v>478</v>
      </c>
      <c r="B119" s="3">
        <v>115</v>
      </c>
      <c r="C119" s="127">
        <v>460</v>
      </c>
      <c r="D119" s="18" t="s">
        <v>626</v>
      </c>
      <c r="E119" s="18"/>
      <c r="F119" s="18"/>
      <c r="G119" s="18" t="s">
        <v>5714</v>
      </c>
      <c r="H119" s="4" t="s">
        <v>3505</v>
      </c>
      <c r="I119" s="4" t="s">
        <v>3506</v>
      </c>
      <c r="J119" s="4"/>
      <c r="K119" s="4" t="s">
        <v>1360</v>
      </c>
      <c r="L119" s="4" t="s">
        <v>4280</v>
      </c>
      <c r="M119" s="4"/>
      <c r="N119" s="4"/>
      <c r="O119" s="4"/>
      <c r="P119" s="4"/>
      <c r="Q119" s="4"/>
      <c r="R119" s="4"/>
      <c r="S119" s="4" t="s">
        <v>3507</v>
      </c>
      <c r="T119" s="4"/>
      <c r="U119" s="4"/>
      <c r="V119" s="4"/>
      <c r="W119" s="4"/>
      <c r="X119" s="24"/>
      <c r="Y119" s="516"/>
      <c r="Z119" s="4"/>
      <c r="AA119" s="4"/>
      <c r="AB119" s="4"/>
      <c r="AC119" s="4"/>
      <c r="AD119" s="4"/>
      <c r="AE119" s="24"/>
      <c r="AF119" s="24"/>
      <c r="AG119" s="548"/>
      <c r="AH119" s="24"/>
      <c r="AI119" s="24"/>
      <c r="AJ119" s="24"/>
      <c r="AK119" s="24"/>
      <c r="AL119" s="24"/>
      <c r="AM119" s="24"/>
      <c r="AN119" s="24"/>
      <c r="AO119" s="516"/>
      <c r="AP119" s="4"/>
      <c r="AQ119" s="4"/>
      <c r="AR119" s="4"/>
      <c r="AS119" s="4"/>
      <c r="AT119" s="4"/>
      <c r="AU119" s="515"/>
      <c r="AV119" s="24"/>
      <c r="AW119" s="24"/>
      <c r="AX119" s="24"/>
      <c r="AY119" s="24"/>
      <c r="AZ119" s="24"/>
      <c r="BA119" s="24"/>
      <c r="BB119" s="24"/>
      <c r="BC119" s="24"/>
      <c r="BD119" s="24" t="s">
        <v>6158</v>
      </c>
      <c r="BE119" s="4" t="s">
        <v>5250</v>
      </c>
      <c r="BF119" s="24" t="s">
        <v>5563</v>
      </c>
      <c r="BG119" s="4" t="s">
        <v>5772</v>
      </c>
      <c r="BH119" s="4"/>
      <c r="BI119" s="4"/>
      <c r="BJ119" s="4" t="s">
        <v>5782</v>
      </c>
      <c r="BK119" s="852"/>
      <c r="BL119" s="852"/>
      <c r="BM119" s="852"/>
      <c r="BN119" s="853"/>
      <c r="BO119" s="853"/>
      <c r="BP119" s="853"/>
      <c r="BQ119" s="854"/>
      <c r="BR119" s="854"/>
      <c r="BS119" s="854"/>
      <c r="BT119" s="855"/>
      <c r="BU119" s="855"/>
      <c r="BV119" s="855"/>
    </row>
    <row r="120" spans="1:74" ht="51">
      <c r="A120" s="5">
        <v>479</v>
      </c>
      <c r="B120" s="3">
        <v>116</v>
      </c>
      <c r="C120" s="127">
        <v>461</v>
      </c>
      <c r="D120" s="4" t="s">
        <v>3508</v>
      </c>
      <c r="E120" s="4"/>
      <c r="F120" s="4"/>
      <c r="G120" s="4" t="s">
        <v>5714</v>
      </c>
      <c r="H120" s="4" t="s">
        <v>3509</v>
      </c>
      <c r="I120" s="4" t="s">
        <v>3510</v>
      </c>
      <c r="J120" s="4" t="s">
        <v>675</v>
      </c>
      <c r="K120" s="4" t="s">
        <v>676</v>
      </c>
      <c r="L120" s="4" t="s">
        <v>4280</v>
      </c>
      <c r="M120" s="4"/>
      <c r="N120" s="4" t="s">
        <v>3511</v>
      </c>
      <c r="O120" s="4" t="s">
        <v>3512</v>
      </c>
      <c r="P120" s="4"/>
      <c r="Q120" s="4"/>
      <c r="R120" s="4"/>
      <c r="S120" s="4" t="s">
        <v>3513</v>
      </c>
      <c r="T120" s="4"/>
      <c r="U120" s="4"/>
      <c r="V120" s="4" t="s">
        <v>5540</v>
      </c>
      <c r="W120" s="4"/>
      <c r="X120" s="24"/>
      <c r="Y120" s="516"/>
      <c r="Z120" s="4"/>
      <c r="AA120" s="4"/>
      <c r="AB120" s="4"/>
      <c r="AC120" s="4"/>
      <c r="AD120" s="4"/>
      <c r="AE120" s="24"/>
      <c r="AF120" s="24"/>
      <c r="AG120" s="548"/>
      <c r="AH120" s="24"/>
      <c r="AI120" s="24"/>
      <c r="AJ120" s="24"/>
      <c r="AK120" s="24"/>
      <c r="AL120" s="24"/>
      <c r="AM120" s="24"/>
      <c r="AN120" s="24"/>
      <c r="AO120" s="516"/>
      <c r="AP120" s="4"/>
      <c r="AQ120" s="4"/>
      <c r="AR120" s="4"/>
      <c r="AS120" s="4"/>
      <c r="AT120" s="4"/>
      <c r="AU120" s="515"/>
      <c r="AV120" s="24"/>
      <c r="AW120" s="24"/>
      <c r="AX120" s="24"/>
      <c r="AY120" s="24"/>
      <c r="AZ120" s="24"/>
      <c r="BA120" s="24"/>
      <c r="BB120" s="24"/>
      <c r="BC120" s="24"/>
      <c r="BD120" s="24" t="s">
        <v>6159</v>
      </c>
      <c r="BE120" s="4" t="s">
        <v>5598</v>
      </c>
      <c r="BF120" s="24" t="s">
        <v>5563</v>
      </c>
      <c r="BG120" s="4" t="s">
        <v>5772</v>
      </c>
      <c r="BH120" s="4"/>
      <c r="BI120" s="4"/>
      <c r="BJ120" s="4" t="s">
        <v>5782</v>
      </c>
      <c r="BK120" s="852"/>
      <c r="BL120" s="852"/>
      <c r="BM120" s="852"/>
      <c r="BN120" s="853"/>
      <c r="BO120" s="853"/>
      <c r="BP120" s="853"/>
      <c r="BQ120" s="854"/>
      <c r="BR120" s="854"/>
      <c r="BS120" s="854"/>
      <c r="BT120" s="855"/>
      <c r="BU120" s="855"/>
      <c r="BV120" s="855"/>
    </row>
    <row r="121" spans="1:74" ht="34">
      <c r="A121" s="5">
        <v>486</v>
      </c>
      <c r="B121" s="3">
        <v>117</v>
      </c>
      <c r="C121" s="577">
        <v>468</v>
      </c>
      <c r="D121" s="581" t="s">
        <v>3584</v>
      </c>
      <c r="E121" s="581" t="s">
        <v>5738</v>
      </c>
      <c r="F121" s="673" t="s">
        <v>2150</v>
      </c>
      <c r="G121" s="581"/>
      <c r="H121" s="581" t="s">
        <v>3581</v>
      </c>
      <c r="I121" s="4" t="s">
        <v>3581</v>
      </c>
      <c r="J121" s="4" t="s">
        <v>1911</v>
      </c>
      <c r="K121" s="4" t="s">
        <v>1912</v>
      </c>
      <c r="L121" s="4" t="s">
        <v>4280</v>
      </c>
      <c r="M121" s="4"/>
      <c r="N121" s="4" t="s">
        <v>3582</v>
      </c>
      <c r="O121" s="4" t="s">
        <v>3681</v>
      </c>
      <c r="P121" s="4"/>
      <c r="Q121" s="4"/>
      <c r="R121" s="4">
        <v>163</v>
      </c>
      <c r="S121" s="4" t="s">
        <v>3583</v>
      </c>
      <c r="T121" s="4"/>
      <c r="U121" s="4"/>
      <c r="V121" s="4"/>
      <c r="W121" s="4"/>
      <c r="X121" s="24"/>
      <c r="Y121" s="585"/>
      <c r="Z121" s="691"/>
      <c r="AA121" s="581"/>
      <c r="AB121" s="581"/>
      <c r="AC121" s="581"/>
      <c r="AD121" s="581"/>
      <c r="AE121" s="582"/>
      <c r="AF121" s="582"/>
      <c r="AG121" s="786"/>
      <c r="AH121" s="582"/>
      <c r="AI121" s="582"/>
      <c r="AJ121" s="582"/>
      <c r="AK121" s="582"/>
      <c r="AL121" s="582"/>
      <c r="AM121" s="582"/>
      <c r="AN121" s="582"/>
      <c r="AO121" s="585"/>
      <c r="AP121" s="581"/>
      <c r="AQ121" s="581"/>
      <c r="AR121" s="581"/>
      <c r="AS121" s="581"/>
      <c r="AT121" s="581"/>
      <c r="AU121" s="583"/>
      <c r="AV121" s="582"/>
      <c r="AW121" s="582"/>
      <c r="AX121" s="582"/>
      <c r="AY121" s="582"/>
      <c r="AZ121" s="582"/>
      <c r="BA121" s="582"/>
      <c r="BB121" s="582"/>
      <c r="BC121" s="582"/>
      <c r="BD121" s="582" t="s">
        <v>5599</v>
      </c>
      <c r="BE121" s="581" t="s">
        <v>5250</v>
      </c>
      <c r="BF121" s="581" t="s">
        <v>5560</v>
      </c>
      <c r="BG121" s="581" t="s">
        <v>5772</v>
      </c>
      <c r="BH121" s="581"/>
      <c r="BI121" s="581"/>
      <c r="BJ121" s="581" t="s">
        <v>5782</v>
      </c>
      <c r="BK121" s="852"/>
      <c r="BL121" s="852"/>
      <c r="BM121" s="852"/>
      <c r="BN121" s="853"/>
      <c r="BO121" s="853"/>
      <c r="BP121" s="853"/>
      <c r="BQ121" s="854"/>
      <c r="BR121" s="854"/>
      <c r="BS121" s="854"/>
      <c r="BT121" s="855"/>
      <c r="BU121" s="855"/>
      <c r="BV121" s="855"/>
    </row>
    <row r="122" spans="1:74" ht="17">
      <c r="A122" s="5">
        <v>489</v>
      </c>
      <c r="B122" s="3">
        <v>118</v>
      </c>
      <c r="C122" s="127">
        <v>471</v>
      </c>
      <c r="D122" s="4" t="s">
        <v>984</v>
      </c>
      <c r="E122" s="4"/>
      <c r="F122" s="4"/>
      <c r="G122" s="4" t="s">
        <v>5714</v>
      </c>
      <c r="H122" s="4" t="s">
        <v>2887</v>
      </c>
      <c r="I122" s="4" t="s">
        <v>2902</v>
      </c>
      <c r="J122" s="4" t="s">
        <v>2690</v>
      </c>
      <c r="K122" s="4" t="s">
        <v>672</v>
      </c>
      <c r="L122" s="4" t="s">
        <v>4280</v>
      </c>
      <c r="M122" s="4"/>
      <c r="N122" s="4"/>
      <c r="O122" s="4"/>
      <c r="P122" s="4"/>
      <c r="Q122" s="4"/>
      <c r="R122" s="4"/>
      <c r="S122" s="4"/>
      <c r="T122" s="4"/>
      <c r="U122" s="4"/>
      <c r="V122" s="4"/>
      <c r="W122" s="4"/>
      <c r="X122" s="24"/>
      <c r="Y122" s="516"/>
      <c r="Z122" s="4"/>
      <c r="AA122" s="4"/>
      <c r="AB122" s="4"/>
      <c r="AC122" s="4"/>
      <c r="AD122" s="4"/>
      <c r="AE122" s="24"/>
      <c r="AF122" s="24"/>
      <c r="AG122" s="548"/>
      <c r="AH122" s="24"/>
      <c r="AI122" s="24"/>
      <c r="AJ122" s="24"/>
      <c r="AK122" s="24"/>
      <c r="AL122" s="24"/>
      <c r="AM122" s="24"/>
      <c r="AN122" s="24"/>
      <c r="AO122" s="516"/>
      <c r="AP122" s="4"/>
      <c r="AQ122" s="4"/>
      <c r="AR122" s="4"/>
      <c r="AS122" s="4"/>
      <c r="AT122" s="4"/>
      <c r="AU122" s="515"/>
      <c r="AV122" s="24"/>
      <c r="AW122" s="24"/>
      <c r="AX122" s="24"/>
      <c r="AY122" s="24"/>
      <c r="AZ122" s="24"/>
      <c r="BA122" s="24"/>
      <c r="BB122" s="24"/>
      <c r="BC122" s="24"/>
      <c r="BD122" s="24" t="s">
        <v>5763</v>
      </c>
      <c r="BE122" s="4" t="s">
        <v>5763</v>
      </c>
      <c r="BF122" s="24" t="s">
        <v>5563</v>
      </c>
      <c r="BG122" s="4" t="s">
        <v>6033</v>
      </c>
      <c r="BH122" s="4"/>
      <c r="BI122" s="4"/>
      <c r="BJ122" s="4" t="s">
        <v>5783</v>
      </c>
      <c r="BK122" s="852"/>
      <c r="BL122" s="852"/>
      <c r="BM122" s="852"/>
      <c r="BN122" s="853"/>
      <c r="BO122" s="853"/>
      <c r="BP122" s="853"/>
      <c r="BQ122" s="854"/>
      <c r="BR122" s="854"/>
      <c r="BS122" s="854"/>
      <c r="BT122" s="855"/>
      <c r="BU122" s="855"/>
      <c r="BV122" s="855"/>
    </row>
    <row r="123" spans="1:74" ht="17">
      <c r="A123" s="5">
        <v>490</v>
      </c>
      <c r="B123" s="3">
        <v>119</v>
      </c>
      <c r="C123" s="127" t="s">
        <v>5262</v>
      </c>
      <c r="D123" s="4" t="s">
        <v>2891</v>
      </c>
      <c r="E123" s="4"/>
      <c r="F123" s="4"/>
      <c r="G123" s="4" t="s">
        <v>5714</v>
      </c>
      <c r="H123" s="4" t="s">
        <v>2892</v>
      </c>
      <c r="I123" s="4" t="s">
        <v>2904</v>
      </c>
      <c r="J123" s="4" t="s">
        <v>2905</v>
      </c>
      <c r="K123" s="4" t="s">
        <v>2906</v>
      </c>
      <c r="L123" s="4" t="s">
        <v>4307</v>
      </c>
      <c r="M123" s="4"/>
      <c r="N123" s="4"/>
      <c r="O123" s="4"/>
      <c r="P123" s="4"/>
      <c r="Q123" s="4"/>
      <c r="R123" s="4"/>
      <c r="S123" s="4"/>
      <c r="T123" s="4"/>
      <c r="U123" s="4"/>
      <c r="V123" s="4"/>
      <c r="W123" s="4"/>
      <c r="X123" s="24"/>
      <c r="Y123" s="516"/>
      <c r="Z123" s="4"/>
      <c r="AA123" s="4"/>
      <c r="AB123" s="4"/>
      <c r="AC123" s="4"/>
      <c r="AD123" s="4"/>
      <c r="AE123" s="24"/>
      <c r="AF123" s="24"/>
      <c r="AG123" s="548"/>
      <c r="AH123" s="24"/>
      <c r="AI123" s="24"/>
      <c r="AJ123" s="24"/>
      <c r="AK123" s="24"/>
      <c r="AL123" s="24"/>
      <c r="AM123" s="24"/>
      <c r="AN123" s="24"/>
      <c r="AO123" s="516"/>
      <c r="AP123" s="4"/>
      <c r="AQ123" s="4"/>
      <c r="AR123" s="4"/>
      <c r="AS123" s="4"/>
      <c r="AT123" s="4"/>
      <c r="AU123" s="515"/>
      <c r="AV123" s="24"/>
      <c r="AW123" s="24"/>
      <c r="AX123" s="24"/>
      <c r="AY123" s="24"/>
      <c r="AZ123" s="24"/>
      <c r="BA123" s="24"/>
      <c r="BB123" s="24"/>
      <c r="BC123" s="24"/>
      <c r="BD123" s="24"/>
      <c r="BE123" s="4" t="s">
        <v>5250</v>
      </c>
      <c r="BF123" s="24" t="s">
        <v>5563</v>
      </c>
      <c r="BG123" s="4" t="s">
        <v>5772</v>
      </c>
      <c r="BH123" s="4"/>
      <c r="BI123" s="4"/>
      <c r="BJ123" s="4" t="s">
        <v>5783</v>
      </c>
      <c r="BK123" s="852"/>
      <c r="BL123" s="852"/>
      <c r="BM123" s="852"/>
      <c r="BN123" s="853"/>
      <c r="BO123" s="853"/>
      <c r="BP123" s="853"/>
      <c r="BQ123" s="854"/>
      <c r="BR123" s="854"/>
      <c r="BS123" s="854"/>
      <c r="BT123" s="855"/>
      <c r="BU123" s="855"/>
      <c r="BV123" s="855"/>
    </row>
    <row r="124" spans="1:74" ht="102">
      <c r="A124" s="5">
        <v>491</v>
      </c>
      <c r="B124" s="3">
        <v>120</v>
      </c>
      <c r="C124" s="127" t="s">
        <v>4953</v>
      </c>
      <c r="D124" s="4" t="s">
        <v>2893</v>
      </c>
      <c r="E124" s="4" t="s">
        <v>5704</v>
      </c>
      <c r="F124" s="649" t="s">
        <v>2150</v>
      </c>
      <c r="G124" s="4"/>
      <c r="H124" s="4" t="s">
        <v>2894</v>
      </c>
      <c r="I124" s="4" t="s">
        <v>2907</v>
      </c>
      <c r="J124" s="4" t="s">
        <v>2908</v>
      </c>
      <c r="K124" s="4" t="s">
        <v>673</v>
      </c>
      <c r="L124" s="4" t="s">
        <v>4307</v>
      </c>
      <c r="M124" s="4"/>
      <c r="N124" s="4"/>
      <c r="O124" s="4"/>
      <c r="P124" s="4"/>
      <c r="Q124" s="4"/>
      <c r="R124" s="4"/>
      <c r="S124" s="4" t="s">
        <v>5745</v>
      </c>
      <c r="T124" s="4"/>
      <c r="U124" s="4"/>
      <c r="V124" s="4"/>
      <c r="W124" s="4"/>
      <c r="X124" s="24"/>
      <c r="Y124" s="516"/>
      <c r="Z124" s="4"/>
      <c r="AA124" s="4"/>
      <c r="AB124" s="4"/>
      <c r="AC124" s="4"/>
      <c r="AD124" s="4"/>
      <c r="AE124" s="24"/>
      <c r="AF124" s="24"/>
      <c r="AG124" s="548"/>
      <c r="AH124" s="24"/>
      <c r="AI124" s="24" t="s">
        <v>6320</v>
      </c>
      <c r="AJ124" s="24"/>
      <c r="AK124" s="24"/>
      <c r="AL124" s="24"/>
      <c r="AM124" s="24"/>
      <c r="AN124" s="24"/>
      <c r="AO124" s="516"/>
      <c r="AP124" s="4"/>
      <c r="AQ124" s="4"/>
      <c r="AR124" s="4"/>
      <c r="AS124" s="4"/>
      <c r="AT124" s="4"/>
      <c r="AU124" s="515"/>
      <c r="AV124" s="24"/>
      <c r="AW124" s="24"/>
      <c r="AX124" s="24"/>
      <c r="AY124" s="24"/>
      <c r="AZ124" s="24"/>
      <c r="BA124" s="24"/>
      <c r="BB124" s="24"/>
      <c r="BC124" s="24"/>
      <c r="BD124" s="24" t="s">
        <v>5875</v>
      </c>
      <c r="BE124" s="24" t="s">
        <v>5874</v>
      </c>
      <c r="BF124" s="24" t="s">
        <v>5561</v>
      </c>
      <c r="BG124" s="4" t="s">
        <v>6034</v>
      </c>
      <c r="BH124" s="4" t="s">
        <v>5748</v>
      </c>
      <c r="BI124" s="4" t="s">
        <v>6034</v>
      </c>
      <c r="BJ124" s="4" t="s">
        <v>5783</v>
      </c>
      <c r="BK124" s="852"/>
      <c r="BL124" s="852"/>
      <c r="BM124" s="852"/>
      <c r="BN124" s="853"/>
      <c r="BO124" s="853"/>
      <c r="BP124" s="853"/>
      <c r="BQ124" s="854"/>
      <c r="BR124" s="854"/>
      <c r="BS124" s="854"/>
      <c r="BT124" s="855"/>
      <c r="BU124" s="855"/>
      <c r="BV124" s="855"/>
    </row>
    <row r="125" spans="1:74" ht="51">
      <c r="A125" s="5">
        <v>495</v>
      </c>
      <c r="B125" s="3">
        <v>121</v>
      </c>
      <c r="C125" s="127" t="s">
        <v>4955</v>
      </c>
      <c r="D125" s="4" t="s">
        <v>2931</v>
      </c>
      <c r="E125" s="4" t="s">
        <v>6337</v>
      </c>
      <c r="F125" s="4"/>
      <c r="G125" s="4"/>
      <c r="H125" s="4" t="s">
        <v>2933</v>
      </c>
      <c r="I125" s="4" t="s">
        <v>2932</v>
      </c>
      <c r="J125" s="4" t="s">
        <v>709</v>
      </c>
      <c r="K125" s="4" t="s">
        <v>670</v>
      </c>
      <c r="L125" s="4" t="s">
        <v>4307</v>
      </c>
      <c r="M125" s="4" t="s">
        <v>4668</v>
      </c>
      <c r="N125" s="4"/>
      <c r="O125" s="4"/>
      <c r="P125" s="4"/>
      <c r="Q125" s="4"/>
      <c r="R125" s="4"/>
      <c r="S125" s="4" t="s">
        <v>4669</v>
      </c>
      <c r="T125" s="4">
        <v>2016</v>
      </c>
      <c r="U125" s="4"/>
      <c r="V125" s="4"/>
      <c r="W125" s="4"/>
      <c r="X125" s="24"/>
      <c r="Y125" s="516"/>
      <c r="Z125" s="4"/>
      <c r="AA125" s="4"/>
      <c r="AB125" s="4"/>
      <c r="AC125" s="4"/>
      <c r="AD125" s="4"/>
      <c r="AE125" s="24"/>
      <c r="AF125" s="24"/>
      <c r="AG125" s="548"/>
      <c r="AH125" s="24"/>
      <c r="AI125" s="24"/>
      <c r="AJ125" s="24"/>
      <c r="AK125" s="24"/>
      <c r="AL125" s="24"/>
      <c r="AM125" s="24"/>
      <c r="AN125" s="24"/>
      <c r="AO125" s="516"/>
      <c r="AP125" s="4"/>
      <c r="AQ125" s="4"/>
      <c r="AR125" s="4"/>
      <c r="AS125" s="4"/>
      <c r="AT125" s="4"/>
      <c r="AU125" s="515"/>
      <c r="AV125" s="24"/>
      <c r="AW125" s="24"/>
      <c r="AX125" s="24"/>
      <c r="AY125" s="24"/>
      <c r="AZ125" s="24"/>
      <c r="BA125" s="24"/>
      <c r="BB125" s="24"/>
      <c r="BC125" s="24"/>
      <c r="BD125" s="567" t="s">
        <v>6369</v>
      </c>
      <c r="BE125" s="4" t="s">
        <v>6336</v>
      </c>
      <c r="BF125" s="4" t="s">
        <v>5561</v>
      </c>
      <c r="BG125" s="4" t="s">
        <v>6034</v>
      </c>
      <c r="BH125" s="4"/>
      <c r="BI125" s="4"/>
      <c r="BJ125" s="4" t="s">
        <v>5783</v>
      </c>
      <c r="BK125" s="852"/>
      <c r="BL125" s="852"/>
      <c r="BM125" s="852"/>
      <c r="BN125" s="853"/>
      <c r="BO125" s="853"/>
      <c r="BP125" s="853"/>
      <c r="BQ125" s="854"/>
      <c r="BR125" s="854"/>
      <c r="BS125" s="854"/>
      <c r="BT125" s="855"/>
      <c r="BU125" s="855"/>
      <c r="BV125" s="855"/>
    </row>
    <row r="126" spans="1:74" ht="51">
      <c r="A126" s="5">
        <v>496</v>
      </c>
      <c r="B126" s="3">
        <v>122</v>
      </c>
      <c r="C126" s="127" t="s">
        <v>4956</v>
      </c>
      <c r="D126" s="4" t="s">
        <v>4633</v>
      </c>
      <c r="E126" s="4" t="s">
        <v>5695</v>
      </c>
      <c r="F126" s="4"/>
      <c r="G126" s="4" t="s">
        <v>5664</v>
      </c>
      <c r="H126" s="4" t="s">
        <v>4634</v>
      </c>
      <c r="I126" s="4" t="s">
        <v>4635</v>
      </c>
      <c r="J126" s="4" t="s">
        <v>2111</v>
      </c>
      <c r="K126" s="4" t="s">
        <v>1360</v>
      </c>
      <c r="L126" s="4" t="s">
        <v>4307</v>
      </c>
      <c r="M126" s="4" t="s">
        <v>4636</v>
      </c>
      <c r="N126" s="4"/>
      <c r="O126" s="4"/>
      <c r="P126" s="4"/>
      <c r="Q126" s="4"/>
      <c r="R126" s="4"/>
      <c r="S126" s="4" t="s">
        <v>4637</v>
      </c>
      <c r="T126" s="4">
        <v>2016</v>
      </c>
      <c r="U126" s="4"/>
      <c r="V126" s="4"/>
      <c r="W126" s="4"/>
      <c r="X126" s="24"/>
      <c r="Y126" s="516"/>
      <c r="Z126" s="4"/>
      <c r="AA126" s="4"/>
      <c r="AB126" s="4"/>
      <c r="AC126" s="4"/>
      <c r="AD126" s="4"/>
      <c r="AE126" s="24"/>
      <c r="AF126" s="24"/>
      <c r="AG126" s="607"/>
      <c r="AH126" s="35"/>
      <c r="AI126" s="35"/>
      <c r="AJ126" s="35"/>
      <c r="AK126" s="35"/>
      <c r="AL126" s="35"/>
      <c r="AM126" s="35"/>
      <c r="AN126" s="35"/>
      <c r="AO126" s="516"/>
      <c r="AP126" s="4"/>
      <c r="AQ126" s="4"/>
      <c r="AR126" s="4"/>
      <c r="AS126" s="4"/>
      <c r="AT126" s="4"/>
      <c r="AU126" s="515"/>
      <c r="AV126" s="35"/>
      <c r="AW126" s="35"/>
      <c r="AX126" s="35"/>
      <c r="AY126" s="35"/>
      <c r="AZ126" s="35"/>
      <c r="BA126" s="35"/>
      <c r="BB126" s="35"/>
      <c r="BC126" s="35"/>
      <c r="BD126" s="35" t="s">
        <v>4756</v>
      </c>
      <c r="BE126" s="4" t="s">
        <v>5250</v>
      </c>
      <c r="BF126" s="4" t="s">
        <v>5563</v>
      </c>
      <c r="BG126" s="4" t="s">
        <v>5772</v>
      </c>
      <c r="BH126" s="4"/>
      <c r="BI126" s="4"/>
      <c r="BJ126" s="4" t="s">
        <v>5783</v>
      </c>
      <c r="BK126" s="852"/>
      <c r="BL126" s="852"/>
      <c r="BM126" s="852"/>
      <c r="BN126" s="853"/>
      <c r="BO126" s="853"/>
      <c r="BP126" s="853"/>
      <c r="BQ126" s="854"/>
      <c r="BR126" s="854"/>
      <c r="BS126" s="854"/>
      <c r="BT126" s="855"/>
      <c r="BU126" s="855"/>
      <c r="BV126" s="855"/>
    </row>
    <row r="127" spans="1:74" ht="34">
      <c r="A127" s="5">
        <v>499</v>
      </c>
      <c r="B127" s="3">
        <v>123</v>
      </c>
      <c r="C127" s="127">
        <v>481</v>
      </c>
      <c r="D127" s="4" t="s">
        <v>5293</v>
      </c>
      <c r="E127" s="3" t="s">
        <v>5717</v>
      </c>
      <c r="F127" s="649" t="s">
        <v>2150</v>
      </c>
      <c r="G127" s="4"/>
      <c r="H127" s="4" t="s">
        <v>4153</v>
      </c>
      <c r="I127" s="4" t="s">
        <v>4156</v>
      </c>
      <c r="J127" s="4" t="s">
        <v>1497</v>
      </c>
      <c r="K127" s="4" t="s">
        <v>680</v>
      </c>
      <c r="L127" s="4" t="s">
        <v>4280</v>
      </c>
      <c r="M127" s="4" t="s">
        <v>4552</v>
      </c>
      <c r="N127" s="4" t="s">
        <v>4553</v>
      </c>
      <c r="O127" s="4" t="s">
        <v>4554</v>
      </c>
      <c r="P127" s="4"/>
      <c r="Q127" s="4"/>
      <c r="R127" s="4"/>
      <c r="S127" s="4" t="s">
        <v>4154</v>
      </c>
      <c r="T127" s="4">
        <v>2006</v>
      </c>
      <c r="U127" s="4"/>
      <c r="V127" s="4"/>
      <c r="W127" s="4"/>
      <c r="X127" s="24"/>
      <c r="Y127" s="516"/>
      <c r="Z127" s="4"/>
      <c r="AA127" s="4"/>
      <c r="AB127" s="4"/>
      <c r="AC127" s="4"/>
      <c r="AD127" s="4"/>
      <c r="AE127" s="24"/>
      <c r="AF127" s="24"/>
      <c r="AG127" s="546"/>
      <c r="AH127" s="22"/>
      <c r="AI127" s="22"/>
      <c r="AJ127" s="22"/>
      <c r="AK127" s="22"/>
      <c r="AL127" s="22"/>
      <c r="AM127" s="22"/>
      <c r="AN127" s="22"/>
      <c r="AO127" s="516"/>
      <c r="AP127" s="4"/>
      <c r="AQ127" s="4"/>
      <c r="AR127" s="4"/>
      <c r="AS127" s="4"/>
      <c r="AT127" s="4"/>
      <c r="AU127" s="515"/>
      <c r="AV127" s="22"/>
      <c r="AW127" s="22"/>
      <c r="AX127" s="22"/>
      <c r="AY127" s="22"/>
      <c r="AZ127" s="22"/>
      <c r="BA127" s="22"/>
      <c r="BB127" s="22"/>
      <c r="BC127" s="22"/>
      <c r="BD127" s="22" t="s">
        <v>6285</v>
      </c>
      <c r="BE127" s="4"/>
      <c r="BF127" s="3" t="s">
        <v>5562</v>
      </c>
      <c r="BG127" s="4" t="s">
        <v>5772</v>
      </c>
      <c r="BH127" s="4"/>
      <c r="BI127" s="4"/>
      <c r="BJ127" s="4" t="s">
        <v>5784</v>
      </c>
      <c r="BK127" s="852"/>
      <c r="BL127" s="852"/>
      <c r="BM127" s="852"/>
      <c r="BN127" s="853"/>
      <c r="BO127" s="853"/>
      <c r="BP127" s="853"/>
      <c r="BQ127" s="854"/>
      <c r="BR127" s="854"/>
      <c r="BS127" s="854"/>
      <c r="BT127" s="855"/>
      <c r="BU127" s="855"/>
      <c r="BV127" s="855"/>
    </row>
    <row r="128" spans="1:74" ht="34">
      <c r="A128" s="5">
        <v>500</v>
      </c>
      <c r="B128" s="3">
        <v>124</v>
      </c>
      <c r="C128" s="127">
        <v>482</v>
      </c>
      <c r="D128" s="4" t="s">
        <v>5293</v>
      </c>
      <c r="E128" s="3" t="s">
        <v>5717</v>
      </c>
      <c r="F128" s="649" t="s">
        <v>2150</v>
      </c>
      <c r="G128" s="4"/>
      <c r="H128" s="7" t="s">
        <v>4155</v>
      </c>
      <c r="I128" s="4" t="s">
        <v>4156</v>
      </c>
      <c r="J128" s="4" t="s">
        <v>1497</v>
      </c>
      <c r="K128" s="4" t="s">
        <v>680</v>
      </c>
      <c r="L128" s="4" t="s">
        <v>4280</v>
      </c>
      <c r="M128" s="4" t="s">
        <v>4549</v>
      </c>
      <c r="N128" s="4" t="s">
        <v>4550</v>
      </c>
      <c r="O128" s="4" t="s">
        <v>4551</v>
      </c>
      <c r="P128" s="4"/>
      <c r="Q128" s="4"/>
      <c r="R128" s="4"/>
      <c r="S128" s="4" t="s">
        <v>4157</v>
      </c>
      <c r="T128" s="4">
        <v>2004</v>
      </c>
      <c r="U128" s="4"/>
      <c r="V128" s="4"/>
      <c r="W128" s="4"/>
      <c r="X128" s="24"/>
      <c r="Y128" s="516"/>
      <c r="Z128" s="4"/>
      <c r="AA128" s="4"/>
      <c r="AB128" s="4"/>
      <c r="AC128" s="4"/>
      <c r="AD128" s="4"/>
      <c r="AE128" s="24"/>
      <c r="AF128" s="24"/>
      <c r="AG128" s="546"/>
      <c r="AH128" s="22"/>
      <c r="AI128" s="22"/>
      <c r="AJ128" s="22"/>
      <c r="AK128" s="22"/>
      <c r="AL128" s="22"/>
      <c r="AM128" s="22"/>
      <c r="AN128" s="22"/>
      <c r="AO128" s="516"/>
      <c r="AP128" s="4"/>
      <c r="AQ128" s="4"/>
      <c r="AR128" s="4"/>
      <c r="AS128" s="4"/>
      <c r="AT128" s="4"/>
      <c r="AU128" s="515"/>
      <c r="AV128" s="22"/>
      <c r="AW128" s="22"/>
      <c r="AX128" s="22"/>
      <c r="AY128" s="22"/>
      <c r="AZ128" s="22"/>
      <c r="BA128" s="22"/>
      <c r="BB128" s="22"/>
      <c r="BC128" s="22"/>
      <c r="BD128" s="22" t="s">
        <v>6286</v>
      </c>
      <c r="BE128" s="4"/>
      <c r="BF128" s="3" t="s">
        <v>5562</v>
      </c>
      <c r="BG128" s="4" t="s">
        <v>5772</v>
      </c>
      <c r="BH128" s="4"/>
      <c r="BI128" s="4"/>
      <c r="BJ128" s="4" t="s">
        <v>5784</v>
      </c>
      <c r="BK128" s="852"/>
      <c r="BL128" s="852"/>
      <c r="BM128" s="852"/>
      <c r="BN128" s="853"/>
      <c r="BO128" s="853"/>
      <c r="BP128" s="853"/>
      <c r="BQ128" s="854"/>
      <c r="BR128" s="854"/>
      <c r="BS128" s="854"/>
      <c r="BT128" s="855"/>
      <c r="BU128" s="855"/>
      <c r="BV128" s="855"/>
    </row>
    <row r="129" spans="1:74" ht="51">
      <c r="A129" s="5">
        <v>503</v>
      </c>
      <c r="B129" s="3">
        <v>125</v>
      </c>
      <c r="C129" s="127">
        <v>485</v>
      </c>
      <c r="D129" s="4" t="s">
        <v>4237</v>
      </c>
      <c r="E129" s="3" t="s">
        <v>5717</v>
      </c>
      <c r="F129" s="649" t="s">
        <v>2150</v>
      </c>
      <c r="G129" s="4"/>
      <c r="H129" s="4" t="s">
        <v>4742</v>
      </c>
      <c r="I129" s="4" t="s">
        <v>4742</v>
      </c>
      <c r="J129" s="4" t="s">
        <v>676</v>
      </c>
      <c r="K129" s="4" t="s">
        <v>676</v>
      </c>
      <c r="L129" s="4" t="s">
        <v>4280</v>
      </c>
      <c r="M129" s="4" t="s">
        <v>4557</v>
      </c>
      <c r="N129" s="4" t="s">
        <v>4558</v>
      </c>
      <c r="O129" s="4" t="s">
        <v>4559</v>
      </c>
      <c r="P129" s="4"/>
      <c r="Q129" s="4"/>
      <c r="R129" s="4"/>
      <c r="S129" s="4" t="s">
        <v>4238</v>
      </c>
      <c r="T129" s="4">
        <v>2019</v>
      </c>
      <c r="U129" s="4"/>
      <c r="V129" s="4"/>
      <c r="W129" s="4"/>
      <c r="X129" s="24"/>
      <c r="Y129" s="516"/>
      <c r="Z129" s="4"/>
      <c r="AA129" s="4"/>
      <c r="AB129" s="4"/>
      <c r="AC129" s="4"/>
      <c r="AD129" s="4"/>
      <c r="AE129" s="24"/>
      <c r="AF129" s="24"/>
      <c r="AG129" s="789"/>
      <c r="AH129" s="23"/>
      <c r="AI129" s="23"/>
      <c r="AJ129" s="23"/>
      <c r="AK129" s="23"/>
      <c r="AL129" s="23"/>
      <c r="AM129" s="23"/>
      <c r="AN129" s="23"/>
      <c r="AO129" s="516"/>
      <c r="AP129" s="4"/>
      <c r="AQ129" s="4"/>
      <c r="AR129" s="4"/>
      <c r="AS129" s="4"/>
      <c r="AT129" s="4"/>
      <c r="AU129" s="515"/>
      <c r="AV129" s="23"/>
      <c r="AW129" s="23"/>
      <c r="AX129" s="23"/>
      <c r="AY129" s="23"/>
      <c r="AZ129" s="23"/>
      <c r="BA129" s="23"/>
      <c r="BB129" s="23"/>
      <c r="BC129" s="23"/>
      <c r="BD129" s="23" t="s">
        <v>4743</v>
      </c>
      <c r="BE129" s="4"/>
      <c r="BF129" s="3" t="s">
        <v>5562</v>
      </c>
      <c r="BG129" s="4" t="s">
        <v>6034</v>
      </c>
      <c r="BH129" s="4"/>
      <c r="BI129" s="4"/>
      <c r="BJ129" s="4" t="s">
        <v>5784</v>
      </c>
      <c r="BK129" s="852"/>
      <c r="BL129" s="852"/>
      <c r="BM129" s="852"/>
      <c r="BN129" s="853"/>
      <c r="BO129" s="853"/>
      <c r="BP129" s="853"/>
      <c r="BQ129" s="854"/>
      <c r="BR129" s="854"/>
      <c r="BS129" s="854"/>
      <c r="BT129" s="855"/>
      <c r="BU129" s="855"/>
      <c r="BV129" s="855"/>
    </row>
    <row r="130" spans="1:74" ht="119">
      <c r="A130" s="5">
        <v>505</v>
      </c>
      <c r="B130" s="3">
        <v>126</v>
      </c>
      <c r="C130" s="127">
        <v>487</v>
      </c>
      <c r="D130" s="3" t="s">
        <v>1766</v>
      </c>
      <c r="E130" s="3" t="s">
        <v>5381</v>
      </c>
      <c r="F130" s="856" t="s">
        <v>2150</v>
      </c>
      <c r="G130" s="3"/>
      <c r="H130" s="4" t="s">
        <v>5646</v>
      </c>
      <c r="I130" s="4" t="s">
        <v>4216</v>
      </c>
      <c r="J130" s="4" t="s">
        <v>731</v>
      </c>
      <c r="K130" s="4" t="s">
        <v>672</v>
      </c>
      <c r="L130" s="4" t="s">
        <v>4280</v>
      </c>
      <c r="M130" s="4" t="s">
        <v>5647</v>
      </c>
      <c r="N130" s="4" t="s">
        <v>6304</v>
      </c>
      <c r="O130" s="4" t="s">
        <v>6305</v>
      </c>
      <c r="P130" s="4"/>
      <c r="Q130" s="4"/>
      <c r="R130" s="4"/>
      <c r="S130" s="4" t="s">
        <v>5645</v>
      </c>
      <c r="T130" s="4">
        <v>2019</v>
      </c>
      <c r="U130" s="4"/>
      <c r="V130" s="4"/>
      <c r="W130" s="4"/>
      <c r="X130" s="24"/>
      <c r="Y130" s="516"/>
      <c r="Z130" s="4"/>
      <c r="AA130" s="4"/>
      <c r="AB130" s="4"/>
      <c r="AC130" s="4"/>
      <c r="AD130" s="4"/>
      <c r="AE130" s="24"/>
      <c r="AF130" s="24"/>
      <c r="AG130" s="548"/>
      <c r="AH130" s="24"/>
      <c r="AI130" s="24"/>
      <c r="AJ130" s="24"/>
      <c r="AK130" s="24"/>
      <c r="AL130" s="24"/>
      <c r="AM130" s="24"/>
      <c r="AN130" s="24"/>
      <c r="AO130" s="516"/>
      <c r="AP130" s="4"/>
      <c r="AQ130" s="4"/>
      <c r="AR130" s="4"/>
      <c r="AS130" s="4"/>
      <c r="AT130" s="4"/>
      <c r="AU130" s="515"/>
      <c r="AV130" s="24"/>
      <c r="AW130" s="24"/>
      <c r="AX130" s="24"/>
      <c r="AY130" s="24"/>
      <c r="AZ130" s="24"/>
      <c r="BA130" s="24"/>
      <c r="BB130" s="24"/>
      <c r="BC130" s="24"/>
      <c r="BD130" s="36" t="s">
        <v>6303</v>
      </c>
      <c r="BE130" s="4" t="s">
        <v>6470</v>
      </c>
      <c r="BF130" s="4" t="s">
        <v>5560</v>
      </c>
      <c r="BG130" s="4" t="s">
        <v>6034</v>
      </c>
      <c r="BH130" s="4"/>
      <c r="BI130" s="41"/>
      <c r="BJ130" s="509" t="s">
        <v>5785</v>
      </c>
      <c r="BK130" s="852"/>
      <c r="BL130" s="852"/>
      <c r="BM130" s="852"/>
      <c r="BN130" s="853"/>
      <c r="BO130" s="853"/>
      <c r="BP130" s="853"/>
      <c r="BQ130" s="854"/>
      <c r="BR130" s="854"/>
      <c r="BS130" s="854"/>
      <c r="BT130" s="855"/>
      <c r="BU130" s="855"/>
      <c r="BV130" s="855"/>
    </row>
    <row r="131" spans="1:74" ht="51">
      <c r="A131" s="5">
        <v>506</v>
      </c>
      <c r="B131" s="3">
        <v>127</v>
      </c>
      <c r="C131" s="41">
        <v>488</v>
      </c>
      <c r="D131" s="4" t="s">
        <v>686</v>
      </c>
      <c r="E131" s="4" t="s">
        <v>5728</v>
      </c>
      <c r="F131" s="856" t="s">
        <v>2150</v>
      </c>
      <c r="G131" s="4"/>
      <c r="H131" s="4" t="s">
        <v>4218</v>
      </c>
      <c r="I131" s="4" t="s">
        <v>4219</v>
      </c>
      <c r="J131" s="4" t="s">
        <v>675</v>
      </c>
      <c r="K131" s="4" t="s">
        <v>676</v>
      </c>
      <c r="L131" s="4" t="s">
        <v>4280</v>
      </c>
      <c r="M131" s="4" t="s">
        <v>4296</v>
      </c>
      <c r="N131" s="4" t="s">
        <v>4297</v>
      </c>
      <c r="O131" s="4" t="s">
        <v>4298</v>
      </c>
      <c r="P131" s="4"/>
      <c r="Q131" s="4"/>
      <c r="R131" s="4"/>
      <c r="S131" s="4" t="s">
        <v>4220</v>
      </c>
      <c r="T131" s="4">
        <v>2019</v>
      </c>
      <c r="U131" s="4"/>
      <c r="V131" s="4"/>
      <c r="W131" s="4"/>
      <c r="X131" s="24"/>
      <c r="Y131" s="516"/>
      <c r="Z131" s="4"/>
      <c r="AA131" s="4"/>
      <c r="AB131" s="4"/>
      <c r="AC131" s="4"/>
      <c r="AD131" s="4"/>
      <c r="AE131" s="24"/>
      <c r="AF131" s="24"/>
      <c r="AG131" s="548"/>
      <c r="AH131" s="24"/>
      <c r="AI131" s="24"/>
      <c r="AJ131" s="24"/>
      <c r="AK131" s="24"/>
      <c r="AL131" s="24"/>
      <c r="AM131" s="24"/>
      <c r="AN131" s="24"/>
      <c r="AO131" s="516"/>
      <c r="AP131" s="4"/>
      <c r="AQ131" s="4"/>
      <c r="AR131" s="4"/>
      <c r="AS131" s="4"/>
      <c r="AT131" s="4"/>
      <c r="AU131" s="515"/>
      <c r="AV131" s="24"/>
      <c r="AW131" s="24"/>
      <c r="AX131" s="24"/>
      <c r="AY131" s="24"/>
      <c r="AZ131" s="24"/>
      <c r="BA131" s="24"/>
      <c r="BB131" s="24"/>
      <c r="BC131" s="24"/>
      <c r="BD131" s="24" t="s">
        <v>4745</v>
      </c>
      <c r="BE131" s="4" t="s">
        <v>5263</v>
      </c>
      <c r="BF131" s="4" t="s">
        <v>5763</v>
      </c>
      <c r="BG131" s="4" t="s">
        <v>6033</v>
      </c>
      <c r="BH131" s="4"/>
      <c r="BI131" s="41"/>
      <c r="BJ131" s="509" t="s">
        <v>626</v>
      </c>
      <c r="BK131" s="852"/>
      <c r="BL131" s="852"/>
      <c r="BM131" s="852"/>
      <c r="BN131" s="853"/>
      <c r="BO131" s="853"/>
      <c r="BP131" s="853"/>
      <c r="BQ131" s="854"/>
      <c r="BR131" s="854"/>
      <c r="BS131" s="854"/>
      <c r="BT131" s="855"/>
      <c r="BU131" s="855"/>
      <c r="BV131" s="855"/>
    </row>
    <row r="132" spans="1:74" ht="68">
      <c r="A132" s="5">
        <v>507</v>
      </c>
      <c r="B132" s="3">
        <v>128</v>
      </c>
      <c r="C132" s="127">
        <v>489</v>
      </c>
      <c r="D132" s="4" t="s">
        <v>2681</v>
      </c>
      <c r="E132" s="4" t="s">
        <v>5670</v>
      </c>
      <c r="F132" s="649" t="s">
        <v>2150</v>
      </c>
      <c r="G132" s="4"/>
      <c r="H132" s="4" t="s">
        <v>5656</v>
      </c>
      <c r="I132" s="4" t="s">
        <v>4221</v>
      </c>
      <c r="J132" s="4" t="s">
        <v>679</v>
      </c>
      <c r="K132" s="4" t="s">
        <v>679</v>
      </c>
      <c r="L132" s="4" t="s">
        <v>4280</v>
      </c>
      <c r="M132" s="4" t="s">
        <v>4560</v>
      </c>
      <c r="N132" s="4" t="s">
        <v>4561</v>
      </c>
      <c r="O132" s="4" t="s">
        <v>4562</v>
      </c>
      <c r="P132" s="4"/>
      <c r="Q132" s="4"/>
      <c r="R132" s="4"/>
      <c r="S132" s="4" t="s">
        <v>4223</v>
      </c>
      <c r="T132" s="4">
        <v>2019</v>
      </c>
      <c r="U132" s="4"/>
      <c r="V132" s="4"/>
      <c r="W132" s="4"/>
      <c r="X132" s="24"/>
      <c r="Y132" s="516" t="s">
        <v>5781</v>
      </c>
      <c r="Z132" s="4" t="s">
        <v>6071</v>
      </c>
      <c r="AA132" s="4" t="s">
        <v>6201</v>
      </c>
      <c r="AB132" s="738" t="s">
        <v>6370</v>
      </c>
      <c r="AC132" s="4"/>
      <c r="AD132" s="4"/>
      <c r="AE132" s="24"/>
      <c r="AF132" s="24"/>
      <c r="AG132" s="554"/>
      <c r="AH132" s="36"/>
      <c r="AI132" s="36"/>
      <c r="AJ132" s="36"/>
      <c r="AK132" s="36"/>
      <c r="AL132" s="36"/>
      <c r="AM132" s="36"/>
      <c r="AN132" s="36"/>
      <c r="AO132" s="4"/>
      <c r="AP132" s="4"/>
      <c r="AQ132" s="4"/>
      <c r="AR132" s="4"/>
      <c r="AS132" s="4"/>
      <c r="AT132" s="4"/>
      <c r="AU132" s="515"/>
      <c r="AV132" s="36"/>
      <c r="AW132" s="36"/>
      <c r="AX132" s="36"/>
      <c r="AY132" s="36"/>
      <c r="AZ132" s="36"/>
      <c r="BA132" s="36"/>
      <c r="BB132" s="36"/>
      <c r="BC132" s="36"/>
      <c r="BD132" s="567"/>
      <c r="BE132" s="4" t="s">
        <v>6371</v>
      </c>
      <c r="BF132" s="4" t="s">
        <v>5561</v>
      </c>
      <c r="BG132" s="4" t="s">
        <v>5772</v>
      </c>
      <c r="BH132" s="4"/>
      <c r="BI132" s="4" t="s">
        <v>6044</v>
      </c>
      <c r="BJ132" s="4" t="s">
        <v>5783</v>
      </c>
      <c r="BK132" s="852"/>
      <c r="BL132" s="852"/>
      <c r="BM132" s="852"/>
      <c r="BN132" s="853"/>
      <c r="BO132" s="853"/>
      <c r="BP132" s="853"/>
      <c r="BQ132" s="854"/>
      <c r="BR132" s="854"/>
      <c r="BS132" s="854"/>
      <c r="BT132" s="855"/>
      <c r="BU132" s="855"/>
      <c r="BV132" s="855"/>
    </row>
    <row r="133" spans="1:74" ht="51">
      <c r="A133" s="5">
        <v>508</v>
      </c>
      <c r="B133" s="3">
        <v>129</v>
      </c>
      <c r="C133" s="41">
        <v>490</v>
      </c>
      <c r="D133" s="4" t="s">
        <v>4228</v>
      </c>
      <c r="E133" s="4" t="s">
        <v>5724</v>
      </c>
      <c r="F133" s="4"/>
      <c r="G133" s="4" t="s">
        <v>5663</v>
      </c>
      <c r="H133" s="4" t="s">
        <v>4229</v>
      </c>
      <c r="I133" s="4" t="s">
        <v>4230</v>
      </c>
      <c r="J133" s="4" t="s">
        <v>4231</v>
      </c>
      <c r="K133" s="4" t="s">
        <v>1047</v>
      </c>
      <c r="L133" s="4" t="s">
        <v>4280</v>
      </c>
      <c r="M133" s="4" t="s">
        <v>4563</v>
      </c>
      <c r="N133" s="4" t="s">
        <v>4564</v>
      </c>
      <c r="O133" s="4" t="s">
        <v>4565</v>
      </c>
      <c r="P133" s="4"/>
      <c r="Q133" s="4"/>
      <c r="R133" s="4"/>
      <c r="S133" s="4" t="s">
        <v>4232</v>
      </c>
      <c r="T133" s="4">
        <v>2019</v>
      </c>
      <c r="U133" s="4"/>
      <c r="V133" s="4"/>
      <c r="W133" s="4"/>
      <c r="X133" s="24"/>
      <c r="Y133" s="516"/>
      <c r="Z133" s="4"/>
      <c r="AA133" s="4"/>
      <c r="AB133" s="4"/>
      <c r="AC133" s="4"/>
      <c r="AD133" s="4"/>
      <c r="AE133" s="24"/>
      <c r="AF133" s="24"/>
      <c r="AG133" s="548"/>
      <c r="AH133" s="24"/>
      <c r="AI133" s="24"/>
      <c r="AJ133" s="24"/>
      <c r="AK133" s="24"/>
      <c r="AL133" s="24"/>
      <c r="AM133" s="24"/>
      <c r="AN133" s="24"/>
      <c r="AO133" s="516"/>
      <c r="AP133" s="4"/>
      <c r="AQ133" s="4"/>
      <c r="AR133" s="4"/>
      <c r="AS133" s="4"/>
      <c r="AT133" s="4"/>
      <c r="AU133" s="515"/>
      <c r="AV133" s="24"/>
      <c r="AW133" s="24"/>
      <c r="AX133" s="24"/>
      <c r="AY133" s="24"/>
      <c r="AZ133" s="24"/>
      <c r="BA133" s="24"/>
      <c r="BB133" s="24"/>
      <c r="BC133" s="24"/>
      <c r="BD133" s="24" t="s">
        <v>4570</v>
      </c>
      <c r="BE133" s="4"/>
      <c r="BF133" s="4" t="s">
        <v>5763</v>
      </c>
      <c r="BG133" s="4" t="s">
        <v>6033</v>
      </c>
      <c r="BH133" s="4"/>
      <c r="BI133" s="41"/>
      <c r="BJ133" s="509" t="s">
        <v>626</v>
      </c>
      <c r="BK133" s="852"/>
      <c r="BL133" s="852"/>
      <c r="BM133" s="852"/>
      <c r="BN133" s="853"/>
      <c r="BO133" s="853"/>
      <c r="BP133" s="853"/>
      <c r="BQ133" s="854"/>
      <c r="BR133" s="854"/>
      <c r="BS133" s="854"/>
      <c r="BT133" s="855"/>
      <c r="BU133" s="855"/>
      <c r="BV133" s="855"/>
    </row>
    <row r="134" spans="1:74" ht="51">
      <c r="A134" s="5">
        <v>510</v>
      </c>
      <c r="B134" s="3">
        <v>130</v>
      </c>
      <c r="C134" s="41">
        <v>492</v>
      </c>
      <c r="D134" s="4" t="s">
        <v>5293</v>
      </c>
      <c r="E134" s="3" t="s">
        <v>5717</v>
      </c>
      <c r="F134" s="649" t="s">
        <v>2150</v>
      </c>
      <c r="G134" s="4"/>
      <c r="H134" s="4" t="s">
        <v>4233</v>
      </c>
      <c r="I134" s="4" t="s">
        <v>4234</v>
      </c>
      <c r="J134" s="4" t="s">
        <v>1496</v>
      </c>
      <c r="K134" s="4" t="s">
        <v>674</v>
      </c>
      <c r="L134" s="4" t="s">
        <v>4280</v>
      </c>
      <c r="M134" s="4" t="s">
        <v>4566</v>
      </c>
      <c r="N134" s="4" t="s">
        <v>4567</v>
      </c>
      <c r="O134" s="4" t="s">
        <v>4568</v>
      </c>
      <c r="P134" s="4"/>
      <c r="Q134" s="4"/>
      <c r="R134" s="4"/>
      <c r="S134" s="4" t="s">
        <v>4235</v>
      </c>
      <c r="T134" s="4">
        <v>2019</v>
      </c>
      <c r="U134" s="4"/>
      <c r="V134" s="4"/>
      <c r="W134" s="4"/>
      <c r="X134" s="24"/>
      <c r="Y134" s="516"/>
      <c r="Z134" s="4"/>
      <c r="AA134" s="4"/>
      <c r="AB134" s="4"/>
      <c r="AC134" s="4"/>
      <c r="AD134" s="4"/>
      <c r="AE134" s="24"/>
      <c r="AF134" s="24"/>
      <c r="AG134" s="790">
        <v>43984</v>
      </c>
      <c r="AH134" s="23"/>
      <c r="AI134" s="23"/>
      <c r="AJ134" s="23"/>
      <c r="AK134" s="23"/>
      <c r="AL134" s="23"/>
      <c r="AM134" s="23"/>
      <c r="AN134" s="23"/>
      <c r="AO134" s="516"/>
      <c r="AP134" s="4"/>
      <c r="AQ134" s="4"/>
      <c r="AR134" s="4"/>
      <c r="AS134" s="4"/>
      <c r="AT134" s="4"/>
      <c r="AU134" s="515"/>
      <c r="AV134" s="23"/>
      <c r="AW134" s="23"/>
      <c r="AX134" s="23"/>
      <c r="AY134" s="23"/>
      <c r="AZ134" s="23"/>
      <c r="BA134" s="23"/>
      <c r="BB134" s="23"/>
      <c r="BC134" s="23"/>
      <c r="BD134" s="23" t="s">
        <v>4746</v>
      </c>
      <c r="BE134" s="4"/>
      <c r="BF134" s="3" t="s">
        <v>5562</v>
      </c>
      <c r="BG134" s="4" t="s">
        <v>6034</v>
      </c>
      <c r="BH134" s="4"/>
      <c r="BI134" s="4" t="s">
        <v>6044</v>
      </c>
      <c r="BJ134" s="4" t="s">
        <v>5784</v>
      </c>
      <c r="BK134" s="852"/>
      <c r="BL134" s="852"/>
      <c r="BM134" s="852"/>
      <c r="BN134" s="853"/>
      <c r="BO134" s="853"/>
      <c r="BP134" s="853"/>
      <c r="BQ134" s="854"/>
      <c r="BR134" s="854"/>
      <c r="BS134" s="854"/>
      <c r="BT134" s="855"/>
      <c r="BU134" s="855"/>
      <c r="BV134" s="855"/>
    </row>
    <row r="135" spans="1:74" ht="51">
      <c r="A135" s="5">
        <v>511</v>
      </c>
      <c r="B135" s="3">
        <v>131</v>
      </c>
      <c r="C135" s="127">
        <v>493</v>
      </c>
      <c r="D135" s="4" t="s">
        <v>4236</v>
      </c>
      <c r="E135" s="4"/>
      <c r="F135" s="4"/>
      <c r="G135" s="4"/>
      <c r="H135" s="4" t="s">
        <v>2056</v>
      </c>
      <c r="I135" s="4" t="s">
        <v>2056</v>
      </c>
      <c r="J135" s="4" t="s">
        <v>679</v>
      </c>
      <c r="K135" s="4" t="s">
        <v>679</v>
      </c>
      <c r="L135" s="4" t="s">
        <v>4280</v>
      </c>
      <c r="M135" s="4" t="s">
        <v>4606</v>
      </c>
      <c r="N135" s="4" t="s">
        <v>4607</v>
      </c>
      <c r="O135" s="4" t="s">
        <v>4608</v>
      </c>
      <c r="P135" s="4"/>
      <c r="Q135" s="4"/>
      <c r="R135" s="4"/>
      <c r="S135" s="4" t="s">
        <v>4569</v>
      </c>
      <c r="T135" s="4">
        <v>2019</v>
      </c>
      <c r="U135" s="4"/>
      <c r="V135" s="4"/>
      <c r="W135" s="4"/>
      <c r="X135" s="24"/>
      <c r="Y135" s="516"/>
      <c r="Z135" s="4"/>
      <c r="AA135" s="4"/>
      <c r="AB135" s="4"/>
      <c r="AC135" s="4"/>
      <c r="AD135" s="4"/>
      <c r="AE135" s="24"/>
      <c r="AF135" s="24"/>
      <c r="AG135" s="548"/>
      <c r="AH135" s="24"/>
      <c r="AI135" s="24"/>
      <c r="AJ135" s="24"/>
      <c r="AK135" s="24"/>
      <c r="AL135" s="24"/>
      <c r="AM135" s="24"/>
      <c r="AN135" s="24"/>
      <c r="AO135" s="516" t="s">
        <v>6038</v>
      </c>
      <c r="AP135" s="4"/>
      <c r="AQ135" s="4"/>
      <c r="AR135" s="4"/>
      <c r="AS135" s="4"/>
      <c r="AT135" s="4"/>
      <c r="AU135" s="515"/>
      <c r="AV135" s="24"/>
      <c r="AW135" s="24"/>
      <c r="AX135" s="24"/>
      <c r="AY135" s="24"/>
      <c r="AZ135" s="24"/>
      <c r="BA135" s="24"/>
      <c r="BB135" s="24"/>
      <c r="BC135" s="24"/>
      <c r="BD135" s="24"/>
      <c r="BE135" s="4"/>
      <c r="BF135" s="4" t="s">
        <v>5763</v>
      </c>
      <c r="BG135" s="4" t="s">
        <v>6033</v>
      </c>
      <c r="BH135" s="4"/>
      <c r="BI135" s="41" t="s">
        <v>6044</v>
      </c>
      <c r="BJ135" s="509" t="s">
        <v>626</v>
      </c>
      <c r="BK135" s="852"/>
      <c r="BL135" s="852"/>
      <c r="BM135" s="852"/>
      <c r="BN135" s="853"/>
      <c r="BO135" s="853"/>
      <c r="BP135" s="853"/>
      <c r="BQ135" s="854"/>
      <c r="BR135" s="854"/>
      <c r="BS135" s="854"/>
      <c r="BT135" s="855"/>
      <c r="BU135" s="855"/>
      <c r="BV135" s="855"/>
    </row>
    <row r="136" spans="1:74" ht="102">
      <c r="A136" s="4"/>
      <c r="B136" s="3">
        <v>132</v>
      </c>
      <c r="C136" s="4">
        <v>496</v>
      </c>
      <c r="D136" s="4" t="s">
        <v>2064</v>
      </c>
      <c r="E136" s="3" t="s">
        <v>5715</v>
      </c>
      <c r="F136" s="649" t="s">
        <v>2150</v>
      </c>
      <c r="G136" s="4"/>
      <c r="H136" s="4" t="s">
        <v>5534</v>
      </c>
      <c r="I136" s="4" t="s">
        <v>34</v>
      </c>
      <c r="J136" s="4" t="s">
        <v>714</v>
      </c>
      <c r="K136" s="4" t="s">
        <v>673</v>
      </c>
      <c r="L136" s="4" t="s">
        <v>4280</v>
      </c>
      <c r="M136" s="4" t="s">
        <v>5535</v>
      </c>
      <c r="N136" s="4" t="s">
        <v>5537</v>
      </c>
      <c r="O136" s="4" t="s">
        <v>5536</v>
      </c>
      <c r="P136" s="4"/>
      <c r="Q136" s="4"/>
      <c r="R136" s="4"/>
      <c r="S136" s="4" t="s">
        <v>5538</v>
      </c>
      <c r="T136" s="4">
        <v>2018</v>
      </c>
      <c r="U136" s="4"/>
      <c r="V136" s="4"/>
      <c r="W136" s="4"/>
      <c r="X136" s="24"/>
      <c r="Y136" s="516"/>
      <c r="Z136" s="4"/>
      <c r="AA136" s="4"/>
      <c r="AB136" s="4"/>
      <c r="AC136" s="4"/>
      <c r="AD136" s="4"/>
      <c r="AE136" s="24"/>
      <c r="AF136" s="24"/>
      <c r="AG136" s="554" t="s">
        <v>6296</v>
      </c>
      <c r="AH136" s="36" t="s">
        <v>6297</v>
      </c>
      <c r="AI136" s="36"/>
      <c r="AJ136" s="36"/>
      <c r="AK136" s="36"/>
      <c r="AL136" s="36"/>
      <c r="AM136" s="36"/>
      <c r="AN136" s="36"/>
      <c r="AO136" s="516"/>
      <c r="AP136" s="4"/>
      <c r="AQ136" s="4"/>
      <c r="AR136" s="4"/>
      <c r="AS136" s="4"/>
      <c r="AT136" s="4"/>
      <c r="AU136" s="515"/>
      <c r="AV136" s="36"/>
      <c r="AW136" s="36"/>
      <c r="AX136" s="36"/>
      <c r="AY136" s="36"/>
      <c r="AZ136" s="36"/>
      <c r="BA136" s="36"/>
      <c r="BB136" s="36"/>
      <c r="BC136" s="36"/>
      <c r="BD136" s="539" t="s">
        <v>6469</v>
      </c>
      <c r="BE136" s="4" t="s">
        <v>5888</v>
      </c>
      <c r="BF136" s="18" t="s">
        <v>5561</v>
      </c>
      <c r="BG136" s="4" t="s">
        <v>6034</v>
      </c>
      <c r="BH136" s="4" t="s">
        <v>5748</v>
      </c>
      <c r="BI136" s="4" t="s">
        <v>6034</v>
      </c>
      <c r="BJ136" s="4" t="s">
        <v>5785</v>
      </c>
      <c r="BK136" s="852"/>
      <c r="BL136" s="852"/>
      <c r="BM136" s="852"/>
      <c r="BN136" s="853"/>
      <c r="BO136" s="853"/>
      <c r="BP136" s="853"/>
      <c r="BQ136" s="854"/>
      <c r="BR136" s="854"/>
      <c r="BS136" s="854"/>
      <c r="BT136" s="855"/>
      <c r="BU136" s="855"/>
      <c r="BV136" s="855"/>
    </row>
    <row r="137" spans="1:74" ht="51">
      <c r="A137" s="6"/>
      <c r="B137" s="3">
        <v>133</v>
      </c>
      <c r="C137" s="4">
        <v>497</v>
      </c>
      <c r="D137" s="4" t="s">
        <v>5787</v>
      </c>
      <c r="E137" s="4" t="s">
        <v>5788</v>
      </c>
      <c r="F137" s="649" t="s">
        <v>2150</v>
      </c>
      <c r="G137" s="4"/>
      <c r="H137" s="4" t="s">
        <v>707</v>
      </c>
      <c r="I137" s="4" t="s">
        <v>707</v>
      </c>
      <c r="J137" s="4" t="s">
        <v>715</v>
      </c>
      <c r="K137" s="4" t="s">
        <v>668</v>
      </c>
      <c r="L137" s="4" t="s">
        <v>4280</v>
      </c>
      <c r="M137" s="4" t="s">
        <v>5789</v>
      </c>
      <c r="N137" s="4" t="s">
        <v>5790</v>
      </c>
      <c r="O137" s="4" t="s">
        <v>5791</v>
      </c>
      <c r="P137" s="4"/>
      <c r="Q137" s="4"/>
      <c r="R137" s="4"/>
      <c r="S137" s="4" t="s">
        <v>5792</v>
      </c>
      <c r="T137" s="4">
        <v>2020</v>
      </c>
      <c r="U137" s="4"/>
      <c r="V137" s="4"/>
      <c r="W137" s="4"/>
      <c r="X137" s="515"/>
      <c r="Y137" s="41"/>
      <c r="Z137" s="4"/>
      <c r="AA137" s="4"/>
      <c r="AB137" s="4"/>
      <c r="AC137" s="4"/>
      <c r="AD137" s="4"/>
      <c r="AE137" s="515"/>
      <c r="AF137" s="655"/>
      <c r="AG137" s="799"/>
      <c r="AH137" s="171"/>
      <c r="AI137" s="171"/>
      <c r="AJ137" s="171"/>
      <c r="AK137" s="171"/>
      <c r="AL137" s="171"/>
      <c r="AM137" s="171"/>
      <c r="AN137" s="171"/>
      <c r="AO137" s="41"/>
      <c r="AP137" s="4"/>
      <c r="AQ137" s="4"/>
      <c r="AR137" s="4"/>
      <c r="AS137" s="4"/>
      <c r="AT137" s="4"/>
      <c r="AU137" s="515"/>
      <c r="AV137" s="171"/>
      <c r="AW137" s="171"/>
      <c r="AX137" s="171"/>
      <c r="AY137" s="171"/>
      <c r="AZ137" s="171"/>
      <c r="BA137" s="171"/>
      <c r="BB137" s="171"/>
      <c r="BC137" s="171"/>
      <c r="BD137" s="727" t="s">
        <v>6167</v>
      </c>
      <c r="BE137" s="4" t="s">
        <v>5624</v>
      </c>
      <c r="BF137" s="4" t="s">
        <v>5561</v>
      </c>
      <c r="BG137" s="4" t="s">
        <v>6034</v>
      </c>
      <c r="BH137" s="4"/>
      <c r="BI137" s="4" t="s">
        <v>6044</v>
      </c>
      <c r="BJ137" s="4" t="s">
        <v>5783</v>
      </c>
      <c r="BK137" s="852"/>
      <c r="BL137" s="852"/>
      <c r="BM137" s="852"/>
      <c r="BN137" s="853"/>
      <c r="BO137" s="853"/>
      <c r="BP137" s="853"/>
      <c r="BQ137" s="854"/>
      <c r="BR137" s="854"/>
      <c r="BS137" s="854"/>
      <c r="BT137" s="855"/>
      <c r="BU137" s="855"/>
      <c r="BV137" s="855"/>
    </row>
    <row r="138" spans="1:74" ht="68">
      <c r="A138" s="6"/>
      <c r="B138" s="3">
        <v>134</v>
      </c>
      <c r="C138" s="4">
        <v>498</v>
      </c>
      <c r="D138" s="4" t="s">
        <v>3585</v>
      </c>
      <c r="E138" s="68" t="s">
        <v>5678</v>
      </c>
      <c r="F138" s="649" t="s">
        <v>2150</v>
      </c>
      <c r="G138" s="4"/>
      <c r="H138" s="4" t="s">
        <v>6499</v>
      </c>
      <c r="I138" s="4" t="s">
        <v>6500</v>
      </c>
      <c r="J138" s="4" t="s">
        <v>868</v>
      </c>
      <c r="K138" s="4" t="s">
        <v>670</v>
      </c>
      <c r="L138" s="4" t="s">
        <v>4280</v>
      </c>
      <c r="M138" s="4" t="s">
        <v>6507</v>
      </c>
      <c r="N138" s="4" t="s">
        <v>6501</v>
      </c>
      <c r="O138" s="4" t="s">
        <v>6502</v>
      </c>
      <c r="P138" s="4"/>
      <c r="Q138" s="4" t="s">
        <v>6564</v>
      </c>
      <c r="R138" s="4"/>
      <c r="S138" s="4" t="s">
        <v>6503</v>
      </c>
      <c r="T138" s="4">
        <v>2020</v>
      </c>
      <c r="U138" s="4"/>
      <c r="V138" s="4"/>
      <c r="W138" s="4"/>
      <c r="X138" s="24"/>
      <c r="Y138" s="516"/>
      <c r="Z138" s="4"/>
      <c r="AA138" s="4"/>
      <c r="AB138" s="4"/>
      <c r="AC138" s="4"/>
      <c r="AD138" s="4"/>
      <c r="AE138" s="4"/>
      <c r="AF138" s="4" t="s">
        <v>6567</v>
      </c>
      <c r="AG138" s="547" t="s">
        <v>6568</v>
      </c>
      <c r="AH138" s="18"/>
      <c r="AI138" s="18" t="s">
        <v>6569</v>
      </c>
      <c r="AJ138" s="18"/>
      <c r="AK138" s="18"/>
      <c r="AL138" s="18"/>
      <c r="AM138" s="18"/>
      <c r="AN138" s="18"/>
      <c r="AO138" s="4"/>
      <c r="AP138" s="4"/>
      <c r="AQ138" s="4"/>
      <c r="AR138" s="4"/>
      <c r="AS138" s="4"/>
      <c r="AT138" s="4"/>
      <c r="AU138" s="515"/>
      <c r="AV138" s="171"/>
      <c r="AW138" s="18"/>
      <c r="AX138" s="18"/>
      <c r="AY138" s="18"/>
      <c r="AZ138" s="18"/>
      <c r="BA138" s="18"/>
      <c r="BB138" s="18"/>
      <c r="BC138" s="18"/>
      <c r="BD138" s="566" t="s">
        <v>6565</v>
      </c>
      <c r="BE138" s="4" t="s">
        <v>6566</v>
      </c>
      <c r="BF138" s="4" t="s">
        <v>5561</v>
      </c>
      <c r="BG138" s="4" t="s">
        <v>6034</v>
      </c>
      <c r="BH138" s="4"/>
      <c r="BI138" s="4"/>
      <c r="BJ138" s="4" t="s">
        <v>5784</v>
      </c>
      <c r="BK138" s="852"/>
      <c r="BL138" s="852"/>
      <c r="BM138" s="852"/>
      <c r="BN138" s="853"/>
      <c r="BO138" s="853"/>
      <c r="BP138" s="853"/>
      <c r="BQ138" s="854"/>
      <c r="BR138" s="854"/>
      <c r="BS138" s="854"/>
      <c r="BT138" s="855"/>
      <c r="BU138" s="855"/>
      <c r="BV138" s="855"/>
    </row>
    <row r="139" spans="1:74" ht="85">
      <c r="A139" s="6"/>
      <c r="B139" s="3">
        <v>135</v>
      </c>
      <c r="C139" s="3" t="s">
        <v>4921</v>
      </c>
      <c r="D139" s="4" t="s">
        <v>4241</v>
      </c>
      <c r="E139" s="66" t="s">
        <v>6354</v>
      </c>
      <c r="F139" s="4"/>
      <c r="G139" s="4"/>
      <c r="H139" s="4" t="s">
        <v>4242</v>
      </c>
      <c r="I139" s="4" t="s">
        <v>4243</v>
      </c>
      <c r="J139" s="4" t="s">
        <v>2081</v>
      </c>
      <c r="K139" s="4" t="s">
        <v>668</v>
      </c>
      <c r="L139" s="4" t="s">
        <v>4307</v>
      </c>
      <c r="M139" s="4" t="s">
        <v>4308</v>
      </c>
      <c r="N139" s="4"/>
      <c r="O139" s="4" t="s">
        <v>4309</v>
      </c>
      <c r="P139" s="4"/>
      <c r="Q139" s="4"/>
      <c r="R139" s="4"/>
      <c r="S139" s="4" t="s">
        <v>4244</v>
      </c>
      <c r="T139" s="4">
        <v>2016</v>
      </c>
      <c r="U139" s="4"/>
      <c r="V139" s="4"/>
      <c r="W139" s="4"/>
      <c r="X139" s="112"/>
      <c r="Y139" s="536" t="s">
        <v>5885</v>
      </c>
      <c r="Z139" s="63"/>
      <c r="AA139" s="63"/>
      <c r="AB139" s="63"/>
      <c r="AC139" s="63"/>
      <c r="AD139" s="63"/>
      <c r="AE139" s="112"/>
      <c r="AF139" s="112"/>
      <c r="AG139" s="800">
        <v>43727</v>
      </c>
      <c r="AH139" s="765" t="s">
        <v>6115</v>
      </c>
      <c r="AI139" s="766"/>
      <c r="AJ139" s="766"/>
      <c r="AK139" s="766"/>
      <c r="AL139" s="766"/>
      <c r="AM139" s="766"/>
      <c r="AN139" s="766"/>
      <c r="AO139" s="529"/>
      <c r="AP139" s="63"/>
      <c r="AQ139" s="63"/>
      <c r="AR139" s="63"/>
      <c r="AS139" s="63"/>
      <c r="AT139" s="63"/>
      <c r="AU139" s="767"/>
      <c r="AV139" s="766"/>
      <c r="AW139" s="766"/>
      <c r="AX139" s="766"/>
      <c r="AY139" s="766"/>
      <c r="AZ139" s="766"/>
      <c r="BA139" s="766"/>
      <c r="BB139" s="766"/>
      <c r="BC139" s="766"/>
      <c r="BD139" s="766" t="s">
        <v>5621</v>
      </c>
      <c r="BE139" s="63" t="s">
        <v>6116</v>
      </c>
      <c r="BF139" s="420" t="s">
        <v>5563</v>
      </c>
      <c r="BG139" s="63" t="s">
        <v>5772</v>
      </c>
      <c r="BH139" s="63"/>
      <c r="BI139" s="63"/>
      <c r="BJ139" s="63" t="s">
        <v>5783</v>
      </c>
      <c r="BK139" s="852"/>
      <c r="BL139" s="852"/>
      <c r="BM139" s="852"/>
      <c r="BN139" s="853"/>
      <c r="BO139" s="853"/>
      <c r="BP139" s="853"/>
      <c r="BQ139" s="854"/>
      <c r="BR139" s="854"/>
      <c r="BS139" s="854"/>
      <c r="BT139" s="855"/>
      <c r="BU139" s="855"/>
      <c r="BV139" s="855"/>
    </row>
    <row r="140" spans="1:74" ht="68">
      <c r="A140" s="6"/>
      <c r="B140" s="3">
        <v>136</v>
      </c>
      <c r="C140" s="3" t="s">
        <v>4922</v>
      </c>
      <c r="D140" s="4" t="s">
        <v>2960</v>
      </c>
      <c r="E140" s="4" t="s">
        <v>5669</v>
      </c>
      <c r="F140" s="649" t="s">
        <v>2150</v>
      </c>
      <c r="G140" s="4"/>
      <c r="H140" s="4" t="s">
        <v>4245</v>
      </c>
      <c r="I140" s="4" t="s">
        <v>4246</v>
      </c>
      <c r="J140" s="4" t="s">
        <v>2689</v>
      </c>
      <c r="K140" s="4" t="s">
        <v>862</v>
      </c>
      <c r="L140" s="4" t="s">
        <v>4301</v>
      </c>
      <c r="M140" s="4" t="s">
        <v>4302</v>
      </c>
      <c r="N140" s="4" t="s">
        <v>2149</v>
      </c>
      <c r="O140" s="4" t="s">
        <v>4303</v>
      </c>
      <c r="P140" s="4"/>
      <c r="Q140" s="4"/>
      <c r="R140" s="4"/>
      <c r="S140" s="4" t="s">
        <v>5220</v>
      </c>
      <c r="T140" s="4">
        <v>2019</v>
      </c>
      <c r="U140" s="4"/>
      <c r="V140" s="4"/>
      <c r="W140" s="4"/>
      <c r="X140" s="24"/>
      <c r="Y140" s="516" t="s">
        <v>5887</v>
      </c>
      <c r="Z140" s="4" t="s">
        <v>5886</v>
      </c>
      <c r="AA140" s="4"/>
      <c r="AB140" s="4"/>
      <c r="AC140" s="4"/>
      <c r="AD140" s="4"/>
      <c r="AE140" s="24"/>
      <c r="AF140" s="24"/>
      <c r="AG140" s="779"/>
      <c r="AH140" s="567"/>
      <c r="AI140" s="567"/>
      <c r="AJ140" s="567"/>
      <c r="AK140" s="567"/>
      <c r="AL140" s="567"/>
      <c r="AM140" s="567"/>
      <c r="AN140" s="567"/>
      <c r="AO140" s="516"/>
      <c r="AP140" s="4"/>
      <c r="AQ140" s="4"/>
      <c r="AR140" s="4"/>
      <c r="AS140" s="4"/>
      <c r="AT140" s="4"/>
      <c r="AU140" s="515"/>
      <c r="AV140" s="567"/>
      <c r="AW140" s="567"/>
      <c r="AX140" s="567"/>
      <c r="AY140" s="567"/>
      <c r="AZ140" s="567"/>
      <c r="BA140" s="567"/>
      <c r="BB140" s="567"/>
      <c r="BC140" s="567"/>
      <c r="BD140" s="567" t="s">
        <v>5602</v>
      </c>
      <c r="BE140" s="4"/>
      <c r="BF140" s="18" t="s">
        <v>5562</v>
      </c>
      <c r="BG140" s="4" t="s">
        <v>5772</v>
      </c>
      <c r="BH140" s="4"/>
      <c r="BI140" s="4"/>
      <c r="BJ140" s="4" t="s">
        <v>5783</v>
      </c>
      <c r="BK140" s="852"/>
      <c r="BL140" s="852"/>
      <c r="BM140" s="852"/>
      <c r="BN140" s="853"/>
      <c r="BO140" s="853"/>
      <c r="BP140" s="853"/>
      <c r="BQ140" s="854"/>
      <c r="BR140" s="854"/>
      <c r="BS140" s="854"/>
      <c r="BT140" s="855"/>
      <c r="BU140" s="855"/>
      <c r="BV140" s="855"/>
    </row>
    <row r="141" spans="1:74" ht="68">
      <c r="A141" s="6"/>
      <c r="B141" s="3">
        <v>137</v>
      </c>
      <c r="C141" s="3" t="s">
        <v>4923</v>
      </c>
      <c r="D141" s="4" t="s">
        <v>4572</v>
      </c>
      <c r="E141" s="4" t="s">
        <v>5754</v>
      </c>
      <c r="F141" s="649" t="s">
        <v>2150</v>
      </c>
      <c r="G141" s="4"/>
      <c r="H141" s="4" t="s">
        <v>4573</v>
      </c>
      <c r="I141" s="4" t="s">
        <v>4574</v>
      </c>
      <c r="J141" s="4" t="s">
        <v>673</v>
      </c>
      <c r="K141" s="4" t="s">
        <v>673</v>
      </c>
      <c r="L141" s="4" t="s">
        <v>4354</v>
      </c>
      <c r="M141" s="4" t="s">
        <v>4575</v>
      </c>
      <c r="N141" s="4" t="s">
        <v>4576</v>
      </c>
      <c r="O141" s="4" t="s">
        <v>4577</v>
      </c>
      <c r="P141" s="4"/>
      <c r="Q141" s="4"/>
      <c r="R141" s="4"/>
      <c r="S141" s="4" t="s">
        <v>4578</v>
      </c>
      <c r="T141" s="4">
        <v>2016</v>
      </c>
      <c r="U141" s="4"/>
      <c r="V141" s="4"/>
      <c r="W141" s="4"/>
      <c r="X141" s="24"/>
      <c r="Y141" s="516"/>
      <c r="Z141" s="4"/>
      <c r="AA141" s="4"/>
      <c r="AB141" s="4"/>
      <c r="AC141" s="4"/>
      <c r="AD141" s="4"/>
      <c r="AE141" s="24"/>
      <c r="AF141" s="24"/>
      <c r="AG141" s="780">
        <v>44113</v>
      </c>
      <c r="AH141" s="36"/>
      <c r="AI141" s="36" t="s">
        <v>6593</v>
      </c>
      <c r="AJ141" s="36"/>
      <c r="AK141" s="36"/>
      <c r="AL141" s="36"/>
      <c r="AM141" s="36"/>
      <c r="AN141" s="36"/>
      <c r="AO141" s="516"/>
      <c r="AP141" s="4"/>
      <c r="AQ141" s="4"/>
      <c r="AR141" s="4"/>
      <c r="AS141" s="4"/>
      <c r="AT141" s="4"/>
      <c r="AU141" s="515"/>
      <c r="AV141" s="36"/>
      <c r="AW141" s="36"/>
      <c r="AX141" s="36"/>
      <c r="AY141" s="36"/>
      <c r="AZ141" s="36"/>
      <c r="BA141" s="36"/>
      <c r="BB141" s="36"/>
      <c r="BC141" s="36"/>
      <c r="BD141" s="36" t="s">
        <v>6592</v>
      </c>
      <c r="BE141" s="4" t="s">
        <v>5888</v>
      </c>
      <c r="BF141" s="18" t="s">
        <v>5561</v>
      </c>
      <c r="BG141" s="4" t="s">
        <v>6034</v>
      </c>
      <c r="BH141" s="4" t="s">
        <v>5748</v>
      </c>
      <c r="BI141" s="4" t="s">
        <v>6034</v>
      </c>
      <c r="BJ141" s="4" t="s">
        <v>5784</v>
      </c>
      <c r="BK141" s="852"/>
      <c r="BL141" s="852"/>
      <c r="BM141" s="852"/>
      <c r="BN141" s="853"/>
      <c r="BO141" s="853"/>
      <c r="BP141" s="853"/>
      <c r="BQ141" s="854"/>
      <c r="BR141" s="854"/>
      <c r="BS141" s="854"/>
      <c r="BT141" s="855"/>
      <c r="BU141" s="855"/>
      <c r="BV141" s="855"/>
    </row>
    <row r="142" spans="1:74" ht="102">
      <c r="A142" s="6"/>
      <c r="B142" s="3">
        <v>138</v>
      </c>
      <c r="C142" s="3" t="s">
        <v>4925</v>
      </c>
      <c r="D142" s="4" t="s">
        <v>4257</v>
      </c>
      <c r="E142" s="4"/>
      <c r="F142" s="4"/>
      <c r="G142" s="4"/>
      <c r="H142" s="4" t="s">
        <v>4258</v>
      </c>
      <c r="I142" s="4" t="s">
        <v>4259</v>
      </c>
      <c r="J142" s="4" t="s">
        <v>338</v>
      </c>
      <c r="K142" s="4" t="s">
        <v>1912</v>
      </c>
      <c r="L142" s="4" t="s">
        <v>4283</v>
      </c>
      <c r="M142" s="4" t="s">
        <v>4322</v>
      </c>
      <c r="N142" s="4"/>
      <c r="O142" s="4" t="s">
        <v>4323</v>
      </c>
      <c r="P142" s="4"/>
      <c r="Q142" s="4"/>
      <c r="R142" s="4"/>
      <c r="S142" s="4" t="s">
        <v>4260</v>
      </c>
      <c r="T142" s="4">
        <v>2019</v>
      </c>
      <c r="U142" s="4"/>
      <c r="V142" s="4" t="s">
        <v>6587</v>
      </c>
      <c r="W142" s="4"/>
      <c r="X142" s="24"/>
      <c r="Y142" s="516"/>
      <c r="Z142" s="4"/>
      <c r="AA142" s="4"/>
      <c r="AB142" s="4"/>
      <c r="AC142" s="4"/>
      <c r="AD142" s="4"/>
      <c r="AE142" s="24"/>
      <c r="AF142" s="24"/>
      <c r="AG142" s="788"/>
      <c r="AH142" s="539"/>
      <c r="AI142" s="539"/>
      <c r="AJ142" s="539"/>
      <c r="AK142" s="539"/>
      <c r="AL142" s="539"/>
      <c r="AM142" s="539" t="s">
        <v>6372</v>
      </c>
      <c r="AN142" s="539"/>
      <c r="AO142" s="516"/>
      <c r="AP142" s="4"/>
      <c r="AQ142" s="4"/>
      <c r="AR142" s="4"/>
      <c r="AS142" s="4"/>
      <c r="AT142" s="4"/>
      <c r="AU142" s="515"/>
      <c r="AV142" s="539"/>
      <c r="AW142" s="539"/>
      <c r="AX142" s="539"/>
      <c r="AY142" s="539"/>
      <c r="AZ142" s="539"/>
      <c r="BA142" s="539"/>
      <c r="BB142" s="539"/>
      <c r="BC142" s="539"/>
      <c r="BD142" s="539" t="s">
        <v>6117</v>
      </c>
      <c r="BE142" s="4" t="s">
        <v>6373</v>
      </c>
      <c r="BF142" s="18" t="s">
        <v>5561</v>
      </c>
      <c r="BG142" s="4" t="s">
        <v>6034</v>
      </c>
      <c r="BH142" s="4"/>
      <c r="BI142" s="41" t="s">
        <v>6044</v>
      </c>
      <c r="BJ142" s="127" t="s">
        <v>5783</v>
      </c>
      <c r="BK142" s="852"/>
      <c r="BL142" s="852"/>
      <c r="BM142" s="852"/>
      <c r="BN142" s="853"/>
      <c r="BO142" s="853"/>
      <c r="BP142" s="853"/>
      <c r="BQ142" s="854"/>
      <c r="BR142" s="854"/>
      <c r="BS142" s="854"/>
      <c r="BT142" s="855"/>
      <c r="BU142" s="855"/>
      <c r="BV142" s="855"/>
    </row>
    <row r="143" spans="1:74" ht="51">
      <c r="A143" s="6"/>
      <c r="B143" s="3">
        <v>139</v>
      </c>
      <c r="C143" s="3" t="s">
        <v>4926</v>
      </c>
      <c r="D143" s="4" t="s">
        <v>4261</v>
      </c>
      <c r="E143" s="4"/>
      <c r="F143" s="4"/>
      <c r="G143" s="4"/>
      <c r="H143" s="4" t="s">
        <v>4262</v>
      </c>
      <c r="I143" s="4" t="s">
        <v>715</v>
      </c>
      <c r="J143" s="4" t="s">
        <v>715</v>
      </c>
      <c r="K143" s="4" t="s">
        <v>668</v>
      </c>
      <c r="L143" s="4" t="s">
        <v>4282</v>
      </c>
      <c r="M143" s="4" t="s">
        <v>4324</v>
      </c>
      <c r="N143" s="4"/>
      <c r="O143" s="4"/>
      <c r="P143" s="4"/>
      <c r="Q143" s="4"/>
      <c r="R143" s="4"/>
      <c r="S143" s="4" t="s">
        <v>4263</v>
      </c>
      <c r="T143" s="4">
        <v>2011</v>
      </c>
      <c r="U143" s="4"/>
      <c r="V143" s="4"/>
      <c r="W143" s="4"/>
      <c r="X143" s="24"/>
      <c r="Y143" s="516"/>
      <c r="Z143" s="4"/>
      <c r="AA143" s="4"/>
      <c r="AB143" s="4"/>
      <c r="AC143" s="4"/>
      <c r="AD143" s="4"/>
      <c r="AE143" s="24"/>
      <c r="AF143" s="24"/>
      <c r="AG143" s="548"/>
      <c r="AH143" s="24"/>
      <c r="AI143" s="24"/>
      <c r="AJ143" s="24"/>
      <c r="AK143" s="24"/>
      <c r="AL143" s="24"/>
      <c r="AM143" s="24"/>
      <c r="AN143" s="24"/>
      <c r="AO143" s="516"/>
      <c r="AP143" s="4"/>
      <c r="AQ143" s="4"/>
      <c r="AR143" s="4"/>
      <c r="AS143" s="4"/>
      <c r="AT143" s="4"/>
      <c r="AU143" s="515"/>
      <c r="AV143" s="24"/>
      <c r="AW143" s="24"/>
      <c r="AX143" s="24"/>
      <c r="AY143" s="24"/>
      <c r="AZ143" s="24"/>
      <c r="BA143" s="24"/>
      <c r="BB143" s="24"/>
      <c r="BC143" s="24"/>
      <c r="BD143" s="24" t="s">
        <v>4748</v>
      </c>
      <c r="BE143" s="4"/>
      <c r="BF143" s="4" t="s">
        <v>5562</v>
      </c>
      <c r="BG143" s="4" t="s">
        <v>5772</v>
      </c>
      <c r="BH143" s="4"/>
      <c r="BI143" s="41"/>
      <c r="BJ143" s="127" t="s">
        <v>5783</v>
      </c>
      <c r="BK143" s="852"/>
      <c r="BL143" s="852"/>
      <c r="BM143" s="852"/>
      <c r="BN143" s="853"/>
      <c r="BO143" s="853"/>
      <c r="BP143" s="853"/>
      <c r="BQ143" s="854"/>
      <c r="BR143" s="854"/>
      <c r="BS143" s="854"/>
      <c r="BT143" s="855"/>
      <c r="BU143" s="855"/>
      <c r="BV143" s="855"/>
    </row>
    <row r="144" spans="1:74" ht="68">
      <c r="A144" s="6"/>
      <c r="B144" s="3">
        <v>140</v>
      </c>
      <c r="C144" s="3" t="s">
        <v>4927</v>
      </c>
      <c r="D144" s="4" t="s">
        <v>4264</v>
      </c>
      <c r="E144" s="4" t="s">
        <v>5890</v>
      </c>
      <c r="F144" s="649" t="s">
        <v>2150</v>
      </c>
      <c r="G144" s="4"/>
      <c r="H144" s="4" t="s">
        <v>4265</v>
      </c>
      <c r="I144" s="4" t="s">
        <v>4266</v>
      </c>
      <c r="J144" s="4" t="s">
        <v>713</v>
      </c>
      <c r="K144" s="4" t="s">
        <v>677</v>
      </c>
      <c r="L144" s="4" t="s">
        <v>4281</v>
      </c>
      <c r="M144" s="4" t="s">
        <v>4325</v>
      </c>
      <c r="N144" s="4"/>
      <c r="O144" s="4"/>
      <c r="P144" s="4"/>
      <c r="Q144" s="4"/>
      <c r="R144" s="4"/>
      <c r="S144" s="4" t="s">
        <v>4267</v>
      </c>
      <c r="T144" s="4">
        <v>2018</v>
      </c>
      <c r="U144" s="4"/>
      <c r="V144" s="4"/>
      <c r="W144" s="4"/>
      <c r="X144" s="24"/>
      <c r="Y144" s="516" t="s">
        <v>5883</v>
      </c>
      <c r="Z144" s="4" t="s">
        <v>5884</v>
      </c>
      <c r="AA144" s="4"/>
      <c r="AB144" s="4"/>
      <c r="AC144" s="4"/>
      <c r="AD144" s="4"/>
      <c r="AE144" s="24"/>
      <c r="AF144" s="24"/>
      <c r="AG144" s="779"/>
      <c r="AH144" s="567"/>
      <c r="AI144" s="567"/>
      <c r="AJ144" s="567"/>
      <c r="AK144" s="567"/>
      <c r="AL144" s="567"/>
      <c r="AM144" s="567"/>
      <c r="AN144" s="567"/>
      <c r="AO144" s="516"/>
      <c r="AP144" s="4"/>
      <c r="AQ144" s="4"/>
      <c r="AR144" s="4"/>
      <c r="AS144" s="4"/>
      <c r="AT144" s="4"/>
      <c r="AU144" s="515"/>
      <c r="AV144" s="567"/>
      <c r="AW144" s="567"/>
      <c r="AX144" s="567"/>
      <c r="AY144" s="567"/>
      <c r="AZ144" s="567"/>
      <c r="BA144" s="567"/>
      <c r="BB144" s="567"/>
      <c r="BC144" s="567"/>
      <c r="BD144" s="567" t="s">
        <v>5605</v>
      </c>
      <c r="BE144" s="4" t="s">
        <v>5624</v>
      </c>
      <c r="BF144" s="18" t="s">
        <v>5561</v>
      </c>
      <c r="BG144" s="4" t="s">
        <v>6034</v>
      </c>
      <c r="BH144" s="4"/>
      <c r="BI144" s="41" t="s">
        <v>6044</v>
      </c>
      <c r="BJ144" s="127" t="s">
        <v>5783</v>
      </c>
      <c r="BK144" s="852"/>
      <c r="BL144" s="852"/>
      <c r="BM144" s="852"/>
      <c r="BN144" s="853"/>
      <c r="BO144" s="853"/>
      <c r="BP144" s="853"/>
      <c r="BQ144" s="854"/>
      <c r="BR144" s="854"/>
      <c r="BS144" s="854"/>
      <c r="BT144" s="855"/>
      <c r="BU144" s="855"/>
      <c r="BV144" s="855"/>
    </row>
    <row r="145" spans="1:74" ht="170">
      <c r="A145" s="6"/>
      <c r="B145" s="3">
        <v>141</v>
      </c>
      <c r="C145" s="3" t="s">
        <v>4928</v>
      </c>
      <c r="D145" s="4" t="s">
        <v>6124</v>
      </c>
      <c r="E145" s="4" t="s">
        <v>6306</v>
      </c>
      <c r="F145" s="649" t="s">
        <v>2150</v>
      </c>
      <c r="G145" s="4"/>
      <c r="H145" s="4" t="s">
        <v>4269</v>
      </c>
      <c r="I145" s="4" t="s">
        <v>4270</v>
      </c>
      <c r="J145" s="4" t="s">
        <v>4271</v>
      </c>
      <c r="K145" s="4" t="s">
        <v>681</v>
      </c>
      <c r="L145" s="4" t="s">
        <v>4326</v>
      </c>
      <c r="M145" s="4" t="s">
        <v>4327</v>
      </c>
      <c r="N145" s="4"/>
      <c r="O145" s="4" t="s">
        <v>4328</v>
      </c>
      <c r="P145" s="4"/>
      <c r="Q145" s="4"/>
      <c r="R145" s="4"/>
      <c r="S145" s="4" t="s">
        <v>4272</v>
      </c>
      <c r="T145" s="4">
        <v>2019</v>
      </c>
      <c r="U145" s="4"/>
      <c r="V145" s="4"/>
      <c r="W145" s="4"/>
      <c r="X145" s="24"/>
      <c r="Y145" s="516" t="s">
        <v>6374</v>
      </c>
      <c r="Z145" s="4"/>
      <c r="AA145" s="4"/>
      <c r="AB145" s="4"/>
      <c r="AC145" s="4"/>
      <c r="AD145" s="4"/>
      <c r="AE145" s="24"/>
      <c r="AF145" s="24"/>
      <c r="AG145" s="776" t="s">
        <v>6118</v>
      </c>
      <c r="AH145" s="419" t="s">
        <v>6119</v>
      </c>
      <c r="AI145" s="419"/>
      <c r="AJ145" s="419"/>
      <c r="AK145" s="419"/>
      <c r="AL145" s="419"/>
      <c r="AM145" s="419"/>
      <c r="AN145" s="419"/>
      <c r="AO145" s="516"/>
      <c r="AP145" s="4"/>
      <c r="AQ145" s="4"/>
      <c r="AR145" s="4"/>
      <c r="AS145" s="4"/>
      <c r="AT145" s="4"/>
      <c r="AU145" s="515"/>
      <c r="AV145" s="419"/>
      <c r="AW145" s="419"/>
      <c r="AX145" s="419"/>
      <c r="AY145" s="419"/>
      <c r="AZ145" s="419"/>
      <c r="BA145" s="419"/>
      <c r="BB145" s="419"/>
      <c r="BC145" s="419"/>
      <c r="BD145" s="567" t="s">
        <v>6227</v>
      </c>
      <c r="BE145" s="4" t="s">
        <v>6377</v>
      </c>
      <c r="BF145" s="4" t="s">
        <v>5561</v>
      </c>
      <c r="BG145" s="4" t="s">
        <v>5772</v>
      </c>
      <c r="BH145" s="4"/>
      <c r="BI145" s="41" t="s">
        <v>6044</v>
      </c>
      <c r="BJ145" s="127" t="s">
        <v>5783</v>
      </c>
      <c r="BK145" s="852"/>
      <c r="BL145" s="852"/>
      <c r="BM145" s="852"/>
      <c r="BN145" s="853"/>
      <c r="BO145" s="853"/>
      <c r="BP145" s="853"/>
      <c r="BQ145" s="854"/>
      <c r="BR145" s="854"/>
      <c r="BS145" s="854"/>
      <c r="BT145" s="855"/>
      <c r="BU145" s="855"/>
      <c r="BV145" s="855"/>
    </row>
    <row r="146" spans="1:74" ht="68">
      <c r="A146" s="6"/>
      <c r="B146" s="3">
        <v>142</v>
      </c>
      <c r="C146" s="3" t="s">
        <v>4929</v>
      </c>
      <c r="D146" s="4" t="s">
        <v>4274</v>
      </c>
      <c r="E146" s="4" t="s">
        <v>5891</v>
      </c>
      <c r="F146" s="649" t="s">
        <v>2150</v>
      </c>
      <c r="G146" s="4"/>
      <c r="H146" s="4" t="s">
        <v>4275</v>
      </c>
      <c r="I146" s="4" t="s">
        <v>4276</v>
      </c>
      <c r="J146" s="4" t="s">
        <v>4277</v>
      </c>
      <c r="K146" s="4" t="s">
        <v>832</v>
      </c>
      <c r="L146" s="4" t="s">
        <v>4279</v>
      </c>
      <c r="M146" s="4" t="s">
        <v>4331</v>
      </c>
      <c r="N146" s="4"/>
      <c r="O146" s="4" t="s">
        <v>4332</v>
      </c>
      <c r="P146" s="4"/>
      <c r="Q146" s="4"/>
      <c r="R146" s="4"/>
      <c r="S146" s="4" t="s">
        <v>4278</v>
      </c>
      <c r="T146" s="4">
        <v>2017</v>
      </c>
      <c r="U146" s="4"/>
      <c r="V146" s="4"/>
      <c r="W146" s="4"/>
      <c r="X146" s="24"/>
      <c r="Y146" s="516" t="s">
        <v>5606</v>
      </c>
      <c r="Z146" s="4" t="s">
        <v>5889</v>
      </c>
      <c r="AA146" s="4"/>
      <c r="AB146" s="4"/>
      <c r="AC146" s="4"/>
      <c r="AD146" s="4"/>
      <c r="AE146" s="24"/>
      <c r="AF146" s="655"/>
      <c r="AG146" s="795"/>
      <c r="AH146" s="689"/>
      <c r="AI146" s="689"/>
      <c r="AJ146" s="689"/>
      <c r="AK146" s="689"/>
      <c r="AL146" s="689"/>
      <c r="AM146" s="689"/>
      <c r="AN146" s="689"/>
      <c r="AO146" s="516"/>
      <c r="AP146" s="4"/>
      <c r="AQ146" s="4"/>
      <c r="AR146" s="4"/>
      <c r="AS146" s="4"/>
      <c r="AT146" s="4"/>
      <c r="AU146" s="515"/>
      <c r="AV146" s="689"/>
      <c r="AW146" s="689"/>
      <c r="AX146" s="689"/>
      <c r="AY146" s="689"/>
      <c r="AZ146" s="689"/>
      <c r="BA146" s="689"/>
      <c r="BB146" s="689"/>
      <c r="BC146" s="689"/>
      <c r="BD146" s="48" t="s">
        <v>5608</v>
      </c>
      <c r="BE146" s="41" t="s">
        <v>6120</v>
      </c>
      <c r="BF146" s="4" t="s">
        <v>5561</v>
      </c>
      <c r="BG146" s="4" t="s">
        <v>6033</v>
      </c>
      <c r="BH146" s="4"/>
      <c r="BI146" s="41"/>
      <c r="BJ146" s="127" t="s">
        <v>5783</v>
      </c>
      <c r="BK146" s="852"/>
      <c r="BL146" s="852"/>
      <c r="BM146" s="852"/>
      <c r="BN146" s="853"/>
      <c r="BO146" s="853"/>
      <c r="BP146" s="853"/>
      <c r="BQ146" s="854"/>
      <c r="BR146" s="854"/>
      <c r="BS146" s="854"/>
      <c r="BT146" s="855"/>
      <c r="BU146" s="855"/>
      <c r="BV146" s="855"/>
    </row>
    <row r="147" spans="1:74" ht="51">
      <c r="A147" s="6"/>
      <c r="B147" s="3">
        <v>143</v>
      </c>
      <c r="C147" s="3" t="s">
        <v>4930</v>
      </c>
      <c r="D147" s="4" t="s">
        <v>1040</v>
      </c>
      <c r="E147" s="3" t="s">
        <v>5708</v>
      </c>
      <c r="F147" s="649" t="s">
        <v>2150</v>
      </c>
      <c r="G147" s="4"/>
      <c r="H147" s="4" t="s">
        <v>4333</v>
      </c>
      <c r="I147" s="4" t="s">
        <v>4334</v>
      </c>
      <c r="J147" s="4" t="s">
        <v>4335</v>
      </c>
      <c r="K147" s="4" t="s">
        <v>673</v>
      </c>
      <c r="L147" s="4" t="s">
        <v>4336</v>
      </c>
      <c r="M147" s="4" t="s">
        <v>4337</v>
      </c>
      <c r="N147" s="4"/>
      <c r="O147" s="4" t="s">
        <v>6458</v>
      </c>
      <c r="P147" s="4"/>
      <c r="Q147" s="4"/>
      <c r="R147" s="4"/>
      <c r="S147" s="4" t="s">
        <v>4338</v>
      </c>
      <c r="T147" s="4">
        <v>2017</v>
      </c>
      <c r="U147" s="4"/>
      <c r="V147" s="4"/>
      <c r="W147" s="4"/>
      <c r="X147" s="24"/>
      <c r="Y147" s="516"/>
      <c r="Z147" s="4"/>
      <c r="AA147" s="4"/>
      <c r="AB147" s="4"/>
      <c r="AC147" s="4"/>
      <c r="AD147" s="4"/>
      <c r="AE147" s="24"/>
      <c r="AF147" s="24"/>
      <c r="AG147" s="783"/>
      <c r="AH147" s="47"/>
      <c r="AI147" s="47"/>
      <c r="AJ147" s="47"/>
      <c r="AK147" s="47"/>
      <c r="AL147" s="47"/>
      <c r="AM147" s="47"/>
      <c r="AN147" s="47"/>
      <c r="AO147" s="516"/>
      <c r="AP147" s="4"/>
      <c r="AQ147" s="4"/>
      <c r="AR147" s="4"/>
      <c r="AS147" s="4"/>
      <c r="AT147" s="4"/>
      <c r="AU147" s="515"/>
      <c r="AV147" s="47"/>
      <c r="AW147" s="47"/>
      <c r="AX147" s="47"/>
      <c r="AY147" s="47"/>
      <c r="AZ147" s="47"/>
      <c r="BA147" s="47"/>
      <c r="BB147" s="47"/>
      <c r="BC147" s="47"/>
      <c r="BD147" s="24" t="s">
        <v>6459</v>
      </c>
      <c r="BE147" s="4" t="s">
        <v>5888</v>
      </c>
      <c r="BF147" s="4" t="s">
        <v>5562</v>
      </c>
      <c r="BG147" s="4" t="s">
        <v>5772</v>
      </c>
      <c r="BH147" s="4"/>
      <c r="BI147" s="4"/>
      <c r="BJ147" s="3" t="s">
        <v>5782</v>
      </c>
      <c r="BK147" s="852"/>
      <c r="BL147" s="852"/>
      <c r="BM147" s="852"/>
      <c r="BN147" s="853"/>
      <c r="BO147" s="853"/>
      <c r="BP147" s="853"/>
      <c r="BQ147" s="854"/>
      <c r="BR147" s="854"/>
      <c r="BS147" s="854"/>
      <c r="BT147" s="855"/>
      <c r="BU147" s="855"/>
      <c r="BV147" s="855"/>
    </row>
    <row r="148" spans="1:74" ht="68">
      <c r="A148" s="6"/>
      <c r="B148" s="3">
        <v>144</v>
      </c>
      <c r="C148" s="3" t="s">
        <v>4931</v>
      </c>
      <c r="D148" s="4" t="s">
        <v>4339</v>
      </c>
      <c r="E148" s="4" t="s">
        <v>5755</v>
      </c>
      <c r="F148" s="649" t="s">
        <v>2150</v>
      </c>
      <c r="G148" s="4"/>
      <c r="H148" s="4" t="s">
        <v>4340</v>
      </c>
      <c r="I148" s="4" t="s">
        <v>4341</v>
      </c>
      <c r="J148" s="4" t="s">
        <v>1494</v>
      </c>
      <c r="K148" s="4" t="s">
        <v>668</v>
      </c>
      <c r="L148" s="4" t="s">
        <v>4307</v>
      </c>
      <c r="M148" s="4" t="s">
        <v>4342</v>
      </c>
      <c r="N148" s="4"/>
      <c r="O148" s="4"/>
      <c r="P148" s="4"/>
      <c r="Q148" s="4"/>
      <c r="R148" s="4"/>
      <c r="S148" s="4" t="s">
        <v>4343</v>
      </c>
      <c r="T148" s="4">
        <v>2016</v>
      </c>
      <c r="U148" s="4"/>
      <c r="V148" s="4"/>
      <c r="W148" s="4"/>
      <c r="X148" s="24"/>
      <c r="Y148" s="516" t="s">
        <v>5892</v>
      </c>
      <c r="Z148" s="4" t="s">
        <v>5893</v>
      </c>
      <c r="AA148" s="4" t="s">
        <v>5894</v>
      </c>
      <c r="AB148" s="4" t="s">
        <v>5936</v>
      </c>
      <c r="AC148" s="4" t="s">
        <v>6121</v>
      </c>
      <c r="AD148" s="4"/>
      <c r="AE148" s="24"/>
      <c r="AF148" s="24"/>
      <c r="AG148" s="783"/>
      <c r="AH148" s="47"/>
      <c r="AI148" s="47"/>
      <c r="AJ148" s="47"/>
      <c r="AK148" s="47"/>
      <c r="AL148" s="47"/>
      <c r="AM148" s="47"/>
      <c r="AN148" s="47"/>
      <c r="AO148" s="516"/>
      <c r="AP148" s="4"/>
      <c r="AQ148" s="516"/>
      <c r="AR148" s="6"/>
      <c r="AS148" s="4"/>
      <c r="AT148" s="4"/>
      <c r="AU148" s="515"/>
      <c r="AV148" s="47"/>
      <c r="AW148" s="47"/>
      <c r="AX148" s="47"/>
      <c r="AY148" s="47"/>
      <c r="AZ148" s="47"/>
      <c r="BA148" s="47"/>
      <c r="BB148" s="47"/>
      <c r="BC148" s="47"/>
      <c r="BD148" s="47" t="s">
        <v>5626</v>
      </c>
      <c r="BE148" s="4" t="s">
        <v>2698</v>
      </c>
      <c r="BF148" s="4" t="s">
        <v>5561</v>
      </c>
      <c r="BG148" s="4" t="s">
        <v>5772</v>
      </c>
      <c r="BH148" s="4"/>
      <c r="BI148" s="41" t="s">
        <v>6044</v>
      </c>
      <c r="BJ148" s="127" t="s">
        <v>5783</v>
      </c>
      <c r="BK148" s="852"/>
      <c r="BL148" s="852"/>
      <c r="BM148" s="852"/>
      <c r="BN148" s="853"/>
      <c r="BO148" s="853"/>
      <c r="BP148" s="853"/>
      <c r="BQ148" s="854"/>
      <c r="BR148" s="854"/>
      <c r="BS148" s="854"/>
      <c r="BT148" s="855"/>
      <c r="BU148" s="855"/>
      <c r="BV148" s="855"/>
    </row>
    <row r="149" spans="1:74" ht="51">
      <c r="A149" s="6"/>
      <c r="B149" s="3">
        <v>145</v>
      </c>
      <c r="C149" s="3" t="s">
        <v>4932</v>
      </c>
      <c r="D149" s="4" t="s">
        <v>4345</v>
      </c>
      <c r="E149" s="3" t="s">
        <v>5717</v>
      </c>
      <c r="F149" s="649" t="s">
        <v>2150</v>
      </c>
      <c r="G149" s="4"/>
      <c r="H149" s="4" t="s">
        <v>4344</v>
      </c>
      <c r="I149" s="4" t="s">
        <v>4346</v>
      </c>
      <c r="J149" s="4" t="s">
        <v>670</v>
      </c>
      <c r="K149" s="4" t="s">
        <v>670</v>
      </c>
      <c r="L149" s="4" t="s">
        <v>4347</v>
      </c>
      <c r="M149" s="4" t="s">
        <v>4348</v>
      </c>
      <c r="N149" s="4" t="s">
        <v>4349</v>
      </c>
      <c r="O149" s="4"/>
      <c r="P149" s="4"/>
      <c r="Q149" s="4"/>
      <c r="R149" s="4"/>
      <c r="S149" s="4" t="s">
        <v>4350</v>
      </c>
      <c r="T149" s="4">
        <v>2018</v>
      </c>
      <c r="U149" s="4"/>
      <c r="V149" s="4"/>
      <c r="W149" s="4"/>
      <c r="X149" s="24"/>
      <c r="Y149" s="516"/>
      <c r="Z149" s="4"/>
      <c r="AA149" s="4"/>
      <c r="AB149" s="4"/>
      <c r="AC149" s="4"/>
      <c r="AD149" s="4"/>
      <c r="AE149" s="24"/>
      <c r="AF149" s="24"/>
      <c r="AG149" s="783"/>
      <c r="AH149" s="47"/>
      <c r="AI149" s="47"/>
      <c r="AJ149" s="47"/>
      <c r="AK149" s="47"/>
      <c r="AL149" s="47"/>
      <c r="AM149" s="47"/>
      <c r="AN149" s="47"/>
      <c r="AO149" s="516"/>
      <c r="AP149" s="4"/>
      <c r="AQ149" s="4"/>
      <c r="AR149" s="4"/>
      <c r="AS149" s="4"/>
      <c r="AT149" s="4"/>
      <c r="AU149" s="515"/>
      <c r="AV149" s="47"/>
      <c r="AW149" s="47"/>
      <c r="AX149" s="47"/>
      <c r="AY149" s="47"/>
      <c r="AZ149" s="47"/>
      <c r="BA149" s="47"/>
      <c r="BB149" s="47"/>
      <c r="BC149" s="47"/>
      <c r="BD149" s="47" t="s">
        <v>4752</v>
      </c>
      <c r="BE149" s="4"/>
      <c r="BF149" s="4" t="s">
        <v>5562</v>
      </c>
      <c r="BG149" s="4" t="s">
        <v>5772</v>
      </c>
      <c r="BH149" s="4"/>
      <c r="BI149" s="4"/>
      <c r="BJ149" s="3" t="s">
        <v>5784</v>
      </c>
      <c r="BK149" s="852"/>
      <c r="BL149" s="852"/>
      <c r="BM149" s="852"/>
      <c r="BN149" s="853"/>
      <c r="BO149" s="853"/>
      <c r="BP149" s="853"/>
      <c r="BQ149" s="854"/>
      <c r="BR149" s="854"/>
      <c r="BS149" s="854"/>
      <c r="BT149" s="855"/>
      <c r="BU149" s="855"/>
      <c r="BV149" s="855"/>
    </row>
    <row r="150" spans="1:74" ht="68">
      <c r="A150" s="717"/>
      <c r="B150" s="3">
        <v>146</v>
      </c>
      <c r="C150" s="719" t="s">
        <v>4934</v>
      </c>
      <c r="D150" s="718" t="s">
        <v>4357</v>
      </c>
      <c r="E150" s="718" t="s">
        <v>6122</v>
      </c>
      <c r="F150" s="718"/>
      <c r="G150" s="718"/>
      <c r="H150" s="718" t="s">
        <v>4358</v>
      </c>
      <c r="I150" s="718" t="s">
        <v>4359</v>
      </c>
      <c r="J150" s="718" t="s">
        <v>2689</v>
      </c>
      <c r="K150" s="718" t="s">
        <v>862</v>
      </c>
      <c r="L150" s="718" t="s">
        <v>4360</v>
      </c>
      <c r="M150" s="718" t="s">
        <v>4361</v>
      </c>
      <c r="N150" s="718"/>
      <c r="O150" s="718" t="s">
        <v>4363</v>
      </c>
      <c r="P150" s="718"/>
      <c r="Q150" s="718"/>
      <c r="R150" s="718"/>
      <c r="S150" s="718" t="s">
        <v>4364</v>
      </c>
      <c r="T150" s="718">
        <v>2019</v>
      </c>
      <c r="U150" s="718"/>
      <c r="V150" s="718"/>
      <c r="W150" s="718"/>
      <c r="X150" s="720"/>
      <c r="Y150" s="721"/>
      <c r="Z150" s="718"/>
      <c r="AA150" s="718"/>
      <c r="AB150" s="718"/>
      <c r="AC150" s="718"/>
      <c r="AD150" s="718"/>
      <c r="AE150" s="720"/>
      <c r="AF150" s="720"/>
      <c r="AG150" s="801"/>
      <c r="AH150" s="723"/>
      <c r="AI150" s="723"/>
      <c r="AJ150" s="723"/>
      <c r="AK150" s="723"/>
      <c r="AL150" s="723"/>
      <c r="AM150" s="723"/>
      <c r="AN150" s="723"/>
      <c r="AO150" s="721"/>
      <c r="AP150" s="718"/>
      <c r="AQ150" s="718"/>
      <c r="AR150" s="718"/>
      <c r="AS150" s="718"/>
      <c r="AT150" s="718"/>
      <c r="AU150" s="722"/>
      <c r="AV150" s="723"/>
      <c r="AW150" s="723"/>
      <c r="AX150" s="723"/>
      <c r="AY150" s="723"/>
      <c r="AZ150" s="723"/>
      <c r="BA150" s="723"/>
      <c r="BB150" s="723"/>
      <c r="BC150" s="723"/>
      <c r="BD150" s="723" t="s">
        <v>4754</v>
      </c>
      <c r="BE150" s="718" t="s">
        <v>6123</v>
      </c>
      <c r="BF150" s="724" t="s">
        <v>5560</v>
      </c>
      <c r="BG150" s="718" t="s">
        <v>5772</v>
      </c>
      <c r="BH150" s="718"/>
      <c r="BI150" s="725"/>
      <c r="BJ150" s="726" t="s">
        <v>5783</v>
      </c>
      <c r="BK150" s="852"/>
      <c r="BL150" s="852"/>
      <c r="BM150" s="852"/>
      <c r="BN150" s="853"/>
      <c r="BO150" s="853"/>
      <c r="BP150" s="853"/>
      <c r="BQ150" s="854"/>
      <c r="BR150" s="854"/>
      <c r="BS150" s="854"/>
      <c r="BT150" s="855"/>
      <c r="BU150" s="855"/>
      <c r="BV150" s="855"/>
    </row>
    <row r="151" spans="1:74" ht="68">
      <c r="A151" s="6"/>
      <c r="B151" s="3">
        <v>147</v>
      </c>
      <c r="C151" s="3" t="s">
        <v>4935</v>
      </c>
      <c r="D151" s="4" t="s">
        <v>4483</v>
      </c>
      <c r="E151" s="4" t="s">
        <v>6125</v>
      </c>
      <c r="F151" s="4"/>
      <c r="G151" s="4"/>
      <c r="H151" s="4" t="s">
        <v>4484</v>
      </c>
      <c r="I151" s="4" t="s">
        <v>4486</v>
      </c>
      <c r="J151" s="4" t="s">
        <v>1963</v>
      </c>
      <c r="K151" s="4" t="s">
        <v>2124</v>
      </c>
      <c r="L151" s="4" t="s">
        <v>4354</v>
      </c>
      <c r="M151" s="4" t="s">
        <v>4487</v>
      </c>
      <c r="N151" s="4"/>
      <c r="O151" s="4"/>
      <c r="P151" s="4"/>
      <c r="Q151" s="4"/>
      <c r="R151" s="4"/>
      <c r="S151" s="4" t="s">
        <v>4485</v>
      </c>
      <c r="T151" s="4">
        <v>2017</v>
      </c>
      <c r="U151" s="4"/>
      <c r="V151" s="4"/>
      <c r="W151" s="4"/>
      <c r="X151" s="24"/>
      <c r="Y151" s="516" t="s">
        <v>6375</v>
      </c>
      <c r="Z151" s="4"/>
      <c r="AA151" s="4"/>
      <c r="AB151" s="4"/>
      <c r="AC151" s="4"/>
      <c r="AD151" s="4"/>
      <c r="AE151" s="24"/>
      <c r="AF151" s="24"/>
      <c r="AG151" s="779"/>
      <c r="AH151" s="567"/>
      <c r="AI151" s="567"/>
      <c r="AJ151" s="567"/>
      <c r="AK151" s="567"/>
      <c r="AL151" s="567"/>
      <c r="AM151" s="567"/>
      <c r="AN151" s="567"/>
      <c r="AO151" s="516"/>
      <c r="AP151" s="4"/>
      <c r="AQ151" s="4"/>
      <c r="AR151" s="4"/>
      <c r="AS151" s="4"/>
      <c r="AT151" s="4"/>
      <c r="AU151" s="515"/>
      <c r="AV151" s="567"/>
      <c r="AW151" s="567"/>
      <c r="AX151" s="567"/>
      <c r="AY151" s="567"/>
      <c r="AZ151" s="567"/>
      <c r="BA151" s="567"/>
      <c r="BB151" s="567"/>
      <c r="BC151" s="567"/>
      <c r="BD151" s="567" t="s">
        <v>6126</v>
      </c>
      <c r="BE151" s="4" t="s">
        <v>6376</v>
      </c>
      <c r="BF151" s="18" t="s">
        <v>5561</v>
      </c>
      <c r="BG151" s="4" t="s">
        <v>6034</v>
      </c>
      <c r="BH151" s="4" t="s">
        <v>5748</v>
      </c>
      <c r="BI151" s="4" t="s">
        <v>6034</v>
      </c>
      <c r="BJ151" s="127" t="s">
        <v>5783</v>
      </c>
      <c r="BK151" s="852"/>
      <c r="BL151" s="852"/>
      <c r="BM151" s="852"/>
      <c r="BN151" s="853"/>
      <c r="BO151" s="853"/>
      <c r="BP151" s="853"/>
      <c r="BQ151" s="854"/>
      <c r="BR151" s="854"/>
      <c r="BS151" s="854"/>
      <c r="BT151" s="855"/>
      <c r="BU151" s="855"/>
      <c r="BV151" s="855"/>
    </row>
    <row r="152" spans="1:74" ht="187">
      <c r="A152" s="6"/>
      <c r="B152" s="3">
        <v>148</v>
      </c>
      <c r="C152" s="3" t="s">
        <v>4936</v>
      </c>
      <c r="D152" s="4" t="s">
        <v>4488</v>
      </c>
      <c r="E152" s="4"/>
      <c r="F152" s="4"/>
      <c r="G152" s="4"/>
      <c r="H152" s="4" t="s">
        <v>4489</v>
      </c>
      <c r="I152" s="4" t="s">
        <v>353</v>
      </c>
      <c r="J152" s="4" t="s">
        <v>708</v>
      </c>
      <c r="K152" s="4" t="s">
        <v>716</v>
      </c>
      <c r="L152" s="4" t="s">
        <v>4307</v>
      </c>
      <c r="M152" s="4" t="s">
        <v>4491</v>
      </c>
      <c r="N152" s="4"/>
      <c r="O152" s="4" t="s">
        <v>4492</v>
      </c>
      <c r="P152" s="4"/>
      <c r="Q152" s="4"/>
      <c r="R152" s="4"/>
      <c r="S152" s="4" t="s">
        <v>4493</v>
      </c>
      <c r="T152" s="4">
        <v>2015</v>
      </c>
      <c r="U152" s="4"/>
      <c r="V152" s="4"/>
      <c r="W152" s="4"/>
      <c r="X152" s="24"/>
      <c r="Y152" s="516" t="s">
        <v>5938</v>
      </c>
      <c r="Z152" s="4" t="s">
        <v>5989</v>
      </c>
      <c r="AA152" s="4" t="s">
        <v>5988</v>
      </c>
      <c r="AB152" s="4"/>
      <c r="AC152" s="4"/>
      <c r="AD152" s="4"/>
      <c r="AE152" s="24"/>
      <c r="AF152" s="24"/>
      <c r="AG152" s="781"/>
      <c r="AH152" s="566"/>
      <c r="AI152" s="566"/>
      <c r="AJ152" s="566"/>
      <c r="AK152" s="566"/>
      <c r="AL152" s="566"/>
      <c r="AM152" s="566"/>
      <c r="AN152" s="566"/>
      <c r="AO152" s="516"/>
      <c r="AP152" s="4"/>
      <c r="AQ152" s="4"/>
      <c r="AR152" s="4"/>
      <c r="AS152" s="4"/>
      <c r="AT152" s="4"/>
      <c r="AU152" s="515"/>
      <c r="AV152" s="566"/>
      <c r="AW152" s="566"/>
      <c r="AX152" s="566"/>
      <c r="AY152" s="566"/>
      <c r="AZ152" s="566"/>
      <c r="BA152" s="566"/>
      <c r="BB152" s="566"/>
      <c r="BC152" s="566"/>
      <c r="BD152" s="566" t="s">
        <v>5939</v>
      </c>
      <c r="BE152" s="4" t="s">
        <v>6156</v>
      </c>
      <c r="BF152" s="18" t="s">
        <v>5563</v>
      </c>
      <c r="BG152" s="4" t="s">
        <v>5772</v>
      </c>
      <c r="BH152" s="4"/>
      <c r="BI152" s="41"/>
      <c r="BJ152" s="127" t="s">
        <v>5783</v>
      </c>
      <c r="BK152" s="852"/>
      <c r="BL152" s="852"/>
      <c r="BM152" s="852"/>
      <c r="BN152" s="853"/>
      <c r="BO152" s="853"/>
      <c r="BP152" s="853"/>
      <c r="BQ152" s="854"/>
      <c r="BR152" s="854"/>
      <c r="BS152" s="854"/>
      <c r="BT152" s="855"/>
      <c r="BU152" s="855"/>
      <c r="BV152" s="855"/>
    </row>
    <row r="153" spans="1:74" ht="52" thickBot="1">
      <c r="A153" s="6"/>
      <c r="B153" s="3">
        <v>149</v>
      </c>
      <c r="C153" s="4" t="s">
        <v>4939</v>
      </c>
      <c r="D153" s="4" t="s">
        <v>5222</v>
      </c>
      <c r="E153" s="4"/>
      <c r="F153" s="4"/>
      <c r="G153" s="4"/>
      <c r="H153" s="4" t="s">
        <v>5223</v>
      </c>
      <c r="I153" s="4" t="s">
        <v>5224</v>
      </c>
      <c r="J153" s="4" t="s">
        <v>5225</v>
      </c>
      <c r="K153" s="4" t="s">
        <v>2906</v>
      </c>
      <c r="L153" s="4" t="s">
        <v>4307</v>
      </c>
      <c r="M153" s="4" t="s">
        <v>5226</v>
      </c>
      <c r="N153" s="4"/>
      <c r="O153" s="4"/>
      <c r="P153" s="4"/>
      <c r="Q153" s="4"/>
      <c r="R153" s="4"/>
      <c r="S153" s="4" t="s">
        <v>5227</v>
      </c>
      <c r="T153" s="4">
        <v>2016</v>
      </c>
      <c r="U153" s="4"/>
      <c r="V153" s="4"/>
      <c r="W153" s="4"/>
      <c r="X153" s="24"/>
      <c r="Y153" s="570"/>
      <c r="Z153" s="571"/>
      <c r="AA153" s="571"/>
      <c r="AB153" s="571"/>
      <c r="AC153" s="571"/>
      <c r="AD153" s="571"/>
      <c r="AE153" s="657"/>
      <c r="AF153" s="334"/>
      <c r="AG153" s="554"/>
      <c r="AH153" s="36"/>
      <c r="AI153" s="36"/>
      <c r="AJ153" s="36"/>
      <c r="AK153" s="36"/>
      <c r="AL153" s="36"/>
      <c r="AM153" s="36"/>
      <c r="AN153" s="36"/>
      <c r="AO153" s="570"/>
      <c r="AP153" s="571"/>
      <c r="AQ153" s="571"/>
      <c r="AR153" s="571"/>
      <c r="AS153" s="571"/>
      <c r="AT153" s="571"/>
      <c r="AU153" s="572"/>
      <c r="AV153" s="36"/>
      <c r="AW153" s="36"/>
      <c r="AX153" s="36"/>
      <c r="AY153" s="36"/>
      <c r="AZ153" s="36"/>
      <c r="BA153" s="36"/>
      <c r="BB153" s="36"/>
      <c r="BC153" s="36"/>
      <c r="BD153" s="36" t="s">
        <v>6468</v>
      </c>
      <c r="BE153" s="4" t="s">
        <v>5765</v>
      </c>
      <c r="BF153" s="18" t="s">
        <v>5561</v>
      </c>
      <c r="BG153" s="4" t="s">
        <v>6034</v>
      </c>
      <c r="BH153" s="4"/>
      <c r="BI153" s="4" t="s">
        <v>6044</v>
      </c>
      <c r="BJ153" s="4" t="s">
        <v>5785</v>
      </c>
      <c r="BK153" s="852"/>
      <c r="BL153" s="852"/>
      <c r="BM153" s="852"/>
      <c r="BN153" s="853"/>
      <c r="BO153" s="853"/>
      <c r="BP153" s="853"/>
      <c r="BQ153" s="854"/>
      <c r="BR153" s="854"/>
      <c r="BS153" s="854"/>
      <c r="BT153" s="855"/>
      <c r="BU153" s="855"/>
      <c r="BV153" s="855"/>
    </row>
  </sheetData>
  <customSheetViews>
    <customSheetView guid="{8CBF853C-9B05-2E44-ABDF-3A5E94B2D49E}" scale="75" topLeftCell="A8">
      <selection activeCell="G131" sqref="G131"/>
      <pageMargins left="0.7" right="0.7" top="0.75" bottom="0.75" header="0.3" footer="0.3"/>
      <pageSetup paperSize="0" orientation="portrait" horizontalDpi="0" verticalDpi="0" copies="0"/>
    </customSheetView>
    <customSheetView guid="{45FAFD83-E5A5-4ABD-BE8F-BEA31033F036}" scale="75" topLeftCell="B58">
      <selection activeCell="G131" sqref="G131"/>
      <pageMargins left="0.7" right="0.7" top="0.75" bottom="0.75" header="0.3" footer="0.3"/>
      <pageSetup paperSize="0" orientation="portrait" horizontalDpi="0" verticalDpi="0" copies="0"/>
    </customSheetView>
    <customSheetView guid="{9C14DA1E-25C3-4329-A6F3-75CB1CD104D7}" scale="75" showPageBreaks="1" state="hidden" topLeftCell="B1">
      <selection sqref="A1:C3"/>
      <pageMargins left="0.7" right="0.7" top="0.75" bottom="0.75" header="0.3" footer="0.3"/>
      <pageSetup paperSize="256" orientation="portrait" horizontalDpi="4294967293" verticalDpi="0"/>
    </customSheetView>
    <customSheetView guid="{A54B586D-6220-424E-974E-0F84BC323EFF}" scale="75" topLeftCell="B58">
      <selection activeCell="G131" sqref="G131"/>
      <pageMargins left="0.7" right="0.7" top="0.75" bottom="0.75" header="0.3" footer="0.3"/>
      <pageSetup paperSize="256" orientation="portrait" horizontalDpi="4294967293" verticalDpi="0"/>
    </customSheetView>
    <customSheetView guid="{EE35F5A5-B58E-462D-8699-50C485D25DAC}" scale="75" topLeftCell="B58">
      <selection activeCell="G131" sqref="G131"/>
      <pageMargins left="0.7" right="0.7" top="0.75" bottom="0.75" header="0.3" footer="0.3"/>
      <pageSetup paperSize="256" orientation="portrait" horizontalDpi="4294967293" verticalDpi="0"/>
    </customSheetView>
    <customSheetView guid="{157CD385-0CC3-4CB7-9E40-9872D0CE4D7B}" scale="75" topLeftCell="B58">
      <selection activeCell="G131" sqref="G131"/>
      <pageMargins left="0.7" right="0.7" top="0.75" bottom="0.75" header="0.3" footer="0.3"/>
      <pageSetup paperSize="256" orientation="portrait" horizontalDpi="4294967293" verticalDpi="0"/>
    </customSheetView>
    <customSheetView guid="{C272CEBC-8B24-461F-A115-CB8305F1DD91}" scale="75" topLeftCell="B58">
      <selection activeCell="G131" sqref="G131"/>
      <pageMargins left="0.7" right="0.7" top="0.75" bottom="0.75" header="0.3" footer="0.3"/>
      <pageSetup paperSize="256" orientation="portrait" horizontalDpi="4294967293" verticalDpi="0"/>
    </customSheetView>
    <customSheetView guid="{D67E565D-00AF-4573-95DF-1C7151580DD9}" scale="75" topLeftCell="B1">
      <selection activeCell="G131" sqref="G131"/>
      <pageMargins left="0.7" right="0.7" top="0.75" bottom="0.75" header="0.3" footer="0.3"/>
      <pageSetup paperSize="256" orientation="portrait" horizontalDpi="4294967293" verticalDpi="0"/>
    </customSheetView>
    <customSheetView guid="{BDD15C91-1AB9-44A2-ACD7-FAE0862B79D4}" scale="75" state="hidden" topLeftCell="B1">
      <selection sqref="A1:C3"/>
      <pageMargins left="0.7" right="0.7" top="0.75" bottom="0.75" header="0.3" footer="0.3"/>
      <pageSetup paperSize="256" orientation="portrait" horizontalDpi="4294967293" verticalDpi="0"/>
    </customSheetView>
    <customSheetView guid="{C841B2A8-BCDC-496A-AF1F-B21DB30EB01C}" scale="75" state="hidden" topLeftCell="B1">
      <selection sqref="A1:C3"/>
      <pageMargins left="0.7" right="0.7" top="0.75" bottom="0.75" header="0.3" footer="0.3"/>
      <pageSetup paperSize="256" orientation="portrait" horizontalDpi="4294967293" verticalDpi="0"/>
    </customSheetView>
    <customSheetView guid="{003C4447-03FF-4247-A52F-D405327D0F8E}" scale="75" topLeftCell="B1">
      <selection activeCell="G131" sqref="G131"/>
      <pageMargins left="0.7" right="0.7" top="0.75" bottom="0.75" header="0.3" footer="0.3"/>
      <pageSetup paperSize="256" orientation="portrait" horizontalDpi="4294967293" verticalDpi="0"/>
    </customSheetView>
    <customSheetView guid="{D286A167-6B8A-4DD5-AE3F-D47B411FC6FF}" scale="75" topLeftCell="B1">
      <selection activeCell="G131" sqref="G131"/>
      <pageMargins left="0.7" right="0.7" top="0.75" bottom="0.75" header="0.3" footer="0.3"/>
      <pageSetup paperSize="256" orientation="portrait" horizontalDpi="4294967293" verticalDpi="0"/>
    </customSheetView>
    <customSheetView guid="{0040A281-966A-42E4-8229-3EF4106905AE}" scale="75" topLeftCell="B1">
      <selection activeCell="G131" sqref="G131"/>
      <pageMargins left="0.7" right="0.7" top="0.75" bottom="0.75" header="0.3" footer="0.3"/>
      <pageSetup paperSize="256" orientation="portrait" horizontalDpi="4294967293" verticalDpi="0"/>
    </customSheetView>
    <customSheetView guid="{3513B2A0-B7F8-4C06-8210-39E406F6EB6C}" scale="75" hiddenColumns="1" topLeftCell="B1">
      <selection activeCell="G131" sqref="G131"/>
      <pageMargins left="0.7" right="0.7" top="0.75" bottom="0.75" header="0.3" footer="0.3"/>
      <pageSetup paperSize="256" orientation="portrait" horizontalDpi="4294967293" verticalDpi="0"/>
    </customSheetView>
    <customSheetView guid="{0DC89687-B5E8-44A4-AFC0-D36DAE0522C2}" scale="75" hiddenColumns="1" topLeftCell="B1">
      <selection activeCell="G131" sqref="G131"/>
      <pageMargins left="0.7" right="0.7" top="0.75" bottom="0.75" header="0.3" footer="0.3"/>
      <pageSetup paperSize="256" orientation="portrait" horizontalDpi="4294967293" verticalDpi="0"/>
    </customSheetView>
    <customSheetView guid="{EBAE714C-FD28-46D0-8276-A04E9A7E81C3}" scale="75" hiddenColumns="1" topLeftCell="B1">
      <selection activeCell="G131" sqref="G131"/>
      <pageMargins left="0.7" right="0.7" top="0.75" bottom="0.75" header="0.3" footer="0.3"/>
      <pageSetup paperSize="256" orientation="portrait" horizontalDpi="4294967293" verticalDpi="0"/>
    </customSheetView>
    <customSheetView guid="{D40EC52C-1F83-41EA-87E6-C95632C6EB1D}" scale="75" hiddenColumns="1" topLeftCell="B1">
      <selection activeCell="G131" sqref="G131"/>
      <pageMargins left="0.7" right="0.7" top="0.75" bottom="0.75" header="0.3" footer="0.3"/>
      <pageSetup paperSize="256" orientation="portrait" horizontalDpi="4294967293" verticalDpi="0"/>
    </customSheetView>
    <customSheetView guid="{C14E3306-3C02-473C-B8F3-1D96FBEADE7E}" scale="75" hiddenColumns="1" topLeftCell="B1">
      <selection activeCell="G131" sqref="G131"/>
      <pageMargins left="0.7" right="0.7" top="0.75" bottom="0.75" header="0.3" footer="0.3"/>
      <pageSetup paperSize="256" orientation="portrait" horizontalDpi="4294967293" verticalDpi="0"/>
    </customSheetView>
    <customSheetView guid="{59D3F2F7-6921-46D1-924D-5A0DA4AACA51}" scale="75" topLeftCell="B1">
      <selection activeCell="G131" sqref="G131"/>
      <pageMargins left="0.7" right="0.7" top="0.75" bottom="0.75" header="0.3" footer="0.3"/>
      <pageSetup paperSize="256" orientation="portrait" horizontalDpi="4294967293" verticalDpi="0"/>
    </customSheetView>
    <customSheetView guid="{A081AA97-5460-4C55-BCF4-CC9F2A69CD39}" scale="75" topLeftCell="B1">
      <selection activeCell="G131" sqref="G131"/>
      <pageMargins left="0.7" right="0.7" top="0.75" bottom="0.75" header="0.3" footer="0.3"/>
      <pageSetup paperSize="256" orientation="portrait" horizontalDpi="4294967293" verticalDpi="0"/>
    </customSheetView>
    <customSheetView guid="{0F66B38A-758B-4700-88AD-1A1A10B7A7C9}" scale="75" topLeftCell="B1">
      <selection activeCell="G131" sqref="G131"/>
      <pageMargins left="0.7" right="0.7" top="0.75" bottom="0.75" header="0.3" footer="0.3"/>
      <pageSetup paperSize="256" orientation="portrait" horizontalDpi="4294967293" verticalDpi="0"/>
    </customSheetView>
    <customSheetView guid="{7AA30157-2426-452C-9986-F024109E4B57}" scale="75" topLeftCell="B1">
      <selection activeCell="G131" sqref="G131"/>
      <pageMargins left="0.7" right="0.7" top="0.75" bottom="0.75" header="0.3" footer="0.3"/>
      <pageSetup paperSize="256" orientation="portrait" horizontalDpi="4294967293" verticalDpi="0"/>
    </customSheetView>
    <customSheetView guid="{7A688741-C63A-4537-8975-D01D5E399B5F}" scale="75" state="hidden" topLeftCell="B1">
      <selection sqref="A1:C3"/>
      <pageMargins left="0.7" right="0.7" top="0.75" bottom="0.75" header="0.3" footer="0.3"/>
      <pageSetup paperSize="256" orientation="portrait" horizontalDpi="4294967293" verticalDpi="0"/>
    </customSheetView>
    <customSheetView guid="{A9801882-D6C9-40C8-9090-26F7B42822A6}" scale="75" topLeftCell="B58">
      <selection activeCell="G131" sqref="G131"/>
      <pageMargins left="0.7" right="0.7" top="0.75" bottom="0.75" header="0.3" footer="0.3"/>
      <pageSetup paperSize="0" orientation="portrait" horizontalDpi="0" verticalDpi="0" copies="0"/>
    </customSheetView>
  </customSheetViews>
  <mergeCells count="78">
    <mergeCell ref="A1:C1"/>
    <mergeCell ref="U1:X1"/>
    <mergeCell ref="Y1:AN1"/>
    <mergeCell ref="AO1:BC1"/>
    <mergeCell ref="A2:A4"/>
    <mergeCell ref="B2:B4"/>
    <mergeCell ref="C2:C4"/>
    <mergeCell ref="D2:D4"/>
    <mergeCell ref="E2:G2"/>
    <mergeCell ref="H2:H4"/>
    <mergeCell ref="AD3:AD4"/>
    <mergeCell ref="AE3:AE4"/>
    <mergeCell ref="AF3:AF4"/>
    <mergeCell ref="AG3:AG4"/>
    <mergeCell ref="I2:I4"/>
    <mergeCell ref="J2:J4"/>
    <mergeCell ref="K2:K4"/>
    <mergeCell ref="R2:R4"/>
    <mergeCell ref="S2:S4"/>
    <mergeCell ref="T2:T4"/>
    <mergeCell ref="BH2:BH4"/>
    <mergeCell ref="U3:U4"/>
    <mergeCell ref="V3:V4"/>
    <mergeCell ref="W3:W4"/>
    <mergeCell ref="X3:X4"/>
    <mergeCell ref="Y3:Y4"/>
    <mergeCell ref="Z3:Z4"/>
    <mergeCell ref="AA3:AA4"/>
    <mergeCell ref="AB3:AB4"/>
    <mergeCell ref="AC3:AC4"/>
    <mergeCell ref="U2:X2"/>
    <mergeCell ref="Y2:AE2"/>
    <mergeCell ref="AF2:AN2"/>
    <mergeCell ref="AO2:AU2"/>
    <mergeCell ref="AV2:BC2"/>
    <mergeCell ref="BE2:BE4"/>
    <mergeCell ref="AQ3:AQ4"/>
    <mergeCell ref="AR3:AR4"/>
    <mergeCell ref="AS3:AS4"/>
    <mergeCell ref="AH3:AH4"/>
    <mergeCell ref="AI3:AI4"/>
    <mergeCell ref="AJ3:AJ4"/>
    <mergeCell ref="AK3:AK4"/>
    <mergeCell ref="AL3:AL4"/>
    <mergeCell ref="AM3:AM4"/>
    <mergeCell ref="AZ3:AZ4"/>
    <mergeCell ref="BA3:BA4"/>
    <mergeCell ref="BB3:BB4"/>
    <mergeCell ref="BC3:BC4"/>
    <mergeCell ref="E3:E4"/>
    <mergeCell ref="F3:F4"/>
    <mergeCell ref="G3:G4"/>
    <mergeCell ref="AT3:AT4"/>
    <mergeCell ref="AU3:AU4"/>
    <mergeCell ref="AV3:AV4"/>
    <mergeCell ref="AW3:AW4"/>
    <mergeCell ref="AX3:AX4"/>
    <mergeCell ref="AY3:AY4"/>
    <mergeCell ref="AN3:AN4"/>
    <mergeCell ref="AO3:AO4"/>
    <mergeCell ref="AP3:AP4"/>
    <mergeCell ref="BK3:BK4"/>
    <mergeCell ref="BL3:BL4"/>
    <mergeCell ref="BM3:BM4"/>
    <mergeCell ref="BN3:BN4"/>
    <mergeCell ref="BO3:BO4"/>
    <mergeCell ref="BK1:BV1"/>
    <mergeCell ref="BK2:BM2"/>
    <mergeCell ref="BN2:BP2"/>
    <mergeCell ref="BQ2:BS2"/>
    <mergeCell ref="BT2:BV2"/>
    <mergeCell ref="BV3:BV4"/>
    <mergeCell ref="BP3:BP4"/>
    <mergeCell ref="BQ3:BQ4"/>
    <mergeCell ref="BR3:BR4"/>
    <mergeCell ref="BS3:BS4"/>
    <mergeCell ref="BT3:BT4"/>
    <mergeCell ref="BU3:BU4"/>
  </mergeCells>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8">
    <pageSetUpPr fitToPage="1"/>
  </sheetPr>
  <dimension ref="A1:AS39"/>
  <sheetViews>
    <sheetView zoomScale="55" zoomScaleNormal="70" zoomScaleSheetLayoutView="55" workbookViewId="0">
      <pane ySplit="3" topLeftCell="A4" activePane="bottomLeft" state="frozen"/>
      <selection pane="bottomLeft" activeCell="AS1" sqref="AS1:AS3"/>
    </sheetView>
  </sheetViews>
  <sheetFormatPr baseColWidth="10" defaultColWidth="9.1640625" defaultRowHeight="32.25" customHeight="1"/>
  <cols>
    <col min="1" max="1" width="9.5" style="6" customWidth="1"/>
    <col min="2" max="2" width="8.1640625" style="6" customWidth="1"/>
    <col min="3" max="3" width="6.1640625" style="6" customWidth="1"/>
    <col min="4" max="4" width="15.33203125" style="6" customWidth="1"/>
    <col min="5" max="8" width="42.33203125" style="6" customWidth="1"/>
    <col min="9" max="9" width="41.6640625" style="6" customWidth="1"/>
    <col min="10" max="10" width="43.5" style="6" customWidth="1"/>
    <col min="11" max="11" width="28.5" style="6" customWidth="1"/>
    <col min="12" max="12" width="24.83203125" style="6" customWidth="1"/>
    <col min="13" max="13" width="37.6640625" style="6" customWidth="1"/>
    <col min="14" max="14" width="34.33203125" style="6" customWidth="1"/>
    <col min="15" max="15" width="39.83203125" style="6" customWidth="1"/>
    <col min="16" max="16" width="33.5" style="6" customWidth="1"/>
    <col min="17" max="17" width="31.1640625" style="6" customWidth="1"/>
    <col min="18" max="18" width="40.6640625" style="6" customWidth="1"/>
    <col min="19" max="19" width="23.5" style="6" customWidth="1"/>
    <col min="20" max="20" width="47.33203125" style="6" customWidth="1"/>
    <col min="21" max="21" width="20.83203125" style="6" customWidth="1"/>
    <col min="22" max="22" width="29.6640625" style="6" bestFit="1" customWidth="1"/>
    <col min="23" max="23" width="40.6640625" style="6" bestFit="1" customWidth="1"/>
    <col min="24" max="24" width="39.5" style="6" bestFit="1" customWidth="1"/>
    <col min="25" max="25" width="25.5" style="6" bestFit="1" customWidth="1"/>
    <col min="26" max="26" width="32.33203125" style="6" customWidth="1"/>
    <col min="27" max="27" width="35.33203125" style="6" customWidth="1"/>
    <col min="28" max="28" width="32.1640625" style="6" bestFit="1" customWidth="1"/>
    <col min="29" max="29" width="31.5" style="6" bestFit="1" customWidth="1"/>
    <col min="30" max="30" width="32.5" style="6" bestFit="1" customWidth="1"/>
    <col min="31" max="31" width="23.5" style="6" bestFit="1" customWidth="1"/>
    <col min="32" max="32" width="31" style="6" bestFit="1" customWidth="1"/>
    <col min="33" max="39" width="31" style="6" customWidth="1"/>
    <col min="40" max="40" width="45" style="6" customWidth="1"/>
    <col min="41" max="42" width="61.5" style="337" customWidth="1"/>
    <col min="43" max="43" width="53" style="6" customWidth="1"/>
    <col min="44" max="44" width="35.83203125" style="6" customWidth="1"/>
    <col min="45" max="56" width="9.1640625" style="6"/>
    <col min="57" max="57" width="10.5" style="6" bestFit="1" customWidth="1"/>
    <col min="58" max="16384" width="9.1640625" style="6"/>
  </cols>
  <sheetData>
    <row r="1" spans="1:45" s="12" customFormat="1" ht="32.25" customHeight="1" thickBot="1">
      <c r="A1" s="1" t="s">
        <v>1403</v>
      </c>
      <c r="B1" s="1857" t="s">
        <v>3528</v>
      </c>
      <c r="C1" s="1857" t="s">
        <v>3528</v>
      </c>
      <c r="D1" s="1858" t="s">
        <v>1296</v>
      </c>
      <c r="E1" s="1846" t="s">
        <v>1717</v>
      </c>
      <c r="F1" s="1857" t="s">
        <v>5325</v>
      </c>
      <c r="G1" s="1857"/>
      <c r="H1" s="1857"/>
      <c r="I1" s="1846" t="s">
        <v>1718</v>
      </c>
      <c r="J1" s="1846" t="s">
        <v>1063</v>
      </c>
      <c r="K1" s="1846" t="s">
        <v>1719</v>
      </c>
      <c r="L1" s="1846" t="s">
        <v>1720</v>
      </c>
      <c r="M1" s="1846" t="s">
        <v>4293</v>
      </c>
      <c r="N1" s="1846" t="s">
        <v>4292</v>
      </c>
      <c r="O1" s="1863" t="s">
        <v>3255</v>
      </c>
      <c r="P1" s="1864"/>
      <c r="Q1" s="1864"/>
      <c r="R1" s="1858"/>
      <c r="S1" s="1846" t="s">
        <v>1070</v>
      </c>
      <c r="T1" s="1846" t="s">
        <v>1715</v>
      </c>
      <c r="U1" s="1863" t="s">
        <v>1895</v>
      </c>
      <c r="V1" s="1866" t="s">
        <v>61</v>
      </c>
      <c r="W1" s="1867"/>
      <c r="X1" s="1867"/>
      <c r="Y1" s="1867"/>
      <c r="Z1" s="1867"/>
      <c r="AA1" s="1867"/>
      <c r="AB1" s="1867"/>
      <c r="AC1" s="1867"/>
      <c r="AD1" s="1867"/>
      <c r="AE1" s="1867"/>
      <c r="AF1" s="1867"/>
      <c r="AG1" s="1867"/>
      <c r="AH1" s="1867"/>
      <c r="AI1" s="1867"/>
      <c r="AJ1" s="1867"/>
      <c r="AK1" s="1867"/>
      <c r="AL1" s="1867"/>
      <c r="AM1" s="1868"/>
      <c r="AN1" s="1858" t="s">
        <v>5574</v>
      </c>
      <c r="AO1" s="1846" t="s">
        <v>2148</v>
      </c>
      <c r="AP1" s="1869" t="s">
        <v>5559</v>
      </c>
      <c r="AQ1" s="1854" t="s">
        <v>2915</v>
      </c>
      <c r="AR1" s="1865" t="s">
        <v>5749</v>
      </c>
      <c r="AS1" s="1854" t="s">
        <v>5780</v>
      </c>
    </row>
    <row r="2" spans="1:45" s="12" customFormat="1" ht="32.25" customHeight="1">
      <c r="A2" s="1"/>
      <c r="B2" s="1857"/>
      <c r="C2" s="1857"/>
      <c r="D2" s="1859"/>
      <c r="E2" s="1847"/>
      <c r="F2" s="1857" t="s">
        <v>5660</v>
      </c>
      <c r="G2" s="1857" t="s">
        <v>5661</v>
      </c>
      <c r="H2" s="1857" t="s">
        <v>5662</v>
      </c>
      <c r="I2" s="1847"/>
      <c r="J2" s="1847"/>
      <c r="K2" s="1847"/>
      <c r="L2" s="1847"/>
      <c r="M2" s="1847"/>
      <c r="N2" s="1847"/>
      <c r="O2" s="1861"/>
      <c r="P2" s="1862"/>
      <c r="Q2" s="1862"/>
      <c r="R2" s="1860"/>
      <c r="S2" s="1847"/>
      <c r="T2" s="1847"/>
      <c r="U2" s="1847"/>
      <c r="V2" s="1861" t="s">
        <v>1896</v>
      </c>
      <c r="W2" s="1862"/>
      <c r="X2" s="1862"/>
      <c r="Y2" s="1862"/>
      <c r="Z2" s="1870" t="s">
        <v>5591</v>
      </c>
      <c r="AA2" s="1871"/>
      <c r="AB2" s="1871"/>
      <c r="AC2" s="1871"/>
      <c r="AD2" s="1871"/>
      <c r="AE2" s="1871"/>
      <c r="AF2" s="1871"/>
      <c r="AG2" s="1872" t="s">
        <v>5558</v>
      </c>
      <c r="AH2" s="1873"/>
      <c r="AI2" s="1873"/>
      <c r="AJ2" s="1873"/>
      <c r="AK2" s="1873"/>
      <c r="AL2" s="1873"/>
      <c r="AM2" s="1874"/>
      <c r="AN2" s="1859"/>
      <c r="AO2" s="1847"/>
      <c r="AP2" s="1869"/>
      <c r="AQ2" s="1855"/>
      <c r="AR2" s="1865"/>
      <c r="AS2" s="1855"/>
    </row>
    <row r="3" spans="1:45" s="12" customFormat="1" ht="73.5" customHeight="1">
      <c r="A3" s="1"/>
      <c r="B3" s="1857"/>
      <c r="C3" s="1857"/>
      <c r="D3" s="1860"/>
      <c r="E3" s="1848"/>
      <c r="F3" s="1857"/>
      <c r="G3" s="1857"/>
      <c r="H3" s="1857"/>
      <c r="I3" s="1848"/>
      <c r="J3" s="1848"/>
      <c r="K3" s="1848"/>
      <c r="L3" s="1848"/>
      <c r="M3" s="1848"/>
      <c r="N3" s="1848"/>
      <c r="O3" s="9" t="s">
        <v>4529</v>
      </c>
      <c r="P3" s="29" t="s">
        <v>4528</v>
      </c>
      <c r="Q3" s="29" t="s">
        <v>3095</v>
      </c>
      <c r="R3" s="32" t="s">
        <v>2147</v>
      </c>
      <c r="S3" s="1848"/>
      <c r="T3" s="1848"/>
      <c r="U3" s="1848"/>
      <c r="V3" s="31" t="s">
        <v>62</v>
      </c>
      <c r="W3" s="31" t="s">
        <v>65</v>
      </c>
      <c r="X3" s="31" t="s">
        <v>66</v>
      </c>
      <c r="Y3" s="504" t="s">
        <v>63</v>
      </c>
      <c r="Z3" s="511" t="s">
        <v>229</v>
      </c>
      <c r="AA3" s="30" t="s">
        <v>230</v>
      </c>
      <c r="AB3" s="33" t="s">
        <v>1100</v>
      </c>
      <c r="AC3" s="33" t="s">
        <v>1101</v>
      </c>
      <c r="AD3" s="33" t="s">
        <v>1154</v>
      </c>
      <c r="AE3" s="33" t="s">
        <v>2698</v>
      </c>
      <c r="AF3" s="505" t="s">
        <v>64</v>
      </c>
      <c r="AG3" s="658" t="s">
        <v>229</v>
      </c>
      <c r="AH3" s="9" t="s">
        <v>230</v>
      </c>
      <c r="AI3" s="21" t="s">
        <v>1100</v>
      </c>
      <c r="AJ3" s="21" t="s">
        <v>1101</v>
      </c>
      <c r="AK3" s="21" t="s">
        <v>1154</v>
      </c>
      <c r="AL3" s="21" t="s">
        <v>2698</v>
      </c>
      <c r="AM3" s="659" t="s">
        <v>64</v>
      </c>
      <c r="AN3" s="1860"/>
      <c r="AO3" s="1848"/>
      <c r="AP3" s="1869"/>
      <c r="AQ3" s="1856"/>
      <c r="AR3" s="1865"/>
      <c r="AS3" s="1856"/>
    </row>
    <row r="4" spans="1:45" s="497" customFormat="1" ht="73.5" customHeight="1">
      <c r="A4" s="1"/>
      <c r="B4" s="3" t="s">
        <v>4904</v>
      </c>
      <c r="C4" s="353"/>
      <c r="D4" s="127" t="s">
        <v>5201</v>
      </c>
      <c r="E4" s="3" t="s">
        <v>1371</v>
      </c>
      <c r="F4" s="3"/>
      <c r="G4" s="3"/>
      <c r="H4" s="3"/>
      <c r="I4" s="3" t="s">
        <v>5199</v>
      </c>
      <c r="J4" s="3" t="s">
        <v>1372</v>
      </c>
      <c r="K4" s="3" t="s">
        <v>1373</v>
      </c>
      <c r="L4" s="3" t="s">
        <v>1374</v>
      </c>
      <c r="M4" s="3" t="s">
        <v>5200</v>
      </c>
      <c r="N4" s="3"/>
      <c r="O4" s="3" t="s">
        <v>626</v>
      </c>
      <c r="P4" s="3" t="s">
        <v>626</v>
      </c>
      <c r="Q4" s="3"/>
      <c r="R4" s="3"/>
      <c r="S4" s="4" t="s">
        <v>1677</v>
      </c>
      <c r="T4" s="4" t="s">
        <v>1375</v>
      </c>
      <c r="U4" s="4">
        <v>2006</v>
      </c>
      <c r="V4" s="4"/>
      <c r="W4" s="4"/>
      <c r="X4" s="4"/>
      <c r="Y4" s="24"/>
      <c r="Z4" s="511"/>
      <c r="AA4" s="30"/>
      <c r="AB4" s="33"/>
      <c r="AC4" s="33"/>
      <c r="AD4" s="33"/>
      <c r="AE4" s="33"/>
      <c r="AF4" s="505"/>
      <c r="AG4" s="660"/>
      <c r="AH4" s="21"/>
      <c r="AI4" s="21"/>
      <c r="AJ4" s="21"/>
      <c r="AK4" s="21"/>
      <c r="AL4" s="21"/>
      <c r="AM4" s="659"/>
      <c r="AN4" s="119"/>
      <c r="AO4" s="573"/>
      <c r="AP4" s="573"/>
      <c r="AQ4" s="4" t="s">
        <v>5776</v>
      </c>
      <c r="AR4" s="605"/>
      <c r="AS4" s="605"/>
    </row>
    <row r="5" spans="1:45" s="496" customFormat="1" ht="73.5" customHeight="1">
      <c r="A5" s="1"/>
      <c r="B5" s="3" t="s">
        <v>4906</v>
      </c>
      <c r="C5" s="353"/>
      <c r="D5" s="127" t="s">
        <v>5053</v>
      </c>
      <c r="E5" s="4" t="s">
        <v>2937</v>
      </c>
      <c r="F5" s="4"/>
      <c r="G5" s="4"/>
      <c r="H5" s="4"/>
      <c r="I5" s="4" t="s">
        <v>2938</v>
      </c>
      <c r="J5" s="4" t="s">
        <v>4477</v>
      </c>
      <c r="K5" s="4" t="s">
        <v>676</v>
      </c>
      <c r="L5" s="4" t="s">
        <v>676</v>
      </c>
      <c r="M5" s="4" t="s">
        <v>4307</v>
      </c>
      <c r="N5" s="4" t="s">
        <v>4478</v>
      </c>
      <c r="O5" s="4"/>
      <c r="P5" s="4" t="s">
        <v>4162</v>
      </c>
      <c r="Q5" s="6"/>
      <c r="R5" s="4" t="s">
        <v>4480</v>
      </c>
      <c r="S5" s="4"/>
      <c r="T5" s="4" t="s">
        <v>4479</v>
      </c>
      <c r="U5" s="4">
        <v>2017</v>
      </c>
      <c r="V5" s="4"/>
      <c r="W5" s="4" t="s">
        <v>4161</v>
      </c>
      <c r="X5" s="4"/>
      <c r="Y5" s="24"/>
      <c r="Z5" s="516"/>
      <c r="AA5" s="4"/>
      <c r="AB5" s="4"/>
      <c r="AC5" s="4"/>
      <c r="AD5" s="4"/>
      <c r="AE5" s="4"/>
      <c r="AF5" s="24"/>
      <c r="AG5" s="516"/>
      <c r="AH5" s="4"/>
      <c r="AI5" s="4"/>
      <c r="AJ5" s="4"/>
      <c r="AK5" s="4"/>
      <c r="AL5" s="4"/>
      <c r="AM5" s="515"/>
      <c r="AN5" s="41"/>
      <c r="AO5" s="60"/>
      <c r="AP5" s="60"/>
      <c r="AQ5" s="4" t="s">
        <v>5766</v>
      </c>
      <c r="AR5" s="471" t="s">
        <v>5750</v>
      </c>
      <c r="AS5" s="594"/>
    </row>
    <row r="6" spans="1:45" s="495" customFormat="1" ht="73.5" customHeight="1">
      <c r="A6" s="1"/>
      <c r="B6" s="3" t="s">
        <v>4907</v>
      </c>
      <c r="C6" s="353"/>
      <c r="D6" s="127" t="s">
        <v>5040</v>
      </c>
      <c r="E6" s="4" t="s">
        <v>4620</v>
      </c>
      <c r="F6" s="4"/>
      <c r="G6" s="4"/>
      <c r="H6" s="4"/>
      <c r="I6" s="4" t="s">
        <v>4621</v>
      </c>
      <c r="J6" s="4" t="s">
        <v>4622</v>
      </c>
      <c r="K6" s="4" t="s">
        <v>4623</v>
      </c>
      <c r="L6" s="4" t="s">
        <v>2124</v>
      </c>
      <c r="M6" s="4" t="s">
        <v>4307</v>
      </c>
      <c r="N6" s="4" t="s">
        <v>4624</v>
      </c>
      <c r="O6" s="4"/>
      <c r="P6" s="4" t="s">
        <v>4625</v>
      </c>
      <c r="Q6" s="4"/>
      <c r="R6" s="4"/>
      <c r="S6" s="4"/>
      <c r="T6" s="4" t="s">
        <v>4626</v>
      </c>
      <c r="U6" s="4">
        <v>2016</v>
      </c>
      <c r="V6" s="4"/>
      <c r="W6" s="4"/>
      <c r="X6" s="4"/>
      <c r="Y6" s="24"/>
      <c r="Z6" s="516"/>
      <c r="AA6" s="4"/>
      <c r="AB6" s="4"/>
      <c r="AC6" s="4"/>
      <c r="AD6" s="4"/>
      <c r="AE6" s="4"/>
      <c r="AF6" s="24"/>
      <c r="AG6" s="516"/>
      <c r="AH6" s="4"/>
      <c r="AI6" s="4"/>
      <c r="AJ6" s="4"/>
      <c r="AK6" s="4"/>
      <c r="AL6" s="4"/>
      <c r="AM6" s="515"/>
      <c r="AN6" s="41"/>
      <c r="AO6" s="48" t="s">
        <v>4756</v>
      </c>
      <c r="AP6" s="48"/>
      <c r="AQ6" s="4" t="s">
        <v>5772</v>
      </c>
      <c r="AR6" s="593"/>
      <c r="AS6" s="593"/>
    </row>
    <row r="7" spans="1:45" s="479" customFormat="1" ht="60.75" customHeight="1">
      <c r="A7" s="5">
        <v>386</v>
      </c>
      <c r="B7" s="3" t="s">
        <v>4908</v>
      </c>
      <c r="C7" s="127">
        <v>386</v>
      </c>
      <c r="D7" s="127" t="s">
        <v>4899</v>
      </c>
      <c r="E7" s="4" t="s">
        <v>189</v>
      </c>
      <c r="F7" s="4"/>
      <c r="G7" s="4"/>
      <c r="H7" s="4"/>
      <c r="I7" s="4" t="s">
        <v>190</v>
      </c>
      <c r="J7" s="4" t="s">
        <v>191</v>
      </c>
      <c r="K7" s="4" t="s">
        <v>1494</v>
      </c>
      <c r="L7" s="4" t="s">
        <v>668</v>
      </c>
      <c r="M7" s="4" t="s">
        <v>4604</v>
      </c>
      <c r="N7" s="4" t="s">
        <v>4605</v>
      </c>
      <c r="O7" s="4"/>
      <c r="P7" s="4"/>
      <c r="Q7" s="4"/>
      <c r="R7" s="4"/>
      <c r="S7" s="4"/>
      <c r="T7" s="4" t="s">
        <v>4580</v>
      </c>
      <c r="U7" s="4">
        <v>2015</v>
      </c>
      <c r="V7" s="4"/>
      <c r="W7" s="4"/>
      <c r="X7" s="4"/>
      <c r="Y7" s="24"/>
      <c r="Z7" s="516"/>
      <c r="AA7" s="4"/>
      <c r="AB7" s="4"/>
      <c r="AC7" s="6"/>
      <c r="AD7" s="6"/>
      <c r="AE7" s="6"/>
      <c r="AF7" s="24"/>
      <c r="AG7" s="516"/>
      <c r="AH7" s="4"/>
      <c r="AI7" s="4"/>
      <c r="AJ7" s="4"/>
      <c r="AK7" s="4"/>
      <c r="AL7" s="4"/>
      <c r="AM7" s="515"/>
      <c r="AN7" s="124"/>
      <c r="AO7" s="419"/>
      <c r="AP7" s="419"/>
      <c r="AQ7" s="4" t="s">
        <v>5772</v>
      </c>
      <c r="AR7" s="478"/>
      <c r="AS7" s="478"/>
    </row>
    <row r="8" spans="1:45" s="363" customFormat="1" ht="52.5" customHeight="1">
      <c r="A8" s="5">
        <v>444</v>
      </c>
      <c r="B8" s="3" t="s">
        <v>4909</v>
      </c>
      <c r="C8" s="127">
        <v>444</v>
      </c>
      <c r="D8" s="127" t="s">
        <v>4898</v>
      </c>
      <c r="E8" s="4" t="s">
        <v>4</v>
      </c>
      <c r="F8" s="4"/>
      <c r="G8" s="4"/>
      <c r="H8" s="4"/>
      <c r="I8" s="4" t="s">
        <v>2935</v>
      </c>
      <c r="J8" s="4" t="s">
        <v>5</v>
      </c>
      <c r="K8" s="4" t="s">
        <v>6</v>
      </c>
      <c r="L8" s="4" t="s">
        <v>1374</v>
      </c>
      <c r="M8" s="4" t="s">
        <v>4301</v>
      </c>
      <c r="N8" s="4"/>
      <c r="O8" s="4"/>
      <c r="P8" s="4"/>
      <c r="Q8" s="4"/>
      <c r="R8" s="4"/>
      <c r="S8" s="4"/>
      <c r="T8" s="4" t="s">
        <v>4869</v>
      </c>
      <c r="U8" s="4"/>
      <c r="V8" s="4" t="s">
        <v>2547</v>
      </c>
      <c r="W8" s="4" t="s">
        <v>4787</v>
      </c>
      <c r="X8" s="4" t="s">
        <v>2149</v>
      </c>
      <c r="Y8" s="24" t="s">
        <v>2149</v>
      </c>
      <c r="Z8" s="516" t="s">
        <v>2149</v>
      </c>
      <c r="AA8" s="4" t="s">
        <v>2149</v>
      </c>
      <c r="AB8" s="4" t="s">
        <v>2149</v>
      </c>
      <c r="AC8" s="4" t="s">
        <v>2149</v>
      </c>
      <c r="AD8" s="4" t="s">
        <v>2149</v>
      </c>
      <c r="AE8" s="4"/>
      <c r="AF8" s="24" t="s">
        <v>2149</v>
      </c>
      <c r="AG8" s="516"/>
      <c r="AH8" s="4"/>
      <c r="AI8" s="4"/>
      <c r="AJ8" s="4"/>
      <c r="AK8" s="4"/>
      <c r="AL8" s="4"/>
      <c r="AM8" s="515"/>
      <c r="AN8" s="41"/>
      <c r="AO8" s="419"/>
      <c r="AP8" s="419"/>
      <c r="AQ8" s="4" t="s">
        <v>5766</v>
      </c>
      <c r="AR8" s="471"/>
      <c r="AS8" s="471"/>
    </row>
    <row r="9" spans="1:45" s="479" customFormat="1" ht="54" customHeight="1">
      <c r="A9" s="5">
        <v>458</v>
      </c>
      <c r="B9" s="3" t="s">
        <v>4910</v>
      </c>
      <c r="C9" s="127">
        <v>458</v>
      </c>
      <c r="D9" s="127" t="s">
        <v>4897</v>
      </c>
      <c r="E9" s="4" t="s">
        <v>47</v>
      </c>
      <c r="F9" s="4"/>
      <c r="G9" s="4"/>
      <c r="H9" s="4"/>
      <c r="I9" s="4" t="s">
        <v>49</v>
      </c>
      <c r="J9" s="4" t="s">
        <v>48</v>
      </c>
      <c r="K9" s="4" t="s">
        <v>712</v>
      </c>
      <c r="L9" s="4" t="s">
        <v>673</v>
      </c>
      <c r="M9" s="4" t="s">
        <v>4840</v>
      </c>
      <c r="N9" s="4"/>
      <c r="O9" s="4" t="s">
        <v>3481</v>
      </c>
      <c r="P9" s="4" t="s">
        <v>3207</v>
      </c>
      <c r="Q9" s="4"/>
      <c r="R9" s="4"/>
      <c r="S9" s="4"/>
      <c r="T9" s="4" t="s">
        <v>50</v>
      </c>
      <c r="U9" s="4"/>
      <c r="V9" s="4"/>
      <c r="W9" s="4"/>
      <c r="X9" s="4"/>
      <c r="Y9" s="24"/>
      <c r="Z9" s="516"/>
      <c r="AA9" s="4"/>
      <c r="AB9" s="4"/>
      <c r="AC9" s="4"/>
      <c r="AD9" s="4"/>
      <c r="AE9" s="4"/>
      <c r="AF9" s="24"/>
      <c r="AG9" s="516"/>
      <c r="AH9" s="4"/>
      <c r="AI9" s="4"/>
      <c r="AJ9" s="4"/>
      <c r="AK9" s="4"/>
      <c r="AL9" s="4"/>
      <c r="AM9" s="515"/>
      <c r="AN9" s="41"/>
      <c r="AO9" s="419"/>
      <c r="AP9" s="419"/>
      <c r="AQ9" s="4" t="s">
        <v>5772</v>
      </c>
      <c r="AR9" s="478"/>
      <c r="AS9" s="478"/>
    </row>
    <row r="10" spans="1:45" s="363" customFormat="1" ht="50.25" customHeight="1">
      <c r="A10" s="5">
        <v>469</v>
      </c>
      <c r="B10" s="3" t="s">
        <v>4911</v>
      </c>
      <c r="C10" s="127">
        <v>469</v>
      </c>
      <c r="D10" s="127" t="s">
        <v>4588</v>
      </c>
      <c r="E10" s="4" t="s">
        <v>2686</v>
      </c>
      <c r="F10" s="4"/>
      <c r="G10" s="4"/>
      <c r="H10" s="4"/>
      <c r="I10" s="4" t="s">
        <v>2687</v>
      </c>
      <c r="J10" s="4" t="s">
        <v>4868</v>
      </c>
      <c r="K10" s="4" t="s">
        <v>2689</v>
      </c>
      <c r="L10" s="4" t="s">
        <v>862</v>
      </c>
      <c r="M10" s="4" t="s">
        <v>4589</v>
      </c>
      <c r="N10" s="4" t="s">
        <v>4590</v>
      </c>
      <c r="O10" s="42" t="s">
        <v>626</v>
      </c>
      <c r="P10" s="4" t="s">
        <v>3203</v>
      </c>
      <c r="Q10" s="4"/>
      <c r="R10" s="4"/>
      <c r="S10" s="4"/>
      <c r="T10" s="4" t="s">
        <v>3966</v>
      </c>
      <c r="U10" s="4">
        <v>2017</v>
      </c>
      <c r="V10" s="4"/>
      <c r="W10" s="4" t="s">
        <v>2695</v>
      </c>
      <c r="X10" s="4"/>
      <c r="Y10" s="24"/>
      <c r="Z10" s="516"/>
      <c r="AA10" s="4"/>
      <c r="AB10" s="4"/>
      <c r="AC10" s="4"/>
      <c r="AD10" s="4"/>
      <c r="AE10" s="4"/>
      <c r="AF10" s="24"/>
      <c r="AG10" s="516"/>
      <c r="AH10" s="4"/>
      <c r="AI10" s="4"/>
      <c r="AJ10" s="4"/>
      <c r="AK10" s="4"/>
      <c r="AL10" s="4"/>
      <c r="AM10" s="515"/>
      <c r="AN10" s="41"/>
      <c r="AO10" s="419"/>
      <c r="AP10" s="419"/>
      <c r="AQ10" s="4" t="s">
        <v>5766</v>
      </c>
      <c r="AR10" s="471" t="s">
        <v>5750</v>
      </c>
      <c r="AS10" s="471"/>
    </row>
    <row r="11" spans="1:45" s="363" customFormat="1" ht="56.25" customHeight="1">
      <c r="A11" s="346">
        <v>471</v>
      </c>
      <c r="B11" s="3" t="s">
        <v>4912</v>
      </c>
      <c r="C11" s="127">
        <v>471</v>
      </c>
      <c r="D11" s="127" t="s">
        <v>4585</v>
      </c>
      <c r="E11" s="4" t="s">
        <v>2686</v>
      </c>
      <c r="F11" s="4"/>
      <c r="G11" s="4"/>
      <c r="H11" s="4"/>
      <c r="I11" s="4" t="s">
        <v>2880</v>
      </c>
      <c r="J11" s="4" t="s">
        <v>2899</v>
      </c>
      <c r="K11" s="4" t="s">
        <v>1374</v>
      </c>
      <c r="L11" s="4" t="s">
        <v>1374</v>
      </c>
      <c r="M11" s="4" t="s">
        <v>4307</v>
      </c>
      <c r="N11" s="4"/>
      <c r="O11" s="65"/>
      <c r="P11" s="338"/>
      <c r="Q11" s="65"/>
      <c r="R11" s="65"/>
      <c r="S11" s="4"/>
      <c r="T11" s="62" t="s">
        <v>4586</v>
      </c>
      <c r="U11" s="42">
        <v>2016</v>
      </c>
      <c r="V11" s="65"/>
      <c r="W11" s="4" t="s">
        <v>4789</v>
      </c>
      <c r="X11" s="65"/>
      <c r="Y11" s="508"/>
      <c r="Z11" s="531"/>
      <c r="AA11" s="65"/>
      <c r="AB11" s="65"/>
      <c r="AC11" s="65"/>
      <c r="AD11" s="65"/>
      <c r="AE11" s="65"/>
      <c r="AF11" s="508"/>
      <c r="AG11" s="531"/>
      <c r="AH11" s="65"/>
      <c r="AI11" s="65"/>
      <c r="AJ11" s="65"/>
      <c r="AK11" s="65"/>
      <c r="AL11" s="65"/>
      <c r="AM11" s="532"/>
      <c r="AN11" s="568"/>
      <c r="AO11" s="336"/>
      <c r="AP11" s="336"/>
      <c r="AQ11" s="4" t="s">
        <v>5766</v>
      </c>
      <c r="AR11" s="471" t="s">
        <v>5750</v>
      </c>
      <c r="AS11" s="471"/>
    </row>
    <row r="12" spans="1:45" s="363" customFormat="1" ht="72" customHeight="1">
      <c r="A12" s="346">
        <v>472</v>
      </c>
      <c r="B12" s="3" t="s">
        <v>4913</v>
      </c>
      <c r="C12" s="127">
        <v>472</v>
      </c>
      <c r="D12" s="127" t="s">
        <v>4582</v>
      </c>
      <c r="E12" s="4" t="s">
        <v>2888</v>
      </c>
      <c r="F12" s="4" t="s">
        <v>4997</v>
      </c>
      <c r="G12" s="4"/>
      <c r="H12" s="4" t="s">
        <v>5672</v>
      </c>
      <c r="I12" s="4" t="s">
        <v>2889</v>
      </c>
      <c r="J12" s="4" t="s">
        <v>4997</v>
      </c>
      <c r="K12" s="4" t="s">
        <v>1359</v>
      </c>
      <c r="L12" s="4" t="s">
        <v>1360</v>
      </c>
      <c r="M12" s="4" t="s">
        <v>4354</v>
      </c>
      <c r="N12" s="4" t="s">
        <v>4583</v>
      </c>
      <c r="O12" s="65"/>
      <c r="P12" s="338"/>
      <c r="Q12" s="65"/>
      <c r="R12" s="65"/>
      <c r="S12" s="4"/>
      <c r="T12" s="4" t="s">
        <v>4584</v>
      </c>
      <c r="U12" s="42">
        <v>2015</v>
      </c>
      <c r="V12" s="65"/>
      <c r="W12" s="4" t="s">
        <v>4790</v>
      </c>
      <c r="X12" s="65"/>
      <c r="Y12" s="508"/>
      <c r="Z12" s="531"/>
      <c r="AA12" s="65"/>
      <c r="AB12" s="65"/>
      <c r="AC12" s="65"/>
      <c r="AD12" s="65"/>
      <c r="AE12" s="65"/>
      <c r="AF12" s="508"/>
      <c r="AG12" s="531"/>
      <c r="AH12" s="65"/>
      <c r="AI12" s="65"/>
      <c r="AJ12" s="65"/>
      <c r="AK12" s="65"/>
      <c r="AL12" s="65"/>
      <c r="AM12" s="532"/>
      <c r="AN12" s="568"/>
      <c r="AO12" s="336"/>
      <c r="AP12" s="336"/>
      <c r="AQ12" s="4" t="s">
        <v>5766</v>
      </c>
      <c r="AR12" s="471"/>
      <c r="AS12" s="471"/>
    </row>
    <row r="13" spans="1:45" s="363" customFormat="1" ht="52.5" customHeight="1">
      <c r="A13" s="5">
        <v>487</v>
      </c>
      <c r="B13" s="3" t="s">
        <v>4914</v>
      </c>
      <c r="C13" s="127">
        <v>487</v>
      </c>
      <c r="D13" s="127" t="s">
        <v>4896</v>
      </c>
      <c r="E13" s="4" t="s">
        <v>2881</v>
      </c>
      <c r="F13" s="4"/>
      <c r="G13" s="4"/>
      <c r="H13" s="4"/>
      <c r="I13" s="4" t="s">
        <v>2882</v>
      </c>
      <c r="J13" s="4" t="s">
        <v>2900</v>
      </c>
      <c r="K13" s="4" t="s">
        <v>358</v>
      </c>
      <c r="L13" s="4" t="s">
        <v>672</v>
      </c>
      <c r="M13" s="4" t="s">
        <v>4963</v>
      </c>
      <c r="N13" s="4"/>
      <c r="O13" s="4"/>
      <c r="P13" s="4"/>
      <c r="Q13" s="4"/>
      <c r="R13" s="4"/>
      <c r="S13" s="4"/>
      <c r="T13" s="4" t="s">
        <v>4814</v>
      </c>
      <c r="U13" s="4">
        <v>2017</v>
      </c>
      <c r="V13" s="4"/>
      <c r="W13" s="4" t="s">
        <v>4791</v>
      </c>
      <c r="X13" s="4"/>
      <c r="Y13" s="24"/>
      <c r="Z13" s="516"/>
      <c r="AA13" s="4"/>
      <c r="AB13" s="4"/>
      <c r="AC13" s="4"/>
      <c r="AD13" s="4"/>
      <c r="AE13" s="4"/>
      <c r="AF13" s="24"/>
      <c r="AG13" s="516"/>
      <c r="AH13" s="4"/>
      <c r="AI13" s="4"/>
      <c r="AJ13" s="4"/>
      <c r="AK13" s="4"/>
      <c r="AL13" s="4"/>
      <c r="AM13" s="515"/>
      <c r="AN13" s="41"/>
      <c r="AO13" s="419"/>
      <c r="AP13" s="419"/>
      <c r="AQ13" s="4" t="s">
        <v>5766</v>
      </c>
      <c r="AR13" s="471" t="s">
        <v>5750</v>
      </c>
      <c r="AS13" s="471"/>
    </row>
    <row r="14" spans="1:45" s="363" customFormat="1" ht="60.75" customHeight="1">
      <c r="A14" s="5">
        <v>488</v>
      </c>
      <c r="B14" s="3" t="s">
        <v>4915</v>
      </c>
      <c r="C14" s="127">
        <v>488</v>
      </c>
      <c r="D14" s="127" t="s">
        <v>4900</v>
      </c>
      <c r="E14" s="4" t="s">
        <v>2883</v>
      </c>
      <c r="F14" s="4"/>
      <c r="G14" s="4"/>
      <c r="H14" s="4"/>
      <c r="I14" s="4" t="s">
        <v>2884</v>
      </c>
      <c r="J14" s="4" t="s">
        <v>2901</v>
      </c>
      <c r="K14" s="4" t="s">
        <v>346</v>
      </c>
      <c r="L14" s="4" t="s">
        <v>678</v>
      </c>
      <c r="M14" s="4" t="s">
        <v>4883</v>
      </c>
      <c r="N14" s="4"/>
      <c r="O14" s="4"/>
      <c r="P14" s="4"/>
      <c r="Q14" s="4"/>
      <c r="R14" s="4" t="s">
        <v>4160</v>
      </c>
      <c r="S14" s="4"/>
      <c r="T14" s="4" t="s">
        <v>4813</v>
      </c>
      <c r="U14" s="4">
        <v>2014</v>
      </c>
      <c r="V14" s="4"/>
      <c r="W14" s="4" t="s">
        <v>4159</v>
      </c>
      <c r="X14" s="4"/>
      <c r="Y14" s="24"/>
      <c r="Z14" s="516"/>
      <c r="AA14" s="4"/>
      <c r="AB14" s="4"/>
      <c r="AC14" s="4"/>
      <c r="AD14" s="4"/>
      <c r="AE14" s="4"/>
      <c r="AF14" s="24"/>
      <c r="AG14" s="516"/>
      <c r="AH14" s="4"/>
      <c r="AI14" s="4"/>
      <c r="AJ14" s="4"/>
      <c r="AK14" s="4"/>
      <c r="AL14" s="4"/>
      <c r="AM14" s="515"/>
      <c r="AN14" s="41"/>
      <c r="AO14" s="419"/>
      <c r="AP14" s="419"/>
      <c r="AQ14" s="4" t="s">
        <v>5766</v>
      </c>
      <c r="AR14" s="471" t="s">
        <v>5750</v>
      </c>
      <c r="AS14" s="471"/>
    </row>
    <row r="15" spans="1:45" s="479" customFormat="1" ht="60.75" customHeight="1">
      <c r="A15" s="5"/>
      <c r="B15" s="3" t="s">
        <v>4916</v>
      </c>
      <c r="C15" s="127"/>
      <c r="D15" s="127" t="s">
        <v>5262</v>
      </c>
      <c r="E15" s="4" t="s">
        <v>2891</v>
      </c>
      <c r="F15" s="4"/>
      <c r="G15" s="4"/>
      <c r="H15" s="4"/>
      <c r="I15" s="4" t="s">
        <v>2892</v>
      </c>
      <c r="J15" s="4" t="s">
        <v>2904</v>
      </c>
      <c r="K15" s="4" t="s">
        <v>2905</v>
      </c>
      <c r="L15" s="4" t="s">
        <v>2906</v>
      </c>
      <c r="M15" s="4" t="s">
        <v>4307</v>
      </c>
      <c r="N15" s="4"/>
      <c r="O15" s="4"/>
      <c r="P15" s="4"/>
      <c r="Q15" s="4"/>
      <c r="R15" s="4"/>
      <c r="S15" s="4"/>
      <c r="T15" s="4"/>
      <c r="U15" s="4"/>
      <c r="V15" s="4"/>
      <c r="W15" s="4"/>
      <c r="X15" s="4"/>
      <c r="Y15" s="24"/>
      <c r="Z15" s="516"/>
      <c r="AA15" s="4"/>
      <c r="AB15" s="4"/>
      <c r="AC15" s="4"/>
      <c r="AD15" s="4"/>
      <c r="AE15" s="4"/>
      <c r="AF15" s="24"/>
      <c r="AG15" s="516"/>
      <c r="AH15" s="4"/>
      <c r="AI15" s="4"/>
      <c r="AJ15" s="4"/>
      <c r="AK15" s="4"/>
      <c r="AL15" s="4"/>
      <c r="AM15" s="515"/>
      <c r="AN15" s="41"/>
      <c r="AO15" s="419"/>
      <c r="AP15" s="419"/>
      <c r="AQ15" s="4" t="s">
        <v>5772</v>
      </c>
      <c r="AR15" s="478"/>
      <c r="AS15" s="478"/>
    </row>
    <row r="16" spans="1:45" s="479" customFormat="1" ht="154.5" customHeight="1">
      <c r="A16" s="5">
        <v>491</v>
      </c>
      <c r="B16" s="3" t="s">
        <v>4917</v>
      </c>
      <c r="C16" s="127">
        <v>491</v>
      </c>
      <c r="D16" s="127" t="s">
        <v>4901</v>
      </c>
      <c r="E16" s="4" t="s">
        <v>2893</v>
      </c>
      <c r="F16" s="4"/>
      <c r="G16" s="4"/>
      <c r="H16" s="4"/>
      <c r="I16" s="4" t="s">
        <v>2894</v>
      </c>
      <c r="J16" s="4" t="s">
        <v>2907</v>
      </c>
      <c r="K16" s="4" t="s">
        <v>2908</v>
      </c>
      <c r="L16" s="4" t="s">
        <v>673</v>
      </c>
      <c r="M16" s="4" t="s">
        <v>4307</v>
      </c>
      <c r="N16" s="4"/>
      <c r="O16" s="4"/>
      <c r="P16" s="4"/>
      <c r="Q16" s="4"/>
      <c r="R16" s="4"/>
      <c r="S16" s="4"/>
      <c r="T16" s="4" t="s">
        <v>5027</v>
      </c>
      <c r="U16" s="4"/>
      <c r="V16" s="4"/>
      <c r="W16" s="4"/>
      <c r="X16" s="4"/>
      <c r="Y16" s="24"/>
      <c r="Z16" s="516"/>
      <c r="AA16" s="4"/>
      <c r="AB16" s="4"/>
      <c r="AC16" s="4"/>
      <c r="AD16" s="4"/>
      <c r="AE16" s="4"/>
      <c r="AF16" s="24"/>
      <c r="AG16" s="516"/>
      <c r="AH16" s="4"/>
      <c r="AI16" s="4"/>
      <c r="AJ16" s="4"/>
      <c r="AK16" s="4"/>
      <c r="AL16" s="4"/>
      <c r="AM16" s="515"/>
      <c r="AN16" s="41" t="s">
        <v>5619</v>
      </c>
      <c r="AO16" s="47" t="s">
        <v>5620</v>
      </c>
      <c r="AP16" s="47"/>
      <c r="AQ16" s="4" t="s">
        <v>5772</v>
      </c>
      <c r="AR16" s="478"/>
      <c r="AS16" s="478"/>
    </row>
    <row r="17" spans="1:45" s="489" customFormat="1" ht="88.5" customHeight="1">
      <c r="A17" s="5">
        <v>492</v>
      </c>
      <c r="B17" s="3" t="s">
        <v>4918</v>
      </c>
      <c r="C17" s="127">
        <v>492</v>
      </c>
      <c r="D17" s="127" t="s">
        <v>4581</v>
      </c>
      <c r="E17" s="4" t="s">
        <v>2897</v>
      </c>
      <c r="F17" s="4"/>
      <c r="G17" s="4"/>
      <c r="H17" s="4"/>
      <c r="I17" s="4" t="s">
        <v>2898</v>
      </c>
      <c r="J17" s="4" t="s">
        <v>2912</v>
      </c>
      <c r="K17" s="4" t="s">
        <v>2825</v>
      </c>
      <c r="L17" s="4" t="s">
        <v>1374</v>
      </c>
      <c r="M17" s="4" t="s">
        <v>4286</v>
      </c>
      <c r="N17" s="4" t="s">
        <v>4311</v>
      </c>
      <c r="O17" s="4"/>
      <c r="P17" s="4" t="s">
        <v>4312</v>
      </c>
      <c r="Q17" s="4"/>
      <c r="R17" s="4"/>
      <c r="S17" s="4"/>
      <c r="T17" s="4" t="s">
        <v>4251</v>
      </c>
      <c r="U17" s="4"/>
      <c r="V17" s="4"/>
      <c r="W17" s="4"/>
      <c r="X17" s="4"/>
      <c r="Y17" s="24"/>
      <c r="Z17" s="516"/>
      <c r="AA17" s="4"/>
      <c r="AB17" s="4"/>
      <c r="AC17" s="4"/>
      <c r="AD17" s="4"/>
      <c r="AE17" s="4"/>
      <c r="AF17" s="24"/>
      <c r="AG17" s="516"/>
      <c r="AH17" s="4"/>
      <c r="AI17" s="4"/>
      <c r="AJ17" s="4"/>
      <c r="AK17" s="4"/>
      <c r="AL17" s="4"/>
      <c r="AM17" s="515"/>
      <c r="AN17" s="41"/>
      <c r="AO17" s="60" t="s">
        <v>4736</v>
      </c>
      <c r="AP17" s="60"/>
      <c r="AQ17" s="4" t="s">
        <v>5775</v>
      </c>
      <c r="AR17" s="488"/>
      <c r="AS17" s="488"/>
    </row>
    <row r="18" spans="1:45" s="489" customFormat="1" ht="126.75" customHeight="1">
      <c r="A18" s="5">
        <v>493</v>
      </c>
      <c r="B18" s="3" t="s">
        <v>4919</v>
      </c>
      <c r="C18" s="127">
        <v>493</v>
      </c>
      <c r="D18" s="3" t="s">
        <v>4902</v>
      </c>
      <c r="E18" s="4" t="s">
        <v>2918</v>
      </c>
      <c r="F18" s="4"/>
      <c r="G18" s="4"/>
      <c r="H18" s="4"/>
      <c r="I18" s="4" t="s">
        <v>2919</v>
      </c>
      <c r="J18" s="4" t="s">
        <v>2920</v>
      </c>
      <c r="K18" s="4" t="s">
        <v>358</v>
      </c>
      <c r="L18" s="4" t="s">
        <v>672</v>
      </c>
      <c r="M18" s="4" t="s">
        <v>4660</v>
      </c>
      <c r="N18" s="4" t="s">
        <v>4661</v>
      </c>
      <c r="O18" s="4"/>
      <c r="P18" s="4"/>
      <c r="Q18" s="4"/>
      <c r="R18" s="4"/>
      <c r="S18" s="4"/>
      <c r="T18" s="4" t="s">
        <v>4662</v>
      </c>
      <c r="U18" s="4" t="s">
        <v>3263</v>
      </c>
      <c r="V18" s="4"/>
      <c r="W18" s="4"/>
      <c r="X18" s="27"/>
      <c r="Y18" s="334"/>
      <c r="Z18" s="533"/>
      <c r="AA18" s="27"/>
      <c r="AB18" s="27"/>
      <c r="AC18" s="27"/>
      <c r="AD18" s="27"/>
      <c r="AE18" s="27"/>
      <c r="AF18" s="334"/>
      <c r="AG18" s="516"/>
      <c r="AH18" s="4"/>
      <c r="AI18" s="4"/>
      <c r="AJ18" s="4"/>
      <c r="AK18" s="4"/>
      <c r="AL18" s="4"/>
      <c r="AM18" s="515"/>
      <c r="AN18" s="569"/>
      <c r="AO18" s="60" t="s">
        <v>4737</v>
      </c>
      <c r="AP18" s="60"/>
      <c r="AQ18" s="4" t="s">
        <v>5775</v>
      </c>
      <c r="AR18" s="488"/>
      <c r="AS18" s="488"/>
    </row>
    <row r="19" spans="1:45" s="479" customFormat="1" ht="206.25" customHeight="1">
      <c r="A19" s="346">
        <v>495</v>
      </c>
      <c r="B19" s="3" t="s">
        <v>4920</v>
      </c>
      <c r="C19" s="127">
        <v>495</v>
      </c>
      <c r="D19" s="127" t="s">
        <v>4903</v>
      </c>
      <c r="E19" s="4" t="s">
        <v>2931</v>
      </c>
      <c r="F19" s="4"/>
      <c r="G19" s="4"/>
      <c r="H19" s="4"/>
      <c r="I19" s="4" t="s">
        <v>2933</v>
      </c>
      <c r="J19" s="4" t="s">
        <v>2932</v>
      </c>
      <c r="K19" s="4" t="s">
        <v>709</v>
      </c>
      <c r="L19" s="4" t="s">
        <v>670</v>
      </c>
      <c r="M19" s="4" t="s">
        <v>4307</v>
      </c>
      <c r="N19" s="4" t="s">
        <v>4668</v>
      </c>
      <c r="O19" s="4"/>
      <c r="P19" s="4"/>
      <c r="Q19" s="4"/>
      <c r="R19" s="4"/>
      <c r="S19" s="4"/>
      <c r="T19" s="4" t="s">
        <v>4669</v>
      </c>
      <c r="U19" s="4">
        <v>2016</v>
      </c>
      <c r="V19" s="4"/>
      <c r="W19" s="4"/>
      <c r="X19" s="4"/>
      <c r="Y19" s="24"/>
      <c r="Z19" s="516"/>
      <c r="AA19" s="4"/>
      <c r="AB19" s="4"/>
      <c r="AC19" s="4"/>
      <c r="AD19" s="4"/>
      <c r="AE19" s="4"/>
      <c r="AF19" s="24"/>
      <c r="AG19" s="516"/>
      <c r="AH19" s="4"/>
      <c r="AI19" s="4"/>
      <c r="AJ19" s="4"/>
      <c r="AK19" s="4"/>
      <c r="AL19" s="4"/>
      <c r="AM19" s="515"/>
      <c r="AN19" s="41" t="s">
        <v>5639</v>
      </c>
      <c r="AO19" s="60" t="s">
        <v>4739</v>
      </c>
      <c r="AP19" s="60"/>
      <c r="AQ19" s="4" t="s">
        <v>5772</v>
      </c>
      <c r="AR19" s="478"/>
      <c r="AS19" s="478"/>
    </row>
    <row r="20" spans="1:45" s="479" customFormat="1" ht="87.75" customHeight="1">
      <c r="A20" s="346">
        <v>496</v>
      </c>
      <c r="B20" s="3" t="s">
        <v>4921</v>
      </c>
      <c r="C20" s="127">
        <v>496</v>
      </c>
      <c r="D20" s="127" t="s">
        <v>4761</v>
      </c>
      <c r="E20" s="4" t="s">
        <v>4633</v>
      </c>
      <c r="F20" s="4" t="s">
        <v>4635</v>
      </c>
      <c r="G20" s="4"/>
      <c r="H20" s="4" t="s">
        <v>5664</v>
      </c>
      <c r="I20" s="4" t="s">
        <v>4634</v>
      </c>
      <c r="J20" s="4" t="s">
        <v>4635</v>
      </c>
      <c r="K20" s="4" t="s">
        <v>2111</v>
      </c>
      <c r="L20" s="4" t="s">
        <v>1360</v>
      </c>
      <c r="M20" s="4" t="s">
        <v>4307</v>
      </c>
      <c r="N20" s="4" t="s">
        <v>4636</v>
      </c>
      <c r="O20" s="4"/>
      <c r="P20" s="4"/>
      <c r="Q20" s="4"/>
      <c r="R20" s="4"/>
      <c r="S20" s="4"/>
      <c r="T20" s="4" t="s">
        <v>4637</v>
      </c>
      <c r="U20" s="4">
        <v>2016</v>
      </c>
      <c r="V20" s="4"/>
      <c r="W20" s="4"/>
      <c r="X20" s="4"/>
      <c r="Y20" s="24"/>
      <c r="Z20" s="516"/>
      <c r="AA20" s="4"/>
      <c r="AB20" s="4"/>
      <c r="AC20" s="4"/>
      <c r="AD20" s="4"/>
      <c r="AE20" s="4"/>
      <c r="AF20" s="24"/>
      <c r="AG20" s="516"/>
      <c r="AH20" s="4"/>
      <c r="AI20" s="4"/>
      <c r="AJ20" s="4"/>
      <c r="AK20" s="4"/>
      <c r="AL20" s="4"/>
      <c r="AM20" s="515"/>
      <c r="AN20" s="41"/>
      <c r="AO20" s="48" t="s">
        <v>4756</v>
      </c>
      <c r="AP20" s="48"/>
      <c r="AQ20" s="4" t="s">
        <v>5772</v>
      </c>
      <c r="AR20" s="478"/>
      <c r="AS20" s="478"/>
    </row>
    <row r="21" spans="1:45" s="479" customFormat="1" ht="92.25" customHeight="1">
      <c r="A21" s="5">
        <v>512</v>
      </c>
      <c r="B21" s="3" t="s">
        <v>4922</v>
      </c>
      <c r="C21" s="127">
        <v>512</v>
      </c>
      <c r="D21" s="3" t="s">
        <v>4921</v>
      </c>
      <c r="E21" s="4" t="s">
        <v>4241</v>
      </c>
      <c r="F21" s="4"/>
      <c r="G21" s="4"/>
      <c r="H21" s="4"/>
      <c r="I21" s="4" t="s">
        <v>4242</v>
      </c>
      <c r="J21" s="4" t="s">
        <v>4243</v>
      </c>
      <c r="K21" s="4" t="s">
        <v>2081</v>
      </c>
      <c r="L21" s="4" t="s">
        <v>668</v>
      </c>
      <c r="M21" s="4" t="s">
        <v>4307</v>
      </c>
      <c r="N21" s="4" t="s">
        <v>4308</v>
      </c>
      <c r="O21" s="4"/>
      <c r="P21" s="4" t="s">
        <v>4309</v>
      </c>
      <c r="Q21" s="4"/>
      <c r="R21" s="4"/>
      <c r="S21" s="4"/>
      <c r="T21" s="4" t="s">
        <v>4244</v>
      </c>
      <c r="U21" s="4">
        <v>2016</v>
      </c>
      <c r="V21" s="4"/>
      <c r="W21" s="4"/>
      <c r="X21" s="4"/>
      <c r="Y21" s="24"/>
      <c r="Z21" s="536"/>
      <c r="AA21" s="4"/>
      <c r="AB21" s="4"/>
      <c r="AC21" s="4"/>
      <c r="AD21" s="4"/>
      <c r="AE21" s="4"/>
      <c r="AF21" s="24"/>
      <c r="AG21" s="516"/>
      <c r="AH21" s="4"/>
      <c r="AI21" s="4"/>
      <c r="AJ21" s="4"/>
      <c r="AK21" s="4"/>
      <c r="AL21" s="4"/>
      <c r="AM21" s="515"/>
      <c r="AN21" s="41" t="s">
        <v>5622</v>
      </c>
      <c r="AO21" s="566" t="s">
        <v>5621</v>
      </c>
      <c r="AP21" s="566"/>
      <c r="AQ21" s="4" t="s">
        <v>5772</v>
      </c>
      <c r="AR21" s="478"/>
      <c r="AS21" s="478"/>
    </row>
    <row r="22" spans="1:45" s="479" customFormat="1" ht="117" customHeight="1">
      <c r="A22" s="346">
        <v>513</v>
      </c>
      <c r="B22" s="3" t="s">
        <v>4923</v>
      </c>
      <c r="C22" s="127">
        <v>513</v>
      </c>
      <c r="D22" s="3" t="s">
        <v>4922</v>
      </c>
      <c r="E22" s="4" t="s">
        <v>2960</v>
      </c>
      <c r="F22" s="4"/>
      <c r="G22" s="4"/>
      <c r="H22" s="4"/>
      <c r="I22" s="4" t="s">
        <v>4245</v>
      </c>
      <c r="J22" s="4" t="s">
        <v>4246</v>
      </c>
      <c r="K22" s="4" t="s">
        <v>2689</v>
      </c>
      <c r="L22" s="4" t="s">
        <v>862</v>
      </c>
      <c r="M22" s="4" t="s">
        <v>4301</v>
      </c>
      <c r="N22" s="4" t="s">
        <v>4302</v>
      </c>
      <c r="O22" s="4" t="s">
        <v>2149</v>
      </c>
      <c r="P22" s="4" t="s">
        <v>4303</v>
      </c>
      <c r="Q22" s="4"/>
      <c r="R22" s="4"/>
      <c r="S22" s="4"/>
      <c r="T22" s="4" t="s">
        <v>5220</v>
      </c>
      <c r="U22" s="4">
        <v>2019</v>
      </c>
      <c r="V22" s="4"/>
      <c r="W22" s="4"/>
      <c r="X22" s="4"/>
      <c r="Y22" s="24"/>
      <c r="Z22" s="516" t="s">
        <v>5565</v>
      </c>
      <c r="AA22" s="4" t="s">
        <v>5601</v>
      </c>
      <c r="AB22" s="4"/>
      <c r="AC22" s="4"/>
      <c r="AD22" s="4"/>
      <c r="AE22" s="4"/>
      <c r="AF22" s="24"/>
      <c r="AG22" s="516"/>
      <c r="AH22" s="4"/>
      <c r="AI22" s="4"/>
      <c r="AJ22" s="4"/>
      <c r="AK22" s="4"/>
      <c r="AL22" s="4"/>
      <c r="AM22" s="515"/>
      <c r="AN22" s="41"/>
      <c r="AO22" s="566" t="s">
        <v>5602</v>
      </c>
      <c r="AP22" s="566"/>
      <c r="AQ22" s="4" t="s">
        <v>5772</v>
      </c>
      <c r="AR22" s="478"/>
      <c r="AS22" s="478"/>
    </row>
    <row r="23" spans="1:45" s="479" customFormat="1" ht="51">
      <c r="A23" s="5">
        <v>515</v>
      </c>
      <c r="B23" s="3" t="s">
        <v>4924</v>
      </c>
      <c r="C23" s="127">
        <v>515</v>
      </c>
      <c r="D23" s="3" t="s">
        <v>4923</v>
      </c>
      <c r="E23" s="4" t="s">
        <v>4572</v>
      </c>
      <c r="F23" s="4"/>
      <c r="G23" s="4"/>
      <c r="H23" s="4"/>
      <c r="I23" s="4" t="s">
        <v>4573</v>
      </c>
      <c r="J23" s="4" t="s">
        <v>4574</v>
      </c>
      <c r="K23" s="4" t="s">
        <v>673</v>
      </c>
      <c r="L23" s="4" t="s">
        <v>673</v>
      </c>
      <c r="M23" s="4" t="s">
        <v>4354</v>
      </c>
      <c r="N23" s="4" t="s">
        <v>4575</v>
      </c>
      <c r="O23" s="4" t="s">
        <v>4576</v>
      </c>
      <c r="P23" s="4" t="s">
        <v>4577</v>
      </c>
      <c r="Q23" s="4"/>
      <c r="R23" s="4"/>
      <c r="S23" s="4"/>
      <c r="T23" s="4" t="s">
        <v>4578</v>
      </c>
      <c r="U23" s="4">
        <v>2016</v>
      </c>
      <c r="V23" s="4"/>
      <c r="W23" s="4"/>
      <c r="X23" s="4"/>
      <c r="Y23" s="24"/>
      <c r="Z23" s="516"/>
      <c r="AA23" s="4"/>
      <c r="AB23" s="4"/>
      <c r="AC23" s="4"/>
      <c r="AD23" s="4"/>
      <c r="AE23" s="4"/>
      <c r="AF23" s="24"/>
      <c r="AG23" s="516"/>
      <c r="AH23" s="4"/>
      <c r="AI23" s="4"/>
      <c r="AJ23" s="4"/>
      <c r="AK23" s="4"/>
      <c r="AL23" s="4"/>
      <c r="AM23" s="515"/>
      <c r="AN23" s="41" t="s">
        <v>5579</v>
      </c>
      <c r="AO23" s="566" t="s">
        <v>5578</v>
      </c>
      <c r="AP23" s="566"/>
      <c r="AQ23" s="4" t="s">
        <v>5772</v>
      </c>
      <c r="AR23" s="478" t="s">
        <v>5748</v>
      </c>
      <c r="AS23" s="478"/>
    </row>
    <row r="24" spans="1:45" s="479" customFormat="1" ht="102">
      <c r="A24" s="5">
        <v>516</v>
      </c>
      <c r="B24" s="3" t="s">
        <v>4925</v>
      </c>
      <c r="C24" s="127">
        <v>516</v>
      </c>
      <c r="D24" s="3" t="s">
        <v>4924</v>
      </c>
      <c r="E24" s="4" t="s">
        <v>4253</v>
      </c>
      <c r="F24" s="4"/>
      <c r="G24" s="4"/>
      <c r="H24" s="4"/>
      <c r="I24" s="4" t="s">
        <v>4254</v>
      </c>
      <c r="J24" s="4" t="s">
        <v>4255</v>
      </c>
      <c r="K24" s="4" t="s">
        <v>2689</v>
      </c>
      <c r="L24" s="4" t="s">
        <v>862</v>
      </c>
      <c r="M24" s="4" t="s">
        <v>4284</v>
      </c>
      <c r="N24" s="4" t="s">
        <v>4321</v>
      </c>
      <c r="O24" s="4"/>
      <c r="P24" s="4"/>
      <c r="Q24" s="4"/>
      <c r="R24" s="4"/>
      <c r="S24" s="4"/>
      <c r="T24" s="4" t="s">
        <v>4256</v>
      </c>
      <c r="U24" s="4">
        <v>2011</v>
      </c>
      <c r="V24" s="4"/>
      <c r="W24" s="4"/>
      <c r="X24" s="4"/>
      <c r="Y24" s="24"/>
      <c r="Z24" s="516"/>
      <c r="AA24" s="4"/>
      <c r="AB24" s="4"/>
      <c r="AC24" s="4"/>
      <c r="AD24" s="4"/>
      <c r="AE24" s="4"/>
      <c r="AF24" s="24"/>
      <c r="AG24" s="516"/>
      <c r="AH24" s="4"/>
      <c r="AI24" s="4"/>
      <c r="AJ24" s="4"/>
      <c r="AK24" s="4"/>
      <c r="AL24" s="4"/>
      <c r="AM24" s="515"/>
      <c r="AN24" s="41"/>
      <c r="AO24" s="48" t="s">
        <v>4747</v>
      </c>
      <c r="AP24" s="48"/>
      <c r="AQ24" s="4" t="s">
        <v>5772</v>
      </c>
      <c r="AR24" s="478"/>
      <c r="AS24" s="478"/>
    </row>
    <row r="25" spans="1:45" s="479" customFormat="1" ht="77.25" customHeight="1">
      <c r="A25" s="5">
        <v>517</v>
      </c>
      <c r="B25" s="3" t="s">
        <v>4926</v>
      </c>
      <c r="C25" s="127">
        <v>517</v>
      </c>
      <c r="D25" s="3" t="s">
        <v>4925</v>
      </c>
      <c r="E25" s="4" t="s">
        <v>4257</v>
      </c>
      <c r="F25" s="4"/>
      <c r="G25" s="4"/>
      <c r="H25" s="4"/>
      <c r="I25" s="4" t="s">
        <v>4258</v>
      </c>
      <c r="J25" s="4" t="s">
        <v>4259</v>
      </c>
      <c r="K25" s="4" t="s">
        <v>338</v>
      </c>
      <c r="L25" s="4" t="s">
        <v>1912</v>
      </c>
      <c r="M25" s="4" t="s">
        <v>4283</v>
      </c>
      <c r="N25" s="4" t="s">
        <v>4322</v>
      </c>
      <c r="O25" s="4"/>
      <c r="P25" s="4" t="s">
        <v>4323</v>
      </c>
      <c r="Q25" s="4"/>
      <c r="R25" s="4"/>
      <c r="S25" s="4"/>
      <c r="T25" s="4" t="s">
        <v>4260</v>
      </c>
      <c r="U25" s="4">
        <v>2019</v>
      </c>
      <c r="V25" s="4"/>
      <c r="W25" s="4"/>
      <c r="X25" s="4"/>
      <c r="Y25" s="24"/>
      <c r="Z25" s="516"/>
      <c r="AA25" s="4"/>
      <c r="AB25" s="4"/>
      <c r="AC25" s="4"/>
      <c r="AD25" s="4"/>
      <c r="AE25" s="4"/>
      <c r="AF25" s="24"/>
      <c r="AG25" s="516"/>
      <c r="AH25" s="4"/>
      <c r="AI25" s="4"/>
      <c r="AJ25" s="4"/>
      <c r="AK25" s="4"/>
      <c r="AL25" s="4"/>
      <c r="AM25" s="515"/>
      <c r="AN25" s="41" t="s">
        <v>5623</v>
      </c>
      <c r="AO25" s="566" t="s">
        <v>5575</v>
      </c>
      <c r="AP25" s="566"/>
      <c r="AQ25" s="4" t="s">
        <v>5772</v>
      </c>
      <c r="AR25" s="478"/>
      <c r="AS25" s="478"/>
    </row>
    <row r="26" spans="1:45" s="479" customFormat="1" ht="87.75" customHeight="1">
      <c r="A26" s="5">
        <v>518</v>
      </c>
      <c r="B26" s="3" t="s">
        <v>4927</v>
      </c>
      <c r="C26" s="127">
        <v>518</v>
      </c>
      <c r="D26" s="3" t="s">
        <v>4926</v>
      </c>
      <c r="E26" s="4" t="s">
        <v>4261</v>
      </c>
      <c r="F26" s="4"/>
      <c r="G26" s="4"/>
      <c r="H26" s="4"/>
      <c r="I26" s="4" t="s">
        <v>4262</v>
      </c>
      <c r="J26" s="4" t="s">
        <v>715</v>
      </c>
      <c r="K26" s="4" t="s">
        <v>715</v>
      </c>
      <c r="L26" s="4" t="s">
        <v>668</v>
      </c>
      <c r="M26" s="4" t="s">
        <v>4282</v>
      </c>
      <c r="N26" s="4" t="s">
        <v>4324</v>
      </c>
      <c r="O26" s="4"/>
      <c r="P26" s="4"/>
      <c r="Q26" s="4"/>
      <c r="R26" s="4"/>
      <c r="S26" s="4"/>
      <c r="T26" s="4" t="s">
        <v>4263</v>
      </c>
      <c r="U26" s="4">
        <v>2011</v>
      </c>
      <c r="V26" s="4"/>
      <c r="W26" s="4"/>
      <c r="X26" s="4"/>
      <c r="Y26" s="24"/>
      <c r="Z26" s="516"/>
      <c r="AA26" s="4"/>
      <c r="AB26" s="4"/>
      <c r="AC26" s="4"/>
      <c r="AD26" s="4"/>
      <c r="AE26" s="4"/>
      <c r="AF26" s="24"/>
      <c r="AG26" s="516"/>
      <c r="AH26" s="4"/>
      <c r="AI26" s="4"/>
      <c r="AJ26" s="4"/>
      <c r="AK26" s="4"/>
      <c r="AL26" s="4"/>
      <c r="AM26" s="515"/>
      <c r="AN26" s="41"/>
      <c r="AO26" s="60" t="s">
        <v>4748</v>
      </c>
      <c r="AP26" s="60"/>
      <c r="AQ26" s="4" t="s">
        <v>5772</v>
      </c>
      <c r="AR26" s="478"/>
      <c r="AS26" s="478"/>
    </row>
    <row r="27" spans="1:45" s="479" customFormat="1" ht="129" customHeight="1">
      <c r="A27" s="346">
        <v>519</v>
      </c>
      <c r="B27" s="3" t="s">
        <v>4928</v>
      </c>
      <c r="C27" s="127">
        <v>519</v>
      </c>
      <c r="D27" s="3" t="s">
        <v>4927</v>
      </c>
      <c r="E27" s="4" t="s">
        <v>4264</v>
      </c>
      <c r="F27" s="4"/>
      <c r="G27" s="4"/>
      <c r="H27" s="4"/>
      <c r="I27" s="4" t="s">
        <v>4265</v>
      </c>
      <c r="J27" s="4" t="s">
        <v>4266</v>
      </c>
      <c r="K27" s="4" t="s">
        <v>713</v>
      </c>
      <c r="L27" s="4" t="s">
        <v>677</v>
      </c>
      <c r="M27" s="4" t="s">
        <v>4281</v>
      </c>
      <c r="N27" s="4" t="s">
        <v>4325</v>
      </c>
      <c r="O27" s="4"/>
      <c r="P27" s="4"/>
      <c r="Q27" s="4"/>
      <c r="R27" s="4"/>
      <c r="S27" s="4"/>
      <c r="T27" s="4" t="s">
        <v>4267</v>
      </c>
      <c r="U27" s="4">
        <v>2018</v>
      </c>
      <c r="V27" s="4"/>
      <c r="W27" s="4"/>
      <c r="X27" s="4"/>
      <c r="Y27" s="24"/>
      <c r="Z27" s="516" t="s">
        <v>5603</v>
      </c>
      <c r="AA27" s="4" t="s">
        <v>5604</v>
      </c>
      <c r="AB27" s="4"/>
      <c r="AC27" s="4"/>
      <c r="AD27" s="4"/>
      <c r="AE27" s="4"/>
      <c r="AF27" s="24"/>
      <c r="AG27" s="516"/>
      <c r="AH27" s="4"/>
      <c r="AI27" s="4"/>
      <c r="AJ27" s="4"/>
      <c r="AK27" s="4"/>
      <c r="AL27" s="4"/>
      <c r="AM27" s="515"/>
      <c r="AN27" s="41" t="s">
        <v>5624</v>
      </c>
      <c r="AO27" s="566" t="s">
        <v>5605</v>
      </c>
      <c r="AP27" s="566"/>
      <c r="AQ27" s="4" t="s">
        <v>5772</v>
      </c>
      <c r="AR27" s="478"/>
      <c r="AS27" s="478"/>
    </row>
    <row r="28" spans="1:45" s="479" customFormat="1" ht="100.5" customHeight="1">
      <c r="A28" s="346">
        <v>520</v>
      </c>
      <c r="B28" s="3" t="s">
        <v>4929</v>
      </c>
      <c r="C28" s="127">
        <v>520</v>
      </c>
      <c r="D28" s="3" t="s">
        <v>4928</v>
      </c>
      <c r="E28" s="4" t="s">
        <v>4268</v>
      </c>
      <c r="F28" s="4"/>
      <c r="G28" s="4"/>
      <c r="H28" s="4"/>
      <c r="I28" s="4" t="s">
        <v>4269</v>
      </c>
      <c r="J28" s="4" t="s">
        <v>4270</v>
      </c>
      <c r="K28" s="4" t="s">
        <v>4271</v>
      </c>
      <c r="L28" s="4" t="s">
        <v>681</v>
      </c>
      <c r="M28" s="4" t="s">
        <v>4326</v>
      </c>
      <c r="N28" s="4" t="s">
        <v>4327</v>
      </c>
      <c r="O28" s="4"/>
      <c r="P28" s="4" t="s">
        <v>4328</v>
      </c>
      <c r="Q28" s="4"/>
      <c r="R28" s="4"/>
      <c r="S28" s="4"/>
      <c r="T28" s="4" t="s">
        <v>4272</v>
      </c>
      <c r="U28" s="4">
        <v>2019</v>
      </c>
      <c r="V28" s="4"/>
      <c r="W28" s="4"/>
      <c r="X28" s="4"/>
      <c r="Y28" s="24"/>
      <c r="Z28" s="516"/>
      <c r="AA28" s="4"/>
      <c r="AB28" s="4"/>
      <c r="AC28" s="4"/>
      <c r="AD28" s="4"/>
      <c r="AE28" s="4"/>
      <c r="AF28" s="24"/>
      <c r="AG28" s="516"/>
      <c r="AH28" s="4"/>
      <c r="AI28" s="4"/>
      <c r="AJ28" s="4"/>
      <c r="AK28" s="4"/>
      <c r="AL28" s="4"/>
      <c r="AM28" s="515"/>
      <c r="AN28" s="41" t="s">
        <v>5625</v>
      </c>
      <c r="AO28" s="60" t="s">
        <v>4750</v>
      </c>
      <c r="AP28" s="60"/>
      <c r="AQ28" s="4" t="s">
        <v>5772</v>
      </c>
      <c r="AR28" s="478"/>
      <c r="AS28" s="478"/>
    </row>
    <row r="29" spans="1:45" s="479" customFormat="1" ht="180.75" customHeight="1">
      <c r="A29" s="5">
        <v>521</v>
      </c>
      <c r="B29" s="3" t="s">
        <v>4930</v>
      </c>
      <c r="C29" s="127">
        <v>521</v>
      </c>
      <c r="D29" s="3" t="s">
        <v>4929</v>
      </c>
      <c r="E29" s="4" t="s">
        <v>4274</v>
      </c>
      <c r="F29" s="4"/>
      <c r="G29" s="4"/>
      <c r="H29" s="4"/>
      <c r="I29" s="4" t="s">
        <v>4275</v>
      </c>
      <c r="J29" s="4" t="s">
        <v>4276</v>
      </c>
      <c r="K29" s="4" t="s">
        <v>4277</v>
      </c>
      <c r="L29" s="4" t="s">
        <v>832</v>
      </c>
      <c r="M29" s="4" t="s">
        <v>4279</v>
      </c>
      <c r="N29" s="4" t="s">
        <v>4331</v>
      </c>
      <c r="O29" s="4"/>
      <c r="P29" s="4" t="s">
        <v>4332</v>
      </c>
      <c r="Q29" s="4"/>
      <c r="R29" s="4"/>
      <c r="S29" s="4"/>
      <c r="T29" s="4" t="s">
        <v>4278</v>
      </c>
      <c r="U29" s="4">
        <v>2017</v>
      </c>
      <c r="V29" s="4"/>
      <c r="W29" s="4"/>
      <c r="X29" s="4"/>
      <c r="Y29" s="24"/>
      <c r="Z29" s="516" t="s">
        <v>5606</v>
      </c>
      <c r="AA29" s="4" t="s">
        <v>5607</v>
      </c>
      <c r="AB29" s="4"/>
      <c r="AC29" s="4"/>
      <c r="AD29" s="4"/>
      <c r="AE29" s="4"/>
      <c r="AF29" s="24"/>
      <c r="AG29" s="516"/>
      <c r="AH29" s="4"/>
      <c r="AI29" s="4"/>
      <c r="AJ29" s="4"/>
      <c r="AK29" s="4"/>
      <c r="AL29" s="4"/>
      <c r="AM29" s="515"/>
      <c r="AN29" s="41"/>
      <c r="AO29" s="48" t="s">
        <v>5608</v>
      </c>
      <c r="AP29" s="48"/>
      <c r="AQ29" s="4" t="s">
        <v>5772</v>
      </c>
      <c r="AR29" s="478"/>
      <c r="AS29" s="478"/>
    </row>
    <row r="30" spans="1:45" s="479" customFormat="1" ht="90" customHeight="1">
      <c r="A30" s="5">
        <v>522</v>
      </c>
      <c r="B30" s="3" t="s">
        <v>4931</v>
      </c>
      <c r="C30" s="127">
        <v>522</v>
      </c>
      <c r="D30" s="3" t="s">
        <v>4930</v>
      </c>
      <c r="E30" s="4" t="s">
        <v>1040</v>
      </c>
      <c r="F30" s="4"/>
      <c r="G30" s="4"/>
      <c r="H30" s="4"/>
      <c r="I30" s="4" t="s">
        <v>4333</v>
      </c>
      <c r="J30" s="4" t="s">
        <v>4334</v>
      </c>
      <c r="K30" s="4" t="s">
        <v>4335</v>
      </c>
      <c r="L30" s="4" t="s">
        <v>673</v>
      </c>
      <c r="M30" s="4" t="s">
        <v>4336</v>
      </c>
      <c r="N30" s="4" t="s">
        <v>4337</v>
      </c>
      <c r="O30" s="4"/>
      <c r="P30" s="4"/>
      <c r="Q30" s="4"/>
      <c r="R30" s="4"/>
      <c r="S30" s="4"/>
      <c r="T30" s="4" t="s">
        <v>4338</v>
      </c>
      <c r="U30" s="4">
        <v>2017</v>
      </c>
      <c r="V30" s="4"/>
      <c r="W30" s="4"/>
      <c r="X30" s="4"/>
      <c r="Y30" s="24"/>
      <c r="Z30" s="516"/>
      <c r="AA30" s="4"/>
      <c r="AB30" s="4"/>
      <c r="AC30" s="4"/>
      <c r="AD30" s="4"/>
      <c r="AE30" s="4"/>
      <c r="AF30" s="24"/>
      <c r="AG30" s="516"/>
      <c r="AH30" s="4"/>
      <c r="AI30" s="4"/>
      <c r="AJ30" s="4"/>
      <c r="AK30" s="4"/>
      <c r="AL30" s="4"/>
      <c r="AM30" s="515"/>
      <c r="AN30" s="41"/>
      <c r="AO30" s="48" t="s">
        <v>4752</v>
      </c>
      <c r="AP30" s="48"/>
      <c r="AQ30" s="4" t="s">
        <v>5772</v>
      </c>
      <c r="AR30" s="478"/>
      <c r="AS30" s="478"/>
    </row>
    <row r="31" spans="1:45" s="479" customFormat="1" ht="147" customHeight="1">
      <c r="A31" s="5">
        <v>523</v>
      </c>
      <c r="B31" s="3" t="s">
        <v>4932</v>
      </c>
      <c r="C31" s="127">
        <v>523</v>
      </c>
      <c r="D31" s="3" t="s">
        <v>4931</v>
      </c>
      <c r="E31" s="4" t="s">
        <v>4339</v>
      </c>
      <c r="F31" s="4"/>
      <c r="G31" s="4"/>
      <c r="H31" s="4"/>
      <c r="I31" s="4" t="s">
        <v>4340</v>
      </c>
      <c r="J31" s="4" t="s">
        <v>4341</v>
      </c>
      <c r="K31" s="4" t="s">
        <v>1494</v>
      </c>
      <c r="L31" s="4" t="s">
        <v>668</v>
      </c>
      <c r="M31" s="4" t="s">
        <v>4307</v>
      </c>
      <c r="N31" s="4" t="s">
        <v>4342</v>
      </c>
      <c r="O31" s="4"/>
      <c r="P31" s="4"/>
      <c r="Q31" s="4"/>
      <c r="R31" s="4"/>
      <c r="S31" s="4"/>
      <c r="T31" s="4" t="s">
        <v>4343</v>
      </c>
      <c r="U31" s="4">
        <v>2016</v>
      </c>
      <c r="V31" s="4"/>
      <c r="W31" s="4"/>
      <c r="X31" s="4"/>
      <c r="Y31" s="24"/>
      <c r="Z31" s="516" t="s">
        <v>5609</v>
      </c>
      <c r="AA31" s="4" t="s">
        <v>5610</v>
      </c>
      <c r="AB31" s="4" t="s">
        <v>5611</v>
      </c>
      <c r="AC31" s="4"/>
      <c r="AD31" s="4"/>
      <c r="AE31" s="4"/>
      <c r="AF31" s="24"/>
      <c r="AG31" s="516"/>
      <c r="AH31" s="4"/>
      <c r="AI31" s="4"/>
      <c r="AJ31" s="4"/>
      <c r="AK31" s="4"/>
      <c r="AL31" s="4"/>
      <c r="AM31" s="515"/>
      <c r="AN31" s="41" t="s">
        <v>5627</v>
      </c>
      <c r="AO31" s="48" t="s">
        <v>5626</v>
      </c>
      <c r="AP31" s="48"/>
      <c r="AQ31" s="4" t="s">
        <v>5772</v>
      </c>
      <c r="AR31" s="478"/>
      <c r="AS31" s="478"/>
    </row>
    <row r="32" spans="1:45" s="479" customFormat="1" ht="65.25" customHeight="1">
      <c r="A32" s="5">
        <v>524</v>
      </c>
      <c r="B32" s="3" t="s">
        <v>4933</v>
      </c>
      <c r="C32" s="127">
        <v>524</v>
      </c>
      <c r="D32" s="3" t="s">
        <v>4932</v>
      </c>
      <c r="E32" s="4" t="s">
        <v>4345</v>
      </c>
      <c r="F32" s="4"/>
      <c r="G32" s="4"/>
      <c r="H32" s="4"/>
      <c r="I32" s="4" t="s">
        <v>4344</v>
      </c>
      <c r="J32" s="4" t="s">
        <v>4346</v>
      </c>
      <c r="K32" s="4" t="s">
        <v>670</v>
      </c>
      <c r="L32" s="4" t="s">
        <v>670</v>
      </c>
      <c r="M32" s="4" t="s">
        <v>4347</v>
      </c>
      <c r="N32" s="4" t="s">
        <v>4348</v>
      </c>
      <c r="O32" s="4" t="s">
        <v>4349</v>
      </c>
      <c r="P32" s="4"/>
      <c r="Q32" s="4"/>
      <c r="R32" s="4"/>
      <c r="S32" s="4"/>
      <c r="T32" s="4" t="s">
        <v>4350</v>
      </c>
      <c r="U32" s="4">
        <v>2018</v>
      </c>
      <c r="V32" s="4"/>
      <c r="W32" s="4"/>
      <c r="X32" s="4"/>
      <c r="Y32" s="24"/>
      <c r="Z32" s="516"/>
      <c r="AA32" s="4"/>
      <c r="AB32" s="4"/>
      <c r="AC32" s="4"/>
      <c r="AD32" s="4"/>
      <c r="AE32" s="4"/>
      <c r="AF32" s="24"/>
      <c r="AG32" s="516"/>
      <c r="AH32" s="4"/>
      <c r="AI32" s="4"/>
      <c r="AJ32" s="4"/>
      <c r="AK32" s="4"/>
      <c r="AL32" s="4"/>
      <c r="AM32" s="515"/>
      <c r="AN32" s="41"/>
      <c r="AO32" s="48" t="s">
        <v>4752</v>
      </c>
      <c r="AP32" s="48"/>
      <c r="AQ32" s="4" t="s">
        <v>5772</v>
      </c>
      <c r="AR32" s="478"/>
      <c r="AS32" s="478"/>
    </row>
    <row r="33" spans="1:45" s="467" customFormat="1" ht="180" customHeight="1">
      <c r="A33" s="346">
        <v>525</v>
      </c>
      <c r="B33" s="3" t="s">
        <v>4934</v>
      </c>
      <c r="C33" s="127">
        <v>525</v>
      </c>
      <c r="D33" s="3" t="s">
        <v>4933</v>
      </c>
      <c r="E33" s="4" t="s">
        <v>4351</v>
      </c>
      <c r="F33" s="4"/>
      <c r="G33" s="4"/>
      <c r="H33" s="4"/>
      <c r="I33" s="4" t="s">
        <v>4352</v>
      </c>
      <c r="J33" s="4" t="s">
        <v>4353</v>
      </c>
      <c r="K33" s="4" t="s">
        <v>862</v>
      </c>
      <c r="L33" s="4" t="s">
        <v>862</v>
      </c>
      <c r="M33" s="4" t="s">
        <v>4354</v>
      </c>
      <c r="N33" s="4" t="s">
        <v>4362</v>
      </c>
      <c r="O33" s="4"/>
      <c r="P33" s="4" t="s">
        <v>4355</v>
      </c>
      <c r="Q33" s="4"/>
      <c r="R33" s="4"/>
      <c r="S33" s="4"/>
      <c r="T33" s="4" t="s">
        <v>4356</v>
      </c>
      <c r="U33" s="4">
        <v>2017</v>
      </c>
      <c r="V33" s="4"/>
      <c r="W33" s="4"/>
      <c r="X33" s="4"/>
      <c r="Y33" s="24"/>
      <c r="Z33" s="516" t="s">
        <v>5612</v>
      </c>
      <c r="AA33" s="4" t="s">
        <v>5613</v>
      </c>
      <c r="AB33" s="4"/>
      <c r="AC33" s="4"/>
      <c r="AD33" s="4"/>
      <c r="AE33" s="4"/>
      <c r="AF33" s="24"/>
      <c r="AG33" s="516"/>
      <c r="AH33" s="4"/>
      <c r="AI33" s="4"/>
      <c r="AJ33" s="4"/>
      <c r="AK33" s="4"/>
      <c r="AL33" s="4"/>
      <c r="AM33" s="515"/>
      <c r="AN33" s="41" t="s">
        <v>5628</v>
      </c>
      <c r="AO33" s="48" t="s">
        <v>5614</v>
      </c>
      <c r="AP33" s="48"/>
      <c r="AQ33" s="4" t="s">
        <v>5555</v>
      </c>
      <c r="AR33" s="606"/>
      <c r="AS33" s="606"/>
    </row>
    <row r="34" spans="1:45" s="479" customFormat="1" ht="94.5" customHeight="1">
      <c r="A34" s="346">
        <v>526</v>
      </c>
      <c r="B34" s="3" t="s">
        <v>4935</v>
      </c>
      <c r="C34" s="127">
        <v>526</v>
      </c>
      <c r="D34" s="3" t="s">
        <v>4934</v>
      </c>
      <c r="E34" s="4" t="s">
        <v>4357</v>
      </c>
      <c r="F34" s="4"/>
      <c r="G34" s="4"/>
      <c r="H34" s="4"/>
      <c r="I34" s="4" t="s">
        <v>4358</v>
      </c>
      <c r="J34" s="4" t="s">
        <v>4359</v>
      </c>
      <c r="K34" s="4" t="s">
        <v>2689</v>
      </c>
      <c r="L34" s="4" t="s">
        <v>862</v>
      </c>
      <c r="M34" s="4" t="s">
        <v>4360</v>
      </c>
      <c r="N34" s="4" t="s">
        <v>4361</v>
      </c>
      <c r="O34" s="4"/>
      <c r="P34" s="4" t="s">
        <v>4363</v>
      </c>
      <c r="Q34" s="4"/>
      <c r="R34" s="4"/>
      <c r="S34" s="4"/>
      <c r="T34" s="4" t="s">
        <v>4364</v>
      </c>
      <c r="U34" s="4">
        <v>2019</v>
      </c>
      <c r="V34" s="4"/>
      <c r="W34" s="4"/>
      <c r="X34" s="4"/>
      <c r="Y34" s="24"/>
      <c r="Z34" s="516"/>
      <c r="AA34" s="4"/>
      <c r="AB34" s="4"/>
      <c r="AC34" s="4"/>
      <c r="AD34" s="4"/>
      <c r="AE34" s="4"/>
      <c r="AF34" s="24"/>
      <c r="AG34" s="516"/>
      <c r="AH34" s="4"/>
      <c r="AI34" s="4"/>
      <c r="AJ34" s="4"/>
      <c r="AK34" s="4"/>
      <c r="AL34" s="4"/>
      <c r="AM34" s="515"/>
      <c r="AN34" s="41"/>
      <c r="AO34" s="566" t="s">
        <v>4754</v>
      </c>
      <c r="AP34" s="566"/>
      <c r="AQ34" s="4" t="s">
        <v>5772</v>
      </c>
      <c r="AR34" s="478"/>
      <c r="AS34" s="478"/>
    </row>
    <row r="35" spans="1:45" s="479" customFormat="1" ht="94.5" customHeight="1">
      <c r="A35" s="5">
        <v>527</v>
      </c>
      <c r="B35" s="3" t="s">
        <v>4936</v>
      </c>
      <c r="C35" s="127">
        <v>527</v>
      </c>
      <c r="D35" s="3" t="s">
        <v>4935</v>
      </c>
      <c r="E35" s="4" t="s">
        <v>4483</v>
      </c>
      <c r="F35" s="4"/>
      <c r="G35" s="4"/>
      <c r="H35" s="4"/>
      <c r="I35" s="4" t="s">
        <v>4484</v>
      </c>
      <c r="J35" s="4" t="s">
        <v>4486</v>
      </c>
      <c r="K35" s="4" t="s">
        <v>1963</v>
      </c>
      <c r="L35" s="4" t="s">
        <v>2124</v>
      </c>
      <c r="M35" s="4" t="s">
        <v>4354</v>
      </c>
      <c r="N35" s="4" t="s">
        <v>4487</v>
      </c>
      <c r="O35" s="4"/>
      <c r="P35" s="4"/>
      <c r="Q35" s="4"/>
      <c r="R35" s="4"/>
      <c r="S35" s="4"/>
      <c r="T35" s="4" t="s">
        <v>4485</v>
      </c>
      <c r="U35" s="4">
        <v>2017</v>
      </c>
      <c r="V35" s="4"/>
      <c r="W35" s="4"/>
      <c r="X35" s="4"/>
      <c r="Y35" s="24"/>
      <c r="Z35" s="516"/>
      <c r="AA35" s="4"/>
      <c r="AB35" s="4"/>
      <c r="AC35" s="4"/>
      <c r="AD35" s="4"/>
      <c r="AE35" s="4"/>
      <c r="AF35" s="24"/>
      <c r="AG35" s="516"/>
      <c r="AH35" s="4"/>
      <c r="AI35" s="4"/>
      <c r="AJ35" s="4"/>
      <c r="AK35" s="4"/>
      <c r="AL35" s="4"/>
      <c r="AM35" s="515"/>
      <c r="AN35" s="41" t="s">
        <v>5629</v>
      </c>
      <c r="AO35" s="566" t="s">
        <v>4755</v>
      </c>
      <c r="AP35" s="566"/>
      <c r="AQ35" s="4" t="s">
        <v>5772</v>
      </c>
      <c r="AR35" s="478" t="s">
        <v>5748</v>
      </c>
      <c r="AS35" s="478"/>
    </row>
    <row r="36" spans="1:45" s="479" customFormat="1" ht="294.75" customHeight="1">
      <c r="A36" s="5">
        <v>528</v>
      </c>
      <c r="B36" s="3" t="s">
        <v>4937</v>
      </c>
      <c r="C36" s="127">
        <v>528</v>
      </c>
      <c r="D36" s="3" t="s">
        <v>4936</v>
      </c>
      <c r="E36" s="4" t="s">
        <v>4488</v>
      </c>
      <c r="F36" s="4"/>
      <c r="G36" s="4"/>
      <c r="H36" s="4"/>
      <c r="I36" s="4" t="s">
        <v>4489</v>
      </c>
      <c r="J36" s="4" t="s">
        <v>353</v>
      </c>
      <c r="K36" s="4" t="s">
        <v>708</v>
      </c>
      <c r="L36" s="4" t="s">
        <v>716</v>
      </c>
      <c r="M36" s="4" t="s">
        <v>4307</v>
      </c>
      <c r="N36" s="4" t="s">
        <v>4491</v>
      </c>
      <c r="O36" s="4"/>
      <c r="P36" s="4" t="s">
        <v>4492</v>
      </c>
      <c r="Q36" s="4"/>
      <c r="R36" s="4"/>
      <c r="S36" s="4"/>
      <c r="T36" s="4" t="s">
        <v>4493</v>
      </c>
      <c r="U36" s="4">
        <v>2015</v>
      </c>
      <c r="V36" s="4"/>
      <c r="W36" s="4"/>
      <c r="X36" s="4"/>
      <c r="Y36" s="24"/>
      <c r="Z36" s="516" t="s">
        <v>5630</v>
      </c>
      <c r="AA36" s="4" t="s">
        <v>5615</v>
      </c>
      <c r="AB36" s="4"/>
      <c r="AC36" s="4"/>
      <c r="AD36" s="4"/>
      <c r="AE36" s="4"/>
      <c r="AF36" s="24"/>
      <c r="AG36" s="516"/>
      <c r="AH36" s="4"/>
      <c r="AI36" s="4"/>
      <c r="AJ36" s="4"/>
      <c r="AK36" s="4"/>
      <c r="AL36" s="4"/>
      <c r="AM36" s="515"/>
      <c r="AN36" s="41" t="s">
        <v>5631</v>
      </c>
      <c r="AO36" s="566" t="s">
        <v>5632</v>
      </c>
      <c r="AP36" s="566"/>
      <c r="AQ36" s="4" t="s">
        <v>5772</v>
      </c>
      <c r="AR36" s="478"/>
      <c r="AS36" s="478"/>
    </row>
    <row r="37" spans="1:45" s="479" customFormat="1" ht="138" customHeight="1">
      <c r="A37" s="5">
        <v>529</v>
      </c>
      <c r="B37" s="3" t="s">
        <v>4938</v>
      </c>
      <c r="C37" s="127">
        <v>529</v>
      </c>
      <c r="D37" s="3" t="s">
        <v>4937</v>
      </c>
      <c r="E37" s="4" t="s">
        <v>4611</v>
      </c>
      <c r="F37" s="4"/>
      <c r="G37" s="4"/>
      <c r="H37" s="4"/>
      <c r="I37" s="4" t="s">
        <v>4612</v>
      </c>
      <c r="J37" s="4" t="s">
        <v>4613</v>
      </c>
      <c r="K37" s="4" t="s">
        <v>679</v>
      </c>
      <c r="L37" s="4" t="s">
        <v>679</v>
      </c>
      <c r="M37" s="4" t="s">
        <v>4964</v>
      </c>
      <c r="N37" s="4" t="s">
        <v>4614</v>
      </c>
      <c r="O37" s="4"/>
      <c r="P37" s="4"/>
      <c r="Q37" s="4"/>
      <c r="R37" s="4"/>
      <c r="S37" s="4"/>
      <c r="T37" s="4" t="s">
        <v>4615</v>
      </c>
      <c r="U37" s="4" t="s">
        <v>4616</v>
      </c>
      <c r="V37" s="4"/>
      <c r="W37" s="4"/>
      <c r="X37" s="4"/>
      <c r="Y37" s="24"/>
      <c r="Z37" s="516" t="s">
        <v>5592</v>
      </c>
      <c r="AA37" s="4"/>
      <c r="AB37" s="4"/>
      <c r="AC37" s="4"/>
      <c r="AD37" s="4"/>
      <c r="AE37" s="4"/>
      <c r="AF37" s="24"/>
      <c r="AG37" s="516"/>
      <c r="AH37" s="4"/>
      <c r="AI37" s="4"/>
      <c r="AJ37" s="4"/>
      <c r="AK37" s="4"/>
      <c r="AL37" s="4"/>
      <c r="AM37" s="515"/>
      <c r="AN37" s="41" t="s">
        <v>5594</v>
      </c>
      <c r="AO37" s="48" t="s">
        <v>5593</v>
      </c>
      <c r="AP37" s="48"/>
      <c r="AQ37" s="4" t="s">
        <v>5772</v>
      </c>
      <c r="AR37" s="478"/>
      <c r="AS37" s="478"/>
    </row>
    <row r="38" spans="1:45" s="479" customFormat="1" ht="51">
      <c r="A38" s="6"/>
      <c r="B38" s="3" t="s">
        <v>4939</v>
      </c>
      <c r="C38" s="6"/>
      <c r="D38" s="3" t="s">
        <v>4938</v>
      </c>
      <c r="E38" s="4" t="s">
        <v>4887</v>
      </c>
      <c r="F38" s="4"/>
      <c r="G38" s="4"/>
      <c r="H38" s="4"/>
      <c r="I38" s="4" t="s">
        <v>4888</v>
      </c>
      <c r="J38" s="4" t="s">
        <v>4889</v>
      </c>
      <c r="K38" s="4" t="s">
        <v>4890</v>
      </c>
      <c r="L38" s="4" t="s">
        <v>4891</v>
      </c>
      <c r="M38" s="4" t="s">
        <v>4892</v>
      </c>
      <c r="N38" s="4" t="s">
        <v>4893</v>
      </c>
      <c r="O38" s="4"/>
      <c r="P38" s="4"/>
      <c r="Q38" s="4"/>
      <c r="R38" s="4"/>
      <c r="S38" s="4"/>
      <c r="T38" s="4" t="s">
        <v>4894</v>
      </c>
      <c r="U38" s="4">
        <v>2014</v>
      </c>
      <c r="V38" s="4"/>
      <c r="W38" s="4"/>
      <c r="X38" s="4"/>
      <c r="Y38" s="24"/>
      <c r="Z38" s="516"/>
      <c r="AA38" s="4"/>
      <c r="AB38" s="4"/>
      <c r="AC38" s="4"/>
      <c r="AD38" s="4"/>
      <c r="AE38" s="4"/>
      <c r="AF38" s="24"/>
      <c r="AG38" s="516"/>
      <c r="AH38" s="4"/>
      <c r="AI38" s="4"/>
      <c r="AJ38" s="4"/>
      <c r="AK38" s="4"/>
      <c r="AL38" s="4"/>
      <c r="AM38" s="515"/>
      <c r="AN38" s="41" t="s">
        <v>5634</v>
      </c>
      <c r="AO38" s="48" t="s">
        <v>5633</v>
      </c>
      <c r="AP38" s="48"/>
      <c r="AQ38" s="4" t="s">
        <v>5772</v>
      </c>
      <c r="AR38" s="478" t="s">
        <v>5748</v>
      </c>
      <c r="AS38" s="478"/>
    </row>
    <row r="39" spans="1:45" s="479" customFormat="1" ht="52" thickBot="1">
      <c r="A39" s="4"/>
      <c r="B39" s="3" t="s">
        <v>4940</v>
      </c>
      <c r="C39" s="4"/>
      <c r="D39" s="4" t="s">
        <v>4939</v>
      </c>
      <c r="E39" s="4" t="s">
        <v>5222</v>
      </c>
      <c r="F39" s="4"/>
      <c r="G39" s="4"/>
      <c r="H39" s="4"/>
      <c r="I39" s="4" t="s">
        <v>5223</v>
      </c>
      <c r="J39" s="4" t="s">
        <v>5224</v>
      </c>
      <c r="K39" s="4" t="s">
        <v>5225</v>
      </c>
      <c r="L39" s="4" t="s">
        <v>2906</v>
      </c>
      <c r="M39" s="4" t="s">
        <v>4307</v>
      </c>
      <c r="N39" s="4" t="s">
        <v>5226</v>
      </c>
      <c r="O39" s="4"/>
      <c r="P39" s="4"/>
      <c r="Q39" s="4"/>
      <c r="R39" s="4"/>
      <c r="S39" s="4"/>
      <c r="T39" s="4" t="s">
        <v>5227</v>
      </c>
      <c r="U39" s="4">
        <v>2016</v>
      </c>
      <c r="V39" s="4"/>
      <c r="W39" s="4"/>
      <c r="X39" s="4"/>
      <c r="Y39" s="24"/>
      <c r="Z39" s="570"/>
      <c r="AA39" s="571"/>
      <c r="AB39" s="571"/>
      <c r="AC39" s="571"/>
      <c r="AD39" s="571"/>
      <c r="AE39" s="571"/>
      <c r="AF39" s="657"/>
      <c r="AG39" s="570"/>
      <c r="AH39" s="571"/>
      <c r="AI39" s="571"/>
      <c r="AJ39" s="571"/>
      <c r="AK39" s="571"/>
      <c r="AL39" s="571"/>
      <c r="AM39" s="572"/>
      <c r="AN39" s="41" t="s">
        <v>5596</v>
      </c>
      <c r="AO39" s="574" t="s">
        <v>5595</v>
      </c>
      <c r="AP39" s="574"/>
      <c r="AQ39" s="4" t="s">
        <v>5772</v>
      </c>
      <c r="AR39" s="478"/>
      <c r="AS39" s="478"/>
    </row>
  </sheetData>
  <customSheetViews>
    <customSheetView guid="{8CBF853C-9B05-2E44-ABDF-3A5E94B2D49E}" scale="55" fitToPage="1">
      <pane ySplit="3" topLeftCell="A4" activePane="bottomLeft" state="frozen"/>
      <selection pane="bottomLeft" activeCell="AS1" sqref="AS1:AS3"/>
      <pageMargins left="0.11811023622047245" right="0.15748031496062992" top="0.51181102362204722" bottom="0.11811023622047245" header="0.23622047244094491" footer="0.39370078740157483"/>
      <pageSetup paperSize="0" fitToHeight="0" orientation="portrait" horizontalDpi="0" verticalDpi="0" copies="0"/>
    </customSheetView>
    <customSheetView guid="{45FAFD83-E5A5-4ABD-BE8F-BEA31033F036}" scale="55" fitToPage="1">
      <pane ySplit="3" topLeftCell="A34" activePane="bottomLeft" state="frozen"/>
      <selection pane="bottomLeft" activeCell="AS1" sqref="AS1:AS3"/>
      <pageMargins left="0.11811023622047245" right="0.15748031496062992" top="0.51181102362204722" bottom="0.11811023622047245" header="0.23622047244094491" footer="0.39370078740157483"/>
      <pageSetup paperSize="0" fitToHeight="0" orientation="portrait" horizontalDpi="0" verticalDpi="0" copies="0"/>
    </customSheetView>
    <customSheetView guid="{9C14DA1E-25C3-4329-A6F3-75CB1CD104D7}" scale="55" showPageBreaks="1" fitToPage="1" state="hidden" topLeftCell="AG1">
      <pane ySplit="1" topLeftCell="A34" activePane="bottomLeft" state="frozen"/>
      <selection pane="bottomLeft" sqref="A1:C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A54B586D-6220-424E-974E-0F84BC323EFF}" scale="55" fitToPage="1">
      <pane ySplit="3" topLeftCell="A34" activePane="bottomLeft" state="frozen"/>
      <selection pane="bottomLeft" activeCell="AS1" sqref="AS1:AS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EE35F5A5-B58E-462D-8699-50C485D25DAC}" scale="55" fitToPage="1">
      <pane ySplit="3" topLeftCell="A34" activePane="bottomLeft" state="frozen"/>
      <selection pane="bottomLeft" activeCell="AS1" sqref="AS1:AS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157CD385-0CC3-4CB7-9E40-9872D0CE4D7B}" scale="55" fitToPage="1">
      <pane ySplit="3" topLeftCell="A34" activePane="bottomLeft" state="frozen"/>
      <selection pane="bottomLeft" activeCell="AS1" sqref="AS1:AS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C272CEBC-8B24-461F-A115-CB8305F1DD91}" scale="55" fitToPage="1">
      <pane ySplit="3" topLeftCell="A34" activePane="bottomLeft" state="frozen"/>
      <selection pane="bottomLeft" activeCell="AS1" sqref="AS1:AS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D67E565D-00AF-4573-95DF-1C7151580DD9}"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BDD15C91-1AB9-44A2-ACD7-FAE0862B79D4}" scale="55" fitToPage="1" state="hidden" topLeftCell="AG1">
      <pane ySplit="1" topLeftCell="A34" activePane="bottomLeft" state="frozen"/>
      <selection pane="bottomLeft" sqref="A1:C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C841B2A8-BCDC-496A-AF1F-B21DB30EB01C}" scale="55" fitToPage="1" state="hidden" topLeftCell="AG1">
      <pane ySplit="1" topLeftCell="A34" activePane="bottomLeft" state="frozen"/>
      <selection pane="bottomLeft" sqref="A1:C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003C4447-03FF-4247-A52F-D405327D0F8E}"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D286A167-6B8A-4DD5-AE3F-D47B411FC6FF}"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0040A281-966A-42E4-8229-3EF4106905AE}"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3513B2A0-B7F8-4C06-8210-39E406F6EB6C}"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8F14BA67-A1BC-4512-B9DA-5C9C3CB313E4}"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17DC0529-91A4-4551-9172-B028C4912514}" scale="55" showPageBreaks="1" fitToPage="1" topLeftCell="X1">
      <pane ySplit="3" topLeftCell="A18" activePane="bottomLeft" state="frozen"/>
      <selection pane="bottomLeft" activeCell="AD20" sqref="AD2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8ABF9580-87B0-45E2-8C70-A09E58226CA5}" scale="55" fitToPage="1" topLeftCell="B1">
      <pane ySplit="3" topLeftCell="A4" activePane="bottomLeft" state="frozen"/>
      <selection pane="bottomLeft" activeCell="K30" sqref="K3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C87F9E6D-F617-4BEC-A99C-84CC4D01CBF8}" scale="55" fitToPage="1" hiddenColumns="1" topLeftCell="T1">
      <pane ySplit="3" topLeftCell="A34" activePane="bottomLeft" state="frozen"/>
      <selection pane="bottomLeft" activeCell="AD41" sqref="AD41"/>
      <pageMargins left="0.11811023622047245" right="0.15748031496062992" top="0.51181102362204722" bottom="0.11811023622047245" header="0.23622047244094491" footer="0.39370078740157483"/>
      <pageSetup paperSize="10000" scale="32" fitToHeight="0" orientation="portrait" horizontalDpi="4294967294" verticalDpi="4294967294"/>
    </customSheetView>
    <customSheetView guid="{52FAA2EB-E93F-47C4-8597-5C6EAD18A486}" scale="55" showPageBreaks="1" fitToPage="1" printArea="1" showAutoFilter="1" hiddenColumns="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23" fitToHeight="0" orientation="portrait" horizontalDpi="4294967294" verticalDpi="4294967294"/>
      <autoFilter ref="B1" xr:uid="{00000000-0000-0000-0000-000000000000}"/>
    </customSheetView>
    <customSheetView guid="{25BB15B0-7FA6-482D-B525-5924AA858C0E}" scale="55" fitToPage="1" hiddenColumns="1" topLeftCell="B1">
      <pane ySplit="3" topLeftCell="A4" activePane="bottomLeft" state="frozen"/>
      <selection pane="bottomLeft" activeCell="K30" sqref="K30"/>
      <pageMargins left="0.11811023622047245" right="0.15748031496062992" top="0.51181102362204722" bottom="0.11811023622047245" header="0.23622047244094491" footer="0.39370078740157483"/>
      <pageSetup paperSize="10000" scale="23" fitToHeight="0" orientation="portrait" horizontalDpi="4294967294" verticalDpi="4294967294"/>
    </customSheetView>
    <customSheetView guid="{90F0BEE9-F7C6-4B05-B1D3-E610A6D97CEA}" scale="55" fitToPage="1" topLeftCell="B1">
      <pane ySplit="3" topLeftCell="A4" activePane="bottomLeft" state="frozen"/>
      <selection pane="bottomLeft" activeCell="K30" sqref="K3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0DC89687-B5E8-44A4-AFC0-D36DAE0522C2}"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EBAE714C-FD28-46D0-8276-A04E9A7E81C3}"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D40EC52C-1F83-41EA-87E6-C95632C6EB1D}"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C14E3306-3C02-473C-B8F3-1D96FBEADE7E}" scale="55" fitToPage="1" topLeftCell="AG1">
      <pane ySplit="2" topLeftCell="A34" activePane="bottomLeft" state="frozen"/>
      <selection pane="bottomLeft" activeCell="AJ47" sqref="AJ47"/>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59D3F2F7-6921-46D1-924D-5A0DA4AACA51}"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A081AA97-5460-4C55-BCF4-CC9F2A69CD39}"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0F66B38A-758B-4700-88AD-1A1A10B7A7C9}"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7AA30157-2426-452C-9986-F024109E4B57}"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7A688741-C63A-4537-8975-D01D5E399B5F}" scale="55" fitToPage="1" state="hidden" topLeftCell="AG1">
      <pane ySplit="1" topLeftCell="A34" activePane="bottomLeft" state="frozen"/>
      <selection pane="bottomLeft" sqref="A1:C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A9801882-D6C9-40C8-9090-26F7B42822A6}" scale="55" fitToPage="1">
      <pane ySplit="3" topLeftCell="A34" activePane="bottomLeft" state="frozen"/>
      <selection pane="bottomLeft" activeCell="AS1" sqref="AS1:AS3"/>
      <pageMargins left="0.11811023622047245" right="0.15748031496062992" top="0.51181102362204722" bottom="0.11811023622047245" header="0.23622047244094491" footer="0.39370078740157483"/>
      <pageSetup paperSize="0" fitToHeight="0" orientation="portrait" horizontalDpi="0" verticalDpi="0" copies="0"/>
    </customSheetView>
  </customSheetViews>
  <mergeCells count="28">
    <mergeCell ref="K1:K3"/>
    <mergeCell ref="L1:L3"/>
    <mergeCell ref="M1:M3"/>
    <mergeCell ref="AR1:AR3"/>
    <mergeCell ref="T1:T3"/>
    <mergeCell ref="U1:U3"/>
    <mergeCell ref="AN1:AN3"/>
    <mergeCell ref="AO1:AO3"/>
    <mergeCell ref="V1:AM1"/>
    <mergeCell ref="AP1:AP3"/>
    <mergeCell ref="Z2:AF2"/>
    <mergeCell ref="AG2:AM2"/>
    <mergeCell ref="AS1:AS3"/>
    <mergeCell ref="B1:B3"/>
    <mergeCell ref="C1:C3"/>
    <mergeCell ref="D1:D3"/>
    <mergeCell ref="E1:E3"/>
    <mergeCell ref="I1:I3"/>
    <mergeCell ref="J1:J3"/>
    <mergeCell ref="F1:H1"/>
    <mergeCell ref="AQ1:AQ3"/>
    <mergeCell ref="V2:Y2"/>
    <mergeCell ref="N1:N3"/>
    <mergeCell ref="O1:R2"/>
    <mergeCell ref="S1:S3"/>
    <mergeCell ref="F2:F3"/>
    <mergeCell ref="G2:G3"/>
    <mergeCell ref="H2:H3"/>
  </mergeCells>
  <pageMargins left="0.11811023622047245" right="0.15748031496062992" top="0.51181102362204722" bottom="0.11811023622047245" header="0.23622047244094491" footer="0.39370078740157483"/>
  <pageSetup paperSize="0" fitToHeight="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pageSetUpPr fitToPage="1"/>
  </sheetPr>
  <dimension ref="A1:AR39"/>
  <sheetViews>
    <sheetView zoomScale="70" zoomScaleNormal="55" zoomScaleSheetLayoutView="55" workbookViewId="0">
      <selection activeCell="E6" sqref="E6"/>
    </sheetView>
  </sheetViews>
  <sheetFormatPr baseColWidth="10" defaultColWidth="9.1640625" defaultRowHeight="32.25" customHeight="1"/>
  <cols>
    <col min="1" max="1" width="8.6640625" style="6" customWidth="1"/>
    <col min="2" max="2" width="9.5" style="6" customWidth="1"/>
    <col min="3" max="3" width="15.33203125" style="6" customWidth="1"/>
    <col min="4" max="7" width="42.33203125" style="6" customWidth="1"/>
    <col min="8" max="8" width="41.6640625" style="6" customWidth="1"/>
    <col min="9" max="9" width="43.5" style="6" customWidth="1"/>
    <col min="10" max="10" width="28.5" style="6" customWidth="1"/>
    <col min="11" max="11" width="24.83203125" style="6" customWidth="1"/>
    <col min="12" max="12" width="37.6640625" style="6" customWidth="1"/>
    <col min="13" max="13" width="34.33203125" style="6" customWidth="1"/>
    <col min="14" max="14" width="39.83203125" style="6" customWidth="1"/>
    <col min="15" max="15" width="33.5" style="6" customWidth="1"/>
    <col min="16" max="16" width="31.1640625" style="6" customWidth="1"/>
    <col min="17" max="17" width="40.6640625" style="6" customWidth="1"/>
    <col min="18" max="18" width="23.5" style="6" customWidth="1"/>
    <col min="19" max="19" width="47.33203125" style="6" customWidth="1"/>
    <col min="20" max="20" width="20.83203125" style="6" customWidth="1"/>
    <col min="21" max="21" width="22" style="6" customWidth="1"/>
    <col min="22" max="22" width="42.1640625" style="6" customWidth="1"/>
    <col min="23" max="23" width="42.5" style="6" customWidth="1"/>
    <col min="24" max="24" width="22" style="6" customWidth="1"/>
    <col min="25" max="25" width="33.33203125" style="6" customWidth="1"/>
    <col min="26" max="26" width="30.5" style="6" customWidth="1"/>
    <col min="27" max="27" width="30" style="6" customWidth="1"/>
    <col min="28" max="28" width="32.1640625" style="6" customWidth="1"/>
    <col min="29" max="29" width="33.1640625" style="6" customWidth="1"/>
    <col min="30" max="30" width="27.5" style="6" customWidth="1"/>
    <col min="31" max="38" width="23.5" style="6" customWidth="1"/>
    <col min="39" max="39" width="45.6640625" style="6" customWidth="1"/>
    <col min="40" max="41" width="53.5" style="6" customWidth="1"/>
    <col min="42" max="42" width="53" style="6" customWidth="1"/>
    <col min="43" max="43" width="35.83203125" style="6" customWidth="1"/>
    <col min="44" max="55" width="9.1640625" style="6"/>
    <col min="56" max="56" width="10.5" style="6" bestFit="1" customWidth="1"/>
    <col min="57" max="16384" width="9.1640625" style="6"/>
  </cols>
  <sheetData>
    <row r="1" spans="1:44" s="12" customFormat="1" ht="32.25" customHeight="1" thickBot="1">
      <c r="A1" s="1857" t="s">
        <v>1403</v>
      </c>
      <c r="B1" s="1857" t="s">
        <v>3528</v>
      </c>
      <c r="C1" s="1858" t="s">
        <v>3545</v>
      </c>
      <c r="D1" s="1846" t="s">
        <v>1717</v>
      </c>
      <c r="E1" s="1857" t="s">
        <v>5325</v>
      </c>
      <c r="F1" s="1857"/>
      <c r="G1" s="1857"/>
      <c r="H1" s="1846" t="s">
        <v>1718</v>
      </c>
      <c r="I1" s="1846" t="s">
        <v>1063</v>
      </c>
      <c r="J1" s="1846" t="s">
        <v>1719</v>
      </c>
      <c r="K1" s="1846" t="s">
        <v>1720</v>
      </c>
      <c r="L1" s="1846" t="s">
        <v>4293</v>
      </c>
      <c r="M1" s="1846" t="s">
        <v>4292</v>
      </c>
      <c r="N1" s="1863" t="s">
        <v>3255</v>
      </c>
      <c r="O1" s="1864"/>
      <c r="P1" s="1864"/>
      <c r="Q1" s="1858"/>
      <c r="R1" s="1846" t="s">
        <v>1070</v>
      </c>
      <c r="S1" s="1846" t="s">
        <v>1715</v>
      </c>
      <c r="T1" s="1863" t="s">
        <v>1895</v>
      </c>
      <c r="U1" s="1866" t="s">
        <v>61</v>
      </c>
      <c r="V1" s="1867"/>
      <c r="W1" s="1867"/>
      <c r="X1" s="1867"/>
      <c r="Y1" s="1867"/>
      <c r="Z1" s="1867"/>
      <c r="AA1" s="1867"/>
      <c r="AB1" s="1867"/>
      <c r="AC1" s="1867"/>
      <c r="AD1" s="1867"/>
      <c r="AE1" s="1867"/>
      <c r="AF1" s="1867"/>
      <c r="AG1" s="1867"/>
      <c r="AH1" s="1867"/>
      <c r="AI1" s="1867"/>
      <c r="AJ1" s="1867"/>
      <c r="AK1" s="1867"/>
      <c r="AL1" s="1868"/>
      <c r="AM1" s="1858" t="s">
        <v>5233</v>
      </c>
      <c r="AN1" s="1846" t="s">
        <v>2148</v>
      </c>
      <c r="AO1" s="1869" t="s">
        <v>5559</v>
      </c>
      <c r="AP1" s="1854" t="s">
        <v>2915</v>
      </c>
      <c r="AQ1" s="1865" t="s">
        <v>5747</v>
      </c>
      <c r="AR1" s="1865" t="s">
        <v>5780</v>
      </c>
    </row>
    <row r="2" spans="1:44" s="12" customFormat="1" ht="32.25" customHeight="1">
      <c r="A2" s="1857"/>
      <c r="B2" s="1857"/>
      <c r="C2" s="1859"/>
      <c r="D2" s="1847"/>
      <c r="E2" s="1857" t="s">
        <v>5660</v>
      </c>
      <c r="F2" s="1857" t="s">
        <v>5661</v>
      </c>
      <c r="G2" s="1857" t="s">
        <v>5662</v>
      </c>
      <c r="H2" s="1847"/>
      <c r="I2" s="1847"/>
      <c r="J2" s="1847"/>
      <c r="K2" s="1847"/>
      <c r="L2" s="1847"/>
      <c r="M2" s="1847"/>
      <c r="N2" s="1861"/>
      <c r="O2" s="1862"/>
      <c r="P2" s="1862"/>
      <c r="Q2" s="1860"/>
      <c r="R2" s="1847"/>
      <c r="S2" s="1847"/>
      <c r="T2" s="1881"/>
      <c r="U2" s="1878" t="s">
        <v>1896</v>
      </c>
      <c r="V2" s="1879"/>
      <c r="W2" s="1879"/>
      <c r="X2" s="1880"/>
      <c r="Y2" s="1875" t="s">
        <v>1129</v>
      </c>
      <c r="Z2" s="1876"/>
      <c r="AA2" s="1876"/>
      <c r="AB2" s="1876"/>
      <c r="AC2" s="1876"/>
      <c r="AD2" s="1876"/>
      <c r="AE2" s="1877"/>
      <c r="AF2" s="1875" t="s">
        <v>5558</v>
      </c>
      <c r="AG2" s="1876"/>
      <c r="AH2" s="1876"/>
      <c r="AI2" s="1876"/>
      <c r="AJ2" s="1876"/>
      <c r="AK2" s="1876"/>
      <c r="AL2" s="1877"/>
      <c r="AM2" s="1859"/>
      <c r="AN2" s="1847"/>
      <c r="AO2" s="1869"/>
      <c r="AP2" s="1855"/>
      <c r="AQ2" s="1865"/>
      <c r="AR2" s="1865"/>
    </row>
    <row r="3" spans="1:44" s="12" customFormat="1" ht="73.5" customHeight="1">
      <c r="A3" s="1857"/>
      <c r="B3" s="1857"/>
      <c r="C3" s="1860"/>
      <c r="D3" s="1848"/>
      <c r="E3" s="1857"/>
      <c r="F3" s="1857"/>
      <c r="G3" s="1857"/>
      <c r="H3" s="1848"/>
      <c r="I3" s="1848"/>
      <c r="J3" s="1848"/>
      <c r="K3" s="1848"/>
      <c r="L3" s="1848"/>
      <c r="M3" s="1848"/>
      <c r="N3" s="9" t="s">
        <v>4529</v>
      </c>
      <c r="O3" s="29" t="s">
        <v>4528</v>
      </c>
      <c r="P3" s="29" t="s">
        <v>3095</v>
      </c>
      <c r="Q3" s="32" t="s">
        <v>2147</v>
      </c>
      <c r="R3" s="1848"/>
      <c r="S3" s="1848"/>
      <c r="T3" s="1861"/>
      <c r="U3" s="662" t="s">
        <v>62</v>
      </c>
      <c r="V3" s="31" t="s">
        <v>65</v>
      </c>
      <c r="W3" s="31" t="s">
        <v>66</v>
      </c>
      <c r="X3" s="663" t="s">
        <v>63</v>
      </c>
      <c r="Y3" s="511" t="s">
        <v>229</v>
      </c>
      <c r="Z3" s="30" t="s">
        <v>230</v>
      </c>
      <c r="AA3" s="33" t="s">
        <v>1100</v>
      </c>
      <c r="AB3" s="33" t="s">
        <v>1101</v>
      </c>
      <c r="AC3" s="33" t="s">
        <v>1154</v>
      </c>
      <c r="AD3" s="33" t="s">
        <v>2698</v>
      </c>
      <c r="AE3" s="512" t="s">
        <v>64</v>
      </c>
      <c r="AF3" s="511" t="s">
        <v>229</v>
      </c>
      <c r="AG3" s="30" t="s">
        <v>230</v>
      </c>
      <c r="AH3" s="33" t="s">
        <v>1100</v>
      </c>
      <c r="AI3" s="33" t="s">
        <v>1101</v>
      </c>
      <c r="AJ3" s="33" t="s">
        <v>1154</v>
      </c>
      <c r="AK3" s="33" t="s">
        <v>2698</v>
      </c>
      <c r="AL3" s="512" t="s">
        <v>64</v>
      </c>
      <c r="AM3" s="1860"/>
      <c r="AN3" s="1848"/>
      <c r="AO3" s="1869"/>
      <c r="AP3" s="1856"/>
      <c r="AQ3" s="1865"/>
      <c r="AR3" s="1865"/>
    </row>
    <row r="4" spans="1:44" s="363" customFormat="1" ht="147" customHeight="1">
      <c r="A4" s="468" t="s">
        <v>5136</v>
      </c>
      <c r="B4" s="3">
        <v>159</v>
      </c>
      <c r="C4" s="469" t="s">
        <v>5125</v>
      </c>
      <c r="D4" s="468" t="s">
        <v>782</v>
      </c>
      <c r="E4" s="3"/>
      <c r="F4" s="3"/>
      <c r="G4" s="3"/>
      <c r="H4" s="468" t="s">
        <v>664</v>
      </c>
      <c r="I4" s="468" t="s">
        <v>1526</v>
      </c>
      <c r="J4" s="468" t="s">
        <v>762</v>
      </c>
      <c r="K4" s="468" t="s">
        <v>674</v>
      </c>
      <c r="L4" s="468" t="s">
        <v>2814</v>
      </c>
      <c r="M4" s="468"/>
      <c r="N4" s="486" t="s">
        <v>2284</v>
      </c>
      <c r="O4" s="486" t="s">
        <v>3151</v>
      </c>
      <c r="P4" s="468"/>
      <c r="Q4" s="500" t="s">
        <v>626</v>
      </c>
      <c r="R4" s="468" t="s">
        <v>1620</v>
      </c>
      <c r="S4" s="468" t="s">
        <v>175</v>
      </c>
      <c r="T4" s="470">
        <v>2013</v>
      </c>
      <c r="U4" s="514" t="s">
        <v>2247</v>
      </c>
      <c r="V4" s="3" t="s">
        <v>2635</v>
      </c>
      <c r="W4" s="17" t="s">
        <v>626</v>
      </c>
      <c r="X4" s="517" t="s">
        <v>2179</v>
      </c>
      <c r="Y4" s="522" t="s">
        <v>626</v>
      </c>
      <c r="Z4" s="17" t="s">
        <v>626</v>
      </c>
      <c r="AA4" s="17" t="s">
        <v>626</v>
      </c>
      <c r="AB4" s="17" t="s">
        <v>626</v>
      </c>
      <c r="AC4" s="17" t="s">
        <v>626</v>
      </c>
      <c r="AD4" s="17"/>
      <c r="AE4" s="523" t="s">
        <v>626</v>
      </c>
      <c r="AF4" s="522"/>
      <c r="AG4" s="17"/>
      <c r="AH4" s="17"/>
      <c r="AI4" s="17"/>
      <c r="AJ4" s="17"/>
      <c r="AK4" s="17"/>
      <c r="AL4" s="523"/>
      <c r="AM4" s="127" t="s">
        <v>1242</v>
      </c>
      <c r="AN4" s="485" t="s">
        <v>2285</v>
      </c>
      <c r="AO4" s="485"/>
      <c r="AP4" s="471" t="s">
        <v>5766</v>
      </c>
      <c r="AQ4" s="471"/>
      <c r="AR4" s="471"/>
    </row>
    <row r="5" spans="1:44" s="479" customFormat="1" ht="108" customHeight="1">
      <c r="A5" s="476" t="s">
        <v>5137</v>
      </c>
      <c r="B5" s="476">
        <v>248</v>
      </c>
      <c r="C5" s="477" t="s">
        <v>5126</v>
      </c>
      <c r="D5" s="478" t="s">
        <v>3614</v>
      </c>
      <c r="E5" s="3"/>
      <c r="F5" s="3"/>
      <c r="G5" s="3"/>
      <c r="H5" s="478" t="s">
        <v>2559</v>
      </c>
      <c r="I5" s="478" t="s">
        <v>1526</v>
      </c>
      <c r="J5" s="478" t="s">
        <v>762</v>
      </c>
      <c r="K5" s="478" t="s">
        <v>674</v>
      </c>
      <c r="L5" s="478"/>
      <c r="M5" s="478"/>
      <c r="N5" s="478" t="s">
        <v>3357</v>
      </c>
      <c r="O5" s="540" t="s">
        <v>3195</v>
      </c>
      <c r="P5" s="478"/>
      <c r="Q5" s="498"/>
      <c r="R5" s="476" t="s">
        <v>764</v>
      </c>
      <c r="S5" s="478" t="s">
        <v>763</v>
      </c>
      <c r="T5" s="483"/>
      <c r="U5" s="590" t="s">
        <v>2560</v>
      </c>
      <c r="V5" s="476"/>
      <c r="W5" s="476"/>
      <c r="X5" s="664"/>
      <c r="Y5" s="665" t="s">
        <v>408</v>
      </c>
      <c r="Z5" s="478" t="s">
        <v>411</v>
      </c>
      <c r="AA5" s="478" t="s">
        <v>413</v>
      </c>
      <c r="AB5" s="478" t="s">
        <v>415</v>
      </c>
      <c r="AC5" s="478" t="s">
        <v>417</v>
      </c>
      <c r="AD5" s="478"/>
      <c r="AE5" s="666"/>
      <c r="AF5" s="665"/>
      <c r="AG5" s="478"/>
      <c r="AH5" s="478"/>
      <c r="AI5" s="478"/>
      <c r="AJ5" s="478"/>
      <c r="AK5" s="478"/>
      <c r="AL5" s="666"/>
      <c r="AM5" s="477" t="s">
        <v>1242</v>
      </c>
      <c r="AN5" s="483" t="s">
        <v>417</v>
      </c>
      <c r="AO5" s="483"/>
      <c r="AP5" s="478" t="s">
        <v>5772</v>
      </c>
      <c r="AQ5" s="478"/>
      <c r="AR5" s="478"/>
    </row>
    <row r="6" spans="1:44" s="363" customFormat="1" ht="108" customHeight="1">
      <c r="A6" s="468" t="s">
        <v>5138</v>
      </c>
      <c r="B6" s="3"/>
      <c r="C6" s="469" t="s">
        <v>5193</v>
      </c>
      <c r="D6" s="471" t="s">
        <v>803</v>
      </c>
      <c r="E6" s="4"/>
      <c r="F6" s="4"/>
      <c r="G6" s="4"/>
      <c r="H6" s="471" t="s">
        <v>802</v>
      </c>
      <c r="I6" s="471" t="s">
        <v>1094</v>
      </c>
      <c r="J6" s="471" t="s">
        <v>773</v>
      </c>
      <c r="K6" s="471" t="s">
        <v>678</v>
      </c>
      <c r="L6" s="471" t="s">
        <v>5194</v>
      </c>
      <c r="M6" s="471"/>
      <c r="N6" s="471" t="s">
        <v>3358</v>
      </c>
      <c r="O6" s="501" t="s">
        <v>3197</v>
      </c>
      <c r="P6" s="471"/>
      <c r="Q6" s="501"/>
      <c r="R6" s="471"/>
      <c r="S6" s="471" t="s">
        <v>774</v>
      </c>
      <c r="T6" s="484"/>
      <c r="U6" s="516" t="s">
        <v>2511</v>
      </c>
      <c r="V6" s="4" t="s">
        <v>2648</v>
      </c>
      <c r="W6" s="4"/>
      <c r="X6" s="515"/>
      <c r="Y6" s="516"/>
      <c r="Z6" s="4"/>
      <c r="AA6" s="4"/>
      <c r="AB6" s="4"/>
      <c r="AC6" s="4"/>
      <c r="AD6" s="4"/>
      <c r="AE6" s="515"/>
      <c r="AF6" s="516"/>
      <c r="AG6" s="4"/>
      <c r="AH6" s="4"/>
      <c r="AI6" s="4"/>
      <c r="AJ6" s="4"/>
      <c r="AK6" s="4"/>
      <c r="AL6" s="515"/>
      <c r="AM6" s="41"/>
      <c r="AN6" s="484"/>
      <c r="AO6" s="484"/>
      <c r="AP6" s="471" t="s">
        <v>5766</v>
      </c>
      <c r="AQ6" s="471"/>
      <c r="AR6" s="471"/>
    </row>
    <row r="7" spans="1:44" s="494" customFormat="1" ht="54" customHeight="1">
      <c r="A7" s="490" t="s">
        <v>5139</v>
      </c>
      <c r="B7" s="3">
        <v>343</v>
      </c>
      <c r="C7" s="491" t="s">
        <v>5127</v>
      </c>
      <c r="D7" s="492"/>
      <c r="E7" s="4"/>
      <c r="F7" s="4"/>
      <c r="G7" s="4"/>
      <c r="H7" s="492" t="s">
        <v>3789</v>
      </c>
      <c r="I7" s="492" t="s">
        <v>2118</v>
      </c>
      <c r="J7" s="492"/>
      <c r="K7" s="492" t="s">
        <v>2119</v>
      </c>
      <c r="L7" s="492" t="s">
        <v>2814</v>
      </c>
      <c r="M7" s="492"/>
      <c r="N7" s="492"/>
      <c r="O7" s="492"/>
      <c r="P7" s="492"/>
      <c r="Q7" s="492"/>
      <c r="R7" s="492"/>
      <c r="S7" s="492" t="s">
        <v>2120</v>
      </c>
      <c r="T7" s="493"/>
      <c r="U7" s="516"/>
      <c r="V7" s="4"/>
      <c r="W7" s="4"/>
      <c r="X7" s="515"/>
      <c r="Y7" s="516"/>
      <c r="Z7" s="4"/>
      <c r="AA7" s="4"/>
      <c r="AB7" s="4"/>
      <c r="AC7" s="4"/>
      <c r="AD7" s="4"/>
      <c r="AE7" s="515"/>
      <c r="AF7" s="516"/>
      <c r="AG7" s="4"/>
      <c r="AH7" s="4"/>
      <c r="AI7" s="4"/>
      <c r="AJ7" s="4"/>
      <c r="AK7" s="4"/>
      <c r="AL7" s="515"/>
      <c r="AM7" s="124" t="s">
        <v>972</v>
      </c>
      <c r="AN7" s="493"/>
      <c r="AO7" s="492" t="s">
        <v>3532</v>
      </c>
      <c r="AP7" s="492" t="s">
        <v>5776</v>
      </c>
      <c r="AQ7" s="492"/>
      <c r="AR7" s="492"/>
    </row>
    <row r="8" spans="1:44" s="479" customFormat="1" ht="81" customHeight="1">
      <c r="A8" s="476" t="s">
        <v>5140</v>
      </c>
      <c r="B8" s="3">
        <v>443</v>
      </c>
      <c r="C8" s="477" t="s">
        <v>5129</v>
      </c>
      <c r="D8" s="478" t="s">
        <v>573</v>
      </c>
      <c r="E8" s="4"/>
      <c r="F8" s="4"/>
      <c r="G8" s="4"/>
      <c r="H8" s="478" t="s">
        <v>2814</v>
      </c>
      <c r="I8" s="478" t="s">
        <v>574</v>
      </c>
      <c r="J8" s="478" t="s">
        <v>1047</v>
      </c>
      <c r="K8" s="478" t="s">
        <v>1047</v>
      </c>
      <c r="L8" s="478"/>
      <c r="M8" s="478"/>
      <c r="N8" s="478" t="s">
        <v>3470</v>
      </c>
      <c r="O8" s="478" t="s">
        <v>3219</v>
      </c>
      <c r="P8" s="478"/>
      <c r="Q8" s="478"/>
      <c r="R8" s="478"/>
      <c r="S8" s="478" t="s">
        <v>0</v>
      </c>
      <c r="T8" s="483"/>
      <c r="U8" s="516" t="s">
        <v>2547</v>
      </c>
      <c r="V8" s="4" t="s">
        <v>2149</v>
      </c>
      <c r="W8" s="4"/>
      <c r="X8" s="515"/>
      <c r="Y8" s="516"/>
      <c r="Z8" s="4"/>
      <c r="AA8" s="4"/>
      <c r="AB8" s="4"/>
      <c r="AC8" s="4"/>
      <c r="AD8" s="4"/>
      <c r="AE8" s="515"/>
      <c r="AF8" s="516"/>
      <c r="AG8" s="4"/>
      <c r="AH8" s="4"/>
      <c r="AI8" s="4"/>
      <c r="AJ8" s="4"/>
      <c r="AK8" s="4"/>
      <c r="AL8" s="515"/>
      <c r="AM8" s="41"/>
      <c r="AN8" s="483" t="s">
        <v>4733</v>
      </c>
      <c r="AO8" s="483"/>
      <c r="AP8" s="478" t="s">
        <v>5772</v>
      </c>
      <c r="AQ8" s="478"/>
      <c r="AR8" s="478"/>
    </row>
    <row r="9" spans="1:44" s="494" customFormat="1" ht="81" customHeight="1">
      <c r="A9" s="490" t="s">
        <v>5141</v>
      </c>
      <c r="B9" s="3"/>
      <c r="C9" s="491" t="s">
        <v>5207</v>
      </c>
      <c r="D9" s="492" t="s">
        <v>15</v>
      </c>
      <c r="E9" s="4"/>
      <c r="F9" s="4"/>
      <c r="G9" s="4"/>
      <c r="H9" s="492" t="s">
        <v>2949</v>
      </c>
      <c r="I9" s="492" t="s">
        <v>16</v>
      </c>
      <c r="J9" s="492" t="s">
        <v>17</v>
      </c>
      <c r="K9" s="492" t="s">
        <v>674</v>
      </c>
      <c r="L9" s="492" t="s">
        <v>5206</v>
      </c>
      <c r="M9" s="492"/>
      <c r="N9" s="492" t="s">
        <v>3472</v>
      </c>
      <c r="O9" s="492" t="s">
        <v>3216</v>
      </c>
      <c r="P9" s="492"/>
      <c r="Q9" s="492"/>
      <c r="R9" s="492"/>
      <c r="S9" s="492" t="s">
        <v>18</v>
      </c>
      <c r="T9" s="493"/>
      <c r="U9" s="516"/>
      <c r="V9" s="4"/>
      <c r="W9" s="4"/>
      <c r="X9" s="515"/>
      <c r="Y9" s="516"/>
      <c r="Z9" s="4"/>
      <c r="AA9" s="4"/>
      <c r="AB9" s="4"/>
      <c r="AC9" s="4"/>
      <c r="AD9" s="4"/>
      <c r="AE9" s="515"/>
      <c r="AF9" s="516"/>
      <c r="AG9" s="4"/>
      <c r="AH9" s="4"/>
      <c r="AI9" s="4"/>
      <c r="AJ9" s="4"/>
      <c r="AK9" s="4"/>
      <c r="AL9" s="515"/>
      <c r="AM9" s="41"/>
      <c r="AN9" s="492" t="s">
        <v>3533</v>
      </c>
      <c r="AO9" s="492" t="s">
        <v>3533</v>
      </c>
      <c r="AP9" s="492" t="s">
        <v>5776</v>
      </c>
      <c r="AQ9" s="492"/>
      <c r="AR9" s="492"/>
    </row>
    <row r="10" spans="1:44" s="494" customFormat="1" ht="34">
      <c r="A10" s="490" t="s">
        <v>5142</v>
      </c>
      <c r="B10" s="3">
        <v>454</v>
      </c>
      <c r="C10" s="491" t="s">
        <v>5130</v>
      </c>
      <c r="D10" s="492" t="s">
        <v>803</v>
      </c>
      <c r="E10" s="4"/>
      <c r="F10" s="4"/>
      <c r="G10" s="4"/>
      <c r="H10" s="492" t="s">
        <v>5131</v>
      </c>
      <c r="I10" s="492" t="s">
        <v>36</v>
      </c>
      <c r="J10" s="492" t="s">
        <v>202</v>
      </c>
      <c r="K10" s="492" t="s">
        <v>832</v>
      </c>
      <c r="L10" s="492" t="s">
        <v>2814</v>
      </c>
      <c r="M10" s="492"/>
      <c r="N10" s="492" t="s">
        <v>3478</v>
      </c>
      <c r="O10" s="492" t="s">
        <v>3211</v>
      </c>
      <c r="P10" s="492"/>
      <c r="Q10" s="492"/>
      <c r="R10" s="492"/>
      <c r="S10" s="492" t="s">
        <v>37</v>
      </c>
      <c r="T10" s="493"/>
      <c r="U10" s="516"/>
      <c r="V10" s="4"/>
      <c r="W10" s="4"/>
      <c r="X10" s="515"/>
      <c r="Y10" s="516"/>
      <c r="Z10" s="4"/>
      <c r="AA10" s="4"/>
      <c r="AB10" s="4"/>
      <c r="AC10" s="4"/>
      <c r="AD10" s="4"/>
      <c r="AE10" s="515"/>
      <c r="AF10" s="516"/>
      <c r="AG10" s="4"/>
      <c r="AH10" s="4"/>
      <c r="AI10" s="4"/>
      <c r="AJ10" s="4"/>
      <c r="AK10" s="4"/>
      <c r="AL10" s="515"/>
      <c r="AM10" s="41"/>
      <c r="AN10" s="493" t="s">
        <v>4829</v>
      </c>
      <c r="AO10" s="492" t="s">
        <v>3533</v>
      </c>
      <c r="AP10" s="494" t="s">
        <v>5776</v>
      </c>
      <c r="AQ10" s="492"/>
      <c r="AR10" s="492"/>
    </row>
    <row r="11" spans="1:44" s="479" customFormat="1" ht="49.5" customHeight="1">
      <c r="A11" s="476" t="s">
        <v>5143</v>
      </c>
      <c r="B11" s="3">
        <v>457</v>
      </c>
      <c r="C11" s="477" t="s">
        <v>5132</v>
      </c>
      <c r="D11" s="478"/>
      <c r="E11" s="4"/>
      <c r="F11" s="4"/>
      <c r="G11" s="4"/>
      <c r="H11" s="478" t="s">
        <v>43</v>
      </c>
      <c r="I11" s="478"/>
      <c r="J11" s="478" t="s">
        <v>44</v>
      </c>
      <c r="K11" s="478" t="s">
        <v>2119</v>
      </c>
      <c r="L11" s="478" t="s">
        <v>2814</v>
      </c>
      <c r="M11" s="478"/>
      <c r="N11" s="478" t="s">
        <v>45</v>
      </c>
      <c r="O11" s="478" t="s">
        <v>3208</v>
      </c>
      <c r="P11" s="478"/>
      <c r="Q11" s="478"/>
      <c r="R11" s="478"/>
      <c r="S11" s="478" t="s">
        <v>46</v>
      </c>
      <c r="T11" s="483"/>
      <c r="U11" s="516"/>
      <c r="V11" s="4"/>
      <c r="W11" s="4"/>
      <c r="X11" s="515"/>
      <c r="Y11" s="516"/>
      <c r="Z11" s="4"/>
      <c r="AA11" s="4"/>
      <c r="AB11" s="4"/>
      <c r="AC11" s="4"/>
      <c r="AD11" s="4"/>
      <c r="AE11" s="515"/>
      <c r="AF11" s="516"/>
      <c r="AG11" s="4"/>
      <c r="AH11" s="4"/>
      <c r="AI11" s="4"/>
      <c r="AJ11" s="4"/>
      <c r="AK11" s="4"/>
      <c r="AL11" s="515"/>
      <c r="AM11" s="41"/>
      <c r="AN11" s="483"/>
      <c r="AO11" s="483"/>
      <c r="AP11" s="478" t="s">
        <v>5772</v>
      </c>
      <c r="AQ11" s="478"/>
      <c r="AR11" s="478"/>
    </row>
    <row r="12" spans="1:44" s="479" customFormat="1" ht="66" customHeight="1">
      <c r="A12" s="476" t="s">
        <v>5144</v>
      </c>
      <c r="B12" s="3">
        <v>459</v>
      </c>
      <c r="C12" s="477" t="s">
        <v>5133</v>
      </c>
      <c r="D12" s="478" t="s">
        <v>2960</v>
      </c>
      <c r="E12" s="4"/>
      <c r="F12" s="4"/>
      <c r="G12" s="4"/>
      <c r="H12" s="478" t="s">
        <v>51</v>
      </c>
      <c r="I12" s="478" t="s">
        <v>52</v>
      </c>
      <c r="J12" s="478" t="s">
        <v>762</v>
      </c>
      <c r="K12" s="478" t="s">
        <v>674</v>
      </c>
      <c r="L12" s="478" t="s">
        <v>2814</v>
      </c>
      <c r="M12" s="478"/>
      <c r="N12" s="478"/>
      <c r="O12" s="478"/>
      <c r="P12" s="478"/>
      <c r="Q12" s="478"/>
      <c r="R12" s="478"/>
      <c r="S12" s="478" t="s">
        <v>53</v>
      </c>
      <c r="T12" s="483"/>
      <c r="U12" s="516"/>
      <c r="V12" s="4"/>
      <c r="W12" s="4"/>
      <c r="X12" s="515"/>
      <c r="Y12" s="530"/>
      <c r="Z12" s="4"/>
      <c r="AA12" s="64"/>
      <c r="AB12" s="64"/>
      <c r="AC12" s="64"/>
      <c r="AD12" s="64"/>
      <c r="AE12" s="515"/>
      <c r="AF12" s="516"/>
      <c r="AG12" s="4"/>
      <c r="AH12" s="4"/>
      <c r="AI12" s="4"/>
      <c r="AJ12" s="4"/>
      <c r="AK12" s="4"/>
      <c r="AL12" s="515"/>
      <c r="AM12" s="41"/>
      <c r="AN12" s="483" t="s">
        <v>4829</v>
      </c>
      <c r="AO12" s="483"/>
      <c r="AP12" s="478" t="s">
        <v>5772</v>
      </c>
      <c r="AQ12" s="478"/>
      <c r="AR12" s="478"/>
    </row>
    <row r="13" spans="1:44" s="494" customFormat="1" ht="57" customHeight="1">
      <c r="A13" s="490" t="s">
        <v>5145</v>
      </c>
      <c r="B13" s="3">
        <v>460</v>
      </c>
      <c r="C13" s="491" t="s">
        <v>5134</v>
      </c>
      <c r="D13" s="492" t="s">
        <v>54</v>
      </c>
      <c r="E13" s="4"/>
      <c r="F13" s="4"/>
      <c r="G13" s="4"/>
      <c r="H13" s="492" t="s">
        <v>55</v>
      </c>
      <c r="I13" s="492" t="s">
        <v>56</v>
      </c>
      <c r="J13" s="492" t="s">
        <v>832</v>
      </c>
      <c r="K13" s="492" t="s">
        <v>832</v>
      </c>
      <c r="L13" s="492" t="s">
        <v>2814</v>
      </c>
      <c r="M13" s="492"/>
      <c r="N13" s="492" t="s">
        <v>3451</v>
      </c>
      <c r="O13" s="492" t="s">
        <v>3206</v>
      </c>
      <c r="P13" s="492"/>
      <c r="Q13" s="492"/>
      <c r="R13" s="492"/>
      <c r="S13" s="492" t="s">
        <v>57</v>
      </c>
      <c r="T13" s="493"/>
      <c r="U13" s="516"/>
      <c r="V13" s="4"/>
      <c r="W13" s="4"/>
      <c r="X13" s="515"/>
      <c r="Y13" s="516"/>
      <c r="Z13" s="4"/>
      <c r="AA13" s="4"/>
      <c r="AB13" s="4"/>
      <c r="AC13" s="4"/>
      <c r="AD13" s="4"/>
      <c r="AE13" s="515"/>
      <c r="AF13" s="516"/>
      <c r="AG13" s="4"/>
      <c r="AH13" s="4"/>
      <c r="AI13" s="4"/>
      <c r="AJ13" s="4"/>
      <c r="AK13" s="4"/>
      <c r="AL13" s="515"/>
      <c r="AM13" s="41"/>
      <c r="AN13" s="492"/>
      <c r="AO13" s="492" t="s">
        <v>3532</v>
      </c>
      <c r="AP13" s="492" t="s">
        <v>5776</v>
      </c>
      <c r="AQ13" s="492"/>
      <c r="AR13" s="492"/>
    </row>
    <row r="14" spans="1:44" s="494" customFormat="1" ht="72" customHeight="1">
      <c r="A14" s="490" t="s">
        <v>5146</v>
      </c>
      <c r="B14" s="3">
        <v>461</v>
      </c>
      <c r="C14" s="491" t="s">
        <v>5135</v>
      </c>
      <c r="D14" s="492" t="s">
        <v>58</v>
      </c>
      <c r="E14" s="4"/>
      <c r="F14" s="4"/>
      <c r="G14" s="4"/>
      <c r="H14" s="492" t="s">
        <v>2952</v>
      </c>
      <c r="I14" s="492" t="s">
        <v>59</v>
      </c>
      <c r="J14" s="492" t="s">
        <v>762</v>
      </c>
      <c r="K14" s="492" t="s">
        <v>674</v>
      </c>
      <c r="L14" s="492" t="s">
        <v>2814</v>
      </c>
      <c r="M14" s="492"/>
      <c r="N14" s="492"/>
      <c r="O14" s="492"/>
      <c r="P14" s="492"/>
      <c r="Q14" s="492"/>
      <c r="R14" s="492"/>
      <c r="S14" s="492" t="s">
        <v>60</v>
      </c>
      <c r="T14" s="493"/>
      <c r="U14" s="516"/>
      <c r="V14" s="4"/>
      <c r="W14" s="4"/>
      <c r="X14" s="515"/>
      <c r="Y14" s="516"/>
      <c r="Z14" s="4"/>
      <c r="AA14" s="4"/>
      <c r="AB14" s="4"/>
      <c r="AC14" s="4"/>
      <c r="AD14" s="4"/>
      <c r="AE14" s="515"/>
      <c r="AF14" s="516"/>
      <c r="AG14" s="4"/>
      <c r="AH14" s="4"/>
      <c r="AI14" s="4"/>
      <c r="AJ14" s="4"/>
      <c r="AK14" s="4"/>
      <c r="AL14" s="515"/>
      <c r="AM14" s="41"/>
      <c r="AN14" s="492"/>
      <c r="AO14" s="492" t="s">
        <v>3532</v>
      </c>
      <c r="AP14" s="492" t="s">
        <v>5776</v>
      </c>
      <c r="AQ14" s="492"/>
      <c r="AR14" s="492"/>
    </row>
    <row r="15" spans="1:44" s="494" customFormat="1" ht="54" customHeight="1">
      <c r="A15" s="490" t="s">
        <v>5147</v>
      </c>
      <c r="B15" s="3">
        <v>530</v>
      </c>
      <c r="C15" s="490" t="s">
        <v>5147</v>
      </c>
      <c r="D15" s="492" t="s">
        <v>4387</v>
      </c>
      <c r="E15" s="4"/>
      <c r="F15" s="4"/>
      <c r="G15" s="4"/>
      <c r="H15" s="492" t="s">
        <v>4367</v>
      </c>
      <c r="I15" s="492" t="s">
        <v>4388</v>
      </c>
      <c r="J15" s="492" t="s">
        <v>762</v>
      </c>
      <c r="K15" s="492" t="s">
        <v>674</v>
      </c>
      <c r="L15" s="492" t="s">
        <v>2814</v>
      </c>
      <c r="M15" s="492" t="s">
        <v>4389</v>
      </c>
      <c r="N15" s="492"/>
      <c r="O15" s="492" t="s">
        <v>4390</v>
      </c>
      <c r="P15" s="492"/>
      <c r="Q15" s="492"/>
      <c r="R15" s="492"/>
      <c r="S15" s="492" t="s">
        <v>4391</v>
      </c>
      <c r="T15" s="493">
        <v>2008</v>
      </c>
      <c r="U15" s="516"/>
      <c r="V15" s="4"/>
      <c r="W15" s="4"/>
      <c r="X15" s="515"/>
      <c r="Y15" s="516"/>
      <c r="Z15" s="4"/>
      <c r="AA15" s="4"/>
      <c r="AB15" s="4"/>
      <c r="AC15" s="4"/>
      <c r="AD15" s="4"/>
      <c r="AE15" s="515"/>
      <c r="AF15" s="516"/>
      <c r="AG15" s="4"/>
      <c r="AH15" s="4"/>
      <c r="AI15" s="4"/>
      <c r="AJ15" s="4"/>
      <c r="AK15" s="4"/>
      <c r="AL15" s="515"/>
      <c r="AM15" s="41"/>
      <c r="AN15" s="492" t="s">
        <v>4828</v>
      </c>
      <c r="AO15" s="492"/>
      <c r="AP15" s="492" t="s">
        <v>5776</v>
      </c>
      <c r="AQ15" s="492"/>
      <c r="AR15" s="492"/>
    </row>
    <row r="16" spans="1:44" s="494" customFormat="1" ht="34">
      <c r="A16" s="490" t="s">
        <v>5148</v>
      </c>
      <c r="B16" s="3">
        <v>531</v>
      </c>
      <c r="C16" s="490" t="s">
        <v>5148</v>
      </c>
      <c r="D16" s="492" t="s">
        <v>2149</v>
      </c>
      <c r="E16" s="4"/>
      <c r="F16" s="4"/>
      <c r="G16" s="4"/>
      <c r="H16" s="492" t="s">
        <v>4368</v>
      </c>
      <c r="I16" s="492" t="s">
        <v>4392</v>
      </c>
      <c r="J16" s="492" t="s">
        <v>4412</v>
      </c>
      <c r="K16" s="492" t="s">
        <v>674</v>
      </c>
      <c r="L16" s="492" t="s">
        <v>2814</v>
      </c>
      <c r="M16" s="492"/>
      <c r="N16" s="492"/>
      <c r="O16" s="492"/>
      <c r="P16" s="492"/>
      <c r="Q16" s="492"/>
      <c r="R16" s="492"/>
      <c r="S16" s="492"/>
      <c r="T16" s="493"/>
      <c r="U16" s="516"/>
      <c r="V16" s="4"/>
      <c r="W16" s="4"/>
      <c r="X16" s="515"/>
      <c r="Y16" s="516"/>
      <c r="Z16" s="4"/>
      <c r="AA16" s="4"/>
      <c r="AB16" s="4"/>
      <c r="AC16" s="4"/>
      <c r="AD16" s="4"/>
      <c r="AE16" s="515"/>
      <c r="AF16" s="516"/>
      <c r="AG16" s="4"/>
      <c r="AH16" s="4"/>
      <c r="AI16" s="4"/>
      <c r="AJ16" s="4"/>
      <c r="AK16" s="4"/>
      <c r="AL16" s="515"/>
      <c r="AM16" s="41"/>
      <c r="AN16" s="492" t="s">
        <v>4828</v>
      </c>
      <c r="AO16" s="492"/>
      <c r="AP16" s="492" t="s">
        <v>5776</v>
      </c>
      <c r="AQ16" s="492"/>
      <c r="AR16" s="492"/>
    </row>
    <row r="17" spans="1:44" s="494" customFormat="1" ht="50.25" customHeight="1">
      <c r="A17" s="490" t="s">
        <v>5149</v>
      </c>
      <c r="B17" s="3">
        <v>532</v>
      </c>
      <c r="C17" s="490" t="s">
        <v>5149</v>
      </c>
      <c r="D17" s="492" t="s">
        <v>4393</v>
      </c>
      <c r="E17" s="4"/>
      <c r="F17" s="4"/>
      <c r="G17" s="4"/>
      <c r="H17" s="492" t="s">
        <v>4369</v>
      </c>
      <c r="I17" s="492" t="s">
        <v>4394</v>
      </c>
      <c r="J17" s="492"/>
      <c r="K17" s="492" t="s">
        <v>2119</v>
      </c>
      <c r="L17" s="492" t="s">
        <v>2814</v>
      </c>
      <c r="M17" s="492" t="s">
        <v>4395</v>
      </c>
      <c r="N17" s="492"/>
      <c r="O17" s="492"/>
      <c r="P17" s="492"/>
      <c r="Q17" s="492"/>
      <c r="R17" s="492"/>
      <c r="S17" s="492" t="s">
        <v>4396</v>
      </c>
      <c r="T17" s="493">
        <v>1995</v>
      </c>
      <c r="U17" s="516"/>
      <c r="V17" s="4"/>
      <c r="W17" s="4"/>
      <c r="X17" s="515"/>
      <c r="Y17" s="516"/>
      <c r="Z17" s="4"/>
      <c r="AA17" s="4"/>
      <c r="AB17" s="4"/>
      <c r="AC17" s="4"/>
      <c r="AD17" s="4"/>
      <c r="AE17" s="515"/>
      <c r="AF17" s="516"/>
      <c r="AG17" s="4"/>
      <c r="AH17" s="4"/>
      <c r="AI17" s="4"/>
      <c r="AJ17" s="4"/>
      <c r="AK17" s="4"/>
      <c r="AL17" s="515"/>
      <c r="AM17" s="41"/>
      <c r="AN17" s="492" t="s">
        <v>4828</v>
      </c>
      <c r="AO17" s="492"/>
      <c r="AP17" s="492" t="s">
        <v>5776</v>
      </c>
      <c r="AQ17" s="492"/>
      <c r="AR17" s="492"/>
    </row>
    <row r="18" spans="1:44" s="494" customFormat="1" ht="59.25" customHeight="1">
      <c r="A18" s="490" t="s">
        <v>5150</v>
      </c>
      <c r="B18" s="3">
        <v>533</v>
      </c>
      <c r="C18" s="490" t="s">
        <v>5150</v>
      </c>
      <c r="D18" s="492" t="s">
        <v>4397</v>
      </c>
      <c r="E18" s="4"/>
      <c r="F18" s="4"/>
      <c r="G18" s="4"/>
      <c r="H18" s="492" t="s">
        <v>4370</v>
      </c>
      <c r="I18" s="492" t="s">
        <v>4398</v>
      </c>
      <c r="J18" s="492"/>
      <c r="K18" s="492" t="s">
        <v>4432</v>
      </c>
      <c r="L18" s="492" t="s">
        <v>2814</v>
      </c>
      <c r="M18" s="492"/>
      <c r="N18" s="492"/>
      <c r="O18" s="492"/>
      <c r="P18" s="492"/>
      <c r="Q18" s="492"/>
      <c r="R18" s="492"/>
      <c r="S18" s="492" t="s">
        <v>4399</v>
      </c>
      <c r="T18" s="493">
        <v>1997</v>
      </c>
      <c r="U18" s="516"/>
      <c r="V18" s="4"/>
      <c r="W18" s="4"/>
      <c r="X18" s="515"/>
      <c r="Y18" s="516"/>
      <c r="Z18" s="4"/>
      <c r="AA18" s="4"/>
      <c r="AB18" s="4"/>
      <c r="AC18" s="4"/>
      <c r="AD18" s="4"/>
      <c r="AE18" s="515"/>
      <c r="AF18" s="516"/>
      <c r="AG18" s="4"/>
      <c r="AH18" s="4"/>
      <c r="AI18" s="4"/>
      <c r="AJ18" s="4"/>
      <c r="AK18" s="4"/>
      <c r="AL18" s="515"/>
      <c r="AM18" s="41"/>
      <c r="AN18" s="492" t="s">
        <v>4828</v>
      </c>
      <c r="AO18" s="492"/>
      <c r="AP18" s="492" t="s">
        <v>5776</v>
      </c>
      <c r="AQ18" s="492"/>
      <c r="AR18" s="492"/>
    </row>
    <row r="19" spans="1:44" s="494" customFormat="1" ht="34">
      <c r="A19" s="490" t="s">
        <v>5151</v>
      </c>
      <c r="B19" s="3">
        <v>534</v>
      </c>
      <c r="C19" s="490" t="s">
        <v>5151</v>
      </c>
      <c r="D19" s="492" t="s">
        <v>4401</v>
      </c>
      <c r="E19" s="4"/>
      <c r="F19" s="4"/>
      <c r="G19" s="4"/>
      <c r="H19" s="492" t="s">
        <v>4371</v>
      </c>
      <c r="I19" s="492" t="s">
        <v>2950</v>
      </c>
      <c r="J19" s="492" t="s">
        <v>202</v>
      </c>
      <c r="K19" s="492" t="s">
        <v>2119</v>
      </c>
      <c r="L19" s="492" t="s">
        <v>2814</v>
      </c>
      <c r="M19" s="492"/>
      <c r="N19" s="492"/>
      <c r="O19" s="492"/>
      <c r="P19" s="492"/>
      <c r="Q19" s="492"/>
      <c r="R19" s="492"/>
      <c r="S19" s="492" t="s">
        <v>4400</v>
      </c>
      <c r="T19" s="493">
        <v>1983</v>
      </c>
      <c r="U19" s="516"/>
      <c r="V19" s="4"/>
      <c r="W19" s="4"/>
      <c r="X19" s="515"/>
      <c r="Y19" s="516"/>
      <c r="Z19" s="4"/>
      <c r="AA19" s="4"/>
      <c r="AB19" s="4"/>
      <c r="AC19" s="4"/>
      <c r="AD19" s="4"/>
      <c r="AE19" s="515"/>
      <c r="AF19" s="516"/>
      <c r="AG19" s="4"/>
      <c r="AH19" s="4"/>
      <c r="AI19" s="4"/>
      <c r="AJ19" s="4"/>
      <c r="AK19" s="4"/>
      <c r="AL19" s="515"/>
      <c r="AM19" s="41"/>
      <c r="AN19" s="492" t="s">
        <v>4828</v>
      </c>
      <c r="AO19" s="492"/>
      <c r="AP19" s="492" t="s">
        <v>5776</v>
      </c>
      <c r="AQ19" s="492"/>
      <c r="AR19" s="492"/>
    </row>
    <row r="20" spans="1:44" s="499" customFormat="1" ht="72" customHeight="1">
      <c r="A20" s="490" t="s">
        <v>5152</v>
      </c>
      <c r="B20" s="3">
        <v>535</v>
      </c>
      <c r="C20" s="490" t="s">
        <v>5152</v>
      </c>
      <c r="D20" s="492" t="s">
        <v>4387</v>
      </c>
      <c r="E20" s="4"/>
      <c r="F20" s="4"/>
      <c r="G20" s="4"/>
      <c r="H20" s="492" t="s">
        <v>4372</v>
      </c>
      <c r="I20" s="492" t="s">
        <v>4402</v>
      </c>
      <c r="J20" s="492" t="s">
        <v>762</v>
      </c>
      <c r="K20" s="492" t="s">
        <v>674</v>
      </c>
      <c r="L20" s="492" t="s">
        <v>2814</v>
      </c>
      <c r="M20" s="492" t="s">
        <v>4403</v>
      </c>
      <c r="N20" s="492"/>
      <c r="O20" s="492"/>
      <c r="P20" s="492"/>
      <c r="Q20" s="492"/>
      <c r="R20" s="492"/>
      <c r="S20" s="492" t="s">
        <v>4404</v>
      </c>
      <c r="T20" s="493">
        <v>2004</v>
      </c>
      <c r="U20" s="534"/>
      <c r="V20" s="342"/>
      <c r="W20" s="342"/>
      <c r="X20" s="535"/>
      <c r="Y20" s="534"/>
      <c r="Z20" s="342"/>
      <c r="AA20" s="342"/>
      <c r="AB20" s="342"/>
      <c r="AC20" s="342"/>
      <c r="AD20" s="342"/>
      <c r="AE20" s="535"/>
      <c r="AF20" s="534"/>
      <c r="AG20" s="342"/>
      <c r="AH20" s="342"/>
      <c r="AI20" s="342"/>
      <c r="AJ20" s="342"/>
      <c r="AK20" s="342"/>
      <c r="AL20" s="535"/>
      <c r="AM20" s="510"/>
      <c r="AN20" s="492" t="s">
        <v>4828</v>
      </c>
      <c r="AO20" s="492"/>
      <c r="AP20" s="492" t="s">
        <v>5776</v>
      </c>
      <c r="AQ20" s="502"/>
      <c r="AR20" s="502"/>
    </row>
    <row r="21" spans="1:44" s="499" customFormat="1" ht="59.25" customHeight="1">
      <c r="A21" s="490" t="s">
        <v>5153</v>
      </c>
      <c r="B21" s="3">
        <v>536</v>
      </c>
      <c r="C21" s="490" t="s">
        <v>5153</v>
      </c>
      <c r="D21" s="492" t="s">
        <v>4387</v>
      </c>
      <c r="E21" s="4"/>
      <c r="F21" s="4"/>
      <c r="G21" s="4"/>
      <c r="H21" s="492" t="s">
        <v>4367</v>
      </c>
      <c r="I21" s="492" t="s">
        <v>4405</v>
      </c>
      <c r="J21" s="492" t="s">
        <v>762</v>
      </c>
      <c r="K21" s="492" t="s">
        <v>674</v>
      </c>
      <c r="L21" s="492" t="s">
        <v>2814</v>
      </c>
      <c r="M21" s="492" t="s">
        <v>4406</v>
      </c>
      <c r="N21" s="492"/>
      <c r="O21" s="492"/>
      <c r="P21" s="492"/>
      <c r="Q21" s="492"/>
      <c r="R21" s="492"/>
      <c r="S21" s="492" t="s">
        <v>4407</v>
      </c>
      <c r="T21" s="493">
        <v>2007</v>
      </c>
      <c r="U21" s="534"/>
      <c r="V21" s="342"/>
      <c r="W21" s="342"/>
      <c r="X21" s="535"/>
      <c r="Y21" s="534"/>
      <c r="Z21" s="342"/>
      <c r="AA21" s="342"/>
      <c r="AB21" s="342"/>
      <c r="AC21" s="342"/>
      <c r="AD21" s="342"/>
      <c r="AE21" s="535"/>
      <c r="AF21" s="534"/>
      <c r="AG21" s="342"/>
      <c r="AH21" s="342"/>
      <c r="AI21" s="342"/>
      <c r="AJ21" s="342"/>
      <c r="AK21" s="342"/>
      <c r="AL21" s="535"/>
      <c r="AM21" s="510"/>
      <c r="AN21" s="492" t="s">
        <v>4828</v>
      </c>
      <c r="AO21" s="492"/>
      <c r="AP21" s="492" t="s">
        <v>5776</v>
      </c>
      <c r="AQ21" s="502"/>
      <c r="AR21" s="502"/>
    </row>
    <row r="22" spans="1:44" s="499" customFormat="1" ht="54" customHeight="1">
      <c r="A22" s="490" t="s">
        <v>5154</v>
      </c>
      <c r="B22" s="3">
        <v>537</v>
      </c>
      <c r="C22" s="490" t="s">
        <v>5154</v>
      </c>
      <c r="D22" s="492"/>
      <c r="E22" s="4"/>
      <c r="F22" s="4"/>
      <c r="G22" s="4"/>
      <c r="H22" s="492" t="s">
        <v>4373</v>
      </c>
      <c r="I22" s="492" t="s">
        <v>36</v>
      </c>
      <c r="J22" s="492" t="s">
        <v>202</v>
      </c>
      <c r="K22" s="492" t="s">
        <v>4432</v>
      </c>
      <c r="L22" s="492" t="s">
        <v>2814</v>
      </c>
      <c r="M22" s="492" t="s">
        <v>4408</v>
      </c>
      <c r="N22" s="492" t="s">
        <v>4409</v>
      </c>
      <c r="O22" s="492" t="s">
        <v>4410</v>
      </c>
      <c r="P22" s="492"/>
      <c r="Q22" s="492"/>
      <c r="R22" s="492"/>
      <c r="S22" s="492" t="s">
        <v>4411</v>
      </c>
      <c r="T22" s="493">
        <v>2011</v>
      </c>
      <c r="U22" s="534"/>
      <c r="V22" s="342"/>
      <c r="W22" s="342"/>
      <c r="X22" s="535"/>
      <c r="Y22" s="534"/>
      <c r="Z22" s="342"/>
      <c r="AA22" s="342"/>
      <c r="AB22" s="342"/>
      <c r="AC22" s="342"/>
      <c r="AD22" s="342"/>
      <c r="AE22" s="535"/>
      <c r="AF22" s="534"/>
      <c r="AG22" s="342"/>
      <c r="AH22" s="342"/>
      <c r="AI22" s="342"/>
      <c r="AJ22" s="342"/>
      <c r="AK22" s="342"/>
      <c r="AL22" s="535"/>
      <c r="AM22" s="510"/>
      <c r="AN22" s="492" t="s">
        <v>4828</v>
      </c>
      <c r="AO22" s="492"/>
      <c r="AP22" s="492" t="s">
        <v>5776</v>
      </c>
      <c r="AQ22" s="502"/>
      <c r="AR22" s="502"/>
    </row>
    <row r="23" spans="1:44" s="499" customFormat="1" ht="61.5" customHeight="1">
      <c r="A23" s="490" t="s">
        <v>5155</v>
      </c>
      <c r="B23" s="3">
        <v>538</v>
      </c>
      <c r="C23" s="490" t="s">
        <v>5155</v>
      </c>
      <c r="D23" s="492"/>
      <c r="E23" s="4"/>
      <c r="F23" s="4"/>
      <c r="G23" s="4"/>
      <c r="H23" s="492" t="s">
        <v>4374</v>
      </c>
      <c r="I23" s="492" t="s">
        <v>16</v>
      </c>
      <c r="J23" s="492" t="s">
        <v>4412</v>
      </c>
      <c r="K23" s="492" t="s">
        <v>674</v>
      </c>
      <c r="L23" s="492" t="s">
        <v>2814</v>
      </c>
      <c r="M23" s="492" t="s">
        <v>4413</v>
      </c>
      <c r="N23" s="492"/>
      <c r="O23" s="492"/>
      <c r="P23" s="492"/>
      <c r="Q23" s="492"/>
      <c r="R23" s="492"/>
      <c r="S23" s="492" t="s">
        <v>4414</v>
      </c>
      <c r="T23" s="493">
        <v>2002</v>
      </c>
      <c r="U23" s="534"/>
      <c r="V23" s="342"/>
      <c r="W23" s="342"/>
      <c r="X23" s="535"/>
      <c r="Y23" s="534"/>
      <c r="Z23" s="342"/>
      <c r="AA23" s="342"/>
      <c r="AB23" s="342"/>
      <c r="AC23" s="342"/>
      <c r="AD23" s="342"/>
      <c r="AE23" s="535"/>
      <c r="AF23" s="534"/>
      <c r="AG23" s="342"/>
      <c r="AH23" s="342"/>
      <c r="AI23" s="342"/>
      <c r="AJ23" s="342"/>
      <c r="AK23" s="342"/>
      <c r="AL23" s="535"/>
      <c r="AM23" s="510"/>
      <c r="AN23" s="492" t="s">
        <v>4828</v>
      </c>
      <c r="AO23" s="492"/>
      <c r="AP23" s="492" t="s">
        <v>5776</v>
      </c>
      <c r="AQ23" s="502"/>
      <c r="AR23" s="502"/>
    </row>
    <row r="24" spans="1:44" s="499" customFormat="1" ht="57" customHeight="1">
      <c r="A24" s="490" t="s">
        <v>5156</v>
      </c>
      <c r="B24" s="3">
        <v>539</v>
      </c>
      <c r="C24" s="490" t="s">
        <v>5156</v>
      </c>
      <c r="D24" s="492"/>
      <c r="E24" s="4"/>
      <c r="F24" s="4"/>
      <c r="G24" s="4"/>
      <c r="H24" s="492" t="s">
        <v>4374</v>
      </c>
      <c r="I24" s="492" t="s">
        <v>16</v>
      </c>
      <c r="J24" s="492" t="s">
        <v>4412</v>
      </c>
      <c r="K24" s="492" t="s">
        <v>674</v>
      </c>
      <c r="L24" s="492" t="s">
        <v>2814</v>
      </c>
      <c r="M24" s="492" t="s">
        <v>4416</v>
      </c>
      <c r="N24" s="492"/>
      <c r="O24" s="492" t="s">
        <v>4415</v>
      </c>
      <c r="P24" s="492"/>
      <c r="Q24" s="492"/>
      <c r="R24" s="492"/>
      <c r="S24" s="492" t="s">
        <v>4417</v>
      </c>
      <c r="T24" s="493">
        <v>2004</v>
      </c>
      <c r="U24" s="534"/>
      <c r="V24" s="342"/>
      <c r="W24" s="342"/>
      <c r="X24" s="535"/>
      <c r="Y24" s="534"/>
      <c r="Z24" s="342"/>
      <c r="AA24" s="342"/>
      <c r="AB24" s="342"/>
      <c r="AC24" s="342"/>
      <c r="AD24" s="342"/>
      <c r="AE24" s="535"/>
      <c r="AF24" s="534"/>
      <c r="AG24" s="342"/>
      <c r="AH24" s="342"/>
      <c r="AI24" s="342"/>
      <c r="AJ24" s="342"/>
      <c r="AK24" s="342"/>
      <c r="AL24" s="535"/>
      <c r="AM24" s="510"/>
      <c r="AN24" s="492" t="s">
        <v>4828</v>
      </c>
      <c r="AO24" s="492"/>
      <c r="AP24" s="492" t="s">
        <v>5776</v>
      </c>
      <c r="AQ24" s="502"/>
      <c r="AR24" s="502"/>
    </row>
    <row r="25" spans="1:44" s="499" customFormat="1" ht="121.5" customHeight="1">
      <c r="A25" s="490" t="s">
        <v>5157</v>
      </c>
      <c r="B25" s="3">
        <v>541</v>
      </c>
      <c r="C25" s="490" t="s">
        <v>5157</v>
      </c>
      <c r="D25" s="492" t="s">
        <v>4422</v>
      </c>
      <c r="E25" s="4"/>
      <c r="F25" s="4"/>
      <c r="G25" s="4"/>
      <c r="H25" s="492" t="s">
        <v>4375</v>
      </c>
      <c r="I25" s="492" t="s">
        <v>4423</v>
      </c>
      <c r="J25" s="492" t="s">
        <v>4423</v>
      </c>
      <c r="K25" s="492" t="s">
        <v>2119</v>
      </c>
      <c r="L25" s="492" t="s">
        <v>2814</v>
      </c>
      <c r="M25" s="492" t="s">
        <v>4424</v>
      </c>
      <c r="N25" s="492"/>
      <c r="O25" s="492"/>
      <c r="P25" s="492"/>
      <c r="Q25" s="492"/>
      <c r="R25" s="492"/>
      <c r="S25" s="492" t="s">
        <v>4425</v>
      </c>
      <c r="T25" s="493" t="s">
        <v>4617</v>
      </c>
      <c r="U25" s="534"/>
      <c r="V25" s="342"/>
      <c r="W25" s="342"/>
      <c r="X25" s="535"/>
      <c r="Y25" s="534"/>
      <c r="Z25" s="342"/>
      <c r="AA25" s="342"/>
      <c r="AB25" s="342"/>
      <c r="AC25" s="342"/>
      <c r="AD25" s="342"/>
      <c r="AE25" s="535"/>
      <c r="AF25" s="534"/>
      <c r="AG25" s="342"/>
      <c r="AH25" s="342"/>
      <c r="AI25" s="342"/>
      <c r="AJ25" s="342"/>
      <c r="AK25" s="342"/>
      <c r="AL25" s="535"/>
      <c r="AM25" s="510"/>
      <c r="AN25" s="492" t="s">
        <v>4828</v>
      </c>
      <c r="AO25" s="492"/>
      <c r="AP25" s="492" t="s">
        <v>5776</v>
      </c>
      <c r="AQ25" s="502"/>
      <c r="AR25" s="502"/>
    </row>
    <row r="26" spans="1:44" s="494" customFormat="1" ht="60" customHeight="1">
      <c r="A26" s="490" t="s">
        <v>5158</v>
      </c>
      <c r="B26" s="3">
        <v>542</v>
      </c>
      <c r="C26" s="490" t="s">
        <v>5158</v>
      </c>
      <c r="D26" s="492" t="s">
        <v>4467</v>
      </c>
      <c r="E26" s="4"/>
      <c r="F26" s="4"/>
      <c r="G26" s="4"/>
      <c r="H26" s="492" t="s">
        <v>4468</v>
      </c>
      <c r="I26" s="492" t="s">
        <v>1526</v>
      </c>
      <c r="J26" s="492" t="s">
        <v>762</v>
      </c>
      <c r="K26" s="492" t="s">
        <v>674</v>
      </c>
      <c r="L26" s="492" t="s">
        <v>4469</v>
      </c>
      <c r="M26" s="492" t="s">
        <v>4470</v>
      </c>
      <c r="N26" s="492"/>
      <c r="O26" s="492"/>
      <c r="P26" s="492"/>
      <c r="Q26" s="492"/>
      <c r="R26" s="492"/>
      <c r="S26" s="492" t="s">
        <v>4471</v>
      </c>
      <c r="T26" s="493">
        <v>2019</v>
      </c>
      <c r="U26" s="516"/>
      <c r="V26" s="4"/>
      <c r="W26" s="4"/>
      <c r="X26" s="515"/>
      <c r="Y26" s="516"/>
      <c r="Z26" s="4"/>
      <c r="AA26" s="4"/>
      <c r="AB26" s="4"/>
      <c r="AC26" s="4"/>
      <c r="AD26" s="4"/>
      <c r="AE26" s="515"/>
      <c r="AF26" s="516"/>
      <c r="AG26" s="4"/>
      <c r="AH26" s="4"/>
      <c r="AI26" s="4"/>
      <c r="AJ26" s="4"/>
      <c r="AK26" s="4"/>
      <c r="AL26" s="515"/>
      <c r="AM26" s="41"/>
      <c r="AN26" s="492" t="s">
        <v>4828</v>
      </c>
      <c r="AO26" s="492"/>
      <c r="AP26" s="492" t="s">
        <v>5776</v>
      </c>
      <c r="AQ26" s="492"/>
      <c r="AR26" s="492"/>
    </row>
    <row r="27" spans="1:44" s="494" customFormat="1" ht="77.25" customHeight="1">
      <c r="A27" s="490" t="s">
        <v>5159</v>
      </c>
      <c r="B27" s="3">
        <v>543</v>
      </c>
      <c r="C27" s="490" t="s">
        <v>5159</v>
      </c>
      <c r="D27" s="492"/>
      <c r="E27" s="4"/>
      <c r="F27" s="4"/>
      <c r="G27" s="4"/>
      <c r="H27" s="492" t="s">
        <v>4376</v>
      </c>
      <c r="I27" s="492" t="s">
        <v>4426</v>
      </c>
      <c r="J27" s="492"/>
      <c r="K27" s="492" t="s">
        <v>2119</v>
      </c>
      <c r="L27" s="492" t="s">
        <v>2814</v>
      </c>
      <c r="M27" s="492" t="s">
        <v>4429</v>
      </c>
      <c r="N27" s="492"/>
      <c r="O27" s="492"/>
      <c r="P27" s="492"/>
      <c r="Q27" s="492"/>
      <c r="R27" s="492"/>
      <c r="S27" s="492" t="s">
        <v>4427</v>
      </c>
      <c r="T27" s="493">
        <v>1991</v>
      </c>
      <c r="U27" s="516"/>
      <c r="V27" s="4"/>
      <c r="W27" s="4"/>
      <c r="X27" s="515"/>
      <c r="Y27" s="516"/>
      <c r="Z27" s="4"/>
      <c r="AA27" s="4"/>
      <c r="AB27" s="4"/>
      <c r="AC27" s="4"/>
      <c r="AD27" s="4"/>
      <c r="AE27" s="515"/>
      <c r="AF27" s="516"/>
      <c r="AG27" s="4"/>
      <c r="AH27" s="4"/>
      <c r="AI27" s="4"/>
      <c r="AJ27" s="4"/>
      <c r="AK27" s="4"/>
      <c r="AL27" s="515"/>
      <c r="AM27" s="41"/>
      <c r="AN27" s="492" t="s">
        <v>4828</v>
      </c>
      <c r="AO27" s="492"/>
      <c r="AP27" s="492" t="s">
        <v>5776</v>
      </c>
      <c r="AQ27" s="492"/>
      <c r="AR27" s="492"/>
    </row>
    <row r="28" spans="1:44" s="494" customFormat="1" ht="64.5" customHeight="1">
      <c r="A28" s="490" t="s">
        <v>5160</v>
      </c>
      <c r="B28" s="3">
        <v>544</v>
      </c>
      <c r="C28" s="490" t="s">
        <v>5160</v>
      </c>
      <c r="D28" s="492"/>
      <c r="E28" s="4"/>
      <c r="F28" s="4"/>
      <c r="G28" s="4"/>
      <c r="H28" s="492" t="s">
        <v>4377</v>
      </c>
      <c r="I28" s="492" t="s">
        <v>59</v>
      </c>
      <c r="J28" s="492" t="s">
        <v>762</v>
      </c>
      <c r="K28" s="492" t="s">
        <v>674</v>
      </c>
      <c r="L28" s="492" t="s">
        <v>2814</v>
      </c>
      <c r="M28" s="492" t="s">
        <v>4428</v>
      </c>
      <c r="N28" s="492"/>
      <c r="O28" s="492"/>
      <c r="P28" s="492"/>
      <c r="Q28" s="492"/>
      <c r="R28" s="492"/>
      <c r="S28" s="492" t="s">
        <v>4430</v>
      </c>
      <c r="T28" s="493">
        <v>2008</v>
      </c>
      <c r="U28" s="516"/>
      <c r="V28" s="4"/>
      <c r="W28" s="4"/>
      <c r="X28" s="515"/>
      <c r="Y28" s="516"/>
      <c r="Z28" s="4"/>
      <c r="AA28" s="4"/>
      <c r="AB28" s="4"/>
      <c r="AC28" s="4"/>
      <c r="AD28" s="4"/>
      <c r="AE28" s="515"/>
      <c r="AF28" s="516"/>
      <c r="AG28" s="4"/>
      <c r="AH28" s="4"/>
      <c r="AI28" s="4"/>
      <c r="AJ28" s="4"/>
      <c r="AK28" s="4"/>
      <c r="AL28" s="515"/>
      <c r="AM28" s="41"/>
      <c r="AN28" s="492" t="s">
        <v>4828</v>
      </c>
      <c r="AO28" s="492"/>
      <c r="AP28" s="492" t="s">
        <v>5776</v>
      </c>
      <c r="AQ28" s="492"/>
      <c r="AR28" s="492"/>
    </row>
    <row r="29" spans="1:44" s="494" customFormat="1" ht="54" customHeight="1">
      <c r="A29" s="490" t="s">
        <v>5161</v>
      </c>
      <c r="B29" s="3">
        <v>545</v>
      </c>
      <c r="C29" s="490" t="s">
        <v>5161</v>
      </c>
      <c r="D29" s="492"/>
      <c r="E29" s="4"/>
      <c r="F29" s="4"/>
      <c r="G29" s="4"/>
      <c r="H29" s="492" t="s">
        <v>4378</v>
      </c>
      <c r="I29" s="492" t="s">
        <v>4431</v>
      </c>
      <c r="J29" s="492" t="s">
        <v>4432</v>
      </c>
      <c r="K29" s="492" t="s">
        <v>4432</v>
      </c>
      <c r="L29" s="492" t="s">
        <v>2814</v>
      </c>
      <c r="M29" s="492"/>
      <c r="N29" s="492"/>
      <c r="O29" s="492"/>
      <c r="P29" s="492"/>
      <c r="Q29" s="492"/>
      <c r="R29" s="492"/>
      <c r="S29" s="492" t="s">
        <v>4433</v>
      </c>
      <c r="T29" s="493">
        <v>2004</v>
      </c>
      <c r="U29" s="516"/>
      <c r="V29" s="4"/>
      <c r="W29" s="4"/>
      <c r="X29" s="515"/>
      <c r="Y29" s="516"/>
      <c r="Z29" s="4"/>
      <c r="AA29" s="4"/>
      <c r="AB29" s="4"/>
      <c r="AC29" s="4"/>
      <c r="AD29" s="4"/>
      <c r="AE29" s="515"/>
      <c r="AF29" s="516"/>
      <c r="AG29" s="4"/>
      <c r="AH29" s="4"/>
      <c r="AI29" s="4"/>
      <c r="AJ29" s="4"/>
      <c r="AK29" s="4"/>
      <c r="AL29" s="515"/>
      <c r="AM29" s="41"/>
      <c r="AN29" s="492" t="s">
        <v>4828</v>
      </c>
      <c r="AO29" s="492"/>
      <c r="AP29" s="492" t="s">
        <v>5776</v>
      </c>
      <c r="AQ29" s="492"/>
      <c r="AR29" s="492"/>
    </row>
    <row r="30" spans="1:44" s="494" customFormat="1" ht="60.75" customHeight="1">
      <c r="A30" s="490" t="s">
        <v>5162</v>
      </c>
      <c r="B30" s="3">
        <v>546</v>
      </c>
      <c r="C30" s="490" t="s">
        <v>5162</v>
      </c>
      <c r="D30" s="492" t="s">
        <v>4435</v>
      </c>
      <c r="E30" s="4"/>
      <c r="F30" s="4"/>
      <c r="G30" s="4"/>
      <c r="H30" s="492" t="s">
        <v>4434</v>
      </c>
      <c r="I30" s="492" t="s">
        <v>4436</v>
      </c>
      <c r="J30" s="492"/>
      <c r="K30" s="492" t="s">
        <v>2119</v>
      </c>
      <c r="L30" s="492" t="s">
        <v>2814</v>
      </c>
      <c r="M30" s="492" t="s">
        <v>4437</v>
      </c>
      <c r="N30" s="492"/>
      <c r="O30" s="492"/>
      <c r="P30" s="492"/>
      <c r="Q30" s="492"/>
      <c r="R30" s="492"/>
      <c r="S30" s="492" t="s">
        <v>4438</v>
      </c>
      <c r="T30" s="493">
        <v>1990</v>
      </c>
      <c r="U30" s="516"/>
      <c r="V30" s="4"/>
      <c r="W30" s="4"/>
      <c r="X30" s="515"/>
      <c r="Y30" s="516"/>
      <c r="Z30" s="4"/>
      <c r="AA30" s="4"/>
      <c r="AB30" s="4"/>
      <c r="AC30" s="4"/>
      <c r="AD30" s="4"/>
      <c r="AE30" s="515"/>
      <c r="AF30" s="516"/>
      <c r="AG30" s="4"/>
      <c r="AH30" s="4"/>
      <c r="AI30" s="4"/>
      <c r="AJ30" s="4"/>
      <c r="AK30" s="4"/>
      <c r="AL30" s="515"/>
      <c r="AM30" s="41"/>
      <c r="AN30" s="492" t="s">
        <v>4828</v>
      </c>
      <c r="AO30" s="492"/>
      <c r="AP30" s="492" t="s">
        <v>5776</v>
      </c>
      <c r="AQ30" s="492"/>
      <c r="AR30" s="492"/>
    </row>
    <row r="31" spans="1:44" s="494" customFormat="1" ht="60.75" customHeight="1">
      <c r="A31" s="490" t="s">
        <v>5163</v>
      </c>
      <c r="B31" s="3">
        <v>547</v>
      </c>
      <c r="C31" s="490" t="s">
        <v>5163</v>
      </c>
      <c r="D31" s="492"/>
      <c r="E31" s="4"/>
      <c r="F31" s="4"/>
      <c r="G31" s="4"/>
      <c r="H31" s="492" t="s">
        <v>4379</v>
      </c>
      <c r="I31" s="492" t="s">
        <v>4439</v>
      </c>
      <c r="J31" s="492" t="s">
        <v>936</v>
      </c>
      <c r="K31" s="492" t="s">
        <v>4432</v>
      </c>
      <c r="L31" s="492" t="s">
        <v>2814</v>
      </c>
      <c r="M31" s="492" t="s">
        <v>4440</v>
      </c>
      <c r="N31" s="492"/>
      <c r="O31" s="492"/>
      <c r="P31" s="492"/>
      <c r="Q31" s="492"/>
      <c r="R31" s="492"/>
      <c r="S31" s="492" t="s">
        <v>4441</v>
      </c>
      <c r="T31" s="493">
        <v>2014</v>
      </c>
      <c r="U31" s="516"/>
      <c r="V31" s="4"/>
      <c r="W31" s="4"/>
      <c r="X31" s="515"/>
      <c r="Y31" s="516"/>
      <c r="Z31" s="4"/>
      <c r="AA31" s="4"/>
      <c r="AB31" s="4"/>
      <c r="AC31" s="4"/>
      <c r="AD31" s="4"/>
      <c r="AE31" s="515"/>
      <c r="AF31" s="516"/>
      <c r="AG31" s="4"/>
      <c r="AH31" s="4"/>
      <c r="AI31" s="4"/>
      <c r="AJ31" s="4"/>
      <c r="AK31" s="4"/>
      <c r="AL31" s="515"/>
      <c r="AM31" s="41"/>
      <c r="AN31" s="492" t="s">
        <v>4828</v>
      </c>
      <c r="AO31" s="492"/>
      <c r="AP31" s="492" t="s">
        <v>5776</v>
      </c>
      <c r="AQ31" s="492"/>
      <c r="AR31" s="492"/>
    </row>
    <row r="32" spans="1:44" s="494" customFormat="1" ht="54" customHeight="1">
      <c r="A32" s="490" t="s">
        <v>5164</v>
      </c>
      <c r="B32" s="3">
        <v>548</v>
      </c>
      <c r="C32" s="490" t="s">
        <v>5164</v>
      </c>
      <c r="D32" s="492" t="s">
        <v>4442</v>
      </c>
      <c r="E32" s="4"/>
      <c r="F32" s="4"/>
      <c r="G32" s="4"/>
      <c r="H32" s="492" t="s">
        <v>4380</v>
      </c>
      <c r="I32" s="492" t="s">
        <v>4443</v>
      </c>
      <c r="J32" s="492"/>
      <c r="K32" s="492"/>
      <c r="L32" s="492" t="s">
        <v>2814</v>
      </c>
      <c r="M32" s="492" t="s">
        <v>4444</v>
      </c>
      <c r="N32" s="492"/>
      <c r="O32" s="492"/>
      <c r="P32" s="492"/>
      <c r="Q32" s="492"/>
      <c r="R32" s="492"/>
      <c r="S32" s="492" t="s">
        <v>4445</v>
      </c>
      <c r="T32" s="493">
        <v>1997</v>
      </c>
      <c r="U32" s="516"/>
      <c r="V32" s="4"/>
      <c r="W32" s="4"/>
      <c r="X32" s="515"/>
      <c r="Y32" s="516"/>
      <c r="Z32" s="4"/>
      <c r="AA32" s="4"/>
      <c r="AB32" s="4"/>
      <c r="AC32" s="4"/>
      <c r="AD32" s="4"/>
      <c r="AE32" s="515"/>
      <c r="AF32" s="516"/>
      <c r="AG32" s="4"/>
      <c r="AH32" s="4"/>
      <c r="AI32" s="4"/>
      <c r="AJ32" s="4"/>
      <c r="AK32" s="4"/>
      <c r="AL32" s="515"/>
      <c r="AM32" s="41"/>
      <c r="AN32" s="492" t="s">
        <v>4828</v>
      </c>
      <c r="AO32" s="492"/>
      <c r="AP32" s="492" t="s">
        <v>5776</v>
      </c>
      <c r="AQ32" s="492"/>
      <c r="AR32" s="492"/>
    </row>
    <row r="33" spans="1:44" s="494" customFormat="1" ht="63.75" customHeight="1">
      <c r="A33" s="490" t="s">
        <v>5165</v>
      </c>
      <c r="B33" s="3">
        <v>549</v>
      </c>
      <c r="C33" s="490" t="s">
        <v>5165</v>
      </c>
      <c r="D33" s="492"/>
      <c r="E33" s="4"/>
      <c r="F33" s="4"/>
      <c r="G33" s="4"/>
      <c r="H33" s="492" t="s">
        <v>4381</v>
      </c>
      <c r="I33" s="492" t="s">
        <v>4446</v>
      </c>
      <c r="J33" s="492" t="s">
        <v>202</v>
      </c>
      <c r="K33" s="492" t="s">
        <v>4432</v>
      </c>
      <c r="L33" s="492" t="s">
        <v>2814</v>
      </c>
      <c r="M33" s="492" t="s">
        <v>4447</v>
      </c>
      <c r="N33" s="492"/>
      <c r="O33" s="492"/>
      <c r="P33" s="492"/>
      <c r="Q33" s="492"/>
      <c r="R33" s="492"/>
      <c r="S33" s="492" t="s">
        <v>4448</v>
      </c>
      <c r="T33" s="493">
        <v>2004</v>
      </c>
      <c r="U33" s="516"/>
      <c r="V33" s="4"/>
      <c r="W33" s="4"/>
      <c r="X33" s="515"/>
      <c r="Y33" s="516"/>
      <c r="Z33" s="4"/>
      <c r="AA33" s="4"/>
      <c r="AB33" s="4"/>
      <c r="AC33" s="4"/>
      <c r="AD33" s="4"/>
      <c r="AE33" s="515"/>
      <c r="AF33" s="516"/>
      <c r="AG33" s="4"/>
      <c r="AH33" s="4"/>
      <c r="AI33" s="4"/>
      <c r="AJ33" s="4"/>
      <c r="AK33" s="4"/>
      <c r="AL33" s="515"/>
      <c r="AM33" s="41"/>
      <c r="AN33" s="492" t="s">
        <v>4828</v>
      </c>
      <c r="AO33" s="492"/>
      <c r="AP33" s="492" t="s">
        <v>5776</v>
      </c>
      <c r="AQ33" s="492"/>
      <c r="AR33" s="492"/>
    </row>
    <row r="34" spans="1:44" s="494" customFormat="1" ht="51">
      <c r="A34" s="490" t="s">
        <v>5166</v>
      </c>
      <c r="B34" s="3">
        <v>550</v>
      </c>
      <c r="C34" s="490" t="s">
        <v>5166</v>
      </c>
      <c r="D34" s="492"/>
      <c r="E34" s="4"/>
      <c r="F34" s="4"/>
      <c r="G34" s="4"/>
      <c r="H34" s="492" t="s">
        <v>4382</v>
      </c>
      <c r="I34" s="492"/>
      <c r="J34" s="492"/>
      <c r="K34" s="492"/>
      <c r="L34" s="492" t="s">
        <v>2814</v>
      </c>
      <c r="M34" s="492" t="s">
        <v>4449</v>
      </c>
      <c r="N34" s="492"/>
      <c r="O34" s="492"/>
      <c r="P34" s="492"/>
      <c r="Q34" s="492"/>
      <c r="R34" s="492"/>
      <c r="S34" s="492" t="s">
        <v>4450</v>
      </c>
      <c r="T34" s="493">
        <v>2004</v>
      </c>
      <c r="U34" s="516"/>
      <c r="V34" s="4"/>
      <c r="W34" s="4"/>
      <c r="X34" s="515"/>
      <c r="Y34" s="516"/>
      <c r="Z34" s="4"/>
      <c r="AA34" s="4"/>
      <c r="AB34" s="4"/>
      <c r="AC34" s="4"/>
      <c r="AD34" s="4"/>
      <c r="AE34" s="515"/>
      <c r="AF34" s="516"/>
      <c r="AG34" s="4"/>
      <c r="AH34" s="4"/>
      <c r="AI34" s="4"/>
      <c r="AJ34" s="4"/>
      <c r="AK34" s="4"/>
      <c r="AL34" s="515"/>
      <c r="AM34" s="41"/>
      <c r="AN34" s="492" t="s">
        <v>4828</v>
      </c>
      <c r="AO34" s="492"/>
      <c r="AP34" s="492" t="s">
        <v>5776</v>
      </c>
      <c r="AQ34" s="492"/>
      <c r="AR34" s="492"/>
    </row>
    <row r="35" spans="1:44" s="494" customFormat="1" ht="34">
      <c r="A35" s="490" t="s">
        <v>5167</v>
      </c>
      <c r="B35" s="3">
        <v>551</v>
      </c>
      <c r="C35" s="490" t="s">
        <v>5167</v>
      </c>
      <c r="D35" s="492"/>
      <c r="E35" s="4"/>
      <c r="F35" s="4"/>
      <c r="G35" s="4"/>
      <c r="H35" s="492" t="s">
        <v>4383</v>
      </c>
      <c r="I35" s="492" t="s">
        <v>4451</v>
      </c>
      <c r="J35" s="492"/>
      <c r="K35" s="492" t="s">
        <v>4432</v>
      </c>
      <c r="L35" s="492" t="s">
        <v>2814</v>
      </c>
      <c r="M35" s="492"/>
      <c r="N35" s="492"/>
      <c r="O35" s="492"/>
      <c r="P35" s="492"/>
      <c r="Q35" s="492"/>
      <c r="R35" s="492"/>
      <c r="S35" s="492" t="s">
        <v>4452</v>
      </c>
      <c r="T35" s="493">
        <v>1995</v>
      </c>
      <c r="U35" s="516"/>
      <c r="V35" s="4"/>
      <c r="W35" s="4"/>
      <c r="X35" s="515"/>
      <c r="Y35" s="516"/>
      <c r="Z35" s="4"/>
      <c r="AA35" s="4"/>
      <c r="AB35" s="4"/>
      <c r="AC35" s="4"/>
      <c r="AD35" s="4"/>
      <c r="AE35" s="515"/>
      <c r="AF35" s="516"/>
      <c r="AG35" s="4"/>
      <c r="AH35" s="4"/>
      <c r="AI35" s="4"/>
      <c r="AJ35" s="4"/>
      <c r="AK35" s="4"/>
      <c r="AL35" s="515"/>
      <c r="AM35" s="41"/>
      <c r="AN35" s="492" t="s">
        <v>4828</v>
      </c>
      <c r="AO35" s="492"/>
      <c r="AP35" s="492" t="s">
        <v>5776</v>
      </c>
      <c r="AQ35" s="492"/>
      <c r="AR35" s="492"/>
    </row>
    <row r="36" spans="1:44" s="494" customFormat="1" ht="51" customHeight="1">
      <c r="A36" s="490" t="s">
        <v>5168</v>
      </c>
      <c r="B36" s="3">
        <v>552</v>
      </c>
      <c r="C36" s="490" t="s">
        <v>5168</v>
      </c>
      <c r="D36" s="492" t="s">
        <v>4453</v>
      </c>
      <c r="E36" s="4"/>
      <c r="F36" s="4"/>
      <c r="G36" s="4"/>
      <c r="H36" s="492" t="s">
        <v>4454</v>
      </c>
      <c r="I36" s="492" t="s">
        <v>4455</v>
      </c>
      <c r="J36" s="492" t="s">
        <v>4456</v>
      </c>
      <c r="K36" s="492" t="s">
        <v>1047</v>
      </c>
      <c r="L36" s="492" t="s">
        <v>2814</v>
      </c>
      <c r="M36" s="492" t="s">
        <v>4457</v>
      </c>
      <c r="N36" s="492"/>
      <c r="O36" s="492"/>
      <c r="P36" s="492"/>
      <c r="Q36" s="492"/>
      <c r="R36" s="492"/>
      <c r="S36" s="492" t="s">
        <v>4458</v>
      </c>
      <c r="T36" s="493">
        <v>2014</v>
      </c>
      <c r="U36" s="516"/>
      <c r="V36" s="4"/>
      <c r="W36" s="4"/>
      <c r="X36" s="515"/>
      <c r="Y36" s="516"/>
      <c r="Z36" s="4"/>
      <c r="AA36" s="4"/>
      <c r="AB36" s="4"/>
      <c r="AC36" s="4"/>
      <c r="AD36" s="4"/>
      <c r="AE36" s="515"/>
      <c r="AF36" s="516"/>
      <c r="AG36" s="4"/>
      <c r="AH36" s="4"/>
      <c r="AI36" s="4"/>
      <c r="AJ36" s="4"/>
      <c r="AK36" s="4"/>
      <c r="AL36" s="515"/>
      <c r="AM36" s="41"/>
      <c r="AN36" s="492" t="s">
        <v>4828</v>
      </c>
      <c r="AO36" s="492"/>
      <c r="AP36" s="492" t="s">
        <v>5776</v>
      </c>
      <c r="AQ36" s="492"/>
      <c r="AR36" s="492"/>
    </row>
    <row r="37" spans="1:44" s="494" customFormat="1" ht="34">
      <c r="A37" s="490" t="s">
        <v>5169</v>
      </c>
      <c r="B37" s="3">
        <v>553</v>
      </c>
      <c r="C37" s="490" t="s">
        <v>5169</v>
      </c>
      <c r="D37" s="492" t="s">
        <v>4393</v>
      </c>
      <c r="E37" s="4"/>
      <c r="F37" s="4"/>
      <c r="G37" s="4"/>
      <c r="H37" s="492" t="s">
        <v>4384</v>
      </c>
      <c r="I37" s="492"/>
      <c r="J37" s="492"/>
      <c r="K37" s="492" t="s">
        <v>4432</v>
      </c>
      <c r="L37" s="492" t="s">
        <v>2814</v>
      </c>
      <c r="M37" s="492" t="s">
        <v>4459</v>
      </c>
      <c r="N37" s="492"/>
      <c r="O37" s="492"/>
      <c r="P37" s="492"/>
      <c r="Q37" s="492"/>
      <c r="R37" s="492"/>
      <c r="S37" s="492" t="s">
        <v>4460</v>
      </c>
      <c r="T37" s="493">
        <v>1997</v>
      </c>
      <c r="U37" s="516"/>
      <c r="V37" s="4"/>
      <c r="W37" s="4"/>
      <c r="X37" s="515"/>
      <c r="Y37" s="516"/>
      <c r="Z37" s="4"/>
      <c r="AA37" s="4"/>
      <c r="AB37" s="4"/>
      <c r="AC37" s="4"/>
      <c r="AD37" s="4"/>
      <c r="AE37" s="515"/>
      <c r="AF37" s="516"/>
      <c r="AG37" s="4"/>
      <c r="AH37" s="4"/>
      <c r="AI37" s="4"/>
      <c r="AJ37" s="4"/>
      <c r="AK37" s="4"/>
      <c r="AL37" s="515"/>
      <c r="AM37" s="41"/>
      <c r="AN37" s="492" t="s">
        <v>4828</v>
      </c>
      <c r="AO37" s="492"/>
      <c r="AP37" s="492" t="s">
        <v>5776</v>
      </c>
      <c r="AQ37" s="492"/>
      <c r="AR37" s="492"/>
    </row>
    <row r="38" spans="1:44" s="494" customFormat="1" ht="34">
      <c r="A38" s="490" t="s">
        <v>5170</v>
      </c>
      <c r="B38" s="3">
        <v>554</v>
      </c>
      <c r="C38" s="490" t="s">
        <v>5170</v>
      </c>
      <c r="D38" s="492" t="s">
        <v>4461</v>
      </c>
      <c r="E38" s="4"/>
      <c r="F38" s="4"/>
      <c r="G38" s="4"/>
      <c r="H38" s="492" t="s">
        <v>4385</v>
      </c>
      <c r="I38" s="492" t="s">
        <v>4462</v>
      </c>
      <c r="J38" s="492" t="s">
        <v>2039</v>
      </c>
      <c r="K38" s="492" t="s">
        <v>672</v>
      </c>
      <c r="L38" s="492" t="s">
        <v>4463</v>
      </c>
      <c r="M38" s="492"/>
      <c r="N38" s="492"/>
      <c r="O38" s="492"/>
      <c r="P38" s="492"/>
      <c r="Q38" s="492"/>
      <c r="R38" s="492"/>
      <c r="S38" s="492" t="s">
        <v>4464</v>
      </c>
      <c r="T38" s="493">
        <v>1986</v>
      </c>
      <c r="U38" s="516"/>
      <c r="V38" s="4"/>
      <c r="W38" s="4"/>
      <c r="X38" s="515"/>
      <c r="Y38" s="516"/>
      <c r="Z38" s="4"/>
      <c r="AA38" s="4"/>
      <c r="AB38" s="4"/>
      <c r="AC38" s="4"/>
      <c r="AD38" s="4"/>
      <c r="AE38" s="515"/>
      <c r="AF38" s="516"/>
      <c r="AG38" s="4"/>
      <c r="AH38" s="4"/>
      <c r="AI38" s="4"/>
      <c r="AJ38" s="4"/>
      <c r="AK38" s="4"/>
      <c r="AL38" s="515"/>
      <c r="AM38" s="41"/>
      <c r="AN38" s="492" t="s">
        <v>4828</v>
      </c>
      <c r="AO38" s="492"/>
      <c r="AP38" s="492" t="s">
        <v>5776</v>
      </c>
      <c r="AQ38" s="492"/>
      <c r="AR38" s="492"/>
    </row>
    <row r="39" spans="1:44" s="494" customFormat="1" ht="58.5" customHeight="1" thickBot="1">
      <c r="A39" s="490" t="s">
        <v>5195</v>
      </c>
      <c r="B39" s="3">
        <v>555</v>
      </c>
      <c r="C39" s="490" t="s">
        <v>5195</v>
      </c>
      <c r="D39" s="492"/>
      <c r="E39" s="4"/>
      <c r="F39" s="4"/>
      <c r="G39" s="4"/>
      <c r="H39" s="661" t="s">
        <v>4386</v>
      </c>
      <c r="I39" s="492" t="s">
        <v>1526</v>
      </c>
      <c r="J39" s="492" t="s">
        <v>762</v>
      </c>
      <c r="K39" s="492" t="s">
        <v>674</v>
      </c>
      <c r="L39" s="492" t="s">
        <v>2814</v>
      </c>
      <c r="M39" s="492" t="s">
        <v>4465</v>
      </c>
      <c r="N39" s="492"/>
      <c r="O39" s="492"/>
      <c r="P39" s="492"/>
      <c r="Q39" s="492"/>
      <c r="R39" s="492"/>
      <c r="S39" s="492" t="s">
        <v>4466</v>
      </c>
      <c r="T39" s="493">
        <v>2005</v>
      </c>
      <c r="U39" s="570"/>
      <c r="V39" s="571"/>
      <c r="W39" s="571"/>
      <c r="X39" s="572"/>
      <c r="Y39" s="570"/>
      <c r="Z39" s="571"/>
      <c r="AA39" s="571"/>
      <c r="AB39" s="571"/>
      <c r="AC39" s="571"/>
      <c r="AD39" s="571"/>
      <c r="AE39" s="572"/>
      <c r="AF39" s="570"/>
      <c r="AG39" s="571"/>
      <c r="AH39" s="571"/>
      <c r="AI39" s="571"/>
      <c r="AJ39" s="571"/>
      <c r="AK39" s="571"/>
      <c r="AL39" s="572"/>
      <c r="AM39" s="41"/>
      <c r="AN39" s="492" t="s">
        <v>4828</v>
      </c>
      <c r="AO39" s="492"/>
      <c r="AP39" s="492" t="s">
        <v>5776</v>
      </c>
      <c r="AQ39" s="492"/>
      <c r="AR39" s="492"/>
    </row>
  </sheetData>
  <autoFilter ref="AP1:AP39" xr:uid="{00000000-0009-0000-0000-000005000000}"/>
  <customSheetViews>
    <customSheetView guid="{8CBF853C-9B05-2E44-ABDF-3A5E94B2D49E}" scale="70" fitToPage="1" showAutoFilter="1">
      <selection activeCell="E6" sqref="E6"/>
      <pageMargins left="0.11811023622047245" right="0.15748031496062992" top="0.51181102362204722" bottom="0.11811023622047245" header="0.23622047244094491" footer="0.39370078740157483"/>
      <pageSetup paperSize="0" fitToHeight="0" orientation="portrait" horizontalDpi="0" verticalDpi="0" copies="0"/>
      <autoFilter ref="AP1:AP39" xr:uid="{00000000-0009-0000-0000-000005000000}"/>
    </customSheetView>
    <customSheetView guid="{45FAFD83-E5A5-4ABD-BE8F-BEA31033F036}" scale="70" fitToPage="1" showAutoFilter="1">
      <selection activeCell="E6" sqref="E6"/>
      <pageMargins left="0.11811023622047245" right="0.15748031496062992" top="0.51181102362204722" bottom="0.11811023622047245" header="0.23622047244094491" footer="0.39370078740157483"/>
      <pageSetup paperSize="0" fitToHeight="0" orientation="portrait" horizontalDpi="0" verticalDpi="0" copies="0"/>
      <autoFilter ref="B1" xr:uid="{00000000-0000-0000-0000-000000000000}"/>
    </customSheetView>
    <customSheetView guid="{9C14DA1E-25C3-4329-A6F3-75CB1CD104D7}" scale="70" showPageBreaks="1" fitToPage="1" showAutoFilter="1" state="hidden">
      <selection sqref="A1:C3"/>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A54B586D-6220-424E-974E-0F84BC323EFF}"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EE35F5A5-B58E-462D-8699-50C485D25DAC}"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157CD385-0CC3-4CB7-9E40-9872D0CE4D7B}"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C272CEBC-8B24-461F-A115-CB8305F1DD91}"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D67E565D-00AF-4573-95DF-1C7151580DD9}"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BDD15C91-1AB9-44A2-ACD7-FAE0862B79D4}" scale="70" fitToPage="1" showAutoFilter="1" state="hidden">
      <selection sqref="A1:C3"/>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C841B2A8-BCDC-496A-AF1F-B21DB30EB01C}" scale="70" fitToPage="1" showAutoFilter="1" state="hidden">
      <selection sqref="A1:C3"/>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003C4447-03FF-4247-A52F-D405327D0F8E}"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D286A167-6B8A-4DD5-AE3F-D47B411FC6FF}"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0040A281-966A-42E4-8229-3EF4106905AE}"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3513B2A0-B7F8-4C06-8210-39E406F6EB6C}"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8F14BA67-A1BC-4512-B9DA-5C9C3CB313E4}"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17DC0529-91A4-4551-9172-B028C4912514}" scale="70" showPageBreaks="1"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8ABF9580-87B0-45E2-8C70-A09E58226CA5}"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C87F9E6D-F617-4BEC-A99C-84CC4D01CBF8}" scale="70" fitToPage="1" showAutoFilter="1" hiddenColumns="1">
      <selection activeCell="AE1" sqref="AE1:AE3"/>
      <pageMargins left="0.11811023622047245" right="0.15748031496062992" top="0.51181102362204722" bottom="0.11811023622047245" header="0.23622047244094491" footer="0.39370078740157483"/>
      <pageSetup paperSize="10000" scale="21" fitToHeight="0" orientation="portrait" horizontalDpi="4294967294" verticalDpi="4294967294"/>
      <autoFilter ref="B1" xr:uid="{00000000-0000-0000-0000-000000000000}"/>
    </customSheetView>
    <customSheetView guid="{52FAA2EB-E93F-47C4-8597-5C6EAD18A486}" scale="55" showPageBreaks="1" fitToPage="1" printArea="1" filter="1" showAutoFilter="1" hiddenColumns="1" topLeftCell="A7">
      <selection activeCell="E25" sqref="E25"/>
      <pageMargins left="0.11811023622047245" right="0.15748031496062992" top="0.51181102362204722" bottom="0.11811023622047245" header="0.23622047244094491" footer="0.39370078740157483"/>
      <pageSetup paperSize="10000" scale="16" fitToHeight="0" orientation="portrait" horizontalDpi="4294967294" verticalDpi="4294967294"/>
      <autoFilter ref="B1" xr:uid="{00000000-0000-0000-0000-000000000000}">
        <filterColumn colId="0">
          <filters>
            <filter val="(IVA) TIDAK ADA KEWAJIBAN"/>
          </filters>
        </filterColumn>
      </autoFilter>
    </customSheetView>
    <customSheetView guid="{25BB15B0-7FA6-482D-B525-5924AA858C0E}" scale="70" fitToPage="1" showAutoFilter="1" hiddenColumns="1">
      <selection activeCell="E6" sqref="E6"/>
      <pageMargins left="0.11811023622047245" right="0.15748031496062992" top="0.51181102362204722" bottom="0.11811023622047245" header="0.23622047244094491" footer="0.39370078740157483"/>
      <pageSetup paperSize="10000" scale="17" fitToHeight="0" orientation="portrait" horizontalDpi="4294967294" verticalDpi="4294967294"/>
      <autoFilter ref="B1" xr:uid="{00000000-0000-0000-0000-000000000000}"/>
    </customSheetView>
    <customSheetView guid="{90F0BEE9-F7C6-4B05-B1D3-E610A6D97CEA}"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0DC89687-B5E8-44A4-AFC0-D36DAE0522C2}"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EBAE714C-FD28-46D0-8276-A04E9A7E81C3}"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D40EC52C-1F83-41EA-87E6-C95632C6EB1D}"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C14E3306-3C02-473C-B8F3-1D96FBEADE7E}"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59D3F2F7-6921-46D1-924D-5A0DA4AACA51}"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A081AA97-5460-4C55-BCF4-CC9F2A69CD39}"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0F66B38A-758B-4700-88AD-1A1A10B7A7C9}"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7AA30157-2426-452C-9986-F024109E4B57}"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7A688741-C63A-4537-8975-D01D5E399B5F}" scale="70" fitToPage="1" showAutoFilter="1" state="hidden">
      <selection sqref="A1:C3"/>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A9801882-D6C9-40C8-9090-26F7B42822A6}" scale="70" fitToPage="1" showAutoFilter="1">
      <selection activeCell="E6" sqref="E6"/>
      <pageMargins left="0.11811023622047245" right="0.15748031496062992" top="0.51181102362204722" bottom="0.11811023622047245" header="0.23622047244094491" footer="0.39370078740157483"/>
      <pageSetup paperSize="0" fitToHeight="0" orientation="portrait" horizontalDpi="0" verticalDpi="0" copies="0"/>
      <autoFilter ref="B1" xr:uid="{00000000-0000-0000-0000-000000000000}"/>
    </customSheetView>
  </customSheetViews>
  <mergeCells count="28">
    <mergeCell ref="AM1:AM3"/>
    <mergeCell ref="AO1:AO3"/>
    <mergeCell ref="D1:D3"/>
    <mergeCell ref="I1:I3"/>
    <mergeCell ref="A1:A3"/>
    <mergeCell ref="B1:B3"/>
    <mergeCell ref="S1:S3"/>
    <mergeCell ref="M1:M3"/>
    <mergeCell ref="H1:H3"/>
    <mergeCell ref="J1:J3"/>
    <mergeCell ref="K1:K3"/>
    <mergeCell ref="C1:C3"/>
    <mergeCell ref="AQ1:AQ3"/>
    <mergeCell ref="AR1:AR3"/>
    <mergeCell ref="E1:G1"/>
    <mergeCell ref="E2:E3"/>
    <mergeCell ref="F2:F3"/>
    <mergeCell ref="G2:G3"/>
    <mergeCell ref="AF2:AL2"/>
    <mergeCell ref="U1:AL1"/>
    <mergeCell ref="L1:L3"/>
    <mergeCell ref="AN1:AN3"/>
    <mergeCell ref="AP1:AP3"/>
    <mergeCell ref="U2:X2"/>
    <mergeCell ref="Y2:AE2"/>
    <mergeCell ref="T1:T3"/>
    <mergeCell ref="N1:Q2"/>
    <mergeCell ref="R1:R3"/>
  </mergeCells>
  <phoneticPr fontId="55" type="noConversion"/>
  <pageMargins left="0.11811023622047245" right="0.15748031496062992" top="0.51181102362204722" bottom="0.11811023622047245" header="0.23622047244094491" footer="0.39370078740157483"/>
  <pageSetup paperSize="0" fitToHeight="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L32" sqref="L32"/>
    </sheetView>
  </sheetViews>
  <sheetFormatPr baseColWidth="10" defaultRowHeight="15"/>
  <cols>
    <col min="1" max="256" width="8.83203125" customWidth="1"/>
  </cols>
  <sheetData/>
  <customSheetViews>
    <customSheetView guid="{8CBF853C-9B05-2E44-ABDF-3A5E94B2D49E}" state="hidden">
      <selection activeCell="L32" sqref="L32"/>
      <pageMargins left="0.7" right="0.7" top="0.75" bottom="0.75" header="0.3" footer="0.3"/>
      <pageSetup paperSize="0" orientation="portrait" horizontalDpi="0" verticalDpi="0" copies="0"/>
    </customSheetView>
    <customSheetView guid="{45FAFD83-E5A5-4ABD-BE8F-BEA31033F036}" state="hidden">
      <selection activeCell="L32" sqref="L32"/>
      <pageMargins left="0.7" right="0.7" top="0.75" bottom="0.75" header="0.3" footer="0.3"/>
      <pageSetup paperSize="0" orientation="portrait" horizontalDpi="0" verticalDpi="0" copies="0"/>
    </customSheetView>
    <customSheetView guid="{9C14DA1E-25C3-4329-A6F3-75CB1CD104D7}" showPageBreaks="1" state="hidden">
      <selection activeCell="L32" sqref="L32"/>
      <pageMargins left="0.7" right="0.7" top="0.75" bottom="0.75" header="0.3" footer="0.3"/>
      <pageSetup paperSize="9" orientation="portrait" horizontalDpi="4294967294" verticalDpi="0"/>
    </customSheetView>
    <customSheetView guid="{A54B586D-6220-424E-974E-0F84BC323EFF}" state="hidden">
      <selection activeCell="L32" sqref="L32"/>
      <pageMargins left="0.7" right="0.7" top="0.75" bottom="0.75" header="0.3" footer="0.3"/>
    </customSheetView>
    <customSheetView guid="{EE35F5A5-B58E-462D-8699-50C485D25DAC}" state="hidden">
      <selection activeCell="L32" sqref="L32"/>
      <pageMargins left="0.7" right="0.7" top="0.75" bottom="0.75" header="0.3" footer="0.3"/>
    </customSheetView>
    <customSheetView guid="{157CD385-0CC3-4CB7-9E40-9872D0CE4D7B}" state="hidden">
      <selection activeCell="L32" sqref="L32"/>
      <pageMargins left="0.7" right="0.7" top="0.75" bottom="0.75" header="0.3" footer="0.3"/>
      <pageSetup paperSize="9" orientation="portrait" horizontalDpi="0" verticalDpi="0"/>
    </customSheetView>
    <customSheetView guid="{C272CEBC-8B24-461F-A115-CB8305F1DD91}" state="hidden">
      <selection activeCell="L32" sqref="L32"/>
      <pageMargins left="0.7" right="0.7" top="0.75" bottom="0.75" header="0.3" footer="0.3"/>
      <pageSetup paperSize="9" orientation="portrait" horizontalDpi="0" verticalDpi="0"/>
    </customSheetView>
    <customSheetView guid="{D67E565D-00AF-4573-95DF-1C7151580DD9}" state="hidden">
      <selection activeCell="L32" sqref="L32"/>
      <pageMargins left="0.7" right="0.7" top="0.75" bottom="0.75" header="0.3" footer="0.3"/>
      <pageSetup paperSize="9" orientation="portrait" horizontalDpi="0" verticalDpi="0"/>
    </customSheetView>
    <customSheetView guid="{BDD15C91-1AB9-44A2-ACD7-FAE0862B79D4}" state="hidden">
      <selection activeCell="L32" sqref="L32"/>
      <pageMargins left="0.7" right="0.7" top="0.75" bottom="0.75" header="0.3" footer="0.3"/>
    </customSheetView>
    <customSheetView guid="{C841B2A8-BCDC-496A-AF1F-B21DB30EB01C}" state="hidden">
      <selection activeCell="L32" sqref="L32"/>
      <pageMargins left="0.7" right="0.7" top="0.75" bottom="0.75" header="0.3" footer="0.3"/>
      <pageSetup paperSize="9" orientation="portrait" horizontalDpi="0" verticalDpi="0"/>
    </customSheetView>
    <customSheetView guid="{F5415F4E-EBF6-40D2-9EB2-1463A8F9745A}" state="hidden">
      <selection activeCell="L32" sqref="L32"/>
      <pageMargins left="0.7" right="0.7" top="0.75" bottom="0.75" header="0.3" footer="0.3"/>
    </customSheetView>
    <customSheetView guid="{003C4447-03FF-4247-A52F-D405327D0F8E}" state="hidden">
      <selection activeCell="L32" sqref="L32"/>
      <pageMargins left="0.7" right="0.7" top="0.75" bottom="0.75" header="0.3" footer="0.3"/>
    </customSheetView>
    <customSheetView guid="{D286A167-6B8A-4DD5-AE3F-D47B411FC6FF}" state="hidden">
      <selection activeCell="L32" sqref="L32"/>
      <pageMargins left="0.7" right="0.7" top="0.75" bottom="0.75" header="0.3" footer="0.3"/>
    </customSheetView>
    <customSheetView guid="{0040A281-966A-42E4-8229-3EF4106905AE}" state="hidden">
      <selection activeCell="L32" sqref="L32"/>
      <pageMargins left="0.7" right="0.7" top="0.75" bottom="0.75" header="0.3" footer="0.3"/>
    </customSheetView>
    <customSheetView guid="{3513B2A0-B7F8-4C06-8210-39E406F6EB6C}" state="hidden">
      <selection activeCell="L32" sqref="L32"/>
      <pageMargins left="0.7" right="0.7" top="0.75" bottom="0.75" header="0.3" footer="0.3"/>
    </customSheetView>
    <customSheetView guid="{8F14BA67-A1BC-4512-B9DA-5C9C3CB313E4}" state="hidden">
      <selection activeCell="L32" sqref="L32"/>
      <pageMargins left="0.7" right="0.7" top="0.75" bottom="0.75" header="0.3" footer="0.3"/>
    </customSheetView>
    <customSheetView guid="{17DC0529-91A4-4551-9172-B028C4912514}" state="hidden">
      <selection activeCell="L32" sqref="L32"/>
      <pageMargins left="0.7" right="0.7" top="0.75" bottom="0.75" header="0.3" footer="0.3"/>
    </customSheetView>
    <customSheetView guid="{8ABF9580-87B0-45E2-8C70-A09E58226CA5}" state="hidden">
      <selection activeCell="L32" sqref="L32"/>
      <pageMargins left="0.7" right="0.7" top="0.75" bottom="0.75" header="0.3" footer="0.3"/>
    </customSheetView>
    <customSheetView guid="{52FAA2EB-E93F-47C4-8597-5C6EAD18A486}" state="hidden">
      <selection activeCell="L32" sqref="L32"/>
      <pageMargins left="0.7" right="0.7" top="0.75" bottom="0.75" header="0.3" footer="0.3"/>
    </customSheetView>
    <customSheetView guid="{25BB15B0-7FA6-482D-B525-5924AA858C0E}" state="hidden">
      <selection activeCell="L32" sqref="L32"/>
      <pageMargins left="0.7" right="0.7" top="0.75" bottom="0.75" header="0.3" footer="0.3"/>
    </customSheetView>
    <customSheetView guid="{90F0BEE9-F7C6-4B05-B1D3-E610A6D97CEA}" state="hidden">
      <selection activeCell="L32" sqref="L32"/>
      <pageMargins left="0.7" right="0.7" top="0.75" bottom="0.75" header="0.3" footer="0.3"/>
    </customSheetView>
    <customSheetView guid="{0DC89687-B5E8-44A4-AFC0-D36DAE0522C2}" state="hidden">
      <selection activeCell="L32" sqref="L32"/>
      <pageMargins left="0.7" right="0.7" top="0.75" bottom="0.75" header="0.3" footer="0.3"/>
    </customSheetView>
    <customSheetView guid="{EBAE714C-FD28-46D0-8276-A04E9A7E81C3}" state="hidden">
      <selection activeCell="L32" sqref="L32"/>
      <pageMargins left="0.7" right="0.7" top="0.75" bottom="0.75" header="0.3" footer="0.3"/>
    </customSheetView>
    <customSheetView guid="{D40EC52C-1F83-41EA-87E6-C95632C6EB1D}" state="hidden">
      <selection activeCell="L32" sqref="L32"/>
      <pageMargins left="0.7" right="0.7" top="0.75" bottom="0.75" header="0.3" footer="0.3"/>
    </customSheetView>
    <customSheetView guid="{C14E3306-3C02-473C-B8F3-1D96FBEADE7E}" state="hidden">
      <selection activeCell="L32" sqref="L32"/>
      <pageMargins left="0.7" right="0.7" top="0.75" bottom="0.75" header="0.3" footer="0.3"/>
    </customSheetView>
    <customSheetView guid="{59D3F2F7-6921-46D1-924D-5A0DA4AACA51}" state="hidden">
      <selection activeCell="L32" sqref="L32"/>
      <pageMargins left="0.7" right="0.7" top="0.75" bottom="0.75" header="0.3" footer="0.3"/>
    </customSheetView>
    <customSheetView guid="{A081AA97-5460-4C55-BCF4-CC9F2A69CD39}" state="hidden">
      <selection activeCell="L32" sqref="L32"/>
      <pageMargins left="0.7" right="0.7" top="0.75" bottom="0.75" header="0.3" footer="0.3"/>
    </customSheetView>
    <customSheetView guid="{0F66B38A-758B-4700-88AD-1A1A10B7A7C9}" state="hidden">
      <selection activeCell="L32" sqref="L32"/>
      <pageMargins left="0.7" right="0.7" top="0.75" bottom="0.75" header="0.3" footer="0.3"/>
    </customSheetView>
    <customSheetView guid="{7AA30157-2426-452C-9986-F024109E4B57}" state="hidden">
      <selection activeCell="L32" sqref="L32"/>
      <pageMargins left="0.7" right="0.7" top="0.75" bottom="0.75" header="0.3" footer="0.3"/>
    </customSheetView>
    <customSheetView guid="{7A688741-C63A-4537-8975-D01D5E399B5F}" state="hidden">
      <selection activeCell="L32" sqref="L32"/>
      <pageMargins left="0.7" right="0.7" top="0.75" bottom="0.75" header="0.3" footer="0.3"/>
    </customSheetView>
    <customSheetView guid="{A9801882-D6C9-40C8-9090-26F7B42822A6}" state="hidden">
      <selection activeCell="L32" sqref="L32"/>
      <pageMargins left="0.7" right="0.7" top="0.75" bottom="0.75" header="0.3" footer="0.3"/>
      <pageSetup paperSize="0" orientation="portrait" horizontalDpi="0" verticalDpi="0" copies="0"/>
    </customSheetView>
  </customSheetViews>
  <pageMargins left="0.7" right="0.7" top="0.75" bottom="0.75" header="0.3" footer="0.3"/>
  <pageSetup paperSize="0" orientation="portrait"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R31"/>
  <sheetViews>
    <sheetView view="pageBreakPreview" topLeftCell="A16" zoomScale="70" zoomScaleNormal="70" zoomScaleSheetLayoutView="55" workbookViewId="0">
      <selection activeCell="C5" sqref="C5"/>
    </sheetView>
  </sheetViews>
  <sheetFormatPr baseColWidth="10" defaultRowHeight="15"/>
  <cols>
    <col min="1" max="1" width="6.83203125" customWidth="1"/>
    <col min="2" max="2" width="85.5" style="356" customWidth="1"/>
    <col min="3" max="3" width="17.5" style="1604" customWidth="1"/>
    <col min="4" max="4" width="23.83203125" style="1604" customWidth="1"/>
    <col min="5" max="5" width="27.1640625" style="1604" customWidth="1"/>
    <col min="6" max="6" width="27" style="1604" customWidth="1"/>
    <col min="7" max="7" width="31.6640625" style="1604" customWidth="1"/>
    <col min="8" max="8" width="18.83203125" style="1604" hidden="1" customWidth="1"/>
    <col min="9" max="9" width="18.5" style="1604" hidden="1" customWidth="1"/>
    <col min="10" max="10" width="74.5" style="1604" hidden="1" customWidth="1"/>
    <col min="11" max="12" width="27.5" style="1604" customWidth="1"/>
    <col min="13" max="13" width="25.6640625" style="1604" customWidth="1"/>
    <col min="14" max="15" width="27.6640625" style="1604" customWidth="1"/>
    <col min="16" max="16" width="26.1640625" style="1604" customWidth="1"/>
    <col min="17" max="256" width="8.83203125" customWidth="1"/>
  </cols>
  <sheetData>
    <row r="1" spans="1:18" ht="63" customHeight="1" thickBot="1">
      <c r="A1" s="1885" t="s">
        <v>6629</v>
      </c>
      <c r="B1" s="1885"/>
      <c r="C1" s="1885"/>
      <c r="D1" s="1885"/>
      <c r="E1" s="1885"/>
      <c r="F1" s="1885"/>
      <c r="G1" s="1885"/>
      <c r="H1" s="1885"/>
      <c r="I1" s="1885"/>
      <c r="J1" s="1885"/>
      <c r="K1" s="1885"/>
      <c r="L1" s="1885"/>
      <c r="M1" s="1885"/>
      <c r="N1" s="1885"/>
      <c r="O1" s="1885"/>
      <c r="P1" s="1885"/>
    </row>
    <row r="2" spans="1:18" ht="30.75" customHeight="1" thickBot="1">
      <c r="A2" s="1894" t="s">
        <v>3545</v>
      </c>
      <c r="B2" s="1890" t="s">
        <v>4773</v>
      </c>
      <c r="C2" s="1896" t="s">
        <v>3550</v>
      </c>
      <c r="D2" s="1898" t="s">
        <v>5229</v>
      </c>
      <c r="E2" s="1899"/>
      <c r="F2" s="1899"/>
      <c r="G2" s="1900"/>
      <c r="H2" s="1886" t="s">
        <v>4773</v>
      </c>
      <c r="I2" s="1887"/>
      <c r="J2" s="1888" t="s">
        <v>3530</v>
      </c>
      <c r="K2" s="1882" t="s">
        <v>5559</v>
      </c>
      <c r="L2" s="1883"/>
      <c r="M2" s="1883"/>
      <c r="N2" s="1883"/>
      <c r="O2" s="1883"/>
      <c r="P2" s="1884"/>
    </row>
    <row r="3" spans="1:18" ht="58" thickBot="1">
      <c r="A3" s="1895"/>
      <c r="B3" s="1891"/>
      <c r="C3" s="1897"/>
      <c r="D3" s="1607" t="s">
        <v>4280</v>
      </c>
      <c r="E3" s="1608" t="s">
        <v>5175</v>
      </c>
      <c r="F3" s="1609" t="s">
        <v>5176</v>
      </c>
      <c r="G3" s="1610" t="s">
        <v>5208</v>
      </c>
      <c r="H3" s="1611" t="s">
        <v>5177</v>
      </c>
      <c r="I3" s="1612" t="s">
        <v>5178</v>
      </c>
      <c r="J3" s="1889"/>
      <c r="K3" s="1613" t="s">
        <v>5560</v>
      </c>
      <c r="L3" s="1614" t="s">
        <v>5561</v>
      </c>
      <c r="M3" s="1614" t="s">
        <v>5562</v>
      </c>
      <c r="N3" s="1614" t="s">
        <v>5563</v>
      </c>
      <c r="O3" s="1615" t="s">
        <v>3269</v>
      </c>
      <c r="P3" s="1616" t="s">
        <v>5209</v>
      </c>
    </row>
    <row r="4" spans="1:18" ht="40" customHeight="1" thickBot="1">
      <c r="A4" s="711" t="s">
        <v>3551</v>
      </c>
      <c r="B4" s="710" t="s">
        <v>5184</v>
      </c>
      <c r="C4" s="1598">
        <f>SUM(D4:G4)</f>
        <v>96</v>
      </c>
      <c r="D4" s="1617">
        <v>96</v>
      </c>
      <c r="E4" s="1618" t="s">
        <v>626</v>
      </c>
      <c r="F4" s="1618" t="s">
        <v>626</v>
      </c>
      <c r="G4" s="1619" t="s">
        <v>626</v>
      </c>
      <c r="H4" s="1620"/>
      <c r="I4" s="1621"/>
      <c r="J4" s="1622"/>
      <c r="K4" s="1623" t="s">
        <v>626</v>
      </c>
      <c r="L4" s="1618" t="s">
        <v>626</v>
      </c>
      <c r="M4" s="1618" t="s">
        <v>626</v>
      </c>
      <c r="N4" s="1618" t="s">
        <v>626</v>
      </c>
      <c r="O4" s="1624" t="s">
        <v>626</v>
      </c>
      <c r="P4" s="1619" t="s">
        <v>626</v>
      </c>
    </row>
    <row r="5" spans="1:18" ht="40" customHeight="1">
      <c r="A5" s="667" t="s">
        <v>3553</v>
      </c>
      <c r="B5" s="685" t="s">
        <v>5185</v>
      </c>
      <c r="C5" s="1599">
        <f>SUM(C6:C11)</f>
        <v>151</v>
      </c>
      <c r="D5" s="1625">
        <f>SUM(D6:D11)</f>
        <v>143</v>
      </c>
      <c r="E5" s="1626">
        <f>SUM(E6:E11)</f>
        <v>6</v>
      </c>
      <c r="F5" s="1626">
        <f>SUM(F6:F11)</f>
        <v>2</v>
      </c>
      <c r="G5" s="1627">
        <f>SUM(G6:G11)</f>
        <v>0</v>
      </c>
      <c r="H5" s="1620">
        <v>15</v>
      </c>
      <c r="I5" s="1621">
        <v>11</v>
      </c>
      <c r="J5" s="1628" t="s">
        <v>5183</v>
      </c>
      <c r="K5" s="1625">
        <f t="shared" ref="K5:P5" si="0">SUM(K6:K11)</f>
        <v>21</v>
      </c>
      <c r="L5" s="1606">
        <f t="shared" si="0"/>
        <v>72</v>
      </c>
      <c r="M5" s="1606">
        <f t="shared" si="0"/>
        <v>33</v>
      </c>
      <c r="N5" s="1606">
        <f t="shared" si="0"/>
        <v>23</v>
      </c>
      <c r="O5" s="1606">
        <f t="shared" si="0"/>
        <v>1</v>
      </c>
      <c r="P5" s="1606">
        <f t="shared" si="0"/>
        <v>0</v>
      </c>
      <c r="Q5" s="592">
        <f t="shared" ref="Q5:Q11" si="1">SUM(K5:P5)</f>
        <v>150</v>
      </c>
    </row>
    <row r="6" spans="1:18" ht="40" customHeight="1">
      <c r="A6" s="361"/>
      <c r="B6" s="366" t="s">
        <v>5757</v>
      </c>
      <c r="C6" s="1600">
        <f t="shared" ref="C6:C11" si="2">SUM(D6:G6)</f>
        <v>96</v>
      </c>
      <c r="D6" s="1629">
        <v>88</v>
      </c>
      <c r="E6" s="1630">
        <v>6</v>
      </c>
      <c r="F6" s="1631">
        <v>2</v>
      </c>
      <c r="G6" s="1632" t="s">
        <v>626</v>
      </c>
      <c r="H6" s="1633"/>
      <c r="I6" s="1630"/>
      <c r="J6" s="1634"/>
      <c r="K6" s="1635">
        <v>5</v>
      </c>
      <c r="L6" s="1630">
        <v>46</v>
      </c>
      <c r="M6" s="1630">
        <v>26</v>
      </c>
      <c r="N6" s="1630">
        <v>17</v>
      </c>
      <c r="O6" s="1636" t="s">
        <v>626</v>
      </c>
      <c r="P6" s="1632" t="s">
        <v>626</v>
      </c>
      <c r="Q6" s="592">
        <f>SUM(K6:P6)</f>
        <v>94</v>
      </c>
    </row>
    <row r="7" spans="1:18" ht="40" customHeight="1">
      <c r="A7" s="361"/>
      <c r="B7" s="366" t="s">
        <v>5758</v>
      </c>
      <c r="C7" s="1600">
        <f t="shared" si="2"/>
        <v>30</v>
      </c>
      <c r="D7" s="1637">
        <v>30</v>
      </c>
      <c r="E7" s="1638" t="s">
        <v>626</v>
      </c>
      <c r="F7" s="1638" t="s">
        <v>626</v>
      </c>
      <c r="G7" s="1639" t="s">
        <v>626</v>
      </c>
      <c r="H7" s="1633"/>
      <c r="I7" s="1630"/>
      <c r="J7" s="1634"/>
      <c r="K7" s="1635">
        <v>1</v>
      </c>
      <c r="L7" s="1630">
        <v>22</v>
      </c>
      <c r="M7" s="1630">
        <v>2</v>
      </c>
      <c r="N7" s="1631">
        <v>5</v>
      </c>
      <c r="O7" s="1636" t="s">
        <v>626</v>
      </c>
      <c r="P7" s="1632" t="s">
        <v>626</v>
      </c>
      <c r="Q7" s="592">
        <f t="shared" si="1"/>
        <v>30</v>
      </c>
    </row>
    <row r="8" spans="1:18" ht="40" customHeight="1">
      <c r="A8" s="361"/>
      <c r="B8" s="366" t="s">
        <v>5769</v>
      </c>
      <c r="C8" s="1600">
        <f t="shared" si="2"/>
        <v>1</v>
      </c>
      <c r="D8" s="1635">
        <v>1</v>
      </c>
      <c r="E8" s="1631" t="s">
        <v>626</v>
      </c>
      <c r="F8" s="1631" t="s">
        <v>626</v>
      </c>
      <c r="G8" s="1632" t="s">
        <v>626</v>
      </c>
      <c r="H8" s="1633"/>
      <c r="I8" s="1630"/>
      <c r="J8" s="1634"/>
      <c r="K8" s="1629" t="s">
        <v>626</v>
      </c>
      <c r="L8" s="1631" t="s">
        <v>626</v>
      </c>
      <c r="M8" s="1631" t="s">
        <v>626</v>
      </c>
      <c r="N8" s="1631">
        <v>1</v>
      </c>
      <c r="O8" s="1636" t="s">
        <v>626</v>
      </c>
      <c r="P8" s="1632" t="s">
        <v>626</v>
      </c>
      <c r="Q8" s="592">
        <f t="shared" si="1"/>
        <v>1</v>
      </c>
    </row>
    <row r="9" spans="1:18" ht="40" customHeight="1">
      <c r="A9" s="361"/>
      <c r="B9" s="645" t="s">
        <v>5759</v>
      </c>
      <c r="C9" s="1600">
        <f t="shared" si="2"/>
        <v>1</v>
      </c>
      <c r="D9" s="1640">
        <v>1</v>
      </c>
      <c r="E9" s="1631" t="s">
        <v>626</v>
      </c>
      <c r="F9" s="1631" t="s">
        <v>626</v>
      </c>
      <c r="G9" s="1632" t="s">
        <v>626</v>
      </c>
      <c r="H9" s="1633"/>
      <c r="I9" s="1630"/>
      <c r="J9" s="1634"/>
      <c r="K9" s="1629" t="s">
        <v>626</v>
      </c>
      <c r="L9" s="1631" t="s">
        <v>626</v>
      </c>
      <c r="M9" s="1631">
        <v>1</v>
      </c>
      <c r="N9" s="1631" t="s">
        <v>626</v>
      </c>
      <c r="O9" s="1636">
        <v>1</v>
      </c>
      <c r="P9" s="1632" t="s">
        <v>626</v>
      </c>
      <c r="Q9" s="592"/>
    </row>
    <row r="10" spans="1:18" ht="40" customHeight="1">
      <c r="A10" s="361"/>
      <c r="B10" s="365" t="s">
        <v>5760</v>
      </c>
      <c r="C10" s="1600">
        <f t="shared" si="2"/>
        <v>15</v>
      </c>
      <c r="D10" s="1635">
        <v>15</v>
      </c>
      <c r="E10" s="1631" t="s">
        <v>626</v>
      </c>
      <c r="F10" s="1631" t="s">
        <v>626</v>
      </c>
      <c r="G10" s="1632" t="s">
        <v>626</v>
      </c>
      <c r="H10" s="1633"/>
      <c r="I10" s="1630"/>
      <c r="J10" s="1634"/>
      <c r="K10" s="1641">
        <v>8</v>
      </c>
      <c r="L10" s="1642">
        <v>4</v>
      </c>
      <c r="M10" s="1642">
        <v>2</v>
      </c>
      <c r="N10" s="1631" t="s">
        <v>626</v>
      </c>
      <c r="O10" s="1643" t="s">
        <v>626</v>
      </c>
      <c r="P10" s="1644" t="s">
        <v>626</v>
      </c>
      <c r="Q10" s="592"/>
    </row>
    <row r="11" spans="1:18" ht="40" customHeight="1" thickBot="1">
      <c r="A11" s="364"/>
      <c r="B11" s="713" t="s">
        <v>6020</v>
      </c>
      <c r="C11" s="1600">
        <f t="shared" si="2"/>
        <v>8</v>
      </c>
      <c r="D11" s="1635">
        <v>8</v>
      </c>
      <c r="E11" s="1631" t="s">
        <v>626</v>
      </c>
      <c r="F11" s="1631" t="s">
        <v>626</v>
      </c>
      <c r="G11" s="1632" t="s">
        <v>626</v>
      </c>
      <c r="H11" s="1633"/>
      <c r="I11" s="1630"/>
      <c r="J11" s="1634"/>
      <c r="K11" s="1641">
        <v>7</v>
      </c>
      <c r="L11" s="1642" t="s">
        <v>626</v>
      </c>
      <c r="M11" s="1642">
        <v>2</v>
      </c>
      <c r="N11" s="1645" t="s">
        <v>626</v>
      </c>
      <c r="O11" s="1643" t="s">
        <v>626</v>
      </c>
      <c r="P11" s="1646" t="s">
        <v>626</v>
      </c>
      <c r="Q11" s="592">
        <f t="shared" si="1"/>
        <v>9</v>
      </c>
    </row>
    <row r="12" spans="1:18" ht="40" customHeight="1">
      <c r="A12" s="667" t="s">
        <v>3554</v>
      </c>
      <c r="B12" s="685" t="s">
        <v>5192</v>
      </c>
      <c r="C12" s="1597">
        <f>SUM(C13:C18)</f>
        <v>211</v>
      </c>
      <c r="D12" s="1625">
        <f>SUM(D13:D18)</f>
        <v>181</v>
      </c>
      <c r="E12" s="1606">
        <f>SUM(E13:E18)</f>
        <v>23</v>
      </c>
      <c r="F12" s="1606">
        <f>SUM(F13:F18)</f>
        <v>5</v>
      </c>
      <c r="G12" s="1627">
        <f>SUM(G13:G18)</f>
        <v>2</v>
      </c>
      <c r="H12" s="1620"/>
      <c r="I12" s="1621"/>
      <c r="J12" s="1628"/>
      <c r="K12" s="1606">
        <f t="shared" ref="K12:P12" si="3">SUM(K13:K18)</f>
        <v>6</v>
      </c>
      <c r="L12" s="1606">
        <f t="shared" si="3"/>
        <v>52</v>
      </c>
      <c r="M12" s="1606">
        <f t="shared" si="3"/>
        <v>53</v>
      </c>
      <c r="N12" s="1647">
        <f t="shared" si="3"/>
        <v>41</v>
      </c>
      <c r="O12" s="1606">
        <f t="shared" si="3"/>
        <v>10</v>
      </c>
      <c r="P12" s="1647">
        <f t="shared" si="3"/>
        <v>39</v>
      </c>
      <c r="R12" s="589"/>
    </row>
    <row r="13" spans="1:18" ht="40" customHeight="1">
      <c r="A13" s="361"/>
      <c r="B13" s="645" t="s">
        <v>5268</v>
      </c>
      <c r="C13" s="1600">
        <f t="shared" ref="C13:C18" si="4">SUM(D13:G13)</f>
        <v>96</v>
      </c>
      <c r="D13" s="1635">
        <v>77</v>
      </c>
      <c r="E13" s="1630">
        <v>12</v>
      </c>
      <c r="F13" s="1630">
        <v>5</v>
      </c>
      <c r="G13" s="1632">
        <v>2</v>
      </c>
      <c r="H13" s="1633"/>
      <c r="I13" s="1630"/>
      <c r="J13" s="1634"/>
      <c r="K13" s="1635">
        <v>3</v>
      </c>
      <c r="L13" s="1630">
        <v>23</v>
      </c>
      <c r="M13" s="1630">
        <v>35</v>
      </c>
      <c r="N13" s="1630">
        <v>33</v>
      </c>
      <c r="O13" s="1636" t="s">
        <v>626</v>
      </c>
      <c r="P13" s="1632" t="s">
        <v>626</v>
      </c>
      <c r="Q13" s="687">
        <f>SUM(K13:P13)</f>
        <v>94</v>
      </c>
      <c r="R13" s="88"/>
    </row>
    <row r="14" spans="1:18" ht="40" customHeight="1">
      <c r="A14" s="361"/>
      <c r="B14" s="712" t="s">
        <v>6027</v>
      </c>
      <c r="C14" s="1600">
        <f t="shared" si="4"/>
        <v>35</v>
      </c>
      <c r="D14" s="1635">
        <v>27</v>
      </c>
      <c r="E14" s="1630">
        <v>8</v>
      </c>
      <c r="F14" s="1631" t="s">
        <v>626</v>
      </c>
      <c r="G14" s="1632" t="s">
        <v>626</v>
      </c>
      <c r="H14" s="1633"/>
      <c r="I14" s="1630"/>
      <c r="J14" s="1634"/>
      <c r="K14" s="1635">
        <v>1</v>
      </c>
      <c r="L14" s="1630">
        <v>28</v>
      </c>
      <c r="M14" s="1630">
        <v>6</v>
      </c>
      <c r="N14" s="1631" t="s">
        <v>626</v>
      </c>
      <c r="O14" s="1636" t="s">
        <v>626</v>
      </c>
      <c r="P14" s="1632" t="s">
        <v>626</v>
      </c>
      <c r="Q14" s="687"/>
      <c r="R14" s="88"/>
    </row>
    <row r="15" spans="1:18" ht="40" customHeight="1">
      <c r="A15" s="361"/>
      <c r="B15" s="362" t="s">
        <v>6477</v>
      </c>
      <c r="C15" s="1600">
        <f t="shared" si="4"/>
        <v>8</v>
      </c>
      <c r="D15" s="1635">
        <v>8</v>
      </c>
      <c r="E15" s="1631" t="s">
        <v>626</v>
      </c>
      <c r="F15" s="1631" t="s">
        <v>626</v>
      </c>
      <c r="G15" s="1632" t="s">
        <v>626</v>
      </c>
      <c r="H15" s="1633"/>
      <c r="I15" s="1630"/>
      <c r="J15" s="1634"/>
      <c r="K15" s="1635">
        <v>2</v>
      </c>
      <c r="L15" s="1631" t="s">
        <v>626</v>
      </c>
      <c r="M15" s="1631" t="s">
        <v>626</v>
      </c>
      <c r="N15" s="1631">
        <v>8</v>
      </c>
      <c r="O15" s="1636" t="s">
        <v>626</v>
      </c>
      <c r="P15" s="1632" t="s">
        <v>626</v>
      </c>
      <c r="Q15" s="687">
        <f>SUM(K15:P15)</f>
        <v>10</v>
      </c>
      <c r="R15" s="88"/>
    </row>
    <row r="16" spans="1:18" ht="40" customHeight="1">
      <c r="A16" s="361"/>
      <c r="B16" s="362" t="s">
        <v>5759</v>
      </c>
      <c r="C16" s="1600">
        <f t="shared" si="4"/>
        <v>21</v>
      </c>
      <c r="D16" s="1629">
        <v>19</v>
      </c>
      <c r="E16" s="1631">
        <v>2</v>
      </c>
      <c r="F16" s="1631" t="s">
        <v>626</v>
      </c>
      <c r="G16" s="1632" t="s">
        <v>626</v>
      </c>
      <c r="H16" s="1633"/>
      <c r="I16" s="1630"/>
      <c r="J16" s="1634"/>
      <c r="K16" s="1629" t="s">
        <v>626</v>
      </c>
      <c r="L16" s="1631" t="s">
        <v>626</v>
      </c>
      <c r="M16" s="1631">
        <v>12</v>
      </c>
      <c r="N16" s="1631" t="s">
        <v>626</v>
      </c>
      <c r="O16" s="1648">
        <v>10</v>
      </c>
      <c r="P16" s="1632" t="s">
        <v>626</v>
      </c>
      <c r="Q16" s="687">
        <f>SUM(K16:P16)</f>
        <v>22</v>
      </c>
      <c r="R16" s="88"/>
    </row>
    <row r="17" spans="1:18" ht="40" customHeight="1">
      <c r="A17" s="361"/>
      <c r="B17" s="465" t="s">
        <v>6478</v>
      </c>
      <c r="C17" s="1600">
        <f t="shared" si="4"/>
        <v>40</v>
      </c>
      <c r="D17" s="1641">
        <v>40</v>
      </c>
      <c r="E17" s="1642" t="s">
        <v>626</v>
      </c>
      <c r="F17" s="1642" t="s">
        <v>626</v>
      </c>
      <c r="G17" s="1644" t="s">
        <v>626</v>
      </c>
      <c r="H17" s="1633"/>
      <c r="I17" s="1630"/>
      <c r="J17" s="1634"/>
      <c r="K17" s="1641" t="s">
        <v>626</v>
      </c>
      <c r="L17" s="1642">
        <v>1</v>
      </c>
      <c r="M17" s="1642" t="s">
        <v>626</v>
      </c>
      <c r="N17" s="1642" t="s">
        <v>626</v>
      </c>
      <c r="O17" s="1643" t="s">
        <v>626</v>
      </c>
      <c r="P17" s="1649">
        <v>39</v>
      </c>
      <c r="Q17" s="687"/>
      <c r="R17" s="88"/>
    </row>
    <row r="18" spans="1:18" ht="40" customHeight="1" thickBot="1">
      <c r="A18" s="361"/>
      <c r="B18" s="465" t="s">
        <v>6479</v>
      </c>
      <c r="C18" s="1600">
        <f t="shared" si="4"/>
        <v>11</v>
      </c>
      <c r="D18" s="1641">
        <v>10</v>
      </c>
      <c r="E18" s="1642">
        <v>1</v>
      </c>
      <c r="F18" s="1642" t="s">
        <v>626</v>
      </c>
      <c r="G18" s="1644" t="s">
        <v>626</v>
      </c>
      <c r="H18" s="1633"/>
      <c r="I18" s="1630"/>
      <c r="J18" s="1634"/>
      <c r="K18" s="1641" t="s">
        <v>626</v>
      </c>
      <c r="L18" s="1642" t="s">
        <v>626</v>
      </c>
      <c r="M18" s="1642" t="s">
        <v>626</v>
      </c>
      <c r="N18" s="1642" t="s">
        <v>626</v>
      </c>
      <c r="O18" s="1643" t="s">
        <v>626</v>
      </c>
      <c r="P18" s="1644" t="s">
        <v>626</v>
      </c>
      <c r="Q18" s="687">
        <f>SUM(K18:P18)</f>
        <v>0</v>
      </c>
      <c r="R18" s="88"/>
    </row>
    <row r="19" spans="1:18" ht="40" customHeight="1">
      <c r="A19" s="667" t="s">
        <v>4800</v>
      </c>
      <c r="B19" s="686" t="s">
        <v>2560</v>
      </c>
      <c r="C19" s="1599">
        <f>SUM(C26:C28)</f>
        <v>93</v>
      </c>
      <c r="D19" s="1605">
        <f>SUM(D26:D28)</f>
        <v>51</v>
      </c>
      <c r="E19" s="1606">
        <f>SUM(E26:E28)</f>
        <v>8</v>
      </c>
      <c r="F19" s="1606">
        <f>SUM(F26:F28)</f>
        <v>30</v>
      </c>
      <c r="G19" s="1650">
        <f>SUM(G26:G28)</f>
        <v>4</v>
      </c>
      <c r="H19" s="1620"/>
      <c r="I19" s="1621"/>
      <c r="J19" s="1628"/>
      <c r="K19" s="1651" t="s">
        <v>626</v>
      </c>
      <c r="L19" s="1652" t="s">
        <v>626</v>
      </c>
      <c r="M19" s="1652" t="s">
        <v>626</v>
      </c>
      <c r="N19" s="1652" t="s">
        <v>626</v>
      </c>
      <c r="O19" s="1652" t="s">
        <v>626</v>
      </c>
      <c r="P19" s="1653" t="s">
        <v>626</v>
      </c>
    </row>
    <row r="20" spans="1:18" ht="40" hidden="1" customHeight="1">
      <c r="A20" s="361" t="s">
        <v>4804</v>
      </c>
      <c r="B20" s="466" t="s">
        <v>5187</v>
      </c>
      <c r="C20" s="1601">
        <v>86</v>
      </c>
      <c r="D20" s="1633">
        <v>65</v>
      </c>
      <c r="E20" s="1630">
        <v>16</v>
      </c>
      <c r="F20" s="1630">
        <v>3</v>
      </c>
      <c r="G20" s="1654">
        <v>2</v>
      </c>
      <c r="H20" s="1633">
        <v>86</v>
      </c>
      <c r="I20" s="1631" t="s">
        <v>626</v>
      </c>
      <c r="J20" s="1655"/>
      <c r="K20" s="1629" t="s">
        <v>626</v>
      </c>
      <c r="L20" s="1631" t="s">
        <v>626</v>
      </c>
      <c r="M20" s="1631" t="s">
        <v>626</v>
      </c>
      <c r="N20" s="1631" t="s">
        <v>626</v>
      </c>
      <c r="O20" s="1631" t="s">
        <v>626</v>
      </c>
      <c r="P20" s="1632" t="s">
        <v>626</v>
      </c>
    </row>
    <row r="21" spans="1:18" ht="40" hidden="1" customHeight="1">
      <c r="A21" s="361" t="s">
        <v>4805</v>
      </c>
      <c r="B21" s="466" t="s">
        <v>5189</v>
      </c>
      <c r="C21" s="1601">
        <f>SUM(D21:G21)</f>
        <v>41</v>
      </c>
      <c r="D21" s="1633">
        <v>41</v>
      </c>
      <c r="E21" s="1631" t="s">
        <v>626</v>
      </c>
      <c r="F21" s="1631" t="s">
        <v>626</v>
      </c>
      <c r="G21" s="1632" t="s">
        <v>626</v>
      </c>
      <c r="H21" s="1656" t="s">
        <v>626</v>
      </c>
      <c r="I21" s="1630">
        <v>41</v>
      </c>
      <c r="J21" s="1655"/>
      <c r="K21" s="1629" t="s">
        <v>626</v>
      </c>
      <c r="L21" s="1631" t="s">
        <v>626</v>
      </c>
      <c r="M21" s="1631" t="s">
        <v>626</v>
      </c>
      <c r="N21" s="1631" t="s">
        <v>626</v>
      </c>
      <c r="O21" s="1631" t="s">
        <v>626</v>
      </c>
      <c r="P21" s="1632" t="s">
        <v>626</v>
      </c>
    </row>
    <row r="22" spans="1:18" ht="40" hidden="1" customHeight="1">
      <c r="A22" s="361" t="s">
        <v>3778</v>
      </c>
      <c r="B22" s="466" t="s">
        <v>5188</v>
      </c>
      <c r="C22" s="1601">
        <f>SUM(D22:G22)</f>
        <v>11</v>
      </c>
      <c r="D22" s="1633">
        <v>8</v>
      </c>
      <c r="E22" s="1631" t="s">
        <v>626</v>
      </c>
      <c r="F22" s="1630">
        <v>2</v>
      </c>
      <c r="G22" s="1654">
        <v>1</v>
      </c>
      <c r="H22" s="1656" t="s">
        <v>626</v>
      </c>
      <c r="I22" s="1630">
        <v>8</v>
      </c>
      <c r="J22" s="1634" t="s">
        <v>5216</v>
      </c>
      <c r="K22" s="1629" t="s">
        <v>626</v>
      </c>
      <c r="L22" s="1631" t="s">
        <v>626</v>
      </c>
      <c r="M22" s="1631" t="s">
        <v>626</v>
      </c>
      <c r="N22" s="1631" t="s">
        <v>626</v>
      </c>
      <c r="O22" s="1631" t="s">
        <v>626</v>
      </c>
      <c r="P22" s="1632" t="s">
        <v>626</v>
      </c>
    </row>
    <row r="23" spans="1:18" ht="40" hidden="1" customHeight="1">
      <c r="A23" s="361" t="s">
        <v>3779</v>
      </c>
      <c r="B23" s="466" t="s">
        <v>5190</v>
      </c>
      <c r="C23" s="1601">
        <f>SUM(D23:G23)</f>
        <v>16</v>
      </c>
      <c r="D23" s="1633">
        <v>13</v>
      </c>
      <c r="E23" s="1631" t="s">
        <v>626</v>
      </c>
      <c r="F23" s="1630">
        <v>3</v>
      </c>
      <c r="G23" s="1632" t="s">
        <v>626</v>
      </c>
      <c r="H23" s="1633">
        <v>16</v>
      </c>
      <c r="I23" s="1631" t="s">
        <v>626</v>
      </c>
      <c r="J23" s="1655"/>
      <c r="K23" s="1629" t="s">
        <v>626</v>
      </c>
      <c r="L23" s="1631" t="s">
        <v>626</v>
      </c>
      <c r="M23" s="1631" t="s">
        <v>626</v>
      </c>
      <c r="N23" s="1631" t="s">
        <v>626</v>
      </c>
      <c r="O23" s="1631" t="s">
        <v>626</v>
      </c>
      <c r="P23" s="1632" t="s">
        <v>626</v>
      </c>
    </row>
    <row r="24" spans="1:18" ht="40" hidden="1" customHeight="1">
      <c r="A24" s="361" t="s">
        <v>4807</v>
      </c>
      <c r="B24" s="466" t="s">
        <v>5191</v>
      </c>
      <c r="C24" s="1601">
        <f>SUM(D24:G24)</f>
        <v>52</v>
      </c>
      <c r="D24" s="1633">
        <v>23</v>
      </c>
      <c r="E24" s="1631" t="s">
        <v>626</v>
      </c>
      <c r="F24" s="1630">
        <v>26</v>
      </c>
      <c r="G24" s="1654">
        <v>3</v>
      </c>
      <c r="H24" s="1656" t="s">
        <v>626</v>
      </c>
      <c r="I24" s="1631" t="s">
        <v>626</v>
      </c>
      <c r="J24" s="1655"/>
      <c r="K24" s="1629" t="s">
        <v>626</v>
      </c>
      <c r="L24" s="1631" t="s">
        <v>626</v>
      </c>
      <c r="M24" s="1631" t="s">
        <v>626</v>
      </c>
      <c r="N24" s="1631" t="s">
        <v>626</v>
      </c>
      <c r="O24" s="1631" t="s">
        <v>626</v>
      </c>
      <c r="P24" s="1632" t="s">
        <v>626</v>
      </c>
    </row>
    <row r="25" spans="1:18" ht="40" hidden="1" customHeight="1">
      <c r="A25" s="361" t="s">
        <v>4808</v>
      </c>
      <c r="B25" s="466" t="s">
        <v>3655</v>
      </c>
      <c r="C25" s="1601">
        <v>2</v>
      </c>
      <c r="D25" s="1633">
        <v>2</v>
      </c>
      <c r="E25" s="1631" t="s">
        <v>626</v>
      </c>
      <c r="F25" s="1631" t="s">
        <v>626</v>
      </c>
      <c r="G25" s="1632" t="s">
        <v>626</v>
      </c>
      <c r="H25" s="1656" t="s">
        <v>626</v>
      </c>
      <c r="I25" s="1631" t="s">
        <v>626</v>
      </c>
      <c r="J25" s="1655"/>
      <c r="K25" s="1629" t="s">
        <v>626</v>
      </c>
      <c r="L25" s="1631" t="s">
        <v>626</v>
      </c>
      <c r="M25" s="1631" t="s">
        <v>626</v>
      </c>
      <c r="N25" s="1631" t="s">
        <v>626</v>
      </c>
      <c r="O25" s="1631" t="s">
        <v>626</v>
      </c>
      <c r="P25" s="1632" t="s">
        <v>626</v>
      </c>
    </row>
    <row r="26" spans="1:18" ht="40" customHeight="1">
      <c r="A26" s="361"/>
      <c r="B26" s="466" t="s">
        <v>5554</v>
      </c>
      <c r="C26" s="1601">
        <f>SUM(D26:G26)</f>
        <v>89</v>
      </c>
      <c r="D26" s="1633">
        <v>51</v>
      </c>
      <c r="E26" s="1631">
        <v>4</v>
      </c>
      <c r="F26" s="1630">
        <v>30</v>
      </c>
      <c r="G26" s="1632">
        <v>4</v>
      </c>
      <c r="H26" s="1656"/>
      <c r="I26" s="1631"/>
      <c r="J26" s="1655"/>
      <c r="K26" s="1629" t="s">
        <v>626</v>
      </c>
      <c r="L26" s="1631" t="s">
        <v>626</v>
      </c>
      <c r="M26" s="1631" t="s">
        <v>626</v>
      </c>
      <c r="N26" s="1631" t="s">
        <v>626</v>
      </c>
      <c r="O26" s="1631" t="s">
        <v>626</v>
      </c>
      <c r="P26" s="1632" t="s">
        <v>626</v>
      </c>
    </row>
    <row r="27" spans="1:18" ht="40" customHeight="1">
      <c r="A27" s="361"/>
      <c r="B27" s="503" t="s">
        <v>6022</v>
      </c>
      <c r="C27" s="1602">
        <f>SUM(D27:G27)</f>
        <v>2</v>
      </c>
      <c r="D27" s="1657" t="s">
        <v>626</v>
      </c>
      <c r="E27" s="1642">
        <v>2</v>
      </c>
      <c r="F27" s="1642" t="s">
        <v>626</v>
      </c>
      <c r="G27" s="1644" t="s">
        <v>626</v>
      </c>
      <c r="H27" s="1657"/>
      <c r="I27" s="1642"/>
      <c r="J27" s="1658"/>
      <c r="K27" s="1641" t="s">
        <v>626</v>
      </c>
      <c r="L27" s="1642" t="s">
        <v>626</v>
      </c>
      <c r="M27" s="1642" t="s">
        <v>626</v>
      </c>
      <c r="N27" s="1642" t="s">
        <v>626</v>
      </c>
      <c r="O27" s="1642" t="s">
        <v>626</v>
      </c>
      <c r="P27" s="1644" t="s">
        <v>626</v>
      </c>
    </row>
    <row r="28" spans="1:18" ht="40" customHeight="1" thickBot="1">
      <c r="A28" s="361"/>
      <c r="B28" s="503" t="s">
        <v>6035</v>
      </c>
      <c r="C28" s="1602">
        <f>SUM(D28:G28)</f>
        <v>2</v>
      </c>
      <c r="D28" s="1657" t="s">
        <v>626</v>
      </c>
      <c r="E28" s="1642">
        <v>2</v>
      </c>
      <c r="F28" s="1642" t="s">
        <v>626</v>
      </c>
      <c r="G28" s="1644" t="s">
        <v>626</v>
      </c>
      <c r="H28" s="1657"/>
      <c r="I28" s="1642"/>
      <c r="J28" s="1658"/>
      <c r="K28" s="1641" t="s">
        <v>626</v>
      </c>
      <c r="L28" s="1642" t="s">
        <v>626</v>
      </c>
      <c r="M28" s="1642" t="s">
        <v>626</v>
      </c>
      <c r="N28" s="1642" t="s">
        <v>626</v>
      </c>
      <c r="O28" s="1643" t="s">
        <v>626</v>
      </c>
      <c r="P28" s="1642" t="s">
        <v>626</v>
      </c>
    </row>
    <row r="29" spans="1:18" ht="40" customHeight="1" thickBot="1">
      <c r="A29" s="1892" t="s">
        <v>5221</v>
      </c>
      <c r="B29" s="1893"/>
      <c r="C29" s="1603">
        <f>SUM(C4,C5,C12,C19)</f>
        <v>551</v>
      </c>
      <c r="D29" s="1659">
        <f>SUM(D4,D5,D12,D19)</f>
        <v>471</v>
      </c>
      <c r="E29" s="1660">
        <f>SUM(E5,E12,E19,E4)</f>
        <v>37</v>
      </c>
      <c r="F29" s="1660">
        <f>SUM(F4,F5,F12,F19)</f>
        <v>37</v>
      </c>
      <c r="G29" s="1661">
        <f>SUM(G4,G5,G12,G19)</f>
        <v>6</v>
      </c>
      <c r="H29" s="1659">
        <f>SUM(H5:H25)</f>
        <v>117</v>
      </c>
      <c r="I29" s="1660">
        <f>SUM(I5:I25)</f>
        <v>60</v>
      </c>
      <c r="J29" s="1662"/>
      <c r="K29" s="1663">
        <f>SUM(K5,K12)</f>
        <v>27</v>
      </c>
      <c r="L29" s="1660">
        <f>SUM(L5,L12)</f>
        <v>124</v>
      </c>
      <c r="M29" s="1660">
        <f>SUM(M5,M12)</f>
        <v>86</v>
      </c>
      <c r="N29" s="1660">
        <f>SUM(N5,N12)</f>
        <v>64</v>
      </c>
      <c r="O29" s="1664">
        <f>SUM(O5,O12)</f>
        <v>11</v>
      </c>
      <c r="P29" s="1661">
        <f>SUM(P5,P12,P19)</f>
        <v>39</v>
      </c>
    </row>
    <row r="31" spans="1:18" ht="24">
      <c r="D31" s="1665"/>
    </row>
  </sheetData>
  <customSheetViews>
    <customSheetView guid="{8CBF853C-9B05-2E44-ABDF-3A5E94B2D49E}" scale="70" showPageBreaks="1" hiddenRows="1" hiddenColumns="1" view="pageBreakPreview" topLeftCell="A16">
      <selection activeCell="C5" sqref="C5"/>
      <colBreaks count="2" manualBreakCount="2">
        <brk id="6" max="28" man="1"/>
        <brk id="10" max="28" man="1"/>
      </colBreaks>
      <pageMargins left="0.70866141732283505" right="0.70866141732283505" top="0.74803149606299202" bottom="0.74803149606299202" header="0.31496062992126" footer="0.31496062992126"/>
      <pageSetup fitToHeight="0" orientation="portrait" horizontalDpi="4294967293" verticalDpi="0"/>
    </customSheetView>
    <customSheetView guid="{45FAFD83-E5A5-4ABD-BE8F-BEA31033F036}" scale="70" showPageBreaks="1" hiddenRows="1" hiddenColumns="1" view="pageBreakPreview">
      <selection activeCell="C5" sqref="C5"/>
      <colBreaks count="7" manualBreakCount="7">
        <brk id="1" max="28" man="1"/>
        <brk id="2" max="28" man="1"/>
        <brk id="5" max="28" man="1"/>
        <brk id="6" max="28" man="1"/>
        <brk id="10" max="28" man="1"/>
        <brk id="13" max="28" man="1"/>
        <brk id="16" max="28" man="1"/>
      </colBreaks>
      <pageMargins left="0.70866141732283505" right="0.70866141732283505" top="0.74803149606299202" bottom="0.74803149606299202" header="0.31496062992126" footer="0.31496062992126"/>
      <pageSetup fitToHeight="0" orientation="portrait" horizontalDpi="4294967293" verticalDpi="0"/>
    </customSheetView>
    <customSheetView guid="{9C14DA1E-25C3-4329-A6F3-75CB1CD104D7}" scale="70" showPageBreaks="1" hiddenRows="1" hiddenColumns="1" view="pageBreakPreview">
      <selection activeCell="C5" sqref="C5"/>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A54B586D-6220-424E-974E-0F84BC323EFF}"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EE35F5A5-B58E-462D-8699-50C485D25DAC}"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157CD385-0CC3-4CB7-9E40-9872D0CE4D7B}"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C272CEBC-8B24-461F-A115-CB8305F1DD91}"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D67E565D-00AF-4573-95DF-1C7151580DD9}"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BDD15C91-1AB9-44A2-ACD7-FAE0862B79D4}"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C841B2A8-BCDC-496A-AF1F-B21DB30EB01C}"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003C4447-03FF-4247-A52F-D405327D0F8E}"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D286A167-6B8A-4DD5-AE3F-D47B411FC6FF}"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0040A281-966A-42E4-8229-3EF4106905AE}"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3513B2A0-B7F8-4C06-8210-39E406F6EB6C}"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8F14BA67-A1BC-4512-B9DA-5C9C3CB313E4}" scale="70" showPageBreaks="1" printArea="1" hiddenRows="1" hiddenColumns="1" view="pageBreakPreview" topLeftCell="A4">
      <selection activeCell="D14" sqref="D14"/>
      <pageMargins left="0.70866141732283505" right="0.70866141732283505" top="0.74803149606299202" bottom="0.74803149606299202" header="0.31496062992126" footer="0.31496062992126"/>
      <pageSetup paperSize="129" scale="38" fitToHeight="0" orientation="landscape" horizontalDpi="4294967293"/>
    </customSheetView>
    <customSheetView guid="{17DC0529-91A4-4551-9172-B028C4912514}" scale="70" showPageBreaks="1" printArea="1" hiddenRows="1" hiddenColumns="1" view="pageBreakPreview" topLeftCell="A4">
      <selection activeCell="D14" sqref="D14"/>
      <pageMargins left="0.70866141732283505" right="0.70866141732283505" top="0.74803149606299202" bottom="0.74803149606299202" header="0.31496062992126" footer="0.31496062992126"/>
      <pageSetup paperSize="129" scale="38" fitToHeight="0" orientation="landscape" horizontalDpi="4294967293"/>
    </customSheetView>
    <customSheetView guid="{8ABF9580-87B0-45E2-8C70-A09E58226CA5}" scale="70" showPageBreaks="1" printArea="1" hiddenRows="1" hiddenColumns="1" view="pageBreakPreview" topLeftCell="A4">
      <selection activeCell="D14" sqref="D14"/>
      <pageMargins left="0.70866141732283505" right="0.70866141732283505" top="0.74803149606299202" bottom="0.74803149606299202" header="0.31496062992126" footer="0.31496062992126"/>
      <pageSetup paperSize="129" scale="38" fitToHeight="0" orientation="landscape" horizontalDpi="4294967293"/>
    </customSheetView>
    <customSheetView guid="{C87F9E6D-F617-4BEC-A99C-84CC4D01CBF8}" scale="70" showPageBreaks="1" printArea="1" hiddenRows="1" hiddenColumns="1" view="pageBreakPreview">
      <selection activeCell="N15" sqref="N15"/>
      <pageMargins left="0.70866141732283505" right="0.70866141732283505" top="0.74803149606299202" bottom="0.74803149606299202" header="0.31496062992126" footer="0.31496062992126"/>
      <pageSetup paperSize="129" scale="55" fitToHeight="0" orientation="landscape" horizontalDpi="4294967293"/>
    </customSheetView>
    <customSheetView guid="{52FAA2EB-E93F-47C4-8597-5C6EAD18A486}" scale="55" showPageBreaks="1" printArea="1" hiddenRows="1" hiddenColumns="1" view="pageBreakPreview">
      <selection activeCell="G8" sqref="G8"/>
      <pageMargins left="0.70866141732283505" right="0.70866141732283505" top="0.74803149606299202" bottom="0.74803149606299202" header="0.31496062992126" footer="0.31496062992126"/>
      <pageSetup paperSize="10000" scale="34" fitToHeight="0" orientation="landscape" horizontalDpi="4294967293"/>
    </customSheetView>
    <customSheetView guid="{25BB15B0-7FA6-482D-B525-5924AA858C0E}" scale="70" showPageBreaks="1" printArea="1" hiddenRows="1" hiddenColumns="1" view="pageBreakPreview" topLeftCell="A4">
      <selection activeCell="D14" sqref="D14"/>
      <pageMargins left="0.70866141732283505" right="0.70866141732283505" top="0.74803149606299202" bottom="0.74803149606299202" header="0.31496062992126" footer="0.31496062992126"/>
      <pageSetup paperSize="129" scale="38" fitToHeight="0" orientation="landscape" horizontalDpi="4294967293"/>
    </customSheetView>
    <customSheetView guid="{90F0BEE9-F7C6-4B05-B1D3-E610A6D97CEA}" scale="70" showPageBreaks="1" printArea="1" hiddenRows="1" hiddenColumns="1" view="pageBreakPreview" topLeftCell="A4">
      <selection activeCell="D14" sqref="D14"/>
      <pageMargins left="0.70866141732283505" right="0.70866141732283505" top="0.74803149606299202" bottom="0.74803149606299202" header="0.31496062992126" footer="0.31496062992126"/>
      <pageSetup paperSize="129" scale="38" fitToHeight="0" orientation="landscape" horizontalDpi="4294967293"/>
    </customSheetView>
    <customSheetView guid="{0DC89687-B5E8-44A4-AFC0-D36DAE0522C2}"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EBAE714C-FD28-46D0-8276-A04E9A7E81C3}"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D40EC52C-1F83-41EA-87E6-C95632C6EB1D}"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C14E3306-3C02-473C-B8F3-1D96FBEADE7E}"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59D3F2F7-6921-46D1-924D-5A0DA4AACA51}"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A081AA97-5460-4C55-BCF4-CC9F2A69CD39}"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0F66B38A-758B-4700-88AD-1A1A10B7A7C9}"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7AA30157-2426-452C-9986-F024109E4B57}" scale="70" showPageBreaks="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7A688741-C63A-4537-8975-D01D5E399B5F}"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A9801882-D6C9-40C8-9090-26F7B42822A6}" scale="70" showPageBreaks="1" hiddenRows="1" hiddenColumns="1" view="pageBreakPreview">
      <selection activeCell="C5" sqref="C5"/>
      <colBreaks count="5" manualBreakCount="5">
        <brk id="2" max="28" man="1"/>
        <brk id="5" max="28" man="1"/>
        <brk id="6" max="28" man="1"/>
        <brk id="10" max="28" man="1"/>
        <brk id="13" max="28" man="1"/>
      </colBreaks>
      <pageMargins left="0.70866141732283505" right="0.70866141732283505" top="0.74803149606299202" bottom="0.74803149606299202" header="0.31496062992126" footer="0.31496062992126"/>
      <pageSetup paperSize="0" fitToHeight="0" orientation="portrait" horizontalDpi="0" verticalDpi="0" copies="0"/>
    </customSheetView>
  </customSheetViews>
  <mergeCells count="9">
    <mergeCell ref="A29:B29"/>
    <mergeCell ref="A2:A3"/>
    <mergeCell ref="C2:C3"/>
    <mergeCell ref="D2:G2"/>
    <mergeCell ref="K2:P2"/>
    <mergeCell ref="A1:P1"/>
    <mergeCell ref="H2:I2"/>
    <mergeCell ref="J2:J3"/>
    <mergeCell ref="B2:B3"/>
  </mergeCells>
  <pageMargins left="0.70866141732283505" right="0.70866141732283505" top="0.74803149606299202" bottom="0.74803149606299202" header="0.31496062992126" footer="0.31496062992126"/>
  <pageSetup fitToHeight="0" orientation="portrait" horizontalDpi="4294967293" verticalDpi="0"/>
  <colBreaks count="2" manualBreakCount="2">
    <brk id="6" max="28" man="1"/>
    <brk id="10" max="28"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2">
    <pageSetUpPr fitToPage="1"/>
  </sheetPr>
  <dimension ref="A1:J16"/>
  <sheetViews>
    <sheetView view="pageBreakPreview" topLeftCell="A7" zoomScale="70" zoomScaleNormal="70" zoomScaleSheetLayoutView="70" workbookViewId="0">
      <selection activeCell="J16" sqref="J16"/>
    </sheetView>
  </sheetViews>
  <sheetFormatPr baseColWidth="10" defaultRowHeight="15"/>
  <cols>
    <col min="1" max="1" width="6.83203125" customWidth="1"/>
    <col min="2" max="2" width="85.5" style="356" customWidth="1"/>
    <col min="3" max="3" width="17.5" customWidth="1"/>
    <col min="4" max="4" width="23.83203125" customWidth="1"/>
    <col min="5" max="5" width="27.1640625" customWidth="1"/>
    <col min="6" max="6" width="27" customWidth="1"/>
    <col min="7" max="7" width="31.6640625" customWidth="1"/>
    <col min="8" max="8" width="18.83203125" customWidth="1"/>
    <col min="9" max="9" width="18.5" customWidth="1"/>
    <col min="10" max="10" width="74.5" customWidth="1"/>
    <col min="11" max="256" width="8.83203125" customWidth="1"/>
  </cols>
  <sheetData>
    <row r="1" spans="1:10" s="67" customFormat="1" ht="75" customHeight="1">
      <c r="A1" s="1901" t="s">
        <v>5173</v>
      </c>
      <c r="B1" s="1901"/>
      <c r="C1" s="1901"/>
      <c r="D1" s="1901"/>
      <c r="E1" s="1901"/>
      <c r="F1" s="1901"/>
      <c r="G1" s="1901"/>
      <c r="H1" s="1901"/>
      <c r="I1" s="1901"/>
      <c r="J1" s="1901"/>
    </row>
    <row r="2" spans="1:10" ht="45" customHeight="1">
      <c r="A2" s="1905" t="s">
        <v>3545</v>
      </c>
      <c r="B2" s="1905" t="s">
        <v>5172</v>
      </c>
      <c r="C2" s="1907" t="s">
        <v>5174</v>
      </c>
      <c r="D2" s="1908"/>
      <c r="E2" s="1908"/>
      <c r="F2" s="1908"/>
      <c r="G2" s="1909"/>
      <c r="H2" s="1903" t="s">
        <v>4773</v>
      </c>
      <c r="I2" s="1903"/>
      <c r="J2" s="1904" t="s">
        <v>3530</v>
      </c>
    </row>
    <row r="3" spans="1:10" ht="57" customHeight="1">
      <c r="A3" s="1906"/>
      <c r="B3" s="1906"/>
      <c r="C3" s="69" t="s">
        <v>3550</v>
      </c>
      <c r="D3" s="350" t="s">
        <v>4280</v>
      </c>
      <c r="E3" s="350" t="s">
        <v>5175</v>
      </c>
      <c r="F3" s="69" t="s">
        <v>5176</v>
      </c>
      <c r="G3" s="69" t="s">
        <v>5208</v>
      </c>
      <c r="H3" s="69" t="s">
        <v>5177</v>
      </c>
      <c r="I3" s="69" t="s">
        <v>5178</v>
      </c>
      <c r="J3" s="1904"/>
    </row>
    <row r="4" spans="1:10" ht="45" customHeight="1">
      <c r="A4" s="116" t="s">
        <v>3551</v>
      </c>
      <c r="B4" s="355" t="s">
        <v>5184</v>
      </c>
      <c r="C4" s="66">
        <f>SUM(C5:C6)</f>
        <v>94</v>
      </c>
      <c r="D4" s="77">
        <f>SUM(D5:D6)</f>
        <v>94</v>
      </c>
      <c r="E4" s="354" t="s">
        <v>626</v>
      </c>
      <c r="F4" s="354" t="s">
        <v>626</v>
      </c>
      <c r="G4" s="354" t="s">
        <v>626</v>
      </c>
      <c r="H4" s="77">
        <f>SUM(H5:H6)</f>
        <v>26</v>
      </c>
      <c r="I4" s="77">
        <f>SUM(I5:I6)</f>
        <v>16</v>
      </c>
      <c r="J4" s="358"/>
    </row>
    <row r="5" spans="1:10" ht="45" customHeight="1">
      <c r="A5" s="236"/>
      <c r="B5" s="355" t="s">
        <v>5179</v>
      </c>
      <c r="C5" s="66">
        <f t="shared" ref="C5:C14" si="0">SUM(D5:G5)</f>
        <v>52</v>
      </c>
      <c r="D5" s="77">
        <v>52</v>
      </c>
      <c r="E5" s="354" t="s">
        <v>626</v>
      </c>
      <c r="F5" s="354" t="s">
        <v>626</v>
      </c>
      <c r="G5" s="354" t="s">
        <v>626</v>
      </c>
      <c r="H5" s="354" t="s">
        <v>626</v>
      </c>
      <c r="I5" s="354" t="s">
        <v>626</v>
      </c>
      <c r="J5" s="357" t="s">
        <v>5181</v>
      </c>
    </row>
    <row r="6" spans="1:10" ht="45" customHeight="1">
      <c r="A6" s="225"/>
      <c r="B6" s="355" t="s">
        <v>5180</v>
      </c>
      <c r="C6" s="66">
        <f t="shared" si="0"/>
        <v>42</v>
      </c>
      <c r="D6" s="77">
        <v>42</v>
      </c>
      <c r="E6" s="354" t="s">
        <v>626</v>
      </c>
      <c r="F6" s="354" t="s">
        <v>626</v>
      </c>
      <c r="G6" s="354" t="s">
        <v>626</v>
      </c>
      <c r="H6" s="77">
        <f>42-16</f>
        <v>26</v>
      </c>
      <c r="I6" s="77">
        <v>16</v>
      </c>
      <c r="J6" s="357" t="s">
        <v>5213</v>
      </c>
    </row>
    <row r="7" spans="1:10" ht="38">
      <c r="A7" s="236" t="s">
        <v>3553</v>
      </c>
      <c r="B7" s="264" t="s">
        <v>5185</v>
      </c>
      <c r="C7" s="116">
        <f t="shared" si="0"/>
        <v>26</v>
      </c>
      <c r="D7" s="77">
        <v>26</v>
      </c>
      <c r="E7" s="354" t="s">
        <v>626</v>
      </c>
      <c r="F7" s="354" t="s">
        <v>626</v>
      </c>
      <c r="G7" s="354" t="s">
        <v>626</v>
      </c>
      <c r="H7" s="77">
        <v>15</v>
      </c>
      <c r="I7" s="77">
        <v>11</v>
      </c>
      <c r="J7" s="357" t="s">
        <v>5183</v>
      </c>
    </row>
    <row r="8" spans="1:10" ht="95">
      <c r="A8" s="116" t="s">
        <v>3554</v>
      </c>
      <c r="B8" s="232" t="s">
        <v>5186</v>
      </c>
      <c r="C8" s="66">
        <f t="shared" si="0"/>
        <v>126</v>
      </c>
      <c r="D8" s="77">
        <f>95+21</f>
        <v>116</v>
      </c>
      <c r="E8" s="77">
        <v>8</v>
      </c>
      <c r="F8" s="77">
        <v>2</v>
      </c>
      <c r="G8" s="354" t="s">
        <v>626</v>
      </c>
      <c r="H8" s="77">
        <v>105</v>
      </c>
      <c r="I8" s="77">
        <v>21</v>
      </c>
      <c r="J8" s="357" t="s">
        <v>5215</v>
      </c>
    </row>
    <row r="9" spans="1:10" ht="95">
      <c r="A9" s="116" t="s">
        <v>4800</v>
      </c>
      <c r="B9" s="232" t="s">
        <v>5192</v>
      </c>
      <c r="C9" s="116">
        <f t="shared" si="0"/>
        <v>104</v>
      </c>
      <c r="D9" s="77">
        <f>60+30</f>
        <v>90</v>
      </c>
      <c r="E9" s="77">
        <v>13</v>
      </c>
      <c r="F9" s="77">
        <v>1</v>
      </c>
      <c r="G9" s="354" t="s">
        <v>626</v>
      </c>
      <c r="H9" s="77">
        <v>71</v>
      </c>
      <c r="I9" s="77">
        <v>32</v>
      </c>
      <c r="J9" s="357" t="s">
        <v>5205</v>
      </c>
    </row>
    <row r="10" spans="1:10" ht="45" customHeight="1">
      <c r="A10" s="66" t="s">
        <v>4804</v>
      </c>
      <c r="B10" s="352" t="s">
        <v>5187</v>
      </c>
      <c r="C10" s="66">
        <v>86</v>
      </c>
      <c r="D10" s="77">
        <v>65</v>
      </c>
      <c r="E10" s="77">
        <v>16</v>
      </c>
      <c r="F10" s="77">
        <v>3</v>
      </c>
      <c r="G10" s="77">
        <v>2</v>
      </c>
      <c r="H10" s="77">
        <v>86</v>
      </c>
      <c r="I10" s="354" t="s">
        <v>626</v>
      </c>
      <c r="J10" s="358"/>
    </row>
    <row r="11" spans="1:10" ht="45" customHeight="1">
      <c r="A11" s="66" t="s">
        <v>4805</v>
      </c>
      <c r="B11" s="352" t="s">
        <v>5189</v>
      </c>
      <c r="C11" s="66">
        <f t="shared" si="0"/>
        <v>41</v>
      </c>
      <c r="D11" s="77">
        <v>41</v>
      </c>
      <c r="E11" s="354" t="s">
        <v>626</v>
      </c>
      <c r="F11" s="354" t="s">
        <v>626</v>
      </c>
      <c r="G11" s="354" t="s">
        <v>626</v>
      </c>
      <c r="H11" s="354" t="s">
        <v>626</v>
      </c>
      <c r="I11" s="77">
        <v>41</v>
      </c>
      <c r="J11" s="358"/>
    </row>
    <row r="12" spans="1:10" ht="76">
      <c r="A12" s="66" t="s">
        <v>3778</v>
      </c>
      <c r="B12" s="352" t="s">
        <v>5188</v>
      </c>
      <c r="C12" s="66">
        <f>SUM(D12:G12)</f>
        <v>11</v>
      </c>
      <c r="D12" s="77">
        <v>8</v>
      </c>
      <c r="E12" s="354" t="s">
        <v>626</v>
      </c>
      <c r="F12" s="77">
        <v>2</v>
      </c>
      <c r="G12" s="77">
        <v>1</v>
      </c>
      <c r="H12" s="354" t="s">
        <v>626</v>
      </c>
      <c r="I12" s="77">
        <v>8</v>
      </c>
      <c r="J12" s="357" t="s">
        <v>5216</v>
      </c>
    </row>
    <row r="13" spans="1:10" ht="45" customHeight="1">
      <c r="A13" s="66" t="s">
        <v>3779</v>
      </c>
      <c r="B13" s="352" t="s">
        <v>5190</v>
      </c>
      <c r="C13" s="66">
        <f>SUM(D13:G13)</f>
        <v>16</v>
      </c>
      <c r="D13" s="77">
        <v>13</v>
      </c>
      <c r="E13" s="354" t="s">
        <v>626</v>
      </c>
      <c r="F13" s="77">
        <v>3</v>
      </c>
      <c r="G13" s="354" t="s">
        <v>626</v>
      </c>
      <c r="H13" s="77">
        <v>16</v>
      </c>
      <c r="I13" s="354" t="s">
        <v>626</v>
      </c>
      <c r="J13" s="358"/>
    </row>
    <row r="14" spans="1:10" ht="45" customHeight="1">
      <c r="A14" s="66" t="s">
        <v>4807</v>
      </c>
      <c r="B14" s="352" t="s">
        <v>5191</v>
      </c>
      <c r="C14" s="66">
        <f t="shared" si="0"/>
        <v>52</v>
      </c>
      <c r="D14" s="77">
        <v>23</v>
      </c>
      <c r="E14" s="354" t="s">
        <v>626</v>
      </c>
      <c r="F14" s="77">
        <v>26</v>
      </c>
      <c r="G14" s="77">
        <v>3</v>
      </c>
      <c r="H14" s="354" t="s">
        <v>626</v>
      </c>
      <c r="I14" s="354" t="s">
        <v>626</v>
      </c>
      <c r="J14" s="358"/>
    </row>
    <row r="15" spans="1:10" ht="45" customHeight="1">
      <c r="A15" s="66" t="s">
        <v>4808</v>
      </c>
      <c r="B15" s="352" t="s">
        <v>3655</v>
      </c>
      <c r="C15" s="66">
        <v>2</v>
      </c>
      <c r="D15" s="77">
        <v>2</v>
      </c>
      <c r="E15" s="354" t="s">
        <v>626</v>
      </c>
      <c r="F15" s="354" t="s">
        <v>626</v>
      </c>
      <c r="G15" s="354" t="s">
        <v>626</v>
      </c>
      <c r="H15" s="354" t="s">
        <v>626</v>
      </c>
      <c r="I15" s="354" t="s">
        <v>626</v>
      </c>
      <c r="J15" s="358"/>
    </row>
    <row r="16" spans="1:10" s="360" customFormat="1" ht="45" customHeight="1">
      <c r="A16" s="1902" t="s">
        <v>5221</v>
      </c>
      <c r="B16" s="1902"/>
      <c r="C16" s="351">
        <f>C4+C7+C8+C10+C9+C12+C11+C13+C14+C15</f>
        <v>558</v>
      </c>
      <c r="D16" s="343">
        <f>SUM(D5:D15)</f>
        <v>478</v>
      </c>
      <c r="E16" s="343">
        <f>SUM(E5:E15)</f>
        <v>37</v>
      </c>
      <c r="F16" s="343">
        <f>SUM(F5:F15)</f>
        <v>37</v>
      </c>
      <c r="G16" s="343">
        <f>SUM(G5:G15)</f>
        <v>6</v>
      </c>
      <c r="H16" s="343">
        <f>SUM(H6:H15)</f>
        <v>319</v>
      </c>
      <c r="I16" s="343">
        <f>SUM(I6:I15)</f>
        <v>129</v>
      </c>
      <c r="J16" s="359"/>
    </row>
  </sheetData>
  <customSheetViews>
    <customSheetView guid="{8CBF853C-9B05-2E44-ABDF-3A5E94B2D49E}" scale="70" showPageBreaks="1" fitToPage="1" state="hidden" view="pageBreakPreview" topLeftCell="A7">
      <selection activeCell="J16" sqref="J16"/>
      <pageMargins left="0.7" right="0.7" top="0.75" bottom="0.75" header="0.3" footer="0.3"/>
      <pageSetup scale="25" fitToHeight="0" orientation="portrait" horizontalDpi="4294967293" verticalDpi="0"/>
    </customSheetView>
    <customSheetView guid="{45FAFD83-E5A5-4ABD-BE8F-BEA31033F036}" scale="70" showPageBreaks="1" fitToPage="1" state="hidden" view="pageBreakPreview" topLeftCell="A7">
      <selection activeCell="J16" sqref="J16"/>
      <pageMargins left="0.7" right="0.7" top="0.75" bottom="0.75" header="0.3" footer="0.3"/>
      <pageSetup scale="27" fitToHeight="0" orientation="portrait" horizontalDpi="4294967293" verticalDpi="0"/>
    </customSheetView>
    <customSheetView guid="{9C14DA1E-25C3-4329-A6F3-75CB1CD104D7}" scale="70" showPageBreaks="1" fitToPage="1" state="hidden" view="pageBreakPreview" topLeftCell="A7">
      <selection activeCell="J16" sqref="J16"/>
      <pageMargins left="0.7" right="0.7" top="0.75" bottom="0.75" header="0.3" footer="0.3"/>
      <pageSetup paperSize="129" scale="39" fitToHeight="0" orientation="landscape" horizontalDpi="4294967293"/>
    </customSheetView>
    <customSheetView guid="{A54B586D-6220-424E-974E-0F84BC323EFF}" scale="70" showPageBreaks="1" fitToPage="1" state="hidden" view="pageBreakPreview" topLeftCell="A7">
      <selection activeCell="J16" sqref="J16"/>
      <pageMargins left="0.7" right="0.7" top="0.75" bottom="0.75" header="0.3" footer="0.3"/>
      <pageSetup paperSize="129" scale="39" fitToHeight="0" orientation="landscape" horizontalDpi="4294967293"/>
    </customSheetView>
    <customSheetView guid="{EE35F5A5-B58E-462D-8699-50C485D25DAC}" scale="70" showPageBreaks="1" fitToPage="1" state="hidden" view="pageBreakPreview" topLeftCell="A7">
      <selection activeCell="J16" sqref="J16"/>
      <pageMargins left="0.7" right="0.7" top="0.75" bottom="0.75" header="0.3" footer="0.3"/>
      <pageSetup paperSize="129" scale="17" fitToHeight="0" orientation="landscape" horizontalDpi="4294967293"/>
    </customSheetView>
    <customSheetView guid="{157CD385-0CC3-4CB7-9E40-9872D0CE4D7B}" scale="70" showPageBreaks="1" fitToPage="1" state="hidden" view="pageBreakPreview" topLeftCell="A7">
      <selection activeCell="J16" sqref="J16"/>
      <pageMargins left="0.7" right="0.7" top="0.75" bottom="0.75" header="0.3" footer="0.3"/>
      <pageSetup paperSize="129" scale="79" fitToHeight="0" orientation="landscape" horizontalDpi="4294967293"/>
    </customSheetView>
    <customSheetView guid="{C272CEBC-8B24-461F-A115-CB8305F1DD91}" scale="70" showPageBreaks="1" fitToPage="1" state="hidden" view="pageBreakPreview" topLeftCell="A7">
      <selection activeCell="J16" sqref="J16"/>
      <pageMargins left="0.7" right="0.7" top="0.75" bottom="0.75" header="0.3" footer="0.3"/>
      <pageSetup paperSize="129" scale="39" fitToHeight="0" orientation="landscape" horizontalDpi="4294967293"/>
    </customSheetView>
    <customSheetView guid="{D67E565D-00AF-4573-95DF-1C7151580DD9}" scale="70" showPageBreaks="1" fitToPage="1" state="hidden" view="pageBreakPreview" topLeftCell="A7">
      <selection activeCell="J16" sqref="J16"/>
      <pageMargins left="0.7" right="0.7" top="0.75" bottom="0.75" header="0.3" footer="0.3"/>
      <pageSetup paperSize="129" scale="17" fitToHeight="0" orientation="landscape" horizontalDpi="4294967293"/>
    </customSheetView>
    <customSheetView guid="{BDD15C91-1AB9-44A2-ACD7-FAE0862B79D4}" scale="70" showPageBreaks="1" fitToPage="1" state="hidden" view="pageBreakPreview" topLeftCell="A7">
      <selection activeCell="J16" sqref="J16"/>
      <pageMargins left="0.7" right="0.7" top="0.75" bottom="0.75" header="0.3" footer="0.3"/>
      <pageSetup paperSize="129" scale="39" fitToHeight="0" orientation="landscape" horizontalDpi="4294967293"/>
    </customSheetView>
    <customSheetView guid="{C841B2A8-BCDC-496A-AF1F-B21DB30EB01C}" scale="70" showPageBreaks="1" fitToPage="1" state="hidden" view="pageBreakPreview" topLeftCell="A7">
      <selection activeCell="J16" sqref="J16"/>
      <pageMargins left="0.7" right="0.7" top="0.75" bottom="0.75" header="0.3" footer="0.3"/>
      <pageSetup paperSize="129" scale="17" fitToHeight="0" orientation="landscape" horizontalDpi="4294967293"/>
    </customSheetView>
    <customSheetView guid="{003C4447-03FF-4247-A52F-D405327D0F8E}" scale="70" showPageBreaks="1" fitToPage="1" state="hidden" view="pageBreakPreview" topLeftCell="A7">
      <selection activeCell="J16" sqref="J16"/>
      <pageMargins left="0.7" right="0.7" top="0.75" bottom="0.75" header="0.3" footer="0.3"/>
      <pageSetup paperSize="129" scale="17" fitToHeight="0" orientation="landscape" horizontalDpi="4294967293"/>
    </customSheetView>
    <customSheetView guid="{D286A167-6B8A-4DD5-AE3F-D47B411FC6FF}" scale="70" showPageBreaks="1" fitToPage="1" printArea="1" state="hidden" view="pageBreakPreview" topLeftCell="A7">
      <selection activeCell="J16" sqref="J16"/>
      <pageMargins left="0.7" right="0.7" top="0.75" bottom="0.75" header="0.3" footer="0.3"/>
      <pageSetup paperSize="129" scale="36" fitToHeight="0" orientation="landscape" horizontalDpi="4294967293"/>
    </customSheetView>
    <customSheetView guid="{0040A281-966A-42E4-8229-3EF4106905AE}" scale="70" showPageBreaks="1" fitToPage="1" printArea="1" state="hidden" view="pageBreakPreview" topLeftCell="A7">
      <selection activeCell="J16" sqref="J16"/>
      <pageMargins left="0.7" right="0.7" top="0.75" bottom="0.75" header="0.3" footer="0.3"/>
      <pageSetup paperSize="129" scale="36" fitToHeight="0" orientation="landscape" horizontalDpi="4294967293"/>
    </customSheetView>
    <customSheetView guid="{3513B2A0-B7F8-4C06-8210-39E406F6EB6C}"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8F14BA67-A1BC-4512-B9DA-5C9C3CB313E4}" scale="70" showPageBreaks="1" fitToPage="1" printArea="1" state="hidden" view="pageBreakPreview" topLeftCell="A7">
      <selection activeCell="J16" sqref="J16"/>
      <pageMargins left="0.7" right="0.7" top="0.75" bottom="0.75" header="0.3" footer="0.3"/>
      <pageSetup paperSize="129" scale="21" fitToHeight="0" orientation="landscape" horizontalDpi="4294967293"/>
    </customSheetView>
    <customSheetView guid="{17DC0529-91A4-4551-9172-B028C4912514}"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8ABF9580-87B0-45E2-8C70-A09E58226CA5}" scale="70" showPageBreaks="1" fitToPage="1" printArea="1" state="hidden" view="pageBreakPreview" topLeftCell="A7">
      <selection activeCell="J16" sqref="J16"/>
      <pageMargins left="0.7" right="0.7" top="0.75" bottom="0.75" header="0.3" footer="0.3"/>
      <pageSetup paperSize="129" scale="37" fitToHeight="0" orientation="landscape" horizontalDpi="4294967293"/>
    </customSheetView>
    <customSheetView guid="{C87F9E6D-F617-4BEC-A99C-84CC4D01CBF8}"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52FAA2EB-E93F-47C4-8597-5C6EAD18A486}" scale="70" showPageBreaks="1" fitToPage="1" printArea="1" state="hidden" view="pageBreakPreview" topLeftCell="A7">
      <selection activeCell="J16" sqref="J16"/>
      <pageMargins left="0.7" right="0.7" top="0.75" bottom="0.75" header="0.3" footer="0.3"/>
      <pageSetup paperSize="129" scale="44" fitToHeight="0" orientation="landscape" horizontalDpi="4294967293"/>
    </customSheetView>
    <customSheetView guid="{25BB15B0-7FA6-482D-B525-5924AA858C0E}" scale="70" showPageBreaks="1" fitToPage="1" printArea="1" state="hidden" view="pageBreakPreview" topLeftCell="A7">
      <selection activeCell="J16" sqref="J16"/>
      <pageMargins left="0.7" right="0.7" top="0.75" bottom="0.75" header="0.3" footer="0.3"/>
      <pageSetup paperSize="129" scale="44" fitToHeight="0" orientation="landscape" horizontalDpi="4294967293"/>
    </customSheetView>
    <customSheetView guid="{90F0BEE9-F7C6-4B05-B1D3-E610A6D97CEA}"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0DC89687-B5E8-44A4-AFC0-D36DAE0522C2}"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EBAE714C-FD28-46D0-8276-A04E9A7E81C3}"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D40EC52C-1F83-41EA-87E6-C95632C6EB1D}"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C14E3306-3C02-473C-B8F3-1D96FBEADE7E}" scale="70" showPageBreaks="1" fitToPage="1" printArea="1" state="hidden" view="pageBreakPreview" topLeftCell="A7">
      <selection activeCell="J16" sqref="J16"/>
      <pageMargins left="0.7" right="0.7" top="0.75" bottom="0.75" header="0.3" footer="0.3"/>
      <pageSetup paperSize="129" scale="36" fitToHeight="0" orientation="landscape" horizontalDpi="4294967293"/>
    </customSheetView>
    <customSheetView guid="{59D3F2F7-6921-46D1-924D-5A0DA4AACA51}"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A081AA97-5460-4C55-BCF4-CC9F2A69CD39}"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0F66B38A-758B-4700-88AD-1A1A10B7A7C9}"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7AA30157-2426-452C-9986-F024109E4B57}" scale="70" showPageBreaks="1" fitToPage="1" state="hidden" view="pageBreakPreview" topLeftCell="A7">
      <selection activeCell="J16" sqref="J16"/>
      <pageMargins left="0.7" right="0.7" top="0.75" bottom="0.75" header="0.3" footer="0.3"/>
      <pageSetup paperSize="129" scale="17" fitToHeight="0" orientation="landscape" horizontalDpi="4294967293"/>
    </customSheetView>
    <customSheetView guid="{7A688741-C63A-4537-8975-D01D5E399B5F}" scale="70" showPageBreaks="1" fitToPage="1" state="hidden" view="pageBreakPreview" topLeftCell="A7">
      <selection activeCell="J16" sqref="J16"/>
      <pageMargins left="0.7" right="0.7" top="0.75" bottom="0.75" header="0.3" footer="0.3"/>
      <pageSetup paperSize="129" scale="17" fitToHeight="0" orientation="landscape" horizontalDpi="4294967293"/>
    </customSheetView>
    <customSheetView guid="{A9801882-D6C9-40C8-9090-26F7B42822A6}" scale="70" showPageBreaks="1" fitToPage="1" state="hidden" view="pageBreakPreview" topLeftCell="A7">
      <selection activeCell="J16" sqref="J16"/>
      <pageMargins left="0.7" right="0.7" top="0.75" bottom="0.75" header="0.3" footer="0.3"/>
      <pageSetup paperSize="0" fitToHeight="0" orientation="portrait" horizontalDpi="0" verticalDpi="0" copies="0"/>
    </customSheetView>
  </customSheetViews>
  <mergeCells count="7">
    <mergeCell ref="A1:J1"/>
    <mergeCell ref="A16:B16"/>
    <mergeCell ref="H2:I2"/>
    <mergeCell ref="J2:J3"/>
    <mergeCell ref="A2:A3"/>
    <mergeCell ref="B2:B3"/>
    <mergeCell ref="C2:G2"/>
  </mergeCells>
  <pageMargins left="0.7" right="0.7" top="0.75" bottom="0.75" header="0.3" footer="0.3"/>
  <pageSetup scale="25" fitToHeight="0" orientation="portrait" horizontalDpi="4294967293"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 filterMode="1">
    <pageSetUpPr fitToPage="1"/>
  </sheetPr>
  <dimension ref="A1:AF88"/>
  <sheetViews>
    <sheetView topLeftCell="Q1" zoomScale="55" zoomScaleNormal="55" zoomScaleSheetLayoutView="55" workbookViewId="0">
      <selection activeCell="F40" sqref="F40"/>
    </sheetView>
  </sheetViews>
  <sheetFormatPr baseColWidth="10" defaultColWidth="9.1640625" defaultRowHeight="32.25" customHeight="1"/>
  <cols>
    <col min="1" max="1" width="9.5" style="6" hidden="1" customWidth="1"/>
    <col min="2" max="2" width="13" style="6" customWidth="1"/>
    <col min="3" max="3" width="6.1640625" style="6" hidden="1" customWidth="1"/>
    <col min="4" max="4" width="15.33203125" style="6" customWidth="1"/>
    <col min="5" max="5" width="42.33203125" style="6" customWidth="1"/>
    <col min="6" max="6" width="41.6640625" style="6" customWidth="1"/>
    <col min="7" max="7" width="43.5" style="6" customWidth="1"/>
    <col min="8" max="8" width="28.5" style="6" customWidth="1"/>
    <col min="9" max="9" width="24.83203125" style="6" customWidth="1"/>
    <col min="10" max="10" width="37.6640625" style="6" customWidth="1"/>
    <col min="11" max="11" width="34.33203125" style="6" customWidth="1"/>
    <col min="12" max="12" width="39.83203125" style="6" hidden="1" customWidth="1"/>
    <col min="13" max="13" width="33.5" style="6" hidden="1" customWidth="1"/>
    <col min="14" max="14" width="31.1640625" style="6" hidden="1" customWidth="1"/>
    <col min="15" max="15" width="40.6640625" style="6" hidden="1" customWidth="1"/>
    <col min="16" max="16" width="23.5" style="6" hidden="1" customWidth="1"/>
    <col min="17" max="17" width="47.33203125" style="6" customWidth="1"/>
    <col min="18" max="18" width="20.83203125" style="6" customWidth="1"/>
    <col min="19" max="19" width="22" style="6" hidden="1" customWidth="1"/>
    <col min="20" max="20" width="42.1640625" style="6" hidden="1" customWidth="1"/>
    <col min="21" max="21" width="42.5" style="6" hidden="1" customWidth="1"/>
    <col min="22" max="22" width="22" style="6" hidden="1" customWidth="1"/>
    <col min="23" max="23" width="33.33203125" style="6" hidden="1" customWidth="1"/>
    <col min="24" max="24" width="30.5" style="6" hidden="1" customWidth="1"/>
    <col min="25" max="25" width="30" style="6" hidden="1" customWidth="1"/>
    <col min="26" max="26" width="32.1640625" style="6" hidden="1" customWidth="1"/>
    <col min="27" max="27" width="33.1640625" style="6" hidden="1" customWidth="1"/>
    <col min="28" max="28" width="27.5" style="6" hidden="1" customWidth="1"/>
    <col min="29" max="29" width="23.5" style="6" hidden="1" customWidth="1"/>
    <col min="30" max="30" width="45.6640625" style="6" hidden="1" customWidth="1"/>
    <col min="31" max="31" width="53.5" style="6" customWidth="1"/>
    <col min="32" max="32" width="53" style="6" customWidth="1"/>
    <col min="33" max="33" width="35.83203125" style="6" customWidth="1"/>
    <col min="34" max="45" width="9.1640625" style="6"/>
    <col min="46" max="46" width="10.5" style="6" bestFit="1" customWidth="1"/>
    <col min="47" max="16384" width="9.1640625" style="6"/>
  </cols>
  <sheetData>
    <row r="1" spans="1:32" s="12" customFormat="1" ht="32.25" customHeight="1">
      <c r="A1" s="1" t="s">
        <v>1403</v>
      </c>
      <c r="B1" s="1857" t="s">
        <v>3528</v>
      </c>
      <c r="C1" s="1857" t="s">
        <v>3528</v>
      </c>
      <c r="D1" s="1858" t="s">
        <v>1296</v>
      </c>
      <c r="E1" s="1846" t="s">
        <v>1717</v>
      </c>
      <c r="F1" s="1846" t="s">
        <v>1718</v>
      </c>
      <c r="G1" s="1846" t="s">
        <v>1063</v>
      </c>
      <c r="H1" s="1846" t="s">
        <v>1719</v>
      </c>
      <c r="I1" s="1846" t="s">
        <v>1720</v>
      </c>
      <c r="J1" s="1846" t="s">
        <v>4293</v>
      </c>
      <c r="K1" s="1846" t="s">
        <v>4292</v>
      </c>
      <c r="L1" s="1863" t="s">
        <v>3255</v>
      </c>
      <c r="M1" s="1864"/>
      <c r="N1" s="1864"/>
      <c r="O1" s="1858"/>
      <c r="P1" s="1846" t="s">
        <v>1070</v>
      </c>
      <c r="Q1" s="1846" t="s">
        <v>1715</v>
      </c>
      <c r="R1" s="1846" t="s">
        <v>1895</v>
      </c>
      <c r="S1" s="1861" t="s">
        <v>61</v>
      </c>
      <c r="T1" s="1862"/>
      <c r="U1" s="1862"/>
      <c r="V1" s="1862"/>
      <c r="W1" s="1862"/>
      <c r="X1" s="1862"/>
      <c r="Y1" s="1862"/>
      <c r="Z1" s="1862"/>
      <c r="AA1" s="1862"/>
      <c r="AB1" s="1862"/>
      <c r="AC1" s="1860"/>
      <c r="AD1" s="1846" t="s">
        <v>1721</v>
      </c>
      <c r="AE1" s="1846" t="s">
        <v>2148</v>
      </c>
      <c r="AF1" s="1854" t="s">
        <v>2915</v>
      </c>
    </row>
    <row r="2" spans="1:32" s="12" customFormat="1" ht="32.25" hidden="1" customHeight="1">
      <c r="A2" s="1"/>
      <c r="B2" s="1857"/>
      <c r="C2" s="1857"/>
      <c r="D2" s="1859"/>
      <c r="E2" s="1847"/>
      <c r="F2" s="1847"/>
      <c r="G2" s="1847"/>
      <c r="H2" s="1847"/>
      <c r="I2" s="1847"/>
      <c r="J2" s="1847"/>
      <c r="K2" s="1847"/>
      <c r="L2" s="1861"/>
      <c r="M2" s="1862"/>
      <c r="N2" s="1862"/>
      <c r="O2" s="1860"/>
      <c r="P2" s="1847"/>
      <c r="Q2" s="1847"/>
      <c r="R2" s="1847"/>
      <c r="S2" s="1910" t="s">
        <v>1896</v>
      </c>
      <c r="T2" s="1911"/>
      <c r="U2" s="1911"/>
      <c r="V2" s="1912"/>
      <c r="W2" s="1913" t="s">
        <v>1129</v>
      </c>
      <c r="X2" s="1914"/>
      <c r="Y2" s="1914"/>
      <c r="Z2" s="1914"/>
      <c r="AA2" s="1914"/>
      <c r="AB2" s="1914"/>
      <c r="AC2" s="1915"/>
      <c r="AD2" s="1847"/>
      <c r="AE2" s="1847"/>
      <c r="AF2" s="1855"/>
    </row>
    <row r="3" spans="1:32" s="12" customFormat="1" ht="73.5" hidden="1" customHeight="1">
      <c r="A3" s="1"/>
      <c r="B3" s="1857"/>
      <c r="C3" s="1857"/>
      <c r="D3" s="1860"/>
      <c r="E3" s="1848"/>
      <c r="F3" s="1848"/>
      <c r="G3" s="1848"/>
      <c r="H3" s="1848"/>
      <c r="I3" s="1848"/>
      <c r="J3" s="1848"/>
      <c r="K3" s="1848"/>
      <c r="L3" s="9" t="s">
        <v>4529</v>
      </c>
      <c r="M3" s="29" t="s">
        <v>4528</v>
      </c>
      <c r="N3" s="29" t="s">
        <v>3095</v>
      </c>
      <c r="O3" s="32" t="s">
        <v>2147</v>
      </c>
      <c r="P3" s="1848"/>
      <c r="Q3" s="1848"/>
      <c r="R3" s="1848"/>
      <c r="S3" s="31" t="s">
        <v>62</v>
      </c>
      <c r="T3" s="31" t="s">
        <v>65</v>
      </c>
      <c r="U3" s="31" t="s">
        <v>66</v>
      </c>
      <c r="V3" s="31" t="s">
        <v>63</v>
      </c>
      <c r="W3" s="30" t="s">
        <v>229</v>
      </c>
      <c r="X3" s="30" t="s">
        <v>230</v>
      </c>
      <c r="Y3" s="33" t="s">
        <v>1100</v>
      </c>
      <c r="Z3" s="33" t="s">
        <v>1101</v>
      </c>
      <c r="AA3" s="33" t="s">
        <v>1154</v>
      </c>
      <c r="AB3" s="33" t="s">
        <v>2698</v>
      </c>
      <c r="AC3" s="33" t="s">
        <v>64</v>
      </c>
      <c r="AD3" s="1848"/>
      <c r="AE3" s="1848"/>
      <c r="AF3" s="1856"/>
    </row>
    <row r="4" spans="1:32" s="12" customFormat="1" ht="73.5" customHeight="1">
      <c r="A4" s="1"/>
      <c r="B4" s="3" t="s">
        <v>4904</v>
      </c>
      <c r="C4" s="353"/>
      <c r="D4" s="127" t="s">
        <v>5201</v>
      </c>
      <c r="E4" s="3" t="s">
        <v>1371</v>
      </c>
      <c r="F4" s="3" t="s">
        <v>5199</v>
      </c>
      <c r="G4" s="3" t="s">
        <v>1372</v>
      </c>
      <c r="H4" s="3" t="s">
        <v>1373</v>
      </c>
      <c r="I4" s="3" t="s">
        <v>1374</v>
      </c>
      <c r="J4" s="3" t="s">
        <v>5200</v>
      </c>
      <c r="K4" s="3"/>
      <c r="L4" s="3" t="s">
        <v>626</v>
      </c>
      <c r="M4" s="3" t="s">
        <v>626</v>
      </c>
      <c r="N4" s="3"/>
      <c r="O4" s="3"/>
      <c r="P4" s="4" t="s">
        <v>1677</v>
      </c>
      <c r="Q4" s="4" t="s">
        <v>1375</v>
      </c>
      <c r="R4" s="4">
        <v>2006</v>
      </c>
      <c r="S4" s="4"/>
      <c r="T4" s="4"/>
      <c r="U4" s="4"/>
      <c r="V4" s="4"/>
      <c r="W4" s="30"/>
      <c r="X4" s="30"/>
      <c r="Y4" s="33"/>
      <c r="Z4" s="33"/>
      <c r="AA4" s="33"/>
      <c r="AB4" s="33"/>
      <c r="AC4" s="33"/>
      <c r="AD4" s="32"/>
      <c r="AE4" s="9"/>
      <c r="AF4" s="4" t="s">
        <v>3446</v>
      </c>
    </row>
    <row r="5" spans="1:32" s="12" customFormat="1" ht="73.5" customHeight="1">
      <c r="A5" s="1"/>
      <c r="B5" s="3" t="s">
        <v>4905</v>
      </c>
      <c r="C5" s="353"/>
      <c r="D5" s="127" t="s">
        <v>5080</v>
      </c>
      <c r="E5" s="3" t="s">
        <v>691</v>
      </c>
      <c r="F5" s="3" t="s">
        <v>5078</v>
      </c>
      <c r="G5" s="3" t="s">
        <v>703</v>
      </c>
      <c r="H5" s="3" t="s">
        <v>713</v>
      </c>
      <c r="I5" s="3" t="s">
        <v>677</v>
      </c>
      <c r="J5" s="3" t="s">
        <v>5079</v>
      </c>
      <c r="K5" s="3"/>
      <c r="L5" s="3" t="s">
        <v>721</v>
      </c>
      <c r="M5" s="3" t="s">
        <v>3161</v>
      </c>
      <c r="N5" s="3"/>
      <c r="O5" s="3"/>
      <c r="P5" s="4" t="s">
        <v>1679</v>
      </c>
      <c r="Q5" s="4" t="s">
        <v>1678</v>
      </c>
      <c r="R5" s="4">
        <v>2013</v>
      </c>
      <c r="S5" s="4"/>
      <c r="T5" s="4"/>
      <c r="U5" s="4"/>
      <c r="V5" s="4"/>
      <c r="W5" s="3"/>
      <c r="X5" s="3"/>
      <c r="Y5" s="3" t="s">
        <v>223</v>
      </c>
      <c r="Z5" s="4" t="s">
        <v>224</v>
      </c>
      <c r="AA5" s="4" t="s">
        <v>226</v>
      </c>
      <c r="AB5" s="4"/>
      <c r="AC5" s="4"/>
      <c r="AD5" s="3"/>
      <c r="AE5" s="24" t="s">
        <v>2274</v>
      </c>
      <c r="AF5" s="4" t="s">
        <v>3446</v>
      </c>
    </row>
    <row r="6" spans="1:32" s="12" customFormat="1" ht="73.5" hidden="1" customHeight="1">
      <c r="A6" s="1"/>
      <c r="B6" s="3" t="s">
        <v>4906</v>
      </c>
      <c r="C6" s="353"/>
      <c r="D6" s="127" t="s">
        <v>5053</v>
      </c>
      <c r="E6" s="4" t="s">
        <v>2937</v>
      </c>
      <c r="F6" s="4" t="s">
        <v>2938</v>
      </c>
      <c r="G6" s="4" t="s">
        <v>4477</v>
      </c>
      <c r="H6" s="4" t="s">
        <v>676</v>
      </c>
      <c r="I6" s="4" t="s">
        <v>676</v>
      </c>
      <c r="J6" s="4" t="s">
        <v>4307</v>
      </c>
      <c r="K6" s="4" t="s">
        <v>4478</v>
      </c>
      <c r="L6" s="4"/>
      <c r="M6" s="4" t="s">
        <v>4162</v>
      </c>
      <c r="N6" s="6"/>
      <c r="O6" s="4" t="s">
        <v>4480</v>
      </c>
      <c r="P6" s="4"/>
      <c r="Q6" s="4" t="s">
        <v>4479</v>
      </c>
      <c r="R6" s="4">
        <v>2017</v>
      </c>
      <c r="S6" s="4"/>
      <c r="T6" s="4" t="s">
        <v>4161</v>
      </c>
      <c r="U6" s="4"/>
      <c r="V6" s="4"/>
      <c r="W6" s="4"/>
      <c r="X6" s="4"/>
      <c r="Y6" s="4"/>
      <c r="Z6" s="4"/>
      <c r="AA6" s="4"/>
      <c r="AB6" s="4"/>
      <c r="AC6" s="4"/>
      <c r="AD6" s="4"/>
      <c r="AE6" s="4"/>
      <c r="AF6" s="4" t="s">
        <v>2936</v>
      </c>
    </row>
    <row r="7" spans="1:32" s="12" customFormat="1" ht="73.5" customHeight="1">
      <c r="A7" s="1"/>
      <c r="B7" s="3" t="s">
        <v>4907</v>
      </c>
      <c r="C7" s="353"/>
      <c r="D7" s="127" t="s">
        <v>5040</v>
      </c>
      <c r="E7" s="4" t="s">
        <v>4620</v>
      </c>
      <c r="F7" s="4" t="s">
        <v>4621</v>
      </c>
      <c r="G7" s="4" t="s">
        <v>4622</v>
      </c>
      <c r="H7" s="4" t="s">
        <v>4623</v>
      </c>
      <c r="I7" s="4" t="s">
        <v>2124</v>
      </c>
      <c r="J7" s="4" t="s">
        <v>4307</v>
      </c>
      <c r="K7" s="4" t="s">
        <v>4624</v>
      </c>
      <c r="L7" s="4"/>
      <c r="M7" s="4" t="s">
        <v>4625</v>
      </c>
      <c r="N7" s="4"/>
      <c r="O7" s="4"/>
      <c r="P7" s="4"/>
      <c r="Q7" s="4" t="s">
        <v>4626</v>
      </c>
      <c r="R7" s="4">
        <v>2016</v>
      </c>
      <c r="S7" s="4"/>
      <c r="T7" s="4"/>
      <c r="U7" s="4"/>
      <c r="V7" s="4"/>
      <c r="W7" s="4"/>
      <c r="X7" s="4"/>
      <c r="Y7" s="4"/>
      <c r="Z7" s="4"/>
      <c r="AA7" s="4"/>
      <c r="AB7" s="4"/>
      <c r="AC7" s="4"/>
      <c r="AD7" s="4"/>
      <c r="AE7" s="56" t="s">
        <v>4756</v>
      </c>
      <c r="AF7" s="4" t="s">
        <v>3446</v>
      </c>
    </row>
    <row r="8" spans="1:32" ht="60.75" customHeight="1">
      <c r="A8" s="5">
        <v>386</v>
      </c>
      <c r="B8" s="3" t="s">
        <v>4908</v>
      </c>
      <c r="C8" s="127">
        <v>386</v>
      </c>
      <c r="D8" s="127" t="s">
        <v>4899</v>
      </c>
      <c r="E8" s="4" t="s">
        <v>189</v>
      </c>
      <c r="F8" s="4" t="s">
        <v>190</v>
      </c>
      <c r="G8" s="4" t="s">
        <v>191</v>
      </c>
      <c r="H8" s="4" t="s">
        <v>1494</v>
      </c>
      <c r="I8" s="4" t="s">
        <v>668</v>
      </c>
      <c r="J8" s="4" t="s">
        <v>4604</v>
      </c>
      <c r="K8" s="4" t="s">
        <v>4605</v>
      </c>
      <c r="L8" s="4"/>
      <c r="M8" s="4"/>
      <c r="N8" s="4"/>
      <c r="O8" s="4"/>
      <c r="P8" s="4"/>
      <c r="Q8" s="4" t="s">
        <v>4580</v>
      </c>
      <c r="R8" s="4">
        <v>2015</v>
      </c>
      <c r="S8" s="4"/>
      <c r="T8" s="4"/>
      <c r="U8" s="4"/>
      <c r="V8" s="4"/>
      <c r="W8" s="4"/>
      <c r="X8" s="4"/>
      <c r="Y8" s="4"/>
      <c r="AC8" s="4"/>
      <c r="AD8" s="2"/>
      <c r="AE8" s="24"/>
      <c r="AF8" s="4" t="s">
        <v>3446</v>
      </c>
    </row>
    <row r="9" spans="1:32" ht="52.5" hidden="1" customHeight="1">
      <c r="A9" s="5">
        <v>444</v>
      </c>
      <c r="B9" s="3" t="s">
        <v>4909</v>
      </c>
      <c r="C9" s="127">
        <v>444</v>
      </c>
      <c r="D9" s="127" t="s">
        <v>4898</v>
      </c>
      <c r="E9" s="4" t="s">
        <v>4</v>
      </c>
      <c r="F9" s="4" t="s">
        <v>2935</v>
      </c>
      <c r="G9" s="4" t="s">
        <v>5</v>
      </c>
      <c r="H9" s="4" t="s">
        <v>6</v>
      </c>
      <c r="I9" s="4" t="s">
        <v>1374</v>
      </c>
      <c r="J9" s="4" t="s">
        <v>4301</v>
      </c>
      <c r="K9" s="4"/>
      <c r="L9" s="4"/>
      <c r="M9" s="4"/>
      <c r="N9" s="4"/>
      <c r="O9" s="4"/>
      <c r="P9" s="4"/>
      <c r="Q9" s="4" t="s">
        <v>4869</v>
      </c>
      <c r="R9" s="4"/>
      <c r="S9" s="4" t="s">
        <v>2547</v>
      </c>
      <c r="T9" s="4" t="s">
        <v>4787</v>
      </c>
      <c r="U9" s="4" t="s">
        <v>2149</v>
      </c>
      <c r="V9" s="4" t="s">
        <v>2149</v>
      </c>
      <c r="W9" s="4" t="s">
        <v>2149</v>
      </c>
      <c r="X9" s="4" t="s">
        <v>2149</v>
      </c>
      <c r="Y9" s="4" t="s">
        <v>2149</v>
      </c>
      <c r="Z9" s="4" t="s">
        <v>2149</v>
      </c>
      <c r="AA9" s="4" t="s">
        <v>2149</v>
      </c>
      <c r="AB9" s="4"/>
      <c r="AC9" s="4" t="s">
        <v>2149</v>
      </c>
      <c r="AD9" s="4"/>
      <c r="AE9" s="24"/>
      <c r="AF9" s="4" t="s">
        <v>2936</v>
      </c>
    </row>
    <row r="10" spans="1:32" ht="54" customHeight="1">
      <c r="A10" s="5">
        <v>458</v>
      </c>
      <c r="B10" s="3" t="s">
        <v>4910</v>
      </c>
      <c r="C10" s="127">
        <v>458</v>
      </c>
      <c r="D10" s="127" t="s">
        <v>4897</v>
      </c>
      <c r="E10" s="4" t="s">
        <v>47</v>
      </c>
      <c r="F10" s="4" t="s">
        <v>49</v>
      </c>
      <c r="G10" s="4" t="s">
        <v>48</v>
      </c>
      <c r="H10" s="4" t="s">
        <v>712</v>
      </c>
      <c r="I10" s="4" t="s">
        <v>673</v>
      </c>
      <c r="J10" s="4" t="s">
        <v>4840</v>
      </c>
      <c r="K10" s="4"/>
      <c r="L10" s="4" t="s">
        <v>3481</v>
      </c>
      <c r="M10" s="4" t="s">
        <v>3207</v>
      </c>
      <c r="N10" s="4"/>
      <c r="O10" s="4"/>
      <c r="P10" s="4"/>
      <c r="Q10" s="4" t="s">
        <v>50</v>
      </c>
      <c r="R10" s="4"/>
      <c r="S10" s="4"/>
      <c r="T10" s="4"/>
      <c r="U10" s="4"/>
      <c r="V10" s="4"/>
      <c r="W10" s="4"/>
      <c r="X10" s="4"/>
      <c r="Y10" s="4"/>
      <c r="Z10" s="4"/>
      <c r="AA10" s="4"/>
      <c r="AB10" s="4"/>
      <c r="AC10" s="4"/>
      <c r="AD10" s="4"/>
      <c r="AE10" s="24"/>
      <c r="AF10" s="4" t="s">
        <v>3446</v>
      </c>
    </row>
    <row r="11" spans="1:32" ht="50.25" hidden="1" customHeight="1">
      <c r="A11" s="5">
        <v>469</v>
      </c>
      <c r="B11" s="3" t="s">
        <v>4911</v>
      </c>
      <c r="C11" s="127">
        <v>469</v>
      </c>
      <c r="D11" s="127" t="s">
        <v>4588</v>
      </c>
      <c r="E11" s="4" t="s">
        <v>2686</v>
      </c>
      <c r="F11" s="4" t="s">
        <v>2687</v>
      </c>
      <c r="G11" s="4" t="s">
        <v>4868</v>
      </c>
      <c r="H11" s="4" t="s">
        <v>2689</v>
      </c>
      <c r="I11" s="4" t="s">
        <v>862</v>
      </c>
      <c r="J11" s="4" t="s">
        <v>4589</v>
      </c>
      <c r="K11" s="4" t="s">
        <v>4590</v>
      </c>
      <c r="L11" s="42" t="s">
        <v>626</v>
      </c>
      <c r="M11" s="4" t="s">
        <v>3203</v>
      </c>
      <c r="N11" s="4"/>
      <c r="O11" s="4"/>
      <c r="P11" s="4"/>
      <c r="Q11" s="4" t="s">
        <v>3966</v>
      </c>
      <c r="R11" s="4">
        <v>2017</v>
      </c>
      <c r="S11" s="4"/>
      <c r="T11" s="4" t="s">
        <v>2695</v>
      </c>
      <c r="U11" s="4"/>
      <c r="V11" s="4"/>
      <c r="W11" s="4"/>
      <c r="X11" s="4"/>
      <c r="Y11" s="4"/>
      <c r="Z11" s="4"/>
      <c r="AA11" s="4"/>
      <c r="AB11" s="4"/>
      <c r="AC11" s="4"/>
      <c r="AD11" s="4"/>
      <c r="AE11" s="24"/>
      <c r="AF11" s="4" t="s">
        <v>2936</v>
      </c>
    </row>
    <row r="12" spans="1:32" ht="56.25" hidden="1" customHeight="1">
      <c r="A12" s="346">
        <v>471</v>
      </c>
      <c r="B12" s="3" t="s">
        <v>4912</v>
      </c>
      <c r="C12" s="127">
        <v>471</v>
      </c>
      <c r="D12" s="127" t="s">
        <v>4585</v>
      </c>
      <c r="E12" s="4" t="s">
        <v>2686</v>
      </c>
      <c r="F12" s="4" t="s">
        <v>2880</v>
      </c>
      <c r="G12" s="4" t="s">
        <v>2899</v>
      </c>
      <c r="H12" s="4" t="s">
        <v>1374</v>
      </c>
      <c r="I12" s="4" t="s">
        <v>1374</v>
      </c>
      <c r="J12" s="4" t="s">
        <v>4307</v>
      </c>
      <c r="K12" s="4"/>
      <c r="L12" s="65"/>
      <c r="M12" s="338"/>
      <c r="N12" s="65"/>
      <c r="O12" s="65"/>
      <c r="P12" s="4"/>
      <c r="Q12" s="62" t="s">
        <v>4586</v>
      </c>
      <c r="R12" s="42">
        <v>2016</v>
      </c>
      <c r="S12" s="65"/>
      <c r="T12" s="4" t="s">
        <v>4789</v>
      </c>
      <c r="U12" s="65"/>
      <c r="V12" s="65"/>
      <c r="W12" s="65"/>
      <c r="X12" s="65"/>
      <c r="Y12" s="65"/>
      <c r="Z12" s="65"/>
      <c r="AA12" s="65"/>
      <c r="AB12" s="65"/>
      <c r="AC12" s="65"/>
      <c r="AD12" s="65"/>
      <c r="AE12" s="65"/>
      <c r="AF12" s="4" t="s">
        <v>2936</v>
      </c>
    </row>
    <row r="13" spans="1:32" ht="72" hidden="1" customHeight="1">
      <c r="A13" s="346">
        <v>472</v>
      </c>
      <c r="B13" s="3" t="s">
        <v>4913</v>
      </c>
      <c r="C13" s="127">
        <v>472</v>
      </c>
      <c r="D13" s="127" t="s">
        <v>4582</v>
      </c>
      <c r="E13" s="4" t="s">
        <v>2888</v>
      </c>
      <c r="F13" s="4" t="s">
        <v>2889</v>
      </c>
      <c r="G13" s="4" t="s">
        <v>4997</v>
      </c>
      <c r="H13" s="4" t="s">
        <v>1359</v>
      </c>
      <c r="I13" s="4" t="s">
        <v>1360</v>
      </c>
      <c r="J13" s="4" t="s">
        <v>4354</v>
      </c>
      <c r="K13" s="4" t="s">
        <v>4583</v>
      </c>
      <c r="L13" s="65"/>
      <c r="M13" s="338"/>
      <c r="N13" s="65"/>
      <c r="O13" s="65"/>
      <c r="P13" s="4"/>
      <c r="Q13" s="4" t="s">
        <v>4584</v>
      </c>
      <c r="R13" s="42">
        <v>2015</v>
      </c>
      <c r="S13" s="65"/>
      <c r="T13" s="4" t="s">
        <v>4790</v>
      </c>
      <c r="U13" s="65"/>
      <c r="V13" s="65"/>
      <c r="W13" s="65"/>
      <c r="X13" s="65"/>
      <c r="Y13" s="65"/>
      <c r="Z13" s="65"/>
      <c r="AA13" s="65"/>
      <c r="AB13" s="65"/>
      <c r="AC13" s="65"/>
      <c r="AD13" s="65"/>
      <c r="AE13" s="65"/>
      <c r="AF13" s="4" t="s">
        <v>2936</v>
      </c>
    </row>
    <row r="14" spans="1:32" ht="52.5" hidden="1" customHeight="1">
      <c r="A14" s="5">
        <v>487</v>
      </c>
      <c r="B14" s="3" t="s">
        <v>4914</v>
      </c>
      <c r="C14" s="127">
        <v>487</v>
      </c>
      <c r="D14" s="127" t="s">
        <v>4896</v>
      </c>
      <c r="E14" s="4" t="s">
        <v>2881</v>
      </c>
      <c r="F14" s="4" t="s">
        <v>2882</v>
      </c>
      <c r="G14" s="4" t="s">
        <v>2900</v>
      </c>
      <c r="H14" s="4" t="s">
        <v>358</v>
      </c>
      <c r="I14" s="4" t="s">
        <v>672</v>
      </c>
      <c r="J14" s="4" t="s">
        <v>4963</v>
      </c>
      <c r="K14" s="4"/>
      <c r="L14" s="4"/>
      <c r="M14" s="4"/>
      <c r="N14" s="4"/>
      <c r="O14" s="4"/>
      <c r="P14" s="4"/>
      <c r="Q14" s="4" t="s">
        <v>4814</v>
      </c>
      <c r="R14" s="4">
        <v>2017</v>
      </c>
      <c r="S14" s="4"/>
      <c r="T14" s="4" t="s">
        <v>4791</v>
      </c>
      <c r="U14" s="4"/>
      <c r="V14" s="4"/>
      <c r="W14" s="4"/>
      <c r="X14" s="4"/>
      <c r="Y14" s="4"/>
      <c r="Z14" s="4"/>
      <c r="AA14" s="4"/>
      <c r="AB14" s="4"/>
      <c r="AC14" s="4"/>
      <c r="AD14" s="4"/>
      <c r="AE14" s="24"/>
      <c r="AF14" s="4" t="s">
        <v>2936</v>
      </c>
    </row>
    <row r="15" spans="1:32" ht="60.75" hidden="1" customHeight="1">
      <c r="A15" s="5">
        <v>488</v>
      </c>
      <c r="B15" s="3" t="s">
        <v>4915</v>
      </c>
      <c r="C15" s="127">
        <v>488</v>
      </c>
      <c r="D15" s="127" t="s">
        <v>4900</v>
      </c>
      <c r="E15" s="4" t="s">
        <v>2883</v>
      </c>
      <c r="F15" s="4" t="s">
        <v>2884</v>
      </c>
      <c r="G15" s="4" t="s">
        <v>2901</v>
      </c>
      <c r="H15" s="4" t="s">
        <v>346</v>
      </c>
      <c r="I15" s="4" t="s">
        <v>678</v>
      </c>
      <c r="J15" s="4" t="s">
        <v>4883</v>
      </c>
      <c r="K15" s="4"/>
      <c r="L15" s="4"/>
      <c r="M15" s="4"/>
      <c r="N15" s="4"/>
      <c r="O15" s="4" t="s">
        <v>4160</v>
      </c>
      <c r="P15" s="4"/>
      <c r="Q15" s="4" t="s">
        <v>4813</v>
      </c>
      <c r="R15" s="4">
        <v>2014</v>
      </c>
      <c r="S15" s="4"/>
      <c r="T15" s="4" t="s">
        <v>4159</v>
      </c>
      <c r="U15" s="4"/>
      <c r="V15" s="4"/>
      <c r="W15" s="4"/>
      <c r="X15" s="4"/>
      <c r="Y15" s="4"/>
      <c r="Z15" s="4"/>
      <c r="AA15" s="4"/>
      <c r="AB15" s="4"/>
      <c r="AC15" s="4"/>
      <c r="AD15" s="4"/>
      <c r="AE15" s="24"/>
      <c r="AF15" s="4" t="s">
        <v>2936</v>
      </c>
    </row>
    <row r="16" spans="1:32" ht="154.5" hidden="1" customHeight="1">
      <c r="A16" s="5">
        <v>491</v>
      </c>
      <c r="B16" s="3" t="s">
        <v>4916</v>
      </c>
      <c r="C16" s="127">
        <v>491</v>
      </c>
      <c r="D16" s="127" t="s">
        <v>4901</v>
      </c>
      <c r="E16" s="4" t="s">
        <v>2893</v>
      </c>
      <c r="F16" s="4" t="s">
        <v>2894</v>
      </c>
      <c r="G16" s="4" t="s">
        <v>2907</v>
      </c>
      <c r="H16" s="4" t="s">
        <v>2908</v>
      </c>
      <c r="I16" s="4" t="s">
        <v>673</v>
      </c>
      <c r="J16" s="4" t="s">
        <v>4307</v>
      </c>
      <c r="K16" s="4"/>
      <c r="L16" s="4"/>
      <c r="M16" s="4"/>
      <c r="N16" s="4"/>
      <c r="O16" s="4"/>
      <c r="P16" s="4"/>
      <c r="Q16" s="4" t="s">
        <v>5027</v>
      </c>
      <c r="R16" s="4"/>
      <c r="S16" s="4"/>
      <c r="T16" s="4"/>
      <c r="U16" s="4"/>
      <c r="V16" s="4"/>
      <c r="W16" s="4"/>
      <c r="X16" s="4"/>
      <c r="Y16" s="4"/>
      <c r="Z16" s="4"/>
      <c r="AA16" s="4"/>
      <c r="AB16" s="4"/>
      <c r="AC16" s="4"/>
      <c r="AD16" s="4"/>
      <c r="AE16" s="24" t="s">
        <v>4735</v>
      </c>
      <c r="AF16" s="4" t="s">
        <v>2917</v>
      </c>
    </row>
    <row r="17" spans="1:32" ht="88.5" hidden="1" customHeight="1">
      <c r="A17" s="5">
        <v>492</v>
      </c>
      <c r="B17" s="3" t="s">
        <v>4917</v>
      </c>
      <c r="C17" s="127">
        <v>492</v>
      </c>
      <c r="D17" s="127" t="s">
        <v>4581</v>
      </c>
      <c r="E17" s="4" t="s">
        <v>2897</v>
      </c>
      <c r="F17" s="4" t="s">
        <v>2898</v>
      </c>
      <c r="G17" s="4" t="s">
        <v>2912</v>
      </c>
      <c r="H17" s="4" t="s">
        <v>2825</v>
      </c>
      <c r="I17" s="4" t="s">
        <v>1374</v>
      </c>
      <c r="J17" s="4" t="s">
        <v>4286</v>
      </c>
      <c r="K17" s="4" t="s">
        <v>4311</v>
      </c>
      <c r="L17" s="4"/>
      <c r="M17" s="4" t="s">
        <v>4312</v>
      </c>
      <c r="N17" s="4"/>
      <c r="O17" s="4"/>
      <c r="P17" s="4"/>
      <c r="Q17" s="4" t="s">
        <v>4251</v>
      </c>
      <c r="R17" s="4"/>
      <c r="S17" s="4"/>
      <c r="T17" s="4"/>
      <c r="U17" s="4"/>
      <c r="V17" s="4"/>
      <c r="W17" s="4"/>
      <c r="X17" s="4"/>
      <c r="Y17" s="4"/>
      <c r="Z17" s="4"/>
      <c r="AA17" s="4"/>
      <c r="AB17" s="4"/>
      <c r="AC17" s="4"/>
      <c r="AD17" s="4"/>
      <c r="AE17" s="4" t="s">
        <v>4736</v>
      </c>
      <c r="AF17" s="4" t="s">
        <v>4776</v>
      </c>
    </row>
    <row r="18" spans="1:32" ht="126.75" hidden="1" customHeight="1">
      <c r="A18" s="5">
        <v>493</v>
      </c>
      <c r="B18" s="3" t="s">
        <v>4918</v>
      </c>
      <c r="C18" s="127">
        <v>493</v>
      </c>
      <c r="D18" s="3" t="s">
        <v>4902</v>
      </c>
      <c r="E18" s="4" t="s">
        <v>2918</v>
      </c>
      <c r="F18" s="4" t="s">
        <v>2919</v>
      </c>
      <c r="G18" s="4" t="s">
        <v>2920</v>
      </c>
      <c r="H18" s="4" t="s">
        <v>358</v>
      </c>
      <c r="I18" s="4" t="s">
        <v>672</v>
      </c>
      <c r="J18" s="4" t="s">
        <v>4660</v>
      </c>
      <c r="K18" s="4" t="s">
        <v>4661</v>
      </c>
      <c r="L18" s="4"/>
      <c r="M18" s="4"/>
      <c r="N18" s="4"/>
      <c r="O18" s="4"/>
      <c r="P18" s="4"/>
      <c r="Q18" s="4" t="s">
        <v>4662</v>
      </c>
      <c r="R18" s="4" t="s">
        <v>3263</v>
      </c>
      <c r="S18" s="4"/>
      <c r="T18" s="4"/>
      <c r="U18" s="27"/>
      <c r="V18" s="27"/>
      <c r="W18" s="27"/>
      <c r="X18" s="27"/>
      <c r="Y18" s="27"/>
      <c r="Z18" s="27"/>
      <c r="AA18" s="27"/>
      <c r="AB18" s="27"/>
      <c r="AC18" s="27"/>
      <c r="AD18" s="27"/>
      <c r="AE18" s="4" t="s">
        <v>4737</v>
      </c>
      <c r="AF18" s="4" t="s">
        <v>4776</v>
      </c>
    </row>
    <row r="19" spans="1:32" ht="206.25" hidden="1" customHeight="1">
      <c r="A19" s="346">
        <v>495</v>
      </c>
      <c r="B19" s="3" t="s">
        <v>4919</v>
      </c>
      <c r="C19" s="127">
        <v>495</v>
      </c>
      <c r="D19" s="127" t="s">
        <v>4903</v>
      </c>
      <c r="E19" s="4" t="s">
        <v>2931</v>
      </c>
      <c r="F19" s="4" t="s">
        <v>2933</v>
      </c>
      <c r="G19" s="4" t="s">
        <v>2932</v>
      </c>
      <c r="H19" s="4" t="s">
        <v>709</v>
      </c>
      <c r="I19" s="4" t="s">
        <v>670</v>
      </c>
      <c r="J19" s="4" t="s">
        <v>4307</v>
      </c>
      <c r="K19" s="4" t="s">
        <v>4668</v>
      </c>
      <c r="L19" s="4"/>
      <c r="M19" s="4"/>
      <c r="N19" s="4"/>
      <c r="O19" s="4"/>
      <c r="P19" s="4"/>
      <c r="Q19" s="4" t="s">
        <v>4669</v>
      </c>
      <c r="R19" s="4">
        <v>2016</v>
      </c>
      <c r="S19" s="4"/>
      <c r="T19" s="4"/>
      <c r="U19" s="4"/>
      <c r="V19" s="4"/>
      <c r="W19" s="4"/>
      <c r="X19" s="4"/>
      <c r="Y19" s="4"/>
      <c r="Z19" s="4"/>
      <c r="AA19" s="4"/>
      <c r="AB19" s="4"/>
      <c r="AC19" s="4"/>
      <c r="AD19" s="4"/>
      <c r="AE19" s="4" t="s">
        <v>4739</v>
      </c>
      <c r="AF19" s="4" t="s">
        <v>2917</v>
      </c>
    </row>
    <row r="20" spans="1:32" ht="87.75" customHeight="1">
      <c r="A20" s="346">
        <v>496</v>
      </c>
      <c r="B20" s="3" t="s">
        <v>4920</v>
      </c>
      <c r="C20" s="127">
        <v>496</v>
      </c>
      <c r="D20" s="127" t="s">
        <v>4761</v>
      </c>
      <c r="E20" s="4" t="s">
        <v>4633</v>
      </c>
      <c r="F20" s="4" t="s">
        <v>4634</v>
      </c>
      <c r="G20" s="4" t="s">
        <v>4635</v>
      </c>
      <c r="H20" s="4" t="s">
        <v>2111</v>
      </c>
      <c r="I20" s="4" t="s">
        <v>1360</v>
      </c>
      <c r="J20" s="4" t="s">
        <v>4307</v>
      </c>
      <c r="K20" s="4" t="s">
        <v>4636</v>
      </c>
      <c r="L20" s="4"/>
      <c r="M20" s="4"/>
      <c r="N20" s="4"/>
      <c r="O20" s="4"/>
      <c r="P20" s="4"/>
      <c r="Q20" s="4" t="s">
        <v>4637</v>
      </c>
      <c r="R20" s="4">
        <v>2016</v>
      </c>
      <c r="S20" s="4"/>
      <c r="T20" s="4"/>
      <c r="U20" s="4"/>
      <c r="V20" s="4"/>
      <c r="W20" s="4"/>
      <c r="X20" s="4"/>
      <c r="Y20" s="4"/>
      <c r="Z20" s="4"/>
      <c r="AA20" s="4"/>
      <c r="AB20" s="4"/>
      <c r="AC20" s="4"/>
      <c r="AD20" s="4"/>
      <c r="AE20" s="56" t="s">
        <v>4756</v>
      </c>
      <c r="AF20" s="4" t="s">
        <v>3446</v>
      </c>
    </row>
    <row r="21" spans="1:32" ht="52.5" hidden="1" customHeight="1">
      <c r="A21" s="5">
        <v>512</v>
      </c>
      <c r="B21" s="3" t="s">
        <v>4921</v>
      </c>
      <c r="C21" s="127">
        <v>512</v>
      </c>
      <c r="D21" s="3" t="s">
        <v>4921</v>
      </c>
      <c r="E21" s="4" t="s">
        <v>4241</v>
      </c>
      <c r="F21" s="4" t="s">
        <v>4242</v>
      </c>
      <c r="G21" s="4" t="s">
        <v>4243</v>
      </c>
      <c r="H21" s="4" t="s">
        <v>2081</v>
      </c>
      <c r="I21" s="4" t="s">
        <v>668</v>
      </c>
      <c r="J21" s="4" t="s">
        <v>4307</v>
      </c>
      <c r="K21" s="4" t="s">
        <v>4308</v>
      </c>
      <c r="L21" s="4"/>
      <c r="M21" s="4" t="s">
        <v>4309</v>
      </c>
      <c r="N21" s="4"/>
      <c r="O21" s="4"/>
      <c r="P21" s="4"/>
      <c r="Q21" s="4" t="s">
        <v>4244</v>
      </c>
      <c r="R21" s="4">
        <v>2016</v>
      </c>
      <c r="S21" s="4"/>
      <c r="T21" s="4"/>
      <c r="U21" s="4"/>
      <c r="V21" s="4"/>
      <c r="W21" s="4"/>
      <c r="X21" s="4"/>
      <c r="Y21" s="4"/>
      <c r="Z21" s="4"/>
      <c r="AA21" s="4"/>
      <c r="AB21" s="4"/>
      <c r="AC21" s="4"/>
      <c r="AD21" s="4"/>
      <c r="AE21" s="4"/>
      <c r="AF21" s="4" t="s">
        <v>2917</v>
      </c>
    </row>
    <row r="22" spans="1:32" ht="63" customHeight="1">
      <c r="A22" s="346">
        <v>513</v>
      </c>
      <c r="B22" s="3" t="s">
        <v>4922</v>
      </c>
      <c r="C22" s="127">
        <v>513</v>
      </c>
      <c r="D22" s="3" t="s">
        <v>4922</v>
      </c>
      <c r="E22" s="4" t="s">
        <v>2960</v>
      </c>
      <c r="F22" s="4" t="s">
        <v>4245</v>
      </c>
      <c r="G22" s="4" t="s">
        <v>4246</v>
      </c>
      <c r="H22" s="4" t="s">
        <v>2689</v>
      </c>
      <c r="I22" s="4" t="s">
        <v>862</v>
      </c>
      <c r="J22" s="4" t="s">
        <v>4301</v>
      </c>
      <c r="K22" s="4" t="s">
        <v>4302</v>
      </c>
      <c r="L22" s="4" t="s">
        <v>2149</v>
      </c>
      <c r="M22" s="4" t="s">
        <v>4303</v>
      </c>
      <c r="N22" s="4"/>
      <c r="O22" s="4"/>
      <c r="P22" s="4"/>
      <c r="Q22" s="4" t="s">
        <v>5220</v>
      </c>
      <c r="R22" s="4">
        <v>2019</v>
      </c>
      <c r="S22" s="4"/>
      <c r="T22" s="4"/>
      <c r="U22" s="4"/>
      <c r="V22" s="4"/>
      <c r="W22" s="4"/>
      <c r="X22" s="4"/>
      <c r="Y22" s="4"/>
      <c r="Z22" s="4"/>
      <c r="AA22" s="4"/>
      <c r="AB22" s="4"/>
      <c r="AC22" s="4"/>
      <c r="AD22" s="4"/>
      <c r="AE22" s="4"/>
      <c r="AF22" s="4" t="s">
        <v>3446</v>
      </c>
    </row>
    <row r="23" spans="1:32" ht="69" hidden="1" customHeight="1">
      <c r="A23" s="5">
        <v>515</v>
      </c>
      <c r="B23" s="3" t="s">
        <v>4923</v>
      </c>
      <c r="C23" s="127">
        <v>515</v>
      </c>
      <c r="D23" s="3" t="s">
        <v>4923</v>
      </c>
      <c r="E23" s="4" t="s">
        <v>4572</v>
      </c>
      <c r="F23" s="4" t="s">
        <v>4573</v>
      </c>
      <c r="G23" s="4" t="s">
        <v>4574</v>
      </c>
      <c r="H23" s="4" t="s">
        <v>673</v>
      </c>
      <c r="I23" s="4" t="s">
        <v>673</v>
      </c>
      <c r="J23" s="4" t="s">
        <v>4354</v>
      </c>
      <c r="K23" s="4" t="s">
        <v>4575</v>
      </c>
      <c r="L23" s="4" t="s">
        <v>4576</v>
      </c>
      <c r="M23" s="4" t="s">
        <v>4577</v>
      </c>
      <c r="N23" s="4"/>
      <c r="O23" s="4"/>
      <c r="P23" s="4"/>
      <c r="Q23" s="4" t="s">
        <v>4578</v>
      </c>
      <c r="R23" s="4">
        <v>2016</v>
      </c>
      <c r="S23" s="4"/>
      <c r="T23" s="4"/>
      <c r="U23" s="4"/>
      <c r="V23" s="4"/>
      <c r="W23" s="4"/>
      <c r="X23" s="4"/>
      <c r="Y23" s="4"/>
      <c r="Z23" s="4"/>
      <c r="AA23" s="4"/>
      <c r="AB23" s="4"/>
      <c r="AC23" s="4"/>
      <c r="AD23" s="4"/>
      <c r="AE23" s="4" t="s">
        <v>4579</v>
      </c>
      <c r="AF23" s="4" t="s">
        <v>2917</v>
      </c>
    </row>
    <row r="24" spans="1:32" ht="99.75" customHeight="1">
      <c r="A24" s="5">
        <v>516</v>
      </c>
      <c r="B24" s="3" t="s">
        <v>4924</v>
      </c>
      <c r="C24" s="127">
        <v>516</v>
      </c>
      <c r="D24" s="3" t="s">
        <v>4924</v>
      </c>
      <c r="E24" s="4" t="s">
        <v>4253</v>
      </c>
      <c r="F24" s="4" t="s">
        <v>4254</v>
      </c>
      <c r="G24" s="4" t="s">
        <v>4255</v>
      </c>
      <c r="H24" s="4" t="s">
        <v>2689</v>
      </c>
      <c r="I24" s="4" t="s">
        <v>862</v>
      </c>
      <c r="J24" s="4" t="s">
        <v>4284</v>
      </c>
      <c r="K24" s="4" t="s">
        <v>4321</v>
      </c>
      <c r="L24" s="4"/>
      <c r="M24" s="4"/>
      <c r="N24" s="4"/>
      <c r="O24" s="4"/>
      <c r="P24" s="4"/>
      <c r="Q24" s="4" t="s">
        <v>4256</v>
      </c>
      <c r="R24" s="4">
        <v>2011</v>
      </c>
      <c r="S24" s="4"/>
      <c r="T24" s="4"/>
      <c r="U24" s="4"/>
      <c r="V24" s="4"/>
      <c r="W24" s="4"/>
      <c r="X24" s="4"/>
      <c r="Y24" s="4"/>
      <c r="Z24" s="4"/>
      <c r="AA24" s="4"/>
      <c r="AB24" s="4"/>
      <c r="AC24" s="4"/>
      <c r="AD24" s="4"/>
      <c r="AE24" s="56" t="s">
        <v>4747</v>
      </c>
      <c r="AF24" s="4" t="s">
        <v>3446</v>
      </c>
    </row>
    <row r="25" spans="1:32" ht="54" hidden="1" customHeight="1">
      <c r="A25" s="5">
        <v>517</v>
      </c>
      <c r="B25" s="3" t="s">
        <v>4925</v>
      </c>
      <c r="C25" s="127">
        <v>517</v>
      </c>
      <c r="D25" s="3" t="s">
        <v>4925</v>
      </c>
      <c r="E25" s="4" t="s">
        <v>4257</v>
      </c>
      <c r="F25" s="4" t="s">
        <v>4258</v>
      </c>
      <c r="G25" s="4" t="s">
        <v>4259</v>
      </c>
      <c r="H25" s="4" t="s">
        <v>338</v>
      </c>
      <c r="I25" s="4" t="s">
        <v>1912</v>
      </c>
      <c r="J25" s="4" t="s">
        <v>4283</v>
      </c>
      <c r="K25" s="4" t="s">
        <v>4322</v>
      </c>
      <c r="L25" s="4"/>
      <c r="M25" s="4" t="s">
        <v>4323</v>
      </c>
      <c r="N25" s="4"/>
      <c r="O25" s="4"/>
      <c r="P25" s="4"/>
      <c r="Q25" s="4" t="s">
        <v>4260</v>
      </c>
      <c r="R25" s="4">
        <v>2019</v>
      </c>
      <c r="S25" s="4"/>
      <c r="T25" s="4"/>
      <c r="U25" s="4"/>
      <c r="V25" s="4"/>
      <c r="W25" s="4"/>
      <c r="X25" s="4"/>
      <c r="Y25" s="4"/>
      <c r="Z25" s="4"/>
      <c r="AA25" s="4"/>
      <c r="AB25" s="4"/>
      <c r="AC25" s="4"/>
      <c r="AD25" s="4"/>
      <c r="AE25" s="4" t="s">
        <v>4366</v>
      </c>
      <c r="AF25" s="4" t="s">
        <v>2917</v>
      </c>
    </row>
    <row r="26" spans="1:32" ht="71.25" customHeight="1">
      <c r="A26" s="5">
        <v>518</v>
      </c>
      <c r="B26" s="3" t="s">
        <v>4926</v>
      </c>
      <c r="C26" s="127">
        <v>518</v>
      </c>
      <c r="D26" s="3" t="s">
        <v>4926</v>
      </c>
      <c r="E26" s="4" t="s">
        <v>4261</v>
      </c>
      <c r="F26" s="4" t="s">
        <v>4262</v>
      </c>
      <c r="G26" s="4" t="s">
        <v>715</v>
      </c>
      <c r="H26" s="4" t="s">
        <v>715</v>
      </c>
      <c r="I26" s="4" t="s">
        <v>668</v>
      </c>
      <c r="J26" s="4" t="s">
        <v>4282</v>
      </c>
      <c r="K26" s="4" t="s">
        <v>4324</v>
      </c>
      <c r="L26" s="4"/>
      <c r="M26" s="4"/>
      <c r="N26" s="4"/>
      <c r="O26" s="4"/>
      <c r="P26" s="4"/>
      <c r="Q26" s="4" t="s">
        <v>4263</v>
      </c>
      <c r="R26" s="4">
        <v>2011</v>
      </c>
      <c r="S26" s="4"/>
      <c r="T26" s="4"/>
      <c r="U26" s="4"/>
      <c r="V26" s="4"/>
      <c r="W26" s="4"/>
      <c r="X26" s="4"/>
      <c r="Y26" s="4"/>
      <c r="Z26" s="4"/>
      <c r="AA26" s="4"/>
      <c r="AB26" s="4"/>
      <c r="AC26" s="4"/>
      <c r="AD26" s="4"/>
      <c r="AE26" s="4" t="s">
        <v>4748</v>
      </c>
      <c r="AF26" s="4" t="s">
        <v>3446</v>
      </c>
    </row>
    <row r="27" spans="1:32" ht="60.75" customHeight="1">
      <c r="A27" s="346">
        <v>519</v>
      </c>
      <c r="B27" s="3" t="s">
        <v>4927</v>
      </c>
      <c r="C27" s="127">
        <v>519</v>
      </c>
      <c r="D27" s="3" t="s">
        <v>4927</v>
      </c>
      <c r="E27" s="4" t="s">
        <v>4264</v>
      </c>
      <c r="F27" s="4" t="s">
        <v>4265</v>
      </c>
      <c r="G27" s="4" t="s">
        <v>4266</v>
      </c>
      <c r="H27" s="4" t="s">
        <v>713</v>
      </c>
      <c r="I27" s="4" t="s">
        <v>677</v>
      </c>
      <c r="J27" s="4" t="s">
        <v>4281</v>
      </c>
      <c r="K27" s="4" t="s">
        <v>4325</v>
      </c>
      <c r="L27" s="4"/>
      <c r="M27" s="4"/>
      <c r="N27" s="4"/>
      <c r="O27" s="4"/>
      <c r="P27" s="4"/>
      <c r="Q27" s="4" t="s">
        <v>4267</v>
      </c>
      <c r="R27" s="4">
        <v>2018</v>
      </c>
      <c r="S27" s="4"/>
      <c r="T27" s="4"/>
      <c r="U27" s="4"/>
      <c r="V27" s="4"/>
      <c r="W27" s="4"/>
      <c r="X27" s="4"/>
      <c r="Y27" s="4"/>
      <c r="Z27" s="4"/>
      <c r="AA27" s="4"/>
      <c r="AB27" s="4"/>
      <c r="AC27" s="4"/>
      <c r="AD27" s="4"/>
      <c r="AE27" s="4" t="s">
        <v>4749</v>
      </c>
      <c r="AF27" s="4" t="s">
        <v>3446</v>
      </c>
    </row>
    <row r="28" spans="1:32" ht="100.5" hidden="1" customHeight="1">
      <c r="A28" s="346">
        <v>520</v>
      </c>
      <c r="B28" s="3" t="s">
        <v>4928</v>
      </c>
      <c r="C28" s="127">
        <v>520</v>
      </c>
      <c r="D28" s="3" t="s">
        <v>4928</v>
      </c>
      <c r="E28" s="4" t="s">
        <v>4268</v>
      </c>
      <c r="F28" s="4" t="s">
        <v>4269</v>
      </c>
      <c r="G28" s="4" t="s">
        <v>4270</v>
      </c>
      <c r="H28" s="4" t="s">
        <v>4271</v>
      </c>
      <c r="I28" s="4" t="s">
        <v>681</v>
      </c>
      <c r="J28" s="4" t="s">
        <v>4326</v>
      </c>
      <c r="K28" s="4" t="s">
        <v>4327</v>
      </c>
      <c r="L28" s="4"/>
      <c r="M28" s="4" t="s">
        <v>4328</v>
      </c>
      <c r="N28" s="4"/>
      <c r="O28" s="4"/>
      <c r="P28" s="4"/>
      <c r="Q28" s="4" t="s">
        <v>4272</v>
      </c>
      <c r="R28" s="4">
        <v>2019</v>
      </c>
      <c r="S28" s="4"/>
      <c r="T28" s="4"/>
      <c r="U28" s="4"/>
      <c r="V28" s="4"/>
      <c r="W28" s="4"/>
      <c r="X28" s="4"/>
      <c r="Y28" s="4"/>
      <c r="Z28" s="4"/>
      <c r="AA28" s="4"/>
      <c r="AB28" s="4"/>
      <c r="AC28" s="4"/>
      <c r="AD28" s="4"/>
      <c r="AE28" s="4" t="s">
        <v>4750</v>
      </c>
      <c r="AF28" s="4" t="s">
        <v>2917</v>
      </c>
    </row>
    <row r="29" spans="1:32" ht="110.25" customHeight="1">
      <c r="A29" s="5">
        <v>521</v>
      </c>
      <c r="B29" s="3" t="s">
        <v>4929</v>
      </c>
      <c r="C29" s="127">
        <v>521</v>
      </c>
      <c r="D29" s="3" t="s">
        <v>4929</v>
      </c>
      <c r="E29" s="4" t="s">
        <v>4274</v>
      </c>
      <c r="F29" s="4" t="s">
        <v>4275</v>
      </c>
      <c r="G29" s="4" t="s">
        <v>4276</v>
      </c>
      <c r="H29" s="4" t="s">
        <v>4277</v>
      </c>
      <c r="I29" s="4" t="s">
        <v>832</v>
      </c>
      <c r="J29" s="4" t="s">
        <v>4279</v>
      </c>
      <c r="K29" s="4" t="s">
        <v>4331</v>
      </c>
      <c r="L29" s="4"/>
      <c r="M29" s="4" t="s">
        <v>4332</v>
      </c>
      <c r="N29" s="4"/>
      <c r="O29" s="4"/>
      <c r="P29" s="4"/>
      <c r="Q29" s="4" t="s">
        <v>4278</v>
      </c>
      <c r="R29" s="4">
        <v>2017</v>
      </c>
      <c r="S29" s="4"/>
      <c r="T29" s="4"/>
      <c r="U29" s="4"/>
      <c r="V29" s="4"/>
      <c r="W29" s="4"/>
      <c r="X29" s="4"/>
      <c r="Y29" s="4"/>
      <c r="Z29" s="4"/>
      <c r="AA29" s="4"/>
      <c r="AB29" s="4"/>
      <c r="AC29" s="4"/>
      <c r="AD29" s="4"/>
      <c r="AE29" s="56" t="s">
        <v>4751</v>
      </c>
      <c r="AF29" s="4" t="s">
        <v>3446</v>
      </c>
    </row>
    <row r="30" spans="1:32" ht="90" hidden="1" customHeight="1">
      <c r="A30" s="5">
        <v>522</v>
      </c>
      <c r="B30" s="3" t="s">
        <v>4930</v>
      </c>
      <c r="C30" s="127">
        <v>522</v>
      </c>
      <c r="D30" s="3" t="s">
        <v>4930</v>
      </c>
      <c r="E30" s="4" t="s">
        <v>4176</v>
      </c>
      <c r="F30" s="4" t="s">
        <v>4333</v>
      </c>
      <c r="G30" s="4" t="s">
        <v>4334</v>
      </c>
      <c r="H30" s="4" t="s">
        <v>4335</v>
      </c>
      <c r="I30" s="4" t="s">
        <v>673</v>
      </c>
      <c r="J30" s="4" t="s">
        <v>4336</v>
      </c>
      <c r="K30" s="4" t="s">
        <v>4337</v>
      </c>
      <c r="L30" s="4"/>
      <c r="M30" s="4"/>
      <c r="N30" s="4"/>
      <c r="O30" s="4"/>
      <c r="P30" s="4"/>
      <c r="Q30" s="4" t="s">
        <v>4338</v>
      </c>
      <c r="R30" s="4">
        <v>2017</v>
      </c>
      <c r="S30" s="4"/>
      <c r="T30" s="4"/>
      <c r="U30" s="4"/>
      <c r="V30" s="4"/>
      <c r="W30" s="4"/>
      <c r="X30" s="4"/>
      <c r="Y30" s="4"/>
      <c r="Z30" s="4"/>
      <c r="AA30" s="4"/>
      <c r="AB30" s="4"/>
      <c r="AC30" s="4"/>
      <c r="AD30" s="4"/>
      <c r="AE30" s="56" t="s">
        <v>4752</v>
      </c>
      <c r="AF30" s="4" t="s">
        <v>2917</v>
      </c>
    </row>
    <row r="31" spans="1:32" ht="129" customHeight="1">
      <c r="A31" s="5">
        <v>523</v>
      </c>
      <c r="B31" s="3" t="s">
        <v>4931</v>
      </c>
      <c r="C31" s="127">
        <v>523</v>
      </c>
      <c r="D31" s="3" t="s">
        <v>4931</v>
      </c>
      <c r="E31" s="4" t="s">
        <v>4339</v>
      </c>
      <c r="F31" s="4" t="s">
        <v>4340</v>
      </c>
      <c r="G31" s="4" t="s">
        <v>4341</v>
      </c>
      <c r="H31" s="4" t="s">
        <v>1494</v>
      </c>
      <c r="I31" s="4" t="s">
        <v>668</v>
      </c>
      <c r="J31" s="4" t="s">
        <v>4307</v>
      </c>
      <c r="K31" s="4" t="s">
        <v>4342</v>
      </c>
      <c r="L31" s="4"/>
      <c r="M31" s="4"/>
      <c r="N31" s="4"/>
      <c r="O31" s="4"/>
      <c r="P31" s="4"/>
      <c r="Q31" s="4" t="s">
        <v>4343</v>
      </c>
      <c r="R31" s="4">
        <v>2016</v>
      </c>
      <c r="S31" s="4"/>
      <c r="T31" s="4"/>
      <c r="U31" s="4"/>
      <c r="V31" s="4"/>
      <c r="W31" s="4"/>
      <c r="X31" s="4"/>
      <c r="Y31" s="4"/>
      <c r="Z31" s="4"/>
      <c r="AA31" s="4"/>
      <c r="AB31" s="4"/>
      <c r="AC31" s="4"/>
      <c r="AD31" s="4"/>
      <c r="AE31" s="56" t="s">
        <v>4365</v>
      </c>
      <c r="AF31" s="4" t="s">
        <v>3446</v>
      </c>
    </row>
    <row r="32" spans="1:32" ht="65.25" hidden="1" customHeight="1">
      <c r="A32" s="5">
        <v>524</v>
      </c>
      <c r="B32" s="3" t="s">
        <v>4932</v>
      </c>
      <c r="C32" s="127">
        <v>524</v>
      </c>
      <c r="D32" s="3" t="s">
        <v>4932</v>
      </c>
      <c r="E32" s="4" t="s">
        <v>4345</v>
      </c>
      <c r="F32" s="4" t="s">
        <v>4344</v>
      </c>
      <c r="G32" s="4" t="s">
        <v>4346</v>
      </c>
      <c r="H32" s="4" t="s">
        <v>670</v>
      </c>
      <c r="I32" s="4" t="s">
        <v>670</v>
      </c>
      <c r="J32" s="4" t="s">
        <v>4347</v>
      </c>
      <c r="K32" s="4" t="s">
        <v>4348</v>
      </c>
      <c r="L32" s="4" t="s">
        <v>4349</v>
      </c>
      <c r="M32" s="4"/>
      <c r="N32" s="4"/>
      <c r="O32" s="4"/>
      <c r="P32" s="4"/>
      <c r="Q32" s="4" t="s">
        <v>4350</v>
      </c>
      <c r="R32" s="4">
        <v>2018</v>
      </c>
      <c r="S32" s="4"/>
      <c r="T32" s="4"/>
      <c r="U32" s="4"/>
      <c r="V32" s="4"/>
      <c r="W32" s="4"/>
      <c r="X32" s="4"/>
      <c r="Y32" s="4"/>
      <c r="Z32" s="4"/>
      <c r="AA32" s="4"/>
      <c r="AB32" s="4"/>
      <c r="AC32" s="4"/>
      <c r="AD32" s="4"/>
      <c r="AE32" s="56" t="s">
        <v>4752</v>
      </c>
      <c r="AF32" s="4" t="s">
        <v>2917</v>
      </c>
    </row>
    <row r="33" spans="1:32" ht="125.25" customHeight="1">
      <c r="A33" s="346">
        <v>525</v>
      </c>
      <c r="B33" s="3" t="s">
        <v>4933</v>
      </c>
      <c r="C33" s="127">
        <v>525</v>
      </c>
      <c r="D33" s="3" t="s">
        <v>4933</v>
      </c>
      <c r="E33" s="4" t="s">
        <v>4351</v>
      </c>
      <c r="F33" s="4" t="s">
        <v>4352</v>
      </c>
      <c r="G33" s="4" t="s">
        <v>4353</v>
      </c>
      <c r="H33" s="4" t="s">
        <v>862</v>
      </c>
      <c r="I33" s="4" t="s">
        <v>862</v>
      </c>
      <c r="J33" s="4" t="s">
        <v>4354</v>
      </c>
      <c r="K33" s="4" t="s">
        <v>4362</v>
      </c>
      <c r="L33" s="4"/>
      <c r="M33" s="4" t="s">
        <v>4355</v>
      </c>
      <c r="N33" s="4"/>
      <c r="O33" s="4"/>
      <c r="P33" s="4"/>
      <c r="Q33" s="4" t="s">
        <v>4356</v>
      </c>
      <c r="R33" s="4">
        <v>2017</v>
      </c>
      <c r="S33" s="4"/>
      <c r="T33" s="4"/>
      <c r="U33" s="4"/>
      <c r="V33" s="4"/>
      <c r="W33" s="4"/>
      <c r="X33" s="4"/>
      <c r="Y33" s="4"/>
      <c r="Z33" s="4"/>
      <c r="AA33" s="4"/>
      <c r="AB33" s="4"/>
      <c r="AC33" s="4"/>
      <c r="AD33" s="4"/>
      <c r="AE33" s="56" t="s">
        <v>4753</v>
      </c>
      <c r="AF33" s="4" t="s">
        <v>3446</v>
      </c>
    </row>
    <row r="34" spans="1:32" ht="94.5" customHeight="1">
      <c r="A34" s="346">
        <v>526</v>
      </c>
      <c r="B34" s="3" t="s">
        <v>4934</v>
      </c>
      <c r="C34" s="127">
        <v>526</v>
      </c>
      <c r="D34" s="3" t="s">
        <v>4934</v>
      </c>
      <c r="E34" s="4" t="s">
        <v>4357</v>
      </c>
      <c r="F34" s="4" t="s">
        <v>4358</v>
      </c>
      <c r="G34" s="4" t="s">
        <v>4359</v>
      </c>
      <c r="H34" s="4" t="s">
        <v>2689</v>
      </c>
      <c r="I34" s="4" t="s">
        <v>862</v>
      </c>
      <c r="J34" s="4" t="s">
        <v>4360</v>
      </c>
      <c r="K34" s="4" t="s">
        <v>4361</v>
      </c>
      <c r="L34" s="4"/>
      <c r="M34" s="4" t="s">
        <v>4363</v>
      </c>
      <c r="N34" s="4"/>
      <c r="O34" s="4"/>
      <c r="P34" s="4"/>
      <c r="Q34" s="4" t="s">
        <v>4364</v>
      </c>
      <c r="R34" s="4">
        <v>2019</v>
      </c>
      <c r="S34" s="4"/>
      <c r="T34" s="4"/>
      <c r="U34" s="4"/>
      <c r="V34" s="4"/>
      <c r="W34" s="4"/>
      <c r="X34" s="4"/>
      <c r="Y34" s="4"/>
      <c r="Z34" s="4"/>
      <c r="AA34" s="4"/>
      <c r="AB34" s="4"/>
      <c r="AC34" s="4"/>
      <c r="AD34" s="4"/>
      <c r="AE34" s="101" t="s">
        <v>4754</v>
      </c>
      <c r="AF34" s="4" t="s">
        <v>3446</v>
      </c>
    </row>
    <row r="35" spans="1:32" ht="94.5" customHeight="1">
      <c r="A35" s="5">
        <v>527</v>
      </c>
      <c r="B35" s="3" t="s">
        <v>4935</v>
      </c>
      <c r="C35" s="127">
        <v>527</v>
      </c>
      <c r="D35" s="3" t="s">
        <v>4935</v>
      </c>
      <c r="E35" s="4" t="s">
        <v>4483</v>
      </c>
      <c r="F35" s="4" t="s">
        <v>4484</v>
      </c>
      <c r="G35" s="4" t="s">
        <v>4486</v>
      </c>
      <c r="H35" s="4" t="s">
        <v>1963</v>
      </c>
      <c r="I35" s="4" t="s">
        <v>2124</v>
      </c>
      <c r="J35" s="4" t="s">
        <v>4354</v>
      </c>
      <c r="K35" s="4" t="s">
        <v>4487</v>
      </c>
      <c r="L35" s="4"/>
      <c r="M35" s="4"/>
      <c r="N35" s="4"/>
      <c r="O35" s="4"/>
      <c r="P35" s="4"/>
      <c r="Q35" s="4" t="s">
        <v>4485</v>
      </c>
      <c r="R35" s="4">
        <v>2017</v>
      </c>
      <c r="S35" s="4"/>
      <c r="T35" s="4"/>
      <c r="U35" s="4"/>
      <c r="V35" s="4"/>
      <c r="W35" s="4"/>
      <c r="X35" s="4"/>
      <c r="Y35" s="4"/>
      <c r="Z35" s="4"/>
      <c r="AA35" s="4"/>
      <c r="AB35" s="4"/>
      <c r="AC35" s="4"/>
      <c r="AD35" s="4"/>
      <c r="AE35" s="101" t="s">
        <v>4755</v>
      </c>
      <c r="AF35" s="4" t="s">
        <v>3446</v>
      </c>
    </row>
    <row r="36" spans="1:32" ht="267.75" hidden="1" customHeight="1">
      <c r="A36" s="5">
        <v>528</v>
      </c>
      <c r="B36" s="3" t="s">
        <v>4936</v>
      </c>
      <c r="C36" s="127">
        <v>528</v>
      </c>
      <c r="D36" s="3" t="s">
        <v>4936</v>
      </c>
      <c r="E36" s="4" t="s">
        <v>4488</v>
      </c>
      <c r="F36" s="4" t="s">
        <v>4489</v>
      </c>
      <c r="G36" s="4" t="s">
        <v>353</v>
      </c>
      <c r="H36" s="4" t="s">
        <v>708</v>
      </c>
      <c r="I36" s="4" t="s">
        <v>716</v>
      </c>
      <c r="J36" s="4" t="s">
        <v>4307</v>
      </c>
      <c r="K36" s="4" t="s">
        <v>4491</v>
      </c>
      <c r="L36" s="4"/>
      <c r="M36" s="4" t="s">
        <v>4492</v>
      </c>
      <c r="N36" s="4"/>
      <c r="O36" s="4"/>
      <c r="P36" s="4"/>
      <c r="Q36" s="4" t="s">
        <v>4493</v>
      </c>
      <c r="R36" s="4">
        <v>2015</v>
      </c>
      <c r="S36" s="4"/>
      <c r="T36" s="4"/>
      <c r="U36" s="4"/>
      <c r="V36" s="4"/>
      <c r="W36" s="4" t="s">
        <v>4495</v>
      </c>
      <c r="X36" s="4"/>
      <c r="Y36" s="4"/>
      <c r="Z36" s="4"/>
      <c r="AA36" s="4"/>
      <c r="AB36" s="4"/>
      <c r="AC36" s="4"/>
      <c r="AD36" s="4"/>
      <c r="AE36" s="101" t="s">
        <v>4494</v>
      </c>
      <c r="AF36" s="4" t="s">
        <v>2917</v>
      </c>
    </row>
    <row r="37" spans="1:32" ht="138" customHeight="1">
      <c r="A37" s="5">
        <v>529</v>
      </c>
      <c r="B37" s="3" t="s">
        <v>4937</v>
      </c>
      <c r="C37" s="127">
        <v>529</v>
      </c>
      <c r="D37" s="3" t="s">
        <v>4937</v>
      </c>
      <c r="E37" s="4" t="s">
        <v>4611</v>
      </c>
      <c r="F37" s="4" t="s">
        <v>4612</v>
      </c>
      <c r="G37" s="4" t="s">
        <v>4613</v>
      </c>
      <c r="H37" s="4" t="s">
        <v>679</v>
      </c>
      <c r="I37" s="4" t="s">
        <v>679</v>
      </c>
      <c r="J37" s="4" t="s">
        <v>4964</v>
      </c>
      <c r="K37" s="4" t="s">
        <v>4614</v>
      </c>
      <c r="L37" s="4"/>
      <c r="M37" s="4"/>
      <c r="N37" s="4"/>
      <c r="O37" s="4"/>
      <c r="P37" s="4"/>
      <c r="Q37" s="4" t="s">
        <v>4615</v>
      </c>
      <c r="R37" s="4" t="s">
        <v>4616</v>
      </c>
      <c r="S37" s="4"/>
      <c r="T37" s="4"/>
      <c r="U37" s="4"/>
      <c r="V37" s="4"/>
      <c r="W37" s="4"/>
      <c r="X37" s="4"/>
      <c r="Y37" s="4"/>
      <c r="Z37" s="4"/>
      <c r="AA37" s="4"/>
      <c r="AB37" s="4"/>
      <c r="AC37" s="4"/>
      <c r="AD37" s="4"/>
      <c r="AE37" s="56" t="s">
        <v>4756</v>
      </c>
      <c r="AF37" s="4" t="s">
        <v>3446</v>
      </c>
    </row>
    <row r="38" spans="1:32" ht="32.25" customHeight="1">
      <c r="B38" s="3" t="s">
        <v>4938</v>
      </c>
      <c r="D38" s="3" t="s">
        <v>4938</v>
      </c>
      <c r="E38" s="4" t="s">
        <v>4841</v>
      </c>
      <c r="F38" s="4" t="s">
        <v>4842</v>
      </c>
      <c r="G38" s="4" t="s">
        <v>4843</v>
      </c>
      <c r="H38" s="4"/>
      <c r="I38" s="4" t="s">
        <v>668</v>
      </c>
      <c r="J38" s="4" t="s">
        <v>4307</v>
      </c>
      <c r="K38" s="4"/>
      <c r="L38" s="4"/>
      <c r="M38" s="4"/>
      <c r="N38" s="4"/>
      <c r="O38" s="4"/>
      <c r="P38" s="4"/>
      <c r="Q38" s="4" t="s">
        <v>4844</v>
      </c>
      <c r="R38" s="4"/>
      <c r="S38" s="4"/>
      <c r="T38" s="4"/>
      <c r="U38" s="4"/>
      <c r="V38" s="4"/>
      <c r="W38" s="4"/>
      <c r="X38" s="4"/>
      <c r="Y38" s="4"/>
      <c r="Z38" s="4"/>
      <c r="AA38" s="4"/>
      <c r="AB38" s="4"/>
      <c r="AC38" s="4"/>
      <c r="AD38" s="4"/>
      <c r="AE38" s="4"/>
      <c r="AF38" s="4" t="s">
        <v>3446</v>
      </c>
    </row>
    <row r="39" spans="1:32" ht="51">
      <c r="B39" s="3" t="s">
        <v>4939</v>
      </c>
      <c r="D39" s="3" t="s">
        <v>4939</v>
      </c>
      <c r="E39" s="4" t="s">
        <v>4845</v>
      </c>
      <c r="F39" s="4" t="s">
        <v>4307</v>
      </c>
      <c r="G39" s="4" t="s">
        <v>4846</v>
      </c>
      <c r="H39" s="4"/>
      <c r="I39" s="4"/>
      <c r="J39" s="4" t="s">
        <v>4847</v>
      </c>
      <c r="K39" s="4"/>
      <c r="L39" s="4"/>
      <c r="M39" s="4"/>
      <c r="N39" s="4"/>
      <c r="O39" s="4"/>
      <c r="P39" s="4"/>
      <c r="Q39" s="4" t="s">
        <v>4848</v>
      </c>
      <c r="R39" s="4"/>
      <c r="S39" s="4"/>
      <c r="T39" s="4"/>
      <c r="U39" s="4"/>
      <c r="V39" s="4"/>
      <c r="W39" s="4"/>
      <c r="X39" s="4"/>
      <c r="Y39" s="4"/>
      <c r="Z39" s="4"/>
      <c r="AA39" s="4"/>
      <c r="AB39" s="4"/>
      <c r="AC39" s="4"/>
      <c r="AD39" s="4"/>
      <c r="AE39" s="4"/>
      <c r="AF39" s="4" t="s">
        <v>3446</v>
      </c>
    </row>
    <row r="40" spans="1:32" ht="32.25" customHeight="1">
      <c r="B40" s="3" t="s">
        <v>4940</v>
      </c>
      <c r="D40" s="3" t="s">
        <v>4940</v>
      </c>
      <c r="E40" s="4" t="s">
        <v>4859</v>
      </c>
      <c r="F40" s="4" t="s">
        <v>4849</v>
      </c>
      <c r="G40" s="4" t="s">
        <v>4850</v>
      </c>
      <c r="H40" s="4"/>
      <c r="I40" s="4"/>
      <c r="J40" s="4" t="s">
        <v>4307</v>
      </c>
      <c r="K40" s="4"/>
      <c r="L40" s="4"/>
      <c r="M40" s="4"/>
      <c r="N40" s="4"/>
      <c r="O40" s="4"/>
      <c r="P40" s="4"/>
      <c r="Q40" s="4" t="s">
        <v>4851</v>
      </c>
      <c r="R40" s="4"/>
      <c r="S40" s="4"/>
      <c r="T40" s="4"/>
      <c r="U40" s="4"/>
      <c r="V40" s="4"/>
      <c r="W40" s="4"/>
      <c r="X40" s="4"/>
      <c r="Y40" s="4"/>
      <c r="Z40" s="4"/>
      <c r="AA40" s="4"/>
      <c r="AB40" s="4"/>
      <c r="AC40" s="4"/>
      <c r="AD40" s="4"/>
      <c r="AE40" s="4"/>
      <c r="AF40" s="4" t="s">
        <v>3446</v>
      </c>
    </row>
    <row r="41" spans="1:32" ht="32.25" customHeight="1">
      <c r="B41" s="3" t="s">
        <v>4941</v>
      </c>
      <c r="D41" s="3" t="s">
        <v>4941</v>
      </c>
      <c r="E41" s="4" t="s">
        <v>4852</v>
      </c>
      <c r="F41" s="4" t="s">
        <v>4307</v>
      </c>
      <c r="G41" s="4" t="s">
        <v>4853</v>
      </c>
      <c r="H41" s="4"/>
      <c r="I41" s="4"/>
      <c r="J41" s="4" t="s">
        <v>4854</v>
      </c>
      <c r="K41" s="4"/>
      <c r="L41" s="4"/>
      <c r="M41" s="4"/>
      <c r="N41" s="4"/>
      <c r="O41" s="4"/>
      <c r="P41" s="4"/>
      <c r="Q41" s="4" t="s">
        <v>4855</v>
      </c>
      <c r="R41" s="4"/>
      <c r="S41" s="4"/>
      <c r="T41" s="4"/>
      <c r="U41" s="4"/>
      <c r="V41" s="4"/>
      <c r="W41" s="4"/>
      <c r="X41" s="4"/>
      <c r="Y41" s="4"/>
      <c r="Z41" s="4"/>
      <c r="AA41" s="4"/>
      <c r="AB41" s="4"/>
      <c r="AC41" s="4"/>
      <c r="AD41" s="4"/>
      <c r="AE41" s="4"/>
      <c r="AF41" s="4" t="s">
        <v>3446</v>
      </c>
    </row>
    <row r="42" spans="1:32" ht="51">
      <c r="B42" s="3" t="s">
        <v>4942</v>
      </c>
      <c r="D42" s="3" t="s">
        <v>4942</v>
      </c>
      <c r="E42" s="4" t="s">
        <v>4879</v>
      </c>
      <c r="F42" s="4" t="s">
        <v>4307</v>
      </c>
      <c r="G42" s="4" t="s">
        <v>4856</v>
      </c>
      <c r="H42" s="4"/>
      <c r="I42" s="4"/>
      <c r="J42" s="4" t="s">
        <v>4857</v>
      </c>
      <c r="K42" s="4"/>
      <c r="L42" s="4"/>
      <c r="M42" s="4"/>
      <c r="N42" s="4"/>
      <c r="O42" s="4"/>
      <c r="P42" s="4"/>
      <c r="Q42" s="4" t="s">
        <v>4858</v>
      </c>
      <c r="R42" s="4"/>
      <c r="S42" s="4"/>
      <c r="T42" s="4"/>
      <c r="U42" s="4"/>
      <c r="V42" s="4"/>
      <c r="W42" s="4"/>
      <c r="X42" s="4"/>
      <c r="Y42" s="4"/>
      <c r="Z42" s="4"/>
      <c r="AA42" s="4"/>
      <c r="AB42" s="4"/>
      <c r="AC42" s="4"/>
      <c r="AD42" s="4"/>
      <c r="AE42" s="4"/>
      <c r="AF42" s="4" t="s">
        <v>3446</v>
      </c>
    </row>
    <row r="43" spans="1:32" ht="32.25" customHeight="1">
      <c r="B43" s="3" t="s">
        <v>4943</v>
      </c>
      <c r="D43" s="3" t="s">
        <v>4943</v>
      </c>
      <c r="E43" s="4" t="s">
        <v>4860</v>
      </c>
      <c r="F43" s="4" t="s">
        <v>4307</v>
      </c>
      <c r="G43" s="4" t="s">
        <v>4861</v>
      </c>
      <c r="H43" s="4"/>
      <c r="I43" s="4"/>
      <c r="J43" s="4" t="s">
        <v>4862</v>
      </c>
      <c r="K43" s="4"/>
      <c r="L43" s="4"/>
      <c r="M43" s="4"/>
      <c r="N43" s="4"/>
      <c r="O43" s="4"/>
      <c r="P43" s="4"/>
      <c r="Q43" s="4" t="s">
        <v>4863</v>
      </c>
      <c r="R43" s="4"/>
      <c r="S43" s="4"/>
      <c r="T43" s="4"/>
      <c r="U43" s="4"/>
      <c r="V43" s="4"/>
      <c r="W43" s="4"/>
      <c r="X43" s="4"/>
      <c r="Y43" s="4"/>
      <c r="Z43" s="4"/>
      <c r="AA43" s="4"/>
      <c r="AB43" s="4"/>
      <c r="AC43" s="4"/>
      <c r="AD43" s="4"/>
      <c r="AE43" s="4"/>
      <c r="AF43" s="4" t="s">
        <v>3446</v>
      </c>
    </row>
    <row r="44" spans="1:32" ht="32.25" customHeight="1">
      <c r="B44" s="3" t="s">
        <v>4944</v>
      </c>
      <c r="D44" s="3" t="s">
        <v>4944</v>
      </c>
      <c r="E44" s="4" t="s">
        <v>4864</v>
      </c>
      <c r="F44" s="4" t="s">
        <v>4307</v>
      </c>
      <c r="G44" s="4" t="s">
        <v>4865</v>
      </c>
      <c r="H44" s="4"/>
      <c r="I44" s="4"/>
      <c r="J44" s="4" t="s">
        <v>4866</v>
      </c>
      <c r="K44" s="4"/>
      <c r="L44" s="4"/>
      <c r="M44" s="4"/>
      <c r="N44" s="4"/>
      <c r="O44" s="4"/>
      <c r="P44" s="4"/>
      <c r="Q44" s="4" t="s">
        <v>4867</v>
      </c>
      <c r="R44" s="4"/>
      <c r="S44" s="4"/>
      <c r="T44" s="4"/>
      <c r="U44" s="4"/>
      <c r="V44" s="4"/>
      <c r="W44" s="4"/>
      <c r="X44" s="4"/>
      <c r="Y44" s="4"/>
      <c r="Z44" s="4"/>
      <c r="AA44" s="4"/>
      <c r="AB44" s="4"/>
      <c r="AC44" s="4"/>
      <c r="AD44" s="4"/>
      <c r="AE44" s="4"/>
      <c r="AF44" s="4" t="s">
        <v>3446</v>
      </c>
    </row>
    <row r="45" spans="1:32" ht="32.25" customHeight="1">
      <c r="B45" s="3" t="s">
        <v>4945</v>
      </c>
      <c r="D45" s="3" t="s">
        <v>4945</v>
      </c>
      <c r="E45" s="4" t="s">
        <v>4572</v>
      </c>
      <c r="F45" s="4" t="s">
        <v>4978</v>
      </c>
      <c r="G45" s="4" t="s">
        <v>5025</v>
      </c>
      <c r="H45" s="4"/>
      <c r="I45" s="4"/>
      <c r="J45" s="4" t="s">
        <v>5026</v>
      </c>
      <c r="K45" s="4"/>
      <c r="L45" s="4"/>
      <c r="M45" s="4"/>
      <c r="N45" s="4"/>
      <c r="O45" s="4"/>
      <c r="P45" s="4"/>
      <c r="Q45" s="4" t="s">
        <v>4870</v>
      </c>
      <c r="R45" s="4"/>
      <c r="S45" s="4"/>
      <c r="T45" s="4"/>
      <c r="U45" s="4"/>
      <c r="V45" s="4"/>
      <c r="W45" s="4"/>
      <c r="X45" s="4"/>
      <c r="Y45" s="4"/>
      <c r="Z45" s="4"/>
      <c r="AA45" s="4"/>
      <c r="AB45" s="4"/>
      <c r="AC45" s="4"/>
      <c r="AD45" s="4"/>
      <c r="AE45" s="4"/>
      <c r="AF45" s="4" t="s">
        <v>3446</v>
      </c>
    </row>
    <row r="46" spans="1:32" ht="32.25" customHeight="1">
      <c r="B46" s="3" t="s">
        <v>4946</v>
      </c>
      <c r="D46" s="3" t="s">
        <v>4946</v>
      </c>
      <c r="E46" s="4" t="s">
        <v>4871</v>
      </c>
      <c r="F46" s="4" t="s">
        <v>4307</v>
      </c>
      <c r="G46" s="4" t="s">
        <v>4872</v>
      </c>
      <c r="H46" s="4"/>
      <c r="I46" s="4"/>
      <c r="J46" s="4" t="s">
        <v>4873</v>
      </c>
      <c r="K46" s="4"/>
      <c r="L46" s="4"/>
      <c r="M46" s="4"/>
      <c r="N46" s="4"/>
      <c r="O46" s="4"/>
      <c r="P46" s="4"/>
      <c r="Q46" s="4" t="s">
        <v>4874</v>
      </c>
      <c r="R46" s="4"/>
      <c r="S46" s="4"/>
      <c r="T46" s="4"/>
      <c r="U46" s="4"/>
      <c r="V46" s="4"/>
      <c r="W46" s="4"/>
      <c r="X46" s="4"/>
      <c r="Y46" s="4"/>
      <c r="Z46" s="4"/>
      <c r="AA46" s="4"/>
      <c r="AB46" s="4"/>
      <c r="AC46" s="4"/>
      <c r="AD46" s="4"/>
      <c r="AE46" s="4"/>
      <c r="AF46" s="4" t="s">
        <v>3446</v>
      </c>
    </row>
    <row r="47" spans="1:32" ht="32.25" customHeight="1">
      <c r="B47" s="3" t="s">
        <v>4947</v>
      </c>
      <c r="D47" s="3" t="s">
        <v>4947</v>
      </c>
      <c r="E47" s="4" t="s">
        <v>4875</v>
      </c>
      <c r="F47" s="4" t="s">
        <v>4307</v>
      </c>
      <c r="G47" s="4" t="s">
        <v>4876</v>
      </c>
      <c r="H47" s="4"/>
      <c r="I47" s="4"/>
      <c r="J47" s="4" t="s">
        <v>4877</v>
      </c>
      <c r="K47" s="4"/>
      <c r="L47" s="4"/>
      <c r="M47" s="4"/>
      <c r="N47" s="4"/>
      <c r="O47" s="4"/>
      <c r="P47" s="4"/>
      <c r="Q47" s="4" t="s">
        <v>4878</v>
      </c>
      <c r="R47" s="4"/>
      <c r="S47" s="4"/>
      <c r="T47" s="4"/>
      <c r="U47" s="4"/>
      <c r="V47" s="4"/>
      <c r="W47" s="4"/>
      <c r="X47" s="4"/>
      <c r="Y47" s="4"/>
      <c r="Z47" s="4"/>
      <c r="AA47" s="4"/>
      <c r="AB47" s="4"/>
      <c r="AC47" s="4"/>
      <c r="AD47" s="4"/>
      <c r="AE47" s="4"/>
      <c r="AF47" s="4" t="s">
        <v>3446</v>
      </c>
    </row>
    <row r="48" spans="1:32" ht="34">
      <c r="B48" s="3" t="s">
        <v>5002</v>
      </c>
      <c r="D48" s="3" t="s">
        <v>5002</v>
      </c>
      <c r="E48" s="4" t="s">
        <v>4880</v>
      </c>
      <c r="F48" s="4" t="s">
        <v>4307</v>
      </c>
      <c r="G48" s="4" t="s">
        <v>4881</v>
      </c>
      <c r="H48" s="4"/>
      <c r="I48" s="4"/>
      <c r="J48" s="4" t="s">
        <v>4307</v>
      </c>
      <c r="K48" s="4"/>
      <c r="L48" s="4"/>
      <c r="M48" s="4"/>
      <c r="N48" s="4"/>
      <c r="O48" s="4"/>
      <c r="P48" s="4"/>
      <c r="Q48" s="4" t="s">
        <v>4882</v>
      </c>
      <c r="R48" s="4"/>
      <c r="S48" s="4"/>
      <c r="T48" s="4"/>
      <c r="U48" s="4"/>
      <c r="V48" s="4"/>
      <c r="W48" s="4"/>
      <c r="X48" s="4"/>
      <c r="Y48" s="4"/>
      <c r="Z48" s="4"/>
      <c r="AA48" s="4"/>
      <c r="AB48" s="4"/>
      <c r="AC48" s="4"/>
      <c r="AD48" s="4"/>
      <c r="AE48" s="4"/>
      <c r="AF48" s="4" t="s">
        <v>3446</v>
      </c>
    </row>
    <row r="49" spans="2:32" ht="32.25" customHeight="1">
      <c r="B49" s="3" t="s">
        <v>5003</v>
      </c>
      <c r="D49" s="3" t="s">
        <v>5003</v>
      </c>
      <c r="E49" s="4" t="s">
        <v>4884</v>
      </c>
      <c r="F49" s="4" t="s">
        <v>4307</v>
      </c>
      <c r="G49" s="4" t="s">
        <v>4885</v>
      </c>
      <c r="H49" s="4"/>
      <c r="I49" s="4"/>
      <c r="J49" s="4" t="s">
        <v>4307</v>
      </c>
      <c r="K49" s="4"/>
      <c r="L49" s="4"/>
      <c r="M49" s="4"/>
      <c r="N49" s="4"/>
      <c r="O49" s="4"/>
      <c r="P49" s="4"/>
      <c r="Q49" s="4" t="s">
        <v>4886</v>
      </c>
      <c r="R49" s="4"/>
      <c r="S49" s="4"/>
      <c r="T49" s="4"/>
      <c r="U49" s="4"/>
      <c r="V49" s="4"/>
      <c r="W49" s="4"/>
      <c r="X49" s="4"/>
      <c r="Y49" s="4"/>
      <c r="Z49" s="4"/>
      <c r="AA49" s="4"/>
      <c r="AB49" s="4"/>
      <c r="AC49" s="4"/>
      <c r="AD49" s="4"/>
      <c r="AE49" s="4"/>
      <c r="AF49" s="4" t="s">
        <v>3446</v>
      </c>
    </row>
    <row r="50" spans="2:32" ht="51" hidden="1">
      <c r="B50" s="3" t="s">
        <v>5004</v>
      </c>
      <c r="D50" s="3" t="s">
        <v>5004</v>
      </c>
      <c r="E50" s="4" t="s">
        <v>4887</v>
      </c>
      <c r="F50" s="4" t="s">
        <v>4888</v>
      </c>
      <c r="G50" s="4" t="s">
        <v>4889</v>
      </c>
      <c r="H50" s="4" t="s">
        <v>4890</v>
      </c>
      <c r="I50" s="4" t="s">
        <v>4891</v>
      </c>
      <c r="J50" s="4" t="s">
        <v>4892</v>
      </c>
      <c r="K50" s="4" t="s">
        <v>4893</v>
      </c>
      <c r="L50" s="4"/>
      <c r="M50" s="4"/>
      <c r="N50" s="4"/>
      <c r="O50" s="4"/>
      <c r="P50" s="4"/>
      <c r="Q50" s="4" t="s">
        <v>4894</v>
      </c>
      <c r="R50" s="4">
        <v>2014</v>
      </c>
      <c r="S50" s="4"/>
      <c r="T50" s="4"/>
      <c r="U50" s="4"/>
      <c r="V50" s="4"/>
      <c r="W50" s="4"/>
      <c r="X50" s="4"/>
      <c r="Y50" s="4"/>
      <c r="Z50" s="4"/>
      <c r="AA50" s="4"/>
      <c r="AB50" s="4"/>
      <c r="AC50" s="4"/>
      <c r="AD50" s="4"/>
      <c r="AE50" s="4" t="s">
        <v>4895</v>
      </c>
      <c r="AF50" s="4" t="s">
        <v>2917</v>
      </c>
    </row>
    <row r="51" spans="2:32" ht="32.25" customHeight="1">
      <c r="B51" s="3" t="s">
        <v>5005</v>
      </c>
      <c r="D51" s="3" t="s">
        <v>5005</v>
      </c>
      <c r="E51" s="4" t="s">
        <v>646</v>
      </c>
      <c r="F51" s="4" t="s">
        <v>4957</v>
      </c>
      <c r="G51" s="4" t="s">
        <v>1108</v>
      </c>
      <c r="H51" s="4"/>
      <c r="I51" s="4"/>
      <c r="J51" s="4" t="s">
        <v>4354</v>
      </c>
      <c r="K51" s="4"/>
      <c r="L51" s="4"/>
      <c r="M51" s="4"/>
      <c r="N51" s="4"/>
      <c r="O51" s="4"/>
      <c r="P51" s="4"/>
      <c r="Q51" s="4" t="s">
        <v>4958</v>
      </c>
      <c r="R51" s="4"/>
      <c r="S51" s="4"/>
      <c r="T51" s="4"/>
      <c r="U51" s="4"/>
      <c r="V51" s="4"/>
      <c r="W51" s="4"/>
      <c r="X51" s="4"/>
      <c r="Y51" s="4"/>
      <c r="Z51" s="4"/>
      <c r="AA51" s="4"/>
      <c r="AB51" s="4"/>
      <c r="AC51" s="4"/>
      <c r="AD51" s="4"/>
      <c r="AE51" s="4"/>
      <c r="AF51" s="4" t="s">
        <v>3446</v>
      </c>
    </row>
    <row r="52" spans="2:32" ht="51">
      <c r="B52" s="3" t="s">
        <v>5006</v>
      </c>
      <c r="D52" s="3" t="s">
        <v>5006</v>
      </c>
      <c r="E52" s="4" t="s">
        <v>4959</v>
      </c>
      <c r="F52" s="4" t="s">
        <v>4960</v>
      </c>
      <c r="G52" s="4" t="s">
        <v>4961</v>
      </c>
      <c r="H52" s="4"/>
      <c r="I52" s="4"/>
      <c r="J52" s="4" t="s">
        <v>4962</v>
      </c>
      <c r="K52" s="4"/>
      <c r="L52" s="4"/>
      <c r="M52" s="4"/>
      <c r="N52" s="4"/>
      <c r="O52" s="4"/>
      <c r="P52" s="4"/>
      <c r="Q52" s="4" t="s">
        <v>4969</v>
      </c>
      <c r="R52" s="4"/>
      <c r="S52" s="4"/>
      <c r="T52" s="4"/>
      <c r="U52" s="4"/>
      <c r="V52" s="4"/>
      <c r="W52" s="4"/>
      <c r="X52" s="4"/>
      <c r="Y52" s="4"/>
      <c r="Z52" s="4"/>
      <c r="AA52" s="4"/>
      <c r="AB52" s="4"/>
      <c r="AC52" s="4"/>
      <c r="AD52" s="4"/>
      <c r="AE52" s="4"/>
      <c r="AF52" s="4" t="s">
        <v>3446</v>
      </c>
    </row>
    <row r="53" spans="2:32" ht="32.25" customHeight="1">
      <c r="B53" s="3" t="s">
        <v>5007</v>
      </c>
      <c r="D53" s="3" t="s">
        <v>5007</v>
      </c>
      <c r="E53" s="4" t="s">
        <v>4965</v>
      </c>
      <c r="F53" s="4" t="s">
        <v>4862</v>
      </c>
      <c r="G53" s="4" t="s">
        <v>4966</v>
      </c>
      <c r="H53" s="4"/>
      <c r="I53" s="4"/>
      <c r="J53" s="4" t="s">
        <v>4862</v>
      </c>
      <c r="K53" s="4"/>
      <c r="L53" s="4"/>
      <c r="M53" s="4"/>
      <c r="N53" s="4"/>
      <c r="O53" s="4"/>
      <c r="P53" s="4"/>
      <c r="Q53" s="4" t="s">
        <v>4970</v>
      </c>
      <c r="R53" s="4"/>
      <c r="S53" s="4"/>
      <c r="T53" s="4"/>
      <c r="U53" s="4"/>
      <c r="V53" s="4"/>
      <c r="W53" s="4"/>
      <c r="X53" s="4"/>
      <c r="Y53" s="4"/>
      <c r="Z53" s="4"/>
      <c r="AA53" s="4"/>
      <c r="AB53" s="4"/>
      <c r="AC53" s="4"/>
      <c r="AD53" s="4"/>
      <c r="AE53" s="4"/>
      <c r="AF53" s="4" t="s">
        <v>3446</v>
      </c>
    </row>
    <row r="54" spans="2:32" ht="87.75" customHeight="1">
      <c r="B54" s="3" t="s">
        <v>5008</v>
      </c>
      <c r="D54" s="3" t="s">
        <v>5008</v>
      </c>
      <c r="E54" s="4" t="s">
        <v>847</v>
      </c>
      <c r="F54" s="4" t="s">
        <v>4307</v>
      </c>
      <c r="G54" s="4" t="s">
        <v>4967</v>
      </c>
      <c r="H54" s="4"/>
      <c r="I54" s="4"/>
      <c r="J54" s="4" t="s">
        <v>4968</v>
      </c>
      <c r="K54" s="4"/>
      <c r="L54" s="4"/>
      <c r="M54" s="4"/>
      <c r="N54" s="4"/>
      <c r="O54" s="4"/>
      <c r="P54" s="4"/>
      <c r="Q54" s="4" t="s">
        <v>4971</v>
      </c>
      <c r="R54" s="4"/>
      <c r="S54" s="4"/>
      <c r="T54" s="4"/>
      <c r="U54" s="4"/>
      <c r="V54" s="4"/>
      <c r="W54" s="4"/>
      <c r="X54" s="4"/>
      <c r="Y54" s="4"/>
      <c r="Z54" s="4"/>
      <c r="AA54" s="4"/>
      <c r="AB54" s="4"/>
      <c r="AC54" s="4"/>
      <c r="AD54" s="4"/>
      <c r="AE54" s="4"/>
      <c r="AF54" s="4" t="s">
        <v>3446</v>
      </c>
    </row>
    <row r="55" spans="2:32" ht="32.25" customHeight="1">
      <c r="B55" s="3" t="s">
        <v>5009</v>
      </c>
      <c r="D55" s="3" t="s">
        <v>5009</v>
      </c>
      <c r="E55" s="4" t="s">
        <v>4972</v>
      </c>
      <c r="F55" s="4" t="s">
        <v>4307</v>
      </c>
      <c r="G55" s="4" t="s">
        <v>4973</v>
      </c>
      <c r="H55" s="4" t="s">
        <v>358</v>
      </c>
      <c r="I55" s="4" t="s">
        <v>672</v>
      </c>
      <c r="J55" s="4" t="s">
        <v>4974</v>
      </c>
      <c r="K55" s="4"/>
      <c r="L55" s="4"/>
      <c r="M55" s="4"/>
      <c r="N55" s="4"/>
      <c r="O55" s="4"/>
      <c r="P55" s="4"/>
      <c r="Q55" s="4" t="s">
        <v>4975</v>
      </c>
      <c r="R55" s="4"/>
      <c r="S55" s="4"/>
      <c r="T55" s="4"/>
      <c r="U55" s="4"/>
      <c r="V55" s="4"/>
      <c r="W55" s="4"/>
      <c r="X55" s="4"/>
      <c r="Y55" s="4"/>
      <c r="Z55" s="4"/>
      <c r="AA55" s="4"/>
      <c r="AB55" s="4"/>
      <c r="AC55" s="4"/>
      <c r="AD55" s="4"/>
      <c r="AE55" s="4"/>
      <c r="AF55" s="4" t="s">
        <v>3446</v>
      </c>
    </row>
    <row r="56" spans="2:32" ht="32.25" customHeight="1">
      <c r="B56" s="3" t="s">
        <v>5010</v>
      </c>
      <c r="D56" s="3" t="s">
        <v>5010</v>
      </c>
      <c r="E56" s="4" t="s">
        <v>4976</v>
      </c>
      <c r="F56" s="4" t="s">
        <v>4307</v>
      </c>
      <c r="G56" s="4" t="s">
        <v>4868</v>
      </c>
      <c r="H56" s="4" t="s">
        <v>2689</v>
      </c>
      <c r="I56" s="4" t="s">
        <v>862</v>
      </c>
      <c r="J56" s="4" t="s">
        <v>4589</v>
      </c>
      <c r="K56" s="4"/>
      <c r="L56" s="4"/>
      <c r="M56" s="4"/>
      <c r="N56" s="4"/>
      <c r="O56" s="4"/>
      <c r="P56" s="4"/>
      <c r="Q56" s="4"/>
      <c r="R56" s="4"/>
      <c r="S56" s="4"/>
      <c r="T56" s="4"/>
      <c r="U56" s="4"/>
      <c r="V56" s="4"/>
      <c r="W56" s="4"/>
      <c r="X56" s="4"/>
      <c r="Y56" s="4"/>
      <c r="Z56" s="4"/>
      <c r="AA56" s="4"/>
      <c r="AB56" s="4"/>
      <c r="AC56" s="4"/>
      <c r="AD56" s="4"/>
      <c r="AE56" s="4"/>
      <c r="AF56" s="4" t="s">
        <v>3446</v>
      </c>
    </row>
    <row r="57" spans="2:32" ht="51">
      <c r="B57" s="3" t="s">
        <v>5011</v>
      </c>
      <c r="D57" s="3" t="s">
        <v>5011</v>
      </c>
      <c r="E57" s="4" t="s">
        <v>4977</v>
      </c>
      <c r="F57" s="4" t="s">
        <v>4978</v>
      </c>
      <c r="G57" s="4" t="s">
        <v>4979</v>
      </c>
      <c r="H57" s="4"/>
      <c r="I57" s="4"/>
      <c r="J57" s="4" t="s">
        <v>4980</v>
      </c>
      <c r="K57" s="4"/>
      <c r="L57" s="4"/>
      <c r="M57" s="4"/>
      <c r="N57" s="4"/>
      <c r="O57" s="4"/>
      <c r="P57" s="4"/>
      <c r="Q57" s="4" t="s">
        <v>4981</v>
      </c>
      <c r="R57" s="4"/>
      <c r="S57" s="4"/>
      <c r="T57" s="4"/>
      <c r="U57" s="4"/>
      <c r="V57" s="4"/>
      <c r="W57" s="4"/>
      <c r="X57" s="4"/>
      <c r="Y57" s="4"/>
      <c r="Z57" s="4"/>
      <c r="AA57" s="4"/>
      <c r="AB57" s="4"/>
      <c r="AC57" s="4"/>
      <c r="AD57" s="4"/>
      <c r="AE57" s="4"/>
      <c r="AF57" s="4" t="s">
        <v>3446</v>
      </c>
    </row>
    <row r="58" spans="2:32" ht="32.25" customHeight="1">
      <c r="B58" s="3" t="s">
        <v>5012</v>
      </c>
      <c r="D58" s="3" t="s">
        <v>5012</v>
      </c>
      <c r="E58" s="4" t="s">
        <v>4984</v>
      </c>
      <c r="F58" s="4" t="s">
        <v>4307</v>
      </c>
      <c r="G58" s="4" t="s">
        <v>4985</v>
      </c>
      <c r="H58" s="4"/>
      <c r="I58" s="4"/>
      <c r="J58" s="4" t="s">
        <v>4354</v>
      </c>
      <c r="K58" s="4"/>
      <c r="L58" s="4"/>
      <c r="M58" s="4"/>
      <c r="N58" s="4"/>
      <c r="O58" s="4"/>
      <c r="P58" s="4"/>
      <c r="Q58" s="4" t="s">
        <v>4986</v>
      </c>
      <c r="R58" s="4"/>
      <c r="S58" s="4"/>
      <c r="T58" s="4"/>
      <c r="U58" s="4"/>
      <c r="V58" s="4"/>
      <c r="W58" s="4"/>
      <c r="X58" s="4"/>
      <c r="Y58" s="4"/>
      <c r="Z58" s="4"/>
      <c r="AA58" s="4"/>
      <c r="AB58" s="4"/>
      <c r="AC58" s="4"/>
      <c r="AD58" s="4"/>
      <c r="AE58" s="4"/>
      <c r="AF58" s="4" t="s">
        <v>3446</v>
      </c>
    </row>
    <row r="59" spans="2:32" ht="32.25" customHeight="1">
      <c r="B59" s="3" t="s">
        <v>5013</v>
      </c>
      <c r="D59" s="3" t="s">
        <v>5013</v>
      </c>
      <c r="E59" s="4" t="s">
        <v>4987</v>
      </c>
      <c r="F59" s="4" t="s">
        <v>4307</v>
      </c>
      <c r="G59" s="4" t="s">
        <v>707</v>
      </c>
      <c r="H59" s="4" t="s">
        <v>715</v>
      </c>
      <c r="I59" s="4" t="s">
        <v>668</v>
      </c>
      <c r="J59" s="4" t="s">
        <v>4307</v>
      </c>
      <c r="K59" s="4"/>
      <c r="L59" s="4"/>
      <c r="M59" s="4"/>
      <c r="N59" s="4"/>
      <c r="O59" s="4"/>
      <c r="P59" s="4"/>
      <c r="Q59" s="4" t="s">
        <v>4988</v>
      </c>
      <c r="R59" s="4"/>
      <c r="S59" s="4"/>
      <c r="T59" s="4"/>
      <c r="U59" s="4"/>
      <c r="V59" s="4"/>
      <c r="W59" s="4"/>
      <c r="X59" s="4"/>
      <c r="Y59" s="4"/>
      <c r="Z59" s="4"/>
      <c r="AA59" s="4"/>
      <c r="AB59" s="4"/>
      <c r="AC59" s="4"/>
      <c r="AD59" s="4"/>
      <c r="AE59" s="4"/>
      <c r="AF59" s="4" t="s">
        <v>3446</v>
      </c>
    </row>
    <row r="60" spans="2:32" ht="32.25" customHeight="1">
      <c r="B60" s="3" t="s">
        <v>5097</v>
      </c>
      <c r="D60" s="3" t="s">
        <v>5097</v>
      </c>
      <c r="E60" s="4" t="s">
        <v>4989</v>
      </c>
      <c r="F60" s="4" t="s">
        <v>4307</v>
      </c>
      <c r="G60" s="4" t="s">
        <v>4990</v>
      </c>
      <c r="H60" s="4"/>
      <c r="I60" s="4"/>
      <c r="J60" s="4" t="s">
        <v>4307</v>
      </c>
      <c r="K60" s="4"/>
      <c r="L60" s="4"/>
      <c r="M60" s="4"/>
      <c r="N60" s="4"/>
      <c r="O60" s="4"/>
      <c r="P60" s="4"/>
      <c r="Q60" s="4" t="s">
        <v>4991</v>
      </c>
      <c r="R60" s="4"/>
      <c r="S60" s="4"/>
      <c r="T60" s="4"/>
      <c r="U60" s="4"/>
      <c r="V60" s="4"/>
      <c r="W60" s="4"/>
      <c r="X60" s="4"/>
      <c r="Y60" s="4"/>
      <c r="Z60" s="4"/>
      <c r="AA60" s="4"/>
      <c r="AB60" s="4"/>
      <c r="AC60" s="4"/>
      <c r="AD60" s="4"/>
      <c r="AE60" s="4"/>
      <c r="AF60" s="4" t="s">
        <v>3446</v>
      </c>
    </row>
    <row r="61" spans="2:32" ht="32.25" customHeight="1">
      <c r="B61" s="3" t="s">
        <v>5098</v>
      </c>
      <c r="D61" s="3" t="s">
        <v>5098</v>
      </c>
      <c r="E61" s="4" t="s">
        <v>4992</v>
      </c>
      <c r="F61" s="4" t="s">
        <v>4307</v>
      </c>
      <c r="G61" s="4" t="s">
        <v>4993</v>
      </c>
      <c r="H61" s="4"/>
      <c r="I61" s="4"/>
      <c r="J61" s="4" t="s">
        <v>4307</v>
      </c>
      <c r="K61" s="4"/>
      <c r="L61" s="4"/>
      <c r="M61" s="4"/>
      <c r="N61" s="4"/>
      <c r="O61" s="4"/>
      <c r="P61" s="4"/>
      <c r="Q61" s="4" t="s">
        <v>4994</v>
      </c>
      <c r="R61" s="4"/>
      <c r="S61" s="4"/>
      <c r="T61" s="4"/>
      <c r="U61" s="4"/>
      <c r="V61" s="4"/>
      <c r="W61" s="4"/>
      <c r="X61" s="4"/>
      <c r="Y61" s="4"/>
      <c r="Z61" s="4"/>
      <c r="AA61" s="4"/>
      <c r="AB61" s="4"/>
      <c r="AC61" s="4"/>
      <c r="AD61" s="4"/>
      <c r="AE61" s="4"/>
      <c r="AF61" s="4" t="s">
        <v>3446</v>
      </c>
    </row>
    <row r="62" spans="2:32" ht="32.25" customHeight="1">
      <c r="B62" s="3" t="s">
        <v>5099</v>
      </c>
      <c r="D62" s="3" t="s">
        <v>5099</v>
      </c>
      <c r="E62" s="4" t="s">
        <v>4572</v>
      </c>
      <c r="F62" s="4" t="s">
        <v>4307</v>
      </c>
      <c r="G62" s="4" t="s">
        <v>4995</v>
      </c>
      <c r="H62" s="4"/>
      <c r="I62" s="4"/>
      <c r="J62" s="4" t="s">
        <v>4307</v>
      </c>
      <c r="K62" s="4"/>
      <c r="L62" s="4"/>
      <c r="M62" s="4"/>
      <c r="N62" s="4"/>
      <c r="O62" s="4"/>
      <c r="P62" s="4"/>
      <c r="Q62" s="4" t="s">
        <v>4996</v>
      </c>
      <c r="R62" s="4"/>
      <c r="S62" s="4"/>
      <c r="T62" s="4"/>
      <c r="U62" s="4"/>
      <c r="V62" s="4"/>
      <c r="W62" s="4"/>
      <c r="X62" s="4"/>
      <c r="Y62" s="4"/>
      <c r="Z62" s="4"/>
      <c r="AA62" s="4"/>
      <c r="AB62" s="4"/>
      <c r="AC62" s="4"/>
      <c r="AD62" s="4"/>
      <c r="AE62" s="4"/>
      <c r="AF62" s="4" t="s">
        <v>3446</v>
      </c>
    </row>
    <row r="63" spans="2:32" ht="32.25" customHeight="1">
      <c r="B63" s="3" t="s">
        <v>5100</v>
      </c>
      <c r="D63" s="3" t="s">
        <v>5100</v>
      </c>
      <c r="E63" s="4" t="s">
        <v>4998</v>
      </c>
      <c r="F63" s="4" t="s">
        <v>4999</v>
      </c>
      <c r="G63" s="4" t="s">
        <v>4999</v>
      </c>
      <c r="H63" s="4"/>
      <c r="I63" s="4"/>
      <c r="J63" s="4" t="s">
        <v>5000</v>
      </c>
      <c r="K63" s="4"/>
      <c r="L63" s="4"/>
      <c r="M63" s="4"/>
      <c r="N63" s="4"/>
      <c r="O63" s="4"/>
      <c r="P63" s="4"/>
      <c r="Q63" s="4" t="s">
        <v>5001</v>
      </c>
      <c r="R63" s="4"/>
      <c r="S63" s="4"/>
      <c r="T63" s="4"/>
      <c r="U63" s="4"/>
      <c r="V63" s="4"/>
      <c r="W63" s="4"/>
      <c r="X63" s="4"/>
      <c r="Y63" s="4"/>
      <c r="Z63" s="4"/>
      <c r="AA63" s="4"/>
      <c r="AB63" s="4"/>
      <c r="AC63" s="4"/>
      <c r="AD63" s="4"/>
      <c r="AE63" s="4"/>
      <c r="AF63" s="4" t="s">
        <v>3446</v>
      </c>
    </row>
    <row r="64" spans="2:32" ht="32.25" customHeight="1">
      <c r="B64" s="3" t="s">
        <v>5101</v>
      </c>
      <c r="D64" s="3" t="s">
        <v>5101</v>
      </c>
      <c r="E64" s="4" t="s">
        <v>5014</v>
      </c>
      <c r="F64" s="4" t="s">
        <v>4307</v>
      </c>
      <c r="G64" s="4" t="s">
        <v>5015</v>
      </c>
      <c r="H64" s="4"/>
      <c r="I64" s="4"/>
      <c r="J64" s="4" t="s">
        <v>4307</v>
      </c>
      <c r="K64" s="4"/>
      <c r="L64" s="4"/>
      <c r="M64" s="4"/>
      <c r="N64" s="4"/>
      <c r="O64" s="4"/>
      <c r="P64" s="4"/>
      <c r="Q64" s="4" t="s">
        <v>5016</v>
      </c>
      <c r="R64" s="4"/>
      <c r="S64" s="4"/>
      <c r="T64" s="4"/>
      <c r="U64" s="4"/>
      <c r="V64" s="4"/>
      <c r="W64" s="4"/>
      <c r="X64" s="4"/>
      <c r="Y64" s="4"/>
      <c r="Z64" s="4"/>
      <c r="AA64" s="4"/>
      <c r="AB64" s="4"/>
      <c r="AC64" s="4"/>
      <c r="AD64" s="4"/>
      <c r="AE64" s="4"/>
      <c r="AF64" s="4" t="s">
        <v>3446</v>
      </c>
    </row>
    <row r="65" spans="2:32" ht="32.25" customHeight="1">
      <c r="B65" s="3" t="s">
        <v>5102</v>
      </c>
      <c r="D65" s="3" t="s">
        <v>5102</v>
      </c>
      <c r="E65" s="4" t="s">
        <v>5017</v>
      </c>
      <c r="F65" s="4" t="s">
        <v>4307</v>
      </c>
      <c r="G65" s="4" t="s">
        <v>5018</v>
      </c>
      <c r="H65" s="4"/>
      <c r="I65" s="4" t="s">
        <v>668</v>
      </c>
      <c r="J65" s="4" t="s">
        <v>5019</v>
      </c>
      <c r="K65" s="4"/>
      <c r="L65" s="4"/>
      <c r="M65" s="4"/>
      <c r="N65" s="4"/>
      <c r="O65" s="4"/>
      <c r="P65" s="4"/>
      <c r="Q65" s="4" t="s">
        <v>5020</v>
      </c>
      <c r="R65" s="4"/>
      <c r="S65" s="4"/>
      <c r="T65" s="4"/>
      <c r="U65" s="4"/>
      <c r="V65" s="4"/>
      <c r="W65" s="4"/>
      <c r="X65" s="4"/>
      <c r="Y65" s="4"/>
      <c r="Z65" s="4"/>
      <c r="AA65" s="4"/>
      <c r="AB65" s="4"/>
      <c r="AC65" s="4"/>
      <c r="AD65" s="4"/>
      <c r="AE65" s="4"/>
      <c r="AF65" s="4" t="s">
        <v>3446</v>
      </c>
    </row>
    <row r="66" spans="2:32" ht="32.25" customHeight="1">
      <c r="B66" s="3" t="s">
        <v>5103</v>
      </c>
      <c r="D66" s="3" t="s">
        <v>5103</v>
      </c>
      <c r="E66" s="4" t="s">
        <v>5021</v>
      </c>
      <c r="F66" s="4" t="s">
        <v>4978</v>
      </c>
      <c r="G66" s="4" t="s">
        <v>5022</v>
      </c>
      <c r="H66" s="4"/>
      <c r="I66" s="4"/>
      <c r="J66" s="4" t="s">
        <v>5023</v>
      </c>
      <c r="K66" s="4"/>
      <c r="L66" s="4"/>
      <c r="M66" s="4"/>
      <c r="N66" s="4"/>
      <c r="O66" s="4"/>
      <c r="P66" s="4"/>
      <c r="Q66" s="4" t="s">
        <v>5024</v>
      </c>
      <c r="R66" s="4"/>
      <c r="S66" s="4"/>
      <c r="T66" s="4"/>
      <c r="U66" s="4"/>
      <c r="V66" s="4"/>
      <c r="W66" s="4"/>
      <c r="X66" s="4"/>
      <c r="Y66" s="4"/>
      <c r="Z66" s="4"/>
      <c r="AA66" s="4"/>
      <c r="AB66" s="4"/>
      <c r="AC66" s="4"/>
      <c r="AD66" s="4"/>
      <c r="AE66" s="4"/>
      <c r="AF66" s="4" t="s">
        <v>3446</v>
      </c>
    </row>
    <row r="67" spans="2:32" ht="32.25" customHeight="1">
      <c r="B67" s="3" t="s">
        <v>5104</v>
      </c>
      <c r="D67" s="3" t="s">
        <v>5104</v>
      </c>
      <c r="E67" s="4" t="s">
        <v>847</v>
      </c>
      <c r="F67" s="4" t="s">
        <v>4307</v>
      </c>
      <c r="G67" s="4" t="s">
        <v>1106</v>
      </c>
      <c r="H67" s="4"/>
      <c r="I67" s="4" t="s">
        <v>672</v>
      </c>
      <c r="J67" s="4" t="s">
        <v>4307</v>
      </c>
      <c r="K67" s="4"/>
      <c r="L67" s="4"/>
      <c r="M67" s="4"/>
      <c r="N67" s="4"/>
      <c r="O67" s="4"/>
      <c r="P67" s="4"/>
      <c r="Q67" s="4" t="s">
        <v>5028</v>
      </c>
      <c r="R67" s="4"/>
      <c r="S67" s="4"/>
      <c r="T67" s="4"/>
      <c r="U67" s="4"/>
      <c r="V67" s="4"/>
      <c r="W67" s="4"/>
      <c r="X67" s="4"/>
      <c r="Y67" s="4"/>
      <c r="Z67" s="4"/>
      <c r="AA67" s="4"/>
      <c r="AB67" s="4"/>
      <c r="AC67" s="4"/>
      <c r="AD67" s="4"/>
      <c r="AE67" s="4"/>
      <c r="AF67" s="4" t="s">
        <v>3446</v>
      </c>
    </row>
    <row r="68" spans="2:32" ht="32.25" customHeight="1">
      <c r="B68" s="3" t="s">
        <v>5105</v>
      </c>
      <c r="D68" s="3" t="s">
        <v>5105</v>
      </c>
      <c r="E68" s="4" t="s">
        <v>5029</v>
      </c>
      <c r="F68" s="4" t="s">
        <v>4307</v>
      </c>
      <c r="G68" s="4" t="s">
        <v>5030</v>
      </c>
      <c r="H68" s="4"/>
      <c r="I68" s="4"/>
      <c r="J68" s="4" t="s">
        <v>4307</v>
      </c>
      <c r="K68" s="4"/>
      <c r="L68" s="4"/>
      <c r="M68" s="4"/>
      <c r="N68" s="4"/>
      <c r="O68" s="4"/>
      <c r="P68" s="4"/>
      <c r="Q68" s="4" t="s">
        <v>5031</v>
      </c>
      <c r="R68" s="4"/>
      <c r="S68" s="4"/>
      <c r="T68" s="4"/>
      <c r="U68" s="4"/>
      <c r="V68" s="4"/>
      <c r="W68" s="4"/>
      <c r="X68" s="4"/>
      <c r="Y68" s="4"/>
      <c r="Z68" s="4"/>
      <c r="AA68" s="4"/>
      <c r="AB68" s="4"/>
      <c r="AC68" s="4"/>
      <c r="AD68" s="4"/>
      <c r="AE68" s="4"/>
      <c r="AF68" s="4" t="s">
        <v>3446</v>
      </c>
    </row>
    <row r="69" spans="2:32" ht="32.25" customHeight="1">
      <c r="B69" s="3" t="s">
        <v>5106</v>
      </c>
      <c r="D69" s="3" t="s">
        <v>5106</v>
      </c>
      <c r="E69" s="4" t="s">
        <v>189</v>
      </c>
      <c r="F69" s="4" t="s">
        <v>4307</v>
      </c>
      <c r="G69" s="4" t="s">
        <v>4622</v>
      </c>
      <c r="H69" s="4"/>
      <c r="I69" s="4"/>
      <c r="J69" s="4" t="s">
        <v>4307</v>
      </c>
      <c r="K69" s="4"/>
      <c r="L69" s="4"/>
      <c r="M69" s="4"/>
      <c r="N69" s="4"/>
      <c r="O69" s="4"/>
      <c r="P69" s="4"/>
      <c r="Q69" s="4" t="s">
        <v>5032</v>
      </c>
      <c r="R69" s="4"/>
      <c r="S69" s="4"/>
      <c r="T69" s="4"/>
      <c r="U69" s="4"/>
      <c r="V69" s="4"/>
      <c r="W69" s="4"/>
      <c r="X69" s="4"/>
      <c r="Y69" s="4"/>
      <c r="Z69" s="4"/>
      <c r="AA69" s="4"/>
      <c r="AB69" s="4"/>
      <c r="AC69" s="4"/>
      <c r="AD69" s="4"/>
      <c r="AE69" s="4"/>
      <c r="AF69" s="4" t="s">
        <v>3446</v>
      </c>
    </row>
    <row r="70" spans="2:32" ht="32.25" customHeight="1">
      <c r="B70" s="3" t="s">
        <v>5107</v>
      </c>
      <c r="D70" s="3" t="s">
        <v>5107</v>
      </c>
      <c r="E70" s="4" t="s">
        <v>5033</v>
      </c>
      <c r="F70" s="4" t="s">
        <v>4978</v>
      </c>
      <c r="G70" s="4" t="s">
        <v>5034</v>
      </c>
      <c r="H70" s="4"/>
      <c r="I70" s="4"/>
      <c r="J70" s="4" t="s">
        <v>5035</v>
      </c>
      <c r="K70" s="4"/>
      <c r="L70" s="4"/>
      <c r="M70" s="4"/>
      <c r="N70" s="4"/>
      <c r="O70" s="4"/>
      <c r="P70" s="4"/>
      <c r="Q70" s="4" t="s">
        <v>5036</v>
      </c>
      <c r="R70" s="4"/>
      <c r="S70" s="4"/>
      <c r="T70" s="4"/>
      <c r="U70" s="4"/>
      <c r="V70" s="4"/>
      <c r="W70" s="4"/>
      <c r="X70" s="4"/>
      <c r="Y70" s="4"/>
      <c r="Z70" s="4"/>
      <c r="AA70" s="4"/>
      <c r="AB70" s="4"/>
      <c r="AC70" s="4"/>
      <c r="AD70" s="4"/>
      <c r="AE70" s="4"/>
      <c r="AF70" s="4" t="s">
        <v>3446</v>
      </c>
    </row>
    <row r="71" spans="2:32" ht="32.25" customHeight="1">
      <c r="B71" s="3" t="s">
        <v>5108</v>
      </c>
      <c r="D71" s="3" t="s">
        <v>5108</v>
      </c>
      <c r="E71" s="4" t="s">
        <v>5037</v>
      </c>
      <c r="F71" s="4" t="s">
        <v>4307</v>
      </c>
      <c r="G71" s="4" t="s">
        <v>5038</v>
      </c>
      <c r="H71" s="4"/>
      <c r="I71" s="4"/>
      <c r="J71" s="4" t="s">
        <v>4307</v>
      </c>
      <c r="K71" s="4"/>
      <c r="L71" s="4"/>
      <c r="M71" s="4"/>
      <c r="N71" s="4"/>
      <c r="O71" s="4"/>
      <c r="P71" s="4"/>
      <c r="Q71" s="4" t="s">
        <v>5039</v>
      </c>
      <c r="R71" s="4"/>
      <c r="S71" s="4"/>
      <c r="T71" s="4"/>
      <c r="U71" s="4"/>
      <c r="V71" s="4"/>
      <c r="W71" s="4"/>
      <c r="X71" s="4"/>
      <c r="Y71" s="4"/>
      <c r="Z71" s="4"/>
      <c r="AA71" s="4"/>
      <c r="AB71" s="4"/>
      <c r="AC71" s="4"/>
      <c r="AD71" s="4"/>
      <c r="AE71" s="4"/>
      <c r="AF71" s="4" t="s">
        <v>3446</v>
      </c>
    </row>
    <row r="72" spans="2:32" ht="32.25" customHeight="1">
      <c r="B72" s="3" t="s">
        <v>5109</v>
      </c>
      <c r="D72" s="3" t="s">
        <v>5109</v>
      </c>
      <c r="E72" s="4" t="s">
        <v>5041</v>
      </c>
      <c r="F72" s="4" t="s">
        <v>4307</v>
      </c>
      <c r="G72" s="4" t="s">
        <v>5042</v>
      </c>
      <c r="H72" s="4"/>
      <c r="I72" s="4"/>
      <c r="J72" s="4" t="s">
        <v>5043</v>
      </c>
      <c r="K72" s="4"/>
      <c r="L72" s="4"/>
      <c r="M72" s="4"/>
      <c r="N72" s="4"/>
      <c r="O72" s="4"/>
      <c r="P72" s="4"/>
      <c r="Q72" s="4" t="s">
        <v>5044</v>
      </c>
      <c r="R72" s="4"/>
      <c r="S72" s="4"/>
      <c r="T72" s="4"/>
      <c r="U72" s="4"/>
      <c r="V72" s="4"/>
      <c r="W72" s="4"/>
      <c r="X72" s="4"/>
      <c r="Y72" s="4"/>
      <c r="Z72" s="4"/>
      <c r="AA72" s="4"/>
      <c r="AB72" s="4"/>
      <c r="AC72" s="4"/>
      <c r="AD72" s="4"/>
      <c r="AE72" s="4"/>
      <c r="AF72" s="4" t="s">
        <v>3446</v>
      </c>
    </row>
    <row r="73" spans="2:32" ht="32.25" customHeight="1">
      <c r="B73" s="3" t="s">
        <v>5110</v>
      </c>
      <c r="D73" s="3" t="s">
        <v>5110</v>
      </c>
      <c r="E73" s="4" t="s">
        <v>5046</v>
      </c>
      <c r="F73" s="4" t="s">
        <v>4307</v>
      </c>
      <c r="G73" s="4" t="s">
        <v>5047</v>
      </c>
      <c r="H73" s="4"/>
      <c r="I73" s="4"/>
      <c r="J73" s="4" t="s">
        <v>4354</v>
      </c>
      <c r="K73" s="4"/>
      <c r="L73" s="4"/>
      <c r="M73" s="4"/>
      <c r="N73" s="4"/>
      <c r="O73" s="4"/>
      <c r="P73" s="4"/>
      <c r="Q73" s="4" t="s">
        <v>5048</v>
      </c>
      <c r="R73" s="4"/>
      <c r="S73" s="4"/>
      <c r="T73" s="4"/>
      <c r="U73" s="4"/>
      <c r="V73" s="4"/>
      <c r="W73" s="4"/>
      <c r="X73" s="4"/>
      <c r="Y73" s="4"/>
      <c r="Z73" s="4"/>
      <c r="AA73" s="4"/>
      <c r="AB73" s="4"/>
      <c r="AC73" s="4"/>
      <c r="AD73" s="4"/>
      <c r="AE73" s="4"/>
      <c r="AF73" s="4" t="s">
        <v>3446</v>
      </c>
    </row>
    <row r="74" spans="2:32" ht="32.25" customHeight="1">
      <c r="B74" s="3" t="s">
        <v>5111</v>
      </c>
      <c r="D74" s="3" t="s">
        <v>5111</v>
      </c>
      <c r="E74" s="4" t="s">
        <v>5049</v>
      </c>
      <c r="F74" s="4" t="s">
        <v>4307</v>
      </c>
      <c r="G74" s="4" t="s">
        <v>5050</v>
      </c>
      <c r="H74" s="4"/>
      <c r="I74" s="4"/>
      <c r="J74" s="4" t="s">
        <v>5051</v>
      </c>
      <c r="K74" s="4"/>
      <c r="L74" s="4"/>
      <c r="M74" s="4"/>
      <c r="N74" s="4"/>
      <c r="O74" s="4"/>
      <c r="P74" s="4"/>
      <c r="Q74" s="4" t="s">
        <v>5052</v>
      </c>
      <c r="R74" s="4"/>
      <c r="S74" s="4"/>
      <c r="T74" s="4"/>
      <c r="U74" s="4"/>
      <c r="V74" s="4"/>
      <c r="W74" s="4"/>
      <c r="X74" s="4"/>
      <c r="Y74" s="4"/>
      <c r="Z74" s="4"/>
      <c r="AA74" s="4"/>
      <c r="AB74" s="4"/>
      <c r="AC74" s="4"/>
      <c r="AD74" s="4"/>
      <c r="AE74" s="4"/>
      <c r="AF74" s="4" t="s">
        <v>3446</v>
      </c>
    </row>
    <row r="75" spans="2:32" ht="32.25" customHeight="1">
      <c r="B75" s="3" t="s">
        <v>5112</v>
      </c>
      <c r="D75" s="3" t="s">
        <v>5112</v>
      </c>
      <c r="E75" s="4" t="s">
        <v>5054</v>
      </c>
      <c r="F75" s="4" t="s">
        <v>4307</v>
      </c>
      <c r="G75" s="4" t="s">
        <v>5055</v>
      </c>
      <c r="H75" s="4"/>
      <c r="I75" s="4"/>
      <c r="J75" s="4" t="s">
        <v>4307</v>
      </c>
      <c r="K75" s="4"/>
      <c r="L75" s="4"/>
      <c r="M75" s="4"/>
      <c r="N75" s="4"/>
      <c r="O75" s="4"/>
      <c r="P75" s="4"/>
      <c r="Q75" s="4" t="s">
        <v>5056</v>
      </c>
      <c r="R75" s="4"/>
      <c r="S75" s="4"/>
      <c r="T75" s="4"/>
      <c r="U75" s="4"/>
      <c r="V75" s="4"/>
      <c r="W75" s="4"/>
      <c r="X75" s="4"/>
      <c r="Y75" s="4"/>
      <c r="Z75" s="4"/>
      <c r="AA75" s="4"/>
      <c r="AB75" s="4"/>
      <c r="AC75" s="4"/>
      <c r="AD75" s="4"/>
      <c r="AE75" s="4"/>
      <c r="AF75" s="4" t="s">
        <v>3446</v>
      </c>
    </row>
    <row r="76" spans="2:32" ht="32.25" customHeight="1">
      <c r="B76" s="3" t="s">
        <v>5113</v>
      </c>
      <c r="D76" s="3" t="s">
        <v>5113</v>
      </c>
      <c r="E76" s="4" t="s">
        <v>4236</v>
      </c>
      <c r="F76" s="4" t="s">
        <v>4307</v>
      </c>
      <c r="G76" s="4" t="s">
        <v>1072</v>
      </c>
      <c r="H76" s="4"/>
      <c r="I76" s="4"/>
      <c r="J76" s="4" t="s">
        <v>4307</v>
      </c>
      <c r="K76" s="4"/>
      <c r="L76" s="4"/>
      <c r="M76" s="4"/>
      <c r="N76" s="4"/>
      <c r="O76" s="4"/>
      <c r="P76" s="4"/>
      <c r="Q76" s="4" t="s">
        <v>5057</v>
      </c>
      <c r="R76" s="4"/>
      <c r="S76" s="4"/>
      <c r="T76" s="4"/>
      <c r="U76" s="4"/>
      <c r="V76" s="4"/>
      <c r="W76" s="4"/>
      <c r="X76" s="4"/>
      <c r="Y76" s="4"/>
      <c r="Z76" s="4"/>
      <c r="AA76" s="4"/>
      <c r="AB76" s="4"/>
      <c r="AC76" s="4"/>
      <c r="AD76" s="4"/>
      <c r="AE76" s="4"/>
      <c r="AF76" s="4" t="s">
        <v>3446</v>
      </c>
    </row>
    <row r="77" spans="2:32" ht="32.25" customHeight="1">
      <c r="B77" s="3" t="s">
        <v>5114</v>
      </c>
      <c r="D77" s="3" t="s">
        <v>5114</v>
      </c>
      <c r="E77" s="4" t="s">
        <v>5058</v>
      </c>
      <c r="F77" s="4" t="s">
        <v>4307</v>
      </c>
      <c r="G77" s="4" t="s">
        <v>5059</v>
      </c>
      <c r="H77" s="4"/>
      <c r="I77" s="4"/>
      <c r="J77" s="4" t="s">
        <v>4307</v>
      </c>
      <c r="K77" s="4"/>
      <c r="L77" s="4"/>
      <c r="M77" s="4"/>
      <c r="N77" s="4"/>
      <c r="O77" s="4"/>
      <c r="P77" s="4"/>
      <c r="Q77" s="4" t="s">
        <v>5060</v>
      </c>
      <c r="R77" s="4"/>
      <c r="S77" s="4"/>
      <c r="T77" s="4"/>
      <c r="U77" s="4"/>
      <c r="V77" s="4"/>
      <c r="W77" s="4"/>
      <c r="X77" s="4"/>
      <c r="Y77" s="4"/>
      <c r="Z77" s="4"/>
      <c r="AA77" s="4"/>
      <c r="AB77" s="4"/>
      <c r="AC77" s="4"/>
      <c r="AD77" s="4"/>
      <c r="AE77" s="4"/>
      <c r="AF77" s="4" t="s">
        <v>3446</v>
      </c>
    </row>
    <row r="78" spans="2:32" ht="32.25" customHeight="1">
      <c r="B78" s="3" t="s">
        <v>5115</v>
      </c>
      <c r="D78" s="3" t="s">
        <v>5115</v>
      </c>
      <c r="E78" s="4" t="s">
        <v>5061</v>
      </c>
      <c r="F78" s="4" t="s">
        <v>4307</v>
      </c>
      <c r="G78" s="4" t="s">
        <v>5062</v>
      </c>
      <c r="H78" s="4"/>
      <c r="I78" s="4"/>
      <c r="J78" s="4" t="s">
        <v>4307</v>
      </c>
      <c r="K78" s="4"/>
      <c r="L78" s="4"/>
      <c r="M78" s="4"/>
      <c r="N78" s="4"/>
      <c r="O78" s="4"/>
      <c r="P78" s="4"/>
      <c r="Q78" s="4" t="s">
        <v>5063</v>
      </c>
      <c r="R78" s="4"/>
      <c r="S78" s="4"/>
      <c r="T78" s="4"/>
      <c r="U78" s="4"/>
      <c r="V78" s="4"/>
      <c r="W78" s="4"/>
      <c r="X78" s="4"/>
      <c r="Y78" s="4"/>
      <c r="Z78" s="4"/>
      <c r="AA78" s="4"/>
      <c r="AB78" s="4"/>
      <c r="AC78" s="4"/>
      <c r="AD78" s="4"/>
      <c r="AE78" s="4"/>
      <c r="AF78" s="4" t="s">
        <v>3446</v>
      </c>
    </row>
    <row r="79" spans="2:32" ht="32.25" customHeight="1">
      <c r="B79" s="3" t="s">
        <v>5116</v>
      </c>
      <c r="D79" s="3" t="s">
        <v>5116</v>
      </c>
      <c r="E79" s="4" t="s">
        <v>5064</v>
      </c>
      <c r="F79" s="4" t="s">
        <v>4307</v>
      </c>
      <c r="G79" s="4" t="s">
        <v>5065</v>
      </c>
      <c r="H79" s="4"/>
      <c r="I79" s="4"/>
      <c r="J79" s="4" t="s">
        <v>4307</v>
      </c>
      <c r="K79" s="4"/>
      <c r="L79" s="4"/>
      <c r="M79" s="4"/>
      <c r="N79" s="4"/>
      <c r="O79" s="4"/>
      <c r="P79" s="4"/>
      <c r="Q79" s="4" t="s">
        <v>5066</v>
      </c>
      <c r="R79" s="4"/>
      <c r="S79" s="4"/>
      <c r="T79" s="4"/>
      <c r="U79" s="4"/>
      <c r="V79" s="4"/>
      <c r="W79" s="4"/>
      <c r="X79" s="4"/>
      <c r="Y79" s="4"/>
      <c r="Z79" s="4"/>
      <c r="AA79" s="4"/>
      <c r="AB79" s="4"/>
      <c r="AC79" s="4"/>
      <c r="AD79" s="4"/>
      <c r="AE79" s="4"/>
      <c r="AF79" s="4" t="s">
        <v>3446</v>
      </c>
    </row>
    <row r="80" spans="2:32" ht="32.25" customHeight="1">
      <c r="B80" s="3" t="s">
        <v>5117</v>
      </c>
      <c r="D80" s="3" t="s">
        <v>5117</v>
      </c>
      <c r="E80" s="4" t="s">
        <v>5067</v>
      </c>
      <c r="F80" s="4" t="s">
        <v>4307</v>
      </c>
      <c r="G80" s="4" t="s">
        <v>5068</v>
      </c>
      <c r="H80" s="4"/>
      <c r="I80" s="4"/>
      <c r="J80" s="4" t="s">
        <v>4307</v>
      </c>
      <c r="K80" s="4"/>
      <c r="L80" s="4"/>
      <c r="M80" s="4"/>
      <c r="N80" s="4"/>
      <c r="O80" s="4"/>
      <c r="P80" s="4"/>
      <c r="Q80" s="4" t="s">
        <v>5069</v>
      </c>
      <c r="R80" s="4"/>
      <c r="S80" s="4"/>
      <c r="T80" s="4"/>
      <c r="U80" s="4"/>
      <c r="V80" s="4"/>
      <c r="W80" s="4"/>
      <c r="X80" s="4"/>
      <c r="Y80" s="4"/>
      <c r="Z80" s="4"/>
      <c r="AA80" s="4"/>
      <c r="AB80" s="4"/>
      <c r="AC80" s="4"/>
      <c r="AD80" s="4"/>
      <c r="AE80" s="4"/>
      <c r="AF80" s="4" t="s">
        <v>3446</v>
      </c>
    </row>
    <row r="81" spans="2:32" ht="51">
      <c r="B81" s="3" t="s">
        <v>5118</v>
      </c>
      <c r="D81" s="3" t="s">
        <v>5118</v>
      </c>
      <c r="E81" s="4" t="s">
        <v>5070</v>
      </c>
      <c r="F81" s="4" t="s">
        <v>5071</v>
      </c>
      <c r="G81" s="4" t="s">
        <v>5072</v>
      </c>
      <c r="H81" s="4"/>
      <c r="I81" s="4"/>
      <c r="J81" s="4" t="s">
        <v>5073</v>
      </c>
      <c r="K81" s="4"/>
      <c r="L81" s="4"/>
      <c r="M81" s="4"/>
      <c r="N81" s="4"/>
      <c r="O81" s="4"/>
      <c r="P81" s="4"/>
      <c r="Q81" s="4" t="s">
        <v>5074</v>
      </c>
      <c r="R81" s="4"/>
      <c r="S81" s="4"/>
      <c r="T81" s="4"/>
      <c r="U81" s="4"/>
      <c r="V81" s="4"/>
      <c r="W81" s="4"/>
      <c r="X81" s="4"/>
      <c r="Y81" s="4"/>
      <c r="Z81" s="4"/>
      <c r="AA81" s="4"/>
      <c r="AB81" s="4"/>
      <c r="AC81" s="4"/>
      <c r="AD81" s="4"/>
      <c r="AE81" s="4"/>
      <c r="AF81" s="4" t="s">
        <v>3446</v>
      </c>
    </row>
    <row r="82" spans="2:32" ht="32.25" customHeight="1">
      <c r="B82" s="3" t="s">
        <v>5119</v>
      </c>
      <c r="D82" s="3" t="s">
        <v>5119</v>
      </c>
      <c r="E82" s="4" t="s">
        <v>5075</v>
      </c>
      <c r="F82" s="4" t="s">
        <v>4307</v>
      </c>
      <c r="G82" s="4" t="s">
        <v>5076</v>
      </c>
      <c r="H82" s="4"/>
      <c r="I82" s="4"/>
      <c r="J82" s="4" t="s">
        <v>4589</v>
      </c>
      <c r="K82" s="4"/>
      <c r="L82" s="4"/>
      <c r="M82" s="4"/>
      <c r="N82" s="4"/>
      <c r="O82" s="4"/>
      <c r="P82" s="4"/>
      <c r="Q82" s="4" t="s">
        <v>5077</v>
      </c>
      <c r="R82" s="4"/>
      <c r="S82" s="4"/>
      <c r="T82" s="4"/>
      <c r="U82" s="4"/>
      <c r="V82" s="4"/>
      <c r="W82" s="4"/>
      <c r="X82" s="4"/>
      <c r="Y82" s="4"/>
      <c r="Z82" s="4"/>
      <c r="AA82" s="4"/>
      <c r="AB82" s="4"/>
      <c r="AC82" s="4"/>
      <c r="AD82" s="4"/>
      <c r="AE82" s="4"/>
      <c r="AF82" s="4" t="s">
        <v>3446</v>
      </c>
    </row>
    <row r="83" spans="2:32" ht="85" hidden="1">
      <c r="B83" s="3" t="s">
        <v>4916</v>
      </c>
      <c r="D83" s="3" t="s">
        <v>5120</v>
      </c>
      <c r="E83" s="4" t="s">
        <v>3585</v>
      </c>
      <c r="F83" s="4" t="s">
        <v>4307</v>
      </c>
      <c r="G83" s="4" t="s">
        <v>5081</v>
      </c>
      <c r="H83" s="4" t="s">
        <v>868</v>
      </c>
      <c r="I83" s="4" t="s">
        <v>670</v>
      </c>
      <c r="J83" s="4" t="s">
        <v>4307</v>
      </c>
      <c r="K83" s="4"/>
      <c r="L83" s="4"/>
      <c r="M83" s="4"/>
      <c r="N83" s="4"/>
      <c r="O83" s="4"/>
      <c r="P83" s="4"/>
      <c r="Q83" s="4" t="s">
        <v>5082</v>
      </c>
      <c r="R83" s="4"/>
      <c r="S83" s="4"/>
      <c r="T83" s="4"/>
      <c r="U83" s="4"/>
      <c r="V83" s="4"/>
      <c r="W83" s="4"/>
      <c r="X83" s="4"/>
      <c r="Y83" s="4"/>
      <c r="Z83" s="4"/>
      <c r="AA83" s="4"/>
      <c r="AB83" s="4"/>
      <c r="AC83" s="4"/>
      <c r="AD83" s="4"/>
      <c r="AE83" s="4" t="s">
        <v>5171</v>
      </c>
      <c r="AF83" s="4" t="s">
        <v>2936</v>
      </c>
    </row>
    <row r="84" spans="2:32" ht="32.25" customHeight="1">
      <c r="B84" s="3" t="s">
        <v>5121</v>
      </c>
      <c r="D84" s="3" t="s">
        <v>5121</v>
      </c>
      <c r="E84" s="4" t="s">
        <v>5045</v>
      </c>
      <c r="F84" s="4" t="s">
        <v>4307</v>
      </c>
      <c r="G84" s="4" t="s">
        <v>4486</v>
      </c>
      <c r="H84" s="4"/>
      <c r="I84" s="4"/>
      <c r="J84" s="4" t="s">
        <v>4354</v>
      </c>
      <c r="K84" s="4"/>
      <c r="L84" s="4"/>
      <c r="M84" s="4"/>
      <c r="N84" s="4"/>
      <c r="O84" s="4"/>
      <c r="P84" s="4"/>
      <c r="Q84" s="4" t="s">
        <v>5083</v>
      </c>
      <c r="R84" s="4"/>
      <c r="S84" s="4"/>
      <c r="T84" s="4"/>
      <c r="U84" s="4"/>
      <c r="V84" s="4"/>
      <c r="W84" s="4"/>
      <c r="X84" s="4"/>
      <c r="Y84" s="4"/>
      <c r="Z84" s="4"/>
      <c r="AA84" s="4"/>
      <c r="AB84" s="4"/>
      <c r="AC84" s="4"/>
      <c r="AD84" s="4"/>
      <c r="AE84" s="4"/>
      <c r="AF84" s="4" t="s">
        <v>3446</v>
      </c>
    </row>
    <row r="85" spans="2:32" ht="32.25" customHeight="1">
      <c r="B85" s="3" t="s">
        <v>5122</v>
      </c>
      <c r="D85" s="3" t="s">
        <v>5122</v>
      </c>
      <c r="E85" s="4" t="s">
        <v>5084</v>
      </c>
      <c r="F85" s="4" t="s">
        <v>4307</v>
      </c>
      <c r="G85" s="4" t="s">
        <v>4622</v>
      </c>
      <c r="H85" s="4"/>
      <c r="I85" s="4"/>
      <c r="J85" s="4" t="s">
        <v>4307</v>
      </c>
      <c r="K85" s="4"/>
      <c r="L85" s="4"/>
      <c r="M85" s="4"/>
      <c r="N85" s="4"/>
      <c r="O85" s="4"/>
      <c r="P85" s="4"/>
      <c r="Q85" s="4" t="s">
        <v>5085</v>
      </c>
      <c r="R85" s="4"/>
      <c r="S85" s="4"/>
      <c r="T85" s="4"/>
      <c r="U85" s="4"/>
      <c r="V85" s="4"/>
      <c r="W85" s="4"/>
      <c r="X85" s="4"/>
      <c r="Y85" s="4"/>
      <c r="Z85" s="4"/>
      <c r="AA85" s="4"/>
      <c r="AB85" s="4"/>
      <c r="AC85" s="4"/>
      <c r="AD85" s="4"/>
      <c r="AE85" s="4"/>
      <c r="AF85" s="4" t="s">
        <v>3446</v>
      </c>
    </row>
    <row r="86" spans="2:32" ht="32.25" customHeight="1">
      <c r="B86" s="3" t="s">
        <v>5123</v>
      </c>
      <c r="D86" s="3" t="s">
        <v>5123</v>
      </c>
      <c r="E86" s="4" t="s">
        <v>5086</v>
      </c>
      <c r="F86" s="4" t="s">
        <v>5087</v>
      </c>
      <c r="G86" s="4" t="s">
        <v>5088</v>
      </c>
      <c r="H86" s="4"/>
      <c r="I86" s="4"/>
      <c r="J86" s="4" t="s">
        <v>5089</v>
      </c>
      <c r="K86" s="4"/>
      <c r="L86" s="4"/>
      <c r="M86" s="4"/>
      <c r="N86" s="4"/>
      <c r="O86" s="4"/>
      <c r="P86" s="4"/>
      <c r="Q86" s="4" t="s">
        <v>5090</v>
      </c>
      <c r="R86" s="4"/>
      <c r="S86" s="4"/>
      <c r="T86" s="4"/>
      <c r="U86" s="4"/>
      <c r="V86" s="4"/>
      <c r="W86" s="4"/>
      <c r="X86" s="4"/>
      <c r="Y86" s="4"/>
      <c r="Z86" s="4"/>
      <c r="AA86" s="4"/>
      <c r="AB86" s="4"/>
      <c r="AC86" s="4"/>
      <c r="AD86" s="4"/>
      <c r="AE86" s="4"/>
      <c r="AF86" s="4" t="s">
        <v>3446</v>
      </c>
    </row>
    <row r="87" spans="2:32" ht="32.25" customHeight="1">
      <c r="B87" s="3" t="s">
        <v>5124</v>
      </c>
      <c r="D87" s="3" t="s">
        <v>5124</v>
      </c>
      <c r="E87" s="4" t="s">
        <v>5091</v>
      </c>
      <c r="F87" s="4" t="s">
        <v>4307</v>
      </c>
      <c r="G87" s="4" t="s">
        <v>5092</v>
      </c>
      <c r="H87" s="4"/>
      <c r="I87" s="4"/>
      <c r="J87" s="4" t="s">
        <v>4307</v>
      </c>
      <c r="K87" s="4"/>
      <c r="L87" s="4"/>
      <c r="M87" s="4"/>
      <c r="N87" s="4"/>
      <c r="O87" s="4"/>
      <c r="P87" s="4"/>
      <c r="Q87" s="4" t="s">
        <v>5093</v>
      </c>
      <c r="R87" s="4"/>
      <c r="S87" s="4"/>
      <c r="T87" s="4"/>
      <c r="U87" s="4"/>
      <c r="V87" s="4"/>
      <c r="W87" s="4"/>
      <c r="X87" s="4"/>
      <c r="Y87" s="4"/>
      <c r="Z87" s="4"/>
      <c r="AA87" s="4"/>
      <c r="AB87" s="4"/>
      <c r="AC87" s="4"/>
      <c r="AD87" s="4"/>
      <c r="AE87" s="4"/>
      <c r="AF87" s="4" t="s">
        <v>3446</v>
      </c>
    </row>
    <row r="88" spans="2:32" ht="32.25" customHeight="1">
      <c r="B88" s="3" t="s">
        <v>5202</v>
      </c>
      <c r="D88" s="3" t="s">
        <v>5202</v>
      </c>
      <c r="E88" s="4" t="s">
        <v>5094</v>
      </c>
      <c r="F88" s="4" t="s">
        <v>4307</v>
      </c>
      <c r="G88" s="4" t="s">
        <v>5095</v>
      </c>
      <c r="H88" s="4"/>
      <c r="I88" s="4"/>
      <c r="J88" s="4" t="s">
        <v>4307</v>
      </c>
      <c r="K88" s="4"/>
      <c r="L88" s="4"/>
      <c r="M88" s="4"/>
      <c r="N88" s="4"/>
      <c r="O88" s="4"/>
      <c r="P88" s="4"/>
      <c r="Q88" s="4" t="s">
        <v>5096</v>
      </c>
      <c r="R88" s="4"/>
      <c r="S88" s="4"/>
      <c r="T88" s="4"/>
      <c r="U88" s="4"/>
      <c r="V88" s="4"/>
      <c r="W88" s="4"/>
      <c r="X88" s="4"/>
      <c r="Y88" s="4"/>
      <c r="Z88" s="4"/>
      <c r="AA88" s="4"/>
      <c r="AB88" s="4"/>
      <c r="AC88" s="4"/>
      <c r="AD88" s="4"/>
      <c r="AE88" s="4"/>
      <c r="AF88" s="4" t="s">
        <v>3446</v>
      </c>
    </row>
  </sheetData>
  <autoFilter ref="AF1:AF88" xr:uid="{00000000-0009-0000-0000-000009000000}">
    <filterColumn colId="0">
      <filters>
        <filter val="PROSES PENAGIHAN"/>
      </filters>
    </filterColumn>
  </autoFilter>
  <customSheetViews>
    <customSheetView guid="{8CBF853C-9B05-2E44-ABDF-3A5E94B2D49E}" scale="55" fitToPage="1" filter="1" showAutoFilter="1" hiddenColumns="1" topLeftCell="Q1">
      <selection activeCell="F40" sqref="F40"/>
      <pageMargins left="0.11811023622047245" right="0.15748031496062992" top="0.51181102362204722" bottom="0.11811023622047245" header="0.23622047244094491" footer="0.39370078740157483"/>
      <pageSetup paperSize="0" fitToHeight="0" orientation="portrait" horizontalDpi="0" verticalDpi="0" copies="0"/>
      <autoFilter ref="AF1:AF88" xr:uid="{00000000-0009-0000-0000-000009000000}">
        <filterColumn colId="0">
          <filters>
            <filter val="PROSES PENAGIHAN"/>
          </filters>
        </filterColumn>
      </autoFilter>
    </customSheetView>
    <customSheetView guid="{45FAFD83-E5A5-4ABD-BE8F-BEA31033F036}"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0" fitToHeight="0" orientation="portrait" horizontalDpi="0" verticalDpi="0" copies="0"/>
      <autoFilter ref="B1" xr:uid="{00000000-0000-0000-0000-000000000000}">
        <filterColumn colId="0">
          <filters>
            <filter val="PROSES PENAGIHAN"/>
          </filters>
        </filterColumn>
      </autoFilter>
    </customSheetView>
    <customSheetView guid="{9C14DA1E-25C3-4329-A6F3-75CB1CD104D7}" scale="55" showPageBreaks="1"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A54B586D-6220-424E-974E-0F84BC323EFF}"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EE35F5A5-B58E-462D-8699-50C485D25DAC}"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157CD385-0CC3-4CB7-9E40-9872D0CE4D7B}"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C272CEBC-8B24-461F-A115-CB8305F1DD91}"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D67E565D-00AF-4573-95DF-1C7151580DD9}" scale="55" fitToPage="1" filter="1" showAutoFilter="1" hiddenColumns="1" topLeftCell="B31">
      <selection activeCell="F40" sqref="A1:AF88"/>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BDD15C91-1AB9-44A2-ACD7-FAE0862B79D4}"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C841B2A8-BCDC-496A-AF1F-B21DB30EB01C}"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003C4447-03FF-4247-A52F-D405327D0F8E}"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D286A167-6B8A-4DD5-AE3F-D47B411FC6FF}" scale="55" showPageBreaks="1" fitToPage="1" printArea="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0040A281-966A-42E4-8229-3EF4106905AE}"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3513B2A0-B7F8-4C06-8210-39E406F6EB6C}"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8F14BA67-A1BC-4512-B9DA-5C9C3CB313E4}"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17DC0529-91A4-4551-9172-B028C4912514}" scale="55" showPageBreaks="1" fitToPage="1" printArea="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8ABF9580-87B0-45E2-8C70-A09E58226CA5}"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C87F9E6D-F617-4BEC-A99C-84CC4D01CBF8}" scale="55" fitToPage="1" filter="1" showAutoFilter="1" hiddenColumns="1" topLeftCell="B1">
      <selection activeCell="D4" sqref="D4:D2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52FAA2EB-E93F-47C4-8597-5C6EAD18A486}" scale="55" showPageBreaks="1" fitToPage="1" printArea="1" filter="1" showAutoFilter="1" hiddenColumns="1" state="hidden"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25BB15B0-7FA6-482D-B525-5924AA858C0E}"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90F0BEE9-F7C6-4B05-B1D3-E610A6D97CEA}"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0DC89687-B5E8-44A4-AFC0-D36DAE0522C2}"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EBAE714C-FD28-46D0-8276-A04E9A7E81C3}"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D40EC52C-1F83-41EA-87E6-C95632C6EB1D}"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C14E3306-3C02-473C-B8F3-1D96FBEADE7E}" scale="55" showPageBreaks="1" fitToPage="1" printArea="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59D3F2F7-6921-46D1-924D-5A0DA4AACA51}"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A081AA97-5460-4C55-BCF4-CC9F2A69CD39}"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0F66B38A-758B-4700-88AD-1A1A10B7A7C9}" scale="55" showPageBreaks="1" fitToPage="1" printArea="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7AA30157-2426-452C-9986-F024109E4B57}"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3" fitToHeight="0" orientation="portrait" horizontalDpi="4294967294" verticalDpi="4294967294"/>
      <autoFilter ref="B1" xr:uid="{00000000-0000-0000-0000-000000000000}">
        <filterColumn colId="0">
          <filters>
            <filter val="PROSES PENAGIHAN"/>
          </filters>
        </filterColumn>
      </autoFilter>
    </customSheetView>
    <customSheetView guid="{7A688741-C63A-4537-8975-D01D5E399B5F}"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A9801882-D6C9-40C8-9090-26F7B42822A6}"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0" fitToHeight="0" orientation="portrait" horizontalDpi="0" verticalDpi="0" copies="0"/>
      <autoFilter ref="B1" xr:uid="{00000000-0000-0000-0000-000000000000}">
        <filterColumn colId="0">
          <filters>
            <filter val="PROSES PENAGIHAN"/>
          </filters>
        </filterColumn>
      </autoFilter>
    </customSheetView>
  </customSheetViews>
  <mergeCells count="20">
    <mergeCell ref="AF1:AF3"/>
    <mergeCell ref="S2:V2"/>
    <mergeCell ref="W2:AC2"/>
    <mergeCell ref="I1:I3"/>
    <mergeCell ref="J1:J3"/>
    <mergeCell ref="K1:K3"/>
    <mergeCell ref="L1:O2"/>
    <mergeCell ref="P1:P3"/>
    <mergeCell ref="Q1:Q3"/>
    <mergeCell ref="B1:B3"/>
    <mergeCell ref="R1:R3"/>
    <mergeCell ref="S1:AC1"/>
    <mergeCell ref="AD1:AD3"/>
    <mergeCell ref="AE1:AE3"/>
    <mergeCell ref="C1:C3"/>
    <mergeCell ref="D1:D3"/>
    <mergeCell ref="E1:E3"/>
    <mergeCell ref="F1:F3"/>
    <mergeCell ref="G1:G3"/>
    <mergeCell ref="H1:H3"/>
  </mergeCells>
  <pageMargins left="0.11811023622047245" right="0.15748031496062992" top="0.51181102362204722" bottom="0.11811023622047245" header="0.23622047244094491" footer="0.39370078740157483"/>
  <pageSetup paperSize="0" fitToHeight="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I507"/>
  <sheetViews>
    <sheetView topLeftCell="B201" zoomScale="70" zoomScaleNormal="70" zoomScaleSheetLayoutView="55" workbookViewId="0">
      <selection activeCell="D247" sqref="D247"/>
    </sheetView>
  </sheetViews>
  <sheetFormatPr baseColWidth="10" defaultColWidth="9.1640625" defaultRowHeight="60" customHeight="1"/>
  <cols>
    <col min="1" max="1" width="9.5" style="6" hidden="1" customWidth="1"/>
    <col min="2" max="2" width="15.33203125" style="6" customWidth="1"/>
    <col min="3" max="3" width="23.5" style="6" customWidth="1"/>
    <col min="4" max="4" width="19.5" style="6" customWidth="1"/>
    <col min="5" max="5" width="13.5" style="6" customWidth="1"/>
    <col min="6" max="6" width="21.5" style="6" customWidth="1"/>
    <col min="7" max="7" width="15.6640625" style="6" customWidth="1"/>
    <col min="8" max="8" width="8.5" style="6" customWidth="1"/>
    <col min="9" max="9" width="18.33203125" style="6" customWidth="1"/>
    <col min="10" max="22" width="9.1640625" style="6"/>
    <col min="23" max="23" width="10.5" style="6" bestFit="1" customWidth="1"/>
    <col min="24" max="16384" width="9.1640625" style="6"/>
  </cols>
  <sheetData>
    <row r="1" spans="1:9" s="12" customFormat="1" ht="60" customHeight="1">
      <c r="A1" s="1" t="s">
        <v>1403</v>
      </c>
      <c r="B1" s="30" t="s">
        <v>1296</v>
      </c>
      <c r="C1" s="30" t="s">
        <v>1715</v>
      </c>
      <c r="D1" s="30" t="s">
        <v>1718</v>
      </c>
      <c r="E1" s="30" t="s">
        <v>1717</v>
      </c>
      <c r="F1" s="31" t="s">
        <v>3976</v>
      </c>
      <c r="G1" s="31" t="s">
        <v>3977</v>
      </c>
      <c r="H1" s="31" t="s">
        <v>3974</v>
      </c>
      <c r="I1" s="9" t="s">
        <v>3978</v>
      </c>
    </row>
    <row r="2" spans="1:9" s="20" customFormat="1" ht="60" customHeight="1">
      <c r="A2" s="318">
        <v>1</v>
      </c>
      <c r="B2" s="314">
        <v>1</v>
      </c>
      <c r="C2" s="314" t="s">
        <v>1716</v>
      </c>
      <c r="D2" s="314" t="s">
        <v>1811</v>
      </c>
      <c r="E2" s="314" t="s">
        <v>1722</v>
      </c>
      <c r="F2" s="315" t="s">
        <v>2149</v>
      </c>
      <c r="G2" s="314" t="s">
        <v>3983</v>
      </c>
      <c r="H2" s="316" t="s">
        <v>3975</v>
      </c>
      <c r="I2" s="314" t="s">
        <v>3982</v>
      </c>
    </row>
    <row r="3" spans="1:9" s="20" customFormat="1" ht="60" customHeight="1">
      <c r="A3" s="318">
        <v>2</v>
      </c>
      <c r="B3" s="314">
        <v>2</v>
      </c>
      <c r="C3" s="314" t="s">
        <v>1098</v>
      </c>
      <c r="D3" s="314" t="s">
        <v>1811</v>
      </c>
      <c r="E3" s="314" t="s">
        <v>1723</v>
      </c>
      <c r="F3" s="315" t="s">
        <v>2149</v>
      </c>
      <c r="G3" s="314" t="s">
        <v>2735</v>
      </c>
      <c r="H3" s="316" t="s">
        <v>3982</v>
      </c>
      <c r="I3" s="314" t="s">
        <v>3982</v>
      </c>
    </row>
    <row r="4" spans="1:9" ht="60" customHeight="1">
      <c r="A4" s="5">
        <v>3</v>
      </c>
      <c r="B4" s="3">
        <v>3</v>
      </c>
      <c r="C4" s="3" t="s">
        <v>1099</v>
      </c>
      <c r="D4" s="3" t="s">
        <v>1812</v>
      </c>
      <c r="E4" s="3" t="s">
        <v>1724</v>
      </c>
      <c r="F4" s="2" t="s">
        <v>2149</v>
      </c>
      <c r="G4" s="3" t="s">
        <v>2737</v>
      </c>
      <c r="H4" s="34" t="s">
        <v>3975</v>
      </c>
      <c r="I4" s="3" t="s">
        <v>3982</v>
      </c>
    </row>
    <row r="5" spans="1:9" ht="60" customHeight="1">
      <c r="A5" s="5">
        <v>4</v>
      </c>
      <c r="B5" s="3">
        <v>4</v>
      </c>
      <c r="C5" s="3" t="s">
        <v>1082</v>
      </c>
      <c r="D5" s="3" t="s">
        <v>1813</v>
      </c>
      <c r="E5" s="3" t="s">
        <v>1725</v>
      </c>
      <c r="F5" s="2" t="s">
        <v>2149</v>
      </c>
      <c r="G5" s="3" t="s">
        <v>2736</v>
      </c>
      <c r="H5" s="34" t="s">
        <v>2194</v>
      </c>
      <c r="I5" s="3" t="s">
        <v>3982</v>
      </c>
    </row>
    <row r="6" spans="1:9" ht="60" customHeight="1">
      <c r="A6" s="5">
        <v>5</v>
      </c>
      <c r="B6" s="3">
        <v>5</v>
      </c>
      <c r="C6" s="3" t="s">
        <v>2151</v>
      </c>
      <c r="D6" s="3" t="s">
        <v>1814</v>
      </c>
      <c r="E6" s="3" t="s">
        <v>1726</v>
      </c>
      <c r="F6" s="2" t="s">
        <v>2149</v>
      </c>
      <c r="G6" s="3" t="s">
        <v>2738</v>
      </c>
      <c r="H6" s="34" t="s">
        <v>3975</v>
      </c>
      <c r="I6" s="4" t="s">
        <v>3981</v>
      </c>
    </row>
    <row r="7" spans="1:9" ht="60" customHeight="1">
      <c r="A7" s="5">
        <v>6</v>
      </c>
      <c r="B7" s="3">
        <v>6</v>
      </c>
      <c r="C7" s="3" t="s">
        <v>2151</v>
      </c>
      <c r="D7" s="3" t="s">
        <v>1815</v>
      </c>
      <c r="E7" s="3" t="s">
        <v>1726</v>
      </c>
      <c r="F7" s="2" t="s">
        <v>2149</v>
      </c>
      <c r="G7" s="3" t="s">
        <v>2739</v>
      </c>
      <c r="H7" s="34" t="s">
        <v>3975</v>
      </c>
      <c r="I7" s="4" t="s">
        <v>3981</v>
      </c>
    </row>
    <row r="8" spans="1:9" ht="60" customHeight="1">
      <c r="A8" s="5">
        <v>7</v>
      </c>
      <c r="B8" s="3">
        <v>7</v>
      </c>
      <c r="C8" s="3" t="s">
        <v>1248</v>
      </c>
      <c r="D8" s="3" t="s">
        <v>1816</v>
      </c>
      <c r="E8" s="3" t="s">
        <v>1727</v>
      </c>
      <c r="F8" s="2" t="s">
        <v>2149</v>
      </c>
      <c r="G8" s="3" t="s">
        <v>2740</v>
      </c>
      <c r="H8" s="34" t="s">
        <v>3975</v>
      </c>
      <c r="I8" s="3" t="s">
        <v>3982</v>
      </c>
    </row>
    <row r="9" spans="1:9" ht="60" customHeight="1">
      <c r="A9" s="5">
        <v>8</v>
      </c>
      <c r="B9" s="3">
        <v>8</v>
      </c>
      <c r="C9" s="3" t="s">
        <v>1323</v>
      </c>
      <c r="D9" s="3" t="s">
        <v>1813</v>
      </c>
      <c r="E9" s="3" t="s">
        <v>1725</v>
      </c>
      <c r="F9" s="2" t="s">
        <v>2149</v>
      </c>
      <c r="G9" s="3" t="s">
        <v>2741</v>
      </c>
      <c r="H9" s="34" t="s">
        <v>3975</v>
      </c>
      <c r="I9" s="3" t="s">
        <v>3982</v>
      </c>
    </row>
    <row r="10" spans="1:9" ht="60" customHeight="1">
      <c r="A10" s="5">
        <v>9</v>
      </c>
      <c r="B10" s="3">
        <v>9</v>
      </c>
      <c r="C10" s="3" t="s">
        <v>1324</v>
      </c>
      <c r="D10" s="3" t="s">
        <v>1817</v>
      </c>
      <c r="E10" s="3" t="s">
        <v>1728</v>
      </c>
      <c r="F10" s="2" t="s">
        <v>2149</v>
      </c>
      <c r="G10" s="3" t="s">
        <v>2742</v>
      </c>
      <c r="H10" s="34" t="s">
        <v>3975</v>
      </c>
      <c r="I10" s="3" t="s">
        <v>3982</v>
      </c>
    </row>
    <row r="11" spans="1:9" s="20" customFormat="1" ht="60" customHeight="1">
      <c r="A11" s="318">
        <v>10</v>
      </c>
      <c r="B11" s="314">
        <v>10</v>
      </c>
      <c r="C11" s="314" t="s">
        <v>3984</v>
      </c>
      <c r="D11" s="314" t="s">
        <v>1818</v>
      </c>
      <c r="E11" s="314" t="s">
        <v>1729</v>
      </c>
      <c r="F11" s="315" t="s">
        <v>2149</v>
      </c>
      <c r="G11" s="319" t="s">
        <v>3985</v>
      </c>
      <c r="H11" s="316" t="s">
        <v>3975</v>
      </c>
      <c r="I11" s="314"/>
    </row>
    <row r="12" spans="1:9" s="20" customFormat="1" ht="60" customHeight="1">
      <c r="A12" s="318">
        <v>11</v>
      </c>
      <c r="B12" s="314">
        <v>11</v>
      </c>
      <c r="C12" s="314" t="s">
        <v>1325</v>
      </c>
      <c r="D12" s="314" t="s">
        <v>1819</v>
      </c>
      <c r="E12" s="314" t="s">
        <v>1730</v>
      </c>
      <c r="F12" s="315" t="s">
        <v>2149</v>
      </c>
      <c r="G12" s="314" t="s">
        <v>3997</v>
      </c>
      <c r="H12" s="316" t="s">
        <v>3975</v>
      </c>
      <c r="I12" s="314" t="s">
        <v>3982</v>
      </c>
    </row>
    <row r="13" spans="1:9" s="20" customFormat="1" ht="60" customHeight="1">
      <c r="A13" s="318">
        <v>12</v>
      </c>
      <c r="B13" s="314">
        <v>12</v>
      </c>
      <c r="C13" s="314" t="s">
        <v>1326</v>
      </c>
      <c r="D13" s="314" t="s">
        <v>1820</v>
      </c>
      <c r="E13" s="314" t="s">
        <v>1731</v>
      </c>
      <c r="F13" s="315" t="s">
        <v>2149</v>
      </c>
      <c r="G13" s="314" t="s">
        <v>4008</v>
      </c>
      <c r="H13" s="316" t="s">
        <v>3975</v>
      </c>
      <c r="I13" s="314"/>
    </row>
    <row r="14" spans="1:9" s="20" customFormat="1" ht="60" customHeight="1">
      <c r="A14" s="318">
        <v>13</v>
      </c>
      <c r="B14" s="314">
        <v>13</v>
      </c>
      <c r="C14" s="314" t="s">
        <v>1151</v>
      </c>
      <c r="D14" s="314" t="s">
        <v>1821</v>
      </c>
      <c r="E14" s="314" t="s">
        <v>1724</v>
      </c>
      <c r="F14" s="315" t="s">
        <v>2149</v>
      </c>
      <c r="G14" s="314" t="s">
        <v>4025</v>
      </c>
      <c r="H14" s="316" t="s">
        <v>3975</v>
      </c>
      <c r="I14" s="314" t="s">
        <v>3982</v>
      </c>
    </row>
    <row r="15" spans="1:9" s="20" customFormat="1" ht="60" customHeight="1">
      <c r="A15" s="318">
        <v>14</v>
      </c>
      <c r="B15" s="314">
        <v>14</v>
      </c>
      <c r="C15" s="314" t="s">
        <v>1327</v>
      </c>
      <c r="D15" s="314" t="s">
        <v>1822</v>
      </c>
      <c r="E15" s="314" t="s">
        <v>1726</v>
      </c>
      <c r="F15" s="315" t="s">
        <v>2149</v>
      </c>
      <c r="G15" s="314" t="s">
        <v>4044</v>
      </c>
      <c r="H15" s="316" t="s">
        <v>3975</v>
      </c>
      <c r="I15" s="319" t="s">
        <v>3981</v>
      </c>
    </row>
    <row r="16" spans="1:9" s="20" customFormat="1" ht="60" customHeight="1">
      <c r="A16" s="318">
        <v>15</v>
      </c>
      <c r="B16" s="314">
        <v>15</v>
      </c>
      <c r="C16" s="314" t="s">
        <v>1328</v>
      </c>
      <c r="D16" s="314" t="s">
        <v>1741</v>
      </c>
      <c r="E16" s="314" t="s">
        <v>1727</v>
      </c>
      <c r="F16" s="315" t="s">
        <v>2149</v>
      </c>
      <c r="G16" s="314" t="s">
        <v>4058</v>
      </c>
      <c r="H16" s="316" t="s">
        <v>3975</v>
      </c>
      <c r="I16" s="314" t="s">
        <v>3982</v>
      </c>
    </row>
    <row r="17" spans="1:9" s="20" customFormat="1" ht="60" customHeight="1">
      <c r="A17" s="318">
        <v>16</v>
      </c>
      <c r="B17" s="314">
        <v>16</v>
      </c>
      <c r="C17" s="314" t="s">
        <v>1713</v>
      </c>
      <c r="D17" s="314" t="s">
        <v>1083</v>
      </c>
      <c r="E17" s="314" t="s">
        <v>1727</v>
      </c>
      <c r="F17" s="315" t="s">
        <v>2149</v>
      </c>
      <c r="G17" s="314" t="s">
        <v>4073</v>
      </c>
      <c r="H17" s="316" t="s">
        <v>3975</v>
      </c>
      <c r="I17" s="314" t="s">
        <v>3982</v>
      </c>
    </row>
    <row r="18" spans="1:9" s="20" customFormat="1" ht="60" customHeight="1">
      <c r="A18" s="318">
        <v>17</v>
      </c>
      <c r="B18" s="314">
        <v>17</v>
      </c>
      <c r="C18" s="314" t="s">
        <v>4086</v>
      </c>
      <c r="D18" s="314" t="s">
        <v>1823</v>
      </c>
      <c r="E18" s="314" t="s">
        <v>1732</v>
      </c>
      <c r="F18" s="315" t="s">
        <v>2149</v>
      </c>
      <c r="G18" s="314" t="s">
        <v>4087</v>
      </c>
      <c r="H18" s="316" t="s">
        <v>3975</v>
      </c>
      <c r="I18" s="314"/>
    </row>
    <row r="19" spans="1:9" s="20" customFormat="1" ht="60" customHeight="1">
      <c r="A19" s="318">
        <v>18</v>
      </c>
      <c r="B19" s="314">
        <v>18</v>
      </c>
      <c r="C19" s="314" t="s">
        <v>102</v>
      </c>
      <c r="D19" s="314" t="s">
        <v>1824</v>
      </c>
      <c r="E19" s="314" t="s">
        <v>1727</v>
      </c>
      <c r="F19" s="315" t="s">
        <v>2149</v>
      </c>
      <c r="G19" s="314" t="s">
        <v>4099</v>
      </c>
      <c r="H19" s="316" t="s">
        <v>3975</v>
      </c>
      <c r="I19" s="314" t="s">
        <v>3982</v>
      </c>
    </row>
    <row r="20" spans="1:9" s="20" customFormat="1" ht="60" customHeight="1">
      <c r="A20" s="318">
        <v>19</v>
      </c>
      <c r="B20" s="314">
        <v>19</v>
      </c>
      <c r="C20" s="314" t="s">
        <v>1329</v>
      </c>
      <c r="D20" s="314" t="s">
        <v>1825</v>
      </c>
      <c r="E20" s="314" t="s">
        <v>1727</v>
      </c>
      <c r="F20" s="315" t="s">
        <v>2149</v>
      </c>
      <c r="G20" s="314" t="s">
        <v>4114</v>
      </c>
      <c r="H20" s="316" t="s">
        <v>3975</v>
      </c>
      <c r="I20" s="314" t="s">
        <v>3982</v>
      </c>
    </row>
    <row r="21" spans="1:9" s="20" customFormat="1" ht="60" customHeight="1">
      <c r="A21" s="318">
        <v>20</v>
      </c>
      <c r="B21" s="314">
        <v>20</v>
      </c>
      <c r="C21" s="314" t="s">
        <v>4126</v>
      </c>
      <c r="D21" s="314" t="s">
        <v>1826</v>
      </c>
      <c r="E21" s="314" t="s">
        <v>1733</v>
      </c>
      <c r="F21" s="315" t="s">
        <v>2149</v>
      </c>
      <c r="G21" s="314" t="s">
        <v>4125</v>
      </c>
      <c r="H21" s="316" t="s">
        <v>3975</v>
      </c>
      <c r="I21" s="314" t="s">
        <v>3982</v>
      </c>
    </row>
    <row r="22" spans="1:9" s="20" customFormat="1" ht="60" customHeight="1">
      <c r="A22" s="318">
        <v>21</v>
      </c>
      <c r="B22" s="314">
        <v>21</v>
      </c>
      <c r="C22" s="314" t="s">
        <v>1330</v>
      </c>
      <c r="D22" s="314" t="s">
        <v>1827</v>
      </c>
      <c r="E22" s="314" t="s">
        <v>1727</v>
      </c>
      <c r="F22" s="315" t="s">
        <v>2149</v>
      </c>
      <c r="G22" s="314" t="s">
        <v>4135</v>
      </c>
      <c r="H22" s="316" t="s">
        <v>3975</v>
      </c>
      <c r="I22" s="314" t="s">
        <v>3982</v>
      </c>
    </row>
    <row r="23" spans="1:9" s="20" customFormat="1" ht="60" customHeight="1">
      <c r="A23" s="318">
        <v>22</v>
      </c>
      <c r="B23" s="314">
        <v>22</v>
      </c>
      <c r="C23" s="314" t="s">
        <v>1331</v>
      </c>
      <c r="D23" s="314" t="s">
        <v>1828</v>
      </c>
      <c r="E23" s="314" t="s">
        <v>1727</v>
      </c>
      <c r="F23" s="315" t="s">
        <v>2149</v>
      </c>
      <c r="G23" s="314" t="s">
        <v>4143</v>
      </c>
      <c r="H23" s="316" t="s">
        <v>3975</v>
      </c>
      <c r="I23" s="314" t="s">
        <v>3982</v>
      </c>
    </row>
    <row r="24" spans="1:9" ht="60" customHeight="1">
      <c r="A24" s="5">
        <v>23</v>
      </c>
      <c r="B24" s="3">
        <v>23</v>
      </c>
      <c r="C24" s="3" t="s">
        <v>2156</v>
      </c>
      <c r="D24" s="3" t="s">
        <v>1829</v>
      </c>
      <c r="E24" s="3" t="s">
        <v>1727</v>
      </c>
      <c r="F24" s="2" t="s">
        <v>2149</v>
      </c>
      <c r="G24" s="3" t="s">
        <v>2754</v>
      </c>
      <c r="H24" s="34" t="s">
        <v>3975</v>
      </c>
      <c r="I24" s="3" t="s">
        <v>3982</v>
      </c>
    </row>
    <row r="25" spans="1:9" ht="60" customHeight="1">
      <c r="A25" s="5">
        <v>24</v>
      </c>
      <c r="B25" s="3">
        <v>24</v>
      </c>
      <c r="C25" s="3" t="s">
        <v>1332</v>
      </c>
      <c r="D25" s="3" t="s">
        <v>1830</v>
      </c>
      <c r="E25" s="3" t="s">
        <v>627</v>
      </c>
      <c r="F25" s="2" t="s">
        <v>2149</v>
      </c>
      <c r="G25" s="3" t="s">
        <v>2756</v>
      </c>
      <c r="H25" s="34" t="s">
        <v>3975</v>
      </c>
      <c r="I25" s="3"/>
    </row>
    <row r="26" spans="1:9" ht="60" customHeight="1">
      <c r="A26" s="5">
        <v>25</v>
      </c>
      <c r="B26" s="3">
        <v>25</v>
      </c>
      <c r="C26" s="3" t="s">
        <v>2158</v>
      </c>
      <c r="D26" s="3" t="s">
        <v>1831</v>
      </c>
      <c r="E26" s="3" t="s">
        <v>1734</v>
      </c>
      <c r="F26" s="2" t="s">
        <v>2149</v>
      </c>
      <c r="G26" s="3" t="s">
        <v>2650</v>
      </c>
      <c r="H26" s="34" t="s">
        <v>3975</v>
      </c>
      <c r="I26" s="3" t="s">
        <v>3982</v>
      </c>
    </row>
    <row r="27" spans="1:9" ht="60" customHeight="1">
      <c r="A27" s="5">
        <v>26</v>
      </c>
      <c r="B27" s="3">
        <v>26</v>
      </c>
      <c r="C27" s="3" t="s">
        <v>1119</v>
      </c>
      <c r="D27" s="3" t="s">
        <v>1832</v>
      </c>
      <c r="E27" s="3" t="s">
        <v>1735</v>
      </c>
      <c r="F27" s="2" t="s">
        <v>2149</v>
      </c>
      <c r="G27" s="3" t="s">
        <v>2757</v>
      </c>
      <c r="H27" s="34" t="s">
        <v>3975</v>
      </c>
      <c r="I27" s="3"/>
    </row>
    <row r="28" spans="1:9" ht="60" customHeight="1">
      <c r="A28" s="5">
        <v>27</v>
      </c>
      <c r="B28" s="3">
        <v>27</v>
      </c>
      <c r="C28" s="3" t="s">
        <v>2159</v>
      </c>
      <c r="D28" s="3" t="s">
        <v>1833</v>
      </c>
      <c r="E28" s="3" t="s">
        <v>1736</v>
      </c>
      <c r="F28" s="2" t="s">
        <v>2149</v>
      </c>
      <c r="G28" s="3" t="s">
        <v>2758</v>
      </c>
      <c r="H28" s="34" t="s">
        <v>3975</v>
      </c>
      <c r="I28" s="3" t="s">
        <v>3982</v>
      </c>
    </row>
    <row r="29" spans="1:9" ht="60" customHeight="1">
      <c r="A29" s="5">
        <v>28</v>
      </c>
      <c r="B29" s="3">
        <v>28</v>
      </c>
      <c r="C29" s="3" t="s">
        <v>2160</v>
      </c>
      <c r="D29" s="3" t="s">
        <v>1834</v>
      </c>
      <c r="E29" s="3" t="s">
        <v>1737</v>
      </c>
      <c r="F29" s="2" t="s">
        <v>2149</v>
      </c>
      <c r="G29" s="3" t="s">
        <v>2759</v>
      </c>
      <c r="H29" s="34" t="s">
        <v>3975</v>
      </c>
      <c r="I29" s="3"/>
    </row>
    <row r="30" spans="1:9" ht="60" customHeight="1">
      <c r="A30" s="5">
        <v>29</v>
      </c>
      <c r="B30" s="3">
        <v>29</v>
      </c>
      <c r="C30" s="3" t="s">
        <v>2161</v>
      </c>
      <c r="D30" s="3" t="s">
        <v>1835</v>
      </c>
      <c r="E30" s="3" t="s">
        <v>1738</v>
      </c>
      <c r="F30" s="2" t="s">
        <v>2149</v>
      </c>
      <c r="G30" s="3" t="s">
        <v>2760</v>
      </c>
      <c r="H30" s="34" t="s">
        <v>3975</v>
      </c>
      <c r="I30" s="3"/>
    </row>
    <row r="31" spans="1:9" ht="60" customHeight="1">
      <c r="A31" s="5">
        <v>30</v>
      </c>
      <c r="B31" s="3">
        <v>30</v>
      </c>
      <c r="C31" s="3">
        <v>166</v>
      </c>
      <c r="D31" s="3" t="s">
        <v>1831</v>
      </c>
      <c r="E31" s="3" t="s">
        <v>1734</v>
      </c>
      <c r="F31" s="2" t="s">
        <v>2149</v>
      </c>
      <c r="G31" s="3" t="s">
        <v>2761</v>
      </c>
      <c r="H31" s="34" t="s">
        <v>3975</v>
      </c>
      <c r="I31" s="3" t="s">
        <v>3982</v>
      </c>
    </row>
    <row r="32" spans="1:9" ht="60" customHeight="1">
      <c r="A32" s="5">
        <v>31</v>
      </c>
      <c r="B32" s="3">
        <v>31</v>
      </c>
      <c r="C32" s="3" t="s">
        <v>2162</v>
      </c>
      <c r="D32" s="3" t="s">
        <v>1836</v>
      </c>
      <c r="E32" s="3" t="s">
        <v>1733</v>
      </c>
      <c r="F32" s="2" t="s">
        <v>2149</v>
      </c>
      <c r="G32" s="3" t="s">
        <v>2762</v>
      </c>
      <c r="H32" s="34" t="s">
        <v>3975</v>
      </c>
      <c r="I32" s="3" t="s">
        <v>3982</v>
      </c>
    </row>
    <row r="33" spans="1:9" ht="60" customHeight="1">
      <c r="A33" s="5">
        <v>32</v>
      </c>
      <c r="B33" s="3">
        <v>32</v>
      </c>
      <c r="C33" s="3" t="s">
        <v>2163</v>
      </c>
      <c r="D33" s="3" t="s">
        <v>1837</v>
      </c>
      <c r="E33" s="3" t="s">
        <v>1739</v>
      </c>
      <c r="F33" s="2" t="s">
        <v>2149</v>
      </c>
      <c r="G33" s="3" t="s">
        <v>2763</v>
      </c>
      <c r="H33" s="34" t="s">
        <v>3975</v>
      </c>
      <c r="I33" s="3"/>
    </row>
    <row r="34" spans="1:9" ht="60" customHeight="1">
      <c r="A34" s="5">
        <v>33</v>
      </c>
      <c r="B34" s="3">
        <v>33</v>
      </c>
      <c r="C34" s="3" t="s">
        <v>1333</v>
      </c>
      <c r="D34" s="3" t="s">
        <v>1824</v>
      </c>
      <c r="E34" s="3" t="s">
        <v>1727</v>
      </c>
      <c r="F34" s="2" t="s">
        <v>2149</v>
      </c>
      <c r="G34" s="3" t="s">
        <v>2764</v>
      </c>
      <c r="H34" s="34" t="s">
        <v>3975</v>
      </c>
      <c r="I34" s="3" t="s">
        <v>3982</v>
      </c>
    </row>
    <row r="35" spans="1:9" ht="60" customHeight="1">
      <c r="A35" s="5">
        <v>34</v>
      </c>
      <c r="B35" s="3">
        <v>34</v>
      </c>
      <c r="C35" s="3" t="s">
        <v>1334</v>
      </c>
      <c r="D35" s="3" t="s">
        <v>1838</v>
      </c>
      <c r="E35" s="3" t="s">
        <v>1727</v>
      </c>
      <c r="F35" s="2" t="s">
        <v>2149</v>
      </c>
      <c r="G35" s="3" t="s">
        <v>2765</v>
      </c>
      <c r="H35" s="34" t="s">
        <v>3975</v>
      </c>
      <c r="I35" s="3" t="s">
        <v>3982</v>
      </c>
    </row>
    <row r="36" spans="1:9" ht="60" customHeight="1">
      <c r="A36" s="5">
        <v>35</v>
      </c>
      <c r="B36" s="3">
        <v>35</v>
      </c>
      <c r="C36" s="3" t="s">
        <v>1335</v>
      </c>
      <c r="D36" s="3" t="s">
        <v>1839</v>
      </c>
      <c r="E36" s="3" t="s">
        <v>1727</v>
      </c>
      <c r="F36" s="2" t="s">
        <v>2149</v>
      </c>
      <c r="G36" s="3" t="s">
        <v>2766</v>
      </c>
      <c r="H36" s="34" t="s">
        <v>3975</v>
      </c>
      <c r="I36" s="3" t="s">
        <v>3982</v>
      </c>
    </row>
    <row r="37" spans="1:9" ht="60" customHeight="1">
      <c r="A37" s="5">
        <v>36</v>
      </c>
      <c r="B37" s="3">
        <v>36</v>
      </c>
      <c r="C37" s="3" t="s">
        <v>2164</v>
      </c>
      <c r="D37" s="3" t="s">
        <v>1840</v>
      </c>
      <c r="E37" s="3" t="s">
        <v>1727</v>
      </c>
      <c r="F37" s="2" t="s">
        <v>2149</v>
      </c>
      <c r="G37" s="3" t="s">
        <v>2767</v>
      </c>
      <c r="H37" s="34" t="s">
        <v>3975</v>
      </c>
      <c r="I37" s="3" t="s">
        <v>3982</v>
      </c>
    </row>
    <row r="38" spans="1:9" ht="60" customHeight="1">
      <c r="A38" s="5">
        <v>37</v>
      </c>
      <c r="B38" s="3">
        <v>37</v>
      </c>
      <c r="C38" s="3" t="s">
        <v>1336</v>
      </c>
      <c r="D38" s="3" t="s">
        <v>1841</v>
      </c>
      <c r="E38" s="3" t="s">
        <v>1727</v>
      </c>
      <c r="F38" s="2" t="s">
        <v>2149</v>
      </c>
      <c r="G38" s="3" t="s">
        <v>2768</v>
      </c>
      <c r="H38" s="34" t="s">
        <v>3975</v>
      </c>
      <c r="I38" s="3" t="s">
        <v>3982</v>
      </c>
    </row>
    <row r="39" spans="1:9" ht="60" customHeight="1">
      <c r="A39" s="5">
        <v>38</v>
      </c>
      <c r="B39" s="3">
        <v>38</v>
      </c>
      <c r="C39" s="3" t="s">
        <v>2165</v>
      </c>
      <c r="D39" s="3" t="s">
        <v>1696</v>
      </c>
      <c r="E39" s="3" t="s">
        <v>1727</v>
      </c>
      <c r="F39" s="2" t="s">
        <v>2149</v>
      </c>
      <c r="G39" s="3" t="s">
        <v>2769</v>
      </c>
      <c r="H39" s="34" t="s">
        <v>3975</v>
      </c>
      <c r="I39" s="3" t="s">
        <v>3982</v>
      </c>
    </row>
    <row r="40" spans="1:9" ht="60" customHeight="1">
      <c r="A40" s="5">
        <v>39</v>
      </c>
      <c r="B40" s="3">
        <v>39</v>
      </c>
      <c r="C40" s="3" t="s">
        <v>2167</v>
      </c>
      <c r="D40" s="3" t="s">
        <v>1842</v>
      </c>
      <c r="E40" s="3" t="s">
        <v>1740</v>
      </c>
      <c r="F40" s="2" t="s">
        <v>2149</v>
      </c>
      <c r="G40" s="3" t="s">
        <v>2770</v>
      </c>
      <c r="H40" s="34" t="s">
        <v>3975</v>
      </c>
      <c r="I40" s="3" t="s">
        <v>3982</v>
      </c>
    </row>
    <row r="41" spans="1:9" ht="60" customHeight="1">
      <c r="A41" s="5">
        <v>40</v>
      </c>
      <c r="B41" s="3">
        <v>40</v>
      </c>
      <c r="C41" s="3" t="s">
        <v>1337</v>
      </c>
      <c r="D41" s="3" t="s">
        <v>1741</v>
      </c>
      <c r="E41" s="3" t="s">
        <v>1741</v>
      </c>
      <c r="F41" s="2" t="s">
        <v>2149</v>
      </c>
      <c r="G41" s="3" t="s">
        <v>2771</v>
      </c>
      <c r="H41" s="34" t="s">
        <v>3975</v>
      </c>
      <c r="I41" s="3" t="s">
        <v>3982</v>
      </c>
    </row>
    <row r="42" spans="1:9" ht="60" customHeight="1">
      <c r="A42" s="5">
        <v>41</v>
      </c>
      <c r="B42" s="3">
        <v>41</v>
      </c>
      <c r="C42" s="3" t="s">
        <v>1338</v>
      </c>
      <c r="D42" s="3" t="s">
        <v>1843</v>
      </c>
      <c r="E42" s="3" t="s">
        <v>1742</v>
      </c>
      <c r="F42" s="2" t="s">
        <v>2149</v>
      </c>
      <c r="G42" s="3" t="s">
        <v>2772</v>
      </c>
      <c r="H42" s="34" t="s">
        <v>3975</v>
      </c>
      <c r="I42" s="3" t="s">
        <v>3982</v>
      </c>
    </row>
    <row r="43" spans="1:9" ht="60" customHeight="1">
      <c r="A43" s="5">
        <v>42</v>
      </c>
      <c r="B43" s="3">
        <v>42</v>
      </c>
      <c r="C43" s="3" t="s">
        <v>1339</v>
      </c>
      <c r="D43" s="3" t="s">
        <v>1844</v>
      </c>
      <c r="E43" s="3" t="s">
        <v>1743</v>
      </c>
      <c r="F43" s="2" t="s">
        <v>2149</v>
      </c>
      <c r="G43" s="3" t="s">
        <v>2773</v>
      </c>
      <c r="H43" s="34" t="s">
        <v>3975</v>
      </c>
      <c r="I43" s="3" t="s">
        <v>3982</v>
      </c>
    </row>
    <row r="44" spans="1:9" ht="60" customHeight="1">
      <c r="A44" s="5">
        <v>43</v>
      </c>
      <c r="B44" s="3">
        <v>43</v>
      </c>
      <c r="C44" s="3" t="s">
        <v>1173</v>
      </c>
      <c r="D44" s="3" t="s">
        <v>2830</v>
      </c>
      <c r="E44" s="3" t="s">
        <v>1744</v>
      </c>
      <c r="F44" s="2" t="s">
        <v>2149</v>
      </c>
      <c r="G44" s="3" t="s">
        <v>3780</v>
      </c>
      <c r="H44" s="34" t="s">
        <v>2194</v>
      </c>
      <c r="I44" s="3"/>
    </row>
    <row r="45" spans="1:9" ht="60" customHeight="1">
      <c r="A45" s="5">
        <v>44</v>
      </c>
      <c r="B45" s="3">
        <v>44</v>
      </c>
      <c r="C45" s="3" t="s">
        <v>1340</v>
      </c>
      <c r="D45" s="3" t="s">
        <v>1845</v>
      </c>
      <c r="E45" s="3" t="s">
        <v>1745</v>
      </c>
      <c r="F45" s="2" t="s">
        <v>2149</v>
      </c>
      <c r="G45" s="3" t="s">
        <v>2774</v>
      </c>
      <c r="H45" s="34" t="s">
        <v>3975</v>
      </c>
      <c r="I45" s="3"/>
    </row>
    <row r="46" spans="1:9" ht="60" customHeight="1">
      <c r="A46" s="5">
        <v>45</v>
      </c>
      <c r="B46" s="3">
        <v>45</v>
      </c>
      <c r="C46" s="3" t="s">
        <v>1341</v>
      </c>
      <c r="D46" s="3" t="s">
        <v>1846</v>
      </c>
      <c r="E46" s="3" t="s">
        <v>1746</v>
      </c>
      <c r="F46" s="2" t="s">
        <v>2149</v>
      </c>
      <c r="G46" s="3" t="s">
        <v>2775</v>
      </c>
      <c r="H46" s="34" t="s">
        <v>3975</v>
      </c>
      <c r="I46" s="3"/>
    </row>
    <row r="47" spans="1:9" ht="60" customHeight="1">
      <c r="A47" s="5">
        <v>46</v>
      </c>
      <c r="B47" s="3">
        <v>46</v>
      </c>
      <c r="C47" s="3" t="s">
        <v>1342</v>
      </c>
      <c r="D47" s="3" t="s">
        <v>1847</v>
      </c>
      <c r="E47" s="3" t="s">
        <v>1727</v>
      </c>
      <c r="F47" s="2" t="s">
        <v>2149</v>
      </c>
      <c r="G47" s="3" t="s">
        <v>2776</v>
      </c>
      <c r="H47" s="34" t="s">
        <v>3975</v>
      </c>
      <c r="I47" s="3" t="s">
        <v>3982</v>
      </c>
    </row>
    <row r="48" spans="1:9" ht="60" customHeight="1">
      <c r="A48" s="5">
        <v>47</v>
      </c>
      <c r="B48" s="3">
        <v>47</v>
      </c>
      <c r="C48" s="3" t="s">
        <v>2169</v>
      </c>
      <c r="D48" s="3" t="s">
        <v>1319</v>
      </c>
      <c r="E48" s="3" t="s">
        <v>1747</v>
      </c>
      <c r="F48" s="2" t="s">
        <v>2149</v>
      </c>
      <c r="G48" s="3" t="s">
        <v>2777</v>
      </c>
      <c r="H48" s="34" t="s">
        <v>3975</v>
      </c>
      <c r="I48" s="3"/>
    </row>
    <row r="49" spans="1:9" ht="60" customHeight="1">
      <c r="A49" s="5">
        <v>48</v>
      </c>
      <c r="B49" s="3">
        <v>48</v>
      </c>
      <c r="C49" s="3" t="s">
        <v>1336</v>
      </c>
      <c r="D49" s="3" t="s">
        <v>1741</v>
      </c>
      <c r="E49" s="3" t="s">
        <v>1727</v>
      </c>
      <c r="F49" s="2" t="s">
        <v>2149</v>
      </c>
      <c r="G49" s="3" t="s">
        <v>2771</v>
      </c>
      <c r="H49" s="34" t="s">
        <v>3975</v>
      </c>
      <c r="I49" s="3" t="s">
        <v>3982</v>
      </c>
    </row>
    <row r="50" spans="1:9" ht="60" customHeight="1">
      <c r="A50" s="5">
        <v>49</v>
      </c>
      <c r="B50" s="3">
        <v>49</v>
      </c>
      <c r="C50" s="3" t="s">
        <v>1244</v>
      </c>
      <c r="D50" s="3" t="s">
        <v>1848</v>
      </c>
      <c r="E50" s="3" t="s">
        <v>1748</v>
      </c>
      <c r="F50" s="2" t="s">
        <v>2149</v>
      </c>
      <c r="G50" s="3" t="s">
        <v>2778</v>
      </c>
      <c r="H50" s="34" t="s">
        <v>3975</v>
      </c>
      <c r="I50" s="3" t="s">
        <v>3982</v>
      </c>
    </row>
    <row r="51" spans="1:9" ht="60" customHeight="1">
      <c r="A51" s="5">
        <v>50</v>
      </c>
      <c r="B51" s="3">
        <v>50</v>
      </c>
      <c r="C51" s="3" t="s">
        <v>1245</v>
      </c>
      <c r="D51" s="3" t="s">
        <v>1849</v>
      </c>
      <c r="E51" s="3" t="s">
        <v>1749</v>
      </c>
      <c r="F51" s="2" t="s">
        <v>2149</v>
      </c>
      <c r="G51" s="3" t="s">
        <v>2779</v>
      </c>
      <c r="H51" s="34" t="s">
        <v>3975</v>
      </c>
      <c r="I51" s="3"/>
    </row>
    <row r="52" spans="1:9" ht="60" customHeight="1">
      <c r="A52" s="5">
        <v>51</v>
      </c>
      <c r="B52" s="3">
        <v>51</v>
      </c>
      <c r="C52" s="3" t="s">
        <v>1245</v>
      </c>
      <c r="D52" s="3" t="s">
        <v>1850</v>
      </c>
      <c r="E52" s="3" t="s">
        <v>1749</v>
      </c>
      <c r="F52" s="2" t="s">
        <v>2149</v>
      </c>
      <c r="G52" s="3" t="s">
        <v>2780</v>
      </c>
      <c r="H52" s="34" t="s">
        <v>3975</v>
      </c>
      <c r="I52" s="3"/>
    </row>
    <row r="53" spans="1:9" ht="60" customHeight="1">
      <c r="A53" s="5">
        <v>52</v>
      </c>
      <c r="B53" s="3">
        <v>52</v>
      </c>
      <c r="C53" s="3" t="s">
        <v>1716</v>
      </c>
      <c r="D53" s="3" t="s">
        <v>1851</v>
      </c>
      <c r="E53" s="3" t="s">
        <v>1750</v>
      </c>
      <c r="F53" s="2" t="s">
        <v>2149</v>
      </c>
      <c r="G53" s="3" t="s">
        <v>2781</v>
      </c>
      <c r="H53" s="34" t="s">
        <v>3975</v>
      </c>
      <c r="I53" s="3" t="s">
        <v>3982</v>
      </c>
    </row>
    <row r="54" spans="1:9" ht="60" customHeight="1">
      <c r="A54" s="5">
        <v>5</v>
      </c>
      <c r="B54" s="3">
        <v>53</v>
      </c>
      <c r="C54" s="3" t="s">
        <v>1246</v>
      </c>
      <c r="D54" s="3" t="s">
        <v>1833</v>
      </c>
      <c r="E54" s="3" t="s">
        <v>1736</v>
      </c>
      <c r="F54" s="2" t="s">
        <v>2149</v>
      </c>
      <c r="G54" s="3" t="s">
        <v>2733</v>
      </c>
      <c r="H54" s="34" t="s">
        <v>3975</v>
      </c>
      <c r="I54" s="3" t="s">
        <v>3982</v>
      </c>
    </row>
    <row r="55" spans="1:9" ht="60" customHeight="1">
      <c r="A55" s="5">
        <v>54</v>
      </c>
      <c r="B55" s="3">
        <v>54</v>
      </c>
      <c r="C55" s="3" t="s">
        <v>1247</v>
      </c>
      <c r="D55" s="3" t="s">
        <v>1852</v>
      </c>
      <c r="E55" s="3" t="s">
        <v>1751</v>
      </c>
      <c r="F55" s="2" t="s">
        <v>2149</v>
      </c>
      <c r="G55" s="3" t="s">
        <v>2732</v>
      </c>
      <c r="H55" s="34" t="s">
        <v>3975</v>
      </c>
      <c r="I55" s="3"/>
    </row>
    <row r="56" spans="1:9" ht="60" customHeight="1">
      <c r="A56" s="5">
        <v>55</v>
      </c>
      <c r="B56" s="3">
        <v>55</v>
      </c>
      <c r="C56" s="3" t="s">
        <v>1344</v>
      </c>
      <c r="D56" s="3" t="s">
        <v>1853</v>
      </c>
      <c r="E56" s="3" t="s">
        <v>1730</v>
      </c>
      <c r="F56" s="2" t="s">
        <v>2149</v>
      </c>
      <c r="G56" s="3" t="s">
        <v>2731</v>
      </c>
      <c r="H56" s="34" t="s">
        <v>3975</v>
      </c>
      <c r="I56" s="3" t="s">
        <v>3982</v>
      </c>
    </row>
    <row r="57" spans="1:9" ht="60" customHeight="1">
      <c r="A57" s="5">
        <v>56</v>
      </c>
      <c r="B57" s="3">
        <v>56</v>
      </c>
      <c r="C57" s="3" t="s">
        <v>2173</v>
      </c>
      <c r="D57" s="3" t="s">
        <v>1854</v>
      </c>
      <c r="E57" s="3" t="s">
        <v>3971</v>
      </c>
      <c r="F57" s="2" t="s">
        <v>2149</v>
      </c>
      <c r="G57" s="3" t="s">
        <v>2730</v>
      </c>
      <c r="H57" s="34" t="s">
        <v>3975</v>
      </c>
      <c r="I57" s="3" t="s">
        <v>3982</v>
      </c>
    </row>
    <row r="58" spans="1:9" ht="60" customHeight="1">
      <c r="A58" s="5">
        <v>57</v>
      </c>
      <c r="B58" s="3">
        <v>57</v>
      </c>
      <c r="C58" s="3" t="s">
        <v>2176</v>
      </c>
      <c r="D58" s="3" t="s">
        <v>1855</v>
      </c>
      <c r="E58" s="3" t="s">
        <v>1752</v>
      </c>
      <c r="F58" s="2" t="s">
        <v>2149</v>
      </c>
      <c r="G58" s="3" t="s">
        <v>2729</v>
      </c>
      <c r="H58" s="34" t="s">
        <v>3975</v>
      </c>
      <c r="I58" s="3"/>
    </row>
    <row r="59" spans="1:9" ht="60" customHeight="1">
      <c r="A59" s="5">
        <v>58</v>
      </c>
      <c r="B59" s="3">
        <v>58</v>
      </c>
      <c r="C59" s="3" t="s">
        <v>2177</v>
      </c>
      <c r="D59" s="3" t="s">
        <v>1856</v>
      </c>
      <c r="E59" s="3" t="s">
        <v>1732</v>
      </c>
      <c r="F59" s="2" t="s">
        <v>2149</v>
      </c>
      <c r="G59" s="3" t="s">
        <v>2728</v>
      </c>
      <c r="H59" s="34" t="s">
        <v>3975</v>
      </c>
      <c r="I59" s="3"/>
    </row>
    <row r="60" spans="1:9" ht="60" customHeight="1">
      <c r="A60" s="5">
        <v>59</v>
      </c>
      <c r="B60" s="3">
        <v>59</v>
      </c>
      <c r="C60" s="3" t="s">
        <v>1249</v>
      </c>
      <c r="D60" s="4" t="s">
        <v>1883</v>
      </c>
      <c r="E60" s="3" t="s">
        <v>1753</v>
      </c>
      <c r="F60" s="2" t="s">
        <v>2149</v>
      </c>
      <c r="G60" s="3" t="s">
        <v>2603</v>
      </c>
      <c r="H60" s="34" t="s">
        <v>3975</v>
      </c>
      <c r="I60" s="3"/>
    </row>
    <row r="61" spans="1:9" ht="60" customHeight="1">
      <c r="A61" s="5">
        <v>60</v>
      </c>
      <c r="B61" s="314">
        <v>60</v>
      </c>
      <c r="C61" s="314" t="s">
        <v>1522</v>
      </c>
      <c r="D61" s="314" t="s">
        <v>1858</v>
      </c>
      <c r="E61" s="314" t="s">
        <v>1754</v>
      </c>
      <c r="F61" s="315" t="s">
        <v>2149</v>
      </c>
      <c r="G61" s="314" t="s">
        <v>2727</v>
      </c>
      <c r="H61" s="316" t="s">
        <v>2179</v>
      </c>
      <c r="I61" s="3" t="s">
        <v>3982</v>
      </c>
    </row>
    <row r="62" spans="1:9" ht="60" customHeight="1">
      <c r="A62" s="5">
        <v>61</v>
      </c>
      <c r="B62" s="3">
        <v>61</v>
      </c>
      <c r="C62" s="3" t="s">
        <v>1250</v>
      </c>
      <c r="D62" s="3" t="s">
        <v>2804</v>
      </c>
      <c r="E62" s="3" t="s">
        <v>1755</v>
      </c>
      <c r="F62" s="3" t="s">
        <v>2782</v>
      </c>
      <c r="G62" s="3" t="s">
        <v>2783</v>
      </c>
      <c r="H62" s="34" t="s">
        <v>2194</v>
      </c>
      <c r="I62" s="3" t="s">
        <v>3982</v>
      </c>
    </row>
    <row r="63" spans="1:9" ht="60" customHeight="1">
      <c r="A63" s="5">
        <v>62</v>
      </c>
      <c r="B63" s="3">
        <v>62</v>
      </c>
      <c r="C63" s="3" t="s">
        <v>177</v>
      </c>
      <c r="D63" s="3" t="s">
        <v>1859</v>
      </c>
      <c r="E63" s="3" t="s">
        <v>1756</v>
      </c>
      <c r="F63" s="2" t="s">
        <v>2149</v>
      </c>
      <c r="G63" s="3" t="s">
        <v>2726</v>
      </c>
      <c r="H63" s="34" t="s">
        <v>3975</v>
      </c>
      <c r="I63" s="3" t="s">
        <v>3982</v>
      </c>
    </row>
    <row r="64" spans="1:9" ht="60" customHeight="1">
      <c r="A64" s="5">
        <v>63</v>
      </c>
      <c r="B64" s="3">
        <v>63</v>
      </c>
      <c r="C64" s="3" t="s">
        <v>1350</v>
      </c>
      <c r="D64" s="3"/>
      <c r="E64" s="3" t="s">
        <v>1757</v>
      </c>
      <c r="F64" s="2" t="s">
        <v>2149</v>
      </c>
      <c r="G64" s="3" t="s">
        <v>2725</v>
      </c>
      <c r="H64" s="34" t="s">
        <v>3975</v>
      </c>
      <c r="I64" s="3"/>
    </row>
    <row r="65" spans="1:9" ht="60" customHeight="1">
      <c r="A65" s="5">
        <v>64</v>
      </c>
      <c r="B65" s="3">
        <v>64</v>
      </c>
      <c r="C65" s="3" t="s">
        <v>1251</v>
      </c>
      <c r="D65" s="3" t="s">
        <v>1860</v>
      </c>
      <c r="E65" s="3" t="s">
        <v>1758</v>
      </c>
      <c r="F65" s="2" t="s">
        <v>2149</v>
      </c>
      <c r="G65" s="3" t="s">
        <v>2724</v>
      </c>
      <c r="H65" s="34" t="s">
        <v>2194</v>
      </c>
      <c r="I65" s="3" t="s">
        <v>3982</v>
      </c>
    </row>
    <row r="66" spans="1:9" ht="60" customHeight="1">
      <c r="A66" s="5">
        <v>65</v>
      </c>
      <c r="B66" s="3">
        <v>65</v>
      </c>
      <c r="C66" s="3" t="s">
        <v>1251</v>
      </c>
      <c r="D66" s="3" t="s">
        <v>1860</v>
      </c>
      <c r="E66" s="3" t="s">
        <v>1758</v>
      </c>
      <c r="F66" s="2" t="s">
        <v>2149</v>
      </c>
      <c r="G66" s="3" t="s">
        <v>2723</v>
      </c>
      <c r="H66" s="34" t="s">
        <v>2194</v>
      </c>
      <c r="I66" s="3" t="s">
        <v>3982</v>
      </c>
    </row>
    <row r="67" spans="1:9" ht="60" customHeight="1">
      <c r="A67" s="5">
        <v>66</v>
      </c>
      <c r="B67" s="3">
        <v>66</v>
      </c>
      <c r="C67" s="3" t="s">
        <v>2182</v>
      </c>
      <c r="D67" s="3" t="s">
        <v>1861</v>
      </c>
      <c r="E67" s="3" t="s">
        <v>1759</v>
      </c>
      <c r="F67" s="3" t="s">
        <v>2149</v>
      </c>
      <c r="G67" s="3" t="s">
        <v>2722</v>
      </c>
      <c r="H67" s="34" t="s">
        <v>3975</v>
      </c>
      <c r="I67" s="3"/>
    </row>
    <row r="68" spans="1:9" ht="60" customHeight="1">
      <c r="A68" s="5">
        <v>67</v>
      </c>
      <c r="B68" s="3">
        <v>67</v>
      </c>
      <c r="C68" s="3" t="s">
        <v>626</v>
      </c>
      <c r="D68" s="3" t="s">
        <v>1862</v>
      </c>
      <c r="E68" s="3" t="s">
        <v>1760</v>
      </c>
      <c r="F68" s="2" t="s">
        <v>2149</v>
      </c>
      <c r="G68" s="3" t="s">
        <v>2721</v>
      </c>
      <c r="H68" s="34" t="s">
        <v>3975</v>
      </c>
      <c r="I68" s="3"/>
    </row>
    <row r="69" spans="1:9" ht="60" customHeight="1">
      <c r="A69" s="5">
        <v>68</v>
      </c>
      <c r="B69" s="3">
        <v>68</v>
      </c>
      <c r="C69" s="3" t="s">
        <v>1520</v>
      </c>
      <c r="D69" s="3" t="s">
        <v>1863</v>
      </c>
      <c r="E69" s="3" t="s">
        <v>1761</v>
      </c>
      <c r="F69" s="2" t="s">
        <v>2149</v>
      </c>
      <c r="G69" s="3" t="s">
        <v>2720</v>
      </c>
      <c r="H69" s="34" t="s">
        <v>2194</v>
      </c>
      <c r="I69" s="3" t="s">
        <v>3982</v>
      </c>
    </row>
    <row r="70" spans="1:9" ht="60" customHeight="1">
      <c r="A70" s="5">
        <v>69</v>
      </c>
      <c r="B70" s="3">
        <v>69</v>
      </c>
      <c r="C70" s="3" t="s">
        <v>1381</v>
      </c>
      <c r="D70" s="3" t="s">
        <v>1864</v>
      </c>
      <c r="E70" s="3" t="s">
        <v>1762</v>
      </c>
      <c r="F70" s="2" t="s">
        <v>2149</v>
      </c>
      <c r="G70" s="3" t="s">
        <v>2719</v>
      </c>
      <c r="H70" s="34" t="s">
        <v>3975</v>
      </c>
      <c r="I70" s="3"/>
    </row>
    <row r="71" spans="1:9" ht="60" customHeight="1">
      <c r="A71" s="5">
        <v>70</v>
      </c>
      <c r="B71" s="3">
        <v>70</v>
      </c>
      <c r="C71" s="3" t="s">
        <v>1252</v>
      </c>
      <c r="D71" s="3" t="s">
        <v>1865</v>
      </c>
      <c r="E71" s="3" t="s">
        <v>1763</v>
      </c>
      <c r="F71" s="2" t="s">
        <v>2149</v>
      </c>
      <c r="G71" s="3" t="s">
        <v>2718</v>
      </c>
      <c r="H71" s="34" t="s">
        <v>3975</v>
      </c>
      <c r="I71" s="3"/>
    </row>
    <row r="72" spans="1:9" ht="60" customHeight="1">
      <c r="A72" s="5">
        <v>71</v>
      </c>
      <c r="B72" s="3">
        <v>71</v>
      </c>
      <c r="C72" s="3" t="s">
        <v>1253</v>
      </c>
      <c r="D72" s="3" t="s">
        <v>1866</v>
      </c>
      <c r="E72" s="3" t="s">
        <v>1764</v>
      </c>
      <c r="F72" s="2" t="s">
        <v>2149</v>
      </c>
      <c r="G72" s="3" t="s">
        <v>2717</v>
      </c>
      <c r="H72" s="34" t="s">
        <v>3975</v>
      </c>
      <c r="I72" s="3" t="s">
        <v>3982</v>
      </c>
    </row>
    <row r="73" spans="1:9" ht="60" customHeight="1">
      <c r="A73" s="5">
        <v>72</v>
      </c>
      <c r="B73" s="3">
        <v>72</v>
      </c>
      <c r="C73" s="3" t="s">
        <v>1254</v>
      </c>
      <c r="D73" s="3" t="s">
        <v>1867</v>
      </c>
      <c r="E73" s="3" t="s">
        <v>1765</v>
      </c>
      <c r="F73" s="2" t="s">
        <v>2149</v>
      </c>
      <c r="G73" s="3" t="s">
        <v>2716</v>
      </c>
      <c r="H73" s="34" t="s">
        <v>3975</v>
      </c>
      <c r="I73" s="3" t="s">
        <v>3982</v>
      </c>
    </row>
    <row r="74" spans="1:9" ht="60" customHeight="1">
      <c r="A74" s="5">
        <v>73</v>
      </c>
      <c r="B74" s="3">
        <v>73</v>
      </c>
      <c r="C74" s="3" t="s">
        <v>2183</v>
      </c>
      <c r="D74" s="3" t="s">
        <v>1868</v>
      </c>
      <c r="E74" s="3" t="s">
        <v>1766</v>
      </c>
      <c r="F74" s="2" t="s">
        <v>2149</v>
      </c>
      <c r="G74" s="3" t="s">
        <v>2715</v>
      </c>
      <c r="H74" s="34" t="s">
        <v>3975</v>
      </c>
      <c r="I74" s="3" t="s">
        <v>3982</v>
      </c>
    </row>
    <row r="75" spans="1:9" ht="60" customHeight="1">
      <c r="A75" s="5">
        <v>74</v>
      </c>
      <c r="B75" s="3">
        <v>74</v>
      </c>
      <c r="C75" s="3" t="s">
        <v>2184</v>
      </c>
      <c r="D75" s="3" t="s">
        <v>1869</v>
      </c>
      <c r="E75" s="3" t="s">
        <v>1767</v>
      </c>
      <c r="F75" s="2" t="s">
        <v>2149</v>
      </c>
      <c r="G75" s="3" t="s">
        <v>2714</v>
      </c>
      <c r="H75" s="34" t="s">
        <v>3975</v>
      </c>
      <c r="I75" s="3"/>
    </row>
    <row r="76" spans="1:9" s="96" customFormat="1" ht="60" customHeight="1">
      <c r="A76" s="5" t="s">
        <v>2027</v>
      </c>
      <c r="B76" s="3">
        <v>75</v>
      </c>
      <c r="C76" s="3" t="s">
        <v>2185</v>
      </c>
      <c r="D76" s="3" t="s">
        <v>739</v>
      </c>
      <c r="E76" s="3" t="s">
        <v>1729</v>
      </c>
      <c r="F76" s="2" t="s">
        <v>2149</v>
      </c>
      <c r="G76" s="3" t="s">
        <v>2713</v>
      </c>
      <c r="H76" s="34" t="s">
        <v>3975</v>
      </c>
      <c r="I76" s="3"/>
    </row>
    <row r="77" spans="1:9" s="96" customFormat="1" ht="60" customHeight="1">
      <c r="A77" s="5">
        <v>75</v>
      </c>
      <c r="B77" s="3">
        <v>76</v>
      </c>
      <c r="C77" s="3" t="s">
        <v>1255</v>
      </c>
      <c r="D77" s="3" t="s">
        <v>1870</v>
      </c>
      <c r="E77" s="3" t="s">
        <v>1735</v>
      </c>
      <c r="F77" s="3" t="s">
        <v>2149</v>
      </c>
      <c r="G77" s="3" t="s">
        <v>2712</v>
      </c>
      <c r="H77" s="34" t="s">
        <v>3975</v>
      </c>
      <c r="I77" s="3"/>
    </row>
    <row r="78" spans="1:9" ht="60" customHeight="1">
      <c r="A78" s="5">
        <v>76</v>
      </c>
      <c r="B78" s="3">
        <v>77</v>
      </c>
      <c r="C78" s="3" t="s">
        <v>2189</v>
      </c>
      <c r="D78" s="3" t="s">
        <v>1871</v>
      </c>
      <c r="E78" s="3" t="s">
        <v>1768</v>
      </c>
      <c r="F78" s="3" t="s">
        <v>2149</v>
      </c>
      <c r="G78" s="3" t="s">
        <v>2711</v>
      </c>
      <c r="H78" s="34" t="s">
        <v>3975</v>
      </c>
      <c r="I78" s="3"/>
    </row>
    <row r="79" spans="1:9" ht="60" customHeight="1">
      <c r="A79" s="5">
        <v>77</v>
      </c>
      <c r="B79" s="3">
        <v>78</v>
      </c>
      <c r="C79" s="3" t="s">
        <v>1256</v>
      </c>
      <c r="D79" s="3" t="s">
        <v>1872</v>
      </c>
      <c r="E79" s="3" t="s">
        <v>1769</v>
      </c>
      <c r="F79" s="3" t="s">
        <v>2149</v>
      </c>
      <c r="G79" s="3" t="s">
        <v>2710</v>
      </c>
      <c r="H79" s="3" t="s">
        <v>2194</v>
      </c>
      <c r="I79" s="3" t="s">
        <v>3982</v>
      </c>
    </row>
    <row r="80" spans="1:9" ht="60" customHeight="1">
      <c r="A80" s="5">
        <v>78</v>
      </c>
      <c r="B80" s="3">
        <v>79</v>
      </c>
      <c r="C80" s="3" t="s">
        <v>1152</v>
      </c>
      <c r="D80" s="3" t="s">
        <v>1873</v>
      </c>
      <c r="E80" s="3" t="s">
        <v>1770</v>
      </c>
      <c r="F80" s="3" t="s">
        <v>2149</v>
      </c>
      <c r="G80" s="3" t="s">
        <v>2639</v>
      </c>
      <c r="H80" s="3" t="s">
        <v>2194</v>
      </c>
      <c r="I80" s="3"/>
    </row>
    <row r="81" spans="1:9" ht="60" customHeight="1">
      <c r="A81" s="5">
        <v>79</v>
      </c>
      <c r="B81" s="3">
        <v>80</v>
      </c>
      <c r="C81" s="3" t="s">
        <v>1257</v>
      </c>
      <c r="D81" s="3" t="s">
        <v>1711</v>
      </c>
      <c r="E81" s="3" t="s">
        <v>1729</v>
      </c>
      <c r="F81" s="3" t="s">
        <v>2149</v>
      </c>
      <c r="G81" s="3" t="s">
        <v>2709</v>
      </c>
      <c r="H81" s="34" t="s">
        <v>3975</v>
      </c>
      <c r="I81" s="3"/>
    </row>
    <row r="82" spans="1:9" ht="60" customHeight="1">
      <c r="A82" s="5">
        <v>80</v>
      </c>
      <c r="B82" s="3">
        <v>81</v>
      </c>
      <c r="C82" s="3" t="s">
        <v>1258</v>
      </c>
      <c r="D82" s="3" t="s">
        <v>1874</v>
      </c>
      <c r="E82" s="3" t="s">
        <v>1725</v>
      </c>
      <c r="F82" s="3" t="s">
        <v>2149</v>
      </c>
      <c r="G82" s="3" t="s">
        <v>2708</v>
      </c>
      <c r="H82" s="34" t="s">
        <v>3975</v>
      </c>
      <c r="I82" s="3" t="s">
        <v>3982</v>
      </c>
    </row>
    <row r="83" spans="1:9" ht="60" customHeight="1">
      <c r="A83" s="5">
        <v>81</v>
      </c>
      <c r="B83" s="3">
        <v>82</v>
      </c>
      <c r="C83" s="3" t="s">
        <v>1259</v>
      </c>
      <c r="D83" s="3" t="s">
        <v>1875</v>
      </c>
      <c r="E83" s="3" t="s">
        <v>1771</v>
      </c>
      <c r="F83" s="3" t="s">
        <v>2149</v>
      </c>
      <c r="G83" s="3" t="s">
        <v>2707</v>
      </c>
      <c r="H83" s="34" t="s">
        <v>3975</v>
      </c>
      <c r="I83" s="3" t="s">
        <v>3982</v>
      </c>
    </row>
    <row r="84" spans="1:9" ht="60" customHeight="1">
      <c r="A84" s="5">
        <v>82</v>
      </c>
      <c r="B84" s="3">
        <v>83</v>
      </c>
      <c r="C84" s="3" t="s">
        <v>1260</v>
      </c>
      <c r="D84" s="3" t="s">
        <v>1856</v>
      </c>
      <c r="E84" s="3" t="s">
        <v>1732</v>
      </c>
      <c r="F84" s="3" t="s">
        <v>2149</v>
      </c>
      <c r="G84" s="3" t="s">
        <v>2706</v>
      </c>
      <c r="H84" s="34" t="s">
        <v>3975</v>
      </c>
      <c r="I84" s="3"/>
    </row>
    <row r="85" spans="1:9" ht="60" customHeight="1">
      <c r="A85" s="5">
        <v>83</v>
      </c>
      <c r="B85" s="3">
        <v>84</v>
      </c>
      <c r="C85" s="3" t="s">
        <v>1198</v>
      </c>
      <c r="D85" s="3" t="s">
        <v>1876</v>
      </c>
      <c r="E85" s="3" t="s">
        <v>1736</v>
      </c>
      <c r="F85" s="3" t="s">
        <v>2149</v>
      </c>
      <c r="G85" s="3" t="s">
        <v>2705</v>
      </c>
      <c r="H85" s="34" t="s">
        <v>3975</v>
      </c>
      <c r="I85" s="3" t="s">
        <v>3982</v>
      </c>
    </row>
    <row r="86" spans="1:9" ht="60" customHeight="1">
      <c r="A86" s="5">
        <v>84</v>
      </c>
      <c r="B86" s="3">
        <v>85</v>
      </c>
      <c r="C86" s="3" t="s">
        <v>1199</v>
      </c>
      <c r="D86" s="3" t="s">
        <v>1857</v>
      </c>
      <c r="E86" s="3" t="s">
        <v>1772</v>
      </c>
      <c r="F86" s="3" t="s">
        <v>2149</v>
      </c>
      <c r="G86" s="3" t="s">
        <v>2704</v>
      </c>
      <c r="H86" s="34" t="s">
        <v>3975</v>
      </c>
      <c r="I86" s="3"/>
    </row>
    <row r="87" spans="1:9" ht="60" customHeight="1">
      <c r="A87" s="5">
        <v>85</v>
      </c>
      <c r="B87" s="3">
        <v>86</v>
      </c>
      <c r="C87" s="3" t="s">
        <v>1348</v>
      </c>
      <c r="D87" s="3" t="s">
        <v>1877</v>
      </c>
      <c r="E87" s="3" t="s">
        <v>1773</v>
      </c>
      <c r="F87" s="3" t="s">
        <v>2149</v>
      </c>
      <c r="G87" s="3" t="s">
        <v>2702</v>
      </c>
      <c r="H87" s="34" t="s">
        <v>3975</v>
      </c>
      <c r="I87" s="3" t="s">
        <v>3982</v>
      </c>
    </row>
    <row r="88" spans="1:9" ht="60" customHeight="1">
      <c r="A88" s="5">
        <v>86</v>
      </c>
      <c r="B88" s="3">
        <v>87</v>
      </c>
      <c r="C88" s="3" t="s">
        <v>1348</v>
      </c>
      <c r="D88" s="3" t="s">
        <v>1877</v>
      </c>
      <c r="E88" s="3" t="s">
        <v>1774</v>
      </c>
      <c r="F88" s="3" t="s">
        <v>2149</v>
      </c>
      <c r="G88" s="3" t="s">
        <v>2702</v>
      </c>
      <c r="H88" s="34" t="s">
        <v>3975</v>
      </c>
      <c r="I88" s="3" t="s">
        <v>3982</v>
      </c>
    </row>
    <row r="89" spans="1:9" ht="60" customHeight="1">
      <c r="A89" s="5">
        <v>87</v>
      </c>
      <c r="B89" s="3">
        <v>88</v>
      </c>
      <c r="C89" s="3" t="s">
        <v>1349</v>
      </c>
      <c r="D89" s="3" t="s">
        <v>1878</v>
      </c>
      <c r="E89" s="3" t="s">
        <v>1775</v>
      </c>
      <c r="F89" s="3" t="s">
        <v>2149</v>
      </c>
      <c r="G89" s="3" t="s">
        <v>2703</v>
      </c>
      <c r="H89" s="34" t="s">
        <v>3975</v>
      </c>
      <c r="I89" s="3" t="s">
        <v>3982</v>
      </c>
    </row>
    <row r="90" spans="1:9" ht="60" customHeight="1">
      <c r="A90" s="5"/>
      <c r="B90" s="3">
        <v>89</v>
      </c>
      <c r="C90" s="3" t="s">
        <v>2193</v>
      </c>
      <c r="D90" s="3" t="s">
        <v>2832</v>
      </c>
      <c r="E90" s="3" t="s">
        <v>741</v>
      </c>
      <c r="F90" s="3" t="s">
        <v>2149</v>
      </c>
      <c r="G90" s="3" t="s">
        <v>2701</v>
      </c>
      <c r="H90" s="3" t="s">
        <v>2194</v>
      </c>
      <c r="I90" s="3"/>
    </row>
    <row r="91" spans="1:9" ht="60" customHeight="1">
      <c r="A91" s="5">
        <v>88</v>
      </c>
      <c r="B91" s="3">
        <v>90</v>
      </c>
      <c r="C91" s="3" t="s">
        <v>2145</v>
      </c>
      <c r="D91" s="3" t="s">
        <v>2831</v>
      </c>
      <c r="E91" s="3" t="s">
        <v>1788</v>
      </c>
      <c r="F91" s="3" t="s">
        <v>2149</v>
      </c>
      <c r="G91" s="3" t="s">
        <v>2700</v>
      </c>
      <c r="H91" s="34" t="s">
        <v>3975</v>
      </c>
      <c r="I91" s="3" t="s">
        <v>3982</v>
      </c>
    </row>
    <row r="92" spans="1:9" ht="60" customHeight="1">
      <c r="A92" s="5">
        <v>89</v>
      </c>
      <c r="B92" s="3">
        <v>91</v>
      </c>
      <c r="C92" s="3" t="s">
        <v>2146</v>
      </c>
      <c r="D92" s="3" t="s">
        <v>3814</v>
      </c>
      <c r="E92" s="3" t="s">
        <v>1788</v>
      </c>
      <c r="F92" s="4" t="s">
        <v>2785</v>
      </c>
      <c r="G92" s="3" t="s">
        <v>2784</v>
      </c>
      <c r="H92" s="34" t="s">
        <v>3975</v>
      </c>
      <c r="I92" s="3" t="s">
        <v>3982</v>
      </c>
    </row>
    <row r="93" spans="1:9" ht="60" customHeight="1">
      <c r="A93" s="5">
        <v>90</v>
      </c>
      <c r="B93" s="3">
        <v>92</v>
      </c>
      <c r="C93" s="3" t="s">
        <v>1200</v>
      </c>
      <c r="D93" s="3" t="s">
        <v>1879</v>
      </c>
      <c r="E93" s="3" t="s">
        <v>1776</v>
      </c>
      <c r="F93" s="3" t="s">
        <v>2786</v>
      </c>
      <c r="G93" s="3" t="s">
        <v>2511</v>
      </c>
      <c r="H93" s="3"/>
      <c r="I93" s="3"/>
    </row>
    <row r="94" spans="1:9" ht="60" customHeight="1">
      <c r="A94" s="5">
        <v>91</v>
      </c>
      <c r="B94" s="3">
        <v>93</v>
      </c>
      <c r="C94" s="3" t="s">
        <v>1201</v>
      </c>
      <c r="D94" s="3" t="s">
        <v>1880</v>
      </c>
      <c r="E94" s="3" t="s">
        <v>1777</v>
      </c>
      <c r="F94" s="3" t="s">
        <v>3605</v>
      </c>
      <c r="G94" s="6" t="s">
        <v>2511</v>
      </c>
      <c r="H94" s="3"/>
      <c r="I94" s="3"/>
    </row>
    <row r="95" spans="1:9" ht="60" customHeight="1">
      <c r="A95" s="5">
        <v>92</v>
      </c>
      <c r="B95" s="3">
        <v>94</v>
      </c>
      <c r="C95" s="3" t="s">
        <v>3262</v>
      </c>
      <c r="D95" s="3" t="s">
        <v>3271</v>
      </c>
      <c r="E95" s="3" t="s">
        <v>1778</v>
      </c>
      <c r="F95" s="3" t="s">
        <v>3979</v>
      </c>
      <c r="G95" s="3" t="s">
        <v>2511</v>
      </c>
      <c r="H95" s="3"/>
      <c r="I95" s="3" t="s">
        <v>3269</v>
      </c>
    </row>
    <row r="96" spans="1:9" ht="60" customHeight="1">
      <c r="A96" s="5">
        <v>93</v>
      </c>
      <c r="B96" s="3">
        <v>95</v>
      </c>
      <c r="C96" s="3" t="s">
        <v>1379</v>
      </c>
      <c r="D96" s="3" t="s">
        <v>1882</v>
      </c>
      <c r="E96" s="3" t="s">
        <v>1779</v>
      </c>
      <c r="F96" s="3" t="s">
        <v>3733</v>
      </c>
      <c r="G96" s="3" t="s">
        <v>2511</v>
      </c>
      <c r="H96" s="3"/>
      <c r="I96" s="3"/>
    </row>
    <row r="97" spans="1:9" ht="60" customHeight="1">
      <c r="A97" s="5">
        <v>94</v>
      </c>
      <c r="B97" s="3">
        <v>96</v>
      </c>
      <c r="C97" s="3" t="s">
        <v>1202</v>
      </c>
      <c r="D97" s="3" t="s">
        <v>1883</v>
      </c>
      <c r="E97" s="3" t="s">
        <v>1772</v>
      </c>
      <c r="F97" s="3" t="s">
        <v>3275</v>
      </c>
      <c r="G97" s="45" t="s">
        <v>2511</v>
      </c>
      <c r="H97" s="34"/>
      <c r="I97" s="3"/>
    </row>
    <row r="98" spans="1:9" ht="60" customHeight="1">
      <c r="A98" s="5">
        <v>95</v>
      </c>
      <c r="B98" s="3">
        <v>97</v>
      </c>
      <c r="C98" s="4" t="s">
        <v>1223</v>
      </c>
      <c r="D98" s="3" t="s">
        <v>1884</v>
      </c>
      <c r="E98" s="3" t="s">
        <v>1780</v>
      </c>
      <c r="F98" s="4" t="s">
        <v>3276</v>
      </c>
      <c r="G98" s="4" t="s">
        <v>2511</v>
      </c>
      <c r="H98" s="4"/>
      <c r="I98" s="3" t="s">
        <v>3982</v>
      </c>
    </row>
    <row r="99" spans="1:9" ht="60" customHeight="1">
      <c r="A99" s="5">
        <v>96</v>
      </c>
      <c r="B99" s="3">
        <v>98</v>
      </c>
      <c r="C99" s="3" t="s">
        <v>1203</v>
      </c>
      <c r="D99" s="3" t="s">
        <v>1885</v>
      </c>
      <c r="E99" s="3" t="s">
        <v>1781</v>
      </c>
      <c r="F99" s="3" t="s">
        <v>3277</v>
      </c>
      <c r="G99" s="3" t="s">
        <v>2511</v>
      </c>
      <c r="H99" s="3"/>
      <c r="I99" s="3"/>
    </row>
    <row r="100" spans="1:9" ht="60" customHeight="1">
      <c r="A100" s="5">
        <v>97</v>
      </c>
      <c r="B100" s="3">
        <v>99</v>
      </c>
      <c r="C100" s="3" t="s">
        <v>1204</v>
      </c>
      <c r="D100" s="3" t="s">
        <v>1886</v>
      </c>
      <c r="E100" s="3" t="s">
        <v>1782</v>
      </c>
      <c r="F100" s="3" t="s">
        <v>3657</v>
      </c>
      <c r="G100" s="3" t="s">
        <v>2511</v>
      </c>
      <c r="H100" s="3"/>
      <c r="I100" s="3"/>
    </row>
    <row r="101" spans="1:9" s="20" customFormat="1" ht="60" customHeight="1">
      <c r="A101" s="318">
        <v>98</v>
      </c>
      <c r="B101" s="314">
        <v>100</v>
      </c>
      <c r="C101" s="314" t="s">
        <v>1205</v>
      </c>
      <c r="D101" s="314" t="s">
        <v>1887</v>
      </c>
      <c r="E101" s="314" t="s">
        <v>1782</v>
      </c>
      <c r="F101" s="314" t="s">
        <v>3986</v>
      </c>
      <c r="G101" s="314" t="s">
        <v>2511</v>
      </c>
      <c r="H101" s="314"/>
      <c r="I101" s="314"/>
    </row>
    <row r="102" spans="1:9" s="20" customFormat="1" ht="60" customHeight="1">
      <c r="A102" s="318">
        <v>99</v>
      </c>
      <c r="B102" s="314">
        <v>101</v>
      </c>
      <c r="C102" s="314" t="s">
        <v>1206</v>
      </c>
      <c r="D102" s="314" t="s">
        <v>2839</v>
      </c>
      <c r="E102" s="314" t="s">
        <v>1783</v>
      </c>
      <c r="F102" s="314" t="s">
        <v>3987</v>
      </c>
      <c r="G102" s="314" t="s">
        <v>2511</v>
      </c>
      <c r="H102" s="314"/>
      <c r="I102" s="314"/>
    </row>
    <row r="103" spans="1:9" s="321" customFormat="1" ht="60" customHeight="1">
      <c r="A103" s="318">
        <v>100</v>
      </c>
      <c r="B103" s="314">
        <v>102</v>
      </c>
      <c r="C103" s="314" t="s">
        <v>3988</v>
      </c>
      <c r="D103" s="314" t="s">
        <v>1888</v>
      </c>
      <c r="E103" s="314" t="s">
        <v>1784</v>
      </c>
      <c r="F103" s="314" t="s">
        <v>3989</v>
      </c>
      <c r="G103" s="314" t="s">
        <v>2511</v>
      </c>
      <c r="H103" s="314"/>
      <c r="I103" s="320"/>
    </row>
    <row r="104" spans="1:9" s="20" customFormat="1" ht="60" customHeight="1">
      <c r="A104" s="318">
        <v>101</v>
      </c>
      <c r="B104" s="314">
        <v>103</v>
      </c>
      <c r="C104" s="314" t="s">
        <v>742</v>
      </c>
      <c r="D104" s="314" t="s">
        <v>1889</v>
      </c>
      <c r="E104" s="314" t="s">
        <v>1785</v>
      </c>
      <c r="F104" s="314" t="s">
        <v>2200</v>
      </c>
      <c r="G104" s="314" t="s">
        <v>2511</v>
      </c>
      <c r="H104" s="314"/>
      <c r="I104" s="314"/>
    </row>
    <row r="105" spans="1:9" s="20" customFormat="1" ht="60" customHeight="1">
      <c r="A105" s="318">
        <v>102</v>
      </c>
      <c r="B105" s="314">
        <v>104</v>
      </c>
      <c r="C105" s="314" t="s">
        <v>1208</v>
      </c>
      <c r="D105" s="314" t="s">
        <v>1890</v>
      </c>
      <c r="E105" s="314" t="s">
        <v>1786</v>
      </c>
      <c r="F105" s="314" t="s">
        <v>3990</v>
      </c>
      <c r="G105" s="314"/>
      <c r="H105" s="314"/>
      <c r="I105" s="314"/>
    </row>
    <row r="106" spans="1:9" s="20" customFormat="1" ht="60" customHeight="1">
      <c r="A106" s="318">
        <v>103</v>
      </c>
      <c r="B106" s="314">
        <v>105</v>
      </c>
      <c r="C106" s="314" t="s">
        <v>1209</v>
      </c>
      <c r="D106" s="314" t="s">
        <v>1881</v>
      </c>
      <c r="E106" s="314" t="s">
        <v>1787</v>
      </c>
      <c r="F106" s="314" t="s">
        <v>3991</v>
      </c>
      <c r="G106" s="314" t="s">
        <v>2511</v>
      </c>
      <c r="H106" s="314"/>
      <c r="I106" s="314"/>
    </row>
    <row r="107" spans="1:9" s="20" customFormat="1" ht="60" customHeight="1">
      <c r="A107" s="318">
        <v>104</v>
      </c>
      <c r="B107" s="314">
        <v>106</v>
      </c>
      <c r="C107" s="314" t="s">
        <v>1210</v>
      </c>
      <c r="D107" s="314" t="s">
        <v>1891</v>
      </c>
      <c r="E107" s="314" t="s">
        <v>1789</v>
      </c>
      <c r="F107" s="314" t="s">
        <v>3992</v>
      </c>
      <c r="G107" s="314" t="s">
        <v>2511</v>
      </c>
      <c r="H107" s="314"/>
      <c r="I107" s="314"/>
    </row>
    <row r="108" spans="1:9" s="20" customFormat="1" ht="60" customHeight="1">
      <c r="A108" s="318">
        <v>105</v>
      </c>
      <c r="B108" s="314">
        <v>107</v>
      </c>
      <c r="C108" s="314" t="s">
        <v>1211</v>
      </c>
      <c r="D108" s="314" t="s">
        <v>1892</v>
      </c>
      <c r="E108" s="314" t="s">
        <v>1790</v>
      </c>
      <c r="F108" s="314" t="s">
        <v>3993</v>
      </c>
      <c r="G108" s="314" t="s">
        <v>2511</v>
      </c>
      <c r="H108" s="314"/>
      <c r="I108" s="314"/>
    </row>
    <row r="109" spans="1:9" s="20" customFormat="1" ht="60" customHeight="1">
      <c r="A109" s="318">
        <v>106</v>
      </c>
      <c r="B109" s="314">
        <v>108</v>
      </c>
      <c r="C109" s="314" t="s">
        <v>1212</v>
      </c>
      <c r="D109" s="314" t="s">
        <v>1893</v>
      </c>
      <c r="E109" s="314" t="s">
        <v>1769</v>
      </c>
      <c r="F109" s="314" t="s">
        <v>3994</v>
      </c>
      <c r="G109" s="314" t="s">
        <v>2511</v>
      </c>
      <c r="H109" s="314"/>
      <c r="I109" s="314" t="s">
        <v>3982</v>
      </c>
    </row>
    <row r="110" spans="1:9" s="20" customFormat="1" ht="60" customHeight="1">
      <c r="A110" s="318">
        <v>107</v>
      </c>
      <c r="B110" s="314">
        <v>109</v>
      </c>
      <c r="C110" s="314" t="s">
        <v>2211</v>
      </c>
      <c r="D110" s="314" t="s">
        <v>1894</v>
      </c>
      <c r="E110" s="314" t="s">
        <v>1783</v>
      </c>
      <c r="F110" s="314" t="s">
        <v>3995</v>
      </c>
      <c r="G110" s="314" t="s">
        <v>2511</v>
      </c>
      <c r="H110" s="314"/>
      <c r="I110" s="314"/>
    </row>
    <row r="111" spans="1:9" s="20" customFormat="1" ht="60" customHeight="1">
      <c r="A111" s="318">
        <v>108</v>
      </c>
      <c r="B111" s="314">
        <v>110</v>
      </c>
      <c r="C111" s="314" t="s">
        <v>1213</v>
      </c>
      <c r="D111" s="314" t="s">
        <v>575</v>
      </c>
      <c r="E111" s="314" t="s">
        <v>1791</v>
      </c>
      <c r="F111" s="314" t="s">
        <v>3996</v>
      </c>
      <c r="G111" s="314" t="s">
        <v>2511</v>
      </c>
      <c r="H111" s="314"/>
      <c r="I111" s="314"/>
    </row>
    <row r="112" spans="1:9" s="20" customFormat="1" ht="60" customHeight="1">
      <c r="A112" s="318">
        <v>109</v>
      </c>
      <c r="B112" s="314">
        <v>111</v>
      </c>
      <c r="C112" s="314" t="s">
        <v>1214</v>
      </c>
      <c r="D112" s="314" t="s">
        <v>576</v>
      </c>
      <c r="E112" s="314" t="s">
        <v>1792</v>
      </c>
      <c r="F112" s="20" t="s">
        <v>3998</v>
      </c>
      <c r="G112" s="314" t="s">
        <v>2511</v>
      </c>
      <c r="H112" s="314"/>
      <c r="I112" s="314"/>
    </row>
    <row r="113" spans="1:9" s="20" customFormat="1" ht="60" customHeight="1">
      <c r="A113" s="318">
        <v>110</v>
      </c>
      <c r="B113" s="314">
        <v>112</v>
      </c>
      <c r="C113" s="314" t="s">
        <v>1217</v>
      </c>
      <c r="D113" s="314" t="s">
        <v>577</v>
      </c>
      <c r="E113" s="314" t="s">
        <v>1793</v>
      </c>
      <c r="F113" s="314" t="s">
        <v>3999</v>
      </c>
      <c r="G113" s="314" t="s">
        <v>2511</v>
      </c>
      <c r="H113" s="314"/>
      <c r="I113" s="314"/>
    </row>
    <row r="114" spans="1:9" s="20" customFormat="1" ht="60" customHeight="1">
      <c r="A114" s="318">
        <v>111</v>
      </c>
      <c r="B114" s="314">
        <v>113</v>
      </c>
      <c r="C114" s="314" t="s">
        <v>1218</v>
      </c>
      <c r="D114" s="314" t="s">
        <v>1049</v>
      </c>
      <c r="E114" s="314" t="s">
        <v>1794</v>
      </c>
      <c r="F114" s="314" t="s">
        <v>4000</v>
      </c>
      <c r="G114" s="314" t="s">
        <v>2511</v>
      </c>
      <c r="H114" s="314"/>
      <c r="I114" s="314" t="s">
        <v>3982</v>
      </c>
    </row>
    <row r="115" spans="1:9" s="20" customFormat="1" ht="60" customHeight="1">
      <c r="A115" s="318">
        <v>112</v>
      </c>
      <c r="B115" s="314">
        <v>114</v>
      </c>
      <c r="C115" s="314" t="s">
        <v>2214</v>
      </c>
      <c r="D115" s="314" t="s">
        <v>578</v>
      </c>
      <c r="E115" s="314" t="s">
        <v>1795</v>
      </c>
      <c r="F115" s="314" t="s">
        <v>4001</v>
      </c>
      <c r="G115" s="314" t="s">
        <v>2511</v>
      </c>
      <c r="H115" s="314"/>
      <c r="I115" s="314"/>
    </row>
    <row r="116" spans="1:9" s="20" customFormat="1" ht="60" customHeight="1">
      <c r="A116" s="318">
        <v>113</v>
      </c>
      <c r="B116" s="314">
        <v>115</v>
      </c>
      <c r="C116" s="314" t="s">
        <v>4002</v>
      </c>
      <c r="D116" s="314" t="s">
        <v>579</v>
      </c>
      <c r="E116" s="314" t="s">
        <v>1796</v>
      </c>
      <c r="F116" s="314" t="s">
        <v>4003</v>
      </c>
      <c r="G116" s="314" t="s">
        <v>2511</v>
      </c>
      <c r="H116" s="314"/>
      <c r="I116" s="314"/>
    </row>
    <row r="117" spans="1:9" s="20" customFormat="1" ht="60" customHeight="1">
      <c r="A117" s="318">
        <v>114</v>
      </c>
      <c r="B117" s="314">
        <v>116</v>
      </c>
      <c r="C117" s="314" t="s">
        <v>1219</v>
      </c>
      <c r="D117" s="314" t="s">
        <v>1110</v>
      </c>
      <c r="E117" s="314" t="s">
        <v>1797</v>
      </c>
      <c r="F117" s="314" t="s">
        <v>4004</v>
      </c>
      <c r="G117" s="314" t="s">
        <v>2511</v>
      </c>
      <c r="H117" s="314"/>
      <c r="I117" s="314"/>
    </row>
    <row r="118" spans="1:9" s="20" customFormat="1" ht="60" customHeight="1">
      <c r="A118" s="318">
        <v>115</v>
      </c>
      <c r="B118" s="314">
        <v>117</v>
      </c>
      <c r="C118" s="314" t="s">
        <v>1220</v>
      </c>
      <c r="D118" s="314" t="s">
        <v>2802</v>
      </c>
      <c r="E118" s="314" t="s">
        <v>1798</v>
      </c>
      <c r="F118" s="314" t="s">
        <v>4005</v>
      </c>
      <c r="G118" s="314" t="s">
        <v>2511</v>
      </c>
      <c r="H118" s="314"/>
      <c r="I118" s="314" t="s">
        <v>3982</v>
      </c>
    </row>
    <row r="119" spans="1:9" s="20" customFormat="1" ht="60" customHeight="1">
      <c r="A119" s="318">
        <v>116</v>
      </c>
      <c r="B119" s="314">
        <v>118</v>
      </c>
      <c r="C119" s="314" t="s">
        <v>1382</v>
      </c>
      <c r="D119" s="314" t="s">
        <v>580</v>
      </c>
      <c r="E119" s="314" t="s">
        <v>1799</v>
      </c>
      <c r="F119" s="314" t="s">
        <v>4006</v>
      </c>
      <c r="G119" s="314" t="s">
        <v>2511</v>
      </c>
      <c r="H119" s="314"/>
      <c r="I119" s="314" t="s">
        <v>3982</v>
      </c>
    </row>
    <row r="120" spans="1:9" s="20" customFormat="1" ht="60" customHeight="1">
      <c r="A120" s="318">
        <v>117</v>
      </c>
      <c r="B120" s="314">
        <v>119</v>
      </c>
      <c r="C120" s="314" t="s">
        <v>4007</v>
      </c>
      <c r="D120" s="314" t="s">
        <v>1321</v>
      </c>
      <c r="E120" s="314" t="s">
        <v>1799</v>
      </c>
      <c r="F120" s="319" t="s">
        <v>3534</v>
      </c>
      <c r="G120" s="319" t="s">
        <v>2511</v>
      </c>
      <c r="H120" s="319"/>
      <c r="I120" s="314" t="s">
        <v>3982</v>
      </c>
    </row>
    <row r="121" spans="1:9" s="20" customFormat="1" ht="60" customHeight="1">
      <c r="A121" s="318">
        <v>118</v>
      </c>
      <c r="B121" s="314">
        <v>120</v>
      </c>
      <c r="C121" s="314" t="s">
        <v>1221</v>
      </c>
      <c r="D121" s="314" t="s">
        <v>581</v>
      </c>
      <c r="E121" s="314" t="s">
        <v>1800</v>
      </c>
      <c r="F121" s="314" t="s">
        <v>4009</v>
      </c>
      <c r="G121" s="314" t="s">
        <v>2511</v>
      </c>
      <c r="H121" s="314"/>
      <c r="I121" s="314"/>
    </row>
    <row r="122" spans="1:9" s="20" customFormat="1" ht="60" customHeight="1">
      <c r="A122" s="318">
        <v>119</v>
      </c>
      <c r="B122" s="314">
        <v>121</v>
      </c>
      <c r="C122" s="314" t="s">
        <v>4010</v>
      </c>
      <c r="D122" s="314" t="s">
        <v>582</v>
      </c>
      <c r="E122" s="314" t="s">
        <v>1801</v>
      </c>
      <c r="F122" s="314" t="s">
        <v>4011</v>
      </c>
      <c r="G122" s="314" t="s">
        <v>2511</v>
      </c>
      <c r="H122" s="314"/>
      <c r="I122" s="314" t="s">
        <v>3982</v>
      </c>
    </row>
    <row r="123" spans="1:9" s="20" customFormat="1" ht="60" customHeight="1">
      <c r="A123" s="318">
        <v>120</v>
      </c>
      <c r="B123" s="314">
        <v>122</v>
      </c>
      <c r="C123" s="314" t="s">
        <v>4012</v>
      </c>
      <c r="D123" s="314" t="s">
        <v>583</v>
      </c>
      <c r="E123" s="314" t="s">
        <v>1802</v>
      </c>
      <c r="F123" s="314" t="s">
        <v>4013</v>
      </c>
      <c r="G123" s="314" t="s">
        <v>2511</v>
      </c>
      <c r="H123" s="314"/>
      <c r="I123" s="314" t="s">
        <v>3982</v>
      </c>
    </row>
    <row r="124" spans="1:9" s="20" customFormat="1" ht="60" customHeight="1">
      <c r="A124" s="318">
        <v>121</v>
      </c>
      <c r="B124" s="314">
        <v>123</v>
      </c>
      <c r="C124" s="314" t="s">
        <v>1222</v>
      </c>
      <c r="D124" s="314" t="s">
        <v>776</v>
      </c>
      <c r="E124" s="314" t="s">
        <v>1769</v>
      </c>
      <c r="F124" s="314" t="s">
        <v>2798</v>
      </c>
      <c r="G124" s="314" t="s">
        <v>2511</v>
      </c>
      <c r="H124" s="314"/>
      <c r="I124" s="314" t="s">
        <v>3982</v>
      </c>
    </row>
    <row r="125" spans="1:9" s="20" customFormat="1" ht="60" customHeight="1">
      <c r="A125" s="318">
        <v>122</v>
      </c>
      <c r="B125" s="314">
        <v>124</v>
      </c>
      <c r="C125" s="314" t="s">
        <v>4014</v>
      </c>
      <c r="D125" s="314" t="s">
        <v>584</v>
      </c>
      <c r="E125" s="314" t="s">
        <v>1803</v>
      </c>
      <c r="F125" s="314" t="s">
        <v>4015</v>
      </c>
      <c r="G125" s="314" t="s">
        <v>2511</v>
      </c>
      <c r="H125" s="314"/>
      <c r="I125" s="314" t="s">
        <v>3982</v>
      </c>
    </row>
    <row r="126" spans="1:9" s="20" customFormat="1" ht="60" customHeight="1">
      <c r="A126" s="318"/>
      <c r="B126" s="314">
        <v>125</v>
      </c>
      <c r="C126" s="314" t="s">
        <v>4016</v>
      </c>
      <c r="D126" s="314" t="s">
        <v>755</v>
      </c>
      <c r="E126" s="314" t="s">
        <v>777</v>
      </c>
      <c r="F126" s="314" t="s">
        <v>2511</v>
      </c>
      <c r="G126" s="314" t="s">
        <v>2511</v>
      </c>
      <c r="H126" s="314"/>
      <c r="I126" s="314" t="s">
        <v>3982</v>
      </c>
    </row>
    <row r="127" spans="1:9" s="20" customFormat="1" ht="60" customHeight="1">
      <c r="A127" s="318">
        <v>123</v>
      </c>
      <c r="B127" s="314">
        <v>126</v>
      </c>
      <c r="C127" s="314" t="s">
        <v>4017</v>
      </c>
      <c r="D127" s="314" t="s">
        <v>2219</v>
      </c>
      <c r="E127" s="314" t="s">
        <v>1804</v>
      </c>
      <c r="F127" s="314" t="s">
        <v>4018</v>
      </c>
      <c r="G127" s="314" t="s">
        <v>2511</v>
      </c>
      <c r="H127" s="314"/>
      <c r="I127" s="314"/>
    </row>
    <row r="128" spans="1:9" s="20" customFormat="1" ht="60" customHeight="1">
      <c r="A128" s="318">
        <v>124</v>
      </c>
      <c r="B128" s="314">
        <v>127</v>
      </c>
      <c r="C128" s="314" t="s">
        <v>4019</v>
      </c>
      <c r="D128" s="314" t="s">
        <v>585</v>
      </c>
      <c r="E128" s="314" t="s">
        <v>1782</v>
      </c>
      <c r="F128" s="314" t="s">
        <v>4020</v>
      </c>
      <c r="G128" s="314" t="s">
        <v>2511</v>
      </c>
      <c r="H128" s="314"/>
      <c r="I128" s="314" t="s">
        <v>3982</v>
      </c>
    </row>
    <row r="129" spans="1:9" s="20" customFormat="1" ht="60" customHeight="1">
      <c r="A129" s="318">
        <v>125</v>
      </c>
      <c r="B129" s="314">
        <v>128</v>
      </c>
      <c r="C129" s="314" t="s">
        <v>4021</v>
      </c>
      <c r="D129" s="314" t="s">
        <v>586</v>
      </c>
      <c r="E129" s="314" t="s">
        <v>1794</v>
      </c>
      <c r="F129" s="314" t="s">
        <v>4022</v>
      </c>
      <c r="G129" s="314" t="s">
        <v>2511</v>
      </c>
      <c r="H129" s="314"/>
      <c r="I129" s="314" t="s">
        <v>3982</v>
      </c>
    </row>
    <row r="130" spans="1:9" s="20" customFormat="1" ht="60" customHeight="1">
      <c r="A130" s="318">
        <v>126</v>
      </c>
      <c r="B130" s="314">
        <v>129</v>
      </c>
      <c r="C130" s="314" t="s">
        <v>4023</v>
      </c>
      <c r="D130" s="314" t="s">
        <v>1190</v>
      </c>
      <c r="E130" s="314" t="s">
        <v>1805</v>
      </c>
      <c r="F130" s="314" t="s">
        <v>4024</v>
      </c>
      <c r="G130" s="314" t="s">
        <v>2511</v>
      </c>
      <c r="H130" s="314"/>
      <c r="I130" s="314" t="s">
        <v>3982</v>
      </c>
    </row>
    <row r="131" spans="1:9" s="20" customFormat="1" ht="60" customHeight="1">
      <c r="A131" s="318">
        <v>127</v>
      </c>
      <c r="B131" s="314">
        <v>130</v>
      </c>
      <c r="C131" s="314" t="s">
        <v>4026</v>
      </c>
      <c r="D131" s="314" t="s">
        <v>587</v>
      </c>
      <c r="E131" s="314" t="s">
        <v>1806</v>
      </c>
      <c r="F131" s="314" t="s">
        <v>4027</v>
      </c>
      <c r="G131" s="314" t="s">
        <v>2511</v>
      </c>
      <c r="H131" s="314"/>
      <c r="I131" s="314" t="s">
        <v>3982</v>
      </c>
    </row>
    <row r="132" spans="1:9" s="20" customFormat="1" ht="60" customHeight="1">
      <c r="A132" s="318">
        <v>128</v>
      </c>
      <c r="B132" s="314">
        <v>131</v>
      </c>
      <c r="C132" s="314" t="s">
        <v>4028</v>
      </c>
      <c r="D132" s="314" t="s">
        <v>588</v>
      </c>
      <c r="E132" s="314" t="s">
        <v>1803</v>
      </c>
      <c r="F132" s="314" t="s">
        <v>4029</v>
      </c>
      <c r="G132" s="314" t="s">
        <v>2511</v>
      </c>
      <c r="H132" s="314"/>
      <c r="I132" s="314" t="s">
        <v>3982</v>
      </c>
    </row>
    <row r="133" spans="1:9" s="20" customFormat="1" ht="60" customHeight="1">
      <c r="A133" s="318">
        <v>129</v>
      </c>
      <c r="B133" s="314">
        <v>132</v>
      </c>
      <c r="C133" s="314" t="s">
        <v>4030</v>
      </c>
      <c r="D133" s="314" t="s">
        <v>589</v>
      </c>
      <c r="E133" s="314" t="s">
        <v>1807</v>
      </c>
      <c r="F133" s="314" t="s">
        <v>4031</v>
      </c>
      <c r="G133" s="314" t="s">
        <v>2511</v>
      </c>
      <c r="H133" s="314"/>
      <c r="I133" s="314"/>
    </row>
    <row r="134" spans="1:9" s="20" customFormat="1" ht="60" customHeight="1">
      <c r="A134" s="318">
        <v>130</v>
      </c>
      <c r="B134" s="314">
        <v>133</v>
      </c>
      <c r="C134" s="314" t="s">
        <v>4032</v>
      </c>
      <c r="D134" s="314" t="s">
        <v>2223</v>
      </c>
      <c r="E134" s="314" t="s">
        <v>1808</v>
      </c>
      <c r="F134" s="314" t="s">
        <v>4033</v>
      </c>
      <c r="G134" s="314" t="s">
        <v>2511</v>
      </c>
      <c r="H134" s="314"/>
      <c r="I134" s="314" t="s">
        <v>3982</v>
      </c>
    </row>
    <row r="135" spans="1:9" s="20" customFormat="1" ht="60" customHeight="1">
      <c r="A135" s="318">
        <v>131</v>
      </c>
      <c r="B135" s="314">
        <v>134</v>
      </c>
      <c r="C135" s="314" t="s">
        <v>1165</v>
      </c>
      <c r="D135" s="314" t="s">
        <v>590</v>
      </c>
      <c r="E135" s="314" t="s">
        <v>1771</v>
      </c>
      <c r="F135" s="314" t="s">
        <v>4034</v>
      </c>
      <c r="G135" s="314" t="s">
        <v>2511</v>
      </c>
      <c r="H135" s="314"/>
      <c r="I135" s="314" t="s">
        <v>3982</v>
      </c>
    </row>
    <row r="136" spans="1:9" s="20" customFormat="1" ht="60" customHeight="1">
      <c r="A136" s="318">
        <v>132</v>
      </c>
      <c r="B136" s="314">
        <v>135</v>
      </c>
      <c r="C136" s="314" t="s">
        <v>4035</v>
      </c>
      <c r="D136" s="314" t="s">
        <v>2842</v>
      </c>
      <c r="E136" s="314" t="s">
        <v>1736</v>
      </c>
      <c r="F136" s="314" t="s">
        <v>4036</v>
      </c>
      <c r="G136" s="314" t="s">
        <v>2511</v>
      </c>
      <c r="H136" s="314"/>
      <c r="I136" s="314" t="s">
        <v>3982</v>
      </c>
    </row>
    <row r="137" spans="1:9" s="20" customFormat="1" ht="60" customHeight="1">
      <c r="A137" s="318">
        <v>133</v>
      </c>
      <c r="B137" s="314">
        <v>136</v>
      </c>
      <c r="C137" s="314" t="s">
        <v>4037</v>
      </c>
      <c r="D137" s="314" t="s">
        <v>591</v>
      </c>
      <c r="E137" s="314" t="s">
        <v>746</v>
      </c>
      <c r="F137" s="314" t="s">
        <v>4038</v>
      </c>
      <c r="G137" s="314" t="s">
        <v>2511</v>
      </c>
      <c r="H137" s="314"/>
      <c r="I137" s="314" t="s">
        <v>3982</v>
      </c>
    </row>
    <row r="138" spans="1:9" s="20" customFormat="1" ht="60" customHeight="1">
      <c r="A138" s="318">
        <v>134</v>
      </c>
      <c r="B138" s="314">
        <v>137</v>
      </c>
      <c r="C138" s="314" t="s">
        <v>4039</v>
      </c>
      <c r="D138" s="314" t="s">
        <v>592</v>
      </c>
      <c r="E138" s="314" t="s">
        <v>1809</v>
      </c>
      <c r="F138" s="314" t="s">
        <v>4040</v>
      </c>
      <c r="G138" s="314" t="s">
        <v>2511</v>
      </c>
      <c r="H138" s="314"/>
      <c r="I138" s="314"/>
    </row>
    <row r="139" spans="1:9" s="20" customFormat="1" ht="60" customHeight="1">
      <c r="A139" s="318">
        <v>135</v>
      </c>
      <c r="B139" s="314">
        <v>138</v>
      </c>
      <c r="C139" s="314" t="s">
        <v>4041</v>
      </c>
      <c r="D139" s="314" t="s">
        <v>1057</v>
      </c>
      <c r="E139" s="314" t="s">
        <v>1758</v>
      </c>
      <c r="F139" s="314" t="s">
        <v>2622</v>
      </c>
      <c r="G139" s="314" t="s">
        <v>2511</v>
      </c>
      <c r="H139" s="314"/>
      <c r="I139" s="314" t="s">
        <v>3982</v>
      </c>
    </row>
    <row r="140" spans="1:9" s="20" customFormat="1" ht="60" customHeight="1">
      <c r="A140" s="318">
        <v>136</v>
      </c>
      <c r="B140" s="314">
        <v>139</v>
      </c>
      <c r="C140" s="314" t="s">
        <v>4042</v>
      </c>
      <c r="D140" s="314" t="s">
        <v>593</v>
      </c>
      <c r="E140" s="314" t="s">
        <v>1810</v>
      </c>
      <c r="F140" s="314" t="s">
        <v>4043</v>
      </c>
      <c r="G140" s="314" t="s">
        <v>2511</v>
      </c>
      <c r="H140" s="314"/>
      <c r="I140" s="314" t="s">
        <v>3982</v>
      </c>
    </row>
    <row r="141" spans="1:9" s="20" customFormat="1" ht="60" customHeight="1">
      <c r="A141" s="318">
        <v>137</v>
      </c>
      <c r="B141" s="314">
        <v>140</v>
      </c>
      <c r="C141" s="314" t="s">
        <v>4045</v>
      </c>
      <c r="D141" s="314" t="s">
        <v>653</v>
      </c>
      <c r="E141" s="314" t="s">
        <v>638</v>
      </c>
      <c r="F141" s="314" t="s">
        <v>2511</v>
      </c>
      <c r="G141" s="314" t="s">
        <v>2511</v>
      </c>
      <c r="H141" s="314"/>
      <c r="I141" s="314"/>
    </row>
    <row r="142" spans="1:9" s="20" customFormat="1" ht="60" customHeight="1">
      <c r="A142" s="318">
        <v>139</v>
      </c>
      <c r="B142" s="314">
        <v>141</v>
      </c>
      <c r="C142" s="314" t="s">
        <v>4046</v>
      </c>
      <c r="D142" s="314" t="s">
        <v>4048</v>
      </c>
      <c r="E142" s="314" t="s">
        <v>639</v>
      </c>
      <c r="F142" s="314" t="s">
        <v>4047</v>
      </c>
      <c r="G142" s="314" t="s">
        <v>2511</v>
      </c>
      <c r="H142" s="314"/>
      <c r="I142" s="314" t="s">
        <v>3982</v>
      </c>
    </row>
    <row r="143" spans="1:9" s="20" customFormat="1" ht="60" customHeight="1">
      <c r="A143" s="318">
        <v>140</v>
      </c>
      <c r="B143" s="314">
        <v>142</v>
      </c>
      <c r="C143" s="314" t="s">
        <v>4049</v>
      </c>
      <c r="D143" s="314" t="s">
        <v>654</v>
      </c>
      <c r="E143" s="314" t="s">
        <v>640</v>
      </c>
      <c r="F143" s="314" t="s">
        <v>2511</v>
      </c>
      <c r="G143" s="314" t="s">
        <v>2511</v>
      </c>
      <c r="H143" s="314"/>
      <c r="I143" s="314"/>
    </row>
    <row r="144" spans="1:9" s="20" customFormat="1" ht="60" customHeight="1">
      <c r="A144" s="318">
        <v>141</v>
      </c>
      <c r="B144" s="314">
        <v>143</v>
      </c>
      <c r="C144" s="319" t="s">
        <v>1086</v>
      </c>
      <c r="D144" s="314" t="s">
        <v>655</v>
      </c>
      <c r="E144" s="314" t="s">
        <v>641</v>
      </c>
      <c r="F144" s="319" t="s">
        <v>4050</v>
      </c>
      <c r="G144" s="319" t="s">
        <v>2511</v>
      </c>
      <c r="H144" s="314"/>
      <c r="I144" s="314" t="s">
        <v>3982</v>
      </c>
    </row>
    <row r="145" spans="1:9" s="20" customFormat="1" ht="60" customHeight="1">
      <c r="A145" s="318">
        <v>142</v>
      </c>
      <c r="B145" s="314">
        <v>144</v>
      </c>
      <c r="C145" s="319" t="s">
        <v>4051</v>
      </c>
      <c r="D145" s="314" t="s">
        <v>656</v>
      </c>
      <c r="E145" s="314" t="s">
        <v>641</v>
      </c>
      <c r="F145" s="319" t="s">
        <v>4052</v>
      </c>
      <c r="G145" s="319" t="s">
        <v>2511</v>
      </c>
      <c r="H145" s="314"/>
      <c r="I145" s="314" t="s">
        <v>3982</v>
      </c>
    </row>
    <row r="146" spans="1:9" s="20" customFormat="1" ht="60" customHeight="1">
      <c r="A146" s="318">
        <v>143</v>
      </c>
      <c r="B146" s="314">
        <v>145</v>
      </c>
      <c r="C146" s="314" t="s">
        <v>4053</v>
      </c>
      <c r="D146" s="314" t="s">
        <v>657</v>
      </c>
      <c r="E146" s="314" t="s">
        <v>642</v>
      </c>
      <c r="F146" s="314" t="s">
        <v>4054</v>
      </c>
      <c r="G146" s="314" t="s">
        <v>2511</v>
      </c>
      <c r="H146" s="314"/>
      <c r="I146" s="314" t="s">
        <v>3982</v>
      </c>
    </row>
    <row r="147" spans="1:9" s="321" customFormat="1" ht="60" customHeight="1">
      <c r="A147" s="318">
        <v>144</v>
      </c>
      <c r="B147" s="314">
        <v>146</v>
      </c>
      <c r="C147" s="314" t="s">
        <v>2240</v>
      </c>
      <c r="D147" s="314" t="s">
        <v>1104</v>
      </c>
      <c r="E147" s="314" t="s">
        <v>642</v>
      </c>
      <c r="F147" s="314" t="s">
        <v>4055</v>
      </c>
      <c r="G147" s="314" t="s">
        <v>2511</v>
      </c>
      <c r="H147" s="314"/>
      <c r="I147" s="314" t="s">
        <v>3982</v>
      </c>
    </row>
    <row r="148" spans="1:9" s="321" customFormat="1" ht="60" customHeight="1">
      <c r="A148" s="318">
        <v>145</v>
      </c>
      <c r="B148" s="314">
        <v>147</v>
      </c>
      <c r="C148" s="314" t="s">
        <v>2241</v>
      </c>
      <c r="D148" s="314" t="s">
        <v>662</v>
      </c>
      <c r="E148" s="314" t="s">
        <v>642</v>
      </c>
      <c r="F148" s="314" t="s">
        <v>4056</v>
      </c>
      <c r="G148" s="314" t="s">
        <v>2511</v>
      </c>
      <c r="H148" s="314"/>
      <c r="I148" s="314" t="s">
        <v>3982</v>
      </c>
    </row>
    <row r="149" spans="1:9" s="20" customFormat="1" ht="60" customHeight="1">
      <c r="A149" s="318">
        <v>146</v>
      </c>
      <c r="B149" s="314">
        <v>148</v>
      </c>
      <c r="C149" s="314" t="s">
        <v>4057</v>
      </c>
      <c r="D149" s="314" t="s">
        <v>3815</v>
      </c>
      <c r="E149" s="314" t="s">
        <v>641</v>
      </c>
      <c r="F149" s="314" t="s">
        <v>2511</v>
      </c>
      <c r="G149" s="314" t="s">
        <v>2511</v>
      </c>
      <c r="H149" s="314"/>
      <c r="I149" s="314" t="s">
        <v>3982</v>
      </c>
    </row>
    <row r="150" spans="1:9" s="321" customFormat="1" ht="60" customHeight="1">
      <c r="A150" s="318">
        <v>147</v>
      </c>
      <c r="B150" s="314">
        <v>149</v>
      </c>
      <c r="C150" s="314" t="s">
        <v>4059</v>
      </c>
      <c r="D150" s="314" t="s">
        <v>974</v>
      </c>
      <c r="E150" s="314" t="s">
        <v>641</v>
      </c>
      <c r="F150" s="314" t="s">
        <v>2511</v>
      </c>
      <c r="G150" s="314" t="s">
        <v>2511</v>
      </c>
      <c r="H150" s="314"/>
      <c r="I150" s="314" t="s">
        <v>3982</v>
      </c>
    </row>
    <row r="151" spans="1:9" s="20" customFormat="1" ht="60" customHeight="1">
      <c r="A151" s="318">
        <v>148</v>
      </c>
      <c r="B151" s="314">
        <v>150</v>
      </c>
      <c r="C151" s="314" t="s">
        <v>4060</v>
      </c>
      <c r="D151" s="314" t="s">
        <v>3536</v>
      </c>
      <c r="E151" s="314" t="s">
        <v>641</v>
      </c>
      <c r="F151" s="314" t="s">
        <v>3535</v>
      </c>
      <c r="G151" s="314" t="s">
        <v>2511</v>
      </c>
      <c r="H151" s="314"/>
      <c r="I151" s="314" t="s">
        <v>3982</v>
      </c>
    </row>
    <row r="152" spans="1:9" s="20" customFormat="1" ht="60" customHeight="1">
      <c r="A152" s="318">
        <v>149</v>
      </c>
      <c r="B152" s="314">
        <v>151</v>
      </c>
      <c r="C152" s="314" t="s">
        <v>4061</v>
      </c>
      <c r="D152" s="314" t="s">
        <v>658</v>
      </c>
      <c r="E152" s="314" t="s">
        <v>643</v>
      </c>
      <c r="F152" s="314" t="s">
        <v>4062</v>
      </c>
      <c r="G152" s="322" t="s">
        <v>2511</v>
      </c>
      <c r="H152" s="314"/>
      <c r="I152" s="314" t="s">
        <v>3982</v>
      </c>
    </row>
    <row r="153" spans="1:9" s="20" customFormat="1" ht="60" customHeight="1">
      <c r="A153" s="318">
        <v>150</v>
      </c>
      <c r="B153" s="314">
        <v>152</v>
      </c>
      <c r="C153" s="314" t="s">
        <v>4063</v>
      </c>
      <c r="D153" s="314" t="s">
        <v>659</v>
      </c>
      <c r="E153" s="314" t="s">
        <v>644</v>
      </c>
      <c r="F153" s="322" t="s">
        <v>2511</v>
      </c>
      <c r="G153" s="322" t="s">
        <v>2511</v>
      </c>
      <c r="H153" s="314"/>
      <c r="I153" s="314" t="s">
        <v>3982</v>
      </c>
    </row>
    <row r="154" spans="1:9" s="20" customFormat="1" ht="60" customHeight="1">
      <c r="A154" s="318">
        <v>151</v>
      </c>
      <c r="B154" s="314">
        <v>153</v>
      </c>
      <c r="C154" s="314" t="s">
        <v>1415</v>
      </c>
      <c r="D154" s="314" t="s">
        <v>660</v>
      </c>
      <c r="E154" s="314" t="s">
        <v>645</v>
      </c>
      <c r="F154" s="322" t="s">
        <v>2511</v>
      </c>
      <c r="G154" s="322" t="s">
        <v>2511</v>
      </c>
      <c r="H154" s="314"/>
      <c r="I154" s="323"/>
    </row>
    <row r="155" spans="1:9" s="321" customFormat="1" ht="60" customHeight="1">
      <c r="A155" s="318">
        <v>152</v>
      </c>
      <c r="B155" s="314">
        <v>154</v>
      </c>
      <c r="C155" s="314" t="s">
        <v>4064</v>
      </c>
      <c r="D155" s="314" t="s">
        <v>2807</v>
      </c>
      <c r="E155" s="314" t="s">
        <v>646</v>
      </c>
      <c r="F155" s="314" t="s">
        <v>4065</v>
      </c>
      <c r="G155" s="322" t="s">
        <v>2511</v>
      </c>
      <c r="H155" s="314"/>
      <c r="I155" s="314" t="s">
        <v>3269</v>
      </c>
    </row>
    <row r="156" spans="1:9" s="20" customFormat="1" ht="60" customHeight="1">
      <c r="A156" s="318">
        <v>153</v>
      </c>
      <c r="B156" s="314">
        <v>155</v>
      </c>
      <c r="C156" s="319" t="s">
        <v>1416</v>
      </c>
      <c r="D156" s="314" t="s">
        <v>661</v>
      </c>
      <c r="E156" s="314" t="s">
        <v>647</v>
      </c>
      <c r="F156" s="319" t="s">
        <v>4066</v>
      </c>
      <c r="G156" s="322" t="s">
        <v>2511</v>
      </c>
      <c r="H156" s="314"/>
      <c r="I156" s="314" t="s">
        <v>3982</v>
      </c>
    </row>
    <row r="157" spans="1:9" s="20" customFormat="1" ht="60" customHeight="1">
      <c r="A157" s="318">
        <v>154</v>
      </c>
      <c r="B157" s="314">
        <v>156</v>
      </c>
      <c r="C157" s="314" t="s">
        <v>4067</v>
      </c>
      <c r="D157" s="314" t="s">
        <v>753</v>
      </c>
      <c r="E157" s="314" t="s">
        <v>648</v>
      </c>
      <c r="F157" s="314" t="s">
        <v>4068</v>
      </c>
      <c r="G157" s="314" t="s">
        <v>2511</v>
      </c>
      <c r="H157" s="314"/>
      <c r="I157" s="314"/>
    </row>
    <row r="158" spans="1:9" s="20" customFormat="1" ht="60" customHeight="1">
      <c r="A158" s="318">
        <v>155</v>
      </c>
      <c r="B158" s="314">
        <v>157</v>
      </c>
      <c r="C158" s="314" t="s">
        <v>4069</v>
      </c>
      <c r="D158" s="314" t="s">
        <v>2844</v>
      </c>
      <c r="E158" s="314" t="s">
        <v>649</v>
      </c>
      <c r="F158" s="314" t="s">
        <v>4070</v>
      </c>
      <c r="G158" s="322" t="s">
        <v>2511</v>
      </c>
      <c r="H158" s="322"/>
      <c r="I158" s="323"/>
    </row>
    <row r="159" spans="1:9" s="11" customFormat="1" ht="60" customHeight="1">
      <c r="A159" s="5">
        <v>156</v>
      </c>
      <c r="B159" s="3">
        <v>158</v>
      </c>
      <c r="C159" s="3" t="s">
        <v>2280</v>
      </c>
      <c r="D159" s="3" t="s">
        <v>663</v>
      </c>
      <c r="E159" s="3" t="s">
        <v>650</v>
      </c>
      <c r="F159" s="3" t="s">
        <v>2634</v>
      </c>
      <c r="G159" s="3" t="s">
        <v>2281</v>
      </c>
      <c r="H159" s="3" t="s">
        <v>3980</v>
      </c>
      <c r="I159" s="317"/>
    </row>
    <row r="160" spans="1:9" s="20" customFormat="1" ht="60" customHeight="1">
      <c r="A160" s="318">
        <v>157</v>
      </c>
      <c r="B160" s="314">
        <v>159</v>
      </c>
      <c r="C160" s="314" t="s">
        <v>4071</v>
      </c>
      <c r="D160" s="314" t="s">
        <v>664</v>
      </c>
      <c r="E160" s="314" t="s">
        <v>782</v>
      </c>
      <c r="F160" s="314" t="s">
        <v>4072</v>
      </c>
      <c r="G160" s="322" t="s">
        <v>2511</v>
      </c>
      <c r="H160" s="314"/>
      <c r="I160" s="323"/>
    </row>
    <row r="161" spans="1:9" s="20" customFormat="1" ht="60" customHeight="1">
      <c r="A161" s="318">
        <v>158</v>
      </c>
      <c r="B161" s="314">
        <v>160</v>
      </c>
      <c r="C161" s="314" t="s">
        <v>1528</v>
      </c>
      <c r="D161" s="314" t="s">
        <v>665</v>
      </c>
      <c r="E161" s="314" t="s">
        <v>651</v>
      </c>
      <c r="F161" s="314" t="s">
        <v>3602</v>
      </c>
      <c r="G161" s="314" t="s">
        <v>2511</v>
      </c>
      <c r="H161" s="314"/>
      <c r="I161" s="314" t="s">
        <v>3982</v>
      </c>
    </row>
    <row r="162" spans="1:9" s="324" customFormat="1" ht="60" customHeight="1">
      <c r="A162" s="318">
        <v>159</v>
      </c>
      <c r="B162" s="314">
        <v>161</v>
      </c>
      <c r="C162" s="314" t="s">
        <v>4074</v>
      </c>
      <c r="D162" s="314" t="s">
        <v>666</v>
      </c>
      <c r="E162" s="314" t="s">
        <v>646</v>
      </c>
      <c r="F162" s="314" t="s">
        <v>4075</v>
      </c>
      <c r="G162" s="322" t="s">
        <v>2511</v>
      </c>
      <c r="H162" s="314"/>
      <c r="I162" s="314" t="s">
        <v>3269</v>
      </c>
    </row>
    <row r="163" spans="1:9" s="20" customFormat="1" ht="60" customHeight="1">
      <c r="A163" s="318" t="s">
        <v>748</v>
      </c>
      <c r="B163" s="314">
        <v>162</v>
      </c>
      <c r="C163" s="314" t="s">
        <v>4076</v>
      </c>
      <c r="D163" s="314" t="s">
        <v>1709</v>
      </c>
      <c r="E163" s="314" t="s">
        <v>783</v>
      </c>
      <c r="F163" s="314" t="s">
        <v>4077</v>
      </c>
      <c r="G163" s="322" t="s">
        <v>2511</v>
      </c>
      <c r="H163" s="314"/>
      <c r="I163" s="323"/>
    </row>
    <row r="164" spans="1:9" s="20" customFormat="1" ht="60" customHeight="1">
      <c r="A164" s="318">
        <v>161</v>
      </c>
      <c r="B164" s="314">
        <v>163</v>
      </c>
      <c r="C164" s="314" t="s">
        <v>4078</v>
      </c>
      <c r="D164" s="314" t="s">
        <v>2295</v>
      </c>
      <c r="E164" s="314" t="s">
        <v>652</v>
      </c>
      <c r="F164" s="314" t="s">
        <v>4079</v>
      </c>
      <c r="G164" s="322" t="s">
        <v>2511</v>
      </c>
      <c r="H164" s="314"/>
      <c r="I164" s="314" t="s">
        <v>3982</v>
      </c>
    </row>
    <row r="165" spans="1:9" s="20" customFormat="1" ht="60" customHeight="1">
      <c r="A165" s="318"/>
      <c r="B165" s="314">
        <v>164</v>
      </c>
      <c r="C165" s="319" t="s">
        <v>4080</v>
      </c>
      <c r="D165" s="319" t="s">
        <v>3586</v>
      </c>
      <c r="E165" s="319" t="s">
        <v>3585</v>
      </c>
      <c r="F165" s="319" t="s">
        <v>2511</v>
      </c>
      <c r="G165" s="319" t="s">
        <v>2511</v>
      </c>
      <c r="H165" s="319"/>
      <c r="I165" s="314" t="s">
        <v>3982</v>
      </c>
    </row>
    <row r="166" spans="1:9" s="20" customFormat="1" ht="60" customHeight="1">
      <c r="A166" s="318">
        <v>163</v>
      </c>
      <c r="B166" s="314">
        <v>165</v>
      </c>
      <c r="C166" s="314" t="s">
        <v>1529</v>
      </c>
      <c r="D166" s="314" t="s">
        <v>1227</v>
      </c>
      <c r="E166" s="314" t="s">
        <v>684</v>
      </c>
      <c r="F166" s="314" t="s">
        <v>2511</v>
      </c>
      <c r="G166" s="314" t="s">
        <v>2511</v>
      </c>
      <c r="H166" s="314"/>
      <c r="I166" s="314" t="s">
        <v>3982</v>
      </c>
    </row>
    <row r="167" spans="1:9" s="20" customFormat="1" ht="60" customHeight="1">
      <c r="A167" s="318">
        <v>164</v>
      </c>
      <c r="B167" s="314">
        <v>166</v>
      </c>
      <c r="C167" s="314" t="s">
        <v>4081</v>
      </c>
      <c r="D167" s="314" t="s">
        <v>1228</v>
      </c>
      <c r="E167" s="314" t="s">
        <v>685</v>
      </c>
      <c r="F167" s="314" t="s">
        <v>2511</v>
      </c>
      <c r="G167" s="314" t="s">
        <v>2511</v>
      </c>
      <c r="H167" s="314"/>
      <c r="I167" s="314"/>
    </row>
    <row r="168" spans="1:9" s="321" customFormat="1" ht="60" customHeight="1">
      <c r="A168" s="318">
        <v>165</v>
      </c>
      <c r="B168" s="314">
        <v>167</v>
      </c>
      <c r="C168" s="314" t="s">
        <v>4083</v>
      </c>
      <c r="D168" s="314" t="s">
        <v>1229</v>
      </c>
      <c r="E168" s="314" t="s">
        <v>686</v>
      </c>
      <c r="F168" s="314" t="s">
        <v>4082</v>
      </c>
      <c r="G168" s="322" t="s">
        <v>2511</v>
      </c>
      <c r="H168" s="314"/>
      <c r="I168" s="314" t="s">
        <v>3982</v>
      </c>
    </row>
    <row r="169" spans="1:9" s="20" customFormat="1" ht="60" customHeight="1">
      <c r="A169" s="318">
        <v>166</v>
      </c>
      <c r="B169" s="314">
        <v>168</v>
      </c>
      <c r="C169" s="314" t="s">
        <v>4084</v>
      </c>
      <c r="D169" s="314" t="s">
        <v>1231</v>
      </c>
      <c r="E169" s="314" t="s">
        <v>687</v>
      </c>
      <c r="F169" s="322" t="s">
        <v>2511</v>
      </c>
      <c r="G169" s="322" t="s">
        <v>2511</v>
      </c>
      <c r="H169" s="314"/>
      <c r="I169" s="325"/>
    </row>
    <row r="170" spans="1:9" s="321" customFormat="1" ht="60" customHeight="1">
      <c r="A170" s="318">
        <v>167</v>
      </c>
      <c r="B170" s="314">
        <v>169</v>
      </c>
      <c r="C170" s="314" t="s">
        <v>4085</v>
      </c>
      <c r="D170" s="314" t="s">
        <v>1232</v>
      </c>
      <c r="E170" s="314" t="s">
        <v>2311</v>
      </c>
      <c r="F170" s="314" t="s">
        <v>2511</v>
      </c>
      <c r="G170" s="322" t="s">
        <v>2511</v>
      </c>
      <c r="H170" s="314"/>
      <c r="I170" s="325"/>
    </row>
    <row r="171" spans="1:9" s="20" customFormat="1" ht="60" customHeight="1">
      <c r="A171" s="318">
        <v>168</v>
      </c>
      <c r="B171" s="314">
        <v>170</v>
      </c>
      <c r="C171" s="314" t="s">
        <v>4088</v>
      </c>
      <c r="D171" s="314" t="s">
        <v>1233</v>
      </c>
      <c r="E171" s="314" t="s">
        <v>688</v>
      </c>
      <c r="F171" s="314" t="s">
        <v>2511</v>
      </c>
      <c r="G171" s="314" t="s">
        <v>2511</v>
      </c>
      <c r="H171" s="314"/>
      <c r="I171" s="319"/>
    </row>
    <row r="172" spans="1:9" s="20" customFormat="1" ht="60" customHeight="1">
      <c r="A172" s="318">
        <v>169</v>
      </c>
      <c r="B172" s="314">
        <v>171</v>
      </c>
      <c r="C172" s="20" t="s">
        <v>4089</v>
      </c>
      <c r="D172" s="314" t="s">
        <v>1234</v>
      </c>
      <c r="E172" s="314" t="s">
        <v>684</v>
      </c>
      <c r="F172" s="314" t="s">
        <v>2511</v>
      </c>
      <c r="G172" s="314" t="s">
        <v>2511</v>
      </c>
      <c r="H172" s="314"/>
      <c r="I172" s="314" t="s">
        <v>3982</v>
      </c>
    </row>
    <row r="173" spans="1:9" s="20" customFormat="1" ht="60" customHeight="1">
      <c r="A173" s="318">
        <v>170</v>
      </c>
      <c r="B173" s="314">
        <v>172</v>
      </c>
      <c r="C173" s="314" t="s">
        <v>4090</v>
      </c>
      <c r="D173" s="314" t="s">
        <v>1235</v>
      </c>
      <c r="E173" s="314" t="s">
        <v>689</v>
      </c>
      <c r="F173" s="322" t="s">
        <v>2511</v>
      </c>
      <c r="G173" s="322" t="s">
        <v>2511</v>
      </c>
      <c r="H173" s="322" t="s">
        <v>626</v>
      </c>
      <c r="I173" s="326"/>
    </row>
    <row r="174" spans="1:9" s="20" customFormat="1" ht="60" customHeight="1">
      <c r="A174" s="318">
        <v>171</v>
      </c>
      <c r="B174" s="314">
        <v>173</v>
      </c>
      <c r="C174" s="314" t="s">
        <v>4091</v>
      </c>
      <c r="D174" s="314" t="s">
        <v>2317</v>
      </c>
      <c r="E174" s="314" t="s">
        <v>690</v>
      </c>
      <c r="F174" s="314" t="s">
        <v>2320</v>
      </c>
      <c r="G174" s="322" t="s">
        <v>2511</v>
      </c>
      <c r="H174" s="322"/>
      <c r="I174" s="326"/>
    </row>
    <row r="175" spans="1:9" s="321" customFormat="1" ht="60" customHeight="1">
      <c r="A175" s="318">
        <v>172</v>
      </c>
      <c r="B175" s="314">
        <v>174</v>
      </c>
      <c r="C175" s="319" t="s">
        <v>1375</v>
      </c>
      <c r="D175" s="327" t="s">
        <v>1236</v>
      </c>
      <c r="E175" s="327" t="s">
        <v>1371</v>
      </c>
      <c r="F175" s="319" t="s">
        <v>2511</v>
      </c>
      <c r="G175" s="319" t="s">
        <v>2511</v>
      </c>
      <c r="H175" s="319"/>
      <c r="I175" s="319"/>
    </row>
    <row r="176" spans="1:9" s="20" customFormat="1" ht="60" customHeight="1">
      <c r="A176" s="318">
        <v>173</v>
      </c>
      <c r="B176" s="314">
        <v>175</v>
      </c>
      <c r="C176" s="319" t="s">
        <v>1678</v>
      </c>
      <c r="D176" s="327" t="s">
        <v>1237</v>
      </c>
      <c r="E176" s="327" t="s">
        <v>691</v>
      </c>
      <c r="F176" s="319" t="s">
        <v>2511</v>
      </c>
      <c r="G176" s="319" t="s">
        <v>2511</v>
      </c>
      <c r="H176" s="319"/>
      <c r="I176" s="319"/>
    </row>
    <row r="177" spans="1:9" s="20" customFormat="1" ht="60" customHeight="1">
      <c r="A177" s="318">
        <v>174</v>
      </c>
      <c r="B177" s="314">
        <v>176</v>
      </c>
      <c r="C177" s="314" t="s">
        <v>4092</v>
      </c>
      <c r="D177" s="314" t="s">
        <v>2845</v>
      </c>
      <c r="E177" s="314" t="s">
        <v>690</v>
      </c>
      <c r="F177" s="314" t="s">
        <v>2641</v>
      </c>
      <c r="G177" s="319" t="s">
        <v>2511</v>
      </c>
      <c r="H177" s="314"/>
      <c r="I177" s="319"/>
    </row>
    <row r="178" spans="1:9" s="321" customFormat="1" ht="60" customHeight="1">
      <c r="A178" s="318">
        <v>175</v>
      </c>
      <c r="B178" s="314">
        <v>177</v>
      </c>
      <c r="C178" s="314" t="s">
        <v>4093</v>
      </c>
      <c r="D178" s="314" t="s">
        <v>1238</v>
      </c>
      <c r="E178" s="314" t="s">
        <v>692</v>
      </c>
      <c r="F178" s="319" t="s">
        <v>2511</v>
      </c>
      <c r="G178" s="319" t="s">
        <v>2511</v>
      </c>
      <c r="H178" s="314"/>
      <c r="I178" s="319"/>
    </row>
    <row r="179" spans="1:9" s="321" customFormat="1" ht="60" customHeight="1">
      <c r="A179" s="318">
        <v>176</v>
      </c>
      <c r="B179" s="314">
        <v>178</v>
      </c>
      <c r="C179" s="314" t="s">
        <v>4094</v>
      </c>
      <c r="D179" s="314" t="s">
        <v>3</v>
      </c>
      <c r="E179" s="314" t="s">
        <v>4095</v>
      </c>
      <c r="F179" s="314" t="s">
        <v>4096</v>
      </c>
      <c r="G179" s="319" t="s">
        <v>2511</v>
      </c>
      <c r="H179" s="314"/>
      <c r="I179" s="326"/>
    </row>
    <row r="180" spans="1:9" s="20" customFormat="1" ht="60" customHeight="1">
      <c r="A180" s="318">
        <v>177</v>
      </c>
      <c r="B180" s="314">
        <v>179</v>
      </c>
      <c r="C180" s="314" t="s">
        <v>4097</v>
      </c>
      <c r="D180" s="314" t="s">
        <v>1710</v>
      </c>
      <c r="E180" s="314" t="s">
        <v>693</v>
      </c>
      <c r="F180" s="314" t="s">
        <v>4098</v>
      </c>
      <c r="G180" s="319" t="s">
        <v>2511</v>
      </c>
      <c r="H180" s="314"/>
      <c r="I180" s="326"/>
    </row>
    <row r="181" spans="1:9" s="20" customFormat="1" ht="60" customHeight="1">
      <c r="A181" s="318">
        <v>178</v>
      </c>
      <c r="B181" s="314">
        <v>180</v>
      </c>
      <c r="C181" s="314" t="s">
        <v>4101</v>
      </c>
      <c r="D181" s="314" t="s">
        <v>4100</v>
      </c>
      <c r="E181" s="314" t="s">
        <v>1080</v>
      </c>
      <c r="F181" s="328" t="s">
        <v>3599</v>
      </c>
      <c r="G181" s="319" t="s">
        <v>3537</v>
      </c>
      <c r="H181" s="314"/>
      <c r="I181" s="314" t="s">
        <v>3982</v>
      </c>
    </row>
    <row r="182" spans="1:9" s="20" customFormat="1" ht="60" customHeight="1">
      <c r="A182" s="318">
        <v>179</v>
      </c>
      <c r="B182" s="314">
        <v>181</v>
      </c>
      <c r="C182" s="314" t="s">
        <v>4102</v>
      </c>
      <c r="D182" s="319" t="s">
        <v>725</v>
      </c>
      <c r="E182" s="319" t="s">
        <v>724</v>
      </c>
      <c r="F182" s="319" t="s">
        <v>2511</v>
      </c>
      <c r="G182" s="319" t="s">
        <v>2511</v>
      </c>
      <c r="H182" s="314"/>
      <c r="I182" s="319" t="s">
        <v>3981</v>
      </c>
    </row>
    <row r="183" spans="1:9" s="330" customFormat="1" ht="60" customHeight="1">
      <c r="A183" s="318">
        <v>180</v>
      </c>
      <c r="B183" s="314">
        <v>182</v>
      </c>
      <c r="C183" s="319" t="s">
        <v>4103</v>
      </c>
      <c r="D183" s="319" t="s">
        <v>727</v>
      </c>
      <c r="E183" s="319" t="s">
        <v>726</v>
      </c>
      <c r="F183" s="319" t="s">
        <v>4104</v>
      </c>
      <c r="G183" s="319" t="s">
        <v>2511</v>
      </c>
      <c r="H183" s="319"/>
      <c r="I183" s="329"/>
    </row>
    <row r="184" spans="1:9" s="20" customFormat="1" ht="60" customHeight="1">
      <c r="A184" s="318">
        <v>181</v>
      </c>
      <c r="B184" s="314">
        <v>183</v>
      </c>
      <c r="C184" s="319" t="s">
        <v>4105</v>
      </c>
      <c r="D184" s="319" t="s">
        <v>728</v>
      </c>
      <c r="E184" s="319" t="s">
        <v>689</v>
      </c>
      <c r="F184" s="319" t="s">
        <v>2511</v>
      </c>
      <c r="G184" s="319" t="s">
        <v>2511</v>
      </c>
      <c r="H184" s="319"/>
      <c r="I184" s="319"/>
    </row>
    <row r="185" spans="1:9" s="330" customFormat="1" ht="60" customHeight="1">
      <c r="A185" s="318">
        <v>183</v>
      </c>
      <c r="B185" s="314">
        <v>184</v>
      </c>
      <c r="C185" s="319" t="s">
        <v>4106</v>
      </c>
      <c r="D185" s="319" t="s">
        <v>2806</v>
      </c>
      <c r="E185" s="319" t="s">
        <v>730</v>
      </c>
      <c r="F185" s="319" t="s">
        <v>4107</v>
      </c>
      <c r="G185" s="319" t="s">
        <v>2511</v>
      </c>
      <c r="H185" s="319"/>
      <c r="I185" s="331"/>
    </row>
    <row r="186" spans="1:9" s="330" customFormat="1" ht="60" customHeight="1">
      <c r="A186" s="318"/>
      <c r="B186" s="314">
        <v>185</v>
      </c>
      <c r="C186" s="319" t="s">
        <v>4108</v>
      </c>
      <c r="D186" s="319" t="s">
        <v>785</v>
      </c>
      <c r="E186" s="319" t="s">
        <v>730</v>
      </c>
      <c r="F186" s="319" t="s">
        <v>4109</v>
      </c>
      <c r="G186" s="319" t="s">
        <v>2511</v>
      </c>
      <c r="H186" s="319"/>
      <c r="I186" s="325"/>
    </row>
    <row r="187" spans="1:9" s="20" customFormat="1" ht="60" customHeight="1">
      <c r="A187" s="318">
        <v>184</v>
      </c>
      <c r="B187" s="314">
        <v>186</v>
      </c>
      <c r="C187" s="314" t="s">
        <v>4110</v>
      </c>
      <c r="D187" s="314" t="s">
        <v>1397</v>
      </c>
      <c r="E187" s="314" t="s">
        <v>1766</v>
      </c>
      <c r="F187" s="319" t="s">
        <v>2511</v>
      </c>
      <c r="G187" s="319" t="s">
        <v>2511</v>
      </c>
      <c r="H187" s="314"/>
      <c r="I187" s="314" t="s">
        <v>3982</v>
      </c>
    </row>
    <row r="188" spans="1:9" s="20" customFormat="1" ht="60" customHeight="1">
      <c r="A188" s="318">
        <v>185</v>
      </c>
      <c r="B188" s="314">
        <v>187</v>
      </c>
      <c r="C188" s="319" t="s">
        <v>1346</v>
      </c>
      <c r="D188" s="319" t="s">
        <v>733</v>
      </c>
      <c r="E188" s="319" t="s">
        <v>732</v>
      </c>
      <c r="F188" s="319" t="s">
        <v>2511</v>
      </c>
      <c r="G188" s="319" t="s">
        <v>2511</v>
      </c>
      <c r="H188" s="314"/>
      <c r="I188" s="319"/>
    </row>
    <row r="189" spans="1:9" s="20" customFormat="1" ht="60" customHeight="1">
      <c r="A189" s="318">
        <v>188</v>
      </c>
      <c r="B189" s="314">
        <v>188</v>
      </c>
      <c r="C189" s="319" t="s">
        <v>4111</v>
      </c>
      <c r="D189" s="319" t="s">
        <v>3556</v>
      </c>
      <c r="E189" s="319" t="s">
        <v>641</v>
      </c>
      <c r="F189" s="319" t="s">
        <v>2511</v>
      </c>
      <c r="G189" s="319" t="s">
        <v>2511</v>
      </c>
      <c r="H189" s="319"/>
      <c r="I189" s="314" t="s">
        <v>3982</v>
      </c>
    </row>
    <row r="190" spans="1:9" s="20" customFormat="1" ht="60" customHeight="1">
      <c r="A190" s="318">
        <v>190</v>
      </c>
      <c r="B190" s="314">
        <v>189</v>
      </c>
      <c r="C190" s="319" t="s">
        <v>4112</v>
      </c>
      <c r="D190" s="319" t="s">
        <v>734</v>
      </c>
      <c r="E190" s="319" t="s">
        <v>4113</v>
      </c>
      <c r="F190" s="325" t="s">
        <v>626</v>
      </c>
      <c r="G190" s="325" t="s">
        <v>626</v>
      </c>
      <c r="H190" s="325"/>
      <c r="I190" s="326"/>
    </row>
    <row r="191" spans="1:9" s="20" customFormat="1" ht="60" customHeight="1">
      <c r="A191" s="318">
        <v>191</v>
      </c>
      <c r="B191" s="314">
        <v>190</v>
      </c>
      <c r="C191" s="319" t="s">
        <v>4115</v>
      </c>
      <c r="D191" s="319" t="s">
        <v>736</v>
      </c>
      <c r="E191" s="319" t="s">
        <v>735</v>
      </c>
      <c r="F191" s="319" t="s">
        <v>4116</v>
      </c>
      <c r="G191" s="319" t="s">
        <v>2511</v>
      </c>
      <c r="H191" s="319"/>
      <c r="I191" s="314" t="s">
        <v>3982</v>
      </c>
    </row>
    <row r="192" spans="1:9" s="20" customFormat="1" ht="60" customHeight="1">
      <c r="A192" s="318">
        <v>192</v>
      </c>
      <c r="B192" s="314">
        <v>191</v>
      </c>
      <c r="C192" s="319" t="s">
        <v>2355</v>
      </c>
      <c r="D192" s="319" t="s">
        <v>2811</v>
      </c>
      <c r="E192" s="319" t="s">
        <v>737</v>
      </c>
      <c r="F192" s="319" t="s">
        <v>2511</v>
      </c>
      <c r="G192" s="319" t="s">
        <v>2511</v>
      </c>
      <c r="H192" s="319"/>
      <c r="I192" s="314" t="s">
        <v>3982</v>
      </c>
    </row>
    <row r="193" spans="1:9" ht="60" customHeight="1">
      <c r="A193" s="5">
        <v>193</v>
      </c>
      <c r="B193" s="3">
        <v>192</v>
      </c>
      <c r="C193" s="4" t="s">
        <v>4117</v>
      </c>
      <c r="D193" s="4" t="s">
        <v>2861</v>
      </c>
      <c r="E193" s="4" t="s">
        <v>2860</v>
      </c>
      <c r="F193" s="4" t="s">
        <v>2149</v>
      </c>
      <c r="G193" s="4" t="s">
        <v>2149</v>
      </c>
      <c r="H193" s="4"/>
      <c r="I193" s="4"/>
    </row>
    <row r="194" spans="1:9" s="20" customFormat="1" ht="60" customHeight="1">
      <c r="A194" s="318">
        <v>197</v>
      </c>
      <c r="B194" s="314">
        <v>193</v>
      </c>
      <c r="C194" s="319" t="s">
        <v>4118</v>
      </c>
      <c r="D194" s="319" t="s">
        <v>1027</v>
      </c>
      <c r="E194" s="319" t="s">
        <v>738</v>
      </c>
      <c r="F194" s="319" t="s">
        <v>2511</v>
      </c>
      <c r="G194" s="319" t="s">
        <v>2511</v>
      </c>
      <c r="H194" s="319"/>
      <c r="I194" s="326"/>
    </row>
    <row r="195" spans="1:9" s="321" customFormat="1" ht="60" customHeight="1">
      <c r="A195" s="318">
        <v>198</v>
      </c>
      <c r="B195" s="314">
        <v>194</v>
      </c>
      <c r="C195" s="319" t="s">
        <v>4119</v>
      </c>
      <c r="D195" s="319" t="s">
        <v>2360</v>
      </c>
      <c r="E195" s="319" t="s">
        <v>1028</v>
      </c>
      <c r="F195" s="319" t="s">
        <v>2511</v>
      </c>
      <c r="G195" s="319" t="s">
        <v>2511</v>
      </c>
      <c r="H195" s="319"/>
      <c r="I195" s="325"/>
    </row>
    <row r="196" spans="1:9" s="321" customFormat="1" ht="60" customHeight="1">
      <c r="A196" s="318">
        <v>199</v>
      </c>
      <c r="B196" s="314">
        <v>195</v>
      </c>
      <c r="C196" s="319" t="s">
        <v>4120</v>
      </c>
      <c r="D196" s="319" t="s">
        <v>1995</v>
      </c>
      <c r="E196" s="319" t="s">
        <v>795</v>
      </c>
      <c r="F196" s="319" t="s">
        <v>2511</v>
      </c>
      <c r="G196" s="319" t="s">
        <v>2511</v>
      </c>
      <c r="H196" s="319"/>
      <c r="I196" s="314" t="s">
        <v>3982</v>
      </c>
    </row>
    <row r="197" spans="1:9" s="20" customFormat="1" ht="60" customHeight="1">
      <c r="A197" s="318">
        <v>200</v>
      </c>
      <c r="B197" s="314">
        <v>196</v>
      </c>
      <c r="C197" s="319" t="s">
        <v>4121</v>
      </c>
      <c r="D197" s="319" t="s">
        <v>2846</v>
      </c>
      <c r="E197" s="319" t="s">
        <v>684</v>
      </c>
      <c r="F197" s="319" t="s">
        <v>2511</v>
      </c>
      <c r="G197" s="319" t="s">
        <v>2511</v>
      </c>
      <c r="H197" s="319"/>
      <c r="I197" s="314" t="s">
        <v>3982</v>
      </c>
    </row>
    <row r="198" spans="1:9" s="20" customFormat="1" ht="60" customHeight="1">
      <c r="A198" s="318">
        <v>201</v>
      </c>
      <c r="B198" s="314">
        <v>197</v>
      </c>
      <c r="C198" s="319" t="s">
        <v>4122</v>
      </c>
      <c r="D198" s="319" t="s">
        <v>2098</v>
      </c>
      <c r="E198" s="319" t="s">
        <v>641</v>
      </c>
      <c r="F198" s="319" t="s">
        <v>4123</v>
      </c>
      <c r="G198" s="319" t="s">
        <v>2511</v>
      </c>
      <c r="H198" s="319"/>
      <c r="I198" s="314" t="s">
        <v>3982</v>
      </c>
    </row>
    <row r="199" spans="1:9" s="20" customFormat="1" ht="60" customHeight="1">
      <c r="A199" s="318">
        <v>202</v>
      </c>
      <c r="B199" s="314">
        <v>198</v>
      </c>
      <c r="C199" s="319" t="s">
        <v>4124</v>
      </c>
      <c r="D199" s="319" t="s">
        <v>1029</v>
      </c>
      <c r="E199" s="319" t="s">
        <v>641</v>
      </c>
      <c r="F199" s="319" t="s">
        <v>2511</v>
      </c>
      <c r="G199" s="319" t="s">
        <v>2511</v>
      </c>
      <c r="H199" s="319"/>
      <c r="I199" s="314" t="s">
        <v>3982</v>
      </c>
    </row>
    <row r="200" spans="1:9" s="11" customFormat="1" ht="60" customHeight="1">
      <c r="A200" s="5">
        <v>204</v>
      </c>
      <c r="B200" s="3">
        <v>199</v>
      </c>
      <c r="C200" s="4" t="s">
        <v>2371</v>
      </c>
      <c r="D200" s="4" t="s">
        <v>1033</v>
      </c>
      <c r="E200" s="4" t="s">
        <v>1032</v>
      </c>
      <c r="F200" s="4" t="s">
        <v>2678</v>
      </c>
      <c r="G200" s="4" t="s">
        <v>2511</v>
      </c>
      <c r="H200" s="4"/>
      <c r="I200" s="44"/>
    </row>
    <row r="201" spans="1:9" s="20" customFormat="1" ht="60" customHeight="1">
      <c r="A201" s="318">
        <v>205</v>
      </c>
      <c r="B201" s="314">
        <v>200</v>
      </c>
      <c r="C201" s="319" t="s">
        <v>4127</v>
      </c>
      <c r="D201" s="319" t="s">
        <v>2808</v>
      </c>
      <c r="E201" s="319" t="s">
        <v>1034</v>
      </c>
      <c r="F201" s="319" t="s">
        <v>4128</v>
      </c>
      <c r="G201" s="319" t="s">
        <v>2511</v>
      </c>
      <c r="H201" s="325"/>
      <c r="I201" s="314" t="s">
        <v>3982</v>
      </c>
    </row>
    <row r="202" spans="1:9" s="20" customFormat="1" ht="60" customHeight="1">
      <c r="A202" s="318">
        <v>206</v>
      </c>
      <c r="B202" s="314">
        <v>201</v>
      </c>
      <c r="C202" s="319" t="s">
        <v>4129</v>
      </c>
      <c r="D202" s="319" t="s">
        <v>1035</v>
      </c>
      <c r="E202" s="319" t="s">
        <v>1034</v>
      </c>
      <c r="F202" s="319" t="s">
        <v>2511</v>
      </c>
      <c r="G202" s="319" t="s">
        <v>2511</v>
      </c>
      <c r="H202" s="319"/>
      <c r="I202" s="314" t="s">
        <v>3982</v>
      </c>
    </row>
    <row r="203" spans="1:9" s="20" customFormat="1" ht="60" customHeight="1">
      <c r="A203" s="318">
        <v>207</v>
      </c>
      <c r="B203" s="314">
        <v>202</v>
      </c>
      <c r="C203" s="319" t="s">
        <v>4130</v>
      </c>
      <c r="D203" s="319" t="s">
        <v>1036</v>
      </c>
      <c r="E203" s="319" t="s">
        <v>684</v>
      </c>
      <c r="F203" s="319" t="s">
        <v>2511</v>
      </c>
      <c r="G203" s="319" t="s">
        <v>2511</v>
      </c>
      <c r="H203" s="319"/>
      <c r="I203" s="314" t="s">
        <v>3982</v>
      </c>
    </row>
    <row r="204" spans="1:9" s="20" customFormat="1" ht="60" customHeight="1">
      <c r="A204" s="318">
        <v>208</v>
      </c>
      <c r="B204" s="314">
        <v>203</v>
      </c>
      <c r="C204" s="319" t="s">
        <v>4131</v>
      </c>
      <c r="D204" s="319" t="s">
        <v>1038</v>
      </c>
      <c r="E204" s="319" t="s">
        <v>1037</v>
      </c>
      <c r="F204" s="319" t="s">
        <v>2511</v>
      </c>
      <c r="G204" s="319" t="s">
        <v>2511</v>
      </c>
      <c r="H204" s="319"/>
      <c r="I204" s="319"/>
    </row>
    <row r="205" spans="1:9" s="20" customFormat="1" ht="60" customHeight="1">
      <c r="A205" s="318">
        <v>209</v>
      </c>
      <c r="B205" s="314">
        <v>204</v>
      </c>
      <c r="C205" s="332" t="s">
        <v>2383</v>
      </c>
      <c r="D205" s="331" t="s">
        <v>2847</v>
      </c>
      <c r="E205" s="333" t="s">
        <v>1039</v>
      </c>
      <c r="F205" s="332" t="s">
        <v>2385</v>
      </c>
      <c r="G205" s="319" t="s">
        <v>2511</v>
      </c>
      <c r="H205" s="332"/>
      <c r="I205" s="314" t="s">
        <v>3982</v>
      </c>
    </row>
    <row r="206" spans="1:9" ht="60" customHeight="1">
      <c r="A206" s="5"/>
      <c r="B206" s="98">
        <v>205</v>
      </c>
      <c r="C206" s="4" t="s">
        <v>2387</v>
      </c>
      <c r="D206" s="56" t="s">
        <v>2386</v>
      </c>
      <c r="E206" s="70" t="s">
        <v>1039</v>
      </c>
      <c r="F206" s="4" t="s">
        <v>2389</v>
      </c>
      <c r="G206" s="4" t="s">
        <v>2511</v>
      </c>
      <c r="H206" s="4"/>
      <c r="I206" s="3" t="s">
        <v>3982</v>
      </c>
    </row>
    <row r="207" spans="1:9" ht="60" customHeight="1">
      <c r="A207" s="5"/>
      <c r="B207" s="98">
        <v>206</v>
      </c>
      <c r="C207" s="4" t="s">
        <v>2391</v>
      </c>
      <c r="D207" s="56" t="s">
        <v>2390</v>
      </c>
      <c r="E207" s="70" t="s">
        <v>1039</v>
      </c>
      <c r="F207" s="4" t="s">
        <v>2393</v>
      </c>
      <c r="G207" s="4" t="s">
        <v>2511</v>
      </c>
      <c r="H207" s="4"/>
      <c r="I207" s="3" t="s">
        <v>3982</v>
      </c>
    </row>
    <row r="208" spans="1:9" ht="60" customHeight="1">
      <c r="A208" s="5"/>
      <c r="B208" s="98">
        <v>207</v>
      </c>
      <c r="C208" s="4" t="s">
        <v>2395</v>
      </c>
      <c r="D208" s="56" t="s">
        <v>2394</v>
      </c>
      <c r="E208" s="70" t="s">
        <v>1039</v>
      </c>
      <c r="F208" s="4" t="s">
        <v>2397</v>
      </c>
      <c r="G208" s="4" t="s">
        <v>2511</v>
      </c>
      <c r="H208" s="4"/>
      <c r="I208" s="3" t="s">
        <v>3982</v>
      </c>
    </row>
    <row r="209" spans="1:9" ht="60" customHeight="1">
      <c r="A209" s="5"/>
      <c r="B209" s="54">
        <v>208</v>
      </c>
      <c r="C209" s="4" t="s">
        <v>2400</v>
      </c>
      <c r="D209" s="56" t="s">
        <v>2398</v>
      </c>
      <c r="E209" s="70" t="s">
        <v>1039</v>
      </c>
      <c r="F209" s="4" t="s">
        <v>2511</v>
      </c>
      <c r="G209" s="4" t="s">
        <v>2511</v>
      </c>
      <c r="H209" s="4"/>
      <c r="I209" s="3" t="s">
        <v>3982</v>
      </c>
    </row>
    <row r="210" spans="1:9" ht="60" customHeight="1">
      <c r="A210" s="5"/>
      <c r="B210" s="98">
        <v>209</v>
      </c>
      <c r="C210" s="4" t="s">
        <v>2404</v>
      </c>
      <c r="D210" s="57" t="s">
        <v>2403</v>
      </c>
      <c r="E210" s="70" t="s">
        <v>1039</v>
      </c>
      <c r="F210" s="4" t="s">
        <v>2406</v>
      </c>
      <c r="G210" s="4" t="s">
        <v>2511</v>
      </c>
      <c r="H210" s="4"/>
      <c r="I210" s="3" t="s">
        <v>3982</v>
      </c>
    </row>
    <row r="211" spans="1:9" ht="60" customHeight="1">
      <c r="A211" s="5"/>
      <c r="B211" s="98">
        <v>210</v>
      </c>
      <c r="C211" s="4" t="s">
        <v>2409</v>
      </c>
      <c r="D211" s="57" t="s">
        <v>2407</v>
      </c>
      <c r="E211" s="70" t="s">
        <v>1039</v>
      </c>
      <c r="F211" s="4" t="s">
        <v>2411</v>
      </c>
      <c r="G211" s="4" t="s">
        <v>2511</v>
      </c>
      <c r="H211" s="4"/>
      <c r="I211" s="3" t="s">
        <v>3982</v>
      </c>
    </row>
    <row r="212" spans="1:9" ht="60" customHeight="1">
      <c r="A212" s="5"/>
      <c r="B212" s="98">
        <v>211</v>
      </c>
      <c r="C212" s="4" t="s">
        <v>2413</v>
      </c>
      <c r="D212" s="57" t="s">
        <v>2412</v>
      </c>
      <c r="E212" s="70" t="s">
        <v>1039</v>
      </c>
      <c r="F212" s="4" t="s">
        <v>2415</v>
      </c>
      <c r="G212" s="4" t="s">
        <v>2511</v>
      </c>
      <c r="H212" s="4"/>
      <c r="I212" s="3" t="s">
        <v>3982</v>
      </c>
    </row>
    <row r="213" spans="1:9" ht="60" customHeight="1">
      <c r="A213" s="5"/>
      <c r="B213" s="98">
        <v>212</v>
      </c>
      <c r="C213" s="4" t="s">
        <v>2417</v>
      </c>
      <c r="D213" s="57" t="s">
        <v>2416</v>
      </c>
      <c r="E213" s="70" t="s">
        <v>1039</v>
      </c>
      <c r="F213" s="4" t="s">
        <v>2419</v>
      </c>
      <c r="G213" s="4" t="s">
        <v>2511</v>
      </c>
      <c r="H213" s="4"/>
      <c r="I213" s="3" t="s">
        <v>3982</v>
      </c>
    </row>
    <row r="214" spans="1:9" ht="60" customHeight="1">
      <c r="A214" s="5"/>
      <c r="B214" s="98">
        <v>213</v>
      </c>
      <c r="C214" s="4" t="s">
        <v>2421</v>
      </c>
      <c r="D214" s="57" t="s">
        <v>2420</v>
      </c>
      <c r="E214" s="70" t="s">
        <v>1039</v>
      </c>
      <c r="F214" s="4" t="s">
        <v>2423</v>
      </c>
      <c r="G214" s="4" t="s">
        <v>2511</v>
      </c>
      <c r="H214" s="4"/>
      <c r="I214" s="3" t="s">
        <v>3982</v>
      </c>
    </row>
    <row r="215" spans="1:9" ht="60" customHeight="1">
      <c r="A215" s="5"/>
      <c r="B215" s="98">
        <v>214</v>
      </c>
      <c r="C215" s="4" t="s">
        <v>2425</v>
      </c>
      <c r="D215" s="57" t="s">
        <v>2424</v>
      </c>
      <c r="E215" s="70" t="s">
        <v>1039</v>
      </c>
      <c r="F215" s="4" t="s">
        <v>2427</v>
      </c>
      <c r="G215" s="4" t="s">
        <v>2511</v>
      </c>
      <c r="H215" s="4"/>
      <c r="I215" s="3" t="s">
        <v>3982</v>
      </c>
    </row>
    <row r="216" spans="1:9" ht="60" customHeight="1">
      <c r="A216" s="5"/>
      <c r="B216" s="98">
        <v>215</v>
      </c>
      <c r="C216" s="4" t="s">
        <v>2429</v>
      </c>
      <c r="D216" s="57" t="s">
        <v>2428</v>
      </c>
      <c r="E216" s="70" t="s">
        <v>1039</v>
      </c>
      <c r="F216" s="4" t="s">
        <v>2431</v>
      </c>
      <c r="G216" s="4" t="s">
        <v>2511</v>
      </c>
      <c r="H216" s="4"/>
      <c r="I216" s="3" t="s">
        <v>3982</v>
      </c>
    </row>
    <row r="217" spans="1:9" ht="60" customHeight="1">
      <c r="A217" s="5"/>
      <c r="B217" s="98">
        <v>216</v>
      </c>
      <c r="C217" s="4" t="s">
        <v>3688</v>
      </c>
      <c r="D217" s="57" t="s">
        <v>2432</v>
      </c>
      <c r="E217" s="70" t="s">
        <v>1039</v>
      </c>
      <c r="F217" s="4" t="s">
        <v>2434</v>
      </c>
      <c r="G217" s="4" t="s">
        <v>2511</v>
      </c>
      <c r="H217" s="4"/>
      <c r="I217" s="3" t="s">
        <v>3982</v>
      </c>
    </row>
    <row r="218" spans="1:9" ht="60" customHeight="1">
      <c r="A218" s="5"/>
      <c r="B218" s="98">
        <v>217</v>
      </c>
      <c r="C218" s="4" t="s">
        <v>2436</v>
      </c>
      <c r="D218" s="57" t="s">
        <v>2435</v>
      </c>
      <c r="E218" s="70" t="s">
        <v>1039</v>
      </c>
      <c r="F218" s="4" t="s">
        <v>2438</v>
      </c>
      <c r="G218" s="4" t="s">
        <v>2511</v>
      </c>
      <c r="H218" s="4"/>
      <c r="I218" s="3" t="s">
        <v>3982</v>
      </c>
    </row>
    <row r="219" spans="1:9" ht="60" customHeight="1">
      <c r="A219" s="5"/>
      <c r="B219" s="98">
        <v>218</v>
      </c>
      <c r="C219" s="4" t="s">
        <v>2440</v>
      </c>
      <c r="D219" s="57" t="s">
        <v>2439</v>
      </c>
      <c r="E219" s="70" t="s">
        <v>1039</v>
      </c>
      <c r="F219" s="4" t="s">
        <v>2442</v>
      </c>
      <c r="G219" s="4" t="s">
        <v>2511</v>
      </c>
      <c r="H219" s="4"/>
      <c r="I219" s="3" t="s">
        <v>3982</v>
      </c>
    </row>
    <row r="220" spans="1:9" s="13" customFormat="1" ht="60" customHeight="1">
      <c r="A220" s="99"/>
      <c r="B220" s="54">
        <v>219</v>
      </c>
      <c r="C220" s="4" t="s">
        <v>3689</v>
      </c>
      <c r="D220" s="57" t="s">
        <v>2443</v>
      </c>
      <c r="E220" s="100" t="s">
        <v>1039</v>
      </c>
      <c r="F220" s="4" t="s">
        <v>2511</v>
      </c>
      <c r="G220" s="4" t="s">
        <v>2511</v>
      </c>
      <c r="H220" s="4"/>
      <c r="I220" s="3" t="s">
        <v>3982</v>
      </c>
    </row>
    <row r="221" spans="1:9" ht="60" customHeight="1">
      <c r="A221" s="5"/>
      <c r="B221" s="98">
        <v>220</v>
      </c>
      <c r="C221" s="4" t="s">
        <v>2446</v>
      </c>
      <c r="D221" s="56" t="s">
        <v>2445</v>
      </c>
      <c r="E221" s="100" t="s">
        <v>1039</v>
      </c>
      <c r="F221" s="4" t="s">
        <v>2447</v>
      </c>
      <c r="G221" s="4" t="s">
        <v>2511</v>
      </c>
      <c r="H221" s="4"/>
      <c r="I221" s="3" t="s">
        <v>3982</v>
      </c>
    </row>
    <row r="222" spans="1:9" ht="60" customHeight="1">
      <c r="A222" s="5"/>
      <c r="B222" s="98">
        <v>221</v>
      </c>
      <c r="C222" s="4" t="s">
        <v>2450</v>
      </c>
      <c r="D222" s="56" t="s">
        <v>2449</v>
      </c>
      <c r="E222" s="70" t="s">
        <v>1039</v>
      </c>
      <c r="F222" s="4" t="s">
        <v>2451</v>
      </c>
      <c r="G222" s="4" t="s">
        <v>2511</v>
      </c>
      <c r="H222" s="4"/>
      <c r="I222" s="3" t="s">
        <v>3982</v>
      </c>
    </row>
    <row r="223" spans="1:9" ht="60" customHeight="1">
      <c r="A223" s="5"/>
      <c r="B223" s="102">
        <v>222</v>
      </c>
      <c r="C223" s="4" t="s">
        <v>3690</v>
      </c>
      <c r="D223" s="56" t="s">
        <v>2452</v>
      </c>
      <c r="E223" s="70" t="s">
        <v>1039</v>
      </c>
      <c r="F223" s="4" t="s">
        <v>3543</v>
      </c>
      <c r="G223" s="4" t="s">
        <v>2511</v>
      </c>
      <c r="H223" s="4"/>
      <c r="I223" s="3" t="s">
        <v>3982</v>
      </c>
    </row>
    <row r="224" spans="1:9" s="20" customFormat="1" ht="60" customHeight="1">
      <c r="A224" s="318">
        <v>210</v>
      </c>
      <c r="B224" s="314">
        <v>205</v>
      </c>
      <c r="C224" s="319" t="s">
        <v>1086</v>
      </c>
      <c r="D224" s="319" t="s">
        <v>1041</v>
      </c>
      <c r="E224" s="319" t="s">
        <v>1040</v>
      </c>
      <c r="F224" s="319" t="s">
        <v>2511</v>
      </c>
      <c r="G224" s="319" t="s">
        <v>2511</v>
      </c>
      <c r="H224" s="319"/>
      <c r="I224" s="314" t="s">
        <v>3982</v>
      </c>
    </row>
    <row r="225" spans="1:9" s="20" customFormat="1" ht="60" customHeight="1">
      <c r="A225" s="318">
        <v>212</v>
      </c>
      <c r="B225" s="314">
        <v>206</v>
      </c>
      <c r="C225" s="319" t="s">
        <v>4132</v>
      </c>
      <c r="D225" s="319" t="s">
        <v>1042</v>
      </c>
      <c r="E225" s="319" t="s">
        <v>797</v>
      </c>
      <c r="F225" s="319" t="s">
        <v>2511</v>
      </c>
      <c r="G225" s="319" t="s">
        <v>2511</v>
      </c>
      <c r="H225" s="325"/>
      <c r="I225" s="326"/>
    </row>
    <row r="226" spans="1:9" ht="60" customHeight="1">
      <c r="A226" s="5"/>
      <c r="B226" s="9">
        <v>207</v>
      </c>
      <c r="C226" s="4" t="s">
        <v>3816</v>
      </c>
      <c r="D226" s="4" t="s">
        <v>2938</v>
      </c>
      <c r="E226" s="4" t="s">
        <v>2937</v>
      </c>
      <c r="F226" s="4" t="s">
        <v>3542</v>
      </c>
      <c r="G226" s="4" t="s">
        <v>2511</v>
      </c>
      <c r="H226" s="4"/>
      <c r="I226" s="4"/>
    </row>
    <row r="227" spans="1:9" s="20" customFormat="1" ht="60" customHeight="1">
      <c r="A227" s="318">
        <v>213</v>
      </c>
      <c r="B227" s="314">
        <v>208</v>
      </c>
      <c r="C227" s="319" t="s">
        <v>4133</v>
      </c>
      <c r="D227" s="319" t="s">
        <v>1043</v>
      </c>
      <c r="E227" s="319" t="s">
        <v>1378</v>
      </c>
      <c r="F227" s="319" t="s">
        <v>4134</v>
      </c>
      <c r="G227" s="319" t="s">
        <v>2511</v>
      </c>
      <c r="H227" s="319"/>
      <c r="I227" s="326"/>
    </row>
    <row r="228" spans="1:9" s="20" customFormat="1" ht="60" customHeight="1">
      <c r="A228" s="318">
        <v>214</v>
      </c>
      <c r="B228" s="314">
        <v>209</v>
      </c>
      <c r="C228" s="319"/>
      <c r="D228" s="319" t="s">
        <v>167</v>
      </c>
      <c r="E228" s="319" t="s">
        <v>1040</v>
      </c>
      <c r="F228" s="319" t="s">
        <v>2511</v>
      </c>
      <c r="G228" s="319" t="s">
        <v>2511</v>
      </c>
      <c r="H228" s="319"/>
      <c r="I228" s="314" t="s">
        <v>3982</v>
      </c>
    </row>
    <row r="229" spans="1:9" s="20" customFormat="1" ht="60" customHeight="1">
      <c r="A229" s="318">
        <v>215</v>
      </c>
      <c r="B229" s="327">
        <v>210</v>
      </c>
      <c r="C229" s="319" t="s">
        <v>1088</v>
      </c>
      <c r="D229" s="319" t="s">
        <v>1044</v>
      </c>
      <c r="E229" s="319" t="s">
        <v>1031</v>
      </c>
      <c r="F229" s="314" t="s">
        <v>4136</v>
      </c>
      <c r="G229" s="319" t="s">
        <v>2511</v>
      </c>
      <c r="H229" s="319"/>
      <c r="I229" s="314" t="s">
        <v>3982</v>
      </c>
    </row>
    <row r="230" spans="1:9" s="20" customFormat="1" ht="60" customHeight="1">
      <c r="A230" s="318">
        <v>216</v>
      </c>
      <c r="B230" s="314">
        <v>211</v>
      </c>
      <c r="C230" s="319" t="s">
        <v>1343</v>
      </c>
      <c r="D230" s="319" t="s">
        <v>1046</v>
      </c>
      <c r="E230" s="319" t="s">
        <v>1045</v>
      </c>
      <c r="F230" s="319" t="s">
        <v>2511</v>
      </c>
      <c r="G230" s="319" t="s">
        <v>2511</v>
      </c>
      <c r="H230" s="319"/>
      <c r="I230" s="326"/>
    </row>
    <row r="231" spans="1:9" s="20" customFormat="1" ht="60" customHeight="1">
      <c r="A231" s="318">
        <v>217</v>
      </c>
      <c r="B231" s="314">
        <v>212</v>
      </c>
      <c r="C231" s="319" t="s">
        <v>2945</v>
      </c>
      <c r="D231" s="319" t="s">
        <v>1048</v>
      </c>
      <c r="E231" s="319" t="s">
        <v>1536</v>
      </c>
      <c r="F231" s="319" t="s">
        <v>2511</v>
      </c>
      <c r="G231" s="319" t="s">
        <v>2511</v>
      </c>
      <c r="H231" s="319"/>
      <c r="I231" s="319"/>
    </row>
    <row r="232" spans="1:9" s="20" customFormat="1" ht="60" customHeight="1">
      <c r="A232" s="318">
        <v>219</v>
      </c>
      <c r="B232" s="327">
        <v>213</v>
      </c>
      <c r="C232" s="319" t="s">
        <v>800</v>
      </c>
      <c r="D232" s="319" t="s">
        <v>1051</v>
      </c>
      <c r="E232" s="319" t="s">
        <v>1050</v>
      </c>
      <c r="F232" s="319" t="s">
        <v>2511</v>
      </c>
      <c r="G232" s="319" t="s">
        <v>2511</v>
      </c>
      <c r="H232" s="319"/>
      <c r="I232" s="329"/>
    </row>
    <row r="233" spans="1:9" s="20" customFormat="1" ht="60" customHeight="1">
      <c r="A233" s="318">
        <v>220</v>
      </c>
      <c r="B233" s="314">
        <v>214</v>
      </c>
      <c r="C233" s="319" t="s">
        <v>4137</v>
      </c>
      <c r="D233" s="319" t="s">
        <v>1053</v>
      </c>
      <c r="E233" s="319" t="s">
        <v>1052</v>
      </c>
      <c r="F233" s="319" t="s">
        <v>2511</v>
      </c>
      <c r="G233" s="319" t="s">
        <v>2511</v>
      </c>
      <c r="H233" s="319"/>
      <c r="I233" s="326"/>
    </row>
    <row r="234" spans="1:9" s="20" customFormat="1" ht="60" customHeight="1">
      <c r="A234" s="318">
        <v>222</v>
      </c>
      <c r="B234" s="314">
        <v>215</v>
      </c>
      <c r="C234" s="319" t="s">
        <v>4138</v>
      </c>
      <c r="D234" s="319" t="s">
        <v>2464</v>
      </c>
      <c r="E234" s="319" t="s">
        <v>1370</v>
      </c>
      <c r="F234" s="319" t="s">
        <v>2465</v>
      </c>
      <c r="G234" s="319" t="s">
        <v>2511</v>
      </c>
      <c r="H234" s="319"/>
      <c r="I234" s="326" t="s">
        <v>3982</v>
      </c>
    </row>
    <row r="235" spans="1:9" s="20" customFormat="1" ht="60" customHeight="1">
      <c r="A235" s="318">
        <v>223</v>
      </c>
      <c r="B235" s="327">
        <v>216</v>
      </c>
      <c r="C235" s="319" t="s">
        <v>4139</v>
      </c>
      <c r="D235" s="319" t="s">
        <v>1055</v>
      </c>
      <c r="E235" s="319" t="s">
        <v>1054</v>
      </c>
      <c r="F235" s="319" t="s">
        <v>4140</v>
      </c>
      <c r="G235" s="319" t="s">
        <v>2511</v>
      </c>
      <c r="H235" s="319"/>
      <c r="I235" s="326"/>
    </row>
    <row r="236" spans="1:9" s="20" customFormat="1" ht="60" customHeight="1">
      <c r="A236" s="318">
        <v>224</v>
      </c>
      <c r="B236" s="314">
        <v>217</v>
      </c>
      <c r="C236" s="319" t="s">
        <v>4141</v>
      </c>
      <c r="D236" s="319" t="s">
        <v>1057</v>
      </c>
      <c r="E236" s="319" t="s">
        <v>1056</v>
      </c>
      <c r="F236" s="319" t="s">
        <v>2622</v>
      </c>
      <c r="G236" s="319" t="s">
        <v>2511</v>
      </c>
      <c r="H236" s="319"/>
      <c r="I236" s="314" t="s">
        <v>3982</v>
      </c>
    </row>
    <row r="237" spans="1:9" s="20" customFormat="1" ht="60" customHeight="1">
      <c r="A237" s="318">
        <v>225</v>
      </c>
      <c r="B237" s="314">
        <v>218</v>
      </c>
      <c r="C237" s="319" t="s">
        <v>4142</v>
      </c>
      <c r="D237" s="319" t="s">
        <v>203</v>
      </c>
      <c r="E237" s="319" t="s">
        <v>1058</v>
      </c>
      <c r="F237" s="325" t="s">
        <v>3601</v>
      </c>
      <c r="G237" s="319" t="s">
        <v>2511</v>
      </c>
      <c r="H237" s="319"/>
      <c r="I237" s="326"/>
    </row>
    <row r="238" spans="1:9" s="20" customFormat="1" ht="60" customHeight="1">
      <c r="A238" s="318">
        <v>229</v>
      </c>
      <c r="B238" s="327">
        <v>219</v>
      </c>
      <c r="C238" s="319" t="s">
        <v>1226</v>
      </c>
      <c r="D238" s="319" t="s">
        <v>2827</v>
      </c>
      <c r="E238" s="319" t="s">
        <v>1030</v>
      </c>
      <c r="F238" s="319" t="s">
        <v>2511</v>
      </c>
      <c r="G238" s="319" t="s">
        <v>2511</v>
      </c>
      <c r="H238" s="319"/>
      <c r="I238" s="319"/>
    </row>
    <row r="239" spans="1:9" s="20" customFormat="1" ht="60" customHeight="1">
      <c r="A239" s="318">
        <v>230</v>
      </c>
      <c r="B239" s="314">
        <v>220</v>
      </c>
      <c r="C239" s="319" t="s">
        <v>4144</v>
      </c>
      <c r="D239" s="319" t="s">
        <v>2805</v>
      </c>
      <c r="E239" s="319" t="s">
        <v>1059</v>
      </c>
      <c r="F239" s="319" t="s">
        <v>4145</v>
      </c>
      <c r="G239" s="319" t="s">
        <v>2511</v>
      </c>
      <c r="H239" s="319"/>
      <c r="I239" s="331"/>
    </row>
    <row r="240" spans="1:9" s="20" customFormat="1" ht="60" customHeight="1">
      <c r="A240" s="318">
        <v>231</v>
      </c>
      <c r="B240" s="314">
        <v>221</v>
      </c>
      <c r="C240" s="319" t="s">
        <v>4146</v>
      </c>
      <c r="D240" s="319" t="s">
        <v>2940</v>
      </c>
      <c r="E240" s="319" t="s">
        <v>1060</v>
      </c>
      <c r="F240" s="319" t="s">
        <v>4147</v>
      </c>
      <c r="G240" s="319" t="s">
        <v>2511</v>
      </c>
      <c r="H240" s="319"/>
      <c r="I240" s="314" t="s">
        <v>3982</v>
      </c>
    </row>
    <row r="241" spans="1:9" s="20" customFormat="1" ht="60" customHeight="1">
      <c r="A241" s="318">
        <v>232</v>
      </c>
      <c r="B241" s="327">
        <v>222</v>
      </c>
      <c r="C241" s="319" t="s">
        <v>4148</v>
      </c>
      <c r="D241" s="319" t="s">
        <v>129</v>
      </c>
      <c r="E241" s="319" t="s">
        <v>130</v>
      </c>
      <c r="F241" s="319" t="s">
        <v>2511</v>
      </c>
      <c r="G241" s="319" t="s">
        <v>2511</v>
      </c>
      <c r="H241" s="319"/>
      <c r="I241" s="319"/>
    </row>
    <row r="242" spans="1:9" ht="60" customHeight="1">
      <c r="A242" s="5">
        <v>235</v>
      </c>
      <c r="B242" s="3">
        <v>223</v>
      </c>
      <c r="C242" s="7" t="s">
        <v>1361</v>
      </c>
      <c r="D242" s="4" t="s">
        <v>1357</v>
      </c>
      <c r="E242" s="4" t="s">
        <v>1356</v>
      </c>
      <c r="F242" s="4" t="s">
        <v>2511</v>
      </c>
      <c r="G242" s="4" t="s">
        <v>2511</v>
      </c>
      <c r="H242" s="4"/>
      <c r="I242" s="56"/>
    </row>
    <row r="243" spans="1:9" ht="60" customHeight="1">
      <c r="A243" s="5">
        <v>236</v>
      </c>
      <c r="B243" s="3">
        <v>224</v>
      </c>
      <c r="C243" s="4" t="s">
        <v>1365</v>
      </c>
      <c r="D243" s="4" t="s">
        <v>1363</v>
      </c>
      <c r="E243" s="21" t="s">
        <v>626</v>
      </c>
      <c r="F243" s="4" t="s">
        <v>2511</v>
      </c>
      <c r="G243" s="4" t="s">
        <v>2511</v>
      </c>
      <c r="H243" s="4"/>
      <c r="I243" s="4"/>
    </row>
    <row r="244" spans="1:9" ht="60" customHeight="1">
      <c r="A244" s="5">
        <v>237</v>
      </c>
      <c r="B244" s="9">
        <v>225</v>
      </c>
      <c r="C244" s="4" t="s">
        <v>2019</v>
      </c>
      <c r="D244" s="4" t="s">
        <v>1368</v>
      </c>
      <c r="E244" s="4" t="s">
        <v>2816</v>
      </c>
      <c r="F244" s="4" t="s">
        <v>2511</v>
      </c>
      <c r="G244" s="4" t="s">
        <v>2511</v>
      </c>
      <c r="H244" s="4"/>
      <c r="I244" s="44"/>
    </row>
    <row r="245" spans="1:9" ht="60" customHeight="1">
      <c r="A245" s="5">
        <v>239</v>
      </c>
      <c r="B245" s="3">
        <v>226</v>
      </c>
      <c r="C245" s="3" t="s">
        <v>771</v>
      </c>
      <c r="D245" s="3" t="s">
        <v>1394</v>
      </c>
      <c r="E245" s="3" t="s">
        <v>639</v>
      </c>
      <c r="F245" s="3" t="s">
        <v>2645</v>
      </c>
      <c r="G245" s="4" t="s">
        <v>2511</v>
      </c>
      <c r="H245" s="3"/>
      <c r="I245" s="3"/>
    </row>
    <row r="246" spans="1:9" ht="60" customHeight="1">
      <c r="A246" s="5">
        <v>229</v>
      </c>
      <c r="B246" s="3">
        <v>227</v>
      </c>
      <c r="C246" s="4" t="s">
        <v>170</v>
      </c>
      <c r="D246" s="3" t="s">
        <v>1413</v>
      </c>
      <c r="E246" s="3" t="s">
        <v>1412</v>
      </c>
      <c r="F246" s="3" t="s">
        <v>2646</v>
      </c>
      <c r="G246" s="4" t="s">
        <v>2511</v>
      </c>
      <c r="H246" s="3"/>
      <c r="I246" s="3" t="s">
        <v>3982</v>
      </c>
    </row>
    <row r="247" spans="1:9" s="12" customFormat="1" ht="60" customHeight="1">
      <c r="A247" s="6"/>
      <c r="B247" s="9">
        <v>228</v>
      </c>
      <c r="C247" s="4" t="s">
        <v>1411</v>
      </c>
      <c r="D247" s="4" t="s">
        <v>1408</v>
      </c>
      <c r="E247" s="4" t="s">
        <v>1407</v>
      </c>
      <c r="F247" s="4" t="s">
        <v>2511</v>
      </c>
      <c r="G247" s="4" t="s">
        <v>2511</v>
      </c>
      <c r="H247" s="3"/>
      <c r="I247" s="4"/>
    </row>
    <row r="248" spans="1:9" ht="60" customHeight="1">
      <c r="B248" s="3">
        <v>229</v>
      </c>
      <c r="C248" s="3" t="s">
        <v>761</v>
      </c>
      <c r="D248" s="3" t="s">
        <v>757</v>
      </c>
      <c r="E248" s="3" t="s">
        <v>756</v>
      </c>
      <c r="F248" s="4" t="s">
        <v>2511</v>
      </c>
      <c r="G248" s="4" t="s">
        <v>2511</v>
      </c>
      <c r="H248" s="3"/>
      <c r="I248" s="3" t="s">
        <v>3982</v>
      </c>
    </row>
    <row r="249" spans="1:9" ht="60" customHeight="1">
      <c r="B249" s="3">
        <v>230</v>
      </c>
      <c r="C249" s="4" t="s">
        <v>763</v>
      </c>
      <c r="D249" s="4" t="s">
        <v>2559</v>
      </c>
      <c r="E249" s="4" t="s">
        <v>3614</v>
      </c>
      <c r="F249" s="4" t="s">
        <v>2511</v>
      </c>
      <c r="G249" s="4" t="s">
        <v>2511</v>
      </c>
      <c r="H249" s="3"/>
      <c r="I249" s="4"/>
    </row>
    <row r="250" spans="1:9" ht="60" customHeight="1">
      <c r="B250" s="9">
        <v>231</v>
      </c>
      <c r="C250" s="4" t="s">
        <v>767</v>
      </c>
      <c r="D250" s="4" t="s">
        <v>805</v>
      </c>
      <c r="E250" s="4" t="s">
        <v>765</v>
      </c>
      <c r="F250" s="3" t="s">
        <v>2647</v>
      </c>
      <c r="G250" s="4" t="s">
        <v>2511</v>
      </c>
      <c r="H250" s="3"/>
      <c r="I250" s="4"/>
    </row>
    <row r="251" spans="1:9" ht="60" customHeight="1">
      <c r="B251" s="3">
        <v>232</v>
      </c>
      <c r="C251" s="4" t="s">
        <v>774</v>
      </c>
      <c r="D251" s="4" t="s">
        <v>802</v>
      </c>
      <c r="E251" s="4" t="s">
        <v>803</v>
      </c>
      <c r="F251" s="4" t="s">
        <v>2648</v>
      </c>
      <c r="G251" s="4" t="s">
        <v>2511</v>
      </c>
      <c r="H251" s="4"/>
      <c r="I251" s="4"/>
    </row>
    <row r="252" spans="1:9" ht="60" customHeight="1">
      <c r="B252" s="3">
        <v>233</v>
      </c>
      <c r="C252" s="4" t="s">
        <v>809</v>
      </c>
      <c r="D252" s="4" t="s">
        <v>807</v>
      </c>
      <c r="E252" s="4" t="s">
        <v>806</v>
      </c>
      <c r="F252" s="4" t="s">
        <v>2511</v>
      </c>
      <c r="G252" s="4" t="s">
        <v>2511</v>
      </c>
      <c r="H252" s="4"/>
      <c r="I252" s="4"/>
    </row>
    <row r="253" spans="1:9" ht="60" customHeight="1">
      <c r="B253" s="9">
        <v>234</v>
      </c>
      <c r="C253" s="4" t="s">
        <v>814</v>
      </c>
      <c r="D253" s="4" t="s">
        <v>812</v>
      </c>
      <c r="E253" s="4" t="s">
        <v>811</v>
      </c>
      <c r="F253" s="4" t="s">
        <v>2511</v>
      </c>
      <c r="G253" s="4" t="s">
        <v>2511</v>
      </c>
      <c r="H253" s="4"/>
      <c r="I253" s="4" t="s">
        <v>3981</v>
      </c>
    </row>
    <row r="254" spans="1:9" ht="60" customHeight="1">
      <c r="B254" s="3">
        <v>235</v>
      </c>
      <c r="C254" s="4" t="s">
        <v>816</v>
      </c>
      <c r="D254" s="4" t="s">
        <v>815</v>
      </c>
      <c r="E254" s="4" t="s">
        <v>684</v>
      </c>
      <c r="F254" s="4" t="s">
        <v>2511</v>
      </c>
      <c r="G254" s="4" t="s">
        <v>2511</v>
      </c>
      <c r="H254" s="4"/>
      <c r="I254" s="3" t="s">
        <v>3982</v>
      </c>
    </row>
    <row r="255" spans="1:9" ht="60" customHeight="1">
      <c r="B255" s="3">
        <v>236</v>
      </c>
      <c r="C255" s="4" t="s">
        <v>824</v>
      </c>
      <c r="D255" s="4" t="s">
        <v>822</v>
      </c>
      <c r="E255" s="4" t="s">
        <v>2561</v>
      </c>
      <c r="F255" s="4" t="s">
        <v>2511</v>
      </c>
      <c r="G255" s="4" t="s">
        <v>2511</v>
      </c>
      <c r="H255" s="4"/>
      <c r="I255" s="3" t="s">
        <v>3982</v>
      </c>
    </row>
    <row r="256" spans="1:9" ht="60" customHeight="1">
      <c r="B256" s="9">
        <v>237</v>
      </c>
      <c r="C256" s="4" t="s">
        <v>828</v>
      </c>
      <c r="D256" s="4" t="s">
        <v>2562</v>
      </c>
      <c r="E256" s="4" t="s">
        <v>826</v>
      </c>
      <c r="F256" s="4" t="s">
        <v>2511</v>
      </c>
      <c r="G256" s="4" t="s">
        <v>2511</v>
      </c>
      <c r="H256" s="4"/>
      <c r="I256" s="4"/>
    </row>
    <row r="257" spans="2:9" ht="60" customHeight="1">
      <c r="B257" s="3">
        <v>238</v>
      </c>
      <c r="C257" s="4" t="s">
        <v>833</v>
      </c>
      <c r="D257" s="4" t="s">
        <v>830</v>
      </c>
      <c r="E257" s="4" t="s">
        <v>2959</v>
      </c>
      <c r="F257" s="4" t="s">
        <v>2149</v>
      </c>
      <c r="G257" s="4" t="s">
        <v>2149</v>
      </c>
      <c r="H257" s="4"/>
      <c r="I257" s="4"/>
    </row>
    <row r="258" spans="2:9" ht="60" customHeight="1">
      <c r="B258" s="3">
        <v>239</v>
      </c>
      <c r="C258" s="4" t="s">
        <v>835</v>
      </c>
      <c r="D258" s="4" t="s">
        <v>3848</v>
      </c>
      <c r="E258" s="4" t="s">
        <v>2563</v>
      </c>
      <c r="F258" s="4" t="s">
        <v>2511</v>
      </c>
      <c r="G258" s="4" t="s">
        <v>2511</v>
      </c>
      <c r="H258" s="8"/>
      <c r="I258" s="4"/>
    </row>
    <row r="259" spans="2:9" ht="60" customHeight="1">
      <c r="B259" s="9">
        <v>240</v>
      </c>
      <c r="C259" s="103" t="s">
        <v>2565</v>
      </c>
      <c r="D259" s="4" t="s">
        <v>538</v>
      </c>
      <c r="E259" s="4" t="s">
        <v>837</v>
      </c>
      <c r="F259" s="4" t="s">
        <v>2511</v>
      </c>
      <c r="G259" s="4" t="s">
        <v>2511</v>
      </c>
      <c r="H259" s="4"/>
      <c r="I259" s="4"/>
    </row>
    <row r="260" spans="2:9" ht="60" customHeight="1">
      <c r="B260" s="3">
        <v>241</v>
      </c>
      <c r="C260" s="4" t="s">
        <v>840</v>
      </c>
      <c r="D260" s="4" t="s">
        <v>2568</v>
      </c>
      <c r="E260" s="4" t="s">
        <v>2567</v>
      </c>
      <c r="F260" s="4" t="s">
        <v>2511</v>
      </c>
      <c r="G260" s="4" t="s">
        <v>2511</v>
      </c>
      <c r="H260" s="8"/>
      <c r="I260" s="4"/>
    </row>
    <row r="261" spans="2:9" ht="60" customHeight="1">
      <c r="B261" s="3">
        <v>242</v>
      </c>
      <c r="C261" s="4" t="s">
        <v>845</v>
      </c>
      <c r="D261" s="4" t="s">
        <v>842</v>
      </c>
      <c r="E261" s="4" t="s">
        <v>842</v>
      </c>
      <c r="F261" s="4" t="s">
        <v>2511</v>
      </c>
      <c r="G261" s="4" t="s">
        <v>2511</v>
      </c>
      <c r="H261" s="8"/>
      <c r="I261" s="4" t="s">
        <v>3981</v>
      </c>
    </row>
    <row r="262" spans="2:9" ht="60" customHeight="1">
      <c r="B262" s="9">
        <v>243</v>
      </c>
      <c r="C262" s="4" t="s">
        <v>849</v>
      </c>
      <c r="D262" s="4" t="s">
        <v>847</v>
      </c>
      <c r="E262" s="4" t="s">
        <v>847</v>
      </c>
      <c r="F262" s="4" t="s">
        <v>2511</v>
      </c>
      <c r="G262" s="4" t="s">
        <v>2511</v>
      </c>
      <c r="H262" s="4"/>
      <c r="I262" s="4"/>
    </row>
    <row r="263" spans="2:9" ht="60" customHeight="1">
      <c r="B263" s="3">
        <v>244</v>
      </c>
      <c r="C263" s="4" t="s">
        <v>853</v>
      </c>
      <c r="D263" s="4"/>
      <c r="E263" s="4" t="s">
        <v>850</v>
      </c>
      <c r="F263" s="4" t="s">
        <v>2511</v>
      </c>
      <c r="G263" s="4" t="s">
        <v>2511</v>
      </c>
      <c r="H263" s="8"/>
      <c r="I263" s="4"/>
    </row>
    <row r="264" spans="2:9" ht="60" customHeight="1">
      <c r="B264" s="3">
        <v>245</v>
      </c>
      <c r="C264" s="4" t="s">
        <v>854</v>
      </c>
      <c r="D264" s="4" t="s">
        <v>2570</v>
      </c>
      <c r="E264" s="4" t="s">
        <v>104</v>
      </c>
      <c r="F264" s="4" t="s">
        <v>2511</v>
      </c>
      <c r="G264" s="4" t="s">
        <v>2511</v>
      </c>
      <c r="H264" s="8"/>
      <c r="I264" s="4" t="s">
        <v>3981</v>
      </c>
    </row>
    <row r="265" spans="2:9" ht="60" customHeight="1">
      <c r="B265" s="9">
        <v>246</v>
      </c>
      <c r="C265" s="4" t="s">
        <v>856</v>
      </c>
      <c r="D265" s="45" t="s">
        <v>3817</v>
      </c>
      <c r="E265" s="4" t="s">
        <v>2572</v>
      </c>
      <c r="F265" s="4" t="s">
        <v>2149</v>
      </c>
      <c r="G265" s="4" t="s">
        <v>2149</v>
      </c>
      <c r="H265" s="8"/>
      <c r="I265" s="4" t="s">
        <v>3981</v>
      </c>
    </row>
    <row r="266" spans="2:9" ht="60" customHeight="1">
      <c r="B266" s="3">
        <v>247</v>
      </c>
      <c r="C266" s="4" t="s">
        <v>863</v>
      </c>
      <c r="D266" s="4" t="s">
        <v>859</v>
      </c>
      <c r="E266" s="4" t="s">
        <v>858</v>
      </c>
      <c r="F266" s="4" t="s">
        <v>2149</v>
      </c>
      <c r="G266" s="4" t="s">
        <v>2149</v>
      </c>
      <c r="H266" s="4"/>
      <c r="I266" s="4"/>
    </row>
    <row r="267" spans="2:9" ht="60" customHeight="1">
      <c r="B267" s="3">
        <v>248</v>
      </c>
      <c r="C267" s="4" t="s">
        <v>866</v>
      </c>
      <c r="D267" s="4" t="s">
        <v>2574</v>
      </c>
      <c r="E267" s="4" t="s">
        <v>2573</v>
      </c>
      <c r="F267" s="4" t="s">
        <v>2149</v>
      </c>
      <c r="G267" s="4" t="s">
        <v>2149</v>
      </c>
      <c r="H267" s="8"/>
      <c r="I267" s="4" t="s">
        <v>3981</v>
      </c>
    </row>
    <row r="268" spans="2:9" ht="60" customHeight="1">
      <c r="B268" s="9">
        <v>249</v>
      </c>
      <c r="C268" s="4" t="s">
        <v>1898</v>
      </c>
      <c r="D268" s="4" t="s">
        <v>2576</v>
      </c>
      <c r="E268" s="4" t="s">
        <v>2575</v>
      </c>
      <c r="F268" s="4" t="s">
        <v>2511</v>
      </c>
      <c r="G268" s="4" t="s">
        <v>2511</v>
      </c>
      <c r="H268" s="8"/>
      <c r="I268" s="4"/>
    </row>
    <row r="269" spans="2:9" ht="60" customHeight="1">
      <c r="B269" s="3">
        <v>250</v>
      </c>
      <c r="C269" s="4" t="s">
        <v>1903</v>
      </c>
      <c r="D269" s="4" t="s">
        <v>1901</v>
      </c>
      <c r="E269" s="4" t="s">
        <v>1900</v>
      </c>
      <c r="F269" s="4" t="s">
        <v>2149</v>
      </c>
      <c r="G269" s="4" t="s">
        <v>2149</v>
      </c>
      <c r="H269" s="8"/>
      <c r="I269" s="4" t="s">
        <v>3981</v>
      </c>
    </row>
    <row r="270" spans="2:9" ht="60" customHeight="1">
      <c r="B270" s="3">
        <v>251</v>
      </c>
      <c r="C270" s="4" t="s">
        <v>1906</v>
      </c>
      <c r="D270" s="4" t="s">
        <v>1500</v>
      </c>
      <c r="E270" s="4" t="s">
        <v>1904</v>
      </c>
      <c r="F270" s="4" t="s">
        <v>2149</v>
      </c>
      <c r="G270" s="4" t="s">
        <v>2149</v>
      </c>
      <c r="H270" s="8"/>
      <c r="I270" s="4" t="s">
        <v>3981</v>
      </c>
    </row>
    <row r="271" spans="2:9" ht="60" customHeight="1">
      <c r="B271" s="9">
        <v>252</v>
      </c>
      <c r="C271" s="4" t="s">
        <v>1909</v>
      </c>
      <c r="D271" s="4"/>
      <c r="E271" s="4" t="s">
        <v>1907</v>
      </c>
      <c r="F271" s="4" t="s">
        <v>2149</v>
      </c>
      <c r="G271" s="4" t="s">
        <v>2149</v>
      </c>
      <c r="H271" s="8"/>
      <c r="I271" s="4"/>
    </row>
    <row r="272" spans="2:9" ht="60" customHeight="1">
      <c r="B272" s="3">
        <v>253</v>
      </c>
      <c r="C272" s="4" t="s">
        <v>1913</v>
      </c>
      <c r="D272" s="4" t="s">
        <v>3781</v>
      </c>
      <c r="E272" s="4" t="s">
        <v>545</v>
      </c>
      <c r="F272" s="4" t="s">
        <v>2149</v>
      </c>
      <c r="G272" s="4" t="s">
        <v>2149</v>
      </c>
      <c r="H272" s="8"/>
      <c r="I272" s="4"/>
    </row>
    <row r="273" spans="2:9" ht="60" customHeight="1">
      <c r="B273" s="3">
        <v>254</v>
      </c>
      <c r="C273" s="4" t="s">
        <v>1916</v>
      </c>
      <c r="D273" s="4" t="s">
        <v>1915</v>
      </c>
      <c r="E273" s="4" t="s">
        <v>355</v>
      </c>
      <c r="F273" s="4" t="s">
        <v>2149</v>
      </c>
      <c r="G273" s="4" t="s">
        <v>2149</v>
      </c>
      <c r="H273" s="8"/>
      <c r="I273" s="4"/>
    </row>
    <row r="274" spans="2:9" ht="60" customHeight="1">
      <c r="B274" s="9">
        <v>255</v>
      </c>
      <c r="C274" s="4" t="s">
        <v>1919</v>
      </c>
      <c r="D274" s="4" t="s">
        <v>2577</v>
      </c>
      <c r="E274" s="4" t="s">
        <v>105</v>
      </c>
      <c r="F274" s="4" t="s">
        <v>2511</v>
      </c>
      <c r="G274" s="4" t="s">
        <v>2511</v>
      </c>
      <c r="H274" s="8"/>
      <c r="I274" s="4"/>
    </row>
    <row r="275" spans="2:9" ht="60" customHeight="1">
      <c r="B275" s="3">
        <v>256</v>
      </c>
      <c r="C275" s="4" t="s">
        <v>2578</v>
      </c>
      <c r="D275" s="4"/>
      <c r="E275" s="4" t="s">
        <v>1921</v>
      </c>
      <c r="F275" s="4" t="s">
        <v>2511</v>
      </c>
      <c r="G275" s="4" t="s">
        <v>2511</v>
      </c>
      <c r="H275" s="8"/>
      <c r="I275" s="4"/>
    </row>
    <row r="276" spans="2:9" ht="60" customHeight="1">
      <c r="B276" s="3">
        <v>257</v>
      </c>
      <c r="C276" s="4" t="s">
        <v>3603</v>
      </c>
      <c r="D276" s="4" t="s">
        <v>1924</v>
      </c>
      <c r="E276" s="4" t="s">
        <v>684</v>
      </c>
      <c r="F276" s="4" t="s">
        <v>2511</v>
      </c>
      <c r="G276" s="4" t="s">
        <v>2511</v>
      </c>
      <c r="H276" s="8"/>
      <c r="I276" s="4" t="s">
        <v>3982</v>
      </c>
    </row>
    <row r="277" spans="2:9" ht="60" customHeight="1">
      <c r="B277" s="9">
        <v>258</v>
      </c>
      <c r="C277" s="4" t="s">
        <v>1929</v>
      </c>
      <c r="D277" s="4" t="s">
        <v>1927</v>
      </c>
      <c r="E277" s="4" t="s">
        <v>684</v>
      </c>
      <c r="F277" s="4" t="s">
        <v>2511</v>
      </c>
      <c r="G277" s="4" t="s">
        <v>2511</v>
      </c>
      <c r="H277" s="8"/>
      <c r="I277" s="4" t="s">
        <v>3982</v>
      </c>
    </row>
    <row r="278" spans="2:9" ht="60" customHeight="1">
      <c r="B278" s="3">
        <v>259</v>
      </c>
      <c r="C278" s="4" t="s">
        <v>1933</v>
      </c>
      <c r="D278" s="4" t="s">
        <v>1931</v>
      </c>
      <c r="E278" s="4" t="s">
        <v>684</v>
      </c>
      <c r="F278" s="4" t="s">
        <v>2511</v>
      </c>
      <c r="G278" s="4" t="s">
        <v>2511</v>
      </c>
      <c r="H278" s="8"/>
      <c r="I278" s="4" t="s">
        <v>3982</v>
      </c>
    </row>
    <row r="279" spans="2:9" ht="60" customHeight="1">
      <c r="B279" s="3">
        <v>260</v>
      </c>
      <c r="C279" s="4" t="s">
        <v>1935</v>
      </c>
      <c r="D279" s="4" t="s">
        <v>3973</v>
      </c>
      <c r="E279" s="4" t="s">
        <v>684</v>
      </c>
      <c r="F279" s="4" t="s">
        <v>2511</v>
      </c>
      <c r="G279" s="4" t="s">
        <v>2511</v>
      </c>
      <c r="H279" s="8"/>
      <c r="I279" s="4" t="s">
        <v>3982</v>
      </c>
    </row>
    <row r="280" spans="2:9" ht="60" customHeight="1">
      <c r="B280" s="9">
        <v>261</v>
      </c>
      <c r="C280" s="4" t="s">
        <v>1940</v>
      </c>
      <c r="D280" s="4" t="s">
        <v>1937</v>
      </c>
      <c r="E280" s="4" t="s">
        <v>684</v>
      </c>
      <c r="F280" s="4" t="s">
        <v>2511</v>
      </c>
      <c r="G280" s="4" t="s">
        <v>2511</v>
      </c>
      <c r="H280" s="8"/>
      <c r="I280" s="4" t="s">
        <v>3982</v>
      </c>
    </row>
    <row r="281" spans="2:9" ht="60" customHeight="1">
      <c r="B281" s="3">
        <v>262</v>
      </c>
      <c r="C281" s="4" t="s">
        <v>1944</v>
      </c>
      <c r="D281" s="4" t="s">
        <v>1942</v>
      </c>
      <c r="E281" s="4" t="s">
        <v>684</v>
      </c>
      <c r="F281" s="4" t="s">
        <v>2511</v>
      </c>
      <c r="G281" s="4" t="s">
        <v>2511</v>
      </c>
      <c r="H281" s="8"/>
      <c r="I281" s="4" t="s">
        <v>3982</v>
      </c>
    </row>
    <row r="282" spans="2:9" ht="60" customHeight="1">
      <c r="B282" s="3">
        <v>263</v>
      </c>
      <c r="C282" s="4" t="s">
        <v>1948</v>
      </c>
      <c r="D282" s="4" t="s">
        <v>1946</v>
      </c>
      <c r="E282" s="4" t="s">
        <v>2828</v>
      </c>
      <c r="F282" s="4" t="s">
        <v>2511</v>
      </c>
      <c r="G282" s="4" t="s">
        <v>2511</v>
      </c>
      <c r="H282" s="8"/>
      <c r="I282" s="4" t="s">
        <v>3982</v>
      </c>
    </row>
    <row r="283" spans="2:9" ht="60" customHeight="1">
      <c r="B283" s="9">
        <v>264</v>
      </c>
      <c r="C283" s="4" t="s">
        <v>1952</v>
      </c>
      <c r="D283" s="4" t="s">
        <v>1950</v>
      </c>
      <c r="E283" s="4" t="s">
        <v>684</v>
      </c>
      <c r="F283" s="4" t="s">
        <v>2511</v>
      </c>
      <c r="G283" s="4" t="s">
        <v>2511</v>
      </c>
      <c r="H283" s="8"/>
      <c r="I283" s="4" t="s">
        <v>3982</v>
      </c>
    </row>
    <row r="284" spans="2:9" ht="60" customHeight="1">
      <c r="B284" s="3">
        <v>265</v>
      </c>
      <c r="C284" s="4" t="s">
        <v>2583</v>
      </c>
      <c r="D284" s="4" t="s">
        <v>1954</v>
      </c>
      <c r="E284" s="4" t="s">
        <v>2582</v>
      </c>
      <c r="F284" s="4" t="s">
        <v>2511</v>
      </c>
      <c r="G284" s="4" t="s">
        <v>2511</v>
      </c>
      <c r="H284" s="8"/>
      <c r="I284" s="4" t="s">
        <v>3982</v>
      </c>
    </row>
    <row r="285" spans="2:9" ht="60" customHeight="1">
      <c r="B285" s="3">
        <v>266</v>
      </c>
      <c r="C285" s="4" t="s">
        <v>1956</v>
      </c>
      <c r="D285" s="4" t="s">
        <v>2819</v>
      </c>
      <c r="E285" s="4" t="s">
        <v>2584</v>
      </c>
      <c r="F285" s="4" t="s">
        <v>2511</v>
      </c>
      <c r="G285" s="4" t="s">
        <v>2511</v>
      </c>
      <c r="H285" s="4"/>
      <c r="I285" s="4" t="s">
        <v>3982</v>
      </c>
    </row>
    <row r="286" spans="2:9" ht="60" customHeight="1">
      <c r="B286" s="9">
        <v>267</v>
      </c>
      <c r="C286" s="4" t="s">
        <v>1959</v>
      </c>
      <c r="D286" s="4" t="s">
        <v>1957</v>
      </c>
      <c r="E286" s="4" t="s">
        <v>684</v>
      </c>
      <c r="F286" s="4" t="s">
        <v>2511</v>
      </c>
      <c r="G286" s="4" t="s">
        <v>2511</v>
      </c>
      <c r="H286" s="8"/>
      <c r="I286" s="4" t="s">
        <v>3982</v>
      </c>
    </row>
    <row r="287" spans="2:9" ht="60" customHeight="1">
      <c r="B287" s="3">
        <v>268</v>
      </c>
      <c r="C287" s="4" t="s">
        <v>1973</v>
      </c>
      <c r="D287" s="4" t="s">
        <v>1972</v>
      </c>
      <c r="E287" s="4" t="s">
        <v>684</v>
      </c>
      <c r="F287" s="4" t="s">
        <v>2511</v>
      </c>
      <c r="G287" s="4" t="s">
        <v>2511</v>
      </c>
      <c r="H287" s="8"/>
      <c r="I287" s="4" t="s">
        <v>3982</v>
      </c>
    </row>
    <row r="288" spans="2:9" ht="60" customHeight="1">
      <c r="B288" s="3">
        <v>269</v>
      </c>
      <c r="C288" s="4" t="s">
        <v>3643</v>
      </c>
      <c r="D288" s="4" t="s">
        <v>2679</v>
      </c>
      <c r="E288" s="4" t="s">
        <v>1962</v>
      </c>
      <c r="F288" s="4" t="s">
        <v>2680</v>
      </c>
      <c r="G288" s="4" t="s">
        <v>2511</v>
      </c>
      <c r="H288" s="8"/>
      <c r="I288" s="4"/>
    </row>
    <row r="289" spans="2:9" ht="60" customHeight="1">
      <c r="B289" s="9">
        <v>270</v>
      </c>
      <c r="C289" s="4" t="s">
        <v>1966</v>
      </c>
      <c r="D289" s="4" t="s">
        <v>2586</v>
      </c>
      <c r="E289" s="4" t="s">
        <v>1965</v>
      </c>
      <c r="F289" s="4" t="s">
        <v>2511</v>
      </c>
      <c r="G289" s="4" t="s">
        <v>2511</v>
      </c>
      <c r="H289" s="4"/>
      <c r="I289" s="4"/>
    </row>
    <row r="290" spans="2:9" ht="60" customHeight="1">
      <c r="B290" s="3">
        <v>271</v>
      </c>
      <c r="C290" s="4" t="s">
        <v>2591</v>
      </c>
      <c r="D290" s="4" t="s">
        <v>1967</v>
      </c>
      <c r="E290" s="4" t="s">
        <v>2590</v>
      </c>
      <c r="F290" s="4" t="s">
        <v>2511</v>
      </c>
      <c r="G290" s="4" t="s">
        <v>2511</v>
      </c>
      <c r="H290" s="4"/>
      <c r="I290" s="4"/>
    </row>
    <row r="291" spans="2:9" ht="60" customHeight="1">
      <c r="B291" s="3">
        <v>272</v>
      </c>
      <c r="C291" s="4" t="s">
        <v>1970</v>
      </c>
      <c r="D291" s="4" t="s">
        <v>1969</v>
      </c>
      <c r="E291" s="42" t="s">
        <v>453</v>
      </c>
      <c r="F291" s="4" t="s">
        <v>2511</v>
      </c>
      <c r="G291" s="4" t="s">
        <v>2511</v>
      </c>
      <c r="H291" s="8"/>
      <c r="I291" s="4"/>
    </row>
    <row r="292" spans="2:9" ht="60" customHeight="1">
      <c r="B292" s="9">
        <v>273</v>
      </c>
      <c r="C292" s="4" t="s">
        <v>1974</v>
      </c>
      <c r="D292" s="4" t="s">
        <v>3819</v>
      </c>
      <c r="E292" s="4" t="s">
        <v>684</v>
      </c>
      <c r="F292" s="4" t="s">
        <v>2511</v>
      </c>
      <c r="G292" s="4" t="s">
        <v>2511</v>
      </c>
      <c r="H292" s="8"/>
      <c r="I292" s="4" t="s">
        <v>3982</v>
      </c>
    </row>
    <row r="293" spans="2:9" ht="60" customHeight="1">
      <c r="B293" s="3">
        <v>274</v>
      </c>
      <c r="C293" s="4"/>
      <c r="D293" s="4" t="s">
        <v>2593</v>
      </c>
      <c r="E293" s="4" t="s">
        <v>1975</v>
      </c>
      <c r="F293" s="4" t="s">
        <v>2511</v>
      </c>
      <c r="G293" s="4" t="s">
        <v>2511</v>
      </c>
      <c r="H293" s="4"/>
      <c r="I293" s="4" t="s">
        <v>3981</v>
      </c>
    </row>
    <row r="294" spans="2:9" ht="60" customHeight="1">
      <c r="B294" s="3">
        <v>275</v>
      </c>
      <c r="C294" s="10" t="s">
        <v>1977</v>
      </c>
      <c r="D294" s="4" t="s">
        <v>2595</v>
      </c>
      <c r="E294" s="4" t="s">
        <v>641</v>
      </c>
      <c r="F294" s="4" t="s">
        <v>2597</v>
      </c>
      <c r="G294" s="4" t="s">
        <v>2511</v>
      </c>
      <c r="H294" s="4"/>
      <c r="I294" s="4" t="s">
        <v>3982</v>
      </c>
    </row>
    <row r="295" spans="2:9" ht="60" customHeight="1">
      <c r="B295" s="9">
        <v>276</v>
      </c>
      <c r="C295" s="4" t="s">
        <v>1979</v>
      </c>
      <c r="D295" s="4" t="s">
        <v>2836</v>
      </c>
      <c r="E295" s="4" t="s">
        <v>1978</v>
      </c>
      <c r="F295" s="4" t="s">
        <v>2511</v>
      </c>
      <c r="G295" s="4" t="s">
        <v>2511</v>
      </c>
      <c r="H295" s="4"/>
      <c r="I295" s="4"/>
    </row>
    <row r="296" spans="2:9" ht="60" customHeight="1">
      <c r="B296" s="3">
        <v>277</v>
      </c>
      <c r="C296" s="4" t="s">
        <v>1981</v>
      </c>
      <c r="D296" s="4" t="s">
        <v>3713</v>
      </c>
      <c r="E296" s="4" t="s">
        <v>1980</v>
      </c>
      <c r="F296" s="4" t="s">
        <v>2511</v>
      </c>
      <c r="G296" s="4" t="s">
        <v>2511</v>
      </c>
      <c r="H296" s="4"/>
      <c r="I296" s="4" t="s">
        <v>3982</v>
      </c>
    </row>
    <row r="297" spans="2:9" ht="60" customHeight="1">
      <c r="B297" s="3">
        <v>278</v>
      </c>
      <c r="C297" s="4" t="s">
        <v>1985</v>
      </c>
      <c r="D297" s="4" t="s">
        <v>1983</v>
      </c>
      <c r="E297" s="4" t="s">
        <v>1982</v>
      </c>
      <c r="F297" s="4" t="s">
        <v>2511</v>
      </c>
      <c r="G297" s="4" t="s">
        <v>2511</v>
      </c>
      <c r="H297" s="4"/>
      <c r="I297" s="4"/>
    </row>
    <row r="298" spans="2:9" ht="60" customHeight="1">
      <c r="B298" s="9">
        <v>279</v>
      </c>
      <c r="C298" s="4" t="s">
        <v>1994</v>
      </c>
      <c r="D298" s="4" t="s">
        <v>1991</v>
      </c>
      <c r="E298" s="4" t="s">
        <v>1990</v>
      </c>
      <c r="F298" s="4" t="s">
        <v>2511</v>
      </c>
      <c r="G298" s="4" t="s">
        <v>2511</v>
      </c>
      <c r="H298" s="8"/>
      <c r="I298" s="4" t="s">
        <v>3982</v>
      </c>
    </row>
    <row r="299" spans="2:9" ht="60" customHeight="1">
      <c r="B299" s="3">
        <v>280</v>
      </c>
      <c r="C299" s="4" t="s">
        <v>1997</v>
      </c>
      <c r="D299" s="4" t="s">
        <v>2598</v>
      </c>
      <c r="E299" s="4" t="s">
        <v>3717</v>
      </c>
      <c r="F299" s="4" t="s">
        <v>2511</v>
      </c>
      <c r="G299" s="4" t="s">
        <v>2511</v>
      </c>
      <c r="H299" s="8"/>
      <c r="I299" s="4" t="s">
        <v>3982</v>
      </c>
    </row>
    <row r="300" spans="2:9" ht="60" customHeight="1">
      <c r="B300" s="3">
        <v>281</v>
      </c>
      <c r="C300" s="4" t="s">
        <v>2003</v>
      </c>
      <c r="D300" s="4" t="s">
        <v>2001</v>
      </c>
      <c r="E300" s="4" t="s">
        <v>2000</v>
      </c>
      <c r="F300" s="4" t="s">
        <v>2511</v>
      </c>
      <c r="G300" s="4" t="s">
        <v>2511</v>
      </c>
      <c r="H300" s="8"/>
      <c r="I300" s="4"/>
    </row>
    <row r="301" spans="2:9" ht="60" customHeight="1">
      <c r="B301" s="9">
        <v>282</v>
      </c>
      <c r="C301" s="4" t="s">
        <v>2006</v>
      </c>
      <c r="D301" s="4" t="s">
        <v>2953</v>
      </c>
      <c r="E301" s="4" t="s">
        <v>551</v>
      </c>
      <c r="F301" s="4" t="s">
        <v>2149</v>
      </c>
      <c r="G301" s="4" t="s">
        <v>2149</v>
      </c>
      <c r="H301" s="8"/>
      <c r="I301" s="4"/>
    </row>
    <row r="302" spans="2:9" ht="60" customHeight="1">
      <c r="B302" s="3">
        <v>283</v>
      </c>
      <c r="C302" s="4" t="s">
        <v>2009</v>
      </c>
      <c r="D302" s="4" t="s">
        <v>3580</v>
      </c>
      <c r="E302" s="4" t="s">
        <v>1790</v>
      </c>
      <c r="F302" s="4" t="s">
        <v>2511</v>
      </c>
      <c r="G302" s="4" t="s">
        <v>2511</v>
      </c>
      <c r="H302" s="8"/>
      <c r="I302" s="4"/>
    </row>
    <row r="303" spans="2:9" ht="60" customHeight="1">
      <c r="B303" s="3">
        <v>284</v>
      </c>
      <c r="C303" s="4" t="s">
        <v>2015</v>
      </c>
      <c r="D303" s="4" t="s">
        <v>2013</v>
      </c>
      <c r="E303" s="4" t="s">
        <v>2012</v>
      </c>
      <c r="F303" s="4" t="s">
        <v>2511</v>
      </c>
      <c r="G303" s="4" t="s">
        <v>2511</v>
      </c>
      <c r="H303" s="8"/>
      <c r="I303" s="4"/>
    </row>
    <row r="304" spans="2:9" ht="60" customHeight="1">
      <c r="B304" s="9">
        <v>285</v>
      </c>
      <c r="C304" s="4" t="s">
        <v>2017</v>
      </c>
      <c r="D304" s="4" t="s">
        <v>2016</v>
      </c>
      <c r="E304" s="4" t="s">
        <v>2012</v>
      </c>
      <c r="F304" s="4" t="s">
        <v>2511</v>
      </c>
      <c r="G304" s="4" t="s">
        <v>2511</v>
      </c>
      <c r="H304" s="8"/>
      <c r="I304" s="4"/>
    </row>
    <row r="305" spans="2:9" ht="60" customHeight="1">
      <c r="B305" s="3">
        <v>286</v>
      </c>
      <c r="C305" s="4" t="s">
        <v>2019</v>
      </c>
      <c r="D305" s="4" t="s">
        <v>535</v>
      </c>
      <c r="E305" s="4" t="s">
        <v>2816</v>
      </c>
      <c r="F305" s="4" t="s">
        <v>2511</v>
      </c>
      <c r="G305" s="4" t="s">
        <v>2511</v>
      </c>
      <c r="H305" s="8"/>
      <c r="I305" s="4"/>
    </row>
    <row r="306" spans="2:9" ht="60" customHeight="1">
      <c r="B306" s="3">
        <v>287</v>
      </c>
      <c r="C306" s="4" t="s">
        <v>2022</v>
      </c>
      <c r="D306" s="4" t="s">
        <v>2020</v>
      </c>
      <c r="E306" s="4" t="s">
        <v>1766</v>
      </c>
      <c r="F306" s="4" t="s">
        <v>2511</v>
      </c>
      <c r="G306" s="4" t="s">
        <v>2511</v>
      </c>
      <c r="H306" s="8"/>
      <c r="I306" s="4" t="s">
        <v>3982</v>
      </c>
    </row>
    <row r="307" spans="2:9" ht="60" customHeight="1">
      <c r="B307" s="9">
        <v>288</v>
      </c>
      <c r="C307" s="4" t="s">
        <v>2026</v>
      </c>
      <c r="D307" s="4" t="s">
        <v>2024</v>
      </c>
      <c r="E307" s="4" t="s">
        <v>2023</v>
      </c>
      <c r="F307" s="4" t="s">
        <v>2511</v>
      </c>
      <c r="G307" s="4" t="s">
        <v>2511</v>
      </c>
      <c r="H307" s="4"/>
      <c r="I307" s="4"/>
    </row>
    <row r="308" spans="2:9" ht="60" customHeight="1">
      <c r="B308" s="3">
        <v>289</v>
      </c>
      <c r="C308" s="4" t="s">
        <v>2029</v>
      </c>
      <c r="D308" s="4"/>
      <c r="E308" s="4" t="s">
        <v>2028</v>
      </c>
      <c r="F308" s="4" t="s">
        <v>2511</v>
      </c>
      <c r="G308" s="4" t="s">
        <v>2511</v>
      </c>
      <c r="H308" s="4"/>
      <c r="I308" s="4" t="s">
        <v>3981</v>
      </c>
    </row>
    <row r="309" spans="2:9" ht="60" customHeight="1">
      <c r="B309" s="3">
        <v>290</v>
      </c>
      <c r="C309" s="4" t="s">
        <v>449</v>
      </c>
      <c r="D309" s="4" t="s">
        <v>448</v>
      </c>
      <c r="E309" s="4" t="s">
        <v>448</v>
      </c>
      <c r="F309" s="4" t="s">
        <v>2511</v>
      </c>
      <c r="G309" s="4" t="s">
        <v>2511</v>
      </c>
      <c r="H309" s="4"/>
      <c r="I309" s="4"/>
    </row>
    <row r="310" spans="2:9" ht="60" customHeight="1">
      <c r="B310" s="9">
        <v>291</v>
      </c>
      <c r="C310" s="4" t="s">
        <v>2032</v>
      </c>
      <c r="D310" s="4" t="s">
        <v>2031</v>
      </c>
      <c r="E310" s="4" t="s">
        <v>976</v>
      </c>
      <c r="F310" s="4" t="s">
        <v>2511</v>
      </c>
      <c r="G310" s="4" t="s">
        <v>2511</v>
      </c>
      <c r="H310" s="8"/>
      <c r="I310" s="4"/>
    </row>
    <row r="311" spans="2:9" ht="60" customHeight="1">
      <c r="B311" s="3">
        <v>292</v>
      </c>
      <c r="C311" s="4" t="s">
        <v>2037</v>
      </c>
      <c r="D311" s="4" t="s">
        <v>2813</v>
      </c>
      <c r="E311" s="4" t="s">
        <v>2036</v>
      </c>
      <c r="F311" s="4" t="s">
        <v>2149</v>
      </c>
      <c r="G311" s="4" t="s">
        <v>2149</v>
      </c>
      <c r="H311" s="8"/>
      <c r="I311" s="4"/>
    </row>
    <row r="312" spans="2:9" ht="60" customHeight="1">
      <c r="B312" s="3">
        <v>293</v>
      </c>
      <c r="C312" s="4" t="s">
        <v>2040</v>
      </c>
      <c r="D312" s="4"/>
      <c r="E312" s="4" t="s">
        <v>3604</v>
      </c>
      <c r="F312" s="4" t="s">
        <v>2511</v>
      </c>
      <c r="G312" s="4" t="s">
        <v>2511</v>
      </c>
      <c r="H312" s="4"/>
      <c r="I312" s="4"/>
    </row>
    <row r="313" spans="2:9" ht="60" customHeight="1">
      <c r="B313" s="9">
        <v>294</v>
      </c>
      <c r="C313" s="4" t="s">
        <v>2043</v>
      </c>
      <c r="D313" s="4" t="s">
        <v>2041</v>
      </c>
      <c r="E313" s="4" t="s">
        <v>2041</v>
      </c>
      <c r="F313" s="4" t="s">
        <v>2511</v>
      </c>
      <c r="G313" s="4" t="s">
        <v>2511</v>
      </c>
      <c r="H313" s="4"/>
      <c r="I313" s="4"/>
    </row>
    <row r="314" spans="2:9" ht="60" customHeight="1">
      <c r="B314" s="3">
        <v>295</v>
      </c>
      <c r="C314" s="4" t="s">
        <v>2601</v>
      </c>
      <c r="D314" s="4" t="s">
        <v>2044</v>
      </c>
      <c r="E314" s="4" t="s">
        <v>644</v>
      </c>
      <c r="F314" s="4" t="s">
        <v>2511</v>
      </c>
      <c r="G314" s="4" t="s">
        <v>2511</v>
      </c>
      <c r="H314" s="4"/>
      <c r="I314" s="4"/>
    </row>
    <row r="315" spans="2:9" ht="60" customHeight="1">
      <c r="B315" s="3">
        <v>296</v>
      </c>
      <c r="C315" s="4" t="s">
        <v>2048</v>
      </c>
      <c r="D315" s="4"/>
      <c r="E315" s="4" t="s">
        <v>2047</v>
      </c>
      <c r="F315" s="4" t="s">
        <v>2511</v>
      </c>
      <c r="G315" s="4" t="s">
        <v>2511</v>
      </c>
      <c r="H315" s="4"/>
      <c r="I315" s="4" t="s">
        <v>3981</v>
      </c>
    </row>
    <row r="316" spans="2:9" ht="60" customHeight="1">
      <c r="B316" s="9">
        <v>297</v>
      </c>
      <c r="C316" s="4" t="s">
        <v>2053</v>
      </c>
      <c r="D316" s="4" t="s">
        <v>2050</v>
      </c>
      <c r="E316" s="4" t="s">
        <v>2049</v>
      </c>
      <c r="F316" s="4" t="s">
        <v>2511</v>
      </c>
      <c r="G316" s="4" t="s">
        <v>2511</v>
      </c>
      <c r="H316" s="8"/>
      <c r="I316" s="4"/>
    </row>
    <row r="317" spans="2:9" ht="60" customHeight="1">
      <c r="B317" s="3">
        <v>298</v>
      </c>
      <c r="C317" s="4" t="s">
        <v>2058</v>
      </c>
      <c r="D317" s="4" t="s">
        <v>2055</v>
      </c>
      <c r="E317" s="4" t="s">
        <v>291</v>
      </c>
      <c r="F317" s="4" t="s">
        <v>2511</v>
      </c>
      <c r="G317" s="4" t="s">
        <v>2511</v>
      </c>
      <c r="H317" s="8"/>
      <c r="I317" s="4"/>
    </row>
    <row r="318" spans="2:9" ht="60" customHeight="1">
      <c r="B318" s="3">
        <v>299</v>
      </c>
      <c r="C318" s="4" t="s">
        <v>2063</v>
      </c>
      <c r="D318" s="4" t="s">
        <v>2061</v>
      </c>
      <c r="E318" s="4" t="s">
        <v>2060</v>
      </c>
      <c r="F318" s="4" t="s">
        <v>2511</v>
      </c>
      <c r="G318" s="4" t="s">
        <v>2511</v>
      </c>
      <c r="H318" s="4"/>
      <c r="I318" s="4"/>
    </row>
    <row r="319" spans="2:9" ht="60" customHeight="1">
      <c r="B319" s="9">
        <v>300</v>
      </c>
      <c r="C319" s="4" t="s">
        <v>2067</v>
      </c>
      <c r="D319" s="4" t="s">
        <v>2065</v>
      </c>
      <c r="E319" s="4" t="s">
        <v>2064</v>
      </c>
      <c r="F319" s="4" t="s">
        <v>2511</v>
      </c>
      <c r="G319" s="4" t="s">
        <v>2511</v>
      </c>
      <c r="H319" s="4"/>
      <c r="I319" s="4" t="s">
        <v>3982</v>
      </c>
    </row>
    <row r="320" spans="2:9" ht="60" customHeight="1">
      <c r="B320" s="3">
        <v>301</v>
      </c>
      <c r="C320" s="4"/>
      <c r="D320" s="4" t="s">
        <v>2069</v>
      </c>
      <c r="E320" s="4" t="s">
        <v>2068</v>
      </c>
      <c r="F320" s="4" t="s">
        <v>2511</v>
      </c>
      <c r="G320" s="4" t="s">
        <v>2511</v>
      </c>
      <c r="H320" s="4"/>
      <c r="I320" s="4" t="s">
        <v>3982</v>
      </c>
    </row>
    <row r="321" spans="2:9" ht="60" customHeight="1">
      <c r="B321" s="3">
        <v>302</v>
      </c>
      <c r="C321" s="4" t="s">
        <v>2073</v>
      </c>
      <c r="D321" s="4" t="s">
        <v>2071</v>
      </c>
      <c r="E321" s="4" t="s">
        <v>2954</v>
      </c>
      <c r="F321" s="4" t="s">
        <v>2149</v>
      </c>
      <c r="G321" s="4" t="s">
        <v>2149</v>
      </c>
      <c r="H321" s="4"/>
      <c r="I321" s="4"/>
    </row>
    <row r="322" spans="2:9" ht="60" customHeight="1">
      <c r="B322" s="9">
        <v>303</v>
      </c>
      <c r="C322" s="4"/>
      <c r="D322" s="4" t="s">
        <v>2823</v>
      </c>
      <c r="E322" s="4" t="s">
        <v>2074</v>
      </c>
      <c r="F322" s="4" t="s">
        <v>2511</v>
      </c>
      <c r="G322" s="4" t="s">
        <v>2511</v>
      </c>
      <c r="H322" s="4"/>
      <c r="I322" s="4"/>
    </row>
    <row r="323" spans="2:9" ht="60" customHeight="1">
      <c r="B323" s="3">
        <v>304</v>
      </c>
      <c r="C323" s="4"/>
      <c r="D323" s="4"/>
      <c r="E323" s="4" t="s">
        <v>2075</v>
      </c>
      <c r="F323" s="4" t="s">
        <v>2511</v>
      </c>
      <c r="G323" s="4" t="s">
        <v>2511</v>
      </c>
      <c r="H323" s="4"/>
      <c r="I323" s="4"/>
    </row>
    <row r="324" spans="2:9" ht="60" customHeight="1">
      <c r="B324" s="3">
        <v>305</v>
      </c>
      <c r="C324" s="4" t="s">
        <v>3813</v>
      </c>
      <c r="D324" s="4" t="s">
        <v>3811</v>
      </c>
      <c r="E324" s="4" t="s">
        <v>3810</v>
      </c>
      <c r="F324" s="4" t="s">
        <v>2511</v>
      </c>
      <c r="G324" s="4" t="s">
        <v>2511</v>
      </c>
      <c r="H324" s="4"/>
      <c r="I324" s="4" t="s">
        <v>3982</v>
      </c>
    </row>
    <row r="325" spans="2:9" ht="60" customHeight="1">
      <c r="B325" s="9">
        <v>306</v>
      </c>
      <c r="C325" s="4" t="s">
        <v>2488</v>
      </c>
      <c r="D325" s="4" t="s">
        <v>2824</v>
      </c>
      <c r="E325" s="4" t="s">
        <v>2077</v>
      </c>
      <c r="F325" s="4" t="s">
        <v>2511</v>
      </c>
      <c r="G325" s="4" t="s">
        <v>2511</v>
      </c>
      <c r="H325" s="4"/>
      <c r="I325" s="4" t="s">
        <v>3981</v>
      </c>
    </row>
    <row r="326" spans="2:9" ht="60" customHeight="1">
      <c r="B326" s="3">
        <v>307</v>
      </c>
      <c r="C326" s="4" t="s">
        <v>2078</v>
      </c>
      <c r="D326" s="4"/>
      <c r="E326" s="4" t="s">
        <v>957</v>
      </c>
      <c r="F326" s="4" t="s">
        <v>2511</v>
      </c>
      <c r="G326" s="4" t="s">
        <v>2511</v>
      </c>
      <c r="H326" s="4"/>
      <c r="I326" s="4" t="s">
        <v>3981</v>
      </c>
    </row>
    <row r="327" spans="2:9" ht="60" customHeight="1">
      <c r="B327" s="3">
        <v>308</v>
      </c>
      <c r="C327" s="4" t="s">
        <v>2490</v>
      </c>
      <c r="D327" s="4"/>
      <c r="E327" s="4" t="s">
        <v>2079</v>
      </c>
      <c r="F327" s="4" t="s">
        <v>2511</v>
      </c>
      <c r="G327" s="4" t="s">
        <v>2511</v>
      </c>
      <c r="H327" s="4"/>
      <c r="I327" s="4"/>
    </row>
    <row r="328" spans="2:9" ht="60" customHeight="1">
      <c r="B328" s="9">
        <v>309</v>
      </c>
      <c r="C328" s="4" t="s">
        <v>2494</v>
      </c>
      <c r="D328" s="4" t="s">
        <v>2493</v>
      </c>
      <c r="E328" s="4" t="s">
        <v>2082</v>
      </c>
      <c r="F328" s="4" t="s">
        <v>2511</v>
      </c>
      <c r="G328" s="4" t="s">
        <v>2511</v>
      </c>
      <c r="H328" s="4"/>
      <c r="I328" s="4"/>
    </row>
    <row r="329" spans="2:9" ht="60" customHeight="1">
      <c r="B329" s="3">
        <v>310</v>
      </c>
      <c r="C329" s="4" t="s">
        <v>2496</v>
      </c>
      <c r="D329" s="4" t="s">
        <v>2084</v>
      </c>
      <c r="E329" s="4" t="s">
        <v>2084</v>
      </c>
      <c r="F329" s="4" t="s">
        <v>2511</v>
      </c>
      <c r="G329" s="4" t="s">
        <v>2511</v>
      </c>
      <c r="H329" s="4"/>
      <c r="I329" s="4"/>
    </row>
    <row r="330" spans="2:9" ht="60" customHeight="1">
      <c r="B330" s="3">
        <v>311</v>
      </c>
      <c r="C330" s="4"/>
      <c r="D330" s="4" t="s">
        <v>2955</v>
      </c>
      <c r="E330" s="4" t="s">
        <v>2085</v>
      </c>
      <c r="F330" s="4" t="s">
        <v>2511</v>
      </c>
      <c r="G330" s="4" t="s">
        <v>2511</v>
      </c>
      <c r="H330" s="4"/>
      <c r="I330" s="4"/>
    </row>
    <row r="331" spans="2:9" ht="60" customHeight="1">
      <c r="B331" s="9">
        <v>312</v>
      </c>
      <c r="C331" s="4"/>
      <c r="D331" s="4"/>
      <c r="E331" s="4" t="s">
        <v>2087</v>
      </c>
      <c r="F331" s="4" t="s">
        <v>2511</v>
      </c>
      <c r="G331" s="4" t="s">
        <v>2511</v>
      </c>
      <c r="H331" s="4"/>
      <c r="I331" s="4"/>
    </row>
    <row r="332" spans="2:9" ht="60" customHeight="1">
      <c r="B332" s="3">
        <v>313</v>
      </c>
      <c r="C332" s="4"/>
      <c r="D332" s="4"/>
      <c r="E332" s="4" t="s">
        <v>2062</v>
      </c>
      <c r="F332" s="4" t="s">
        <v>2511</v>
      </c>
      <c r="G332" s="4" t="s">
        <v>2511</v>
      </c>
      <c r="H332" s="4"/>
      <c r="I332" s="4"/>
    </row>
    <row r="333" spans="2:9" ht="60" customHeight="1">
      <c r="B333" s="3">
        <v>314</v>
      </c>
      <c r="C333" s="4" t="s">
        <v>2091</v>
      </c>
      <c r="D333" s="4"/>
      <c r="E333" s="4" t="s">
        <v>2088</v>
      </c>
      <c r="F333" s="4" t="s">
        <v>2511</v>
      </c>
      <c r="G333" s="4" t="s">
        <v>2511</v>
      </c>
      <c r="H333" s="4"/>
      <c r="I333" s="4"/>
    </row>
    <row r="334" spans="2:9" ht="60" customHeight="1">
      <c r="B334" s="9">
        <v>315</v>
      </c>
      <c r="C334" s="4"/>
      <c r="D334" s="4"/>
      <c r="E334" s="4" t="s">
        <v>2092</v>
      </c>
      <c r="F334" s="4" t="s">
        <v>2511</v>
      </c>
      <c r="G334" s="4" t="s">
        <v>2511</v>
      </c>
      <c r="H334" s="4"/>
      <c r="I334" s="4"/>
    </row>
    <row r="335" spans="2:9" ht="60" customHeight="1">
      <c r="B335" s="3">
        <v>316</v>
      </c>
      <c r="C335" s="4" t="s">
        <v>2097</v>
      </c>
      <c r="D335" s="4" t="s">
        <v>2096</v>
      </c>
      <c r="E335" s="4" t="s">
        <v>2095</v>
      </c>
      <c r="F335" s="4" t="s">
        <v>2511</v>
      </c>
      <c r="G335" s="4" t="s">
        <v>2511</v>
      </c>
      <c r="H335" s="4"/>
      <c r="I335" s="4"/>
    </row>
    <row r="336" spans="2:9" ht="60" customHeight="1">
      <c r="B336" s="3">
        <v>317</v>
      </c>
      <c r="C336" s="4" t="s">
        <v>1987</v>
      </c>
      <c r="D336" s="4" t="s">
        <v>1291</v>
      </c>
      <c r="E336" s="4" t="s">
        <v>1040</v>
      </c>
      <c r="F336" s="4" t="s">
        <v>2511</v>
      </c>
      <c r="G336" s="4" t="s">
        <v>2511</v>
      </c>
      <c r="H336" s="4"/>
      <c r="I336" s="4"/>
    </row>
    <row r="337" spans="2:9" ht="60" customHeight="1">
      <c r="B337" s="9">
        <v>318</v>
      </c>
      <c r="C337" s="4" t="s">
        <v>2100</v>
      </c>
      <c r="D337" s="4" t="s">
        <v>3820</v>
      </c>
      <c r="E337" s="4" t="s">
        <v>652</v>
      </c>
      <c r="F337" s="4" t="s">
        <v>2511</v>
      </c>
      <c r="G337" s="4" t="s">
        <v>2511</v>
      </c>
      <c r="H337" s="4"/>
      <c r="I337" s="4"/>
    </row>
    <row r="338" spans="2:9" ht="60" customHeight="1">
      <c r="B338" s="3">
        <v>319</v>
      </c>
      <c r="C338" s="4" t="s">
        <v>2107</v>
      </c>
      <c r="D338" s="4" t="s">
        <v>2106</v>
      </c>
      <c r="E338" s="4" t="s">
        <v>2105</v>
      </c>
      <c r="F338" s="4" t="s">
        <v>2511</v>
      </c>
      <c r="G338" s="4" t="s">
        <v>2511</v>
      </c>
      <c r="H338" s="4"/>
      <c r="I338" s="4"/>
    </row>
    <row r="339" spans="2:9" ht="60" customHeight="1">
      <c r="B339" s="3">
        <v>320</v>
      </c>
      <c r="C339" s="4" t="s">
        <v>1299</v>
      </c>
      <c r="D339" s="6" t="s">
        <v>534</v>
      </c>
      <c r="E339" s="4" t="s">
        <v>1298</v>
      </c>
      <c r="F339" s="4" t="s">
        <v>2511</v>
      </c>
      <c r="G339" s="4" t="s">
        <v>2511</v>
      </c>
      <c r="H339" s="4"/>
      <c r="I339" s="4"/>
    </row>
    <row r="340" spans="2:9" ht="60" customHeight="1">
      <c r="B340" s="9">
        <v>321</v>
      </c>
      <c r="C340" s="4">
        <v>166</v>
      </c>
      <c r="D340" s="4" t="s">
        <v>2109</v>
      </c>
      <c r="E340" s="4" t="s">
        <v>2108</v>
      </c>
      <c r="F340" s="4" t="s">
        <v>2511</v>
      </c>
      <c r="G340" s="4" t="s">
        <v>2511</v>
      </c>
      <c r="H340" s="4"/>
      <c r="I340" s="4"/>
    </row>
    <row r="341" spans="2:9" ht="60" customHeight="1">
      <c r="B341" s="3">
        <v>322</v>
      </c>
      <c r="C341" s="4" t="s">
        <v>2112</v>
      </c>
      <c r="D341" s="4"/>
      <c r="E341" s="4" t="s">
        <v>2110</v>
      </c>
      <c r="F341" s="4" t="s">
        <v>2511</v>
      </c>
      <c r="G341" s="4" t="s">
        <v>2511</v>
      </c>
      <c r="H341" s="4"/>
      <c r="I341" s="4" t="s">
        <v>3981</v>
      </c>
    </row>
    <row r="342" spans="2:9" ht="60" customHeight="1">
      <c r="B342" s="3">
        <v>323</v>
      </c>
      <c r="C342" s="4" t="s">
        <v>2115</v>
      </c>
      <c r="D342" s="4" t="s">
        <v>2113</v>
      </c>
      <c r="E342" s="4" t="s">
        <v>2000</v>
      </c>
      <c r="F342" s="4" t="s">
        <v>2511</v>
      </c>
      <c r="G342" s="4" t="s">
        <v>2511</v>
      </c>
      <c r="H342" s="4"/>
      <c r="I342" s="4"/>
    </row>
    <row r="343" spans="2:9" ht="60" customHeight="1">
      <c r="B343" s="9">
        <v>324</v>
      </c>
      <c r="C343" s="4"/>
      <c r="D343" s="4"/>
      <c r="E343" s="4" t="s">
        <v>2116</v>
      </c>
      <c r="F343" s="4" t="s">
        <v>2511</v>
      </c>
      <c r="G343" s="4" t="s">
        <v>2511</v>
      </c>
      <c r="H343" s="4"/>
      <c r="I343" s="4"/>
    </row>
    <row r="344" spans="2:9" ht="60" customHeight="1">
      <c r="B344" s="3">
        <v>325</v>
      </c>
      <c r="C344" s="4" t="s">
        <v>2120</v>
      </c>
      <c r="D344" s="4" t="s">
        <v>3789</v>
      </c>
      <c r="E344" s="21"/>
      <c r="F344" s="4" t="s">
        <v>2511</v>
      </c>
      <c r="G344" s="4" t="s">
        <v>2511</v>
      </c>
      <c r="H344" s="4"/>
      <c r="I344" s="4"/>
    </row>
    <row r="345" spans="2:9" ht="60" customHeight="1">
      <c r="B345" s="3">
        <v>326</v>
      </c>
      <c r="C345" s="4" t="s">
        <v>2125</v>
      </c>
      <c r="D345" s="4"/>
      <c r="E345" s="4" t="s">
        <v>2121</v>
      </c>
      <c r="F345" s="4" t="s">
        <v>2511</v>
      </c>
      <c r="G345" s="4" t="s">
        <v>2511</v>
      </c>
      <c r="H345" s="4"/>
      <c r="I345" s="4"/>
    </row>
    <row r="346" spans="2:9" ht="60" customHeight="1">
      <c r="B346" s="32">
        <v>327</v>
      </c>
      <c r="C346" s="63" t="s">
        <v>2849</v>
      </c>
      <c r="D346" s="63" t="s">
        <v>2128</v>
      </c>
      <c r="E346" s="63"/>
      <c r="F346" s="4" t="s">
        <v>2511</v>
      </c>
      <c r="G346" s="4" t="s">
        <v>2511</v>
      </c>
      <c r="H346" s="63"/>
      <c r="I346" s="4"/>
    </row>
    <row r="347" spans="2:9" ht="60" customHeight="1">
      <c r="B347" s="3">
        <v>328</v>
      </c>
      <c r="C347" s="4" t="s">
        <v>2127</v>
      </c>
      <c r="D347" s="4" t="s">
        <v>2126</v>
      </c>
      <c r="E347" s="4" t="s">
        <v>2126</v>
      </c>
      <c r="F347" s="4" t="s">
        <v>2511</v>
      </c>
      <c r="G347" s="4" t="s">
        <v>2511</v>
      </c>
      <c r="H347" s="4"/>
      <c r="I347" s="4"/>
    </row>
    <row r="348" spans="2:9" ht="60" customHeight="1">
      <c r="B348" s="3">
        <v>329</v>
      </c>
      <c r="C348" s="4" t="s">
        <v>2500</v>
      </c>
      <c r="D348" s="4" t="s">
        <v>2834</v>
      </c>
      <c r="E348" s="4" t="s">
        <v>2129</v>
      </c>
      <c r="F348" s="4" t="s">
        <v>2511</v>
      </c>
      <c r="G348" s="4" t="s">
        <v>2511</v>
      </c>
      <c r="H348" s="4"/>
      <c r="I348" s="4"/>
    </row>
    <row r="349" spans="2:9" ht="60" customHeight="1">
      <c r="B349" s="9">
        <v>330</v>
      </c>
      <c r="C349" s="4"/>
      <c r="D349" s="4"/>
      <c r="E349" s="4" t="s">
        <v>2131</v>
      </c>
      <c r="F349" s="4" t="s">
        <v>2511</v>
      </c>
      <c r="G349" s="4" t="s">
        <v>2511</v>
      </c>
      <c r="H349" s="4"/>
      <c r="I349" s="4"/>
    </row>
    <row r="350" spans="2:9" ht="60" customHeight="1">
      <c r="B350" s="3">
        <v>331</v>
      </c>
      <c r="C350" s="4" t="s">
        <v>3808</v>
      </c>
      <c r="D350" s="4" t="s">
        <v>2133</v>
      </c>
      <c r="E350" s="4"/>
      <c r="F350" s="4" t="s">
        <v>2149</v>
      </c>
      <c r="G350" s="4" t="s">
        <v>2149</v>
      </c>
      <c r="H350" s="4"/>
      <c r="I350" s="4"/>
    </row>
    <row r="351" spans="2:9" ht="60" customHeight="1">
      <c r="B351" s="3">
        <v>332</v>
      </c>
      <c r="C351" s="4" t="s">
        <v>2135</v>
      </c>
      <c r="D351" s="4"/>
      <c r="E351" s="4" t="s">
        <v>2134</v>
      </c>
      <c r="F351" s="4" t="s">
        <v>2511</v>
      </c>
      <c r="G351" s="4" t="s">
        <v>2511</v>
      </c>
      <c r="H351" s="4"/>
      <c r="I351" s="4" t="s">
        <v>3981</v>
      </c>
    </row>
    <row r="352" spans="2:9" ht="60" customHeight="1">
      <c r="B352" s="9">
        <v>333</v>
      </c>
      <c r="C352" s="4" t="s">
        <v>2501</v>
      </c>
      <c r="D352" s="4"/>
      <c r="E352" s="4" t="s">
        <v>1356</v>
      </c>
      <c r="F352" s="4" t="s">
        <v>2511</v>
      </c>
      <c r="G352" s="4" t="s">
        <v>2511</v>
      </c>
      <c r="H352" s="4"/>
      <c r="I352" s="4"/>
    </row>
    <row r="353" spans="2:9" ht="60" customHeight="1">
      <c r="B353" s="3">
        <v>334</v>
      </c>
      <c r="C353" s="4" t="s">
        <v>2137</v>
      </c>
      <c r="D353" s="4" t="s">
        <v>2136</v>
      </c>
      <c r="E353" s="4" t="s">
        <v>1975</v>
      </c>
      <c r="F353" s="4" t="s">
        <v>2511</v>
      </c>
      <c r="G353" s="4" t="s">
        <v>2511</v>
      </c>
      <c r="H353" s="4"/>
      <c r="I353" s="4" t="s">
        <v>3981</v>
      </c>
    </row>
    <row r="354" spans="2:9" ht="60" customHeight="1">
      <c r="B354" s="3">
        <v>335</v>
      </c>
      <c r="C354" s="4"/>
      <c r="D354" s="4"/>
      <c r="E354" s="4" t="s">
        <v>2139</v>
      </c>
      <c r="F354" s="4" t="s">
        <v>2511</v>
      </c>
      <c r="G354" s="4" t="s">
        <v>2511</v>
      </c>
      <c r="H354" s="4"/>
      <c r="I354" s="4" t="s">
        <v>3981</v>
      </c>
    </row>
    <row r="355" spans="2:9" ht="60" customHeight="1">
      <c r="B355" s="9">
        <v>336</v>
      </c>
      <c r="C355" s="4" t="s">
        <v>2143</v>
      </c>
      <c r="D355" s="4" t="s">
        <v>1038</v>
      </c>
      <c r="E355" s="4" t="s">
        <v>2141</v>
      </c>
      <c r="F355" s="4" t="s">
        <v>2511</v>
      </c>
      <c r="G355" s="4" t="s">
        <v>2511</v>
      </c>
      <c r="H355" s="4"/>
      <c r="I355" s="4"/>
    </row>
    <row r="356" spans="2:9" ht="60" customHeight="1">
      <c r="B356" s="3">
        <v>337</v>
      </c>
      <c r="C356" s="4" t="s">
        <v>979</v>
      </c>
      <c r="D356" s="4" t="s">
        <v>978</v>
      </c>
      <c r="E356" s="4" t="s">
        <v>977</v>
      </c>
      <c r="F356" s="4" t="s">
        <v>2511</v>
      </c>
      <c r="G356" s="4" t="s">
        <v>2511</v>
      </c>
      <c r="H356" s="4"/>
      <c r="I356" s="4"/>
    </row>
    <row r="357" spans="2:9" ht="60" customHeight="1">
      <c r="B357" s="3">
        <v>338</v>
      </c>
      <c r="C357" s="4" t="s">
        <v>982</v>
      </c>
      <c r="D357" s="4"/>
      <c r="E357" s="4" t="s">
        <v>980</v>
      </c>
      <c r="F357" s="4" t="s">
        <v>2511</v>
      </c>
      <c r="G357" s="4" t="s">
        <v>2511</v>
      </c>
      <c r="H357" s="4"/>
      <c r="I357" s="4"/>
    </row>
    <row r="358" spans="2:9" ht="60" customHeight="1">
      <c r="B358" s="9">
        <v>339</v>
      </c>
      <c r="C358" s="4" t="s">
        <v>983</v>
      </c>
      <c r="D358" s="4" t="s">
        <v>2966</v>
      </c>
      <c r="E358" s="4" t="s">
        <v>2966</v>
      </c>
      <c r="F358" s="4" t="s">
        <v>2149</v>
      </c>
      <c r="G358" s="4" t="s">
        <v>2149</v>
      </c>
      <c r="H358" s="4"/>
      <c r="I358" s="4"/>
    </row>
    <row r="359" spans="2:9" ht="60" customHeight="1">
      <c r="B359" s="3">
        <v>340</v>
      </c>
      <c r="C359" s="4" t="s">
        <v>986</v>
      </c>
      <c r="D359" s="4" t="s">
        <v>985</v>
      </c>
      <c r="E359" s="4" t="s">
        <v>984</v>
      </c>
      <c r="F359" s="4" t="s">
        <v>2511</v>
      </c>
      <c r="G359" s="4" t="s">
        <v>2511</v>
      </c>
      <c r="H359" s="4"/>
      <c r="I359" s="4"/>
    </row>
    <row r="360" spans="2:9" ht="60" customHeight="1">
      <c r="B360" s="3">
        <v>341</v>
      </c>
      <c r="C360" s="4" t="s">
        <v>2502</v>
      </c>
      <c r="D360" s="4" t="s">
        <v>988</v>
      </c>
      <c r="E360" s="4" t="s">
        <v>987</v>
      </c>
      <c r="F360" s="4" t="s">
        <v>2511</v>
      </c>
      <c r="G360" s="4" t="s">
        <v>2511</v>
      </c>
      <c r="H360" s="4"/>
      <c r="I360" s="4"/>
    </row>
    <row r="361" spans="2:9" ht="60" customHeight="1">
      <c r="B361" s="9">
        <v>342</v>
      </c>
      <c r="C361" s="4" t="s">
        <v>991</v>
      </c>
      <c r="D361" s="4" t="s">
        <v>735</v>
      </c>
      <c r="E361" s="4" t="s">
        <v>735</v>
      </c>
      <c r="F361" s="4" t="s">
        <v>2511</v>
      </c>
      <c r="G361" s="4" t="s">
        <v>2511</v>
      </c>
      <c r="H361" s="4"/>
      <c r="I361" s="4"/>
    </row>
    <row r="362" spans="2:9" ht="60" customHeight="1">
      <c r="B362" s="3">
        <v>343</v>
      </c>
      <c r="C362" s="4" t="s">
        <v>995</v>
      </c>
      <c r="D362" s="4" t="s">
        <v>994</v>
      </c>
      <c r="E362" s="4" t="s">
        <v>992</v>
      </c>
      <c r="F362" s="4" t="s">
        <v>2511</v>
      </c>
      <c r="G362" s="4" t="s">
        <v>2511</v>
      </c>
      <c r="H362" s="4"/>
      <c r="I362" s="4"/>
    </row>
    <row r="363" spans="2:9" ht="60" customHeight="1">
      <c r="B363" s="3">
        <v>344</v>
      </c>
      <c r="C363" s="4" t="s">
        <v>999</v>
      </c>
      <c r="D363" s="4" t="s">
        <v>997</v>
      </c>
      <c r="E363" s="4" t="s">
        <v>996</v>
      </c>
      <c r="F363" s="4" t="s">
        <v>2651</v>
      </c>
      <c r="G363" s="4" t="s">
        <v>2511</v>
      </c>
      <c r="H363" s="4"/>
      <c r="I363" s="4"/>
    </row>
    <row r="364" spans="2:9" ht="60" customHeight="1">
      <c r="B364" s="9">
        <v>345</v>
      </c>
      <c r="C364" s="4" t="s">
        <v>1002</v>
      </c>
      <c r="D364" s="4" t="s">
        <v>2850</v>
      </c>
      <c r="E364" s="4" t="s">
        <v>1001</v>
      </c>
      <c r="F364" s="4" t="s">
        <v>2149</v>
      </c>
      <c r="G364" s="4" t="s">
        <v>2149</v>
      </c>
      <c r="H364" s="4"/>
      <c r="I364" s="4"/>
    </row>
    <row r="365" spans="2:9" ht="60" customHeight="1">
      <c r="B365" s="3">
        <v>346</v>
      </c>
      <c r="C365" s="4" t="s">
        <v>1005</v>
      </c>
      <c r="D365" s="4" t="s">
        <v>1004</v>
      </c>
      <c r="E365" s="4" t="s">
        <v>1003</v>
      </c>
      <c r="F365" s="4" t="s">
        <v>2511</v>
      </c>
      <c r="G365" s="4" t="s">
        <v>2511</v>
      </c>
      <c r="H365" s="4"/>
      <c r="I365" s="4"/>
    </row>
    <row r="366" spans="2:9" ht="60" customHeight="1">
      <c r="B366" s="3">
        <v>347</v>
      </c>
      <c r="C366" s="4" t="s">
        <v>1008</v>
      </c>
      <c r="D366" s="4" t="s">
        <v>2810</v>
      </c>
      <c r="E366" s="4" t="s">
        <v>1006</v>
      </c>
      <c r="F366" s="4" t="s">
        <v>2652</v>
      </c>
      <c r="G366" s="4" t="s">
        <v>2511</v>
      </c>
      <c r="H366" s="4"/>
      <c r="I366" s="4" t="s">
        <v>3982</v>
      </c>
    </row>
    <row r="367" spans="2:9" ht="60" customHeight="1">
      <c r="B367" s="9">
        <v>348</v>
      </c>
      <c r="C367" s="4" t="s">
        <v>1011</v>
      </c>
      <c r="D367" s="4" t="s">
        <v>1013</v>
      </c>
      <c r="E367" s="4" t="s">
        <v>1080</v>
      </c>
      <c r="F367" s="4" t="s">
        <v>2653</v>
      </c>
      <c r="G367" s="4" t="s">
        <v>2511</v>
      </c>
      <c r="H367" s="4"/>
      <c r="I367" s="4" t="s">
        <v>3982</v>
      </c>
    </row>
    <row r="368" spans="2:9" ht="60" customHeight="1">
      <c r="B368" s="3">
        <v>349</v>
      </c>
      <c r="C368" s="4" t="s">
        <v>1014</v>
      </c>
      <c r="D368" s="4" t="s">
        <v>1304</v>
      </c>
      <c r="E368" s="4" t="s">
        <v>641</v>
      </c>
      <c r="F368" s="4" t="s">
        <v>2654</v>
      </c>
      <c r="G368" s="4" t="s">
        <v>2511</v>
      </c>
      <c r="H368" s="4"/>
      <c r="I368" s="4" t="s">
        <v>3982</v>
      </c>
    </row>
    <row r="369" spans="1:9" ht="60" customHeight="1">
      <c r="B369" s="3">
        <v>350</v>
      </c>
      <c r="C369" s="4" t="s">
        <v>1016</v>
      </c>
      <c r="D369" s="4" t="s">
        <v>2848</v>
      </c>
      <c r="E369" s="4" t="s">
        <v>652</v>
      </c>
      <c r="F369" s="4" t="s">
        <v>2655</v>
      </c>
      <c r="G369" s="4" t="s">
        <v>2511</v>
      </c>
      <c r="H369" s="4"/>
      <c r="I369" s="4"/>
    </row>
    <row r="370" spans="1:9" ht="60" customHeight="1">
      <c r="B370" s="9">
        <v>351</v>
      </c>
      <c r="C370" s="4" t="s">
        <v>1019</v>
      </c>
      <c r="D370" s="4" t="s">
        <v>1018</v>
      </c>
      <c r="E370" s="4" t="s">
        <v>684</v>
      </c>
      <c r="F370" s="4"/>
      <c r="G370" s="4" t="s">
        <v>2511</v>
      </c>
      <c r="H370" s="4"/>
      <c r="I370" s="4" t="s">
        <v>3982</v>
      </c>
    </row>
    <row r="371" spans="1:9" ht="60" customHeight="1">
      <c r="B371" s="3">
        <v>352</v>
      </c>
      <c r="C371" s="4" t="s">
        <v>1024</v>
      </c>
      <c r="D371" s="4" t="s">
        <v>1021</v>
      </c>
      <c r="E371" s="4" t="s">
        <v>1020</v>
      </c>
      <c r="F371" s="4" t="s">
        <v>2656</v>
      </c>
      <c r="G371" s="4" t="s">
        <v>2511</v>
      </c>
      <c r="H371" s="4"/>
      <c r="I371" s="4"/>
    </row>
    <row r="372" spans="1:9" ht="60" customHeight="1">
      <c r="A372" s="12"/>
      <c r="B372" s="3">
        <v>353</v>
      </c>
      <c r="C372" s="4" t="s">
        <v>1026</v>
      </c>
      <c r="D372" s="4" t="s">
        <v>1025</v>
      </c>
      <c r="E372" s="4" t="s">
        <v>1039</v>
      </c>
      <c r="F372" s="4" t="s">
        <v>2511</v>
      </c>
      <c r="G372" s="4" t="s">
        <v>2511</v>
      </c>
      <c r="H372" s="4"/>
      <c r="I372" s="4" t="s">
        <v>3982</v>
      </c>
    </row>
    <row r="373" spans="1:9" ht="60" customHeight="1">
      <c r="B373" s="9">
        <v>354</v>
      </c>
      <c r="C373" s="4" t="s">
        <v>142</v>
      </c>
      <c r="D373" s="4" t="s">
        <v>139</v>
      </c>
      <c r="E373" s="4" t="s">
        <v>821</v>
      </c>
      <c r="F373" s="4" t="s">
        <v>2511</v>
      </c>
      <c r="G373" s="4" t="s">
        <v>2511</v>
      </c>
      <c r="H373" s="4"/>
      <c r="I373" s="4"/>
    </row>
    <row r="374" spans="1:9" ht="60" customHeight="1">
      <c r="B374" s="3">
        <v>355</v>
      </c>
      <c r="C374" s="4" t="s">
        <v>144</v>
      </c>
      <c r="D374" s="4" t="s">
        <v>1074</v>
      </c>
      <c r="E374" s="4" t="s">
        <v>143</v>
      </c>
      <c r="F374" s="4" t="s">
        <v>2511</v>
      </c>
      <c r="G374" s="4" t="s">
        <v>2511</v>
      </c>
      <c r="H374" s="4"/>
      <c r="I374" s="4"/>
    </row>
    <row r="375" spans="1:9" ht="60" customHeight="1">
      <c r="B375" s="3">
        <v>356</v>
      </c>
      <c r="C375" s="4" t="s">
        <v>146</v>
      </c>
      <c r="D375" s="4" t="s">
        <v>145</v>
      </c>
      <c r="E375" s="4" t="s">
        <v>145</v>
      </c>
      <c r="F375" s="4" t="s">
        <v>2511</v>
      </c>
      <c r="G375" s="4" t="s">
        <v>2511</v>
      </c>
      <c r="H375" s="4"/>
      <c r="I375" s="4" t="s">
        <v>3981</v>
      </c>
    </row>
    <row r="376" spans="1:9" ht="60" customHeight="1">
      <c r="B376" s="9">
        <v>357</v>
      </c>
      <c r="C376" s="4" t="s">
        <v>150</v>
      </c>
      <c r="D376" s="4"/>
      <c r="E376" s="4" t="s">
        <v>147</v>
      </c>
      <c r="F376" s="4" t="s">
        <v>2511</v>
      </c>
      <c r="G376" s="4" t="s">
        <v>2511</v>
      </c>
      <c r="H376" s="4"/>
      <c r="I376" s="4"/>
    </row>
    <row r="377" spans="1:9" ht="60" customHeight="1">
      <c r="B377" s="3">
        <v>358</v>
      </c>
      <c r="C377" s="4"/>
      <c r="D377" s="4"/>
      <c r="E377" s="4" t="s">
        <v>151</v>
      </c>
      <c r="F377" s="4" t="s">
        <v>2511</v>
      </c>
      <c r="G377" s="4" t="s">
        <v>2511</v>
      </c>
      <c r="H377" s="4"/>
      <c r="I377" s="4" t="s">
        <v>3981</v>
      </c>
    </row>
    <row r="378" spans="1:9" ht="60" customHeight="1">
      <c r="B378" s="3">
        <v>359</v>
      </c>
      <c r="C378" s="4" t="s">
        <v>156</v>
      </c>
      <c r="D378" s="4" t="s">
        <v>154</v>
      </c>
      <c r="E378" s="4" t="s">
        <v>153</v>
      </c>
      <c r="F378" s="4" t="s">
        <v>2657</v>
      </c>
      <c r="G378" s="4" t="s">
        <v>2968</v>
      </c>
      <c r="H378" s="4"/>
      <c r="I378" s="4" t="s">
        <v>3982</v>
      </c>
    </row>
    <row r="379" spans="1:9" ht="60" customHeight="1">
      <c r="B379" s="9">
        <v>360</v>
      </c>
      <c r="C379" s="4" t="s">
        <v>159</v>
      </c>
      <c r="D379" s="4" t="s">
        <v>157</v>
      </c>
      <c r="E379" s="4" t="s">
        <v>639</v>
      </c>
      <c r="F379" s="4" t="s">
        <v>1303</v>
      </c>
      <c r="G379" s="4" t="s">
        <v>2511</v>
      </c>
      <c r="H379" s="4"/>
      <c r="I379" s="4"/>
    </row>
    <row r="380" spans="1:9" ht="60" customHeight="1">
      <c r="B380" s="3">
        <v>361</v>
      </c>
      <c r="C380" s="4" t="s">
        <v>163</v>
      </c>
      <c r="D380" s="4" t="s">
        <v>161</v>
      </c>
      <c r="E380" s="4" t="s">
        <v>160</v>
      </c>
      <c r="F380" s="4" t="s">
        <v>2658</v>
      </c>
      <c r="G380" s="4" t="s">
        <v>2511</v>
      </c>
      <c r="H380" s="4"/>
      <c r="I380" s="4"/>
    </row>
    <row r="381" spans="1:9" ht="60" customHeight="1">
      <c r="B381" s="3">
        <v>362</v>
      </c>
      <c r="C381" s="4" t="s">
        <v>166</v>
      </c>
      <c r="D381" s="4" t="s">
        <v>2815</v>
      </c>
      <c r="E381" s="4" t="s">
        <v>510</v>
      </c>
      <c r="F381" s="4" t="s">
        <v>2964</v>
      </c>
      <c r="G381" s="4" t="s">
        <v>2511</v>
      </c>
      <c r="H381" s="4"/>
      <c r="I381" s="4"/>
    </row>
    <row r="382" spans="1:9" ht="60" customHeight="1">
      <c r="B382" s="9">
        <v>363</v>
      </c>
      <c r="C382" s="4" t="s">
        <v>188</v>
      </c>
      <c r="D382" s="4" t="s">
        <v>184</v>
      </c>
      <c r="E382" s="4" t="s">
        <v>2942</v>
      </c>
      <c r="F382" s="4" t="s">
        <v>2511</v>
      </c>
      <c r="G382" s="4" t="s">
        <v>2511</v>
      </c>
      <c r="H382" s="4"/>
      <c r="I382" s="4"/>
    </row>
    <row r="383" spans="1:9" ht="60" customHeight="1">
      <c r="B383" s="3">
        <v>364</v>
      </c>
      <c r="C383" s="4" t="s">
        <v>341</v>
      </c>
      <c r="D383" s="4" t="s">
        <v>2812</v>
      </c>
      <c r="E383" s="4" t="s">
        <v>685</v>
      </c>
      <c r="F383" s="4" t="s">
        <v>2511</v>
      </c>
      <c r="G383" s="4" t="s">
        <v>2511</v>
      </c>
      <c r="H383" s="4"/>
      <c r="I383" s="4"/>
    </row>
    <row r="384" spans="1:9" ht="60" customHeight="1">
      <c r="B384" s="3">
        <v>365</v>
      </c>
      <c r="C384" s="4" t="s">
        <v>3558</v>
      </c>
      <c r="D384" s="4" t="s">
        <v>3841</v>
      </c>
      <c r="E384" s="4" t="s">
        <v>1040</v>
      </c>
      <c r="F384" s="4" t="s">
        <v>3560</v>
      </c>
      <c r="G384" s="4" t="s">
        <v>2511</v>
      </c>
      <c r="H384" s="4"/>
      <c r="I384" s="4" t="s">
        <v>3982</v>
      </c>
    </row>
    <row r="385" spans="2:9" ht="60" customHeight="1">
      <c r="B385" s="9">
        <v>366</v>
      </c>
      <c r="C385" s="4" t="s">
        <v>2963</v>
      </c>
      <c r="D385" s="4" t="s">
        <v>2962</v>
      </c>
      <c r="E385" s="4" t="s">
        <v>1040</v>
      </c>
      <c r="F385" s="4" t="s">
        <v>2666</v>
      </c>
      <c r="G385" s="4" t="s">
        <v>2511</v>
      </c>
      <c r="H385" s="4"/>
      <c r="I385" s="4" t="s">
        <v>3982</v>
      </c>
    </row>
    <row r="386" spans="2:9" ht="60" customHeight="1">
      <c r="B386" s="3">
        <v>367</v>
      </c>
      <c r="C386" s="4" t="s">
        <v>182</v>
      </c>
      <c r="D386" s="4" t="s">
        <v>180</v>
      </c>
      <c r="E386" s="4" t="s">
        <v>178</v>
      </c>
      <c r="F386" s="4" t="s">
        <v>2667</v>
      </c>
      <c r="G386" s="4" t="s">
        <v>2511</v>
      </c>
      <c r="H386" s="4"/>
      <c r="I386" s="4" t="s">
        <v>3982</v>
      </c>
    </row>
    <row r="387" spans="2:9" ht="60" customHeight="1">
      <c r="B387" s="3">
        <v>368</v>
      </c>
      <c r="C387" s="4" t="s">
        <v>192</v>
      </c>
      <c r="D387" s="4" t="s">
        <v>190</v>
      </c>
      <c r="E387" s="4" t="s">
        <v>189</v>
      </c>
      <c r="F387" s="4" t="s">
        <v>2511</v>
      </c>
      <c r="G387" s="4" t="s">
        <v>2511</v>
      </c>
      <c r="H387" s="4"/>
      <c r="I387" s="4"/>
    </row>
    <row r="388" spans="2:9" ht="60" customHeight="1">
      <c r="B388" s="3">
        <v>369</v>
      </c>
      <c r="C388" s="4" t="s">
        <v>195</v>
      </c>
      <c r="D388" s="4" t="s">
        <v>2508</v>
      </c>
      <c r="E388" s="4" t="s">
        <v>106</v>
      </c>
      <c r="F388" s="4" t="s">
        <v>2511</v>
      </c>
      <c r="G388" s="4" t="s">
        <v>2511</v>
      </c>
      <c r="H388" s="4"/>
      <c r="I388" s="4"/>
    </row>
    <row r="389" spans="2:9" ht="60" customHeight="1">
      <c r="B389" s="3">
        <v>370</v>
      </c>
      <c r="C389" s="4" t="s">
        <v>197</v>
      </c>
      <c r="D389" s="4" t="s">
        <v>196</v>
      </c>
      <c r="E389" s="4"/>
      <c r="F389" s="4" t="s">
        <v>2149</v>
      </c>
      <c r="G389" s="4" t="s">
        <v>2149</v>
      </c>
      <c r="H389" s="4"/>
      <c r="I389" s="4"/>
    </row>
    <row r="390" spans="2:9" ht="60" customHeight="1">
      <c r="B390" s="3">
        <v>371</v>
      </c>
      <c r="C390" s="4"/>
      <c r="D390" s="4"/>
      <c r="E390" s="4" t="s">
        <v>198</v>
      </c>
      <c r="F390" s="4" t="s">
        <v>2511</v>
      </c>
      <c r="G390" s="4" t="s">
        <v>2511</v>
      </c>
      <c r="H390" s="4"/>
      <c r="I390" s="4" t="s">
        <v>3981</v>
      </c>
    </row>
    <row r="391" spans="2:9" ht="60" customHeight="1">
      <c r="B391" s="3">
        <v>372</v>
      </c>
      <c r="C391" s="4" t="s">
        <v>201</v>
      </c>
      <c r="D391" s="4" t="s">
        <v>2820</v>
      </c>
      <c r="E391" s="4" t="s">
        <v>199</v>
      </c>
      <c r="F391" s="4" t="s">
        <v>2511</v>
      </c>
      <c r="G391" s="4" t="s">
        <v>2511</v>
      </c>
      <c r="H391" s="4"/>
      <c r="I391" s="4"/>
    </row>
    <row r="392" spans="2:9" ht="60" customHeight="1">
      <c r="B392" s="3">
        <v>373</v>
      </c>
      <c r="C392" s="4" t="s">
        <v>2851</v>
      </c>
      <c r="D392" s="4" t="s">
        <v>2853</v>
      </c>
      <c r="E392" s="4" t="s">
        <v>2852</v>
      </c>
      <c r="F392" s="4" t="s">
        <v>2149</v>
      </c>
      <c r="G392" s="4" t="s">
        <v>2149</v>
      </c>
      <c r="H392" s="4"/>
      <c r="I392" s="4"/>
    </row>
    <row r="393" spans="2:9" ht="60" customHeight="1">
      <c r="B393" s="3">
        <v>374</v>
      </c>
      <c r="C393" s="4" t="s">
        <v>206</v>
      </c>
      <c r="D393" s="4" t="s">
        <v>2941</v>
      </c>
      <c r="E393" s="4" t="s">
        <v>204</v>
      </c>
      <c r="F393" s="4" t="s">
        <v>2511</v>
      </c>
      <c r="G393" s="4" t="s">
        <v>2511</v>
      </c>
      <c r="H393" s="4"/>
      <c r="I393" s="4" t="s">
        <v>3982</v>
      </c>
    </row>
    <row r="394" spans="2:9" ht="60" customHeight="1">
      <c r="B394" s="3">
        <v>375</v>
      </c>
      <c r="C394" s="4" t="s">
        <v>1309</v>
      </c>
      <c r="D394" s="4" t="s">
        <v>1307</v>
      </c>
      <c r="E394" s="4" t="s">
        <v>1306</v>
      </c>
      <c r="F394" s="4" t="s">
        <v>2215</v>
      </c>
      <c r="G394" s="4" t="s">
        <v>2511</v>
      </c>
      <c r="H394" s="4"/>
      <c r="I394" s="4"/>
    </row>
    <row r="395" spans="2:9" ht="60" customHeight="1">
      <c r="B395" s="3">
        <v>376</v>
      </c>
      <c r="C395" s="4" t="s">
        <v>209</v>
      </c>
      <c r="D395" s="4" t="s">
        <v>207</v>
      </c>
      <c r="E395" s="4" t="s">
        <v>2943</v>
      </c>
      <c r="F395" s="4" t="s">
        <v>2511</v>
      </c>
      <c r="G395" s="4" t="s">
        <v>2511</v>
      </c>
      <c r="H395" s="4"/>
      <c r="I395" s="4"/>
    </row>
    <row r="396" spans="2:9" ht="60" customHeight="1">
      <c r="B396" s="3">
        <v>377</v>
      </c>
      <c r="C396" s="4" t="s">
        <v>1283</v>
      </c>
      <c r="D396" s="4" t="s">
        <v>641</v>
      </c>
      <c r="E396" s="4" t="s">
        <v>641</v>
      </c>
      <c r="F396" s="4" t="s">
        <v>2511</v>
      </c>
      <c r="G396" s="4" t="s">
        <v>2511</v>
      </c>
      <c r="H396" s="4"/>
      <c r="I396" s="4" t="s">
        <v>3982</v>
      </c>
    </row>
    <row r="397" spans="2:9" ht="60" customHeight="1">
      <c r="B397" s="9">
        <v>378</v>
      </c>
      <c r="C397" s="4" t="s">
        <v>1287</v>
      </c>
      <c r="D397" s="4" t="s">
        <v>1285</v>
      </c>
      <c r="E397" s="4" t="s">
        <v>1284</v>
      </c>
      <c r="F397" s="4" t="s">
        <v>2514</v>
      </c>
      <c r="G397" s="4" t="s">
        <v>2511</v>
      </c>
      <c r="H397" s="4"/>
      <c r="I397" s="4" t="s">
        <v>3982</v>
      </c>
    </row>
    <row r="398" spans="2:9" ht="60" customHeight="1">
      <c r="B398" s="3">
        <v>379</v>
      </c>
      <c r="C398" s="4" t="s">
        <v>1290</v>
      </c>
      <c r="D398" s="4" t="s">
        <v>2817</v>
      </c>
      <c r="E398" s="4" t="s">
        <v>1288</v>
      </c>
      <c r="F398" s="4" t="s">
        <v>2511</v>
      </c>
      <c r="G398" s="4" t="s">
        <v>2511</v>
      </c>
      <c r="H398" s="4"/>
      <c r="I398" s="4"/>
    </row>
    <row r="399" spans="2:9" ht="60" customHeight="1">
      <c r="B399" s="3">
        <v>380</v>
      </c>
      <c r="C399" s="4" t="s">
        <v>1295</v>
      </c>
      <c r="D399" s="4" t="s">
        <v>2927</v>
      </c>
      <c r="E399" s="4" t="s">
        <v>1294</v>
      </c>
      <c r="F399" s="4" t="s">
        <v>2511</v>
      </c>
      <c r="G399" s="4" t="s">
        <v>2511</v>
      </c>
      <c r="H399" s="4"/>
      <c r="I399" s="4" t="s">
        <v>3981</v>
      </c>
    </row>
    <row r="400" spans="2:9" ht="60" customHeight="1">
      <c r="B400" s="9">
        <v>381</v>
      </c>
      <c r="C400" s="4">
        <v>2019</v>
      </c>
      <c r="D400" s="4" t="s">
        <v>3257</v>
      </c>
      <c r="E400" s="4" t="s">
        <v>3256</v>
      </c>
      <c r="F400" s="4" t="s">
        <v>2511</v>
      </c>
      <c r="G400" s="4" t="s">
        <v>2511</v>
      </c>
      <c r="H400" s="4"/>
      <c r="I400" s="4"/>
    </row>
    <row r="401" spans="2:9" ht="60" customHeight="1">
      <c r="B401" s="3">
        <v>382</v>
      </c>
      <c r="C401" s="4" t="s">
        <v>351</v>
      </c>
      <c r="D401" s="4" t="s">
        <v>1300</v>
      </c>
      <c r="E401" s="4" t="s">
        <v>641</v>
      </c>
      <c r="F401" s="4" t="s">
        <v>2668</v>
      </c>
      <c r="G401" s="4" t="s">
        <v>2511</v>
      </c>
      <c r="H401" s="4"/>
      <c r="I401" s="4" t="s">
        <v>3982</v>
      </c>
    </row>
    <row r="402" spans="2:9" ht="60" customHeight="1">
      <c r="B402" s="3">
        <v>383</v>
      </c>
      <c r="C402" s="4" t="s">
        <v>1312</v>
      </c>
      <c r="D402" s="4" t="s">
        <v>1310</v>
      </c>
      <c r="E402" s="4" t="s">
        <v>795</v>
      </c>
      <c r="F402" s="4" t="s">
        <v>2511</v>
      </c>
      <c r="G402" s="4" t="s">
        <v>2511</v>
      </c>
      <c r="H402" s="4"/>
      <c r="I402" s="4" t="s">
        <v>3982</v>
      </c>
    </row>
    <row r="403" spans="2:9" ht="60" customHeight="1">
      <c r="B403" s="9">
        <v>384</v>
      </c>
      <c r="C403" s="4" t="s">
        <v>1316</v>
      </c>
      <c r="D403" s="4" t="s">
        <v>1314</v>
      </c>
      <c r="E403" s="4" t="s">
        <v>1313</v>
      </c>
      <c r="F403" s="4" t="s">
        <v>2669</v>
      </c>
      <c r="G403" s="4" t="s">
        <v>2511</v>
      </c>
      <c r="H403" s="4"/>
      <c r="I403" s="4"/>
    </row>
    <row r="404" spans="2:9" ht="60" customHeight="1">
      <c r="B404" s="3">
        <v>385</v>
      </c>
      <c r="C404" s="4" t="s">
        <v>108</v>
      </c>
      <c r="D404" s="4" t="s">
        <v>107</v>
      </c>
      <c r="E404" s="4" t="s">
        <v>1040</v>
      </c>
      <c r="F404" s="4" t="s">
        <v>2670</v>
      </c>
      <c r="G404" s="4" t="s">
        <v>2511</v>
      </c>
      <c r="H404" s="4"/>
      <c r="I404" s="4" t="s">
        <v>3982</v>
      </c>
    </row>
    <row r="405" spans="2:9" ht="60" customHeight="1">
      <c r="B405" s="3">
        <v>386</v>
      </c>
      <c r="C405" s="4" t="s">
        <v>870</v>
      </c>
      <c r="D405" s="4" t="s">
        <v>868</v>
      </c>
      <c r="E405" s="4" t="s">
        <v>867</v>
      </c>
      <c r="F405" s="4" t="s">
        <v>2149</v>
      </c>
      <c r="G405" s="4" t="s">
        <v>2149</v>
      </c>
      <c r="H405" s="4"/>
      <c r="I405" s="4"/>
    </row>
    <row r="406" spans="2:9" ht="60" customHeight="1">
      <c r="B406" s="9">
        <v>387</v>
      </c>
      <c r="C406" s="4" t="s">
        <v>2524</v>
      </c>
      <c r="D406" s="4" t="s">
        <v>1293</v>
      </c>
      <c r="E406" s="4" t="s">
        <v>1292</v>
      </c>
      <c r="F406" s="4" t="s">
        <v>2511</v>
      </c>
      <c r="G406" s="4" t="s">
        <v>2511</v>
      </c>
      <c r="H406" s="4"/>
      <c r="I406" s="4"/>
    </row>
    <row r="407" spans="2:9" ht="60" customHeight="1">
      <c r="B407" s="3">
        <v>388</v>
      </c>
      <c r="C407" s="4" t="s">
        <v>2149</v>
      </c>
      <c r="D407" s="4" t="s">
        <v>2530</v>
      </c>
      <c r="E407" s="4" t="s">
        <v>109</v>
      </c>
      <c r="F407" s="4" t="s">
        <v>2511</v>
      </c>
      <c r="G407" s="4" t="s">
        <v>2511</v>
      </c>
      <c r="H407" s="4"/>
      <c r="I407" s="4"/>
    </row>
    <row r="408" spans="2:9" ht="60" customHeight="1">
      <c r="B408" s="3">
        <v>389</v>
      </c>
      <c r="C408" s="4" t="s">
        <v>110</v>
      </c>
      <c r="D408" s="4" t="s">
        <v>2957</v>
      </c>
      <c r="E408" s="4" t="s">
        <v>1771</v>
      </c>
      <c r="F408" s="4" t="s">
        <v>2511</v>
      </c>
      <c r="G408" s="4" t="s">
        <v>2511</v>
      </c>
      <c r="H408" s="4"/>
      <c r="I408" s="4"/>
    </row>
    <row r="409" spans="2:9" ht="60" customHeight="1">
      <c r="B409" s="9">
        <v>390</v>
      </c>
      <c r="C409" s="4"/>
      <c r="D409" s="4" t="s">
        <v>1410</v>
      </c>
      <c r="E409" s="4" t="s">
        <v>871</v>
      </c>
      <c r="F409" s="4" t="s">
        <v>2511</v>
      </c>
      <c r="G409" s="4" t="s">
        <v>2511</v>
      </c>
      <c r="H409" s="4"/>
      <c r="I409" s="4" t="s">
        <v>3981</v>
      </c>
    </row>
    <row r="410" spans="2:9" ht="60" customHeight="1">
      <c r="B410" s="3">
        <v>391</v>
      </c>
      <c r="C410" s="4" t="s">
        <v>113</v>
      </c>
      <c r="D410" s="4" t="s">
        <v>2532</v>
      </c>
      <c r="E410" s="4" t="s">
        <v>111</v>
      </c>
      <c r="F410" s="4" t="s">
        <v>2511</v>
      </c>
      <c r="G410" s="4" t="s">
        <v>2511</v>
      </c>
      <c r="H410" s="4"/>
      <c r="I410" s="4"/>
    </row>
    <row r="411" spans="2:9" ht="60" customHeight="1">
      <c r="B411" s="3">
        <v>392</v>
      </c>
      <c r="C411" s="4" t="s">
        <v>116</v>
      </c>
      <c r="D411" s="4" t="s">
        <v>117</v>
      </c>
      <c r="E411" s="4" t="s">
        <v>114</v>
      </c>
      <c r="F411" s="4" t="s">
        <v>2671</v>
      </c>
      <c r="G411" s="4" t="s">
        <v>2511</v>
      </c>
      <c r="H411" s="4"/>
      <c r="I411" s="4" t="s">
        <v>3982</v>
      </c>
    </row>
    <row r="412" spans="2:9" ht="60" customHeight="1">
      <c r="B412" s="9">
        <v>393</v>
      </c>
      <c r="C412" s="4" t="s">
        <v>123</v>
      </c>
      <c r="D412" s="4" t="s">
        <v>119</v>
      </c>
      <c r="E412" s="4" t="s">
        <v>118</v>
      </c>
      <c r="F412" s="4" t="s">
        <v>2672</v>
      </c>
      <c r="G412" s="4" t="s">
        <v>2511</v>
      </c>
      <c r="H412" s="4"/>
      <c r="I412" s="4"/>
    </row>
    <row r="413" spans="2:9" ht="60" customHeight="1">
      <c r="B413" s="3">
        <v>394</v>
      </c>
      <c r="C413" s="4" t="s">
        <v>128</v>
      </c>
      <c r="D413" s="4" t="s">
        <v>124</v>
      </c>
      <c r="E413" s="4" t="s">
        <v>204</v>
      </c>
      <c r="F413" s="4" t="s">
        <v>2535</v>
      </c>
      <c r="G413" s="4" t="s">
        <v>2511</v>
      </c>
      <c r="H413" s="4"/>
      <c r="I413" s="4" t="s">
        <v>3982</v>
      </c>
    </row>
    <row r="414" spans="2:9" ht="60" customHeight="1">
      <c r="B414" s="3">
        <v>395</v>
      </c>
      <c r="C414" s="4" t="s">
        <v>931</v>
      </c>
      <c r="D414" s="4" t="s">
        <v>2</v>
      </c>
      <c r="E414" s="41" t="s">
        <v>2030</v>
      </c>
      <c r="F414" s="4" t="s">
        <v>2673</v>
      </c>
      <c r="G414" s="4" t="s">
        <v>2511</v>
      </c>
      <c r="H414" s="4"/>
      <c r="I414" s="4"/>
    </row>
    <row r="415" spans="2:9" ht="60" customHeight="1">
      <c r="B415" s="9">
        <v>396</v>
      </c>
      <c r="C415" s="4" t="s">
        <v>938</v>
      </c>
      <c r="D415" s="4" t="s">
        <v>934</v>
      </c>
      <c r="E415" s="4" t="s">
        <v>933</v>
      </c>
      <c r="F415" s="4" t="s">
        <v>2511</v>
      </c>
      <c r="G415" s="4" t="s">
        <v>2511</v>
      </c>
      <c r="H415" s="4"/>
      <c r="I415" s="4"/>
    </row>
    <row r="416" spans="2:9" ht="60" customHeight="1">
      <c r="B416" s="3">
        <v>397</v>
      </c>
      <c r="C416" s="4" t="s">
        <v>2913</v>
      </c>
      <c r="D416" s="4" t="s">
        <v>2944</v>
      </c>
      <c r="E416" s="4" t="s">
        <v>939</v>
      </c>
      <c r="F416" s="4" t="s">
        <v>2511</v>
      </c>
      <c r="G416" s="4" t="s">
        <v>2511</v>
      </c>
      <c r="H416" s="4"/>
      <c r="I416" s="4" t="s">
        <v>3982</v>
      </c>
    </row>
    <row r="417" spans="2:9" ht="60" customHeight="1">
      <c r="B417" s="3">
        <v>398</v>
      </c>
      <c r="C417" s="4" t="s">
        <v>943</v>
      </c>
      <c r="D417" s="4" t="s">
        <v>940</v>
      </c>
      <c r="E417" s="4" t="s">
        <v>941</v>
      </c>
      <c r="F417" s="4" t="s">
        <v>2149</v>
      </c>
      <c r="G417" s="4" t="s">
        <v>2149</v>
      </c>
      <c r="H417" s="4"/>
      <c r="I417" s="4"/>
    </row>
    <row r="418" spans="2:9" ht="60" customHeight="1">
      <c r="B418" s="9">
        <v>399</v>
      </c>
      <c r="C418" s="4" t="s">
        <v>945</v>
      </c>
      <c r="D418" s="4" t="s">
        <v>2855</v>
      </c>
      <c r="E418" s="4" t="s">
        <v>1975</v>
      </c>
      <c r="F418" s="4" t="s">
        <v>2511</v>
      </c>
      <c r="G418" s="4" t="s">
        <v>2511</v>
      </c>
      <c r="H418" s="4"/>
      <c r="I418" s="4" t="s">
        <v>3981</v>
      </c>
    </row>
    <row r="419" spans="2:9" ht="60" customHeight="1">
      <c r="B419" s="3">
        <v>400</v>
      </c>
      <c r="C419" s="4" t="s">
        <v>135</v>
      </c>
      <c r="D419" s="4" t="s">
        <v>2538</v>
      </c>
      <c r="E419" s="4" t="s">
        <v>153</v>
      </c>
      <c r="F419" s="4" t="s">
        <v>2511</v>
      </c>
      <c r="G419" s="4" t="s">
        <v>2511</v>
      </c>
      <c r="H419" s="4"/>
      <c r="I419" s="4"/>
    </row>
    <row r="420" spans="2:9" ht="60" customHeight="1">
      <c r="B420" s="3">
        <v>401</v>
      </c>
      <c r="C420" s="4" t="s">
        <v>3823</v>
      </c>
      <c r="D420" s="4" t="s">
        <v>2818</v>
      </c>
      <c r="E420" s="4" t="s">
        <v>136</v>
      </c>
      <c r="F420" s="4" t="s">
        <v>2539</v>
      </c>
      <c r="G420" s="4" t="s">
        <v>2511</v>
      </c>
      <c r="H420" s="4"/>
      <c r="I420" s="4" t="s">
        <v>3982</v>
      </c>
    </row>
    <row r="421" spans="2:9" ht="60" customHeight="1">
      <c r="B421" s="9">
        <v>402</v>
      </c>
      <c r="C421" s="4" t="s">
        <v>138</v>
      </c>
      <c r="D421" s="4" t="s">
        <v>562</v>
      </c>
      <c r="E421" s="4" t="s">
        <v>837</v>
      </c>
      <c r="F421" s="4" t="s">
        <v>2511</v>
      </c>
      <c r="G421" s="4" t="s">
        <v>2511</v>
      </c>
      <c r="H421" s="4"/>
      <c r="I421" s="4"/>
    </row>
    <row r="422" spans="2:9" ht="60" customHeight="1">
      <c r="B422" s="3">
        <v>403</v>
      </c>
      <c r="C422" s="4" t="s">
        <v>329</v>
      </c>
      <c r="D422" s="4" t="s">
        <v>2541</v>
      </c>
      <c r="E422" s="4" t="s">
        <v>326</v>
      </c>
      <c r="F422" s="4" t="s">
        <v>2511</v>
      </c>
      <c r="G422" s="4" t="s">
        <v>2511</v>
      </c>
      <c r="H422" s="4"/>
      <c r="I422" s="4"/>
    </row>
    <row r="423" spans="2:9" ht="60" customHeight="1">
      <c r="B423" s="3">
        <v>404</v>
      </c>
      <c r="C423" s="4" t="s">
        <v>332</v>
      </c>
      <c r="D423" s="4" t="s">
        <v>2914</v>
      </c>
      <c r="E423" s="4" t="s">
        <v>330</v>
      </c>
      <c r="F423" s="4" t="s">
        <v>2511</v>
      </c>
      <c r="G423" s="4" t="s">
        <v>2511</v>
      </c>
      <c r="H423" s="4"/>
      <c r="I423" s="4"/>
    </row>
    <row r="424" spans="2:9" ht="60" customHeight="1">
      <c r="B424" s="9">
        <v>405</v>
      </c>
      <c r="C424" s="4" t="s">
        <v>339</v>
      </c>
      <c r="D424" s="4" t="s">
        <v>337</v>
      </c>
      <c r="E424" s="4" t="s">
        <v>336</v>
      </c>
      <c r="F424" s="4" t="s">
        <v>2511</v>
      </c>
      <c r="G424" s="4" t="s">
        <v>2511</v>
      </c>
      <c r="H424" s="4"/>
      <c r="I424" s="4"/>
    </row>
    <row r="425" spans="2:9" ht="60" customHeight="1">
      <c r="B425" s="3">
        <v>406</v>
      </c>
      <c r="C425" s="4" t="s">
        <v>3822</v>
      </c>
      <c r="D425" s="4" t="s">
        <v>2543</v>
      </c>
      <c r="E425" s="4" t="s">
        <v>333</v>
      </c>
      <c r="F425" s="4" t="s">
        <v>2674</v>
      </c>
      <c r="G425" s="4" t="s">
        <v>2511</v>
      </c>
      <c r="H425" s="4"/>
      <c r="I425" s="4"/>
    </row>
    <row r="426" spans="2:9" ht="60" customHeight="1">
      <c r="B426" s="3">
        <v>407</v>
      </c>
      <c r="C426" s="4" t="s">
        <v>344</v>
      </c>
      <c r="D426" s="4"/>
      <c r="E426" s="4" t="s">
        <v>342</v>
      </c>
      <c r="F426" s="4" t="s">
        <v>2511</v>
      </c>
      <c r="G426" s="4" t="s">
        <v>2511</v>
      </c>
      <c r="H426" s="4"/>
      <c r="I426" s="4"/>
    </row>
    <row r="427" spans="2:9" ht="60" customHeight="1">
      <c r="B427" s="9">
        <v>408</v>
      </c>
      <c r="C427" s="4" t="s">
        <v>347</v>
      </c>
      <c r="D427" s="4" t="s">
        <v>345</v>
      </c>
      <c r="E427" s="4" t="s">
        <v>2129</v>
      </c>
      <c r="F427" s="4" t="s">
        <v>2149</v>
      </c>
      <c r="G427" s="4" t="s">
        <v>2149</v>
      </c>
      <c r="H427" s="4"/>
      <c r="I427" s="4"/>
    </row>
    <row r="428" spans="2:9" ht="60" customHeight="1">
      <c r="B428" s="3">
        <v>409</v>
      </c>
      <c r="C428" s="4" t="s">
        <v>350</v>
      </c>
      <c r="D428" s="4" t="s">
        <v>348</v>
      </c>
      <c r="E428" s="4" t="s">
        <v>348</v>
      </c>
      <c r="F428" s="4" t="s">
        <v>2511</v>
      </c>
      <c r="G428" s="4" t="s">
        <v>2511</v>
      </c>
      <c r="H428" s="4"/>
      <c r="I428" s="4"/>
    </row>
    <row r="429" spans="2:9" ht="60" customHeight="1">
      <c r="B429" s="3">
        <v>410</v>
      </c>
      <c r="C429" s="4" t="s">
        <v>354</v>
      </c>
      <c r="D429" s="4" t="s">
        <v>2833</v>
      </c>
      <c r="E429" s="4" t="s">
        <v>352</v>
      </c>
      <c r="F429" s="4" t="s">
        <v>2545</v>
      </c>
      <c r="G429" s="4" t="s">
        <v>2511</v>
      </c>
      <c r="H429" s="4"/>
      <c r="I429" s="4"/>
    </row>
    <row r="430" spans="2:9" ht="60" customHeight="1">
      <c r="B430" s="9">
        <v>411</v>
      </c>
      <c r="C430" s="4" t="s">
        <v>359</v>
      </c>
      <c r="D430" s="4" t="s">
        <v>357</v>
      </c>
      <c r="E430" s="4" t="s">
        <v>356</v>
      </c>
      <c r="F430" s="4" t="s">
        <v>2675</v>
      </c>
      <c r="G430" s="4" t="s">
        <v>2511</v>
      </c>
      <c r="H430" s="4"/>
      <c r="I430" s="4" t="s">
        <v>3982</v>
      </c>
    </row>
    <row r="431" spans="2:9" ht="60" customHeight="1">
      <c r="B431" s="3">
        <v>412</v>
      </c>
      <c r="C431" s="4" t="s">
        <v>443</v>
      </c>
      <c r="D431" s="4" t="s">
        <v>441</v>
      </c>
      <c r="E431" s="4" t="s">
        <v>444</v>
      </c>
      <c r="F431" s="4" t="s">
        <v>2511</v>
      </c>
      <c r="G431" s="4" t="s">
        <v>2511</v>
      </c>
      <c r="H431" s="4"/>
      <c r="I431" s="4"/>
    </row>
    <row r="432" spans="2:9" ht="60" customHeight="1">
      <c r="B432" s="3">
        <v>413</v>
      </c>
      <c r="C432" s="4" t="s">
        <v>447</v>
      </c>
      <c r="D432" s="4" t="s">
        <v>442</v>
      </c>
      <c r="E432" s="4" t="s">
        <v>2838</v>
      </c>
      <c r="F432" s="4" t="s">
        <v>2511</v>
      </c>
      <c r="G432" s="4" t="s">
        <v>2511</v>
      </c>
      <c r="H432" s="4"/>
      <c r="I432" s="4"/>
    </row>
    <row r="433" spans="2:9" ht="60" customHeight="1">
      <c r="B433" s="9">
        <v>414</v>
      </c>
      <c r="C433" s="4"/>
      <c r="D433" s="4" t="s">
        <v>446</v>
      </c>
      <c r="E433" s="4" t="s">
        <v>445</v>
      </c>
      <c r="F433" s="4" t="s">
        <v>2511</v>
      </c>
      <c r="G433" s="4" t="s">
        <v>2511</v>
      </c>
      <c r="H433" s="4"/>
      <c r="I433" s="4"/>
    </row>
    <row r="434" spans="2:9" ht="60" customHeight="1">
      <c r="B434" s="110">
        <v>415</v>
      </c>
      <c r="C434" s="63" t="s">
        <v>3782</v>
      </c>
      <c r="D434" s="63" t="s">
        <v>450</v>
      </c>
      <c r="E434" s="63"/>
      <c r="F434" s="4" t="s">
        <v>2149</v>
      </c>
      <c r="G434" s="4" t="s">
        <v>2149</v>
      </c>
      <c r="H434" s="63"/>
      <c r="I434" s="4"/>
    </row>
    <row r="435" spans="2:9" ht="60" customHeight="1">
      <c r="B435" s="3">
        <v>416</v>
      </c>
      <c r="C435" s="4" t="s">
        <v>457</v>
      </c>
      <c r="D435" s="4" t="s">
        <v>2546</v>
      </c>
      <c r="E435" s="4" t="s">
        <v>454</v>
      </c>
      <c r="F435" s="4" t="s">
        <v>2511</v>
      </c>
      <c r="G435" s="4" t="s">
        <v>2511</v>
      </c>
      <c r="H435" s="4"/>
      <c r="I435" s="4"/>
    </row>
    <row r="436" spans="2:9" ht="60" customHeight="1">
      <c r="B436" s="9">
        <v>417</v>
      </c>
      <c r="C436" s="4" t="s">
        <v>494</v>
      </c>
      <c r="D436" s="4" t="s">
        <v>2826</v>
      </c>
      <c r="E436" s="4" t="s">
        <v>458</v>
      </c>
      <c r="F436" s="4" t="s">
        <v>2511</v>
      </c>
      <c r="G436" s="4" t="s">
        <v>2511</v>
      </c>
      <c r="H436" s="4"/>
      <c r="I436" s="4"/>
    </row>
    <row r="437" spans="2:9" ht="60" customHeight="1">
      <c r="B437" s="3">
        <v>418</v>
      </c>
      <c r="C437" s="4" t="s">
        <v>460</v>
      </c>
      <c r="D437" s="4"/>
      <c r="E437" s="4" t="s">
        <v>512</v>
      </c>
      <c r="F437" s="4" t="s">
        <v>2149</v>
      </c>
      <c r="G437" s="4" t="s">
        <v>2149</v>
      </c>
      <c r="H437" s="4"/>
      <c r="I437" s="4"/>
    </row>
    <row r="438" spans="2:9" ht="60" customHeight="1">
      <c r="B438" s="3">
        <v>419</v>
      </c>
      <c r="C438" s="4" t="s">
        <v>462</v>
      </c>
      <c r="D438" s="4" t="s">
        <v>2946</v>
      </c>
      <c r="E438" s="4" t="s">
        <v>461</v>
      </c>
      <c r="F438" s="4" t="s">
        <v>2511</v>
      </c>
      <c r="G438" s="4" t="s">
        <v>2511</v>
      </c>
      <c r="H438" s="4"/>
      <c r="I438" s="4"/>
    </row>
    <row r="439" spans="2:9" ht="60" customHeight="1">
      <c r="B439" s="9">
        <v>420</v>
      </c>
      <c r="C439" s="4" t="s">
        <v>466</v>
      </c>
      <c r="D439" s="4" t="s">
        <v>2948</v>
      </c>
      <c r="E439" s="4" t="s">
        <v>465</v>
      </c>
      <c r="F439" s="4" t="s">
        <v>2149</v>
      </c>
      <c r="G439" s="4" t="s">
        <v>2149</v>
      </c>
      <c r="H439" s="4"/>
      <c r="I439" s="4"/>
    </row>
    <row r="440" spans="2:9" ht="60" customHeight="1">
      <c r="B440" s="3">
        <v>421</v>
      </c>
      <c r="C440" s="4" t="s">
        <v>469</v>
      </c>
      <c r="D440" s="4" t="s">
        <v>2835</v>
      </c>
      <c r="E440" s="4" t="s">
        <v>467</v>
      </c>
      <c r="F440" s="4" t="s">
        <v>2511</v>
      </c>
      <c r="G440" s="4" t="s">
        <v>2511</v>
      </c>
      <c r="H440" s="4"/>
      <c r="I440" s="4"/>
    </row>
    <row r="441" spans="2:9" ht="60" customHeight="1">
      <c r="B441" s="3">
        <v>422</v>
      </c>
      <c r="C441" s="4" t="s">
        <v>474</v>
      </c>
      <c r="D441" s="4" t="s">
        <v>2961</v>
      </c>
      <c r="E441" s="4" t="s">
        <v>471</v>
      </c>
      <c r="F441" s="4" t="s">
        <v>2511</v>
      </c>
      <c r="G441" s="4" t="s">
        <v>2511</v>
      </c>
      <c r="H441" s="4"/>
      <c r="I441" s="4"/>
    </row>
    <row r="442" spans="2:9" ht="60" customHeight="1">
      <c r="B442" s="9">
        <v>423</v>
      </c>
      <c r="C442" s="4" t="s">
        <v>567</v>
      </c>
      <c r="D442" s="4" t="s">
        <v>564</v>
      </c>
      <c r="E442" s="4" t="s">
        <v>565</v>
      </c>
      <c r="F442" s="4" t="s">
        <v>2676</v>
      </c>
      <c r="G442" s="4" t="s">
        <v>2511</v>
      </c>
      <c r="H442" s="4"/>
      <c r="I442" s="4"/>
    </row>
    <row r="443" spans="2:9" ht="60" customHeight="1">
      <c r="B443" s="3">
        <v>424</v>
      </c>
      <c r="C443" s="4" t="s">
        <v>572</v>
      </c>
      <c r="D443" s="4" t="s">
        <v>569</v>
      </c>
      <c r="E443" s="4" t="s">
        <v>568</v>
      </c>
      <c r="F443" s="4" t="s">
        <v>2677</v>
      </c>
      <c r="G443" s="4" t="s">
        <v>2511</v>
      </c>
      <c r="H443" s="4"/>
      <c r="I443" s="4"/>
    </row>
    <row r="444" spans="2:9" ht="60" customHeight="1">
      <c r="B444" s="3">
        <v>425</v>
      </c>
      <c r="C444" s="4" t="s">
        <v>0</v>
      </c>
      <c r="D444" s="4" t="s">
        <v>2814</v>
      </c>
      <c r="E444" s="4" t="s">
        <v>573</v>
      </c>
      <c r="F444" s="4" t="s">
        <v>2511</v>
      </c>
      <c r="G444" s="4" t="s">
        <v>2511</v>
      </c>
      <c r="H444" s="4"/>
      <c r="I444" s="4"/>
    </row>
    <row r="445" spans="2:9" ht="60" customHeight="1">
      <c r="B445" s="9">
        <v>426</v>
      </c>
      <c r="C445" s="4" t="s">
        <v>7</v>
      </c>
      <c r="D445" s="4" t="s">
        <v>2829</v>
      </c>
      <c r="E445" s="4" t="s">
        <v>4</v>
      </c>
      <c r="F445" s="4" t="s">
        <v>3548</v>
      </c>
      <c r="G445" s="4" t="s">
        <v>2511</v>
      </c>
      <c r="H445" s="4"/>
      <c r="I445" s="4"/>
    </row>
    <row r="446" spans="2:9" ht="60" customHeight="1">
      <c r="B446" s="3">
        <v>427</v>
      </c>
      <c r="C446" s="4" t="s">
        <v>11</v>
      </c>
      <c r="D446" s="4" t="s">
        <v>2821</v>
      </c>
      <c r="E446" s="4" t="s">
        <v>136</v>
      </c>
      <c r="F446" s="4" t="s">
        <v>3539</v>
      </c>
      <c r="G446" s="4" t="s">
        <v>2511</v>
      </c>
      <c r="H446" s="4"/>
      <c r="I446" s="4"/>
    </row>
    <row r="447" spans="2:9" ht="60" customHeight="1">
      <c r="B447" s="3">
        <v>428</v>
      </c>
      <c r="C447" s="4" t="s">
        <v>14</v>
      </c>
      <c r="D447" s="4" t="s">
        <v>2822</v>
      </c>
      <c r="E447" s="4" t="s">
        <v>690</v>
      </c>
      <c r="F447" s="4" t="s">
        <v>2660</v>
      </c>
      <c r="G447" s="4" t="s">
        <v>2511</v>
      </c>
      <c r="H447" s="4"/>
      <c r="I447" s="4"/>
    </row>
    <row r="448" spans="2:9" ht="60" customHeight="1">
      <c r="B448" s="9">
        <v>429</v>
      </c>
      <c r="C448" s="4" t="s">
        <v>18</v>
      </c>
      <c r="D448" s="4" t="s">
        <v>2949</v>
      </c>
      <c r="E448" s="4" t="s">
        <v>15</v>
      </c>
      <c r="F448" s="4" t="s">
        <v>2511</v>
      </c>
      <c r="G448" s="4" t="s">
        <v>2511</v>
      </c>
      <c r="H448" s="4"/>
      <c r="I448" s="4"/>
    </row>
    <row r="449" spans="2:9" ht="60" customHeight="1">
      <c r="B449" s="3">
        <v>430</v>
      </c>
      <c r="C449" s="4" t="s">
        <v>3824</v>
      </c>
      <c r="D449" s="4" t="s">
        <v>20</v>
      </c>
      <c r="E449" s="4" t="s">
        <v>19</v>
      </c>
      <c r="F449" s="4" t="s">
        <v>2661</v>
      </c>
      <c r="G449" s="4" t="s">
        <v>2511</v>
      </c>
      <c r="H449" s="4"/>
      <c r="I449" s="4"/>
    </row>
    <row r="450" spans="2:9" ht="60" customHeight="1">
      <c r="B450" s="3">
        <v>431</v>
      </c>
      <c r="C450" s="4" t="s">
        <v>23</v>
      </c>
      <c r="D450" s="4" t="s">
        <v>21</v>
      </c>
      <c r="E450" s="4" t="s">
        <v>821</v>
      </c>
      <c r="F450" s="4" t="s">
        <v>2511</v>
      </c>
      <c r="G450" s="4" t="s">
        <v>2511</v>
      </c>
      <c r="H450" s="4"/>
      <c r="I450" s="4"/>
    </row>
    <row r="451" spans="2:9" ht="60" customHeight="1">
      <c r="B451" s="9">
        <v>432</v>
      </c>
      <c r="C451" s="4" t="s">
        <v>27</v>
      </c>
      <c r="D451" s="4" t="s">
        <v>25</v>
      </c>
      <c r="E451" s="4" t="s">
        <v>24</v>
      </c>
      <c r="F451" s="4" t="s">
        <v>2511</v>
      </c>
      <c r="G451" s="4" t="s">
        <v>2511</v>
      </c>
      <c r="H451" s="4"/>
      <c r="I451" s="4"/>
    </row>
    <row r="452" spans="2:9" ht="60" customHeight="1">
      <c r="B452" s="3">
        <v>433</v>
      </c>
      <c r="C452" s="4" t="s">
        <v>30</v>
      </c>
      <c r="D452" s="4"/>
      <c r="E452" s="4" t="s">
        <v>2088</v>
      </c>
      <c r="F452" s="4" t="s">
        <v>2511</v>
      </c>
      <c r="G452" s="4" t="s">
        <v>2511</v>
      </c>
      <c r="H452" s="4"/>
      <c r="I452" s="4"/>
    </row>
    <row r="453" spans="2:9" ht="60" customHeight="1">
      <c r="B453" s="3">
        <v>434</v>
      </c>
      <c r="C453" s="4" t="s">
        <v>32</v>
      </c>
      <c r="D453" s="4"/>
      <c r="E453" s="4" t="s">
        <v>1900</v>
      </c>
      <c r="F453" s="4" t="s">
        <v>2511</v>
      </c>
      <c r="G453" s="4" t="s">
        <v>2511</v>
      </c>
      <c r="H453" s="4"/>
      <c r="I453" s="4"/>
    </row>
    <row r="454" spans="2:9" ht="60" customHeight="1">
      <c r="B454" s="9">
        <v>435</v>
      </c>
      <c r="C454" s="4" t="s">
        <v>35</v>
      </c>
      <c r="D454" s="4"/>
      <c r="E454" s="4" t="s">
        <v>33</v>
      </c>
      <c r="F454" s="4" t="s">
        <v>2511</v>
      </c>
      <c r="G454" s="4" t="s">
        <v>2511</v>
      </c>
      <c r="H454" s="4"/>
      <c r="I454" s="4"/>
    </row>
    <row r="455" spans="2:9" ht="60" customHeight="1">
      <c r="B455" s="3">
        <v>436</v>
      </c>
      <c r="C455" s="4" t="s">
        <v>37</v>
      </c>
      <c r="D455" s="4" t="s">
        <v>2950</v>
      </c>
      <c r="E455" s="4" t="s">
        <v>803</v>
      </c>
      <c r="F455" s="4" t="s">
        <v>2511</v>
      </c>
      <c r="G455" s="4" t="s">
        <v>2511</v>
      </c>
      <c r="H455" s="4"/>
      <c r="I455" s="4"/>
    </row>
    <row r="456" spans="2:9" ht="60" customHeight="1">
      <c r="B456" s="3">
        <v>437</v>
      </c>
      <c r="C456" s="4" t="s">
        <v>40</v>
      </c>
      <c r="D456" s="4" t="s">
        <v>2951</v>
      </c>
      <c r="E456" s="4" t="s">
        <v>38</v>
      </c>
      <c r="F456" s="4" t="s">
        <v>2511</v>
      </c>
      <c r="G456" s="4" t="s">
        <v>2511</v>
      </c>
      <c r="H456" s="4"/>
      <c r="I456" s="4"/>
    </row>
    <row r="457" spans="2:9" ht="60" customHeight="1">
      <c r="B457" s="9">
        <v>438</v>
      </c>
      <c r="C457" s="4" t="s">
        <v>42</v>
      </c>
      <c r="D457" s="4" t="s">
        <v>41</v>
      </c>
      <c r="E457" s="4" t="s">
        <v>1061</v>
      </c>
      <c r="F457" s="4" t="s">
        <v>2511</v>
      </c>
      <c r="G457" s="4" t="s">
        <v>2511</v>
      </c>
      <c r="H457" s="4"/>
      <c r="I457" s="4"/>
    </row>
    <row r="458" spans="2:9" ht="60" customHeight="1">
      <c r="B458" s="3">
        <v>439</v>
      </c>
      <c r="C458" s="4" t="s">
        <v>46</v>
      </c>
      <c r="D458" s="4" t="s">
        <v>43</v>
      </c>
      <c r="E458" s="4"/>
      <c r="F458" s="4" t="s">
        <v>2511</v>
      </c>
      <c r="G458" s="4" t="s">
        <v>2511</v>
      </c>
      <c r="H458" s="4"/>
      <c r="I458" s="4"/>
    </row>
    <row r="459" spans="2:9" ht="60" customHeight="1">
      <c r="B459" s="3">
        <v>440</v>
      </c>
      <c r="C459" s="4" t="s">
        <v>50</v>
      </c>
      <c r="D459" s="4" t="s">
        <v>49</v>
      </c>
      <c r="E459" s="4" t="s">
        <v>47</v>
      </c>
      <c r="F459" s="4" t="s">
        <v>2511</v>
      </c>
      <c r="G459" s="4" t="s">
        <v>2511</v>
      </c>
      <c r="H459" s="4"/>
      <c r="I459" s="4"/>
    </row>
    <row r="460" spans="2:9" ht="60" customHeight="1">
      <c r="B460" s="9">
        <v>441</v>
      </c>
      <c r="C460" s="4" t="s">
        <v>53</v>
      </c>
      <c r="D460" s="4" t="s">
        <v>51</v>
      </c>
      <c r="E460" s="4" t="s">
        <v>2960</v>
      </c>
      <c r="F460" s="4" t="s">
        <v>2511</v>
      </c>
      <c r="G460" s="4" t="s">
        <v>2511</v>
      </c>
      <c r="H460" s="4"/>
      <c r="I460" s="4"/>
    </row>
    <row r="461" spans="2:9" ht="60" customHeight="1">
      <c r="B461" s="3">
        <v>442</v>
      </c>
      <c r="C461" s="4" t="s">
        <v>57</v>
      </c>
      <c r="D461" s="4" t="s">
        <v>55</v>
      </c>
      <c r="E461" s="4" t="s">
        <v>54</v>
      </c>
      <c r="F461" s="4" t="s">
        <v>2511</v>
      </c>
      <c r="G461" s="4" t="s">
        <v>2511</v>
      </c>
      <c r="H461" s="4"/>
      <c r="I461" s="4"/>
    </row>
    <row r="462" spans="2:9" ht="60" customHeight="1">
      <c r="B462" s="3">
        <v>443</v>
      </c>
      <c r="C462" s="4" t="s">
        <v>60</v>
      </c>
      <c r="D462" s="4" t="s">
        <v>2952</v>
      </c>
      <c r="E462" s="4" t="s">
        <v>58</v>
      </c>
      <c r="F462" s="4" t="s">
        <v>2511</v>
      </c>
      <c r="G462" s="4" t="s">
        <v>2511</v>
      </c>
      <c r="H462" s="4"/>
      <c r="I462" s="4"/>
    </row>
    <row r="463" spans="2:9" ht="60" customHeight="1">
      <c r="B463" s="32">
        <v>444</v>
      </c>
      <c r="C463" s="63" t="s">
        <v>3961</v>
      </c>
      <c r="D463" s="63" t="s">
        <v>2682</v>
      </c>
      <c r="E463" s="63" t="s">
        <v>2681</v>
      </c>
      <c r="F463" s="63" t="s">
        <v>2684</v>
      </c>
      <c r="G463" s="4" t="s">
        <v>2511</v>
      </c>
      <c r="H463" s="63"/>
      <c r="I463" s="4" t="s">
        <v>3982</v>
      </c>
    </row>
    <row r="464" spans="2:9" ht="60" customHeight="1">
      <c r="B464" s="3">
        <v>445</v>
      </c>
      <c r="C464" s="4" t="s">
        <v>3962</v>
      </c>
      <c r="D464" s="42" t="s">
        <v>2688</v>
      </c>
      <c r="E464" s="4" t="s">
        <v>1766</v>
      </c>
      <c r="F464" s="4" t="s">
        <v>2696</v>
      </c>
      <c r="G464" s="4" t="s">
        <v>2511</v>
      </c>
      <c r="H464" s="4"/>
      <c r="I464" s="4" t="s">
        <v>3982</v>
      </c>
    </row>
    <row r="465" spans="2:9" ht="60" customHeight="1">
      <c r="B465" s="3">
        <v>446</v>
      </c>
      <c r="C465" s="4" t="s">
        <v>3447</v>
      </c>
      <c r="D465" s="4" t="s">
        <v>2886</v>
      </c>
      <c r="E465" s="4" t="s">
        <v>2885</v>
      </c>
      <c r="F465" s="4" t="s">
        <v>2939</v>
      </c>
      <c r="G465" s="4" t="s">
        <v>2511</v>
      </c>
      <c r="H465" s="4"/>
      <c r="I465" s="4"/>
    </row>
    <row r="466" spans="2:9" ht="60" customHeight="1">
      <c r="B466" s="9">
        <v>447</v>
      </c>
      <c r="C466" s="4" t="s">
        <v>3487</v>
      </c>
      <c r="D466" s="4" t="s">
        <v>2890</v>
      </c>
      <c r="E466" s="4" t="s">
        <v>118</v>
      </c>
      <c r="F466" s="4" t="s">
        <v>2511</v>
      </c>
      <c r="G466" s="4" t="s">
        <v>2511</v>
      </c>
      <c r="H466" s="4"/>
      <c r="I466" s="4" t="s">
        <v>3982</v>
      </c>
    </row>
    <row r="467" spans="2:9" ht="60" customHeight="1">
      <c r="B467" s="3">
        <v>448</v>
      </c>
      <c r="C467" s="4" t="s">
        <v>3963</v>
      </c>
      <c r="D467" s="4" t="s">
        <v>3488</v>
      </c>
      <c r="E467" s="4" t="s">
        <v>467</v>
      </c>
      <c r="F467" s="4" t="s">
        <v>2511</v>
      </c>
      <c r="G467" s="4" t="s">
        <v>2511</v>
      </c>
      <c r="H467" s="4"/>
      <c r="I467" s="4"/>
    </row>
    <row r="468" spans="2:9" ht="60" customHeight="1">
      <c r="B468" s="3">
        <v>449</v>
      </c>
      <c r="C468" s="4" t="s">
        <v>3496</v>
      </c>
      <c r="D468" s="4" t="s">
        <v>3493</v>
      </c>
      <c r="E468" s="4" t="s">
        <v>3492</v>
      </c>
      <c r="F468" s="4" t="s">
        <v>2511</v>
      </c>
      <c r="G468" s="4" t="s">
        <v>2511</v>
      </c>
      <c r="H468" s="4"/>
      <c r="I468" s="4" t="s">
        <v>3982</v>
      </c>
    </row>
    <row r="469" spans="2:9" ht="60" customHeight="1">
      <c r="B469" s="9">
        <v>450</v>
      </c>
      <c r="C469" s="4" t="s">
        <v>3491</v>
      </c>
      <c r="D469" s="4" t="s">
        <v>2685</v>
      </c>
      <c r="E469" s="4" t="s">
        <v>118</v>
      </c>
      <c r="F469" s="4" t="s">
        <v>2694</v>
      </c>
      <c r="G469" s="4" t="s">
        <v>2511</v>
      </c>
      <c r="H469" s="4"/>
      <c r="I469" s="4" t="s">
        <v>3982</v>
      </c>
    </row>
    <row r="470" spans="2:9" ht="60" customHeight="1">
      <c r="B470" s="3">
        <v>451</v>
      </c>
      <c r="C470" s="4" t="s">
        <v>3966</v>
      </c>
      <c r="D470" s="4" t="s">
        <v>2687</v>
      </c>
      <c r="E470" s="4" t="s">
        <v>2686</v>
      </c>
      <c r="F470" s="4" t="s">
        <v>2695</v>
      </c>
      <c r="G470" s="4" t="s">
        <v>2511</v>
      </c>
      <c r="H470" s="4"/>
      <c r="I470" s="4" t="s">
        <v>3982</v>
      </c>
    </row>
    <row r="471" spans="2:9" ht="60" customHeight="1">
      <c r="B471" s="3">
        <v>452</v>
      </c>
      <c r="C471" s="4"/>
      <c r="D471" s="42" t="s">
        <v>2800</v>
      </c>
      <c r="E471" s="4"/>
      <c r="F471" s="4" t="s">
        <v>2511</v>
      </c>
      <c r="G471" s="4" t="s">
        <v>2511</v>
      </c>
      <c r="H471" s="4"/>
      <c r="I471" s="4"/>
    </row>
    <row r="472" spans="2:9" ht="60" customHeight="1">
      <c r="B472" s="9">
        <v>453</v>
      </c>
      <c r="C472" s="62" t="s">
        <v>3514</v>
      </c>
      <c r="D472" s="4" t="s">
        <v>2880</v>
      </c>
      <c r="E472" s="4" t="s">
        <v>2686</v>
      </c>
      <c r="F472" s="42" t="s">
        <v>3515</v>
      </c>
      <c r="G472" s="4" t="s">
        <v>2511</v>
      </c>
      <c r="H472" s="65"/>
      <c r="I472" s="4" t="s">
        <v>3982</v>
      </c>
    </row>
    <row r="473" spans="2:9" ht="60" customHeight="1">
      <c r="B473" s="3">
        <v>454</v>
      </c>
      <c r="C473" s="4" t="s">
        <v>3516</v>
      </c>
      <c r="D473" s="4" t="s">
        <v>2889</v>
      </c>
      <c r="E473" s="4" t="s">
        <v>2888</v>
      </c>
      <c r="F473" s="106" t="s">
        <v>3547</v>
      </c>
      <c r="G473" s="4" t="s">
        <v>2511</v>
      </c>
      <c r="H473" s="65"/>
      <c r="I473" s="4" t="s">
        <v>3982</v>
      </c>
    </row>
    <row r="474" spans="2:9" ht="60" customHeight="1">
      <c r="B474" s="3">
        <v>455</v>
      </c>
      <c r="C474" s="4"/>
      <c r="D474" s="4" t="s">
        <v>2858</v>
      </c>
      <c r="E474" s="4" t="s">
        <v>2857</v>
      </c>
      <c r="F474" s="4" t="s">
        <v>2511</v>
      </c>
      <c r="G474" s="4" t="s">
        <v>2511</v>
      </c>
      <c r="H474" s="4"/>
      <c r="I474" s="4" t="s">
        <v>3982</v>
      </c>
    </row>
    <row r="475" spans="2:9" ht="60" customHeight="1">
      <c r="B475" s="9">
        <v>456</v>
      </c>
      <c r="C475" s="4" t="s">
        <v>3498</v>
      </c>
      <c r="D475" s="4" t="s">
        <v>3497</v>
      </c>
      <c r="E475" s="4" t="s">
        <v>147</v>
      </c>
      <c r="F475" s="4" t="s">
        <v>2511</v>
      </c>
      <c r="G475" s="4" t="s">
        <v>2511</v>
      </c>
      <c r="H475" s="4"/>
      <c r="I475" s="4" t="s">
        <v>3982</v>
      </c>
    </row>
    <row r="476" spans="2:9" ht="60" customHeight="1">
      <c r="B476" s="3">
        <v>457</v>
      </c>
      <c r="C476" s="4"/>
      <c r="D476" s="4" t="s">
        <v>2895</v>
      </c>
      <c r="E476" s="4" t="s">
        <v>686</v>
      </c>
      <c r="F476" s="4" t="s">
        <v>2511</v>
      </c>
      <c r="G476" s="4" t="s">
        <v>2511</v>
      </c>
      <c r="H476" s="4"/>
      <c r="I476" s="4" t="s">
        <v>3982</v>
      </c>
    </row>
    <row r="477" spans="2:9" ht="60" customHeight="1">
      <c r="B477" s="3">
        <v>458</v>
      </c>
      <c r="C477" s="4" t="s">
        <v>3500</v>
      </c>
      <c r="D477" s="4" t="s">
        <v>3499</v>
      </c>
      <c r="E477" s="4" t="s">
        <v>3499</v>
      </c>
      <c r="F477" s="4" t="s">
        <v>2511</v>
      </c>
      <c r="G477" s="4" t="s">
        <v>2511</v>
      </c>
      <c r="H477" s="4"/>
      <c r="I477" s="4"/>
    </row>
    <row r="478" spans="2:9" ht="60" customHeight="1">
      <c r="B478" s="9">
        <v>459</v>
      </c>
      <c r="C478" s="4" t="s">
        <v>3504</v>
      </c>
      <c r="D478" s="4" t="s">
        <v>3851</v>
      </c>
      <c r="E478" s="4" t="s">
        <v>118</v>
      </c>
      <c r="F478" s="4" t="s">
        <v>2511</v>
      </c>
      <c r="G478" s="4" t="s">
        <v>2511</v>
      </c>
      <c r="H478" s="4"/>
      <c r="I478" s="4" t="s">
        <v>3982</v>
      </c>
    </row>
    <row r="479" spans="2:9" ht="60" customHeight="1">
      <c r="B479" s="3">
        <v>460</v>
      </c>
      <c r="C479" s="4" t="s">
        <v>3507</v>
      </c>
      <c r="D479" s="4" t="s">
        <v>3505</v>
      </c>
      <c r="E479" s="4" t="s">
        <v>3505</v>
      </c>
      <c r="F479" s="4" t="s">
        <v>2511</v>
      </c>
      <c r="G479" s="4" t="s">
        <v>2511</v>
      </c>
      <c r="H479" s="4"/>
      <c r="I479" s="4"/>
    </row>
    <row r="480" spans="2:9" ht="60" customHeight="1">
      <c r="B480" s="3">
        <v>461</v>
      </c>
      <c r="C480" s="4" t="s">
        <v>3513</v>
      </c>
      <c r="D480" s="4" t="s">
        <v>3509</v>
      </c>
      <c r="E480" s="4" t="s">
        <v>3508</v>
      </c>
      <c r="F480" s="4" t="s">
        <v>3606</v>
      </c>
      <c r="G480" s="4" t="s">
        <v>2511</v>
      </c>
      <c r="H480" s="4"/>
      <c r="I480" s="4" t="s">
        <v>3982</v>
      </c>
    </row>
    <row r="481" spans="2:9" ht="60" customHeight="1">
      <c r="B481" s="9">
        <v>462</v>
      </c>
      <c r="C481" s="4" t="s">
        <v>3519</v>
      </c>
      <c r="D481" s="4" t="s">
        <v>2909</v>
      </c>
      <c r="E481" s="4" t="s">
        <v>2896</v>
      </c>
      <c r="F481" s="4" t="s">
        <v>3639</v>
      </c>
      <c r="G481" s="4" t="s">
        <v>2511</v>
      </c>
      <c r="H481" s="4"/>
      <c r="I481" s="4" t="s">
        <v>3982</v>
      </c>
    </row>
    <row r="482" spans="2:9" ht="60" customHeight="1">
      <c r="B482" s="3">
        <v>463</v>
      </c>
      <c r="C482" s="4"/>
      <c r="D482" s="4" t="s">
        <v>2869</v>
      </c>
      <c r="E482" s="4" t="s">
        <v>2868</v>
      </c>
      <c r="F482" s="4" t="s">
        <v>2511</v>
      </c>
      <c r="G482" s="4" t="s">
        <v>2511</v>
      </c>
      <c r="H482" s="4"/>
      <c r="I482" s="4"/>
    </row>
    <row r="483" spans="2:9" ht="60" customHeight="1">
      <c r="B483" s="3">
        <v>464</v>
      </c>
      <c r="C483" s="4" t="s">
        <v>3520</v>
      </c>
      <c r="D483" s="4" t="s">
        <v>2929</v>
      </c>
      <c r="E483" s="4" t="s">
        <v>2928</v>
      </c>
      <c r="F483" s="4" t="s">
        <v>3640</v>
      </c>
      <c r="G483" s="4" t="s">
        <v>2511</v>
      </c>
      <c r="H483" s="4"/>
      <c r="I483" s="4"/>
    </row>
    <row r="484" spans="2:9" ht="60" customHeight="1">
      <c r="B484" s="9">
        <v>465</v>
      </c>
      <c r="C484" s="4" t="s">
        <v>3526</v>
      </c>
      <c r="D484" s="4" t="s">
        <v>3523</v>
      </c>
      <c r="E484" s="4" t="s">
        <v>1811</v>
      </c>
      <c r="F484" s="4" t="s">
        <v>2511</v>
      </c>
      <c r="G484" s="4" t="s">
        <v>2511</v>
      </c>
      <c r="H484" s="4"/>
      <c r="I484" s="4" t="s">
        <v>3982</v>
      </c>
    </row>
    <row r="485" spans="2:9" ht="60" customHeight="1">
      <c r="B485" s="3">
        <v>466</v>
      </c>
      <c r="C485" s="4" t="s">
        <v>3564</v>
      </c>
      <c r="D485" s="4" t="s">
        <v>3562</v>
      </c>
      <c r="E485" s="4" t="s">
        <v>3561</v>
      </c>
      <c r="F485" s="4" t="s">
        <v>2511</v>
      </c>
      <c r="G485" s="4" t="s">
        <v>2511</v>
      </c>
      <c r="H485" s="4"/>
      <c r="I485" s="4"/>
    </row>
    <row r="486" spans="2:9" ht="60" customHeight="1">
      <c r="B486" s="3">
        <v>467</v>
      </c>
      <c r="C486" s="4"/>
      <c r="D486" s="4" t="s">
        <v>2878</v>
      </c>
      <c r="E486" s="4" t="s">
        <v>2877</v>
      </c>
      <c r="F486" s="4" t="s">
        <v>2511</v>
      </c>
      <c r="G486" s="4" t="s">
        <v>2511</v>
      </c>
      <c r="H486" s="4"/>
      <c r="I486" s="4"/>
    </row>
    <row r="487" spans="2:9" ht="60" customHeight="1">
      <c r="B487" s="9">
        <v>468</v>
      </c>
      <c r="C487" s="4" t="s">
        <v>3583</v>
      </c>
      <c r="D487" s="4" t="s">
        <v>3581</v>
      </c>
      <c r="E487" s="4" t="s">
        <v>3584</v>
      </c>
      <c r="F487" s="4" t="s">
        <v>2511</v>
      </c>
      <c r="G487" s="4" t="s">
        <v>2511</v>
      </c>
      <c r="H487" s="4"/>
      <c r="I487" s="4" t="s">
        <v>3982</v>
      </c>
    </row>
    <row r="488" spans="2:9" ht="60" customHeight="1">
      <c r="B488" s="3">
        <v>469</v>
      </c>
      <c r="C488" s="4"/>
      <c r="D488" s="4" t="s">
        <v>2882</v>
      </c>
      <c r="E488" s="4" t="s">
        <v>2881</v>
      </c>
      <c r="F488" s="4" t="s">
        <v>3540</v>
      </c>
      <c r="G488" s="4" t="s">
        <v>2511</v>
      </c>
      <c r="H488" s="4"/>
      <c r="I488" s="4"/>
    </row>
    <row r="489" spans="2:9" ht="60" customHeight="1">
      <c r="B489" s="3">
        <v>470</v>
      </c>
      <c r="C489" s="4"/>
      <c r="D489" s="4" t="s">
        <v>2884</v>
      </c>
      <c r="E489" s="4" t="s">
        <v>2883</v>
      </c>
      <c r="F489" s="4" t="s">
        <v>3541</v>
      </c>
      <c r="G489" s="4" t="s">
        <v>2511</v>
      </c>
      <c r="H489" s="4"/>
      <c r="I489" s="4"/>
    </row>
    <row r="490" spans="2:9" ht="60" customHeight="1">
      <c r="B490" s="9">
        <v>471</v>
      </c>
      <c r="C490" s="4"/>
      <c r="D490" s="4" t="s">
        <v>2887</v>
      </c>
      <c r="E490" s="4" t="s">
        <v>984</v>
      </c>
      <c r="F490" s="4" t="s">
        <v>2511</v>
      </c>
      <c r="G490" s="4" t="s">
        <v>2511</v>
      </c>
      <c r="H490" s="4"/>
      <c r="I490" s="4"/>
    </row>
    <row r="491" spans="2:9" ht="60" customHeight="1">
      <c r="B491" s="3">
        <v>472</v>
      </c>
      <c r="C491" s="4"/>
      <c r="D491" s="4" t="s">
        <v>2892</v>
      </c>
      <c r="E491" s="4" t="s">
        <v>2891</v>
      </c>
      <c r="F491" s="4" t="s">
        <v>2511</v>
      </c>
      <c r="G491" s="4" t="s">
        <v>2511</v>
      </c>
      <c r="H491" s="4"/>
      <c r="I491" s="4"/>
    </row>
    <row r="492" spans="2:9" ht="60" customHeight="1">
      <c r="B492" s="3">
        <v>473</v>
      </c>
      <c r="C492" s="4"/>
      <c r="D492" s="4" t="s">
        <v>2894</v>
      </c>
      <c r="E492" s="4" t="s">
        <v>2893</v>
      </c>
      <c r="F492" s="4" t="s">
        <v>2511</v>
      </c>
      <c r="G492" s="4" t="s">
        <v>2511</v>
      </c>
      <c r="H492" s="4"/>
      <c r="I492" s="4"/>
    </row>
    <row r="493" spans="2:9" ht="60" customHeight="1">
      <c r="B493" s="9">
        <v>474</v>
      </c>
      <c r="C493" s="4"/>
      <c r="D493" s="4" t="s">
        <v>2898</v>
      </c>
      <c r="E493" s="4" t="s">
        <v>2897</v>
      </c>
      <c r="F493" s="4" t="s">
        <v>2511</v>
      </c>
      <c r="G493" s="4" t="s">
        <v>2511</v>
      </c>
      <c r="H493" s="4"/>
      <c r="I493" s="4"/>
    </row>
    <row r="494" spans="2:9" ht="60" customHeight="1">
      <c r="B494" s="3">
        <v>475</v>
      </c>
      <c r="C494" s="4" t="s">
        <v>2921</v>
      </c>
      <c r="D494" s="27" t="s">
        <v>2919</v>
      </c>
      <c r="E494" s="27" t="s">
        <v>2918</v>
      </c>
      <c r="F494" s="4" t="s">
        <v>2511</v>
      </c>
      <c r="G494" s="4" t="s">
        <v>2511</v>
      </c>
      <c r="H494" s="27"/>
      <c r="I494" s="4" t="s">
        <v>3982</v>
      </c>
    </row>
    <row r="495" spans="2:9" ht="60" customHeight="1">
      <c r="B495" s="3">
        <v>476</v>
      </c>
      <c r="C495" s="4"/>
      <c r="D495" s="4" t="s">
        <v>2923</v>
      </c>
      <c r="E495" s="4" t="s">
        <v>2922</v>
      </c>
      <c r="F495" s="4" t="s">
        <v>2511</v>
      </c>
      <c r="G495" s="4" t="s">
        <v>2511</v>
      </c>
      <c r="H495" s="4"/>
      <c r="I495" s="4"/>
    </row>
    <row r="496" spans="2:9" ht="60" customHeight="1">
      <c r="B496" s="9">
        <v>477</v>
      </c>
      <c r="C496" s="4" t="s">
        <v>3607</v>
      </c>
      <c r="D496" s="4" t="s">
        <v>2933</v>
      </c>
      <c r="E496" s="4" t="s">
        <v>2931</v>
      </c>
      <c r="F496" s="4" t="s">
        <v>2511</v>
      </c>
      <c r="G496" s="4" t="s">
        <v>2511</v>
      </c>
      <c r="H496" s="4"/>
      <c r="I496" s="4"/>
    </row>
    <row r="497" spans="2:9" ht="60" customHeight="1">
      <c r="B497" s="3">
        <v>478</v>
      </c>
      <c r="C497" s="4"/>
      <c r="D497" s="4" t="s">
        <v>2935</v>
      </c>
      <c r="E497" s="4" t="s">
        <v>2934</v>
      </c>
      <c r="F497" s="4" t="s">
        <v>3548</v>
      </c>
      <c r="G497" s="4" t="s">
        <v>2511</v>
      </c>
      <c r="H497" s="4"/>
      <c r="I497" s="4"/>
    </row>
    <row r="498" spans="2:9" ht="60" customHeight="1">
      <c r="B498" s="3">
        <v>479</v>
      </c>
      <c r="C498" s="4" t="s">
        <v>3788</v>
      </c>
      <c r="D498" s="4" t="s">
        <v>3809</v>
      </c>
      <c r="E498" s="4" t="s">
        <v>130</v>
      </c>
      <c r="F498" s="4" t="s">
        <v>2511</v>
      </c>
      <c r="G498" s="4" t="s">
        <v>2511</v>
      </c>
      <c r="H498" s="4"/>
      <c r="I498" s="4"/>
    </row>
    <row r="499" spans="2:9" ht="60" customHeight="1">
      <c r="B499" s="3">
        <v>480</v>
      </c>
      <c r="C499" s="4" t="s">
        <v>3839</v>
      </c>
      <c r="D499" s="4" t="s">
        <v>3836</v>
      </c>
      <c r="E499" s="4" t="s">
        <v>1040</v>
      </c>
      <c r="F499" s="4" t="s">
        <v>3840</v>
      </c>
      <c r="G499" s="4" t="s">
        <v>2511</v>
      </c>
      <c r="H499" s="4"/>
      <c r="I499" s="4" t="s">
        <v>3982</v>
      </c>
    </row>
    <row r="502" spans="2:9" ht="60" customHeight="1">
      <c r="D502" s="108"/>
      <c r="E502" s="107"/>
    </row>
    <row r="503" spans="2:9" ht="60" customHeight="1">
      <c r="D503" s="107"/>
      <c r="E503" s="107"/>
    </row>
    <row r="504" spans="2:9" ht="60" customHeight="1">
      <c r="D504" s="107"/>
      <c r="E504" s="107"/>
    </row>
    <row r="505" spans="2:9" ht="60" customHeight="1">
      <c r="D505" s="107"/>
      <c r="E505" s="107"/>
    </row>
    <row r="506" spans="2:9" ht="60" customHeight="1">
      <c r="D506" s="107"/>
      <c r="E506" s="107"/>
    </row>
    <row r="507" spans="2:9" ht="60" customHeight="1">
      <c r="D507" s="107"/>
      <c r="E507" s="107"/>
    </row>
  </sheetData>
  <customSheetViews>
    <customSheetView guid="{8CBF853C-9B05-2E44-ABDF-3A5E94B2D49E}"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0" fitToHeight="0" orientation="portrait" horizontalDpi="0" verticalDpi="0" copies="0"/>
    </customSheetView>
    <customSheetView guid="{45FAFD83-E5A5-4ABD-BE8F-BEA31033F036}"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0" fitToHeight="0" orientation="portrait" horizontalDpi="0" verticalDpi="0" copies="0"/>
    </customSheetView>
    <customSheetView guid="{9C14DA1E-25C3-4329-A6F3-75CB1CD104D7}" scale="70" showPageBreaks="1"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A54B586D-6220-424E-974E-0F84BC323EFF}"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EE35F5A5-B58E-462D-8699-50C485D25DAC}"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157CD385-0CC3-4CB7-9E40-9872D0CE4D7B}"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C272CEBC-8B24-461F-A115-CB8305F1DD91}"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D67E565D-00AF-4573-95DF-1C7151580DD9}"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BDD15C91-1AB9-44A2-ACD7-FAE0862B79D4}"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C841B2A8-BCDC-496A-AF1F-B21DB30EB01C}"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003C4447-03FF-4247-A52F-D405327D0F8E}"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D286A167-6B8A-4DD5-AE3F-D47B411FC6FF}" scale="70" showPageBreaks="1" fitToPage="1" printArea="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0040A281-966A-42E4-8229-3EF4106905AE}"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3513B2A0-B7F8-4C06-8210-39E406F6EB6C}"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8F14BA67-A1BC-4512-B9DA-5C9C3CB313E4}"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17DC0529-91A4-4551-9172-B028C4912514}" scale="70" showPageBreaks="1" fitToPage="1" printArea="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8ABF9580-87B0-45E2-8C70-A09E58226CA5}"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C87F9E6D-F617-4BEC-A99C-84CC4D01CBF8}"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52FAA2EB-E93F-47C4-8597-5C6EAD18A486}" scale="70" showPageBreaks="1" fitToPage="1" printArea="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25BB15B0-7FA6-482D-B525-5924AA858C0E}"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90F0BEE9-F7C6-4B05-B1D3-E610A6D97CEA}"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0DC89687-B5E8-44A4-AFC0-D36DAE0522C2}"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EBAE714C-FD28-46D0-8276-A04E9A7E81C3}"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D40EC52C-1F83-41EA-87E6-C95632C6EB1D}"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C14E3306-3C02-473C-B8F3-1D96FBEADE7E}" scale="70" showPageBreaks="1" fitToPage="1" printArea="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59D3F2F7-6921-46D1-924D-5A0DA4AACA51}"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A081AA97-5460-4C55-BCF4-CC9F2A69CD39}"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0F66B38A-758B-4700-88AD-1A1A10B7A7C9}" scale="70" showPageBreaks="1" fitToPage="1" printArea="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7AA30157-2426-452C-9986-F024109E4B57}"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7A688741-C63A-4537-8975-D01D5E399B5F}"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A9801882-D6C9-40C8-9090-26F7B42822A6}"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0" fitToHeight="0" orientation="portrait" horizontalDpi="0" verticalDpi="0" copies="0"/>
    </customSheetView>
  </customSheetViews>
  <pageMargins left="0.11811023622047245" right="0.15748031496062992" top="0.51181102362204722" bottom="0.11811023622047245" header="0.23622047244094491" footer="0.39370078740157483"/>
  <pageSetup paperSize="0" fitToHeight="0" orientation="portrait" horizontalDpi="0" verticalDpi="0" copies="0"/>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pageSetUpPr fitToPage="1"/>
  </sheetPr>
  <dimension ref="A1:AJ380"/>
  <sheetViews>
    <sheetView topLeftCell="B164" zoomScale="55" zoomScaleNormal="55" zoomScaleSheetLayoutView="55" workbookViewId="0">
      <selection activeCell="E172" sqref="E172"/>
    </sheetView>
  </sheetViews>
  <sheetFormatPr baseColWidth="10" defaultColWidth="9.1640625" defaultRowHeight="60" customHeight="1"/>
  <cols>
    <col min="1" max="1" width="9.5" style="6" hidden="1" customWidth="1"/>
    <col min="2" max="2" width="9.5" style="6" customWidth="1"/>
    <col min="3" max="3" width="14.83203125" style="6" hidden="1" customWidth="1"/>
    <col min="4" max="4" width="34.33203125" style="6" customWidth="1"/>
    <col min="5" max="5" width="41.6640625" style="6" customWidth="1"/>
    <col min="6" max="6" width="44.83203125" style="6" customWidth="1"/>
    <col min="7" max="7" width="28.5" style="6" customWidth="1"/>
    <col min="8" max="8" width="24.83203125" style="6" customWidth="1"/>
    <col min="9" max="9" width="39.83203125" style="6" hidden="1" customWidth="1"/>
    <col min="10" max="10" width="33.5" style="6" hidden="1" customWidth="1"/>
    <col min="11" max="11" width="23.1640625" style="6" hidden="1" customWidth="1"/>
    <col min="12" max="12" width="26.6640625" style="6" hidden="1" customWidth="1"/>
    <col min="13" max="13" width="22" style="6" hidden="1" customWidth="1"/>
    <col min="14" max="14" width="57.1640625" style="6" customWidth="1"/>
    <col min="15" max="15" width="28.1640625" style="14" hidden="1" customWidth="1"/>
    <col min="16" max="16" width="25.33203125" style="14" customWidth="1"/>
    <col min="17" max="17" width="11" style="6" customWidth="1"/>
    <col min="18" max="18" width="31.5" style="6" customWidth="1"/>
    <col min="19" max="19" width="22" style="6" hidden="1" customWidth="1"/>
    <col min="20" max="20" width="42.1640625" style="6" hidden="1" customWidth="1"/>
    <col min="21" max="21" width="31.1640625" style="6" hidden="1" customWidth="1"/>
    <col min="22" max="22" width="22" style="6" hidden="1" customWidth="1"/>
    <col min="23" max="23" width="33.33203125" style="6" hidden="1" customWidth="1"/>
    <col min="24" max="24" width="30.5" style="6" hidden="1" customWidth="1"/>
    <col min="25" max="25" width="30" style="6" hidden="1" customWidth="1"/>
    <col min="26" max="26" width="32.1640625" style="6" hidden="1" customWidth="1"/>
    <col min="27" max="27" width="33.1640625" style="6" hidden="1" customWidth="1"/>
    <col min="28" max="28" width="27.5" style="6" hidden="1" customWidth="1"/>
    <col min="29" max="29" width="23.5" style="6" hidden="1" customWidth="1"/>
    <col min="30" max="30" width="45.6640625" style="6" hidden="1" customWidth="1"/>
    <col min="31" max="31" width="54" style="6" hidden="1" customWidth="1"/>
    <col min="32" max="32" width="21.33203125" style="14" hidden="1" customWidth="1"/>
    <col min="33" max="34" width="21.83203125" style="14" hidden="1" customWidth="1"/>
    <col min="35" max="35" width="54.5" style="6" hidden="1" customWidth="1"/>
    <col min="36" max="36" width="38" style="6" customWidth="1"/>
    <col min="37" max="48" width="9.1640625" style="6"/>
    <col min="49" max="49" width="10.5" style="6" bestFit="1" customWidth="1"/>
    <col min="50" max="16384" width="9.1640625" style="6"/>
  </cols>
  <sheetData>
    <row r="1" spans="1:36" ht="60" customHeight="1">
      <c r="B1" s="1916" t="s">
        <v>3927</v>
      </c>
      <c r="C1" s="1916"/>
      <c r="D1" s="1916"/>
      <c r="E1" s="1916"/>
      <c r="F1" s="1916"/>
      <c r="G1" s="1916"/>
      <c r="H1" s="1916"/>
      <c r="I1" s="1916"/>
      <c r="J1" s="1916"/>
      <c r="K1" s="1916"/>
      <c r="L1" s="1916"/>
      <c r="M1" s="1916"/>
      <c r="N1" s="1916"/>
      <c r="O1" s="1916"/>
      <c r="P1" s="1916"/>
      <c r="Q1" s="1916"/>
      <c r="R1" s="1916"/>
      <c r="S1" s="1916"/>
      <c r="T1" s="1916"/>
      <c r="U1" s="1916"/>
      <c r="V1" s="1916"/>
      <c r="W1" s="1916"/>
      <c r="X1" s="1916"/>
      <c r="Y1" s="1916"/>
      <c r="Z1" s="1916"/>
      <c r="AA1" s="1916"/>
      <c r="AB1" s="1916"/>
      <c r="AC1" s="1916"/>
      <c r="AD1" s="1916"/>
      <c r="AE1" s="1916"/>
      <c r="AF1" s="1916"/>
      <c r="AG1" s="1916"/>
      <c r="AH1" s="1916"/>
      <c r="AI1" s="1916"/>
      <c r="AJ1" s="1916"/>
    </row>
    <row r="2" spans="1:36" ht="21.75" customHeight="1"/>
    <row r="3" spans="1:36" s="12" customFormat="1" ht="60" customHeight="1">
      <c r="A3" s="1" t="s">
        <v>1403</v>
      </c>
      <c r="B3" s="1857" t="s">
        <v>3545</v>
      </c>
      <c r="C3" s="1857" t="s">
        <v>1296</v>
      </c>
      <c r="D3" s="1857" t="s">
        <v>1717</v>
      </c>
      <c r="E3" s="1857" t="s">
        <v>1718</v>
      </c>
      <c r="F3" s="1857" t="s">
        <v>1063</v>
      </c>
      <c r="G3" s="1857" t="s">
        <v>1719</v>
      </c>
      <c r="H3" s="1910" t="s">
        <v>1720</v>
      </c>
      <c r="I3" s="1863"/>
      <c r="J3" s="1864"/>
      <c r="K3" s="1864"/>
      <c r="L3" s="1858"/>
      <c r="M3" s="1846" t="s">
        <v>1070</v>
      </c>
      <c r="N3" s="1846" t="s">
        <v>1715</v>
      </c>
      <c r="O3" s="1917" t="s">
        <v>3871</v>
      </c>
      <c r="P3" s="1927"/>
      <c r="Q3" s="1918"/>
      <c r="R3" s="1846" t="s">
        <v>3872</v>
      </c>
      <c r="S3" s="1861" t="s">
        <v>61</v>
      </c>
      <c r="T3" s="1862"/>
      <c r="U3" s="1862"/>
      <c r="V3" s="1862"/>
      <c r="W3" s="1862"/>
      <c r="X3" s="1862"/>
      <c r="Y3" s="1862"/>
      <c r="Z3" s="1862"/>
      <c r="AA3" s="1862"/>
      <c r="AB3" s="1862"/>
      <c r="AC3" s="1860"/>
      <c r="AD3" s="1846" t="s">
        <v>1721</v>
      </c>
      <c r="AE3" s="1863" t="s">
        <v>2148</v>
      </c>
      <c r="AF3" s="1917" t="s">
        <v>3915</v>
      </c>
      <c r="AG3" s="1918"/>
      <c r="AH3" s="133"/>
      <c r="AI3" s="1921" t="s">
        <v>2915</v>
      </c>
      <c r="AJ3" s="1865" t="s">
        <v>3530</v>
      </c>
    </row>
    <row r="4" spans="1:36" s="12" customFormat="1" ht="60" customHeight="1">
      <c r="A4" s="1"/>
      <c r="B4" s="1857"/>
      <c r="C4" s="1857"/>
      <c r="D4" s="1857"/>
      <c r="E4" s="1857"/>
      <c r="F4" s="1857"/>
      <c r="G4" s="1857"/>
      <c r="H4" s="1910"/>
      <c r="I4" s="1861"/>
      <c r="J4" s="1862"/>
      <c r="K4" s="1862"/>
      <c r="L4" s="1860"/>
      <c r="M4" s="1847"/>
      <c r="N4" s="1847"/>
      <c r="O4" s="1928"/>
      <c r="P4" s="1929"/>
      <c r="Q4" s="1930"/>
      <c r="R4" s="1847"/>
      <c r="S4" s="1857" t="s">
        <v>1896</v>
      </c>
      <c r="T4" s="1857"/>
      <c r="U4" s="1857"/>
      <c r="V4" s="1857"/>
      <c r="W4" s="1913" t="s">
        <v>1129</v>
      </c>
      <c r="X4" s="1914"/>
      <c r="Y4" s="1914"/>
      <c r="Z4" s="1914"/>
      <c r="AA4" s="1914"/>
      <c r="AB4" s="1914"/>
      <c r="AC4" s="1915"/>
      <c r="AD4" s="1847"/>
      <c r="AE4" s="1881"/>
      <c r="AF4" s="1919"/>
      <c r="AG4" s="1920"/>
      <c r="AH4" s="134" t="s">
        <v>3923</v>
      </c>
      <c r="AI4" s="1869"/>
      <c r="AJ4" s="1865"/>
    </row>
    <row r="5" spans="1:36" s="12" customFormat="1" ht="60" customHeight="1">
      <c r="A5" s="1"/>
      <c r="B5" s="1857"/>
      <c r="C5" s="1857"/>
      <c r="D5" s="1857"/>
      <c r="E5" s="1857"/>
      <c r="F5" s="1857"/>
      <c r="G5" s="1857"/>
      <c r="H5" s="1910"/>
      <c r="I5" s="9" t="s">
        <v>3096</v>
      </c>
      <c r="J5" s="29" t="s">
        <v>3097</v>
      </c>
      <c r="K5" s="29" t="s">
        <v>3095</v>
      </c>
      <c r="L5" s="32" t="s">
        <v>2147</v>
      </c>
      <c r="M5" s="1848"/>
      <c r="N5" s="1848"/>
      <c r="O5" s="132" t="s">
        <v>3920</v>
      </c>
      <c r="P5" s="132" t="s">
        <v>3874</v>
      </c>
      <c r="Q5" s="132" t="s">
        <v>3921</v>
      </c>
      <c r="R5" s="1848"/>
      <c r="S5" s="31" t="s">
        <v>62</v>
      </c>
      <c r="T5" s="31" t="s">
        <v>65</v>
      </c>
      <c r="U5" s="31" t="s">
        <v>66</v>
      </c>
      <c r="V5" s="31" t="s">
        <v>63</v>
      </c>
      <c r="W5" s="30" t="s">
        <v>229</v>
      </c>
      <c r="X5" s="30" t="s">
        <v>230</v>
      </c>
      <c r="Y5" s="33" t="s">
        <v>1100</v>
      </c>
      <c r="Z5" s="33" t="s">
        <v>1101</v>
      </c>
      <c r="AA5" s="33" t="s">
        <v>1154</v>
      </c>
      <c r="AB5" s="33" t="s">
        <v>2698</v>
      </c>
      <c r="AC5" s="33" t="s">
        <v>64</v>
      </c>
      <c r="AD5" s="1848"/>
      <c r="AE5" s="1861"/>
      <c r="AF5" s="132" t="s">
        <v>3874</v>
      </c>
      <c r="AG5" s="132" t="s">
        <v>3916</v>
      </c>
      <c r="AH5" s="135"/>
      <c r="AI5" s="1922"/>
      <c r="AJ5" s="1865"/>
    </row>
    <row r="6" spans="1:36" ht="60" customHeight="1">
      <c r="A6" s="5">
        <v>1</v>
      </c>
      <c r="B6" s="3">
        <v>1</v>
      </c>
      <c r="C6" s="3">
        <v>1</v>
      </c>
      <c r="D6" s="3" t="s">
        <v>1722</v>
      </c>
      <c r="E6" s="3" t="s">
        <v>1811</v>
      </c>
      <c r="F6" s="3" t="s">
        <v>2969</v>
      </c>
      <c r="G6" s="3" t="s">
        <v>1418</v>
      </c>
      <c r="H6" s="3" t="s">
        <v>599</v>
      </c>
      <c r="I6" s="28" t="s">
        <v>2970</v>
      </c>
      <c r="J6" s="28" t="s">
        <v>2991</v>
      </c>
      <c r="K6" s="28" t="s">
        <v>2971</v>
      </c>
      <c r="L6" s="2" t="s">
        <v>2149</v>
      </c>
      <c r="M6" s="3">
        <f>30+96+576+93</f>
        <v>795</v>
      </c>
      <c r="N6" s="3" t="s">
        <v>1716</v>
      </c>
      <c r="O6" s="2"/>
      <c r="P6" s="2">
        <v>1979</v>
      </c>
      <c r="Q6" s="3" t="s">
        <v>3873</v>
      </c>
      <c r="R6" s="3" t="s">
        <v>3874</v>
      </c>
      <c r="S6" s="2" t="s">
        <v>2149</v>
      </c>
      <c r="T6" s="2" t="s">
        <v>2149</v>
      </c>
      <c r="U6" s="3" t="s">
        <v>2734</v>
      </c>
      <c r="V6" s="34" t="s">
        <v>2150</v>
      </c>
      <c r="W6" s="2" t="s">
        <v>2149</v>
      </c>
      <c r="X6" s="2" t="s">
        <v>2149</v>
      </c>
      <c r="Y6" s="2" t="s">
        <v>2149</v>
      </c>
      <c r="Z6" s="2" t="s">
        <v>2149</v>
      </c>
      <c r="AA6" s="2" t="s">
        <v>2149</v>
      </c>
      <c r="AB6" s="2" t="s">
        <v>2149</v>
      </c>
      <c r="AC6" s="2" t="s">
        <v>2149</v>
      </c>
      <c r="AD6" s="3" t="s">
        <v>1239</v>
      </c>
      <c r="AE6" s="22" t="s">
        <v>2149</v>
      </c>
      <c r="AF6" s="123"/>
      <c r="AG6" s="123"/>
      <c r="AH6" s="123">
        <f>14767.8+7052.1+1979+3148+1486+1598+2835.5+5068+2227+712</f>
        <v>40873.4</v>
      </c>
      <c r="AI6" s="24" t="s">
        <v>620</v>
      </c>
      <c r="AJ6" s="4" t="s">
        <v>3886</v>
      </c>
    </row>
    <row r="7" spans="1:36" ht="60" customHeight="1">
      <c r="A7" s="5">
        <v>2</v>
      </c>
      <c r="B7" s="118">
        <v>2</v>
      </c>
      <c r="C7" s="118">
        <v>2</v>
      </c>
      <c r="D7" s="118" t="s">
        <v>1723</v>
      </c>
      <c r="E7" s="118" t="s">
        <v>1811</v>
      </c>
      <c r="F7" s="118" t="s">
        <v>1121</v>
      </c>
      <c r="G7" s="118" t="s">
        <v>1419</v>
      </c>
      <c r="H7" s="118" t="s">
        <v>600</v>
      </c>
      <c r="I7" s="28" t="s">
        <v>2972</v>
      </c>
      <c r="J7" s="43" t="s">
        <v>2992</v>
      </c>
      <c r="K7" s="28" t="s">
        <v>2973</v>
      </c>
      <c r="L7" s="2" t="s">
        <v>2149</v>
      </c>
      <c r="M7" s="3" t="s">
        <v>1153</v>
      </c>
      <c r="N7" s="118" t="s">
        <v>1098</v>
      </c>
      <c r="O7" s="2"/>
      <c r="P7" s="150">
        <v>21790</v>
      </c>
      <c r="Q7" s="118" t="s">
        <v>3873</v>
      </c>
      <c r="R7" s="118" t="s">
        <v>3874</v>
      </c>
      <c r="S7" s="2" t="s">
        <v>2149</v>
      </c>
      <c r="T7" s="2" t="s">
        <v>2149</v>
      </c>
      <c r="U7" s="3" t="s">
        <v>2735</v>
      </c>
      <c r="V7" s="34" t="s">
        <v>2150</v>
      </c>
      <c r="W7" s="2" t="s">
        <v>2149</v>
      </c>
      <c r="X7" s="2" t="s">
        <v>2149</v>
      </c>
      <c r="Y7" s="2" t="s">
        <v>2149</v>
      </c>
      <c r="Z7" s="2" t="s">
        <v>2149</v>
      </c>
      <c r="AA7" s="2" t="s">
        <v>2149</v>
      </c>
      <c r="AB7" s="2" t="s">
        <v>2149</v>
      </c>
      <c r="AC7" s="2" t="s">
        <v>2149</v>
      </c>
      <c r="AD7" s="3" t="s">
        <v>1239</v>
      </c>
      <c r="AE7" s="22" t="s">
        <v>2149</v>
      </c>
      <c r="AF7" s="148"/>
      <c r="AG7" s="148"/>
      <c r="AH7" s="123">
        <f>21790+264+1000+8000+2725+6696+284782+1640+1751</f>
        <v>328648</v>
      </c>
      <c r="AI7" s="24" t="s">
        <v>3656</v>
      </c>
      <c r="AJ7" s="4" t="s">
        <v>3886</v>
      </c>
    </row>
    <row r="8" spans="1:36" ht="60" customHeight="1">
      <c r="A8" s="5">
        <v>3</v>
      </c>
      <c r="B8" s="118">
        <v>3</v>
      </c>
      <c r="C8" s="158">
        <v>3</v>
      </c>
      <c r="D8" s="128" t="s">
        <v>1724</v>
      </c>
      <c r="E8" s="128" t="s">
        <v>1812</v>
      </c>
      <c r="F8" s="128" t="s">
        <v>1122</v>
      </c>
      <c r="G8" s="128" t="s">
        <v>1420</v>
      </c>
      <c r="H8" s="118" t="s">
        <v>601</v>
      </c>
      <c r="I8" s="146"/>
      <c r="J8" s="44" t="s">
        <v>2974</v>
      </c>
      <c r="K8" s="43"/>
      <c r="L8" s="2" t="s">
        <v>2149</v>
      </c>
      <c r="M8" s="22" t="s">
        <v>1539</v>
      </c>
      <c r="N8" s="118" t="s">
        <v>1099</v>
      </c>
      <c r="O8" s="147"/>
      <c r="P8" s="150">
        <v>1820.85</v>
      </c>
      <c r="Q8" s="118" t="s">
        <v>3873</v>
      </c>
      <c r="R8" s="118" t="s">
        <v>3874</v>
      </c>
      <c r="S8" s="124" t="s">
        <v>2149</v>
      </c>
      <c r="T8" s="2" t="s">
        <v>2149</v>
      </c>
      <c r="U8" s="3" t="s">
        <v>2737</v>
      </c>
      <c r="V8" s="34" t="s">
        <v>2150</v>
      </c>
      <c r="W8" s="2" t="s">
        <v>2149</v>
      </c>
      <c r="X8" s="2" t="s">
        <v>2149</v>
      </c>
      <c r="Y8" s="2" t="s">
        <v>2149</v>
      </c>
      <c r="Z8" s="2" t="s">
        <v>2149</v>
      </c>
      <c r="AA8" s="2" t="s">
        <v>2149</v>
      </c>
      <c r="AB8" s="2" t="s">
        <v>2149</v>
      </c>
      <c r="AC8" s="2" t="s">
        <v>2149</v>
      </c>
      <c r="AD8" s="3" t="s">
        <v>1239</v>
      </c>
      <c r="AE8" s="22" t="s">
        <v>2149</v>
      </c>
      <c r="AF8" s="148"/>
      <c r="AG8" s="150"/>
      <c r="AH8" s="147"/>
      <c r="AI8" s="24" t="s">
        <v>620</v>
      </c>
      <c r="AJ8" s="27" t="s">
        <v>3886</v>
      </c>
    </row>
    <row r="9" spans="1:36" ht="60" customHeight="1">
      <c r="A9" s="5"/>
      <c r="B9" s="110"/>
      <c r="C9" s="156"/>
      <c r="D9" s="129"/>
      <c r="E9" s="129"/>
      <c r="F9" s="129"/>
      <c r="G9" s="129"/>
      <c r="H9" s="110"/>
      <c r="I9" s="146"/>
      <c r="J9" s="44"/>
      <c r="K9" s="43"/>
      <c r="L9" s="2"/>
      <c r="M9" s="22"/>
      <c r="N9" s="110"/>
      <c r="O9" s="147"/>
      <c r="P9" s="111">
        <v>3976.88</v>
      </c>
      <c r="Q9" s="110" t="s">
        <v>3873</v>
      </c>
      <c r="R9" s="110" t="s">
        <v>3875</v>
      </c>
      <c r="S9" s="124"/>
      <c r="T9" s="2"/>
      <c r="U9" s="3"/>
      <c r="V9" s="34"/>
      <c r="W9" s="2"/>
      <c r="X9" s="2"/>
      <c r="Y9" s="2"/>
      <c r="Z9" s="2"/>
      <c r="AA9" s="2"/>
      <c r="AB9" s="2"/>
      <c r="AC9" s="2"/>
      <c r="AD9" s="3"/>
      <c r="AE9" s="22"/>
      <c r="AF9" s="149"/>
      <c r="AG9" s="111"/>
      <c r="AH9" s="147"/>
      <c r="AI9" s="24"/>
      <c r="AJ9" s="63" t="s">
        <v>3886</v>
      </c>
    </row>
    <row r="10" spans="1:36" ht="60" customHeight="1">
      <c r="A10" s="5">
        <v>6</v>
      </c>
      <c r="B10" s="3">
        <v>4</v>
      </c>
      <c r="C10" s="3">
        <v>6</v>
      </c>
      <c r="D10" s="3" t="s">
        <v>1726</v>
      </c>
      <c r="E10" s="3" t="s">
        <v>1815</v>
      </c>
      <c r="F10" s="3" t="s">
        <v>2144</v>
      </c>
      <c r="G10" s="3" t="s">
        <v>1422</v>
      </c>
      <c r="H10" s="110" t="s">
        <v>595</v>
      </c>
      <c r="I10" s="43"/>
      <c r="J10" s="43" t="s">
        <v>2977</v>
      </c>
      <c r="K10" s="43"/>
      <c r="L10" s="2" t="s">
        <v>2149</v>
      </c>
      <c r="M10" s="3" t="s">
        <v>1542</v>
      </c>
      <c r="N10" s="110" t="s">
        <v>2151</v>
      </c>
      <c r="O10" s="2"/>
      <c r="P10" s="111">
        <v>7943.79</v>
      </c>
      <c r="Q10" s="110" t="s">
        <v>3873</v>
      </c>
      <c r="R10" s="110" t="s">
        <v>3874</v>
      </c>
      <c r="S10" s="2" t="s">
        <v>2149</v>
      </c>
      <c r="T10" s="2" t="s">
        <v>2149</v>
      </c>
      <c r="U10" s="3" t="s">
        <v>2739</v>
      </c>
      <c r="V10" s="34" t="s">
        <v>2150</v>
      </c>
      <c r="W10" s="2" t="s">
        <v>2149</v>
      </c>
      <c r="X10" s="2" t="s">
        <v>2149</v>
      </c>
      <c r="Y10" s="2" t="s">
        <v>2149</v>
      </c>
      <c r="Z10" s="2" t="s">
        <v>2149</v>
      </c>
      <c r="AA10" s="2" t="s">
        <v>2149</v>
      </c>
      <c r="AB10" s="2" t="s">
        <v>2149</v>
      </c>
      <c r="AC10" s="2" t="s">
        <v>2149</v>
      </c>
      <c r="AD10" s="3" t="s">
        <v>1239</v>
      </c>
      <c r="AE10" s="22" t="s">
        <v>2149</v>
      </c>
      <c r="AF10" s="149"/>
      <c r="AG10" s="149"/>
      <c r="AH10" s="123"/>
      <c r="AI10" s="24" t="s">
        <v>620</v>
      </c>
      <c r="AJ10" s="27" t="s">
        <v>3886</v>
      </c>
    </row>
    <row r="11" spans="1:36" ht="60" customHeight="1">
      <c r="A11" s="5">
        <v>7</v>
      </c>
      <c r="B11" s="3">
        <v>5</v>
      </c>
      <c r="C11" s="118">
        <v>7</v>
      </c>
      <c r="D11" s="118" t="s">
        <v>1727</v>
      </c>
      <c r="E11" s="118" t="s">
        <v>1816</v>
      </c>
      <c r="F11" s="118" t="s">
        <v>1123</v>
      </c>
      <c r="G11" s="118" t="s">
        <v>1423</v>
      </c>
      <c r="H11" s="118" t="s">
        <v>603</v>
      </c>
      <c r="I11" s="43"/>
      <c r="J11" s="44" t="s">
        <v>2978</v>
      </c>
      <c r="K11" s="43"/>
      <c r="L11" s="2" t="s">
        <v>2149</v>
      </c>
      <c r="M11" s="3" t="s">
        <v>1153</v>
      </c>
      <c r="N11" s="118" t="s">
        <v>1248</v>
      </c>
      <c r="O11" s="2"/>
      <c r="P11" s="150">
        <v>11620.5</v>
      </c>
      <c r="Q11" s="118" t="s">
        <v>3873</v>
      </c>
      <c r="R11" s="118" t="s">
        <v>3876</v>
      </c>
      <c r="S11" s="2" t="s">
        <v>2149</v>
      </c>
      <c r="T11" s="2" t="s">
        <v>2149</v>
      </c>
      <c r="U11" s="3" t="s">
        <v>2740</v>
      </c>
      <c r="V11" s="34" t="s">
        <v>2150</v>
      </c>
      <c r="W11" s="2" t="s">
        <v>2149</v>
      </c>
      <c r="X11" s="2" t="s">
        <v>2149</v>
      </c>
      <c r="Y11" s="2" t="s">
        <v>2149</v>
      </c>
      <c r="Z11" s="2" t="s">
        <v>2149</v>
      </c>
      <c r="AA11" s="2" t="s">
        <v>2149</v>
      </c>
      <c r="AB11" s="2" t="s">
        <v>2149</v>
      </c>
      <c r="AC11" s="2" t="s">
        <v>2149</v>
      </c>
      <c r="AD11" s="3" t="s">
        <v>1239</v>
      </c>
      <c r="AE11" s="22" t="s">
        <v>2149</v>
      </c>
      <c r="AF11" s="123"/>
      <c r="AG11" s="123"/>
      <c r="AH11" s="123"/>
      <c r="AI11" s="24" t="s">
        <v>620</v>
      </c>
      <c r="AJ11" s="63" t="s">
        <v>3886</v>
      </c>
    </row>
    <row r="12" spans="1:36" ht="60" customHeight="1">
      <c r="A12" s="5">
        <v>9</v>
      </c>
      <c r="B12" s="118">
        <v>6</v>
      </c>
      <c r="C12" s="118">
        <v>9</v>
      </c>
      <c r="D12" s="118" t="s">
        <v>1728</v>
      </c>
      <c r="E12" s="118" t="s">
        <v>1817</v>
      </c>
      <c r="F12" s="118" t="s">
        <v>1115</v>
      </c>
      <c r="G12" s="118" t="s">
        <v>1425</v>
      </c>
      <c r="H12" s="151" t="s">
        <v>604</v>
      </c>
      <c r="I12" s="146"/>
      <c r="J12" s="28" t="s">
        <v>2980</v>
      </c>
      <c r="K12" s="43"/>
      <c r="L12" s="2" t="s">
        <v>2149</v>
      </c>
      <c r="M12" s="22" t="s">
        <v>1544</v>
      </c>
      <c r="N12" s="118" t="s">
        <v>1324</v>
      </c>
      <c r="O12" s="147"/>
      <c r="P12" s="150">
        <v>6124</v>
      </c>
      <c r="Q12" s="118" t="s">
        <v>3873</v>
      </c>
      <c r="R12" s="118" t="s">
        <v>3876</v>
      </c>
      <c r="S12" s="124" t="s">
        <v>2149</v>
      </c>
      <c r="T12" s="2" t="s">
        <v>2149</v>
      </c>
      <c r="U12" s="3" t="s">
        <v>2742</v>
      </c>
      <c r="V12" s="34" t="s">
        <v>2150</v>
      </c>
      <c r="W12" s="2" t="s">
        <v>2149</v>
      </c>
      <c r="X12" s="2" t="s">
        <v>2149</v>
      </c>
      <c r="Y12" s="2" t="s">
        <v>2149</v>
      </c>
      <c r="Z12" s="2" t="s">
        <v>2149</v>
      </c>
      <c r="AA12" s="2" t="s">
        <v>2149</v>
      </c>
      <c r="AB12" s="2" t="s">
        <v>2149</v>
      </c>
      <c r="AC12" s="2" t="s">
        <v>2149</v>
      </c>
      <c r="AD12" s="3" t="s">
        <v>1239</v>
      </c>
      <c r="AE12" s="22" t="s">
        <v>2149</v>
      </c>
      <c r="AF12" s="123"/>
      <c r="AG12" s="123"/>
      <c r="AH12" s="123"/>
      <c r="AI12" s="24" t="s">
        <v>620</v>
      </c>
      <c r="AJ12" s="27" t="s">
        <v>3886</v>
      </c>
    </row>
    <row r="13" spans="1:36" ht="60" customHeight="1">
      <c r="A13" s="5"/>
      <c r="B13" s="121"/>
      <c r="C13" s="121"/>
      <c r="D13" s="121"/>
      <c r="E13" s="121"/>
      <c r="F13" s="121"/>
      <c r="G13" s="121"/>
      <c r="H13" s="152"/>
      <c r="I13" s="146"/>
      <c r="J13" s="28"/>
      <c r="K13" s="43"/>
      <c r="L13" s="2"/>
      <c r="M13" s="22"/>
      <c r="N13" s="121"/>
      <c r="O13" s="147"/>
      <c r="P13" s="155">
        <v>1647</v>
      </c>
      <c r="Q13" s="121" t="s">
        <v>3873</v>
      </c>
      <c r="R13" s="121" t="s">
        <v>3877</v>
      </c>
      <c r="S13" s="124"/>
      <c r="T13" s="2"/>
      <c r="U13" s="3"/>
      <c r="V13" s="34"/>
      <c r="W13" s="2"/>
      <c r="X13" s="2"/>
      <c r="Y13" s="2"/>
      <c r="Z13" s="2"/>
      <c r="AA13" s="2"/>
      <c r="AB13" s="2"/>
      <c r="AC13" s="2"/>
      <c r="AD13" s="3"/>
      <c r="AE13" s="22"/>
      <c r="AF13" s="123"/>
      <c r="AG13" s="123"/>
      <c r="AH13" s="123"/>
      <c r="AI13" s="24"/>
      <c r="AJ13" s="27" t="s">
        <v>3886</v>
      </c>
    </row>
    <row r="14" spans="1:36" ht="60" customHeight="1">
      <c r="A14" s="5"/>
      <c r="B14" s="110"/>
      <c r="C14" s="110"/>
      <c r="D14" s="110"/>
      <c r="E14" s="110"/>
      <c r="F14" s="110"/>
      <c r="G14" s="110"/>
      <c r="H14" s="153"/>
      <c r="I14" s="146"/>
      <c r="J14" s="28"/>
      <c r="K14" s="43"/>
      <c r="L14" s="2"/>
      <c r="M14" s="22"/>
      <c r="N14" s="110"/>
      <c r="O14" s="147"/>
      <c r="P14" s="111">
        <v>3291</v>
      </c>
      <c r="Q14" s="110" t="s">
        <v>3873</v>
      </c>
      <c r="R14" s="110" t="s">
        <v>3878</v>
      </c>
      <c r="S14" s="124"/>
      <c r="T14" s="2"/>
      <c r="U14" s="3"/>
      <c r="V14" s="34"/>
      <c r="W14" s="2"/>
      <c r="X14" s="2"/>
      <c r="Y14" s="2"/>
      <c r="Z14" s="2"/>
      <c r="AA14" s="2"/>
      <c r="AB14" s="2"/>
      <c r="AC14" s="2"/>
      <c r="AD14" s="3"/>
      <c r="AE14" s="22"/>
      <c r="AF14" s="123"/>
      <c r="AG14" s="123"/>
      <c r="AH14" s="123"/>
      <c r="AI14" s="24"/>
      <c r="AJ14" s="63" t="s">
        <v>3886</v>
      </c>
    </row>
    <row r="15" spans="1:36" ht="60" customHeight="1">
      <c r="A15" s="5">
        <v>10</v>
      </c>
      <c r="B15" s="3">
        <v>7</v>
      </c>
      <c r="C15" s="110">
        <v>10</v>
      </c>
      <c r="D15" s="110" t="s">
        <v>1729</v>
      </c>
      <c r="E15" s="110" t="s">
        <v>1818</v>
      </c>
      <c r="F15" s="110" t="s">
        <v>1116</v>
      </c>
      <c r="G15" s="110" t="s">
        <v>1426</v>
      </c>
      <c r="H15" s="110" t="s">
        <v>603</v>
      </c>
      <c r="I15" s="43"/>
      <c r="J15" s="28" t="s">
        <v>2981</v>
      </c>
      <c r="K15" s="43"/>
      <c r="L15" s="2" t="s">
        <v>2149</v>
      </c>
      <c r="M15" s="3" t="s">
        <v>1545</v>
      </c>
      <c r="N15" s="110" t="s">
        <v>2152</v>
      </c>
      <c r="O15" s="2"/>
      <c r="P15" s="111">
        <v>1324.75</v>
      </c>
      <c r="Q15" s="110" t="s">
        <v>3873</v>
      </c>
      <c r="R15" s="110" t="s">
        <v>3876</v>
      </c>
      <c r="S15" s="2" t="s">
        <v>2149</v>
      </c>
      <c r="T15" s="2" t="s">
        <v>2149</v>
      </c>
      <c r="U15" s="4" t="s">
        <v>2743</v>
      </c>
      <c r="V15" s="34" t="s">
        <v>2150</v>
      </c>
      <c r="W15" s="2" t="s">
        <v>2149</v>
      </c>
      <c r="X15" s="2" t="s">
        <v>2149</v>
      </c>
      <c r="Y15" s="2" t="s">
        <v>2149</v>
      </c>
      <c r="Z15" s="2" t="s">
        <v>2149</v>
      </c>
      <c r="AA15" s="2" t="s">
        <v>2149</v>
      </c>
      <c r="AB15" s="2" t="s">
        <v>2149</v>
      </c>
      <c r="AC15" s="2" t="s">
        <v>2149</v>
      </c>
      <c r="AD15" s="3" t="s">
        <v>1239</v>
      </c>
      <c r="AE15" s="22" t="s">
        <v>2149</v>
      </c>
      <c r="AF15" s="123"/>
      <c r="AG15" s="123"/>
      <c r="AH15" s="123"/>
      <c r="AI15" s="24" t="s">
        <v>620</v>
      </c>
      <c r="AJ15" s="4" t="s">
        <v>3886</v>
      </c>
    </row>
    <row r="16" spans="1:36" ht="60" customHeight="1">
      <c r="A16" s="5">
        <v>11</v>
      </c>
      <c r="B16" s="3">
        <v>8</v>
      </c>
      <c r="C16" s="3">
        <v>11</v>
      </c>
      <c r="D16" s="3" t="s">
        <v>1730</v>
      </c>
      <c r="E16" s="3" t="s">
        <v>1819</v>
      </c>
      <c r="F16" s="3" t="s">
        <v>1114</v>
      </c>
      <c r="G16" s="3" t="s">
        <v>1427</v>
      </c>
      <c r="H16" s="3" t="s">
        <v>605</v>
      </c>
      <c r="I16" s="28" t="s">
        <v>2993</v>
      </c>
      <c r="J16" s="44" t="s">
        <v>2982</v>
      </c>
      <c r="K16" s="28" t="s">
        <v>2994</v>
      </c>
      <c r="L16" s="2" t="s">
        <v>2149</v>
      </c>
      <c r="M16" s="3" t="s">
        <v>1153</v>
      </c>
      <c r="N16" s="3" t="s">
        <v>1325</v>
      </c>
      <c r="O16" s="2"/>
      <c r="P16" s="2">
        <v>6669.3</v>
      </c>
      <c r="Q16" s="3" t="s">
        <v>3873</v>
      </c>
      <c r="R16" s="3" t="s">
        <v>3876</v>
      </c>
      <c r="S16" s="2" t="s">
        <v>2149</v>
      </c>
      <c r="T16" s="2" t="s">
        <v>2149</v>
      </c>
      <c r="U16" s="3" t="s">
        <v>2744</v>
      </c>
      <c r="V16" s="34" t="s">
        <v>2150</v>
      </c>
      <c r="W16" s="2" t="s">
        <v>2149</v>
      </c>
      <c r="X16" s="2" t="s">
        <v>2149</v>
      </c>
      <c r="Y16" s="2" t="s">
        <v>2149</v>
      </c>
      <c r="Z16" s="2" t="s">
        <v>2149</v>
      </c>
      <c r="AA16" s="2" t="s">
        <v>2149</v>
      </c>
      <c r="AB16" s="2" t="s">
        <v>2149</v>
      </c>
      <c r="AC16" s="2" t="s">
        <v>2149</v>
      </c>
      <c r="AD16" s="3" t="s">
        <v>1239</v>
      </c>
      <c r="AE16" s="22" t="s">
        <v>2149</v>
      </c>
      <c r="AF16" s="123"/>
      <c r="AG16" s="123"/>
      <c r="AH16" s="123"/>
      <c r="AI16" s="24" t="s">
        <v>620</v>
      </c>
      <c r="AJ16" s="4" t="s">
        <v>3886</v>
      </c>
    </row>
    <row r="17" spans="1:36" ht="60" customHeight="1">
      <c r="A17" s="5">
        <v>13</v>
      </c>
      <c r="B17" s="3">
        <v>9</v>
      </c>
      <c r="C17" s="3">
        <v>13</v>
      </c>
      <c r="D17" s="3" t="s">
        <v>1724</v>
      </c>
      <c r="E17" s="3" t="s">
        <v>1821</v>
      </c>
      <c r="F17" s="3" t="s">
        <v>1125</v>
      </c>
      <c r="G17" s="3" t="s">
        <v>1429</v>
      </c>
      <c r="H17" s="3" t="s">
        <v>602</v>
      </c>
      <c r="I17" s="43"/>
      <c r="J17" s="28" t="s">
        <v>2983</v>
      </c>
      <c r="K17" s="43"/>
      <c r="L17" s="2" t="s">
        <v>2149</v>
      </c>
      <c r="M17" s="3" t="s">
        <v>1547</v>
      </c>
      <c r="N17" s="3" t="s">
        <v>1151</v>
      </c>
      <c r="O17" s="2"/>
      <c r="P17" s="2">
        <v>5414.3</v>
      </c>
      <c r="Q17" s="3" t="s">
        <v>3873</v>
      </c>
      <c r="R17" s="3" t="s">
        <v>3876</v>
      </c>
      <c r="S17" s="2" t="s">
        <v>2149</v>
      </c>
      <c r="T17" s="2" t="s">
        <v>2149</v>
      </c>
      <c r="U17" s="3" t="s">
        <v>2746</v>
      </c>
      <c r="V17" s="34" t="s">
        <v>2150</v>
      </c>
      <c r="W17" s="2" t="s">
        <v>2149</v>
      </c>
      <c r="X17" s="2" t="s">
        <v>2149</v>
      </c>
      <c r="Y17" s="2" t="s">
        <v>2149</v>
      </c>
      <c r="Z17" s="2" t="s">
        <v>2149</v>
      </c>
      <c r="AA17" s="2" t="s">
        <v>2149</v>
      </c>
      <c r="AB17" s="2" t="s">
        <v>2149</v>
      </c>
      <c r="AC17" s="2" t="s">
        <v>2149</v>
      </c>
      <c r="AD17" s="3" t="s">
        <v>1239</v>
      </c>
      <c r="AE17" s="22" t="s">
        <v>2149</v>
      </c>
      <c r="AF17" s="123"/>
      <c r="AG17" s="123"/>
      <c r="AH17" s="123"/>
      <c r="AI17" s="24" t="s">
        <v>620</v>
      </c>
      <c r="AJ17" s="4" t="s">
        <v>3886</v>
      </c>
    </row>
    <row r="18" spans="1:36" ht="60" customHeight="1">
      <c r="A18" s="5">
        <v>14</v>
      </c>
      <c r="B18" s="3">
        <v>10</v>
      </c>
      <c r="C18" s="3">
        <v>14</v>
      </c>
      <c r="D18" s="3" t="s">
        <v>1726</v>
      </c>
      <c r="E18" s="3" t="s">
        <v>1822</v>
      </c>
      <c r="F18" s="3" t="s">
        <v>1126</v>
      </c>
      <c r="G18" s="3" t="s">
        <v>1430</v>
      </c>
      <c r="H18" s="3" t="s">
        <v>604</v>
      </c>
      <c r="I18" s="43"/>
      <c r="J18" s="28" t="s">
        <v>3883</v>
      </c>
      <c r="K18" s="43"/>
      <c r="L18" s="2" t="s">
        <v>2149</v>
      </c>
      <c r="M18" s="3" t="s">
        <v>1153</v>
      </c>
      <c r="N18" s="3" t="s">
        <v>1327</v>
      </c>
      <c r="O18" s="2"/>
      <c r="P18" s="2">
        <v>5096.6499999999996</v>
      </c>
      <c r="Q18" s="3" t="s">
        <v>3873</v>
      </c>
      <c r="R18" s="3" t="s">
        <v>3876</v>
      </c>
      <c r="S18" s="2" t="s">
        <v>2149</v>
      </c>
      <c r="T18" s="2" t="s">
        <v>2149</v>
      </c>
      <c r="U18" s="3" t="s">
        <v>2747</v>
      </c>
      <c r="V18" s="34" t="s">
        <v>2150</v>
      </c>
      <c r="W18" s="2" t="s">
        <v>2149</v>
      </c>
      <c r="X18" s="2" t="s">
        <v>2149</v>
      </c>
      <c r="Y18" s="2" t="s">
        <v>2149</v>
      </c>
      <c r="Z18" s="2" t="s">
        <v>2149</v>
      </c>
      <c r="AA18" s="2" t="s">
        <v>2149</v>
      </c>
      <c r="AB18" s="2" t="s">
        <v>2149</v>
      </c>
      <c r="AC18" s="2" t="s">
        <v>2149</v>
      </c>
      <c r="AD18" s="3" t="s">
        <v>1239</v>
      </c>
      <c r="AE18" s="22" t="s">
        <v>2149</v>
      </c>
      <c r="AF18" s="123"/>
      <c r="AG18" s="123"/>
      <c r="AH18" s="123"/>
      <c r="AI18" s="24" t="s">
        <v>620</v>
      </c>
      <c r="AJ18" s="4" t="s">
        <v>3887</v>
      </c>
    </row>
    <row r="19" spans="1:36" ht="60" customHeight="1">
      <c r="A19" s="5">
        <v>16</v>
      </c>
      <c r="B19" s="3">
        <v>11</v>
      </c>
      <c r="C19" s="3">
        <v>16</v>
      </c>
      <c r="D19" s="3" t="s">
        <v>1727</v>
      </c>
      <c r="E19" s="3" t="s">
        <v>1083</v>
      </c>
      <c r="F19" s="3" t="s">
        <v>1686</v>
      </c>
      <c r="G19" s="3" t="s">
        <v>1432</v>
      </c>
      <c r="H19" s="3" t="s">
        <v>603</v>
      </c>
      <c r="I19" s="43"/>
      <c r="J19" s="28" t="s">
        <v>2986</v>
      </c>
      <c r="K19" s="43"/>
      <c r="L19" s="2" t="s">
        <v>2149</v>
      </c>
      <c r="M19" s="3" t="s">
        <v>1153</v>
      </c>
      <c r="N19" s="3" t="s">
        <v>1713</v>
      </c>
      <c r="O19" s="2"/>
      <c r="P19" s="2">
        <v>2599.7600000000002</v>
      </c>
      <c r="Q19" s="3" t="s">
        <v>3873</v>
      </c>
      <c r="R19" s="2" t="s">
        <v>3876</v>
      </c>
      <c r="S19" s="2" t="s">
        <v>2149</v>
      </c>
      <c r="T19" s="2" t="s">
        <v>2149</v>
      </c>
      <c r="U19" s="3" t="s">
        <v>2749</v>
      </c>
      <c r="V19" s="34" t="s">
        <v>2150</v>
      </c>
      <c r="W19" s="2" t="s">
        <v>2149</v>
      </c>
      <c r="X19" s="2" t="s">
        <v>2149</v>
      </c>
      <c r="Y19" s="2" t="s">
        <v>2149</v>
      </c>
      <c r="Z19" s="2" t="s">
        <v>2149</v>
      </c>
      <c r="AA19" s="2" t="s">
        <v>2149</v>
      </c>
      <c r="AB19" s="2" t="s">
        <v>2149</v>
      </c>
      <c r="AC19" s="2" t="s">
        <v>2149</v>
      </c>
      <c r="AD19" s="3" t="s">
        <v>1239</v>
      </c>
      <c r="AE19" s="22" t="s">
        <v>2149</v>
      </c>
      <c r="AF19" s="123"/>
      <c r="AG19" s="123"/>
      <c r="AH19" s="123"/>
      <c r="AI19" s="24" t="s">
        <v>620</v>
      </c>
      <c r="AJ19" s="4" t="s">
        <v>3887</v>
      </c>
    </row>
    <row r="20" spans="1:36" ht="60" customHeight="1">
      <c r="A20" s="5">
        <v>17</v>
      </c>
      <c r="B20" s="3">
        <v>12</v>
      </c>
      <c r="C20" s="3">
        <v>17</v>
      </c>
      <c r="D20" s="3" t="s">
        <v>1732</v>
      </c>
      <c r="E20" s="3" t="s">
        <v>1823</v>
      </c>
      <c r="F20" s="3" t="s">
        <v>1111</v>
      </c>
      <c r="G20" s="3" t="s">
        <v>594</v>
      </c>
      <c r="H20" s="3" t="s">
        <v>594</v>
      </c>
      <c r="I20" s="43"/>
      <c r="J20" s="28" t="s">
        <v>2987</v>
      </c>
      <c r="K20" s="43"/>
      <c r="L20" s="2" t="s">
        <v>2149</v>
      </c>
      <c r="M20" s="3" t="s">
        <v>1548</v>
      </c>
      <c r="N20" s="3" t="s">
        <v>2153</v>
      </c>
      <c r="O20" s="2"/>
      <c r="P20" s="2">
        <v>3957.55</v>
      </c>
      <c r="Q20" s="3" t="s">
        <v>3873</v>
      </c>
      <c r="R20" s="3" t="s">
        <v>3876</v>
      </c>
      <c r="S20" s="2" t="s">
        <v>2149</v>
      </c>
      <c r="T20" s="2" t="s">
        <v>2149</v>
      </c>
      <c r="U20" s="3" t="s">
        <v>2750</v>
      </c>
      <c r="V20" s="34" t="s">
        <v>2150</v>
      </c>
      <c r="W20" s="2" t="s">
        <v>2149</v>
      </c>
      <c r="X20" s="2" t="s">
        <v>2149</v>
      </c>
      <c r="Y20" s="2" t="s">
        <v>2149</v>
      </c>
      <c r="Z20" s="2" t="s">
        <v>2149</v>
      </c>
      <c r="AA20" s="2" t="s">
        <v>2149</v>
      </c>
      <c r="AB20" s="2" t="s">
        <v>2149</v>
      </c>
      <c r="AC20" s="2" t="s">
        <v>2149</v>
      </c>
      <c r="AD20" s="3" t="s">
        <v>1239</v>
      </c>
      <c r="AE20" s="22" t="s">
        <v>2149</v>
      </c>
      <c r="AF20" s="123"/>
      <c r="AG20" s="123"/>
      <c r="AH20" s="123"/>
      <c r="AI20" s="24" t="s">
        <v>620</v>
      </c>
      <c r="AJ20" s="4" t="s">
        <v>3887</v>
      </c>
    </row>
    <row r="21" spans="1:36" ht="60" customHeight="1">
      <c r="A21" s="5">
        <v>18</v>
      </c>
      <c r="B21" s="3">
        <v>13</v>
      </c>
      <c r="C21" s="118">
        <v>18</v>
      </c>
      <c r="D21" s="118" t="s">
        <v>1727</v>
      </c>
      <c r="E21" s="118" t="s">
        <v>1824</v>
      </c>
      <c r="F21" s="118" t="s">
        <v>1684</v>
      </c>
      <c r="G21" s="118" t="s">
        <v>1433</v>
      </c>
      <c r="H21" s="118" t="s">
        <v>606</v>
      </c>
      <c r="I21" s="43"/>
      <c r="J21" s="28" t="s">
        <v>2988</v>
      </c>
      <c r="K21" s="43"/>
      <c r="L21" s="2" t="s">
        <v>2149</v>
      </c>
      <c r="M21" s="3" t="s">
        <v>1153</v>
      </c>
      <c r="N21" s="118" t="s">
        <v>102</v>
      </c>
      <c r="O21" s="2"/>
      <c r="P21" s="150">
        <v>3085.38</v>
      </c>
      <c r="Q21" s="118" t="s">
        <v>3873</v>
      </c>
      <c r="R21" s="118" t="s">
        <v>3876</v>
      </c>
      <c r="S21" s="2" t="s">
        <v>2149</v>
      </c>
      <c r="T21" s="2" t="s">
        <v>2149</v>
      </c>
      <c r="U21" s="3" t="s">
        <v>2751</v>
      </c>
      <c r="V21" s="34" t="s">
        <v>2150</v>
      </c>
      <c r="W21" s="2" t="s">
        <v>2149</v>
      </c>
      <c r="X21" s="2" t="s">
        <v>2149</v>
      </c>
      <c r="Y21" s="2" t="s">
        <v>2149</v>
      </c>
      <c r="Z21" s="2" t="s">
        <v>2149</v>
      </c>
      <c r="AA21" s="2" t="s">
        <v>2149</v>
      </c>
      <c r="AB21" s="2" t="s">
        <v>2149</v>
      </c>
      <c r="AC21" s="2" t="s">
        <v>2149</v>
      </c>
      <c r="AD21" s="3" t="s">
        <v>1239</v>
      </c>
      <c r="AE21" s="22" t="s">
        <v>2149</v>
      </c>
      <c r="AF21" s="123"/>
      <c r="AG21" s="123"/>
      <c r="AH21" s="123"/>
      <c r="AI21" s="24" t="s">
        <v>620</v>
      </c>
      <c r="AJ21" s="4" t="s">
        <v>3887</v>
      </c>
    </row>
    <row r="22" spans="1:36" ht="60" customHeight="1">
      <c r="A22" s="5">
        <v>19</v>
      </c>
      <c r="B22" s="118">
        <v>14</v>
      </c>
      <c r="C22" s="118">
        <v>19</v>
      </c>
      <c r="D22" s="118" t="s">
        <v>1727</v>
      </c>
      <c r="E22" s="118" t="s">
        <v>1825</v>
      </c>
      <c r="F22" s="118" t="s">
        <v>1685</v>
      </c>
      <c r="G22" s="118" t="s">
        <v>1434</v>
      </c>
      <c r="H22" s="118" t="s">
        <v>599</v>
      </c>
      <c r="I22" s="146"/>
      <c r="J22" s="28" t="s">
        <v>2989</v>
      </c>
      <c r="K22" s="28" t="s">
        <v>2996</v>
      </c>
      <c r="L22" s="2" t="s">
        <v>2149</v>
      </c>
      <c r="M22" s="22" t="s">
        <v>1549</v>
      </c>
      <c r="N22" s="118" t="s">
        <v>1329</v>
      </c>
      <c r="O22" s="147"/>
      <c r="P22" s="150">
        <v>1650</v>
      </c>
      <c r="Q22" s="118" t="s">
        <v>3873</v>
      </c>
      <c r="R22" s="118" t="s">
        <v>3879</v>
      </c>
      <c r="S22" s="124" t="s">
        <v>2149</v>
      </c>
      <c r="T22" s="2" t="s">
        <v>2149</v>
      </c>
      <c r="U22" s="3" t="s">
        <v>2752</v>
      </c>
      <c r="V22" s="34" t="s">
        <v>2150</v>
      </c>
      <c r="W22" s="2" t="s">
        <v>2149</v>
      </c>
      <c r="X22" s="2" t="s">
        <v>2149</v>
      </c>
      <c r="Y22" s="2" t="s">
        <v>2149</v>
      </c>
      <c r="Z22" s="2" t="s">
        <v>2149</v>
      </c>
      <c r="AA22" s="2" t="s">
        <v>2149</v>
      </c>
      <c r="AB22" s="2" t="s">
        <v>2149</v>
      </c>
      <c r="AC22" s="2" t="s">
        <v>2149</v>
      </c>
      <c r="AD22" s="3" t="s">
        <v>1239</v>
      </c>
      <c r="AE22" s="22" t="s">
        <v>2149</v>
      </c>
      <c r="AF22" s="123"/>
      <c r="AG22" s="123"/>
      <c r="AH22" s="123"/>
      <c r="AI22" s="24" t="s">
        <v>620</v>
      </c>
      <c r="AJ22" s="27" t="s">
        <v>3886</v>
      </c>
    </row>
    <row r="23" spans="1:36" ht="60" customHeight="1">
      <c r="A23" s="5"/>
      <c r="B23" s="110"/>
      <c r="C23" s="121"/>
      <c r="D23" s="121"/>
      <c r="E23" s="121"/>
      <c r="F23" s="121"/>
      <c r="G23" s="121"/>
      <c r="H23" s="121"/>
      <c r="I23" s="146"/>
      <c r="J23" s="28"/>
      <c r="K23" s="28"/>
      <c r="L23" s="2"/>
      <c r="M23" s="22"/>
      <c r="N23" s="121"/>
      <c r="O23" s="147"/>
      <c r="P23" s="155">
        <v>442</v>
      </c>
      <c r="Q23" s="121" t="s">
        <v>3873</v>
      </c>
      <c r="R23" s="121" t="s">
        <v>3880</v>
      </c>
      <c r="S23" s="124"/>
      <c r="T23" s="2"/>
      <c r="U23" s="3"/>
      <c r="V23" s="34"/>
      <c r="W23" s="2"/>
      <c r="X23" s="2"/>
      <c r="Y23" s="2"/>
      <c r="Z23" s="2"/>
      <c r="AA23" s="2"/>
      <c r="AB23" s="2"/>
      <c r="AC23" s="2"/>
      <c r="AD23" s="3"/>
      <c r="AE23" s="22"/>
      <c r="AF23" s="123"/>
      <c r="AG23" s="123"/>
      <c r="AH23" s="123"/>
      <c r="AI23" s="24"/>
      <c r="AJ23" s="63" t="s">
        <v>3886</v>
      </c>
    </row>
    <row r="24" spans="1:36" ht="60" customHeight="1">
      <c r="A24" s="5">
        <v>20</v>
      </c>
      <c r="B24" s="118">
        <v>15</v>
      </c>
      <c r="C24" s="118">
        <v>20</v>
      </c>
      <c r="D24" s="118" t="s">
        <v>1733</v>
      </c>
      <c r="E24" s="118" t="s">
        <v>1826</v>
      </c>
      <c r="F24" s="118" t="s">
        <v>1094</v>
      </c>
      <c r="G24" s="1923" t="s">
        <v>1435</v>
      </c>
      <c r="H24" s="118" t="s">
        <v>607</v>
      </c>
      <c r="I24" s="157" t="s">
        <v>2997</v>
      </c>
      <c r="J24" s="28" t="s">
        <v>2990</v>
      </c>
      <c r="K24" s="28" t="s">
        <v>2998</v>
      </c>
      <c r="L24" s="2" t="s">
        <v>2149</v>
      </c>
      <c r="M24" s="22" t="s">
        <v>1153</v>
      </c>
      <c r="N24" s="1923" t="s">
        <v>2154</v>
      </c>
      <c r="O24" s="147"/>
      <c r="P24" s="150">
        <v>21080.45</v>
      </c>
      <c r="Q24" s="118" t="s">
        <v>3873</v>
      </c>
      <c r="R24" s="118" t="s">
        <v>3881</v>
      </c>
      <c r="S24" s="124" t="s">
        <v>2149</v>
      </c>
      <c r="T24" s="2" t="s">
        <v>2149</v>
      </c>
      <c r="U24" s="3" t="s">
        <v>2753</v>
      </c>
      <c r="V24" s="34" t="s">
        <v>2150</v>
      </c>
      <c r="W24" s="2" t="s">
        <v>2149</v>
      </c>
      <c r="X24" s="2" t="s">
        <v>2149</v>
      </c>
      <c r="Y24" s="2" t="s">
        <v>2149</v>
      </c>
      <c r="Z24" s="2" t="s">
        <v>2149</v>
      </c>
      <c r="AA24" s="2" t="s">
        <v>2149</v>
      </c>
      <c r="AB24" s="2" t="s">
        <v>2149</v>
      </c>
      <c r="AC24" s="2" t="s">
        <v>2149</v>
      </c>
      <c r="AD24" s="3" t="s">
        <v>1239</v>
      </c>
      <c r="AE24" s="22" t="s">
        <v>2149</v>
      </c>
      <c r="AF24" s="123"/>
      <c r="AG24" s="123"/>
      <c r="AH24" s="123"/>
      <c r="AI24" s="24" t="s">
        <v>620</v>
      </c>
      <c r="AJ24" s="27" t="s">
        <v>3887</v>
      </c>
    </row>
    <row r="25" spans="1:36" ht="60" customHeight="1">
      <c r="A25" s="5"/>
      <c r="B25" s="110"/>
      <c r="C25" s="110"/>
      <c r="D25" s="110"/>
      <c r="E25" s="110"/>
      <c r="F25" s="110"/>
      <c r="G25" s="1924"/>
      <c r="H25" s="110"/>
      <c r="I25" s="157"/>
      <c r="J25" s="28"/>
      <c r="K25" s="28"/>
      <c r="L25" s="2"/>
      <c r="M25" s="22"/>
      <c r="N25" s="1924"/>
      <c r="O25" s="147"/>
      <c r="P25" s="111">
        <v>24743</v>
      </c>
      <c r="Q25" s="110" t="s">
        <v>3873</v>
      </c>
      <c r="R25" s="110" t="s">
        <v>3882</v>
      </c>
      <c r="S25" s="124"/>
      <c r="T25" s="2"/>
      <c r="U25" s="3"/>
      <c r="V25" s="34"/>
      <c r="W25" s="2"/>
      <c r="X25" s="2"/>
      <c r="Y25" s="2"/>
      <c r="Z25" s="2"/>
      <c r="AA25" s="2"/>
      <c r="AB25" s="2"/>
      <c r="AC25" s="2"/>
      <c r="AD25" s="3"/>
      <c r="AE25" s="22"/>
      <c r="AF25" s="123"/>
      <c r="AG25" s="123"/>
      <c r="AH25" s="123"/>
      <c r="AI25" s="24"/>
      <c r="AJ25" s="63" t="s">
        <v>3887</v>
      </c>
    </row>
    <row r="26" spans="1:36" ht="60" customHeight="1">
      <c r="A26" s="5">
        <v>21</v>
      </c>
      <c r="B26" s="3">
        <v>16</v>
      </c>
      <c r="C26" s="110">
        <v>21</v>
      </c>
      <c r="D26" s="110" t="s">
        <v>1727</v>
      </c>
      <c r="E26" s="110" t="s">
        <v>1827</v>
      </c>
      <c r="F26" s="110" t="s">
        <v>1112</v>
      </c>
      <c r="G26" s="110" t="s">
        <v>1436</v>
      </c>
      <c r="H26" s="110" t="s">
        <v>601</v>
      </c>
      <c r="I26" s="43"/>
      <c r="J26" s="28" t="s">
        <v>2999</v>
      </c>
      <c r="K26" s="43"/>
      <c r="L26" s="2" t="s">
        <v>2149</v>
      </c>
      <c r="M26" s="3" t="s">
        <v>1550</v>
      </c>
      <c r="N26" s="110" t="s">
        <v>1330</v>
      </c>
      <c r="O26" s="2"/>
      <c r="P26" s="111">
        <v>1800</v>
      </c>
      <c r="Q26" s="110" t="s">
        <v>3873</v>
      </c>
      <c r="R26" s="110" t="s">
        <v>3876</v>
      </c>
      <c r="S26" s="2" t="s">
        <v>2149</v>
      </c>
      <c r="T26" s="2" t="s">
        <v>2149</v>
      </c>
      <c r="U26" s="3" t="s">
        <v>2754</v>
      </c>
      <c r="V26" s="34" t="s">
        <v>2150</v>
      </c>
      <c r="W26" s="2" t="s">
        <v>2149</v>
      </c>
      <c r="X26" s="2" t="s">
        <v>2149</v>
      </c>
      <c r="Y26" s="2" t="s">
        <v>2149</v>
      </c>
      <c r="Z26" s="2" t="s">
        <v>2149</v>
      </c>
      <c r="AA26" s="2" t="s">
        <v>2149</v>
      </c>
      <c r="AB26" s="2" t="s">
        <v>2149</v>
      </c>
      <c r="AC26" s="2" t="s">
        <v>2149</v>
      </c>
      <c r="AD26" s="3" t="s">
        <v>1239</v>
      </c>
      <c r="AE26" s="22" t="s">
        <v>2149</v>
      </c>
      <c r="AF26" s="123"/>
      <c r="AG26" s="123"/>
      <c r="AH26" s="123"/>
      <c r="AI26" s="24" t="s">
        <v>620</v>
      </c>
      <c r="AJ26" s="4" t="s">
        <v>3886</v>
      </c>
    </row>
    <row r="27" spans="1:36" ht="60" customHeight="1">
      <c r="A27" s="5">
        <v>22</v>
      </c>
      <c r="B27" s="3">
        <v>17</v>
      </c>
      <c r="C27" s="3">
        <v>22</v>
      </c>
      <c r="D27" s="3" t="s">
        <v>1727</v>
      </c>
      <c r="E27" s="3" t="s">
        <v>1828</v>
      </c>
      <c r="F27" s="3" t="s">
        <v>1113</v>
      </c>
      <c r="G27" s="3" t="s">
        <v>1437</v>
      </c>
      <c r="H27" s="3" t="s">
        <v>601</v>
      </c>
      <c r="I27" s="43"/>
      <c r="J27" s="28" t="s">
        <v>3000</v>
      </c>
      <c r="K27" s="43"/>
      <c r="L27" s="2" t="s">
        <v>2149</v>
      </c>
      <c r="M27" s="3" t="s">
        <v>1551</v>
      </c>
      <c r="N27" s="3" t="s">
        <v>1331</v>
      </c>
      <c r="O27" s="2"/>
      <c r="P27" s="2">
        <v>557</v>
      </c>
      <c r="Q27" s="3" t="s">
        <v>3873</v>
      </c>
      <c r="R27" s="3" t="s">
        <v>3876</v>
      </c>
      <c r="S27" s="2" t="s">
        <v>2149</v>
      </c>
      <c r="T27" s="2" t="s">
        <v>2149</v>
      </c>
      <c r="U27" s="3" t="s">
        <v>2755</v>
      </c>
      <c r="V27" s="34" t="s">
        <v>2150</v>
      </c>
      <c r="W27" s="2" t="s">
        <v>2149</v>
      </c>
      <c r="X27" s="2" t="s">
        <v>2149</v>
      </c>
      <c r="Y27" s="2" t="s">
        <v>2149</v>
      </c>
      <c r="Z27" s="2" t="s">
        <v>2149</v>
      </c>
      <c r="AA27" s="2" t="s">
        <v>2149</v>
      </c>
      <c r="AB27" s="2" t="s">
        <v>2149</v>
      </c>
      <c r="AC27" s="2" t="s">
        <v>2149</v>
      </c>
      <c r="AD27" s="3" t="s">
        <v>1239</v>
      </c>
      <c r="AE27" s="22" t="s">
        <v>2149</v>
      </c>
      <c r="AF27" s="123"/>
      <c r="AG27" s="123"/>
      <c r="AH27" s="123"/>
      <c r="AI27" s="24" t="s">
        <v>620</v>
      </c>
      <c r="AJ27" s="4" t="s">
        <v>3887</v>
      </c>
    </row>
    <row r="28" spans="1:36" ht="60" customHeight="1">
      <c r="A28" s="5">
        <v>23</v>
      </c>
      <c r="B28" s="3">
        <v>18</v>
      </c>
      <c r="C28" s="118">
        <v>23</v>
      </c>
      <c r="D28" s="118" t="s">
        <v>1727</v>
      </c>
      <c r="E28" s="118" t="s">
        <v>1829</v>
      </c>
      <c r="F28" s="118" t="s">
        <v>1688</v>
      </c>
      <c r="G28" s="118" t="s">
        <v>1438</v>
      </c>
      <c r="H28" s="118" t="s">
        <v>604</v>
      </c>
      <c r="I28" s="43"/>
      <c r="J28" s="28" t="s">
        <v>3001</v>
      </c>
      <c r="K28" s="43"/>
      <c r="L28" s="2" t="s">
        <v>2149</v>
      </c>
      <c r="M28" s="3" t="s">
        <v>1552</v>
      </c>
      <c r="N28" s="118" t="s">
        <v>2156</v>
      </c>
      <c r="O28" s="2"/>
      <c r="P28" s="150">
        <v>5828.6</v>
      </c>
      <c r="Q28" s="118" t="s">
        <v>3873</v>
      </c>
      <c r="R28" s="118" t="s">
        <v>3876</v>
      </c>
      <c r="S28" s="2" t="s">
        <v>2149</v>
      </c>
      <c r="T28" s="2" t="s">
        <v>2149</v>
      </c>
      <c r="U28" s="3" t="s">
        <v>2754</v>
      </c>
      <c r="V28" s="34" t="s">
        <v>2150</v>
      </c>
      <c r="W28" s="2" t="s">
        <v>2149</v>
      </c>
      <c r="X28" s="2" t="s">
        <v>2149</v>
      </c>
      <c r="Y28" s="2" t="s">
        <v>2149</v>
      </c>
      <c r="Z28" s="2" t="s">
        <v>2149</v>
      </c>
      <c r="AA28" s="2" t="s">
        <v>2149</v>
      </c>
      <c r="AB28" s="2" t="s">
        <v>2149</v>
      </c>
      <c r="AC28" s="2" t="s">
        <v>2149</v>
      </c>
      <c r="AD28" s="3" t="s">
        <v>1239</v>
      </c>
      <c r="AE28" s="22" t="s">
        <v>2149</v>
      </c>
      <c r="AF28" s="123"/>
      <c r="AG28" s="123"/>
      <c r="AH28" s="123"/>
      <c r="AI28" s="24" t="s">
        <v>620</v>
      </c>
      <c r="AJ28" s="4" t="s">
        <v>3887</v>
      </c>
    </row>
    <row r="29" spans="1:36" ht="60" customHeight="1">
      <c r="A29" s="5">
        <v>25</v>
      </c>
      <c r="B29" s="118">
        <v>19</v>
      </c>
      <c r="C29" s="118">
        <v>25</v>
      </c>
      <c r="D29" s="118" t="s">
        <v>1734</v>
      </c>
      <c r="E29" s="118" t="s">
        <v>1831</v>
      </c>
      <c r="F29" s="118" t="s">
        <v>1166</v>
      </c>
      <c r="G29" s="118" t="s">
        <v>1440</v>
      </c>
      <c r="H29" s="118" t="s">
        <v>602</v>
      </c>
      <c r="I29" s="146"/>
      <c r="J29" s="28" t="s">
        <v>3003</v>
      </c>
      <c r="K29" s="43"/>
      <c r="L29" s="2" t="s">
        <v>2149</v>
      </c>
      <c r="M29" s="22" t="s">
        <v>1554</v>
      </c>
      <c r="N29" s="118" t="s">
        <v>2158</v>
      </c>
      <c r="O29" s="147"/>
      <c r="P29" s="150">
        <v>39724.949999999997</v>
      </c>
      <c r="Q29" s="118" t="s">
        <v>3873</v>
      </c>
      <c r="R29" s="118" t="s">
        <v>3874</v>
      </c>
      <c r="S29" s="124" t="s">
        <v>2149</v>
      </c>
      <c r="T29" s="2" t="s">
        <v>2149</v>
      </c>
      <c r="U29" s="3" t="s">
        <v>2650</v>
      </c>
      <c r="V29" s="34" t="s">
        <v>2150</v>
      </c>
      <c r="W29" s="2" t="s">
        <v>2149</v>
      </c>
      <c r="X29" s="2" t="s">
        <v>2149</v>
      </c>
      <c r="Y29" s="2" t="s">
        <v>2149</v>
      </c>
      <c r="Z29" s="2" t="s">
        <v>2149</v>
      </c>
      <c r="AA29" s="2" t="s">
        <v>2149</v>
      </c>
      <c r="AB29" s="2" t="s">
        <v>2149</v>
      </c>
      <c r="AC29" s="2" t="s">
        <v>2149</v>
      </c>
      <c r="AD29" s="3" t="s">
        <v>1239</v>
      </c>
      <c r="AE29" s="22" t="s">
        <v>2149</v>
      </c>
      <c r="AF29" s="123"/>
      <c r="AG29" s="123"/>
      <c r="AH29" s="123"/>
      <c r="AI29" s="24" t="s">
        <v>620</v>
      </c>
      <c r="AJ29" s="27" t="s">
        <v>3887</v>
      </c>
    </row>
    <row r="30" spans="1:36" ht="60" customHeight="1">
      <c r="A30" s="5"/>
      <c r="B30" s="110"/>
      <c r="C30" s="110"/>
      <c r="D30" s="110"/>
      <c r="E30" s="110"/>
      <c r="F30" s="110"/>
      <c r="G30" s="110"/>
      <c r="H30" s="110"/>
      <c r="I30" s="146"/>
      <c r="J30" s="28"/>
      <c r="K30" s="43"/>
      <c r="L30" s="2"/>
      <c r="M30" s="22"/>
      <c r="N30" s="110"/>
      <c r="O30" s="147"/>
      <c r="P30" s="111">
        <v>4883.01</v>
      </c>
      <c r="Q30" s="110" t="s">
        <v>3873</v>
      </c>
      <c r="R30" s="110" t="s">
        <v>3876</v>
      </c>
      <c r="S30" s="124"/>
      <c r="T30" s="2"/>
      <c r="U30" s="3"/>
      <c r="V30" s="34"/>
      <c r="W30" s="2"/>
      <c r="X30" s="2"/>
      <c r="Y30" s="2"/>
      <c r="Z30" s="2"/>
      <c r="AA30" s="2"/>
      <c r="AB30" s="2"/>
      <c r="AC30" s="2"/>
      <c r="AD30" s="3"/>
      <c r="AE30" s="22"/>
      <c r="AF30" s="123"/>
      <c r="AG30" s="123"/>
      <c r="AH30" s="123"/>
      <c r="AI30" s="24"/>
      <c r="AJ30" s="63" t="s">
        <v>3887</v>
      </c>
    </row>
    <row r="31" spans="1:36" ht="60" customHeight="1">
      <c r="A31" s="5">
        <v>26</v>
      </c>
      <c r="B31" s="3">
        <v>20</v>
      </c>
      <c r="C31" s="121">
        <v>26</v>
      </c>
      <c r="D31" s="121" t="s">
        <v>1735</v>
      </c>
      <c r="E31" s="121" t="s">
        <v>1832</v>
      </c>
      <c r="F31" s="121" t="s">
        <v>1118</v>
      </c>
      <c r="G31" s="121" t="s">
        <v>1426</v>
      </c>
      <c r="H31" s="121" t="s">
        <v>603</v>
      </c>
      <c r="I31" s="43"/>
      <c r="J31" s="43" t="s">
        <v>3004</v>
      </c>
      <c r="K31" s="28" t="s">
        <v>3005</v>
      </c>
      <c r="L31" s="2" t="s">
        <v>2149</v>
      </c>
      <c r="M31" s="3" t="s">
        <v>1555</v>
      </c>
      <c r="N31" s="121" t="s">
        <v>1119</v>
      </c>
      <c r="O31" s="2"/>
      <c r="P31" s="155">
        <v>2198.5</v>
      </c>
      <c r="Q31" s="121" t="s">
        <v>3873</v>
      </c>
      <c r="R31" s="121" t="s">
        <v>3876</v>
      </c>
      <c r="S31" s="2" t="s">
        <v>2149</v>
      </c>
      <c r="T31" s="2" t="s">
        <v>2149</v>
      </c>
      <c r="U31" s="3" t="s">
        <v>2757</v>
      </c>
      <c r="V31" s="34" t="s">
        <v>2150</v>
      </c>
      <c r="W31" s="2" t="s">
        <v>2149</v>
      </c>
      <c r="X31" s="2" t="s">
        <v>2149</v>
      </c>
      <c r="Y31" s="2" t="s">
        <v>2149</v>
      </c>
      <c r="Z31" s="2" t="s">
        <v>2149</v>
      </c>
      <c r="AA31" s="2" t="s">
        <v>2149</v>
      </c>
      <c r="AB31" s="2" t="s">
        <v>2149</v>
      </c>
      <c r="AC31" s="2" t="s">
        <v>2149</v>
      </c>
      <c r="AD31" s="3" t="s">
        <v>1239</v>
      </c>
      <c r="AE31" s="22" t="s">
        <v>2149</v>
      </c>
      <c r="AF31" s="123"/>
      <c r="AG31" s="123"/>
      <c r="AH31" s="123"/>
      <c r="AI31" s="24" t="s">
        <v>620</v>
      </c>
      <c r="AJ31" s="4" t="s">
        <v>3886</v>
      </c>
    </row>
    <row r="32" spans="1:36" ht="60" customHeight="1">
      <c r="A32" s="5">
        <v>27</v>
      </c>
      <c r="B32" s="118">
        <v>21</v>
      </c>
      <c r="C32" s="118">
        <v>27</v>
      </c>
      <c r="D32" s="118" t="s">
        <v>1736</v>
      </c>
      <c r="E32" s="118" t="s">
        <v>1833</v>
      </c>
      <c r="F32" s="118" t="s">
        <v>1167</v>
      </c>
      <c r="G32" s="118" t="s">
        <v>1441</v>
      </c>
      <c r="H32" s="118" t="s">
        <v>602</v>
      </c>
      <c r="I32" s="146"/>
      <c r="J32" s="43" t="s">
        <v>3006</v>
      </c>
      <c r="K32" s="43"/>
      <c r="L32" s="2" t="s">
        <v>2149</v>
      </c>
      <c r="M32" s="22" t="s">
        <v>1580</v>
      </c>
      <c r="N32" s="118" t="s">
        <v>2159</v>
      </c>
      <c r="O32" s="147"/>
      <c r="P32" s="150">
        <v>3998.1</v>
      </c>
      <c r="Q32" s="118" t="s">
        <v>3873</v>
      </c>
      <c r="R32" s="118" t="s">
        <v>3876</v>
      </c>
      <c r="S32" s="124" t="s">
        <v>2149</v>
      </c>
      <c r="T32" s="2" t="s">
        <v>2149</v>
      </c>
      <c r="U32" s="3" t="s">
        <v>2758</v>
      </c>
      <c r="V32" s="34" t="s">
        <v>2150</v>
      </c>
      <c r="W32" s="2" t="s">
        <v>2149</v>
      </c>
      <c r="X32" s="2" t="s">
        <v>2149</v>
      </c>
      <c r="Y32" s="2" t="s">
        <v>2149</v>
      </c>
      <c r="Z32" s="2" t="s">
        <v>2149</v>
      </c>
      <c r="AA32" s="2" t="s">
        <v>2149</v>
      </c>
      <c r="AB32" s="2" t="s">
        <v>2149</v>
      </c>
      <c r="AC32" s="2" t="s">
        <v>2149</v>
      </c>
      <c r="AD32" s="3" t="s">
        <v>1239</v>
      </c>
      <c r="AE32" s="22" t="s">
        <v>2149</v>
      </c>
      <c r="AF32" s="123"/>
      <c r="AG32" s="123"/>
      <c r="AH32" s="123"/>
      <c r="AI32" s="24" t="s">
        <v>620</v>
      </c>
      <c r="AJ32" s="27" t="s">
        <v>3887</v>
      </c>
    </row>
    <row r="33" spans="1:36" ht="60" customHeight="1">
      <c r="A33" s="5"/>
      <c r="B33" s="110"/>
      <c r="C33" s="110"/>
      <c r="D33" s="110"/>
      <c r="E33" s="110"/>
      <c r="F33" s="110"/>
      <c r="G33" s="110"/>
      <c r="H33" s="110"/>
      <c r="I33" s="146"/>
      <c r="J33" s="43"/>
      <c r="K33" s="43"/>
      <c r="L33" s="2"/>
      <c r="M33" s="22"/>
      <c r="N33" s="110"/>
      <c r="O33" s="147"/>
      <c r="P33" s="111">
        <v>3487.66</v>
      </c>
      <c r="Q33" s="110" t="s">
        <v>3873</v>
      </c>
      <c r="R33" s="110" t="s">
        <v>3884</v>
      </c>
      <c r="S33" s="124"/>
      <c r="T33" s="2"/>
      <c r="U33" s="3"/>
      <c r="V33" s="34"/>
      <c r="W33" s="2"/>
      <c r="X33" s="2"/>
      <c r="Y33" s="2"/>
      <c r="Z33" s="2"/>
      <c r="AA33" s="2"/>
      <c r="AB33" s="2"/>
      <c r="AC33" s="2"/>
      <c r="AD33" s="3"/>
      <c r="AE33" s="22"/>
      <c r="AF33" s="123"/>
      <c r="AG33" s="123"/>
      <c r="AH33" s="123"/>
      <c r="AI33" s="24"/>
      <c r="AJ33" s="63" t="s">
        <v>3887</v>
      </c>
    </row>
    <row r="34" spans="1:36" ht="60" customHeight="1">
      <c r="A34" s="5">
        <v>28</v>
      </c>
      <c r="B34" s="3">
        <v>22</v>
      </c>
      <c r="C34" s="110">
        <v>28</v>
      </c>
      <c r="D34" s="110" t="s">
        <v>1737</v>
      </c>
      <c r="E34" s="110" t="s">
        <v>1834</v>
      </c>
      <c r="F34" s="110" t="s">
        <v>1155</v>
      </c>
      <c r="G34" s="110" t="s">
        <v>1426</v>
      </c>
      <c r="H34" s="110" t="s">
        <v>603</v>
      </c>
      <c r="I34" s="43"/>
      <c r="J34" s="28" t="s">
        <v>3007</v>
      </c>
      <c r="K34" s="43"/>
      <c r="L34" s="2" t="s">
        <v>2149</v>
      </c>
      <c r="M34" s="3" t="s">
        <v>1556</v>
      </c>
      <c r="N34" s="110" t="s">
        <v>2160</v>
      </c>
      <c r="O34" s="2"/>
      <c r="P34" s="111">
        <v>669.5</v>
      </c>
      <c r="Q34" s="110" t="s">
        <v>3873</v>
      </c>
      <c r="R34" s="110" t="s">
        <v>3876</v>
      </c>
      <c r="S34" s="2" t="s">
        <v>2149</v>
      </c>
      <c r="T34" s="2" t="s">
        <v>2149</v>
      </c>
      <c r="U34" s="3" t="s">
        <v>2759</v>
      </c>
      <c r="V34" s="34" t="s">
        <v>2150</v>
      </c>
      <c r="W34" s="2" t="s">
        <v>2149</v>
      </c>
      <c r="X34" s="2" t="s">
        <v>2149</v>
      </c>
      <c r="Y34" s="2" t="s">
        <v>2149</v>
      </c>
      <c r="Z34" s="2" t="s">
        <v>2149</v>
      </c>
      <c r="AA34" s="2" t="s">
        <v>2149</v>
      </c>
      <c r="AB34" s="2" t="s">
        <v>2149</v>
      </c>
      <c r="AC34" s="2" t="s">
        <v>2149</v>
      </c>
      <c r="AD34" s="3" t="s">
        <v>1239</v>
      </c>
      <c r="AE34" s="22" t="s">
        <v>2149</v>
      </c>
      <c r="AF34" s="123"/>
      <c r="AG34" s="123"/>
      <c r="AH34" s="123"/>
      <c r="AI34" s="24" t="s">
        <v>620</v>
      </c>
      <c r="AJ34" s="4" t="s">
        <v>3886</v>
      </c>
    </row>
    <row r="35" spans="1:36" ht="60" customHeight="1">
      <c r="A35" s="5">
        <v>30</v>
      </c>
      <c r="B35" s="3">
        <v>23</v>
      </c>
      <c r="C35" s="3">
        <v>30</v>
      </c>
      <c r="D35" s="3" t="s">
        <v>1734</v>
      </c>
      <c r="E35" s="3" t="s">
        <v>1831</v>
      </c>
      <c r="F35" s="3" t="s">
        <v>1168</v>
      </c>
      <c r="G35" s="3" t="s">
        <v>1440</v>
      </c>
      <c r="H35" s="3" t="s">
        <v>602</v>
      </c>
      <c r="I35" s="43"/>
      <c r="J35" s="28" t="s">
        <v>3009</v>
      </c>
      <c r="K35" s="43"/>
      <c r="L35" s="2" t="s">
        <v>2149</v>
      </c>
      <c r="M35" s="3" t="s">
        <v>1557</v>
      </c>
      <c r="N35" s="3">
        <v>166</v>
      </c>
      <c r="O35" s="2"/>
      <c r="P35" s="2">
        <v>9619</v>
      </c>
      <c r="Q35" s="3" t="s">
        <v>3873</v>
      </c>
      <c r="R35" s="3" t="s">
        <v>3876</v>
      </c>
      <c r="S35" s="2" t="s">
        <v>2149</v>
      </c>
      <c r="T35" s="2" t="s">
        <v>2149</v>
      </c>
      <c r="U35" s="3" t="s">
        <v>2761</v>
      </c>
      <c r="V35" s="34" t="s">
        <v>2150</v>
      </c>
      <c r="W35" s="2" t="s">
        <v>2149</v>
      </c>
      <c r="X35" s="2" t="s">
        <v>2149</v>
      </c>
      <c r="Y35" s="2" t="s">
        <v>2149</v>
      </c>
      <c r="Z35" s="2" t="s">
        <v>2149</v>
      </c>
      <c r="AA35" s="2" t="s">
        <v>2149</v>
      </c>
      <c r="AB35" s="2" t="s">
        <v>2149</v>
      </c>
      <c r="AC35" s="2" t="s">
        <v>2149</v>
      </c>
      <c r="AD35" s="3" t="s">
        <v>1239</v>
      </c>
      <c r="AE35" s="22" t="s">
        <v>2149</v>
      </c>
      <c r="AF35" s="123"/>
      <c r="AG35" s="123"/>
      <c r="AH35" s="123"/>
      <c r="AI35" s="24" t="s">
        <v>620</v>
      </c>
      <c r="AJ35" s="4" t="s">
        <v>3887</v>
      </c>
    </row>
    <row r="36" spans="1:36" ht="60" customHeight="1">
      <c r="A36" s="5">
        <v>33</v>
      </c>
      <c r="B36" s="3">
        <v>24</v>
      </c>
      <c r="C36" s="3">
        <v>33</v>
      </c>
      <c r="D36" s="3" t="s">
        <v>1727</v>
      </c>
      <c r="E36" s="3" t="s">
        <v>1824</v>
      </c>
      <c r="F36" s="3" t="s">
        <v>1684</v>
      </c>
      <c r="G36" s="3" t="s">
        <v>1445</v>
      </c>
      <c r="H36" s="3" t="s">
        <v>603</v>
      </c>
      <c r="I36" s="43"/>
      <c r="J36" s="43" t="s">
        <v>3012</v>
      </c>
      <c r="K36" s="43"/>
      <c r="L36" s="2" t="s">
        <v>2149</v>
      </c>
      <c r="M36" s="3" t="s">
        <v>1559</v>
      </c>
      <c r="N36" s="3" t="s">
        <v>1333</v>
      </c>
      <c r="O36" s="2"/>
      <c r="P36" s="2">
        <v>6469</v>
      </c>
      <c r="Q36" s="3" t="s">
        <v>3873</v>
      </c>
      <c r="R36" s="3" t="s">
        <v>3884</v>
      </c>
      <c r="S36" s="2" t="s">
        <v>2149</v>
      </c>
      <c r="T36" s="2" t="s">
        <v>2149</v>
      </c>
      <c r="U36" s="3" t="s">
        <v>2764</v>
      </c>
      <c r="V36" s="34" t="s">
        <v>2150</v>
      </c>
      <c r="W36" s="2" t="s">
        <v>2149</v>
      </c>
      <c r="X36" s="2" t="s">
        <v>2149</v>
      </c>
      <c r="Y36" s="2" t="s">
        <v>2149</v>
      </c>
      <c r="Z36" s="2" t="s">
        <v>2149</v>
      </c>
      <c r="AA36" s="2" t="s">
        <v>2149</v>
      </c>
      <c r="AB36" s="2" t="s">
        <v>2149</v>
      </c>
      <c r="AC36" s="2" t="s">
        <v>2149</v>
      </c>
      <c r="AD36" s="3" t="s">
        <v>1239</v>
      </c>
      <c r="AE36" s="22" t="s">
        <v>2149</v>
      </c>
      <c r="AF36" s="123"/>
      <c r="AG36" s="123"/>
      <c r="AH36" s="123"/>
      <c r="AI36" s="24" t="s">
        <v>620</v>
      </c>
      <c r="AJ36" s="4" t="s">
        <v>3886</v>
      </c>
    </row>
    <row r="37" spans="1:36" ht="60" customHeight="1">
      <c r="A37" s="5">
        <v>34</v>
      </c>
      <c r="B37" s="3">
        <v>25</v>
      </c>
      <c r="C37" s="3">
        <v>34</v>
      </c>
      <c r="D37" s="3" t="s">
        <v>1727</v>
      </c>
      <c r="E37" s="3" t="s">
        <v>1838</v>
      </c>
      <c r="F37" s="3" t="s">
        <v>1690</v>
      </c>
      <c r="G37" s="3" t="s">
        <v>1446</v>
      </c>
      <c r="H37" s="3" t="s">
        <v>603</v>
      </c>
      <c r="I37" s="43"/>
      <c r="J37" s="43" t="s">
        <v>3013</v>
      </c>
      <c r="K37" s="43"/>
      <c r="L37" s="2" t="s">
        <v>2149</v>
      </c>
      <c r="M37" s="3" t="s">
        <v>1153</v>
      </c>
      <c r="N37" s="3" t="s">
        <v>1334</v>
      </c>
      <c r="O37" s="2"/>
      <c r="P37" s="2">
        <v>1366.63</v>
      </c>
      <c r="Q37" s="3" t="s">
        <v>3873</v>
      </c>
      <c r="R37" s="3" t="s">
        <v>3884</v>
      </c>
      <c r="S37" s="2" t="s">
        <v>2149</v>
      </c>
      <c r="T37" s="2" t="s">
        <v>2149</v>
      </c>
      <c r="U37" s="3" t="s">
        <v>2765</v>
      </c>
      <c r="V37" s="34" t="s">
        <v>2150</v>
      </c>
      <c r="W37" s="2" t="s">
        <v>2149</v>
      </c>
      <c r="X37" s="2" t="s">
        <v>2149</v>
      </c>
      <c r="Y37" s="2" t="s">
        <v>2149</v>
      </c>
      <c r="Z37" s="2" t="s">
        <v>2149</v>
      </c>
      <c r="AA37" s="2" t="s">
        <v>2149</v>
      </c>
      <c r="AB37" s="2" t="s">
        <v>2149</v>
      </c>
      <c r="AC37" s="2" t="s">
        <v>2149</v>
      </c>
      <c r="AD37" s="3" t="s">
        <v>1239</v>
      </c>
      <c r="AE37" s="22" t="s">
        <v>2149</v>
      </c>
      <c r="AF37" s="123"/>
      <c r="AG37" s="123"/>
      <c r="AH37" s="123"/>
      <c r="AI37" s="24" t="s">
        <v>620</v>
      </c>
      <c r="AJ37" s="4" t="s">
        <v>3886</v>
      </c>
    </row>
    <row r="38" spans="1:36" ht="60" customHeight="1">
      <c r="A38" s="5">
        <v>38</v>
      </c>
      <c r="B38" s="3">
        <v>26</v>
      </c>
      <c r="C38" s="3">
        <v>38</v>
      </c>
      <c r="D38" s="3" t="s">
        <v>1727</v>
      </c>
      <c r="E38" s="3" t="s">
        <v>1696</v>
      </c>
      <c r="F38" s="3" t="s">
        <v>1695</v>
      </c>
      <c r="G38" s="3" t="s">
        <v>1697</v>
      </c>
      <c r="H38" s="3" t="s">
        <v>611</v>
      </c>
      <c r="I38" s="28" t="s">
        <v>3020</v>
      </c>
      <c r="J38" s="28" t="s">
        <v>3021</v>
      </c>
      <c r="K38" s="28" t="s">
        <v>3022</v>
      </c>
      <c r="L38" s="2" t="s">
        <v>2149</v>
      </c>
      <c r="M38" s="3" t="s">
        <v>1153</v>
      </c>
      <c r="N38" s="3" t="s">
        <v>2165</v>
      </c>
      <c r="O38" s="2"/>
      <c r="P38" s="2">
        <v>14696</v>
      </c>
      <c r="Q38" s="3" t="s">
        <v>3873</v>
      </c>
      <c r="R38" s="3" t="s">
        <v>3876</v>
      </c>
      <c r="S38" s="2" t="s">
        <v>2149</v>
      </c>
      <c r="T38" s="2" t="s">
        <v>2149</v>
      </c>
      <c r="U38" s="3" t="s">
        <v>2769</v>
      </c>
      <c r="V38" s="34" t="s">
        <v>2150</v>
      </c>
      <c r="W38" s="2" t="s">
        <v>2149</v>
      </c>
      <c r="X38" s="2" t="s">
        <v>2149</v>
      </c>
      <c r="Y38" s="2" t="s">
        <v>2149</v>
      </c>
      <c r="Z38" s="2" t="s">
        <v>2149</v>
      </c>
      <c r="AA38" s="2" t="s">
        <v>2149</v>
      </c>
      <c r="AB38" s="2" t="s">
        <v>2149</v>
      </c>
      <c r="AC38" s="2" t="s">
        <v>2149</v>
      </c>
      <c r="AD38" s="3" t="s">
        <v>1239</v>
      </c>
      <c r="AE38" s="22" t="s">
        <v>2149</v>
      </c>
      <c r="AF38" s="123"/>
      <c r="AG38" s="123"/>
      <c r="AH38" s="123"/>
      <c r="AI38" s="24" t="s">
        <v>620</v>
      </c>
      <c r="AJ38" s="4" t="s">
        <v>3887</v>
      </c>
    </row>
    <row r="39" spans="1:36" ht="60" customHeight="1">
      <c r="A39" s="5">
        <v>39</v>
      </c>
      <c r="B39" s="3">
        <v>27</v>
      </c>
      <c r="C39" s="3">
        <v>39</v>
      </c>
      <c r="D39" s="3" t="s">
        <v>1740</v>
      </c>
      <c r="E39" s="3" t="s">
        <v>1842</v>
      </c>
      <c r="F39" s="3" t="s">
        <v>1698</v>
      </c>
      <c r="G39" s="3" t="s">
        <v>1449</v>
      </c>
      <c r="H39" s="3" t="s">
        <v>622</v>
      </c>
      <c r="I39" s="28" t="s">
        <v>3023</v>
      </c>
      <c r="J39" s="28" t="s">
        <v>3024</v>
      </c>
      <c r="K39" s="28" t="s">
        <v>3025</v>
      </c>
      <c r="L39" s="2" t="s">
        <v>2149</v>
      </c>
      <c r="M39" s="3" t="s">
        <v>1153</v>
      </c>
      <c r="N39" s="3" t="s">
        <v>2167</v>
      </c>
      <c r="O39" s="2"/>
      <c r="P39" s="2">
        <v>68345</v>
      </c>
      <c r="Q39" s="3" t="s">
        <v>3873</v>
      </c>
      <c r="R39" s="3" t="s">
        <v>3876</v>
      </c>
      <c r="S39" s="2" t="s">
        <v>2149</v>
      </c>
      <c r="T39" s="2" t="s">
        <v>2149</v>
      </c>
      <c r="U39" s="3" t="s">
        <v>2770</v>
      </c>
      <c r="V39" s="34" t="s">
        <v>2150</v>
      </c>
      <c r="W39" s="2" t="s">
        <v>2149</v>
      </c>
      <c r="X39" s="2" t="s">
        <v>2149</v>
      </c>
      <c r="Y39" s="2" t="s">
        <v>2149</v>
      </c>
      <c r="Z39" s="2" t="s">
        <v>2149</v>
      </c>
      <c r="AA39" s="2" t="s">
        <v>2149</v>
      </c>
      <c r="AB39" s="2" t="s">
        <v>2149</v>
      </c>
      <c r="AC39" s="2" t="s">
        <v>2149</v>
      </c>
      <c r="AD39" s="3" t="s">
        <v>1239</v>
      </c>
      <c r="AE39" s="22" t="s">
        <v>2149</v>
      </c>
      <c r="AF39" s="123"/>
      <c r="AG39" s="123"/>
      <c r="AH39" s="123"/>
      <c r="AI39" s="24" t="s">
        <v>620</v>
      </c>
      <c r="AJ39" s="4" t="s">
        <v>3887</v>
      </c>
    </row>
    <row r="40" spans="1:36" ht="60" customHeight="1">
      <c r="A40" s="5">
        <v>40</v>
      </c>
      <c r="B40" s="3">
        <v>28</v>
      </c>
      <c r="C40" s="3">
        <v>40</v>
      </c>
      <c r="D40" s="3" t="s">
        <v>1741</v>
      </c>
      <c r="E40" s="3" t="s">
        <v>1741</v>
      </c>
      <c r="F40" s="3" t="s">
        <v>1690</v>
      </c>
      <c r="G40" s="3" t="s">
        <v>1450</v>
      </c>
      <c r="H40" s="3" t="s">
        <v>612</v>
      </c>
      <c r="I40" s="28" t="s">
        <v>3026</v>
      </c>
      <c r="J40" s="28" t="s">
        <v>3027</v>
      </c>
      <c r="K40" s="28" t="s">
        <v>3028</v>
      </c>
      <c r="L40" s="2" t="s">
        <v>2149</v>
      </c>
      <c r="M40" s="3" t="s">
        <v>1153</v>
      </c>
      <c r="N40" s="3" t="s">
        <v>1337</v>
      </c>
      <c r="O40" s="2"/>
      <c r="P40" s="2">
        <v>21120.35</v>
      </c>
      <c r="Q40" s="3" t="s">
        <v>3873</v>
      </c>
      <c r="R40" s="3" t="s">
        <v>3876</v>
      </c>
      <c r="S40" s="2" t="s">
        <v>2149</v>
      </c>
      <c r="T40" s="2" t="s">
        <v>2149</v>
      </c>
      <c r="U40" s="3" t="s">
        <v>2771</v>
      </c>
      <c r="V40" s="34" t="s">
        <v>2150</v>
      </c>
      <c r="W40" s="2" t="s">
        <v>2149</v>
      </c>
      <c r="X40" s="2" t="s">
        <v>2149</v>
      </c>
      <c r="Y40" s="2" t="s">
        <v>2149</v>
      </c>
      <c r="Z40" s="2" t="s">
        <v>2149</v>
      </c>
      <c r="AA40" s="2" t="s">
        <v>2149</v>
      </c>
      <c r="AB40" s="2" t="s">
        <v>2149</v>
      </c>
      <c r="AC40" s="2" t="s">
        <v>2149</v>
      </c>
      <c r="AD40" s="3" t="s">
        <v>1239</v>
      </c>
      <c r="AE40" s="22" t="s">
        <v>2149</v>
      </c>
      <c r="AF40" s="123"/>
      <c r="AG40" s="123"/>
      <c r="AH40" s="123"/>
      <c r="AI40" s="24" t="s">
        <v>620</v>
      </c>
      <c r="AJ40" s="4" t="s">
        <v>3887</v>
      </c>
    </row>
    <row r="41" spans="1:36" ht="60" customHeight="1">
      <c r="A41" s="5">
        <v>42</v>
      </c>
      <c r="B41" s="3">
        <v>29</v>
      </c>
      <c r="C41" s="3">
        <v>42</v>
      </c>
      <c r="D41" s="3" t="s">
        <v>1743</v>
      </c>
      <c r="E41" s="3" t="s">
        <v>1844</v>
      </c>
      <c r="F41" s="3" t="s">
        <v>1171</v>
      </c>
      <c r="G41" s="3" t="s">
        <v>1452</v>
      </c>
      <c r="H41" s="3" t="s">
        <v>595</v>
      </c>
      <c r="I41" s="28" t="s">
        <v>3030</v>
      </c>
      <c r="J41" s="28" t="s">
        <v>3031</v>
      </c>
      <c r="K41" s="28" t="s">
        <v>3032</v>
      </c>
      <c r="L41" s="2" t="s">
        <v>2149</v>
      </c>
      <c r="M41" s="3" t="s">
        <v>1153</v>
      </c>
      <c r="N41" s="3" t="s">
        <v>1339</v>
      </c>
      <c r="O41" s="2"/>
      <c r="P41" s="2">
        <v>13196.33</v>
      </c>
      <c r="Q41" s="3" t="s">
        <v>3873</v>
      </c>
      <c r="R41" s="3" t="s">
        <v>3885</v>
      </c>
      <c r="S41" s="2" t="s">
        <v>2149</v>
      </c>
      <c r="T41" s="2" t="s">
        <v>2149</v>
      </c>
      <c r="U41" s="3" t="s">
        <v>2773</v>
      </c>
      <c r="V41" s="34" t="s">
        <v>2150</v>
      </c>
      <c r="W41" s="2" t="s">
        <v>2149</v>
      </c>
      <c r="X41" s="2" t="s">
        <v>2149</v>
      </c>
      <c r="Y41" s="2" t="s">
        <v>2149</v>
      </c>
      <c r="Z41" s="2" t="s">
        <v>2149</v>
      </c>
      <c r="AA41" s="2" t="s">
        <v>2149</v>
      </c>
      <c r="AB41" s="2" t="s">
        <v>2149</v>
      </c>
      <c r="AC41" s="2" t="s">
        <v>2149</v>
      </c>
      <c r="AD41" s="3" t="s">
        <v>1239</v>
      </c>
      <c r="AE41" s="22" t="s">
        <v>2149</v>
      </c>
      <c r="AF41" s="123"/>
      <c r="AG41" s="123"/>
      <c r="AH41" s="123"/>
      <c r="AI41" s="24" t="s">
        <v>620</v>
      </c>
      <c r="AJ41" s="4" t="s">
        <v>3886</v>
      </c>
    </row>
    <row r="42" spans="1:36" ht="60" customHeight="1">
      <c r="A42" s="5">
        <v>46</v>
      </c>
      <c r="B42" s="3">
        <v>30</v>
      </c>
      <c r="C42" s="3">
        <v>46</v>
      </c>
      <c r="D42" s="3" t="s">
        <v>1727</v>
      </c>
      <c r="E42" s="3" t="s">
        <v>1847</v>
      </c>
      <c r="F42" s="3" t="s">
        <v>1686</v>
      </c>
      <c r="G42" s="3" t="s">
        <v>1454</v>
      </c>
      <c r="H42" s="3" t="s">
        <v>603</v>
      </c>
      <c r="I42" s="43"/>
      <c r="J42" s="28" t="s">
        <v>3036</v>
      </c>
      <c r="K42" s="43"/>
      <c r="L42" s="2" t="s">
        <v>2149</v>
      </c>
      <c r="M42" s="3" t="s">
        <v>1153</v>
      </c>
      <c r="N42" s="3" t="s">
        <v>1342</v>
      </c>
      <c r="O42" s="2"/>
      <c r="P42" s="2">
        <v>5509</v>
      </c>
      <c r="Q42" s="3" t="s">
        <v>3873</v>
      </c>
      <c r="R42" s="3" t="s">
        <v>3876</v>
      </c>
      <c r="S42" s="2" t="s">
        <v>2149</v>
      </c>
      <c r="T42" s="2" t="s">
        <v>2149</v>
      </c>
      <c r="U42" s="3" t="s">
        <v>2776</v>
      </c>
      <c r="V42" s="34" t="s">
        <v>2150</v>
      </c>
      <c r="W42" s="2" t="s">
        <v>2149</v>
      </c>
      <c r="X42" s="2" t="s">
        <v>2149</v>
      </c>
      <c r="Y42" s="2" t="s">
        <v>2149</v>
      </c>
      <c r="Z42" s="2" t="s">
        <v>2149</v>
      </c>
      <c r="AA42" s="2" t="s">
        <v>2149</v>
      </c>
      <c r="AB42" s="2" t="s">
        <v>2149</v>
      </c>
      <c r="AC42" s="2" t="s">
        <v>2149</v>
      </c>
      <c r="AD42" s="3" t="s">
        <v>1239</v>
      </c>
      <c r="AE42" s="22" t="s">
        <v>2149</v>
      </c>
      <c r="AF42" s="123"/>
      <c r="AG42" s="123"/>
      <c r="AH42" s="123"/>
      <c r="AI42" s="24" t="s">
        <v>620</v>
      </c>
      <c r="AJ42" s="4" t="s">
        <v>3886</v>
      </c>
    </row>
    <row r="43" spans="1:36" ht="60" customHeight="1">
      <c r="A43" s="5">
        <v>47</v>
      </c>
      <c r="B43" s="3">
        <v>31</v>
      </c>
      <c r="C43" s="3">
        <v>47</v>
      </c>
      <c r="D43" s="3" t="s">
        <v>1747</v>
      </c>
      <c r="E43" s="3" t="s">
        <v>1319</v>
      </c>
      <c r="F43" s="3" t="s">
        <v>1694</v>
      </c>
      <c r="G43" s="3" t="s">
        <v>1455</v>
      </c>
      <c r="H43" s="3" t="s">
        <v>603</v>
      </c>
      <c r="I43" s="28" t="s">
        <v>3037</v>
      </c>
      <c r="J43" s="28" t="s">
        <v>3038</v>
      </c>
      <c r="K43" s="28" t="s">
        <v>3039</v>
      </c>
      <c r="L43" s="2" t="s">
        <v>2149</v>
      </c>
      <c r="M43" s="3" t="s">
        <v>1153</v>
      </c>
      <c r="N43" s="3" t="s">
        <v>2169</v>
      </c>
      <c r="O43" s="2"/>
      <c r="P43" s="2">
        <v>5277.65</v>
      </c>
      <c r="Q43" s="3" t="s">
        <v>3873</v>
      </c>
      <c r="R43" s="3" t="s">
        <v>3876</v>
      </c>
      <c r="S43" s="2" t="s">
        <v>2149</v>
      </c>
      <c r="T43" s="2" t="s">
        <v>2149</v>
      </c>
      <c r="U43" s="3" t="s">
        <v>2777</v>
      </c>
      <c r="V43" s="34" t="s">
        <v>2150</v>
      </c>
      <c r="W43" s="2" t="s">
        <v>2149</v>
      </c>
      <c r="X43" s="2" t="s">
        <v>2149</v>
      </c>
      <c r="Y43" s="2" t="s">
        <v>2149</v>
      </c>
      <c r="Z43" s="2" t="s">
        <v>2149</v>
      </c>
      <c r="AA43" s="2" t="s">
        <v>2149</v>
      </c>
      <c r="AB43" s="2" t="s">
        <v>2149</v>
      </c>
      <c r="AC43" s="2" t="s">
        <v>2149</v>
      </c>
      <c r="AD43" s="3" t="s">
        <v>1239</v>
      </c>
      <c r="AE43" s="22" t="s">
        <v>2149</v>
      </c>
      <c r="AF43" s="123"/>
      <c r="AG43" s="123"/>
      <c r="AH43" s="123"/>
      <c r="AI43" s="24" t="s">
        <v>620</v>
      </c>
      <c r="AJ43" s="4" t="s">
        <v>3886</v>
      </c>
    </row>
    <row r="44" spans="1:36" ht="60" customHeight="1">
      <c r="A44" s="5">
        <v>48</v>
      </c>
      <c r="B44" s="3">
        <v>32</v>
      </c>
      <c r="C44" s="3">
        <v>48</v>
      </c>
      <c r="D44" s="3" t="s">
        <v>1727</v>
      </c>
      <c r="E44" s="3" t="s">
        <v>1741</v>
      </c>
      <c r="F44" s="3" t="s">
        <v>1684</v>
      </c>
      <c r="G44" s="3" t="s">
        <v>1450</v>
      </c>
      <c r="H44" s="3" t="s">
        <v>612</v>
      </c>
      <c r="I44" s="1931" t="s">
        <v>3040</v>
      </c>
      <c r="J44" s="1931"/>
      <c r="K44" s="1931"/>
      <c r="L44" s="2" t="s">
        <v>2149</v>
      </c>
      <c r="M44" s="3" t="s">
        <v>1153</v>
      </c>
      <c r="N44" s="3" t="s">
        <v>1336</v>
      </c>
      <c r="O44" s="2"/>
      <c r="P44" s="2">
        <v>21120.35</v>
      </c>
      <c r="Q44" s="3" t="s">
        <v>3873</v>
      </c>
      <c r="R44" s="3" t="s">
        <v>3876</v>
      </c>
      <c r="S44" s="2" t="s">
        <v>2149</v>
      </c>
      <c r="T44" s="2" t="s">
        <v>2149</v>
      </c>
      <c r="U44" s="3" t="s">
        <v>2771</v>
      </c>
      <c r="V44" s="34" t="s">
        <v>2150</v>
      </c>
      <c r="W44" s="2" t="s">
        <v>2149</v>
      </c>
      <c r="X44" s="2" t="s">
        <v>2149</v>
      </c>
      <c r="Y44" s="2" t="s">
        <v>2149</v>
      </c>
      <c r="Z44" s="2" t="s">
        <v>2149</v>
      </c>
      <c r="AA44" s="2" t="s">
        <v>2149</v>
      </c>
      <c r="AB44" s="2" t="s">
        <v>2149</v>
      </c>
      <c r="AC44" s="2" t="s">
        <v>2149</v>
      </c>
      <c r="AD44" s="3" t="s">
        <v>1239</v>
      </c>
      <c r="AE44" s="22" t="s">
        <v>2149</v>
      </c>
      <c r="AF44" s="123"/>
      <c r="AG44" s="123"/>
      <c r="AH44" s="123"/>
      <c r="AI44" s="24" t="s">
        <v>620</v>
      </c>
      <c r="AJ44" s="4" t="s">
        <v>3886</v>
      </c>
    </row>
    <row r="45" spans="1:36" ht="60" customHeight="1">
      <c r="A45" s="5">
        <v>49</v>
      </c>
      <c r="B45" s="3">
        <v>33</v>
      </c>
      <c r="C45" s="3">
        <v>49</v>
      </c>
      <c r="D45" s="3" t="s">
        <v>1748</v>
      </c>
      <c r="E45" s="3" t="s">
        <v>1848</v>
      </c>
      <c r="F45" s="3" t="s">
        <v>1702</v>
      </c>
      <c r="G45" s="3" t="s">
        <v>1456</v>
      </c>
      <c r="H45" s="3" t="s">
        <v>613</v>
      </c>
      <c r="I45" s="28" t="s">
        <v>3041</v>
      </c>
      <c r="J45" s="28" t="s">
        <v>3042</v>
      </c>
      <c r="K45" s="43"/>
      <c r="L45" s="2" t="s">
        <v>2149</v>
      </c>
      <c r="M45" s="3" t="s">
        <v>1153</v>
      </c>
      <c r="N45" s="3" t="s">
        <v>1244</v>
      </c>
      <c r="O45" s="2"/>
      <c r="P45" s="2">
        <v>16424.099999999999</v>
      </c>
      <c r="Q45" s="3" t="s">
        <v>3873</v>
      </c>
      <c r="R45" s="3" t="s">
        <v>3874</v>
      </c>
      <c r="S45" s="2" t="s">
        <v>2149</v>
      </c>
      <c r="T45" s="2" t="s">
        <v>2149</v>
      </c>
      <c r="U45" s="3" t="s">
        <v>2778</v>
      </c>
      <c r="V45" s="34" t="s">
        <v>2150</v>
      </c>
      <c r="W45" s="2" t="s">
        <v>2149</v>
      </c>
      <c r="X45" s="2" t="s">
        <v>2149</v>
      </c>
      <c r="Y45" s="2" t="s">
        <v>2149</v>
      </c>
      <c r="Z45" s="2" t="s">
        <v>2149</v>
      </c>
      <c r="AA45" s="2" t="s">
        <v>2149</v>
      </c>
      <c r="AB45" s="2" t="s">
        <v>2149</v>
      </c>
      <c r="AC45" s="2" t="s">
        <v>2149</v>
      </c>
      <c r="AD45" s="3" t="s">
        <v>1239</v>
      </c>
      <c r="AE45" s="22" t="s">
        <v>2149</v>
      </c>
      <c r="AF45" s="123"/>
      <c r="AG45" s="123"/>
      <c r="AH45" s="123"/>
      <c r="AI45" s="24" t="s">
        <v>620</v>
      </c>
      <c r="AJ45" s="4" t="s">
        <v>3887</v>
      </c>
    </row>
    <row r="46" spans="1:36" ht="60" customHeight="1">
      <c r="A46" s="5">
        <v>52</v>
      </c>
      <c r="B46" s="3">
        <v>34</v>
      </c>
      <c r="C46" s="3">
        <v>52</v>
      </c>
      <c r="D46" s="3" t="s">
        <v>1750</v>
      </c>
      <c r="E46" s="3" t="s">
        <v>1851</v>
      </c>
      <c r="F46" s="3" t="s">
        <v>1703</v>
      </c>
      <c r="G46" s="3" t="s">
        <v>1457</v>
      </c>
      <c r="H46" s="3" t="s">
        <v>614</v>
      </c>
      <c r="I46" s="43"/>
      <c r="J46" s="44" t="s">
        <v>3045</v>
      </c>
      <c r="K46" s="43"/>
      <c r="L46" s="2" t="s">
        <v>2149</v>
      </c>
      <c r="M46" s="3">
        <v>189</v>
      </c>
      <c r="N46" s="3" t="s">
        <v>1716</v>
      </c>
      <c r="O46" s="2"/>
      <c r="P46" s="2">
        <v>1951</v>
      </c>
      <c r="Q46" s="3" t="s">
        <v>3873</v>
      </c>
      <c r="R46" s="3" t="s">
        <v>3891</v>
      </c>
      <c r="S46" s="2" t="s">
        <v>2149</v>
      </c>
      <c r="T46" s="2" t="s">
        <v>2149</v>
      </c>
      <c r="U46" s="3" t="s">
        <v>2781</v>
      </c>
      <c r="V46" s="34" t="s">
        <v>2150</v>
      </c>
      <c r="W46" s="2" t="s">
        <v>2149</v>
      </c>
      <c r="X46" s="2" t="s">
        <v>2149</v>
      </c>
      <c r="Y46" s="2" t="s">
        <v>2149</v>
      </c>
      <c r="Z46" s="2" t="s">
        <v>2149</v>
      </c>
      <c r="AA46" s="2" t="s">
        <v>2149</v>
      </c>
      <c r="AB46" s="2" t="s">
        <v>2149</v>
      </c>
      <c r="AC46" s="2" t="s">
        <v>2149</v>
      </c>
      <c r="AD46" s="3" t="s">
        <v>1239</v>
      </c>
      <c r="AE46" s="22" t="s">
        <v>2149</v>
      </c>
      <c r="AF46" s="123"/>
      <c r="AG46" s="123"/>
      <c r="AH46" s="123"/>
      <c r="AI46" s="24" t="s">
        <v>620</v>
      </c>
      <c r="AJ46" s="4" t="s">
        <v>3886</v>
      </c>
    </row>
    <row r="47" spans="1:36" ht="60" customHeight="1">
      <c r="A47" s="5">
        <v>5</v>
      </c>
      <c r="B47" s="3">
        <v>35</v>
      </c>
      <c r="C47" s="3">
        <v>53</v>
      </c>
      <c r="D47" s="3" t="s">
        <v>1736</v>
      </c>
      <c r="E47" s="3" t="s">
        <v>1833</v>
      </c>
      <c r="F47" s="3" t="s">
        <v>1172</v>
      </c>
      <c r="G47" s="3" t="s">
        <v>1458</v>
      </c>
      <c r="H47" s="3" t="s">
        <v>602</v>
      </c>
      <c r="I47" s="43"/>
      <c r="J47" s="43" t="s">
        <v>3046</v>
      </c>
      <c r="K47" s="43"/>
      <c r="L47" s="2" t="s">
        <v>2149</v>
      </c>
      <c r="M47" s="3" t="s">
        <v>1580</v>
      </c>
      <c r="N47" s="3" t="s">
        <v>1246</v>
      </c>
      <c r="O47" s="2"/>
      <c r="P47" s="2">
        <v>8902.25</v>
      </c>
      <c r="Q47" s="3" t="s">
        <v>3873</v>
      </c>
      <c r="R47" s="3" t="s">
        <v>3874</v>
      </c>
      <c r="S47" s="2" t="s">
        <v>2149</v>
      </c>
      <c r="T47" s="2" t="s">
        <v>2149</v>
      </c>
      <c r="U47" s="3" t="s">
        <v>2733</v>
      </c>
      <c r="V47" s="34" t="s">
        <v>2150</v>
      </c>
      <c r="W47" s="2" t="s">
        <v>2149</v>
      </c>
      <c r="X47" s="2" t="s">
        <v>2149</v>
      </c>
      <c r="Y47" s="2" t="s">
        <v>2149</v>
      </c>
      <c r="Z47" s="2" t="s">
        <v>2149</v>
      </c>
      <c r="AA47" s="2" t="s">
        <v>2149</v>
      </c>
      <c r="AB47" s="2" t="s">
        <v>2149</v>
      </c>
      <c r="AC47" s="2" t="s">
        <v>2149</v>
      </c>
      <c r="AD47" s="3" t="s">
        <v>1239</v>
      </c>
      <c r="AE47" s="22" t="s">
        <v>2149</v>
      </c>
      <c r="AF47" s="123"/>
      <c r="AG47" s="123"/>
      <c r="AH47" s="123"/>
      <c r="AI47" s="24" t="s">
        <v>620</v>
      </c>
      <c r="AJ47" s="4" t="s">
        <v>3886</v>
      </c>
    </row>
    <row r="48" spans="1:36" ht="60" customHeight="1">
      <c r="A48" s="5">
        <v>54</v>
      </c>
      <c r="B48" s="3">
        <v>36</v>
      </c>
      <c r="C48" s="3">
        <v>54</v>
      </c>
      <c r="D48" s="3" t="s">
        <v>1751</v>
      </c>
      <c r="E48" s="3" t="s">
        <v>1852</v>
      </c>
      <c r="F48" s="3" t="s">
        <v>1704</v>
      </c>
      <c r="G48" s="3" t="s">
        <v>1459</v>
      </c>
      <c r="H48" s="3" t="s">
        <v>603</v>
      </c>
      <c r="I48" s="43"/>
      <c r="J48" s="44" t="s">
        <v>3047</v>
      </c>
      <c r="K48" s="43"/>
      <c r="L48" s="2" t="s">
        <v>2149</v>
      </c>
      <c r="M48" s="3" t="s">
        <v>1682</v>
      </c>
      <c r="N48" s="3" t="s">
        <v>1247</v>
      </c>
      <c r="O48" s="2"/>
      <c r="P48" s="2">
        <v>3829.78</v>
      </c>
      <c r="Q48" s="3" t="s">
        <v>3873</v>
      </c>
      <c r="R48" s="3" t="s">
        <v>3874</v>
      </c>
      <c r="S48" s="2" t="s">
        <v>2149</v>
      </c>
      <c r="T48" s="2" t="s">
        <v>2149</v>
      </c>
      <c r="U48" s="3" t="s">
        <v>2732</v>
      </c>
      <c r="V48" s="34" t="s">
        <v>2150</v>
      </c>
      <c r="W48" s="2" t="s">
        <v>2149</v>
      </c>
      <c r="X48" s="2" t="s">
        <v>2149</v>
      </c>
      <c r="Y48" s="2" t="s">
        <v>2149</v>
      </c>
      <c r="Z48" s="2" t="s">
        <v>2149</v>
      </c>
      <c r="AA48" s="2" t="s">
        <v>2149</v>
      </c>
      <c r="AB48" s="2" t="s">
        <v>2149</v>
      </c>
      <c r="AC48" s="2" t="s">
        <v>2149</v>
      </c>
      <c r="AD48" s="3" t="s">
        <v>1239</v>
      </c>
      <c r="AE48" s="22" t="s">
        <v>2149</v>
      </c>
      <c r="AF48" s="123"/>
      <c r="AG48" s="123"/>
      <c r="AH48" s="123"/>
      <c r="AI48" s="24" t="s">
        <v>620</v>
      </c>
      <c r="AJ48" s="4" t="s">
        <v>3886</v>
      </c>
    </row>
    <row r="49" spans="1:36" ht="60" customHeight="1">
      <c r="A49" s="5">
        <v>55</v>
      </c>
      <c r="B49" s="3">
        <v>37</v>
      </c>
      <c r="C49" s="118">
        <v>55</v>
      </c>
      <c r="D49" s="118" t="s">
        <v>1730</v>
      </c>
      <c r="E49" s="118" t="s">
        <v>1853</v>
      </c>
      <c r="F49" s="118" t="s">
        <v>1121</v>
      </c>
      <c r="G49" s="118" t="s">
        <v>1460</v>
      </c>
      <c r="H49" s="118" t="s">
        <v>614</v>
      </c>
      <c r="I49" s="28"/>
      <c r="J49" s="28" t="s">
        <v>3048</v>
      </c>
      <c r="K49" s="28"/>
      <c r="L49" s="2" t="s">
        <v>2149</v>
      </c>
      <c r="M49" s="3" t="s">
        <v>1153</v>
      </c>
      <c r="N49" s="118" t="s">
        <v>1344</v>
      </c>
      <c r="O49" s="2"/>
      <c r="P49" s="150">
        <v>682.2</v>
      </c>
      <c r="Q49" s="118" t="s">
        <v>3873</v>
      </c>
      <c r="R49" s="118" t="s">
        <v>3892</v>
      </c>
      <c r="S49" s="2" t="s">
        <v>2149</v>
      </c>
      <c r="T49" s="2" t="s">
        <v>2149</v>
      </c>
      <c r="U49" s="3" t="s">
        <v>2731</v>
      </c>
      <c r="V49" s="34" t="s">
        <v>2150</v>
      </c>
      <c r="W49" s="2" t="s">
        <v>2149</v>
      </c>
      <c r="X49" s="2" t="s">
        <v>2149</v>
      </c>
      <c r="Y49" s="2" t="s">
        <v>2149</v>
      </c>
      <c r="Z49" s="2" t="s">
        <v>2149</v>
      </c>
      <c r="AA49" s="2" t="s">
        <v>2149</v>
      </c>
      <c r="AB49" s="2" t="s">
        <v>2149</v>
      </c>
      <c r="AC49" s="2" t="s">
        <v>2149</v>
      </c>
      <c r="AD49" s="3" t="s">
        <v>2697</v>
      </c>
      <c r="AE49" s="22" t="s">
        <v>2149</v>
      </c>
      <c r="AF49" s="123"/>
      <c r="AG49" s="123"/>
      <c r="AH49" s="123"/>
      <c r="AI49" s="24" t="s">
        <v>620</v>
      </c>
      <c r="AJ49" s="4" t="s">
        <v>3886</v>
      </c>
    </row>
    <row r="50" spans="1:36" ht="60" customHeight="1">
      <c r="A50" s="5">
        <v>56</v>
      </c>
      <c r="B50" s="118">
        <v>38</v>
      </c>
      <c r="C50" s="118">
        <v>56</v>
      </c>
      <c r="D50" s="118" t="s">
        <v>1727</v>
      </c>
      <c r="E50" s="118" t="s">
        <v>1854</v>
      </c>
      <c r="F50" s="118" t="s">
        <v>1686</v>
      </c>
      <c r="G50" s="118" t="s">
        <v>452</v>
      </c>
      <c r="H50" s="118" t="s">
        <v>603</v>
      </c>
      <c r="I50" s="146"/>
      <c r="J50" s="43" t="s">
        <v>3049</v>
      </c>
      <c r="K50" s="43"/>
      <c r="L50" s="2" t="s">
        <v>2172</v>
      </c>
      <c r="M50" s="22" t="s">
        <v>1153</v>
      </c>
      <c r="N50" s="118" t="s">
        <v>2173</v>
      </c>
      <c r="O50" s="147"/>
      <c r="P50" s="150">
        <v>2513.04</v>
      </c>
      <c r="Q50" s="118" t="s">
        <v>3873</v>
      </c>
      <c r="R50" s="118" t="s">
        <v>3876</v>
      </c>
      <c r="S50" s="127" t="s">
        <v>2175</v>
      </c>
      <c r="T50" s="2" t="s">
        <v>2149</v>
      </c>
      <c r="U50" s="3" t="s">
        <v>2730</v>
      </c>
      <c r="V50" s="34" t="s">
        <v>2150</v>
      </c>
      <c r="W50" s="2" t="s">
        <v>2149</v>
      </c>
      <c r="X50" s="2" t="s">
        <v>2149</v>
      </c>
      <c r="Y50" s="2" t="s">
        <v>2149</v>
      </c>
      <c r="Z50" s="2" t="s">
        <v>2149</v>
      </c>
      <c r="AA50" s="2" t="s">
        <v>2149</v>
      </c>
      <c r="AB50" s="2" t="s">
        <v>2149</v>
      </c>
      <c r="AC50" s="2" t="s">
        <v>2149</v>
      </c>
      <c r="AD50" s="3" t="s">
        <v>1239</v>
      </c>
      <c r="AE50" s="22" t="s">
        <v>2149</v>
      </c>
      <c r="AF50" s="123"/>
      <c r="AG50" s="123"/>
      <c r="AH50" s="123"/>
      <c r="AI50" s="24" t="s">
        <v>620</v>
      </c>
      <c r="AJ50" s="27" t="s">
        <v>3886</v>
      </c>
    </row>
    <row r="51" spans="1:36" ht="60" customHeight="1">
      <c r="A51" s="5"/>
      <c r="B51" s="110"/>
      <c r="C51" s="121"/>
      <c r="D51" s="121"/>
      <c r="E51" s="121"/>
      <c r="F51" s="121"/>
      <c r="G51" s="121"/>
      <c r="H51" s="121"/>
      <c r="I51" s="146"/>
      <c r="J51" s="43"/>
      <c r="K51" s="43"/>
      <c r="L51" s="2"/>
      <c r="M51" s="22"/>
      <c r="N51" s="121"/>
      <c r="O51" s="147"/>
      <c r="P51" s="155">
        <v>18586.5</v>
      </c>
      <c r="Q51" s="121" t="s">
        <v>3873</v>
      </c>
      <c r="R51" s="121" t="s">
        <v>3893</v>
      </c>
      <c r="S51" s="127"/>
      <c r="T51" s="2"/>
      <c r="U51" s="3"/>
      <c r="V51" s="34"/>
      <c r="W51" s="2"/>
      <c r="X51" s="2"/>
      <c r="Y51" s="2"/>
      <c r="Z51" s="2"/>
      <c r="AA51" s="2"/>
      <c r="AB51" s="2"/>
      <c r="AC51" s="2"/>
      <c r="AD51" s="3"/>
      <c r="AE51" s="22"/>
      <c r="AF51" s="123"/>
      <c r="AG51" s="123"/>
      <c r="AH51" s="123"/>
      <c r="AI51" s="24"/>
      <c r="AJ51" s="63" t="s">
        <v>3886</v>
      </c>
    </row>
    <row r="52" spans="1:36" ht="60" customHeight="1">
      <c r="A52" s="5">
        <v>58</v>
      </c>
      <c r="B52" s="118">
        <v>39</v>
      </c>
      <c r="C52" s="118">
        <v>58</v>
      </c>
      <c r="D52" s="118" t="s">
        <v>1732</v>
      </c>
      <c r="E52" s="118" t="s">
        <v>1856</v>
      </c>
      <c r="F52" s="118" t="s">
        <v>1120</v>
      </c>
      <c r="G52" s="118" t="s">
        <v>594</v>
      </c>
      <c r="H52" s="118" t="s">
        <v>594</v>
      </c>
      <c r="I52" s="157"/>
      <c r="J52" s="28" t="s">
        <v>3050</v>
      </c>
      <c r="K52" s="28" t="s">
        <v>629</v>
      </c>
      <c r="L52" s="2">
        <v>1827</v>
      </c>
      <c r="M52" s="22" t="s">
        <v>1565</v>
      </c>
      <c r="N52" s="118" t="s">
        <v>2177</v>
      </c>
      <c r="O52" s="147"/>
      <c r="P52" s="150">
        <v>1334.69</v>
      </c>
      <c r="Q52" s="118" t="s">
        <v>3873</v>
      </c>
      <c r="R52" s="118" t="s">
        <v>3874</v>
      </c>
      <c r="S52" s="127" t="s">
        <v>2175</v>
      </c>
      <c r="T52" s="2" t="s">
        <v>2149</v>
      </c>
      <c r="U52" s="3" t="s">
        <v>2728</v>
      </c>
      <c r="V52" s="34" t="s">
        <v>2150</v>
      </c>
      <c r="W52" s="2" t="s">
        <v>2149</v>
      </c>
      <c r="X52" s="2" t="s">
        <v>2149</v>
      </c>
      <c r="Y52" s="2" t="s">
        <v>2149</v>
      </c>
      <c r="Z52" s="2" t="s">
        <v>2149</v>
      </c>
      <c r="AA52" s="2" t="s">
        <v>2149</v>
      </c>
      <c r="AB52" s="2" t="s">
        <v>2149</v>
      </c>
      <c r="AC52" s="2" t="s">
        <v>2149</v>
      </c>
      <c r="AD52" s="3" t="s">
        <v>1239</v>
      </c>
      <c r="AE52" s="22" t="s">
        <v>2149</v>
      </c>
      <c r="AF52" s="123"/>
      <c r="AG52" s="123"/>
      <c r="AH52" s="123"/>
      <c r="AI52" s="24" t="s">
        <v>620</v>
      </c>
      <c r="AJ52" s="27" t="s">
        <v>3886</v>
      </c>
    </row>
    <row r="53" spans="1:36" ht="60" customHeight="1">
      <c r="A53" s="5"/>
      <c r="B53" s="110"/>
      <c r="C53" s="110"/>
      <c r="D53" s="110"/>
      <c r="E53" s="110"/>
      <c r="F53" s="110"/>
      <c r="G53" s="110"/>
      <c r="H53" s="110"/>
      <c r="I53" s="157"/>
      <c r="J53" s="28"/>
      <c r="K53" s="28"/>
      <c r="L53" s="2"/>
      <c r="M53" s="22"/>
      <c r="N53" s="110"/>
      <c r="O53" s="147"/>
      <c r="P53" s="111">
        <v>360</v>
      </c>
      <c r="Q53" s="110" t="s">
        <v>3873</v>
      </c>
      <c r="R53" s="110" t="s">
        <v>3891</v>
      </c>
      <c r="S53" s="127"/>
      <c r="T53" s="2"/>
      <c r="U53" s="3"/>
      <c r="V53" s="34"/>
      <c r="W53" s="2"/>
      <c r="X53" s="2"/>
      <c r="Y53" s="2"/>
      <c r="Z53" s="2"/>
      <c r="AA53" s="2"/>
      <c r="AB53" s="2"/>
      <c r="AC53" s="2"/>
      <c r="AD53" s="3"/>
      <c r="AE53" s="22"/>
      <c r="AF53" s="123"/>
      <c r="AG53" s="123"/>
      <c r="AH53" s="123"/>
      <c r="AI53" s="24"/>
      <c r="AJ53" s="63" t="s">
        <v>3886</v>
      </c>
    </row>
    <row r="54" spans="1:36" ht="60" customHeight="1">
      <c r="A54" s="5">
        <v>59</v>
      </c>
      <c r="B54" s="3">
        <v>40</v>
      </c>
      <c r="C54" s="110">
        <v>59</v>
      </c>
      <c r="D54" s="110" t="s">
        <v>1753</v>
      </c>
      <c r="E54" s="63" t="s">
        <v>1883</v>
      </c>
      <c r="F54" s="110" t="s">
        <v>1196</v>
      </c>
      <c r="G54" s="110" t="s">
        <v>1462</v>
      </c>
      <c r="H54" s="110" t="s">
        <v>594</v>
      </c>
      <c r="I54" s="28"/>
      <c r="J54" s="28" t="s">
        <v>3051</v>
      </c>
      <c r="K54" s="28"/>
      <c r="L54" s="2">
        <v>1912.58</v>
      </c>
      <c r="M54" s="3" t="s">
        <v>1581</v>
      </c>
      <c r="N54" s="110" t="s">
        <v>1249</v>
      </c>
      <c r="O54" s="2"/>
      <c r="P54" s="111">
        <v>1912.58</v>
      </c>
      <c r="Q54" s="110" t="s">
        <v>3873</v>
      </c>
      <c r="R54" s="110" t="s">
        <v>3893</v>
      </c>
      <c r="S54" s="3" t="s">
        <v>2175</v>
      </c>
      <c r="T54" s="2" t="s">
        <v>2149</v>
      </c>
      <c r="U54" s="3" t="s">
        <v>2603</v>
      </c>
      <c r="V54" s="34" t="s">
        <v>2150</v>
      </c>
      <c r="W54" s="2" t="s">
        <v>2149</v>
      </c>
      <c r="X54" s="2" t="s">
        <v>2149</v>
      </c>
      <c r="Y54" s="2" t="s">
        <v>2149</v>
      </c>
      <c r="Z54" s="2" t="s">
        <v>2149</v>
      </c>
      <c r="AA54" s="2" t="s">
        <v>2149</v>
      </c>
      <c r="AB54" s="2" t="s">
        <v>2149</v>
      </c>
      <c r="AC54" s="2" t="s">
        <v>2149</v>
      </c>
      <c r="AD54" s="3" t="s">
        <v>1239</v>
      </c>
      <c r="AE54" s="22" t="s">
        <v>2149</v>
      </c>
      <c r="AF54" s="123"/>
      <c r="AG54" s="123"/>
      <c r="AH54" s="123"/>
      <c r="AI54" s="24" t="s">
        <v>620</v>
      </c>
      <c r="AJ54" s="4" t="s">
        <v>3886</v>
      </c>
    </row>
    <row r="55" spans="1:36" ht="60" customHeight="1">
      <c r="A55" s="5">
        <v>60</v>
      </c>
      <c r="B55" s="3">
        <v>41</v>
      </c>
      <c r="C55" s="3">
        <v>60</v>
      </c>
      <c r="D55" s="3" t="s">
        <v>1754</v>
      </c>
      <c r="E55" s="3" t="s">
        <v>1858</v>
      </c>
      <c r="F55" s="3" t="s">
        <v>1515</v>
      </c>
      <c r="G55" s="3" t="s">
        <v>1463</v>
      </c>
      <c r="H55" s="3" t="s">
        <v>615</v>
      </c>
      <c r="I55" s="28"/>
      <c r="J55" s="28" t="s">
        <v>3052</v>
      </c>
      <c r="K55" s="28"/>
      <c r="L55" s="2">
        <v>7561</v>
      </c>
      <c r="M55" s="3" t="s">
        <v>1566</v>
      </c>
      <c r="N55" s="3" t="s">
        <v>1522</v>
      </c>
      <c r="O55" s="2"/>
      <c r="P55" s="2">
        <v>7561</v>
      </c>
      <c r="Q55" s="3" t="s">
        <v>3873</v>
      </c>
      <c r="R55" s="3" t="s">
        <v>3893</v>
      </c>
      <c r="S55" s="3" t="s">
        <v>2175</v>
      </c>
      <c r="T55" s="2" t="s">
        <v>2149</v>
      </c>
      <c r="U55" s="3" t="s">
        <v>2727</v>
      </c>
      <c r="V55" s="34" t="s">
        <v>2179</v>
      </c>
      <c r="W55" s="2" t="s">
        <v>2149</v>
      </c>
      <c r="X55" s="2" t="s">
        <v>2149</v>
      </c>
      <c r="Y55" s="2" t="s">
        <v>2149</v>
      </c>
      <c r="Z55" s="2" t="s">
        <v>2149</v>
      </c>
      <c r="AA55" s="2" t="s">
        <v>2149</v>
      </c>
      <c r="AB55" s="2" t="s">
        <v>2149</v>
      </c>
      <c r="AC55" s="2" t="s">
        <v>2149</v>
      </c>
      <c r="AD55" s="3" t="s">
        <v>1239</v>
      </c>
      <c r="AE55" s="22" t="s">
        <v>2149</v>
      </c>
      <c r="AF55" s="123"/>
      <c r="AG55" s="123"/>
      <c r="AH55" s="123"/>
      <c r="AI55" s="24" t="s">
        <v>620</v>
      </c>
      <c r="AJ55" s="4" t="s">
        <v>3886</v>
      </c>
    </row>
    <row r="56" spans="1:36" ht="60" customHeight="1">
      <c r="A56" s="5">
        <v>64</v>
      </c>
      <c r="B56" s="3">
        <v>42</v>
      </c>
      <c r="C56" s="3">
        <v>64</v>
      </c>
      <c r="D56" s="3" t="s">
        <v>1758</v>
      </c>
      <c r="E56" s="3" t="s">
        <v>1860</v>
      </c>
      <c r="F56" s="3" t="s">
        <v>1517</v>
      </c>
      <c r="G56" s="3" t="s">
        <v>1464</v>
      </c>
      <c r="H56" s="3" t="s">
        <v>595</v>
      </c>
      <c r="I56" s="43"/>
      <c r="J56" s="28" t="s">
        <v>3056</v>
      </c>
      <c r="K56" s="28" t="s">
        <v>3057</v>
      </c>
      <c r="L56" s="7"/>
      <c r="M56" s="3" t="s">
        <v>1568</v>
      </c>
      <c r="N56" s="3" t="s">
        <v>1251</v>
      </c>
      <c r="O56" s="2"/>
      <c r="P56" s="2">
        <v>322</v>
      </c>
      <c r="Q56" s="3" t="s">
        <v>3873</v>
      </c>
      <c r="R56" s="3" t="s">
        <v>3893</v>
      </c>
      <c r="S56" s="4" t="s">
        <v>2175</v>
      </c>
      <c r="T56" s="2" t="s">
        <v>2149</v>
      </c>
      <c r="U56" s="3" t="s">
        <v>2724</v>
      </c>
      <c r="V56" s="34" t="s">
        <v>2194</v>
      </c>
      <c r="W56" s="2" t="s">
        <v>2149</v>
      </c>
      <c r="X56" s="2" t="s">
        <v>2149</v>
      </c>
      <c r="Y56" s="2" t="s">
        <v>2149</v>
      </c>
      <c r="Z56" s="2" t="s">
        <v>2149</v>
      </c>
      <c r="AA56" s="2" t="s">
        <v>2149</v>
      </c>
      <c r="AB56" s="2" t="s">
        <v>2149</v>
      </c>
      <c r="AC56" s="2" t="s">
        <v>2149</v>
      </c>
      <c r="AD56" s="3" t="s">
        <v>1352</v>
      </c>
      <c r="AE56" s="22" t="s">
        <v>2149</v>
      </c>
      <c r="AF56" s="123"/>
      <c r="AG56" s="123"/>
      <c r="AH56" s="123"/>
      <c r="AI56" s="24" t="s">
        <v>620</v>
      </c>
      <c r="AJ56" s="4" t="s">
        <v>3886</v>
      </c>
    </row>
    <row r="57" spans="1:36" ht="60" customHeight="1">
      <c r="A57" s="5">
        <v>66</v>
      </c>
      <c r="B57" s="3">
        <v>43</v>
      </c>
      <c r="C57" s="3">
        <v>66</v>
      </c>
      <c r="D57" s="3" t="s">
        <v>1759</v>
      </c>
      <c r="E57" s="3" t="s">
        <v>1861</v>
      </c>
      <c r="F57" s="3" t="s">
        <v>1689</v>
      </c>
      <c r="G57" s="3" t="s">
        <v>1465</v>
      </c>
      <c r="H57" s="3" t="s">
        <v>599</v>
      </c>
      <c r="I57" s="43"/>
      <c r="J57" s="28" t="s">
        <v>3059</v>
      </c>
      <c r="K57" s="43"/>
      <c r="L57" s="3" t="s">
        <v>2149</v>
      </c>
      <c r="M57" s="3" t="s">
        <v>1153</v>
      </c>
      <c r="N57" s="3" t="s">
        <v>2182</v>
      </c>
      <c r="O57" s="2"/>
      <c r="P57" s="2">
        <v>1179.3</v>
      </c>
      <c r="Q57" s="3" t="s">
        <v>3873</v>
      </c>
      <c r="R57" s="3" t="s">
        <v>3894</v>
      </c>
      <c r="S57" s="3" t="s">
        <v>2149</v>
      </c>
      <c r="T57" s="3" t="s">
        <v>2149</v>
      </c>
      <c r="U57" s="3" t="s">
        <v>2722</v>
      </c>
      <c r="V57" s="34" t="s">
        <v>2150</v>
      </c>
      <c r="W57" s="2" t="s">
        <v>2149</v>
      </c>
      <c r="X57" s="2" t="s">
        <v>2149</v>
      </c>
      <c r="Y57" s="2" t="s">
        <v>2149</v>
      </c>
      <c r="Z57" s="2" t="s">
        <v>2149</v>
      </c>
      <c r="AA57" s="2" t="s">
        <v>2149</v>
      </c>
      <c r="AB57" s="2" t="s">
        <v>2149</v>
      </c>
      <c r="AC57" s="2" t="s">
        <v>2149</v>
      </c>
      <c r="AD57" s="3" t="s">
        <v>1239</v>
      </c>
      <c r="AE57" s="22" t="s">
        <v>2149</v>
      </c>
      <c r="AF57" s="123"/>
      <c r="AG57" s="123"/>
      <c r="AH57" s="123"/>
      <c r="AI57" s="24" t="s">
        <v>620</v>
      </c>
      <c r="AJ57" s="4" t="s">
        <v>3886</v>
      </c>
    </row>
    <row r="58" spans="1:36" ht="60" customHeight="1">
      <c r="A58" s="5">
        <v>69</v>
      </c>
      <c r="B58" s="3">
        <v>44</v>
      </c>
      <c r="C58" s="3">
        <v>69</v>
      </c>
      <c r="D58" s="3" t="s">
        <v>1762</v>
      </c>
      <c r="E58" s="3" t="s">
        <v>1864</v>
      </c>
      <c r="F58" s="3" t="s">
        <v>1705</v>
      </c>
      <c r="G58" s="3" t="s">
        <v>1467</v>
      </c>
      <c r="H58" s="3" t="s">
        <v>617</v>
      </c>
      <c r="I58" s="28" t="s">
        <v>3314</v>
      </c>
      <c r="J58" s="28" t="s">
        <v>3061</v>
      </c>
      <c r="K58" s="43"/>
      <c r="L58" s="2" t="s">
        <v>2149</v>
      </c>
      <c r="M58" s="3" t="s">
        <v>1569</v>
      </c>
      <c r="N58" s="3" t="s">
        <v>1381</v>
      </c>
      <c r="O58" s="2"/>
      <c r="P58" s="2">
        <v>6289.14</v>
      </c>
      <c r="Q58" s="3" t="s">
        <v>3873</v>
      </c>
      <c r="R58" s="3" t="s">
        <v>3874</v>
      </c>
      <c r="S58" s="2" t="s">
        <v>2149</v>
      </c>
      <c r="T58" s="2" t="s">
        <v>2149</v>
      </c>
      <c r="U58" s="3" t="s">
        <v>2719</v>
      </c>
      <c r="V58" s="34" t="s">
        <v>2150</v>
      </c>
      <c r="W58" s="2" t="s">
        <v>2149</v>
      </c>
      <c r="X58" s="2" t="s">
        <v>2149</v>
      </c>
      <c r="Y58" s="2" t="s">
        <v>2149</v>
      </c>
      <c r="Z58" s="2" t="s">
        <v>2149</v>
      </c>
      <c r="AA58" s="2" t="s">
        <v>2149</v>
      </c>
      <c r="AB58" s="2" t="s">
        <v>2149</v>
      </c>
      <c r="AC58" s="2" t="s">
        <v>2149</v>
      </c>
      <c r="AD58" s="3" t="s">
        <v>1239</v>
      </c>
      <c r="AE58" s="22" t="s">
        <v>2149</v>
      </c>
      <c r="AF58" s="123"/>
      <c r="AG58" s="123"/>
      <c r="AH58" s="123"/>
      <c r="AI58" s="24" t="s">
        <v>620</v>
      </c>
      <c r="AJ58" s="4" t="s">
        <v>3887</v>
      </c>
    </row>
    <row r="59" spans="1:36" ht="60" customHeight="1">
      <c r="A59" s="5">
        <v>70</v>
      </c>
      <c r="B59" s="3">
        <v>45</v>
      </c>
      <c r="C59" s="3">
        <v>70</v>
      </c>
      <c r="D59" s="3" t="s">
        <v>1763</v>
      </c>
      <c r="E59" s="3" t="s">
        <v>1865</v>
      </c>
      <c r="F59" s="3" t="s">
        <v>1521</v>
      </c>
      <c r="G59" s="3" t="s">
        <v>1468</v>
      </c>
      <c r="H59" s="3" t="s">
        <v>618</v>
      </c>
      <c r="I59" s="28" t="s">
        <v>3062</v>
      </c>
      <c r="J59" s="28" t="s">
        <v>3063</v>
      </c>
      <c r="K59" s="28" t="s">
        <v>630</v>
      </c>
      <c r="L59" s="2" t="s">
        <v>2149</v>
      </c>
      <c r="M59" s="3" t="s">
        <v>1153</v>
      </c>
      <c r="N59" s="3" t="s">
        <v>1252</v>
      </c>
      <c r="O59" s="2"/>
      <c r="P59" s="2">
        <v>164.5</v>
      </c>
      <c r="Q59" s="3" t="s">
        <v>3873</v>
      </c>
      <c r="R59" s="3" t="s">
        <v>3874</v>
      </c>
      <c r="S59" s="2" t="s">
        <v>2149</v>
      </c>
      <c r="T59" s="2" t="s">
        <v>2149</v>
      </c>
      <c r="U59" s="3" t="s">
        <v>2718</v>
      </c>
      <c r="V59" s="34" t="s">
        <v>2150</v>
      </c>
      <c r="W59" s="2" t="s">
        <v>2149</v>
      </c>
      <c r="X59" s="2" t="s">
        <v>2149</v>
      </c>
      <c r="Y59" s="2" t="s">
        <v>2149</v>
      </c>
      <c r="Z59" s="2" t="s">
        <v>2149</v>
      </c>
      <c r="AA59" s="2" t="s">
        <v>2149</v>
      </c>
      <c r="AB59" s="2" t="s">
        <v>2149</v>
      </c>
      <c r="AC59" s="2" t="s">
        <v>2149</v>
      </c>
      <c r="AD59" s="3" t="s">
        <v>1239</v>
      </c>
      <c r="AE59" s="22" t="s">
        <v>2149</v>
      </c>
      <c r="AF59" s="123"/>
      <c r="AG59" s="123"/>
      <c r="AH59" s="123"/>
      <c r="AI59" s="24" t="s">
        <v>620</v>
      </c>
      <c r="AJ59" s="4" t="s">
        <v>3887</v>
      </c>
    </row>
    <row r="60" spans="1:36" ht="60" customHeight="1">
      <c r="A60" s="5">
        <v>72</v>
      </c>
      <c r="B60" s="3">
        <v>46</v>
      </c>
      <c r="C60" s="3">
        <v>72</v>
      </c>
      <c r="D60" s="3" t="s">
        <v>1765</v>
      </c>
      <c r="E60" s="3" t="s">
        <v>1867</v>
      </c>
      <c r="F60" s="3" t="s">
        <v>1513</v>
      </c>
      <c r="G60" s="3" t="s">
        <v>1470</v>
      </c>
      <c r="H60" s="3" t="s">
        <v>603</v>
      </c>
      <c r="I60" s="28" t="s">
        <v>3065</v>
      </c>
      <c r="J60" s="28" t="s">
        <v>3066</v>
      </c>
      <c r="K60" s="43"/>
      <c r="L60" s="2" t="s">
        <v>2149</v>
      </c>
      <c r="M60" s="3" t="s">
        <v>1571</v>
      </c>
      <c r="N60" s="3" t="s">
        <v>1254</v>
      </c>
      <c r="O60" s="2"/>
      <c r="P60" s="2">
        <v>2988.45</v>
      </c>
      <c r="Q60" s="3" t="s">
        <v>3873</v>
      </c>
      <c r="R60" s="3" t="s">
        <v>3895</v>
      </c>
      <c r="S60" s="2" t="s">
        <v>2149</v>
      </c>
      <c r="T60" s="2" t="s">
        <v>2149</v>
      </c>
      <c r="U60" s="3" t="s">
        <v>2716</v>
      </c>
      <c r="V60" s="34" t="s">
        <v>2150</v>
      </c>
      <c r="W60" s="2" t="s">
        <v>2149</v>
      </c>
      <c r="X60" s="2" t="s">
        <v>2149</v>
      </c>
      <c r="Y60" s="2" t="s">
        <v>2149</v>
      </c>
      <c r="Z60" s="2" t="s">
        <v>2149</v>
      </c>
      <c r="AA60" s="2" t="s">
        <v>2149</v>
      </c>
      <c r="AB60" s="2" t="s">
        <v>2149</v>
      </c>
      <c r="AC60" s="2" t="s">
        <v>2149</v>
      </c>
      <c r="AD60" s="3" t="s">
        <v>1239</v>
      </c>
      <c r="AE60" s="22" t="s">
        <v>2149</v>
      </c>
      <c r="AF60" s="123"/>
      <c r="AG60" s="123"/>
      <c r="AH60" s="123"/>
      <c r="AI60" s="24" t="s">
        <v>620</v>
      </c>
      <c r="AJ60" s="4" t="s">
        <v>3886</v>
      </c>
    </row>
    <row r="61" spans="1:36" ht="102">
      <c r="A61" s="5">
        <v>73</v>
      </c>
      <c r="B61" s="3">
        <v>47</v>
      </c>
      <c r="C61" s="118">
        <v>73</v>
      </c>
      <c r="D61" s="118" t="s">
        <v>1766</v>
      </c>
      <c r="E61" s="118" t="s">
        <v>1868</v>
      </c>
      <c r="F61" s="118" t="s">
        <v>1084</v>
      </c>
      <c r="G61" s="118" t="s">
        <v>1423</v>
      </c>
      <c r="H61" s="118" t="s">
        <v>603</v>
      </c>
      <c r="I61" s="28" t="s">
        <v>3856</v>
      </c>
      <c r="J61" s="28" t="s">
        <v>3857</v>
      </c>
      <c r="K61" s="28" t="s">
        <v>3854</v>
      </c>
      <c r="L61" s="2" t="s">
        <v>2149</v>
      </c>
      <c r="M61" s="3" t="s">
        <v>1385</v>
      </c>
      <c r="N61" s="118" t="s">
        <v>2183</v>
      </c>
      <c r="O61" s="2"/>
      <c r="P61" s="150">
        <v>1787.3</v>
      </c>
      <c r="Q61" s="118" t="s">
        <v>3873</v>
      </c>
      <c r="R61" s="118" t="s">
        <v>3895</v>
      </c>
      <c r="S61" s="2" t="s">
        <v>2149</v>
      </c>
      <c r="T61" s="2" t="s">
        <v>2149</v>
      </c>
      <c r="U61" s="3" t="s">
        <v>2715</v>
      </c>
      <c r="V61" s="34" t="s">
        <v>2150</v>
      </c>
      <c r="W61" s="2" t="s">
        <v>2149</v>
      </c>
      <c r="X61" s="2" t="s">
        <v>2149</v>
      </c>
      <c r="Y61" s="2" t="s">
        <v>2149</v>
      </c>
      <c r="Z61" s="2" t="s">
        <v>2149</v>
      </c>
      <c r="AA61" s="2" t="s">
        <v>2149</v>
      </c>
      <c r="AB61" s="2" t="s">
        <v>2149</v>
      </c>
      <c r="AC61" s="2" t="s">
        <v>2149</v>
      </c>
      <c r="AD61" s="3" t="s">
        <v>1239</v>
      </c>
      <c r="AE61" s="22" t="s">
        <v>2149</v>
      </c>
      <c r="AF61" s="123"/>
      <c r="AG61" s="123"/>
      <c r="AH61" s="123"/>
      <c r="AI61" s="24" t="s">
        <v>620</v>
      </c>
      <c r="AJ61" s="4" t="s">
        <v>3886</v>
      </c>
    </row>
    <row r="62" spans="1:36" ht="60" customHeight="1">
      <c r="A62" s="5">
        <v>74</v>
      </c>
      <c r="B62" s="118">
        <v>48</v>
      </c>
      <c r="C62" s="118">
        <v>74</v>
      </c>
      <c r="D62" s="118" t="s">
        <v>1767</v>
      </c>
      <c r="E62" s="118" t="s">
        <v>1869</v>
      </c>
      <c r="F62" s="118" t="s">
        <v>1514</v>
      </c>
      <c r="G62" s="118" t="s">
        <v>595</v>
      </c>
      <c r="H62" s="118" t="s">
        <v>595</v>
      </c>
      <c r="I62" s="157" t="s">
        <v>3067</v>
      </c>
      <c r="J62" s="28" t="s">
        <v>3068</v>
      </c>
      <c r="K62" s="43"/>
      <c r="L62" s="4" t="s">
        <v>2149</v>
      </c>
      <c r="M62" s="22" t="s">
        <v>1572</v>
      </c>
      <c r="N62" s="118" t="s">
        <v>2184</v>
      </c>
      <c r="O62" s="147"/>
      <c r="P62" s="150">
        <v>1045.7</v>
      </c>
      <c r="Q62" s="118" t="s">
        <v>3873</v>
      </c>
      <c r="R62" s="118" t="s">
        <v>3877</v>
      </c>
      <c r="S62" s="124" t="s">
        <v>2149</v>
      </c>
      <c r="T62" s="2" t="s">
        <v>2149</v>
      </c>
      <c r="U62" s="3" t="s">
        <v>2714</v>
      </c>
      <c r="V62" s="34" t="s">
        <v>2150</v>
      </c>
      <c r="W62" s="2" t="s">
        <v>2149</v>
      </c>
      <c r="X62" s="2" t="s">
        <v>2149</v>
      </c>
      <c r="Y62" s="2" t="s">
        <v>2149</v>
      </c>
      <c r="Z62" s="2" t="s">
        <v>2149</v>
      </c>
      <c r="AA62" s="2" t="s">
        <v>2149</v>
      </c>
      <c r="AB62" s="2" t="s">
        <v>2149</v>
      </c>
      <c r="AC62" s="2" t="s">
        <v>2149</v>
      </c>
      <c r="AD62" s="3" t="s">
        <v>1239</v>
      </c>
      <c r="AE62" s="22" t="s">
        <v>2149</v>
      </c>
      <c r="AF62" s="123"/>
      <c r="AG62" s="123"/>
      <c r="AH62" s="123"/>
      <c r="AI62" s="24" t="s">
        <v>620</v>
      </c>
      <c r="AJ62" s="27" t="s">
        <v>3886</v>
      </c>
    </row>
    <row r="63" spans="1:36" ht="60" customHeight="1">
      <c r="A63" s="5"/>
      <c r="B63" s="121"/>
      <c r="C63" s="121"/>
      <c r="D63" s="121"/>
      <c r="E63" s="121"/>
      <c r="F63" s="121"/>
      <c r="G63" s="121"/>
      <c r="H63" s="121"/>
      <c r="I63" s="157"/>
      <c r="J63" s="28"/>
      <c r="K63" s="43"/>
      <c r="L63" s="4"/>
      <c r="M63" s="22"/>
      <c r="N63" s="121"/>
      <c r="O63" s="147"/>
      <c r="P63" s="155">
        <v>3046.24</v>
      </c>
      <c r="Q63" s="121" t="s">
        <v>3873</v>
      </c>
      <c r="R63" s="121" t="s">
        <v>3891</v>
      </c>
      <c r="S63" s="124"/>
      <c r="T63" s="2"/>
      <c r="U63" s="3"/>
      <c r="V63" s="34"/>
      <c r="W63" s="2"/>
      <c r="X63" s="2"/>
      <c r="Y63" s="2"/>
      <c r="Z63" s="2"/>
      <c r="AA63" s="2"/>
      <c r="AB63" s="2"/>
      <c r="AC63" s="2"/>
      <c r="AD63" s="3"/>
      <c r="AE63" s="22"/>
      <c r="AF63" s="123"/>
      <c r="AG63" s="123"/>
      <c r="AH63" s="123"/>
      <c r="AI63" s="24"/>
      <c r="AJ63" s="104" t="s">
        <v>3886</v>
      </c>
    </row>
    <row r="64" spans="1:36" ht="60" customHeight="1">
      <c r="A64" s="5"/>
      <c r="B64" s="110"/>
      <c r="C64" s="110"/>
      <c r="D64" s="110"/>
      <c r="E64" s="110"/>
      <c r="F64" s="110"/>
      <c r="G64" s="110"/>
      <c r="H64" s="110"/>
      <c r="I64" s="157"/>
      <c r="J64" s="28"/>
      <c r="K64" s="43"/>
      <c r="L64" s="4"/>
      <c r="M64" s="22"/>
      <c r="N64" s="110"/>
      <c r="O64" s="147"/>
      <c r="P64" s="111">
        <v>2247.48</v>
      </c>
      <c r="Q64" s="110" t="s">
        <v>3873</v>
      </c>
      <c r="R64" s="110" t="s">
        <v>3874</v>
      </c>
      <c r="S64" s="124"/>
      <c r="T64" s="2"/>
      <c r="U64" s="3"/>
      <c r="V64" s="34"/>
      <c r="W64" s="2"/>
      <c r="X64" s="2"/>
      <c r="Y64" s="2"/>
      <c r="Z64" s="2"/>
      <c r="AA64" s="2"/>
      <c r="AB64" s="2"/>
      <c r="AC64" s="2"/>
      <c r="AD64" s="3"/>
      <c r="AE64" s="22"/>
      <c r="AF64" s="123"/>
      <c r="AG64" s="123"/>
      <c r="AH64" s="123"/>
      <c r="AI64" s="24"/>
      <c r="AJ64" s="63" t="s">
        <v>3886</v>
      </c>
    </row>
    <row r="65" spans="1:36" ht="60" customHeight="1">
      <c r="A65" s="5">
        <v>76</v>
      </c>
      <c r="B65" s="3">
        <v>49</v>
      </c>
      <c r="C65" s="121">
        <v>77</v>
      </c>
      <c r="D65" s="121" t="s">
        <v>1768</v>
      </c>
      <c r="E65" s="121" t="s">
        <v>1871</v>
      </c>
      <c r="F65" s="121" t="s">
        <v>1130</v>
      </c>
      <c r="G65" s="121" t="s">
        <v>1428</v>
      </c>
      <c r="H65" s="121" t="s">
        <v>594</v>
      </c>
      <c r="I65" s="28" t="s">
        <v>3071</v>
      </c>
      <c r="J65" s="28" t="s">
        <v>3072</v>
      </c>
      <c r="K65" s="28" t="s">
        <v>3073</v>
      </c>
      <c r="L65" s="2" t="s">
        <v>2149</v>
      </c>
      <c r="M65" s="3" t="s">
        <v>1574</v>
      </c>
      <c r="N65" s="121" t="s">
        <v>3924</v>
      </c>
      <c r="O65" s="2"/>
      <c r="P65" s="155">
        <v>16355.62</v>
      </c>
      <c r="Q65" s="121" t="s">
        <v>3873</v>
      </c>
      <c r="R65" s="121" t="s">
        <v>3876</v>
      </c>
      <c r="S65" s="2" t="s">
        <v>2149</v>
      </c>
      <c r="T65" s="3" t="s">
        <v>2149</v>
      </c>
      <c r="U65" s="3" t="s">
        <v>2711</v>
      </c>
      <c r="V65" s="34" t="s">
        <v>2150</v>
      </c>
      <c r="W65" s="3" t="s">
        <v>2149</v>
      </c>
      <c r="X65" s="3" t="s">
        <v>2188</v>
      </c>
      <c r="Y65" s="4" t="s">
        <v>2149</v>
      </c>
      <c r="Z65" s="4" t="s">
        <v>2149</v>
      </c>
      <c r="AA65" s="4" t="s">
        <v>2149</v>
      </c>
      <c r="AB65" s="2" t="s">
        <v>2149</v>
      </c>
      <c r="AC65" s="4" t="s">
        <v>2149</v>
      </c>
      <c r="AD65" s="3" t="s">
        <v>1239</v>
      </c>
      <c r="AE65" s="22" t="s">
        <v>2149</v>
      </c>
      <c r="AF65" s="123"/>
      <c r="AG65" s="123"/>
      <c r="AH65" s="123"/>
      <c r="AI65" s="24" t="s">
        <v>620</v>
      </c>
      <c r="AJ65" s="4" t="s">
        <v>3886</v>
      </c>
    </row>
    <row r="66" spans="1:36" ht="60" customHeight="1">
      <c r="A66" s="5">
        <v>81</v>
      </c>
      <c r="B66" s="118">
        <v>50</v>
      </c>
      <c r="C66" s="118">
        <v>82</v>
      </c>
      <c r="D66" s="118" t="s">
        <v>1771</v>
      </c>
      <c r="E66" s="118" t="s">
        <v>1875</v>
      </c>
      <c r="F66" s="118" t="s">
        <v>1706</v>
      </c>
      <c r="G66" s="118" t="s">
        <v>1423</v>
      </c>
      <c r="H66" s="118" t="s">
        <v>603</v>
      </c>
      <c r="I66" s="157" t="s">
        <v>3866</v>
      </c>
      <c r="J66" s="28" t="s">
        <v>3867</v>
      </c>
      <c r="K66" s="28" t="s">
        <v>631</v>
      </c>
      <c r="L66" s="3" t="s">
        <v>2149</v>
      </c>
      <c r="M66" s="22" t="s">
        <v>1579</v>
      </c>
      <c r="N66" s="118" t="s">
        <v>1259</v>
      </c>
      <c r="O66" s="147"/>
      <c r="P66" s="150">
        <f>1104.5+518</f>
        <v>1622.5</v>
      </c>
      <c r="Q66" s="118" t="s">
        <v>3873</v>
      </c>
      <c r="R66" s="118" t="s">
        <v>3876</v>
      </c>
      <c r="S66" s="124" t="s">
        <v>2149</v>
      </c>
      <c r="T66" s="3" t="s">
        <v>2149</v>
      </c>
      <c r="U66" s="3" t="s">
        <v>2707</v>
      </c>
      <c r="V66" s="34" t="s">
        <v>2150</v>
      </c>
      <c r="W66" s="3" t="s">
        <v>2149</v>
      </c>
      <c r="X66" s="3" t="s">
        <v>2149</v>
      </c>
      <c r="Y66" s="4" t="s">
        <v>2149</v>
      </c>
      <c r="Z66" s="4" t="s">
        <v>2149</v>
      </c>
      <c r="AA66" s="4" t="s">
        <v>2149</v>
      </c>
      <c r="AB66" s="2" t="s">
        <v>2149</v>
      </c>
      <c r="AC66" s="4" t="s">
        <v>2149</v>
      </c>
      <c r="AD66" s="3" t="s">
        <v>1239</v>
      </c>
      <c r="AE66" s="22" t="s">
        <v>2149</v>
      </c>
      <c r="AF66" s="123"/>
      <c r="AG66" s="123"/>
      <c r="AH66" s="123"/>
      <c r="AI66" s="24" t="s">
        <v>620</v>
      </c>
      <c r="AJ66" s="27" t="s">
        <v>3886</v>
      </c>
    </row>
    <row r="67" spans="1:36" ht="60" customHeight="1">
      <c r="A67" s="5"/>
      <c r="B67" s="110"/>
      <c r="C67" s="110"/>
      <c r="D67" s="110"/>
      <c r="E67" s="110"/>
      <c r="F67" s="110"/>
      <c r="G67" s="110"/>
      <c r="H67" s="110"/>
      <c r="I67" s="157"/>
      <c r="J67" s="28"/>
      <c r="K67" s="28"/>
      <c r="L67" s="3"/>
      <c r="M67" s="22"/>
      <c r="N67" s="110"/>
      <c r="O67" s="147"/>
      <c r="P67" s="111">
        <v>518</v>
      </c>
      <c r="Q67" s="110" t="s">
        <v>3873</v>
      </c>
      <c r="R67" s="110" t="s">
        <v>3896</v>
      </c>
      <c r="S67" s="124"/>
      <c r="T67" s="3"/>
      <c r="U67" s="3"/>
      <c r="V67" s="34"/>
      <c r="W67" s="3"/>
      <c r="X67" s="3"/>
      <c r="Y67" s="4"/>
      <c r="Z67" s="4"/>
      <c r="AA67" s="4"/>
      <c r="AB67" s="2"/>
      <c r="AC67" s="4"/>
      <c r="AD67" s="3"/>
      <c r="AE67" s="22"/>
      <c r="AF67" s="123"/>
      <c r="AG67" s="123"/>
      <c r="AH67" s="123"/>
      <c r="AI67" s="24"/>
      <c r="AJ67" s="63" t="s">
        <v>3886</v>
      </c>
    </row>
    <row r="68" spans="1:36" ht="60" customHeight="1">
      <c r="A68" s="5">
        <v>82</v>
      </c>
      <c r="B68" s="3">
        <v>51</v>
      </c>
      <c r="C68" s="110">
        <v>83</v>
      </c>
      <c r="D68" s="110" t="s">
        <v>1732</v>
      </c>
      <c r="E68" s="110" t="s">
        <v>1856</v>
      </c>
      <c r="F68" s="110" t="s">
        <v>1120</v>
      </c>
      <c r="G68" s="110" t="s">
        <v>594</v>
      </c>
      <c r="H68" s="110" t="s">
        <v>594</v>
      </c>
      <c r="I68" s="28" t="s">
        <v>3077</v>
      </c>
      <c r="J68" s="28" t="s">
        <v>3078</v>
      </c>
      <c r="K68" s="43"/>
      <c r="L68" s="3" t="s">
        <v>2149</v>
      </c>
      <c r="M68" s="3" t="s">
        <v>1579</v>
      </c>
      <c r="N68" s="110" t="s">
        <v>1260</v>
      </c>
      <c r="O68" s="2"/>
      <c r="P68" s="111">
        <v>3000</v>
      </c>
      <c r="Q68" s="110" t="s">
        <v>3873</v>
      </c>
      <c r="R68" s="110" t="s">
        <v>3896</v>
      </c>
      <c r="S68" s="2" t="s">
        <v>2149</v>
      </c>
      <c r="T68" s="3" t="s">
        <v>2149</v>
      </c>
      <c r="U68" s="3" t="s">
        <v>2706</v>
      </c>
      <c r="V68" s="34" t="s">
        <v>2150</v>
      </c>
      <c r="W68" s="3" t="s">
        <v>2149</v>
      </c>
      <c r="X68" s="3" t="s">
        <v>2149</v>
      </c>
      <c r="Y68" s="4" t="s">
        <v>2149</v>
      </c>
      <c r="Z68" s="4" t="s">
        <v>2149</v>
      </c>
      <c r="AA68" s="4" t="s">
        <v>2149</v>
      </c>
      <c r="AB68" s="2" t="s">
        <v>2149</v>
      </c>
      <c r="AC68" s="4" t="s">
        <v>2149</v>
      </c>
      <c r="AD68" s="3" t="s">
        <v>1239</v>
      </c>
      <c r="AE68" s="22" t="s">
        <v>2149</v>
      </c>
      <c r="AF68" s="123"/>
      <c r="AG68" s="123"/>
      <c r="AH68" s="123"/>
      <c r="AI68" s="24" t="s">
        <v>620</v>
      </c>
      <c r="AJ68" s="4" t="s">
        <v>3886</v>
      </c>
    </row>
    <row r="69" spans="1:36" ht="60" customHeight="1">
      <c r="A69" s="5">
        <v>84</v>
      </c>
      <c r="B69" s="3">
        <v>52</v>
      </c>
      <c r="C69" s="118">
        <v>85</v>
      </c>
      <c r="D69" s="118" t="s">
        <v>1772</v>
      </c>
      <c r="E69" s="118" t="s">
        <v>1857</v>
      </c>
      <c r="F69" s="118" t="s">
        <v>1417</v>
      </c>
      <c r="G69" s="118" t="s">
        <v>1462</v>
      </c>
      <c r="H69" s="118" t="s">
        <v>594</v>
      </c>
      <c r="I69" s="28" t="s">
        <v>3079</v>
      </c>
      <c r="J69" s="28" t="s">
        <v>3080</v>
      </c>
      <c r="K69" s="28" t="s">
        <v>3081</v>
      </c>
      <c r="L69" s="2" t="s">
        <v>2149</v>
      </c>
      <c r="M69" s="3" t="s">
        <v>1581</v>
      </c>
      <c r="N69" s="118" t="s">
        <v>1199</v>
      </c>
      <c r="O69" s="2"/>
      <c r="P69" s="150">
        <v>24336.75</v>
      </c>
      <c r="Q69" s="118" t="s">
        <v>3873</v>
      </c>
      <c r="R69" s="118" t="s">
        <v>3874</v>
      </c>
      <c r="S69" s="3" t="s">
        <v>2149</v>
      </c>
      <c r="T69" s="3" t="s">
        <v>2149</v>
      </c>
      <c r="U69" s="3" t="s">
        <v>2704</v>
      </c>
      <c r="V69" s="34" t="s">
        <v>2150</v>
      </c>
      <c r="W69" s="3" t="s">
        <v>2149</v>
      </c>
      <c r="X69" s="3" t="s">
        <v>2149</v>
      </c>
      <c r="Y69" s="4" t="s">
        <v>2149</v>
      </c>
      <c r="Z69" s="4" t="s">
        <v>2149</v>
      </c>
      <c r="AA69" s="4" t="s">
        <v>2149</v>
      </c>
      <c r="AB69" s="2" t="s">
        <v>2149</v>
      </c>
      <c r="AC69" s="4" t="s">
        <v>2149</v>
      </c>
      <c r="AD69" s="3" t="s">
        <v>1239</v>
      </c>
      <c r="AE69" s="22" t="s">
        <v>2149</v>
      </c>
      <c r="AF69" s="123"/>
      <c r="AG69" s="123"/>
      <c r="AH69" s="123"/>
      <c r="AI69" s="24" t="s">
        <v>620</v>
      </c>
      <c r="AJ69" s="4" t="s">
        <v>3886</v>
      </c>
    </row>
    <row r="70" spans="1:36" ht="60" customHeight="1">
      <c r="A70" s="5">
        <v>85</v>
      </c>
      <c r="B70" s="118">
        <v>53</v>
      </c>
      <c r="C70" s="118">
        <v>86</v>
      </c>
      <c r="D70" s="118" t="s">
        <v>1773</v>
      </c>
      <c r="E70" s="118" t="s">
        <v>1877</v>
      </c>
      <c r="F70" s="118" t="s">
        <v>1707</v>
      </c>
      <c r="G70" s="118" t="s">
        <v>1475</v>
      </c>
      <c r="H70" s="118" t="s">
        <v>614</v>
      </c>
      <c r="I70" s="157" t="s">
        <v>3082</v>
      </c>
      <c r="J70" s="43" t="s">
        <v>3083</v>
      </c>
      <c r="K70" s="28" t="s">
        <v>3084</v>
      </c>
      <c r="L70" s="2" t="s">
        <v>2149</v>
      </c>
      <c r="M70" s="22" t="s">
        <v>1582</v>
      </c>
      <c r="N70" s="118" t="s">
        <v>1348</v>
      </c>
      <c r="O70" s="147"/>
      <c r="P70" s="150">
        <v>7703.72</v>
      </c>
      <c r="Q70" s="118" t="s">
        <v>3873</v>
      </c>
      <c r="R70" s="118" t="s">
        <v>3874</v>
      </c>
      <c r="S70" s="127" t="s">
        <v>2149</v>
      </c>
      <c r="T70" s="3" t="s">
        <v>2149</v>
      </c>
      <c r="U70" s="3" t="s">
        <v>2702</v>
      </c>
      <c r="V70" s="34" t="s">
        <v>2150</v>
      </c>
      <c r="W70" s="3" t="s">
        <v>2149</v>
      </c>
      <c r="X70" s="3" t="s">
        <v>2149</v>
      </c>
      <c r="Y70" s="4" t="s">
        <v>2149</v>
      </c>
      <c r="Z70" s="4" t="s">
        <v>2149</v>
      </c>
      <c r="AA70" s="4" t="s">
        <v>2149</v>
      </c>
      <c r="AB70" s="2" t="s">
        <v>2149</v>
      </c>
      <c r="AC70" s="4" t="s">
        <v>2149</v>
      </c>
      <c r="AD70" s="3" t="s">
        <v>1239</v>
      </c>
      <c r="AE70" s="22" t="s">
        <v>2149</v>
      </c>
      <c r="AF70" s="123"/>
      <c r="AG70" s="123"/>
      <c r="AH70" s="123"/>
      <c r="AI70" s="24" t="s">
        <v>620</v>
      </c>
      <c r="AJ70" s="27" t="s">
        <v>3886</v>
      </c>
    </row>
    <row r="71" spans="1:36" ht="60" customHeight="1">
      <c r="A71" s="5"/>
      <c r="B71" s="110"/>
      <c r="C71" s="110"/>
      <c r="D71" s="110"/>
      <c r="E71" s="110"/>
      <c r="F71" s="110"/>
      <c r="G71" s="110"/>
      <c r="H71" s="110"/>
      <c r="I71" s="157"/>
      <c r="J71" s="43"/>
      <c r="K71" s="28"/>
      <c r="L71" s="2"/>
      <c r="M71" s="22"/>
      <c r="N71" s="110"/>
      <c r="O71" s="147"/>
      <c r="P71" s="111">
        <v>6740.03</v>
      </c>
      <c r="Q71" s="110" t="s">
        <v>3873</v>
      </c>
      <c r="R71" s="110" t="s">
        <v>3876</v>
      </c>
      <c r="S71" s="127"/>
      <c r="T71" s="3"/>
      <c r="U71" s="3"/>
      <c r="V71" s="34"/>
      <c r="W71" s="3"/>
      <c r="X71" s="3"/>
      <c r="Y71" s="4"/>
      <c r="Z71" s="4"/>
      <c r="AA71" s="4"/>
      <c r="AB71" s="2"/>
      <c r="AC71" s="4"/>
      <c r="AD71" s="3"/>
      <c r="AE71" s="22"/>
      <c r="AF71" s="123"/>
      <c r="AG71" s="123"/>
      <c r="AH71" s="123"/>
      <c r="AI71" s="24"/>
      <c r="AJ71" s="27" t="s">
        <v>3886</v>
      </c>
    </row>
    <row r="72" spans="1:36" ht="60" customHeight="1">
      <c r="A72" s="5">
        <v>86</v>
      </c>
      <c r="B72" s="118">
        <v>54</v>
      </c>
      <c r="C72" s="118">
        <v>87</v>
      </c>
      <c r="D72" s="118" t="s">
        <v>1774</v>
      </c>
      <c r="E72" s="118" t="s">
        <v>1877</v>
      </c>
      <c r="F72" s="118" t="s">
        <v>1707</v>
      </c>
      <c r="G72" s="118" t="s">
        <v>1475</v>
      </c>
      <c r="H72" s="118" t="s">
        <v>614</v>
      </c>
      <c r="I72" s="157" t="s">
        <v>3085</v>
      </c>
      <c r="J72" s="28" t="s">
        <v>3086</v>
      </c>
      <c r="K72" s="28" t="s">
        <v>3087</v>
      </c>
      <c r="L72" s="2" t="s">
        <v>2149</v>
      </c>
      <c r="M72" s="22" t="s">
        <v>1582</v>
      </c>
      <c r="N72" s="118" t="s">
        <v>1348</v>
      </c>
      <c r="O72" s="147"/>
      <c r="P72" s="150">
        <v>4023</v>
      </c>
      <c r="Q72" s="118" t="s">
        <v>3873</v>
      </c>
      <c r="R72" s="118" t="s">
        <v>3876</v>
      </c>
      <c r="S72" s="127" t="s">
        <v>2149</v>
      </c>
      <c r="T72" s="3" t="s">
        <v>2149</v>
      </c>
      <c r="U72" s="3" t="s">
        <v>2702</v>
      </c>
      <c r="V72" s="34" t="s">
        <v>2150</v>
      </c>
      <c r="W72" s="3" t="s">
        <v>2149</v>
      </c>
      <c r="X72" s="3" t="s">
        <v>2149</v>
      </c>
      <c r="Y72" s="4" t="s">
        <v>2149</v>
      </c>
      <c r="Z72" s="4" t="s">
        <v>2149</v>
      </c>
      <c r="AA72" s="4" t="s">
        <v>2149</v>
      </c>
      <c r="AB72" s="2" t="s">
        <v>2149</v>
      </c>
      <c r="AC72" s="4" t="s">
        <v>2149</v>
      </c>
      <c r="AD72" s="3" t="s">
        <v>1239</v>
      </c>
      <c r="AE72" s="22" t="s">
        <v>2149</v>
      </c>
      <c r="AF72" s="123"/>
      <c r="AG72" s="123"/>
      <c r="AH72" s="123"/>
      <c r="AI72" s="24" t="s">
        <v>620</v>
      </c>
      <c r="AJ72" s="27" t="s">
        <v>3886</v>
      </c>
    </row>
    <row r="73" spans="1:36" ht="60" customHeight="1">
      <c r="A73" s="5"/>
      <c r="B73" s="121"/>
      <c r="C73" s="121"/>
      <c r="D73" s="121"/>
      <c r="E73" s="121"/>
      <c r="F73" s="121"/>
      <c r="G73" s="121"/>
      <c r="H73" s="121"/>
      <c r="I73" s="157"/>
      <c r="J73" s="28"/>
      <c r="K73" s="28"/>
      <c r="L73" s="2"/>
      <c r="M73" s="22"/>
      <c r="N73" s="121"/>
      <c r="O73" s="147"/>
      <c r="P73" s="155">
        <v>4214</v>
      </c>
      <c r="Q73" s="121" t="s">
        <v>3873</v>
      </c>
      <c r="R73" s="121" t="s">
        <v>3876</v>
      </c>
      <c r="S73" s="127"/>
      <c r="T73" s="3"/>
      <c r="U73" s="3"/>
      <c r="V73" s="34"/>
      <c r="W73" s="3"/>
      <c r="X73" s="3"/>
      <c r="Y73" s="4"/>
      <c r="Z73" s="4"/>
      <c r="AA73" s="4"/>
      <c r="AB73" s="2"/>
      <c r="AC73" s="4"/>
      <c r="AD73" s="3"/>
      <c r="AE73" s="22"/>
      <c r="AF73" s="123"/>
      <c r="AG73" s="123"/>
      <c r="AH73" s="123"/>
      <c r="AI73" s="24"/>
      <c r="AJ73" s="104" t="s">
        <v>3886</v>
      </c>
    </row>
    <row r="74" spans="1:36" ht="60" customHeight="1">
      <c r="A74" s="5"/>
      <c r="B74" s="121"/>
      <c r="C74" s="121"/>
      <c r="D74" s="121"/>
      <c r="E74" s="121"/>
      <c r="F74" s="121"/>
      <c r="G74" s="121"/>
      <c r="H74" s="121"/>
      <c r="I74" s="157"/>
      <c r="J74" s="28"/>
      <c r="K74" s="28"/>
      <c r="L74" s="2"/>
      <c r="M74" s="22"/>
      <c r="N74" s="121"/>
      <c r="O74" s="147"/>
      <c r="P74" s="155">
        <v>645</v>
      </c>
      <c r="Q74" s="121" t="s">
        <v>3873</v>
      </c>
      <c r="R74" s="121" t="s">
        <v>3897</v>
      </c>
      <c r="S74" s="127"/>
      <c r="T74" s="3"/>
      <c r="U74" s="3"/>
      <c r="V74" s="34"/>
      <c r="W74" s="3"/>
      <c r="X74" s="3"/>
      <c r="Y74" s="4"/>
      <c r="Z74" s="4"/>
      <c r="AA74" s="4"/>
      <c r="AB74" s="2"/>
      <c r="AC74" s="4"/>
      <c r="AD74" s="3"/>
      <c r="AE74" s="22"/>
      <c r="AF74" s="123"/>
      <c r="AG74" s="123"/>
      <c r="AH74" s="123"/>
      <c r="AI74" s="24"/>
      <c r="AJ74" s="104" t="s">
        <v>3886</v>
      </c>
    </row>
    <row r="75" spans="1:36" ht="60" customHeight="1">
      <c r="A75" s="5"/>
      <c r="B75" s="121"/>
      <c r="C75" s="121"/>
      <c r="D75" s="121"/>
      <c r="E75" s="121"/>
      <c r="F75" s="121"/>
      <c r="G75" s="121"/>
      <c r="H75" s="121"/>
      <c r="I75" s="157"/>
      <c r="J75" s="28"/>
      <c r="K75" s="28"/>
      <c r="L75" s="2"/>
      <c r="M75" s="22"/>
      <c r="N75" s="121"/>
      <c r="O75" s="147"/>
      <c r="P75" s="155">
        <v>2947</v>
      </c>
      <c r="Q75" s="121" t="s">
        <v>3873</v>
      </c>
      <c r="R75" s="121" t="s">
        <v>3891</v>
      </c>
      <c r="S75" s="127"/>
      <c r="T75" s="3"/>
      <c r="U75" s="3"/>
      <c r="V75" s="34"/>
      <c r="W75" s="3"/>
      <c r="X75" s="3"/>
      <c r="Y75" s="4"/>
      <c r="Z75" s="4"/>
      <c r="AA75" s="4"/>
      <c r="AB75" s="2"/>
      <c r="AC75" s="4"/>
      <c r="AD75" s="3"/>
      <c r="AE75" s="22"/>
      <c r="AF75" s="123"/>
      <c r="AG75" s="123"/>
      <c r="AH75" s="123"/>
      <c r="AI75" s="24"/>
      <c r="AJ75" s="104" t="s">
        <v>3886</v>
      </c>
    </row>
    <row r="76" spans="1:36" ht="60" customHeight="1">
      <c r="A76" s="5"/>
      <c r="B76" s="110"/>
      <c r="C76" s="110"/>
      <c r="D76" s="110"/>
      <c r="E76" s="110"/>
      <c r="F76" s="110"/>
      <c r="G76" s="110"/>
      <c r="H76" s="110"/>
      <c r="I76" s="157"/>
      <c r="J76" s="28"/>
      <c r="K76" s="28"/>
      <c r="L76" s="2"/>
      <c r="M76" s="22"/>
      <c r="N76" s="110"/>
      <c r="O76" s="147"/>
      <c r="P76" s="111">
        <v>768</v>
      </c>
      <c r="Q76" s="110" t="s">
        <v>3873</v>
      </c>
      <c r="R76" s="110" t="s">
        <v>3874</v>
      </c>
      <c r="S76" s="127"/>
      <c r="T76" s="3"/>
      <c r="U76" s="3"/>
      <c r="V76" s="34"/>
      <c r="W76" s="3"/>
      <c r="X76" s="3"/>
      <c r="Y76" s="4"/>
      <c r="Z76" s="4"/>
      <c r="AA76" s="4"/>
      <c r="AB76" s="2"/>
      <c r="AC76" s="4"/>
      <c r="AD76" s="3"/>
      <c r="AE76" s="22"/>
      <c r="AF76" s="123"/>
      <c r="AG76" s="123"/>
      <c r="AH76" s="123"/>
      <c r="AI76" s="24"/>
      <c r="AJ76" s="63" t="s">
        <v>3886</v>
      </c>
    </row>
    <row r="77" spans="1:36" ht="60" customHeight="1">
      <c r="A77" s="5">
        <v>87</v>
      </c>
      <c r="B77" s="3">
        <v>55</v>
      </c>
      <c r="C77" s="110">
        <v>88</v>
      </c>
      <c r="D77" s="110" t="s">
        <v>1775</v>
      </c>
      <c r="E77" s="110" t="s">
        <v>1878</v>
      </c>
      <c r="F77" s="110" t="s">
        <v>1134</v>
      </c>
      <c r="G77" s="110" t="s">
        <v>1475</v>
      </c>
      <c r="H77" s="110" t="s">
        <v>614</v>
      </c>
      <c r="I77" s="43"/>
      <c r="J77" s="44" t="s">
        <v>3088</v>
      </c>
      <c r="K77" s="43"/>
      <c r="L77" s="2" t="s">
        <v>2149</v>
      </c>
      <c r="M77" s="3" t="s">
        <v>1153</v>
      </c>
      <c r="N77" s="110" t="s">
        <v>1349</v>
      </c>
      <c r="O77" s="2"/>
      <c r="P77" s="111">
        <v>2044.7</v>
      </c>
      <c r="Q77" s="110" t="s">
        <v>3873</v>
      </c>
      <c r="R77" s="110" t="s">
        <v>3898</v>
      </c>
      <c r="S77" s="3" t="s">
        <v>2149</v>
      </c>
      <c r="T77" s="3" t="s">
        <v>2149</v>
      </c>
      <c r="U77" s="3" t="s">
        <v>2703</v>
      </c>
      <c r="V77" s="34" t="s">
        <v>2150</v>
      </c>
      <c r="W77" s="3" t="s">
        <v>2149</v>
      </c>
      <c r="X77" s="3" t="s">
        <v>2149</v>
      </c>
      <c r="Y77" s="4" t="s">
        <v>2149</v>
      </c>
      <c r="Z77" s="4" t="s">
        <v>2149</v>
      </c>
      <c r="AA77" s="4" t="s">
        <v>2149</v>
      </c>
      <c r="AB77" s="2" t="s">
        <v>2149</v>
      </c>
      <c r="AC77" s="4" t="s">
        <v>2149</v>
      </c>
      <c r="AD77" s="3" t="s">
        <v>1239</v>
      </c>
      <c r="AE77" s="22" t="s">
        <v>2149</v>
      </c>
      <c r="AF77" s="123"/>
      <c r="AG77" s="123"/>
      <c r="AH77" s="123"/>
      <c r="AI77" s="24" t="s">
        <v>620</v>
      </c>
      <c r="AJ77" s="4" t="s">
        <v>3886</v>
      </c>
    </row>
    <row r="78" spans="1:36" ht="60" customHeight="1">
      <c r="A78" s="5"/>
      <c r="B78" s="3">
        <v>56</v>
      </c>
      <c r="C78" s="118">
        <v>89</v>
      </c>
      <c r="D78" s="118" t="s">
        <v>741</v>
      </c>
      <c r="E78" s="118" t="s">
        <v>2832</v>
      </c>
      <c r="F78" s="118" t="s">
        <v>775</v>
      </c>
      <c r="G78" s="118" t="s">
        <v>617</v>
      </c>
      <c r="H78" s="118" t="s">
        <v>617</v>
      </c>
      <c r="I78" s="28" t="s">
        <v>3089</v>
      </c>
      <c r="J78" s="28" t="s">
        <v>3090</v>
      </c>
      <c r="K78" s="28" t="s">
        <v>3091</v>
      </c>
      <c r="L78" s="2" t="s">
        <v>2149</v>
      </c>
      <c r="M78" s="3" t="s">
        <v>2149</v>
      </c>
      <c r="N78" s="118" t="s">
        <v>2193</v>
      </c>
      <c r="O78" s="2"/>
      <c r="P78" s="150">
        <v>1871.3</v>
      </c>
      <c r="Q78" s="118" t="s">
        <v>3873</v>
      </c>
      <c r="R78" s="118" t="s">
        <v>3899</v>
      </c>
      <c r="S78" s="3" t="s">
        <v>2149</v>
      </c>
      <c r="T78" s="3" t="s">
        <v>2149</v>
      </c>
      <c r="U78" s="3" t="s">
        <v>2701</v>
      </c>
      <c r="V78" s="3" t="s">
        <v>2194</v>
      </c>
      <c r="W78" s="3" t="s">
        <v>2149</v>
      </c>
      <c r="X78" s="3" t="s">
        <v>2149</v>
      </c>
      <c r="Y78" s="4" t="s">
        <v>2149</v>
      </c>
      <c r="Z78" s="4" t="s">
        <v>2149</v>
      </c>
      <c r="AA78" s="4" t="s">
        <v>2149</v>
      </c>
      <c r="AB78" s="2" t="s">
        <v>2149</v>
      </c>
      <c r="AC78" s="4" t="s">
        <v>2149</v>
      </c>
      <c r="AD78" s="3" t="s">
        <v>2190</v>
      </c>
      <c r="AE78" s="22"/>
      <c r="AF78" s="123"/>
      <c r="AG78" s="123"/>
      <c r="AH78" s="123"/>
      <c r="AI78" s="24" t="s">
        <v>620</v>
      </c>
      <c r="AJ78" s="4" t="s">
        <v>3886</v>
      </c>
    </row>
    <row r="79" spans="1:36" ht="60" customHeight="1">
      <c r="A79" s="5">
        <v>88</v>
      </c>
      <c r="B79" s="118">
        <v>57</v>
      </c>
      <c r="C79" s="118">
        <v>90</v>
      </c>
      <c r="D79" s="118" t="s">
        <v>1788</v>
      </c>
      <c r="E79" s="118" t="s">
        <v>2831</v>
      </c>
      <c r="F79" s="118" t="s">
        <v>707</v>
      </c>
      <c r="G79" s="118" t="s">
        <v>1424</v>
      </c>
      <c r="H79" s="118" t="s">
        <v>602</v>
      </c>
      <c r="I79" s="146" t="s">
        <v>3315</v>
      </c>
      <c r="J79" s="43" t="s">
        <v>3092</v>
      </c>
      <c r="K79" s="28" t="s">
        <v>3093</v>
      </c>
      <c r="L79" s="2"/>
      <c r="M79" s="22" t="s">
        <v>1583</v>
      </c>
      <c r="N79" s="118" t="s">
        <v>2145</v>
      </c>
      <c r="O79" s="147"/>
      <c r="P79" s="150">
        <f>160+171+163+158.45+157.3+95+210+217+158+517.85+120.25+135+44</f>
        <v>2306.85</v>
      </c>
      <c r="Q79" s="118" t="s">
        <v>3873</v>
      </c>
      <c r="R79" s="118" t="s">
        <v>3874</v>
      </c>
      <c r="S79" s="159" t="s">
        <v>2150</v>
      </c>
      <c r="T79" s="3" t="s">
        <v>2149</v>
      </c>
      <c r="U79" s="3" t="s">
        <v>2700</v>
      </c>
      <c r="V79" s="34" t="s">
        <v>2150</v>
      </c>
      <c r="W79" s="3" t="s">
        <v>2149</v>
      </c>
      <c r="X79" s="3" t="s">
        <v>2149</v>
      </c>
      <c r="Y79" s="4" t="s">
        <v>2149</v>
      </c>
      <c r="Z79" s="4" t="s">
        <v>2149</v>
      </c>
      <c r="AA79" s="4" t="s">
        <v>2149</v>
      </c>
      <c r="AB79" s="2" t="s">
        <v>2149</v>
      </c>
      <c r="AC79" s="4" t="s">
        <v>2149</v>
      </c>
      <c r="AD79" s="2" t="s">
        <v>1355</v>
      </c>
      <c r="AE79" s="22"/>
      <c r="AF79" s="123"/>
      <c r="AG79" s="123"/>
      <c r="AH79" s="123"/>
      <c r="AI79" s="24" t="s">
        <v>620</v>
      </c>
      <c r="AJ79" s="27" t="s">
        <v>3900</v>
      </c>
    </row>
    <row r="80" spans="1:36" ht="60" customHeight="1">
      <c r="A80" s="5"/>
      <c r="B80" s="110"/>
      <c r="C80" s="110"/>
      <c r="D80" s="110"/>
      <c r="E80" s="110"/>
      <c r="F80" s="110"/>
      <c r="G80" s="110"/>
      <c r="H80" s="110"/>
      <c r="I80" s="146"/>
      <c r="J80" s="43"/>
      <c r="K80" s="28"/>
      <c r="L80" s="2"/>
      <c r="M80" s="22"/>
      <c r="N80" s="110"/>
      <c r="O80" s="147"/>
      <c r="P80" s="111">
        <v>2421</v>
      </c>
      <c r="Q80" s="110" t="s">
        <v>3873</v>
      </c>
      <c r="R80" s="110" t="s">
        <v>3893</v>
      </c>
      <c r="S80" s="159"/>
      <c r="T80" s="3"/>
      <c r="U80" s="3"/>
      <c r="V80" s="34"/>
      <c r="W80" s="3"/>
      <c r="X80" s="3"/>
      <c r="Y80" s="4"/>
      <c r="Z80" s="4"/>
      <c r="AA80" s="4"/>
      <c r="AB80" s="2"/>
      <c r="AC80" s="4"/>
      <c r="AD80" s="2"/>
      <c r="AE80" s="22"/>
      <c r="AF80" s="123"/>
      <c r="AG80" s="123"/>
      <c r="AH80" s="123"/>
      <c r="AI80" s="24"/>
      <c r="AJ80" s="63" t="s">
        <v>3900</v>
      </c>
    </row>
    <row r="81" spans="1:36" ht="60" customHeight="1">
      <c r="A81" s="5">
        <v>89</v>
      </c>
      <c r="B81" s="3">
        <v>58</v>
      </c>
      <c r="C81" s="110">
        <v>91</v>
      </c>
      <c r="D81" s="110" t="s">
        <v>1788</v>
      </c>
      <c r="E81" s="110" t="s">
        <v>3814</v>
      </c>
      <c r="F81" s="110" t="s">
        <v>707</v>
      </c>
      <c r="G81" s="110" t="s">
        <v>1424</v>
      </c>
      <c r="H81" s="110" t="s">
        <v>602</v>
      </c>
      <c r="I81" s="43" t="s">
        <v>3316</v>
      </c>
      <c r="J81" s="44" t="s">
        <v>3094</v>
      </c>
      <c r="K81" s="43"/>
      <c r="L81" s="2"/>
      <c r="M81" s="4" t="s">
        <v>1584</v>
      </c>
      <c r="N81" s="110" t="s">
        <v>2146</v>
      </c>
      <c r="O81" s="2"/>
      <c r="P81" s="111">
        <f>376.64+59+102.25+214.75+140.63+175.16+97.5+43.17+86.15+46.35</f>
        <v>1341.6000000000001</v>
      </c>
      <c r="Q81" s="110" t="s">
        <v>3873</v>
      </c>
      <c r="R81" s="110" t="s">
        <v>3874</v>
      </c>
      <c r="S81" s="34" t="s">
        <v>2150</v>
      </c>
      <c r="T81" s="4" t="s">
        <v>2785</v>
      </c>
      <c r="U81" s="3" t="s">
        <v>2784</v>
      </c>
      <c r="V81" s="34" t="s">
        <v>2150</v>
      </c>
      <c r="W81" s="3" t="s">
        <v>2149</v>
      </c>
      <c r="X81" s="3" t="s">
        <v>2149</v>
      </c>
      <c r="Y81" s="4" t="s">
        <v>2149</v>
      </c>
      <c r="Z81" s="4" t="s">
        <v>2149</v>
      </c>
      <c r="AA81" s="4" t="s">
        <v>2149</v>
      </c>
      <c r="AB81" s="2" t="s">
        <v>2149</v>
      </c>
      <c r="AC81" s="4" t="s">
        <v>2149</v>
      </c>
      <c r="AD81" s="2" t="s">
        <v>1355</v>
      </c>
      <c r="AE81" s="22"/>
      <c r="AF81" s="123"/>
      <c r="AG81" s="123"/>
      <c r="AH81" s="123"/>
      <c r="AI81" s="24" t="s">
        <v>620</v>
      </c>
      <c r="AJ81" s="4" t="s">
        <v>3900</v>
      </c>
    </row>
    <row r="82" spans="1:36" ht="60" customHeight="1">
      <c r="A82" s="5">
        <v>90</v>
      </c>
      <c r="B82" s="3">
        <v>59</v>
      </c>
      <c r="C82" s="3">
        <v>92</v>
      </c>
      <c r="D82" s="3" t="s">
        <v>1776</v>
      </c>
      <c r="E82" s="3" t="s">
        <v>1879</v>
      </c>
      <c r="F82" s="3" t="s">
        <v>1135</v>
      </c>
      <c r="G82" s="3" t="s">
        <v>597</v>
      </c>
      <c r="H82" s="3" t="s">
        <v>597</v>
      </c>
      <c r="I82" s="2" t="s">
        <v>2278</v>
      </c>
      <c r="J82" s="2" t="s">
        <v>3150</v>
      </c>
      <c r="K82" s="3"/>
      <c r="L82" s="2" t="s">
        <v>2279</v>
      </c>
      <c r="M82" s="3" t="s">
        <v>1585</v>
      </c>
      <c r="N82" s="3" t="s">
        <v>1200</v>
      </c>
      <c r="O82" s="2"/>
      <c r="P82" s="2">
        <v>2699.2</v>
      </c>
      <c r="Q82" s="3" t="s">
        <v>3873</v>
      </c>
      <c r="R82" s="3" t="s">
        <v>3874</v>
      </c>
      <c r="S82" s="34" t="s">
        <v>2150</v>
      </c>
      <c r="T82" s="3" t="s">
        <v>2786</v>
      </c>
      <c r="U82" s="3"/>
      <c r="V82" s="3" t="s">
        <v>2186</v>
      </c>
      <c r="W82" s="3" t="s">
        <v>2149</v>
      </c>
      <c r="X82" s="3" t="s">
        <v>2149</v>
      </c>
      <c r="Y82" s="4" t="s">
        <v>2787</v>
      </c>
      <c r="Z82" s="4"/>
      <c r="AA82" s="4"/>
      <c r="AB82" s="4"/>
      <c r="AC82" s="4"/>
      <c r="AD82" s="3" t="s">
        <v>1241</v>
      </c>
      <c r="AE82" s="22"/>
      <c r="AF82" s="123"/>
      <c r="AG82" s="123"/>
      <c r="AH82" s="123"/>
      <c r="AI82" s="24" t="s">
        <v>2936</v>
      </c>
      <c r="AJ82" s="4" t="s">
        <v>3900</v>
      </c>
    </row>
    <row r="83" spans="1:36" ht="60" customHeight="1">
      <c r="A83" s="5">
        <v>91</v>
      </c>
      <c r="B83" s="3">
        <v>60</v>
      </c>
      <c r="C83" s="3">
        <v>93</v>
      </c>
      <c r="D83" s="3" t="s">
        <v>1777</v>
      </c>
      <c r="E83" s="3" t="s">
        <v>1880</v>
      </c>
      <c r="F83" s="3" t="s">
        <v>1136</v>
      </c>
      <c r="G83" s="3" t="s">
        <v>597</v>
      </c>
      <c r="H83" s="3" t="s">
        <v>597</v>
      </c>
      <c r="I83" s="3" t="s">
        <v>3658</v>
      </c>
      <c r="J83" s="3" t="s">
        <v>3099</v>
      </c>
      <c r="K83" s="3"/>
      <c r="L83" s="3" t="s">
        <v>2196</v>
      </c>
      <c r="M83" s="3" t="s">
        <v>1586</v>
      </c>
      <c r="N83" s="3" t="s">
        <v>1201</v>
      </c>
      <c r="O83" s="2"/>
      <c r="P83" s="2">
        <v>417.86</v>
      </c>
      <c r="Q83" s="3" t="s">
        <v>3873</v>
      </c>
      <c r="R83" s="3" t="s">
        <v>3874</v>
      </c>
      <c r="S83" s="34" t="s">
        <v>2150</v>
      </c>
      <c r="T83" s="3" t="s">
        <v>3605</v>
      </c>
      <c r="V83" s="3" t="s">
        <v>2186</v>
      </c>
      <c r="W83" s="4" t="s">
        <v>2788</v>
      </c>
      <c r="X83" s="4" t="s">
        <v>2789</v>
      </c>
      <c r="Y83" s="4" t="s">
        <v>2790</v>
      </c>
      <c r="Z83" s="4" t="s">
        <v>2791</v>
      </c>
      <c r="AA83" s="4" t="s">
        <v>2792</v>
      </c>
      <c r="AB83" s="4"/>
      <c r="AC83" s="4"/>
      <c r="AD83" s="3" t="s">
        <v>1241</v>
      </c>
      <c r="AE83" s="22"/>
      <c r="AF83" s="123"/>
      <c r="AG83" s="123"/>
      <c r="AH83" s="123"/>
      <c r="AI83" s="24" t="s">
        <v>3644</v>
      </c>
      <c r="AJ83" s="4" t="s">
        <v>3900</v>
      </c>
    </row>
    <row r="84" spans="1:36" ht="60" customHeight="1">
      <c r="A84" s="5">
        <v>92</v>
      </c>
      <c r="B84" s="3">
        <v>61</v>
      </c>
      <c r="C84" s="3">
        <v>94</v>
      </c>
      <c r="D84" s="3" t="s">
        <v>1778</v>
      </c>
      <c r="E84" s="3" t="s">
        <v>3271</v>
      </c>
      <c r="F84" s="3" t="s">
        <v>1135</v>
      </c>
      <c r="G84" s="3" t="s">
        <v>1476</v>
      </c>
      <c r="H84" s="3" t="s">
        <v>597</v>
      </c>
      <c r="I84" s="3" t="s">
        <v>3273</v>
      </c>
      <c r="J84" s="2" t="s">
        <v>3362</v>
      </c>
      <c r="K84" s="3"/>
      <c r="L84" s="7"/>
      <c r="M84" s="3" t="s">
        <v>1569</v>
      </c>
      <c r="N84" s="3" t="s">
        <v>3262</v>
      </c>
      <c r="O84" s="2"/>
      <c r="P84" s="2">
        <v>2005.2</v>
      </c>
      <c r="Q84" s="3" t="s">
        <v>3873</v>
      </c>
      <c r="R84" s="3" t="s">
        <v>3874</v>
      </c>
      <c r="S84" s="4" t="s">
        <v>2149</v>
      </c>
      <c r="T84" s="3"/>
      <c r="U84" s="3"/>
      <c r="V84" s="3" t="s">
        <v>2186</v>
      </c>
      <c r="W84" s="3"/>
      <c r="X84" s="3"/>
      <c r="Y84" s="4"/>
      <c r="Z84" s="4"/>
      <c r="AA84" s="4"/>
      <c r="AB84" s="4"/>
      <c r="AC84" s="4"/>
      <c r="AD84" s="3" t="s">
        <v>1241</v>
      </c>
      <c r="AE84" s="22" t="s">
        <v>3270</v>
      </c>
      <c r="AF84" s="123"/>
      <c r="AG84" s="123"/>
      <c r="AH84" s="123"/>
      <c r="AI84" s="24" t="s">
        <v>3608</v>
      </c>
      <c r="AJ84" s="4" t="s">
        <v>3900</v>
      </c>
    </row>
    <row r="85" spans="1:36" ht="60" customHeight="1">
      <c r="A85" s="5">
        <v>93</v>
      </c>
      <c r="B85" s="3">
        <v>62</v>
      </c>
      <c r="C85" s="3">
        <v>95</v>
      </c>
      <c r="D85" s="3" t="s">
        <v>1779</v>
      </c>
      <c r="E85" s="3" t="s">
        <v>1882</v>
      </c>
      <c r="F85" s="3" t="s">
        <v>1067</v>
      </c>
      <c r="G85" s="3" t="s">
        <v>1477</v>
      </c>
      <c r="H85" s="3" t="s">
        <v>1066</v>
      </c>
      <c r="I85" s="3" t="s">
        <v>3274</v>
      </c>
      <c r="J85" s="2" t="s">
        <v>3272</v>
      </c>
      <c r="K85" s="3"/>
      <c r="L85" s="3"/>
      <c r="M85" s="3" t="s">
        <v>1570</v>
      </c>
      <c r="N85" s="3" t="s">
        <v>1379</v>
      </c>
      <c r="O85" s="2"/>
      <c r="P85" s="2">
        <v>7530.07</v>
      </c>
      <c r="Q85" s="3" t="s">
        <v>3873</v>
      </c>
      <c r="R85" s="3" t="s">
        <v>3874</v>
      </c>
      <c r="S85" s="3"/>
      <c r="T85" s="3" t="s">
        <v>3733</v>
      </c>
      <c r="U85" s="3"/>
      <c r="V85" s="3"/>
      <c r="W85" s="3"/>
      <c r="X85" s="3"/>
      <c r="Y85" s="3"/>
      <c r="Z85" s="3"/>
      <c r="AA85" s="3"/>
      <c r="AB85" s="3"/>
      <c r="AC85" s="3"/>
      <c r="AD85" s="3" t="s">
        <v>1243</v>
      </c>
      <c r="AE85" s="22"/>
      <c r="AF85" s="123"/>
      <c r="AG85" s="123"/>
      <c r="AH85" s="123"/>
      <c r="AI85" s="120" t="s">
        <v>2936</v>
      </c>
      <c r="AJ85" s="4" t="s">
        <v>3900</v>
      </c>
    </row>
    <row r="86" spans="1:36" ht="60" customHeight="1">
      <c r="A86" s="5">
        <v>94</v>
      </c>
      <c r="B86" s="3">
        <v>63</v>
      </c>
      <c r="C86" s="3">
        <v>96</v>
      </c>
      <c r="D86" s="3" t="s">
        <v>1772</v>
      </c>
      <c r="E86" s="3" t="s">
        <v>1883</v>
      </c>
      <c r="F86" s="3" t="s">
        <v>1417</v>
      </c>
      <c r="G86" s="3" t="s">
        <v>1478</v>
      </c>
      <c r="H86" s="3" t="s">
        <v>621</v>
      </c>
      <c r="I86" s="3" t="s">
        <v>633</v>
      </c>
      <c r="J86" s="2" t="s">
        <v>3659</v>
      </c>
      <c r="K86" s="3"/>
      <c r="L86" s="2" t="s">
        <v>2149</v>
      </c>
      <c r="M86" s="3" t="s">
        <v>1587</v>
      </c>
      <c r="N86" s="3" t="s">
        <v>1202</v>
      </c>
      <c r="O86" s="2"/>
      <c r="P86" s="2">
        <v>34229.089999999997</v>
      </c>
      <c r="Q86" s="3" t="s">
        <v>3873</v>
      </c>
      <c r="R86" s="3" t="s">
        <v>3874</v>
      </c>
      <c r="S86" s="3" t="s">
        <v>2186</v>
      </c>
      <c r="T86" s="3" t="s">
        <v>3275</v>
      </c>
      <c r="U86" s="45" t="s">
        <v>2603</v>
      </c>
      <c r="V86" s="34" t="s">
        <v>2150</v>
      </c>
      <c r="W86" s="2" t="s">
        <v>2191</v>
      </c>
      <c r="X86" s="2" t="s">
        <v>2149</v>
      </c>
      <c r="Y86" s="4" t="s">
        <v>2149</v>
      </c>
      <c r="Z86" s="4" t="s">
        <v>2149</v>
      </c>
      <c r="AA86" s="4" t="s">
        <v>2149</v>
      </c>
      <c r="AB86" s="4"/>
      <c r="AC86" s="4" t="s">
        <v>2149</v>
      </c>
      <c r="AD86" s="2" t="s">
        <v>1355</v>
      </c>
      <c r="AE86" s="22"/>
      <c r="AF86" s="123"/>
      <c r="AG86" s="123"/>
      <c r="AH86" s="123"/>
      <c r="AI86" s="24" t="s">
        <v>3645</v>
      </c>
      <c r="AJ86" s="4" t="s">
        <v>3900</v>
      </c>
    </row>
    <row r="87" spans="1:36" ht="60" customHeight="1">
      <c r="A87" s="5">
        <v>95</v>
      </c>
      <c r="B87" s="3">
        <v>64</v>
      </c>
      <c r="C87" s="3">
        <v>97</v>
      </c>
      <c r="D87" s="3" t="s">
        <v>1780</v>
      </c>
      <c r="E87" s="3" t="s">
        <v>1884</v>
      </c>
      <c r="F87" s="3" t="s">
        <v>1137</v>
      </c>
      <c r="G87" s="3" t="s">
        <v>1479</v>
      </c>
      <c r="H87" s="3" t="s">
        <v>622</v>
      </c>
      <c r="I87" s="3" t="s">
        <v>2197</v>
      </c>
      <c r="J87" s="2" t="s">
        <v>3100</v>
      </c>
      <c r="K87" s="3"/>
      <c r="L87" s="2" t="s">
        <v>2198</v>
      </c>
      <c r="M87" s="4" t="s">
        <v>1648</v>
      </c>
      <c r="N87" s="4" t="s">
        <v>1223</v>
      </c>
      <c r="O87" s="7"/>
      <c r="P87" s="7">
        <v>15376.35</v>
      </c>
      <c r="Q87" s="3" t="s">
        <v>3873</v>
      </c>
      <c r="R87" s="4" t="s">
        <v>3874</v>
      </c>
      <c r="S87" s="34" t="s">
        <v>2150</v>
      </c>
      <c r="T87" s="4" t="s">
        <v>3276</v>
      </c>
      <c r="U87" s="4" t="s">
        <v>2149</v>
      </c>
      <c r="V87" s="4" t="s">
        <v>2186</v>
      </c>
      <c r="W87" s="3"/>
      <c r="X87" s="3"/>
      <c r="Y87" s="4"/>
      <c r="Z87" s="4"/>
      <c r="AA87" s="4"/>
      <c r="AB87" s="4"/>
      <c r="AC87" s="4"/>
      <c r="AD87" s="3" t="s">
        <v>1243</v>
      </c>
      <c r="AE87" s="22"/>
      <c r="AF87" s="123"/>
      <c r="AG87" s="123"/>
      <c r="AH87" s="123"/>
      <c r="AI87" s="24" t="s">
        <v>2936</v>
      </c>
      <c r="AJ87" s="4" t="s">
        <v>3900</v>
      </c>
    </row>
    <row r="88" spans="1:36" ht="60" customHeight="1">
      <c r="A88" s="5">
        <v>96</v>
      </c>
      <c r="B88" s="3">
        <v>65</v>
      </c>
      <c r="C88" s="3">
        <v>98</v>
      </c>
      <c r="D88" s="3" t="s">
        <v>1781</v>
      </c>
      <c r="E88" s="3" t="s">
        <v>1885</v>
      </c>
      <c r="F88" s="3" t="s">
        <v>1138</v>
      </c>
      <c r="G88" s="3" t="s">
        <v>1467</v>
      </c>
      <c r="H88" s="3" t="s">
        <v>617</v>
      </c>
      <c r="I88" s="3" t="s">
        <v>3317</v>
      </c>
      <c r="J88" s="3" t="s">
        <v>3278</v>
      </c>
      <c r="K88" s="3"/>
      <c r="L88" s="2" t="s">
        <v>2149</v>
      </c>
      <c r="M88" s="3" t="s">
        <v>1588</v>
      </c>
      <c r="N88" s="3" t="s">
        <v>1203</v>
      </c>
      <c r="O88" s="2"/>
      <c r="P88" s="2">
        <v>471.33</v>
      </c>
      <c r="Q88" s="3" t="s">
        <v>3873</v>
      </c>
      <c r="R88" s="3" t="s">
        <v>3874</v>
      </c>
      <c r="S88" s="3"/>
      <c r="T88" s="3" t="s">
        <v>3277</v>
      </c>
      <c r="U88" s="3" t="s">
        <v>2149</v>
      </c>
      <c r="V88" s="3" t="s">
        <v>2186</v>
      </c>
      <c r="W88" s="3" t="s">
        <v>2793</v>
      </c>
      <c r="X88" s="3" t="s">
        <v>2794</v>
      </c>
      <c r="Y88" s="3" t="s">
        <v>2795</v>
      </c>
      <c r="Z88" s="4" t="s">
        <v>2796</v>
      </c>
      <c r="AA88" s="4" t="s">
        <v>2797</v>
      </c>
      <c r="AB88" s="4"/>
      <c r="AC88" s="4"/>
      <c r="AD88" s="3" t="s">
        <v>1241</v>
      </c>
      <c r="AE88" s="22"/>
      <c r="AF88" s="123"/>
      <c r="AG88" s="123"/>
      <c r="AH88" s="123"/>
      <c r="AI88" s="24" t="s">
        <v>2936</v>
      </c>
      <c r="AJ88" s="4" t="s">
        <v>3900</v>
      </c>
    </row>
    <row r="89" spans="1:36" ht="60" customHeight="1">
      <c r="A89" s="5">
        <v>97</v>
      </c>
      <c r="B89" s="3">
        <v>66</v>
      </c>
      <c r="C89" s="3">
        <v>99</v>
      </c>
      <c r="D89" s="3" t="s">
        <v>1782</v>
      </c>
      <c r="E89" s="3" t="s">
        <v>1886</v>
      </c>
      <c r="F89" s="3" t="s">
        <v>1139</v>
      </c>
      <c r="G89" s="3" t="s">
        <v>1480</v>
      </c>
      <c r="H89" s="3" t="s">
        <v>605</v>
      </c>
      <c r="I89" s="3" t="s">
        <v>3318</v>
      </c>
      <c r="J89" s="2" t="s">
        <v>3279</v>
      </c>
      <c r="K89" s="3"/>
      <c r="L89" s="2" t="s">
        <v>2149</v>
      </c>
      <c r="M89" s="3" t="s">
        <v>1589</v>
      </c>
      <c r="N89" s="3" t="s">
        <v>1204</v>
      </c>
      <c r="O89" s="2"/>
      <c r="P89" s="2">
        <v>1331</v>
      </c>
      <c r="Q89" s="3" t="s">
        <v>3873</v>
      </c>
      <c r="R89" s="3" t="s">
        <v>3874</v>
      </c>
      <c r="S89" s="3" t="s">
        <v>2149</v>
      </c>
      <c r="T89" s="3" t="s">
        <v>3657</v>
      </c>
      <c r="U89" s="3" t="s">
        <v>2149</v>
      </c>
      <c r="V89" s="3" t="s">
        <v>2186</v>
      </c>
      <c r="W89" s="3" t="s">
        <v>2149</v>
      </c>
      <c r="X89" s="3" t="s">
        <v>2149</v>
      </c>
      <c r="Y89" s="4" t="s">
        <v>2149</v>
      </c>
      <c r="Z89" s="4" t="s">
        <v>2149</v>
      </c>
      <c r="AA89" s="4" t="s">
        <v>2149</v>
      </c>
      <c r="AB89" s="4"/>
      <c r="AC89" s="4" t="s">
        <v>2149</v>
      </c>
      <c r="AD89" s="3" t="s">
        <v>1401</v>
      </c>
      <c r="AE89" s="22"/>
      <c r="AF89" s="123"/>
      <c r="AG89" s="123"/>
      <c r="AH89" s="123"/>
      <c r="AI89" s="24" t="s">
        <v>2936</v>
      </c>
      <c r="AJ89" s="4" t="s">
        <v>3900</v>
      </c>
    </row>
    <row r="90" spans="1:36" ht="60" customHeight="1">
      <c r="A90" s="5">
        <v>98</v>
      </c>
      <c r="B90" s="3">
        <v>67</v>
      </c>
      <c r="C90" s="3">
        <v>100</v>
      </c>
      <c r="D90" s="3" t="s">
        <v>1782</v>
      </c>
      <c r="E90" s="3" t="s">
        <v>1887</v>
      </c>
      <c r="F90" s="3" t="s">
        <v>1140</v>
      </c>
      <c r="G90" s="3" t="s">
        <v>1480</v>
      </c>
      <c r="H90" s="3" t="s">
        <v>605</v>
      </c>
      <c r="I90" s="3" t="s">
        <v>634</v>
      </c>
      <c r="J90" s="2" t="s">
        <v>3281</v>
      </c>
      <c r="K90" s="3"/>
      <c r="L90" s="3" t="s">
        <v>3282</v>
      </c>
      <c r="M90" s="3" t="s">
        <v>1590</v>
      </c>
      <c r="N90" s="3" t="s">
        <v>1205</v>
      </c>
      <c r="O90" s="2"/>
      <c r="P90" s="2">
        <v>4096.43</v>
      </c>
      <c r="Q90" s="3" t="s">
        <v>3873</v>
      </c>
      <c r="R90" s="3" t="s">
        <v>3874</v>
      </c>
      <c r="S90" s="34" t="s">
        <v>2150</v>
      </c>
      <c r="T90" s="3" t="s">
        <v>3280</v>
      </c>
      <c r="U90" s="3" t="s">
        <v>2149</v>
      </c>
      <c r="V90" s="3" t="s">
        <v>2186</v>
      </c>
      <c r="W90" s="3" t="s">
        <v>2149</v>
      </c>
      <c r="X90" s="3" t="s">
        <v>2149</v>
      </c>
      <c r="Y90" s="4" t="s">
        <v>2149</v>
      </c>
      <c r="Z90" s="4" t="s">
        <v>2149</v>
      </c>
      <c r="AA90" s="4" t="s">
        <v>2149</v>
      </c>
      <c r="AB90" s="4"/>
      <c r="AC90" s="4" t="s">
        <v>2149</v>
      </c>
      <c r="AD90" s="3" t="s">
        <v>1241</v>
      </c>
      <c r="AE90" s="22"/>
      <c r="AF90" s="123"/>
      <c r="AG90" s="123"/>
      <c r="AH90" s="123"/>
      <c r="AI90" s="24" t="s">
        <v>3646</v>
      </c>
      <c r="AJ90" s="4" t="s">
        <v>3900</v>
      </c>
    </row>
    <row r="91" spans="1:36" ht="60" customHeight="1">
      <c r="A91" s="5">
        <v>99</v>
      </c>
      <c r="B91" s="3">
        <v>68</v>
      </c>
      <c r="C91" s="3">
        <v>101</v>
      </c>
      <c r="D91" s="3" t="s">
        <v>1783</v>
      </c>
      <c r="E91" s="3" t="s">
        <v>2839</v>
      </c>
      <c r="F91" s="3" t="s">
        <v>2840</v>
      </c>
      <c r="G91" s="3" t="s">
        <v>1481</v>
      </c>
      <c r="H91" s="3" t="s">
        <v>623</v>
      </c>
      <c r="I91" s="3" t="s">
        <v>3283</v>
      </c>
      <c r="J91" s="2" t="s">
        <v>3285</v>
      </c>
      <c r="K91" s="3" t="s">
        <v>3284</v>
      </c>
      <c r="L91" s="2" t="s">
        <v>2149</v>
      </c>
      <c r="M91" s="3" t="s">
        <v>1207</v>
      </c>
      <c r="N91" s="3" t="s">
        <v>1206</v>
      </c>
      <c r="O91" s="2"/>
      <c r="P91" s="2">
        <v>341.8</v>
      </c>
      <c r="Q91" s="3" t="s">
        <v>3873</v>
      </c>
      <c r="R91" s="3" t="s">
        <v>3874</v>
      </c>
      <c r="S91" s="3" t="s">
        <v>2186</v>
      </c>
      <c r="T91" s="3" t="s">
        <v>2604</v>
      </c>
      <c r="U91" s="3" t="s">
        <v>2149</v>
      </c>
      <c r="V91" s="3" t="s">
        <v>2186</v>
      </c>
      <c r="W91" s="3" t="s">
        <v>2149</v>
      </c>
      <c r="X91" s="3" t="s">
        <v>2149</v>
      </c>
      <c r="Y91" s="4" t="s">
        <v>2149</v>
      </c>
      <c r="Z91" s="4" t="s">
        <v>2149</v>
      </c>
      <c r="AA91" s="4" t="s">
        <v>2149</v>
      </c>
      <c r="AB91" s="4"/>
      <c r="AC91" s="4" t="s">
        <v>2149</v>
      </c>
      <c r="AD91" s="3" t="s">
        <v>1241</v>
      </c>
      <c r="AE91" s="22"/>
      <c r="AF91" s="123"/>
      <c r="AG91" s="123"/>
      <c r="AH91" s="123"/>
      <c r="AI91" s="24" t="s">
        <v>2936</v>
      </c>
      <c r="AJ91" s="4" t="s">
        <v>3900</v>
      </c>
    </row>
    <row r="92" spans="1:36" s="11" customFormat="1" ht="60" customHeight="1">
      <c r="A92" s="5">
        <v>100</v>
      </c>
      <c r="B92" s="3">
        <v>69</v>
      </c>
      <c r="C92" s="3">
        <v>102</v>
      </c>
      <c r="D92" s="3" t="s">
        <v>1784</v>
      </c>
      <c r="E92" s="3" t="s">
        <v>1888</v>
      </c>
      <c r="F92" s="3" t="s">
        <v>1141</v>
      </c>
      <c r="G92" s="3" t="s">
        <v>1482</v>
      </c>
      <c r="H92" s="3" t="s">
        <v>603</v>
      </c>
      <c r="I92" s="2" t="s">
        <v>2199</v>
      </c>
      <c r="J92" s="2" t="s">
        <v>3101</v>
      </c>
      <c r="K92" s="3"/>
      <c r="L92" s="2" t="s">
        <v>3286</v>
      </c>
      <c r="M92" s="3" t="s">
        <v>1655</v>
      </c>
      <c r="N92" s="3" t="s">
        <v>1380</v>
      </c>
      <c r="O92" s="2"/>
      <c r="P92" s="2">
        <v>620.52</v>
      </c>
      <c r="Q92" s="3" t="s">
        <v>3873</v>
      </c>
      <c r="R92" s="3" t="s">
        <v>3874</v>
      </c>
      <c r="S92" s="34" t="s">
        <v>2150</v>
      </c>
      <c r="T92" s="3" t="s">
        <v>2605</v>
      </c>
      <c r="U92" s="3"/>
      <c r="V92" s="3" t="s">
        <v>2186</v>
      </c>
      <c r="W92" s="3" t="s">
        <v>2201</v>
      </c>
      <c r="X92" s="3" t="s">
        <v>2202</v>
      </c>
      <c r="Y92" s="3" t="s">
        <v>2203</v>
      </c>
      <c r="Z92" s="3" t="s">
        <v>2204</v>
      </c>
      <c r="AA92" s="3" t="s">
        <v>2205</v>
      </c>
      <c r="AB92" s="3"/>
      <c r="AC92" s="4"/>
      <c r="AD92" s="3" t="s">
        <v>1243</v>
      </c>
      <c r="AE92" s="23"/>
      <c r="AF92" s="136"/>
      <c r="AG92" s="136"/>
      <c r="AH92" s="136"/>
      <c r="AI92" s="22" t="s">
        <v>2936</v>
      </c>
      <c r="AJ92" s="4" t="s">
        <v>3900</v>
      </c>
    </row>
    <row r="93" spans="1:36" ht="60" customHeight="1">
      <c r="A93" s="5">
        <v>101</v>
      </c>
      <c r="B93" s="3">
        <v>70</v>
      </c>
      <c r="C93" s="3">
        <v>103</v>
      </c>
      <c r="D93" s="3" t="s">
        <v>1785</v>
      </c>
      <c r="E93" s="3" t="s">
        <v>1889</v>
      </c>
      <c r="F93" s="3" t="s">
        <v>1142</v>
      </c>
      <c r="G93" s="3" t="s">
        <v>1480</v>
      </c>
      <c r="H93" s="3" t="s">
        <v>605</v>
      </c>
      <c r="I93" s="2" t="s">
        <v>3660</v>
      </c>
      <c r="J93" s="2" t="s">
        <v>3287</v>
      </c>
      <c r="K93" s="3"/>
      <c r="L93" s="2"/>
      <c r="M93" s="3" t="s">
        <v>1591</v>
      </c>
      <c r="N93" s="3" t="s">
        <v>742</v>
      </c>
      <c r="O93" s="2"/>
      <c r="P93" s="2">
        <v>1306.48</v>
      </c>
      <c r="Q93" s="3" t="s">
        <v>3873</v>
      </c>
      <c r="R93" s="3" t="s">
        <v>3874</v>
      </c>
      <c r="S93" s="3"/>
      <c r="T93" s="3" t="s">
        <v>2200</v>
      </c>
      <c r="U93" s="3"/>
      <c r="V93" s="3" t="s">
        <v>2186</v>
      </c>
      <c r="W93" s="4" t="s">
        <v>915</v>
      </c>
      <c r="X93" s="4" t="s">
        <v>916</v>
      </c>
      <c r="Y93" s="4" t="s">
        <v>917</v>
      </c>
      <c r="Z93" s="4"/>
      <c r="AA93" s="4"/>
      <c r="AB93" s="4"/>
      <c r="AC93" s="4"/>
      <c r="AD93" s="3" t="s">
        <v>1241</v>
      </c>
      <c r="AE93" s="22"/>
      <c r="AF93" s="123"/>
      <c r="AG93" s="123"/>
      <c r="AH93" s="123"/>
      <c r="AI93" s="24" t="s">
        <v>3647</v>
      </c>
      <c r="AJ93" s="4" t="s">
        <v>3900</v>
      </c>
    </row>
    <row r="94" spans="1:36" ht="60" customHeight="1">
      <c r="A94" s="5">
        <v>102</v>
      </c>
      <c r="B94" s="3">
        <v>71</v>
      </c>
      <c r="C94" s="3">
        <v>104</v>
      </c>
      <c r="D94" s="3" t="s">
        <v>1786</v>
      </c>
      <c r="E94" s="3" t="s">
        <v>1890</v>
      </c>
      <c r="F94" s="3" t="s">
        <v>1084</v>
      </c>
      <c r="G94" s="3" t="s">
        <v>1482</v>
      </c>
      <c r="H94" s="3" t="s">
        <v>603</v>
      </c>
      <c r="I94" s="3" t="s">
        <v>3319</v>
      </c>
      <c r="J94" s="2" t="s">
        <v>3288</v>
      </c>
      <c r="K94" s="3"/>
      <c r="L94" s="2" t="s">
        <v>2206</v>
      </c>
      <c r="M94" s="3" t="s">
        <v>1592</v>
      </c>
      <c r="N94" s="3" t="s">
        <v>1208</v>
      </c>
      <c r="O94" s="2"/>
      <c r="P94" s="2">
        <v>964</v>
      </c>
      <c r="Q94" s="3" t="s">
        <v>3873</v>
      </c>
      <c r="R94" s="3" t="s">
        <v>3874</v>
      </c>
      <c r="S94" s="3" t="s">
        <v>2187</v>
      </c>
      <c r="T94" s="3" t="s">
        <v>3683</v>
      </c>
      <c r="U94" s="3" t="s">
        <v>2149</v>
      </c>
      <c r="V94" s="3" t="s">
        <v>2186</v>
      </c>
      <c r="W94" s="4" t="s">
        <v>924</v>
      </c>
      <c r="X94" s="4" t="s">
        <v>925</v>
      </c>
      <c r="Y94" s="4" t="s">
        <v>926</v>
      </c>
      <c r="Z94" s="4"/>
      <c r="AA94" s="4"/>
      <c r="AB94" s="4"/>
      <c r="AC94" s="4"/>
      <c r="AD94" s="3" t="s">
        <v>1241</v>
      </c>
      <c r="AE94" s="22"/>
      <c r="AF94" s="123"/>
      <c r="AG94" s="123"/>
      <c r="AH94" s="123"/>
      <c r="AI94" s="24" t="s">
        <v>3684</v>
      </c>
      <c r="AJ94" s="4" t="s">
        <v>3900</v>
      </c>
    </row>
    <row r="95" spans="1:36" ht="60" customHeight="1">
      <c r="A95" s="5">
        <v>103</v>
      </c>
      <c r="B95" s="3">
        <v>72</v>
      </c>
      <c r="C95" s="3">
        <v>105</v>
      </c>
      <c r="D95" s="3" t="s">
        <v>1787</v>
      </c>
      <c r="E95" s="3" t="s">
        <v>1881</v>
      </c>
      <c r="F95" s="3" t="s">
        <v>1135</v>
      </c>
      <c r="G95" s="3" t="s">
        <v>597</v>
      </c>
      <c r="H95" s="3" t="s">
        <v>597</v>
      </c>
      <c r="I95" s="3" t="s">
        <v>3289</v>
      </c>
      <c r="J95" s="2" t="s">
        <v>3363</v>
      </c>
      <c r="K95" s="3"/>
      <c r="L95" s="2"/>
      <c r="M95" s="3" t="s">
        <v>1593</v>
      </c>
      <c r="N95" s="3" t="s">
        <v>1209</v>
      </c>
      <c r="O95" s="2"/>
      <c r="P95" s="2">
        <v>338.5</v>
      </c>
      <c r="Q95" s="3" t="s">
        <v>3873</v>
      </c>
      <c r="R95" s="3" t="s">
        <v>3874</v>
      </c>
      <c r="S95" s="3" t="s">
        <v>2187</v>
      </c>
      <c r="T95" s="3" t="s">
        <v>2606</v>
      </c>
      <c r="U95" s="3" t="s">
        <v>2149</v>
      </c>
      <c r="V95" s="3" t="s">
        <v>2186</v>
      </c>
      <c r="W95" s="3" t="s">
        <v>2149</v>
      </c>
      <c r="X95" s="3" t="s">
        <v>2149</v>
      </c>
      <c r="Y95" s="4" t="s">
        <v>2149</v>
      </c>
      <c r="Z95" s="4" t="s">
        <v>2149</v>
      </c>
      <c r="AA95" s="4" t="s">
        <v>2149</v>
      </c>
      <c r="AB95" s="4"/>
      <c r="AC95" s="4"/>
      <c r="AD95" s="3" t="s">
        <v>1241</v>
      </c>
      <c r="AE95" s="22"/>
      <c r="AF95" s="123"/>
      <c r="AG95" s="123"/>
      <c r="AH95" s="123"/>
      <c r="AI95" s="24" t="s">
        <v>2936</v>
      </c>
      <c r="AJ95" s="4" t="s">
        <v>3900</v>
      </c>
    </row>
    <row r="96" spans="1:36" ht="60" customHeight="1">
      <c r="A96" s="5">
        <v>104</v>
      </c>
      <c r="B96" s="3">
        <v>73</v>
      </c>
      <c r="C96" s="3">
        <v>106</v>
      </c>
      <c r="D96" s="3" t="s">
        <v>1789</v>
      </c>
      <c r="E96" s="3" t="s">
        <v>1891</v>
      </c>
      <c r="F96" s="3" t="s">
        <v>1143</v>
      </c>
      <c r="G96" s="3" t="s">
        <v>1480</v>
      </c>
      <c r="H96" s="3" t="s">
        <v>605</v>
      </c>
      <c r="I96" s="3" t="s">
        <v>3290</v>
      </c>
      <c r="J96" s="2" t="s">
        <v>3102</v>
      </c>
      <c r="K96" s="3"/>
      <c r="L96" s="2" t="s">
        <v>2149</v>
      </c>
      <c r="M96" s="3" t="s">
        <v>1595</v>
      </c>
      <c r="N96" s="3" t="s">
        <v>1210</v>
      </c>
      <c r="O96" s="2"/>
      <c r="P96" s="2">
        <v>1544.89</v>
      </c>
      <c r="Q96" s="3" t="s">
        <v>3873</v>
      </c>
      <c r="R96" s="3" t="s">
        <v>3874</v>
      </c>
      <c r="S96" s="3" t="s">
        <v>2186</v>
      </c>
      <c r="T96" s="3" t="s">
        <v>2607</v>
      </c>
      <c r="U96" s="3" t="s">
        <v>2149</v>
      </c>
      <c r="V96" s="3" t="s">
        <v>2186</v>
      </c>
      <c r="W96" s="4" t="s">
        <v>918</v>
      </c>
      <c r="X96" s="4" t="s">
        <v>919</v>
      </c>
      <c r="Y96" s="4" t="s">
        <v>920</v>
      </c>
      <c r="Z96" s="4"/>
      <c r="AA96" s="4"/>
      <c r="AB96" s="4"/>
      <c r="AC96" s="4"/>
      <c r="AD96" s="3" t="s">
        <v>1241</v>
      </c>
      <c r="AE96" s="22"/>
      <c r="AF96" s="123"/>
      <c r="AG96" s="123"/>
      <c r="AH96" s="123"/>
      <c r="AI96" s="24" t="s">
        <v>3648</v>
      </c>
      <c r="AJ96" s="4" t="s">
        <v>3900</v>
      </c>
    </row>
    <row r="97" spans="1:36" ht="60" customHeight="1">
      <c r="A97" s="5">
        <v>105</v>
      </c>
      <c r="B97" s="3">
        <v>74</v>
      </c>
      <c r="C97" s="3">
        <v>107</v>
      </c>
      <c r="D97" s="3" t="s">
        <v>1790</v>
      </c>
      <c r="E97" s="3" t="s">
        <v>1892</v>
      </c>
      <c r="F97" s="3" t="s">
        <v>1078</v>
      </c>
      <c r="G97" s="3" t="s">
        <v>1455</v>
      </c>
      <c r="H97" s="3" t="s">
        <v>603</v>
      </c>
      <c r="I97" s="3" t="s">
        <v>2207</v>
      </c>
      <c r="J97" s="2" t="s">
        <v>3103</v>
      </c>
      <c r="K97" s="3"/>
      <c r="L97" s="2" t="s">
        <v>2208</v>
      </c>
      <c r="M97" s="3" t="s">
        <v>1597</v>
      </c>
      <c r="N97" s="3" t="s">
        <v>1211</v>
      </c>
      <c r="O97" s="2"/>
      <c r="P97" s="2">
        <v>3337.25</v>
      </c>
      <c r="Q97" s="3" t="s">
        <v>3873</v>
      </c>
      <c r="R97" s="3" t="s">
        <v>3874</v>
      </c>
      <c r="S97" s="3" t="s">
        <v>2187</v>
      </c>
      <c r="T97" s="3" t="s">
        <v>3725</v>
      </c>
      <c r="U97" s="3" t="s">
        <v>2149</v>
      </c>
      <c r="V97" s="3" t="s">
        <v>2186</v>
      </c>
      <c r="W97" s="3" t="s">
        <v>2149</v>
      </c>
      <c r="X97" s="3" t="s">
        <v>2149</v>
      </c>
      <c r="Y97" s="4" t="s">
        <v>2149</v>
      </c>
      <c r="Z97" s="4" t="s">
        <v>2149</v>
      </c>
      <c r="AA97" s="4" t="s">
        <v>2149</v>
      </c>
      <c r="AB97" s="4"/>
      <c r="AC97" s="4"/>
      <c r="AD97" s="3" t="s">
        <v>1241</v>
      </c>
      <c r="AE97" s="22"/>
      <c r="AF97" s="123"/>
      <c r="AG97" s="123"/>
      <c r="AH97" s="123"/>
      <c r="AI97" s="24" t="s">
        <v>2936</v>
      </c>
      <c r="AJ97" s="4" t="s">
        <v>3900</v>
      </c>
    </row>
    <row r="98" spans="1:36" ht="60" customHeight="1">
      <c r="A98" s="5">
        <v>106</v>
      </c>
      <c r="B98" s="3">
        <v>75</v>
      </c>
      <c r="C98" s="3">
        <v>108</v>
      </c>
      <c r="D98" s="3" t="s">
        <v>1769</v>
      </c>
      <c r="E98" s="3" t="s">
        <v>1893</v>
      </c>
      <c r="F98" s="3" t="s">
        <v>1144</v>
      </c>
      <c r="G98" s="3" t="s">
        <v>1471</v>
      </c>
      <c r="H98" s="3" t="s">
        <v>619</v>
      </c>
      <c r="I98" s="2" t="s">
        <v>635</v>
      </c>
      <c r="J98" s="2" t="s">
        <v>3291</v>
      </c>
      <c r="K98" s="3"/>
      <c r="L98" s="2" t="s">
        <v>2209</v>
      </c>
      <c r="M98" s="3" t="s">
        <v>1598</v>
      </c>
      <c r="N98" s="3" t="s">
        <v>1212</v>
      </c>
      <c r="O98" s="2"/>
      <c r="P98" s="2">
        <v>11673.85</v>
      </c>
      <c r="Q98" s="3" t="s">
        <v>3873</v>
      </c>
      <c r="R98" s="3" t="s">
        <v>3874</v>
      </c>
      <c r="S98" s="3" t="s">
        <v>2187</v>
      </c>
      <c r="T98" s="3" t="s">
        <v>2608</v>
      </c>
      <c r="U98" s="3" t="s">
        <v>2149</v>
      </c>
      <c r="V98" s="3" t="s">
        <v>2186</v>
      </c>
      <c r="W98" s="3" t="s">
        <v>2149</v>
      </c>
      <c r="X98" s="3" t="s">
        <v>2149</v>
      </c>
      <c r="Y98" s="4" t="s">
        <v>2149</v>
      </c>
      <c r="Z98" s="4" t="s">
        <v>2149</v>
      </c>
      <c r="AA98" s="4" t="s">
        <v>2149</v>
      </c>
      <c r="AB98" s="4"/>
      <c r="AC98" s="4"/>
      <c r="AD98" s="3" t="s">
        <v>1241</v>
      </c>
      <c r="AE98" s="22"/>
      <c r="AF98" s="123"/>
      <c r="AG98" s="123"/>
      <c r="AH98" s="123"/>
      <c r="AI98" s="24" t="s">
        <v>2936</v>
      </c>
      <c r="AJ98" s="4" t="s">
        <v>3900</v>
      </c>
    </row>
    <row r="99" spans="1:36" ht="60" customHeight="1">
      <c r="A99" s="5">
        <v>107</v>
      </c>
      <c r="B99" s="3">
        <v>76</v>
      </c>
      <c r="C99" s="3">
        <v>109</v>
      </c>
      <c r="D99" s="3" t="s">
        <v>1783</v>
      </c>
      <c r="E99" s="3" t="s">
        <v>1894</v>
      </c>
      <c r="F99" s="3" t="s">
        <v>2841</v>
      </c>
      <c r="G99" s="3" t="s">
        <v>1481</v>
      </c>
      <c r="H99" s="3" t="s">
        <v>623</v>
      </c>
      <c r="I99" s="2" t="s">
        <v>3320</v>
      </c>
      <c r="J99" s="2" t="s">
        <v>3292</v>
      </c>
      <c r="K99" s="3"/>
      <c r="L99" s="2" t="s">
        <v>2210</v>
      </c>
      <c r="M99" s="3" t="s">
        <v>1599</v>
      </c>
      <c r="N99" s="3" t="s">
        <v>2211</v>
      </c>
      <c r="O99" s="2"/>
      <c r="P99" s="2">
        <v>496.5</v>
      </c>
      <c r="Q99" s="3" t="s">
        <v>3873</v>
      </c>
      <c r="R99" s="3" t="s">
        <v>3874</v>
      </c>
      <c r="S99" s="3" t="s">
        <v>2187</v>
      </c>
      <c r="T99" s="3" t="s">
        <v>2609</v>
      </c>
      <c r="U99" s="3" t="s">
        <v>2149</v>
      </c>
      <c r="V99" s="3" t="s">
        <v>2186</v>
      </c>
      <c r="W99" s="3" t="s">
        <v>2149</v>
      </c>
      <c r="X99" s="3" t="s">
        <v>2149</v>
      </c>
      <c r="Y99" s="4" t="s">
        <v>2149</v>
      </c>
      <c r="Z99" s="4" t="s">
        <v>2149</v>
      </c>
      <c r="AA99" s="4" t="s">
        <v>2149</v>
      </c>
      <c r="AB99" s="4"/>
      <c r="AC99" s="4"/>
      <c r="AD99" s="3" t="s">
        <v>1241</v>
      </c>
      <c r="AE99" s="22"/>
      <c r="AF99" s="123"/>
      <c r="AG99" s="123"/>
      <c r="AH99" s="123"/>
      <c r="AI99" s="24" t="s">
        <v>2936</v>
      </c>
      <c r="AJ99" s="4" t="s">
        <v>3900</v>
      </c>
    </row>
    <row r="100" spans="1:36" ht="60" customHeight="1">
      <c r="A100" s="5">
        <v>108</v>
      </c>
      <c r="B100" s="3">
        <v>77</v>
      </c>
      <c r="C100" s="3">
        <v>110</v>
      </c>
      <c r="D100" s="3" t="s">
        <v>1791</v>
      </c>
      <c r="E100" s="3" t="s">
        <v>575</v>
      </c>
      <c r="F100" s="3" t="s">
        <v>1145</v>
      </c>
      <c r="G100" s="3" t="s">
        <v>1483</v>
      </c>
      <c r="H100" s="3" t="s">
        <v>602</v>
      </c>
      <c r="I100" s="3" t="s">
        <v>3321</v>
      </c>
      <c r="J100" s="2" t="s">
        <v>3293</v>
      </c>
      <c r="K100" s="3"/>
      <c r="L100" s="2"/>
      <c r="M100" s="3" t="s">
        <v>1600</v>
      </c>
      <c r="N100" s="3" t="s">
        <v>1213</v>
      </c>
      <c r="O100" s="2"/>
      <c r="P100" s="2">
        <v>8282</v>
      </c>
      <c r="Q100" s="3" t="s">
        <v>3873</v>
      </c>
      <c r="R100" s="3" t="s">
        <v>3874</v>
      </c>
      <c r="S100" s="3" t="s">
        <v>2212</v>
      </c>
      <c r="T100" s="3" t="s">
        <v>3726</v>
      </c>
      <c r="U100" s="3" t="s">
        <v>2212</v>
      </c>
      <c r="V100" s="3" t="s">
        <v>2186</v>
      </c>
      <c r="W100" s="3" t="s">
        <v>958</v>
      </c>
      <c r="X100" s="3" t="s">
        <v>959</v>
      </c>
      <c r="Y100" s="4" t="s">
        <v>960</v>
      </c>
      <c r="Z100" s="4" t="s">
        <v>961</v>
      </c>
      <c r="AA100" s="4"/>
      <c r="AB100" s="4"/>
      <c r="AC100" s="4"/>
      <c r="AD100" s="3" t="s">
        <v>1241</v>
      </c>
      <c r="AE100" s="22"/>
      <c r="AF100" s="123"/>
      <c r="AG100" s="123"/>
      <c r="AH100" s="123"/>
      <c r="AI100" s="24" t="s">
        <v>2936</v>
      </c>
      <c r="AJ100" s="4" t="s">
        <v>3900</v>
      </c>
    </row>
    <row r="101" spans="1:36" ht="60" customHeight="1">
      <c r="A101" s="5">
        <v>109</v>
      </c>
      <c r="B101" s="3">
        <v>78</v>
      </c>
      <c r="C101" s="3">
        <v>111</v>
      </c>
      <c r="D101" s="3" t="s">
        <v>1792</v>
      </c>
      <c r="E101" s="3" t="s">
        <v>576</v>
      </c>
      <c r="F101" s="3" t="s">
        <v>1146</v>
      </c>
      <c r="G101" s="3" t="s">
        <v>1465</v>
      </c>
      <c r="H101" s="3" t="s">
        <v>599</v>
      </c>
      <c r="I101" s="3" t="s">
        <v>636</v>
      </c>
      <c r="J101" s="2" t="s">
        <v>3294</v>
      </c>
      <c r="K101" s="3"/>
      <c r="L101" s="2" t="s">
        <v>2212</v>
      </c>
      <c r="M101" s="3" t="s">
        <v>1601</v>
      </c>
      <c r="N101" s="3" t="s">
        <v>1214</v>
      </c>
      <c r="O101" s="2"/>
      <c r="P101" s="2">
        <v>2135.9899999999998</v>
      </c>
      <c r="Q101" s="3" t="s">
        <v>3873</v>
      </c>
      <c r="R101" s="3" t="s">
        <v>3874</v>
      </c>
      <c r="S101" s="3" t="s">
        <v>2186</v>
      </c>
      <c r="T101" s="6" t="s">
        <v>2610</v>
      </c>
      <c r="U101" s="3" t="s">
        <v>2149</v>
      </c>
      <c r="V101" s="3" t="s">
        <v>2186</v>
      </c>
      <c r="W101" s="4" t="s">
        <v>921</v>
      </c>
      <c r="X101" s="4" t="s">
        <v>922</v>
      </c>
      <c r="Y101" s="4" t="s">
        <v>923</v>
      </c>
      <c r="Z101" s="4"/>
      <c r="AA101" s="4"/>
      <c r="AB101" s="4"/>
      <c r="AC101" s="4"/>
      <c r="AD101" s="3" t="s">
        <v>1241</v>
      </c>
      <c r="AE101" s="22"/>
      <c r="AF101" s="123"/>
      <c r="AG101" s="123"/>
      <c r="AH101" s="123"/>
      <c r="AI101" s="24" t="s">
        <v>3794</v>
      </c>
      <c r="AJ101" s="4" t="s">
        <v>3900</v>
      </c>
    </row>
    <row r="102" spans="1:36" ht="60" customHeight="1">
      <c r="A102" s="5">
        <v>110</v>
      </c>
      <c r="B102" s="3">
        <v>79</v>
      </c>
      <c r="C102" s="3">
        <v>112</v>
      </c>
      <c r="D102" s="3" t="s">
        <v>1793</v>
      </c>
      <c r="E102" s="3" t="s">
        <v>577</v>
      </c>
      <c r="F102" s="3" t="s">
        <v>1147</v>
      </c>
      <c r="G102" s="3" t="s">
        <v>1215</v>
      </c>
      <c r="H102" s="3" t="s">
        <v>1216</v>
      </c>
      <c r="I102" s="3" t="s">
        <v>3322</v>
      </c>
      <c r="J102" s="2" t="s">
        <v>3104</v>
      </c>
      <c r="K102" s="3"/>
      <c r="L102" s="16" t="s">
        <v>2213</v>
      </c>
      <c r="M102" s="3" t="s">
        <v>1153</v>
      </c>
      <c r="N102" s="3" t="s">
        <v>1217</v>
      </c>
      <c r="O102" s="2"/>
      <c r="P102" s="2">
        <v>1141.5999999999999</v>
      </c>
      <c r="Q102" s="3" t="s">
        <v>3873</v>
      </c>
      <c r="R102" s="3" t="s">
        <v>3874</v>
      </c>
      <c r="S102" s="3" t="s">
        <v>2187</v>
      </c>
      <c r="T102" s="3" t="s">
        <v>2611</v>
      </c>
      <c r="U102" s="3" t="s">
        <v>2149</v>
      </c>
      <c r="V102" s="3" t="s">
        <v>2186</v>
      </c>
      <c r="W102" s="3" t="s">
        <v>2149</v>
      </c>
      <c r="X102" s="3" t="s">
        <v>2149</v>
      </c>
      <c r="Y102" s="4" t="s">
        <v>2149</v>
      </c>
      <c r="Z102" s="4" t="s">
        <v>2149</v>
      </c>
      <c r="AA102" s="4" t="s">
        <v>2149</v>
      </c>
      <c r="AB102" s="4" t="s">
        <v>2149</v>
      </c>
      <c r="AC102" s="4" t="s">
        <v>2149</v>
      </c>
      <c r="AD102" s="3" t="s">
        <v>1241</v>
      </c>
      <c r="AE102" s="22"/>
      <c r="AF102" s="123"/>
      <c r="AG102" s="123"/>
      <c r="AH102" s="123"/>
      <c r="AI102" s="24" t="s">
        <v>2936</v>
      </c>
      <c r="AJ102" s="4" t="s">
        <v>3900</v>
      </c>
    </row>
    <row r="103" spans="1:36" ht="60" customHeight="1">
      <c r="A103" s="5">
        <v>111</v>
      </c>
      <c r="B103" s="3">
        <v>80</v>
      </c>
      <c r="C103" s="3">
        <v>113</v>
      </c>
      <c r="D103" s="3" t="s">
        <v>1794</v>
      </c>
      <c r="E103" s="3" t="s">
        <v>1049</v>
      </c>
      <c r="F103" s="3" t="s">
        <v>1148</v>
      </c>
      <c r="G103" s="3" t="s">
        <v>1484</v>
      </c>
      <c r="H103" s="3" t="s">
        <v>619</v>
      </c>
      <c r="I103" s="2" t="s">
        <v>637</v>
      </c>
      <c r="J103" s="2" t="s">
        <v>3105</v>
      </c>
      <c r="K103" s="3"/>
      <c r="L103" s="2"/>
      <c r="M103" s="3" t="s">
        <v>1665</v>
      </c>
      <c r="N103" s="3" t="s">
        <v>1218</v>
      </c>
      <c r="O103" s="2"/>
      <c r="P103" s="2">
        <v>70104.44</v>
      </c>
      <c r="Q103" s="3" t="s">
        <v>3873</v>
      </c>
      <c r="R103" s="3" t="s">
        <v>3874</v>
      </c>
      <c r="S103" s="3"/>
      <c r="T103" s="3" t="s">
        <v>2612</v>
      </c>
      <c r="U103" s="3"/>
      <c r="V103" s="3"/>
      <c r="W103" s="4"/>
      <c r="X103" s="4"/>
      <c r="Y103" s="4"/>
      <c r="Z103" s="4"/>
      <c r="AA103" s="4"/>
      <c r="AB103" s="4"/>
      <c r="AC103" s="4"/>
      <c r="AD103" s="3" t="s">
        <v>1241</v>
      </c>
      <c r="AE103" s="22"/>
      <c r="AF103" s="123"/>
      <c r="AG103" s="123"/>
      <c r="AH103" s="123"/>
      <c r="AI103" s="24" t="s">
        <v>2936</v>
      </c>
      <c r="AJ103" s="4" t="s">
        <v>3900</v>
      </c>
    </row>
    <row r="104" spans="1:36" ht="60" customHeight="1">
      <c r="A104" s="5">
        <v>112</v>
      </c>
      <c r="B104" s="3">
        <v>81</v>
      </c>
      <c r="C104" s="3">
        <v>114</v>
      </c>
      <c r="D104" s="3" t="s">
        <v>1795</v>
      </c>
      <c r="E104" s="3" t="s">
        <v>578</v>
      </c>
      <c r="F104" s="3" t="s">
        <v>1149</v>
      </c>
      <c r="G104" s="3" t="s">
        <v>1462</v>
      </c>
      <c r="H104" s="3" t="s">
        <v>594</v>
      </c>
      <c r="I104" s="2" t="s">
        <v>3323</v>
      </c>
      <c r="J104" s="2" t="s">
        <v>3106</v>
      </c>
      <c r="K104" s="3"/>
      <c r="L104" s="2" t="s">
        <v>2149</v>
      </c>
      <c r="M104" s="3" t="s">
        <v>1603</v>
      </c>
      <c r="N104" s="3" t="s">
        <v>2214</v>
      </c>
      <c r="O104" s="2"/>
      <c r="P104" s="2">
        <v>104.95</v>
      </c>
      <c r="Q104" s="3" t="s">
        <v>3873</v>
      </c>
      <c r="R104" s="3" t="s">
        <v>3874</v>
      </c>
      <c r="S104" s="3" t="s">
        <v>2179</v>
      </c>
      <c r="T104" s="3" t="s">
        <v>3727</v>
      </c>
      <c r="U104" s="3" t="s">
        <v>2149</v>
      </c>
      <c r="V104" s="3" t="s">
        <v>2186</v>
      </c>
      <c r="W104" s="3" t="s">
        <v>2149</v>
      </c>
      <c r="X104" s="3" t="s">
        <v>2149</v>
      </c>
      <c r="Y104" s="4" t="s">
        <v>2149</v>
      </c>
      <c r="Z104" s="4" t="s">
        <v>2149</v>
      </c>
      <c r="AA104" s="4" t="s">
        <v>2149</v>
      </c>
      <c r="AB104" s="4"/>
      <c r="AC104" s="4" t="s">
        <v>2149</v>
      </c>
      <c r="AD104" s="3" t="s">
        <v>1241</v>
      </c>
      <c r="AE104" s="22"/>
      <c r="AF104" s="123"/>
      <c r="AG104" s="123"/>
      <c r="AH104" s="123"/>
      <c r="AI104" s="24" t="s">
        <v>2936</v>
      </c>
      <c r="AJ104" s="4" t="s">
        <v>3900</v>
      </c>
    </row>
    <row r="105" spans="1:36" ht="60" customHeight="1">
      <c r="A105" s="5">
        <v>113</v>
      </c>
      <c r="B105" s="3">
        <v>82</v>
      </c>
      <c r="C105" s="3">
        <v>115</v>
      </c>
      <c r="D105" s="3" t="s">
        <v>1796</v>
      </c>
      <c r="E105" s="3" t="s">
        <v>579</v>
      </c>
      <c r="F105" s="3" t="s">
        <v>1150</v>
      </c>
      <c r="G105" s="3" t="s">
        <v>1440</v>
      </c>
      <c r="H105" s="3" t="s">
        <v>602</v>
      </c>
      <c r="I105" s="3" t="s">
        <v>3324</v>
      </c>
      <c r="J105" s="2" t="s">
        <v>3295</v>
      </c>
      <c r="K105" s="3"/>
      <c r="L105" s="2" t="s">
        <v>2212</v>
      </c>
      <c r="M105" s="3" t="s">
        <v>1604</v>
      </c>
      <c r="N105" s="3" t="s">
        <v>1402</v>
      </c>
      <c r="O105" s="2"/>
      <c r="P105" s="2">
        <v>3382.39</v>
      </c>
      <c r="Q105" s="3" t="s">
        <v>3873</v>
      </c>
      <c r="R105" s="3" t="s">
        <v>3874</v>
      </c>
      <c r="S105" s="3" t="s">
        <v>2179</v>
      </c>
      <c r="T105" s="3" t="s">
        <v>2613</v>
      </c>
      <c r="U105" s="3" t="s">
        <v>2149</v>
      </c>
      <c r="V105" s="3" t="s">
        <v>2186</v>
      </c>
      <c r="W105" s="3" t="s">
        <v>2149</v>
      </c>
      <c r="X105" s="3" t="s">
        <v>2149</v>
      </c>
      <c r="Y105" s="4" t="s">
        <v>2149</v>
      </c>
      <c r="Z105" s="4" t="s">
        <v>2149</v>
      </c>
      <c r="AA105" s="4" t="s">
        <v>2149</v>
      </c>
      <c r="AB105" s="4"/>
      <c r="AC105" s="4" t="s">
        <v>2149</v>
      </c>
      <c r="AD105" s="3" t="s">
        <v>1243</v>
      </c>
      <c r="AE105" s="22"/>
      <c r="AF105" s="123"/>
      <c r="AG105" s="123"/>
      <c r="AH105" s="123"/>
      <c r="AI105" s="24" t="s">
        <v>2936</v>
      </c>
      <c r="AJ105" s="4" t="s">
        <v>3900</v>
      </c>
    </row>
    <row r="106" spans="1:36" ht="60" customHeight="1">
      <c r="A106" s="5">
        <v>114</v>
      </c>
      <c r="B106" s="3">
        <v>83</v>
      </c>
      <c r="C106" s="3">
        <v>116</v>
      </c>
      <c r="D106" s="3" t="s">
        <v>1797</v>
      </c>
      <c r="E106" s="3" t="s">
        <v>1110</v>
      </c>
      <c r="F106" s="3" t="s">
        <v>1068</v>
      </c>
      <c r="G106" s="3" t="s">
        <v>1471</v>
      </c>
      <c r="H106" s="3" t="s">
        <v>619</v>
      </c>
      <c r="I106" s="3" t="s">
        <v>3325</v>
      </c>
      <c r="J106" s="2" t="s">
        <v>3107</v>
      </c>
      <c r="K106" s="3"/>
      <c r="L106" s="2" t="s">
        <v>2216</v>
      </c>
      <c r="M106" s="3" t="s">
        <v>1605</v>
      </c>
      <c r="N106" s="3" t="s">
        <v>1219</v>
      </c>
      <c r="O106" s="2"/>
      <c r="P106" s="2">
        <v>806.7</v>
      </c>
      <c r="Q106" s="3" t="s">
        <v>3873</v>
      </c>
      <c r="R106" s="3" t="s">
        <v>3874</v>
      </c>
      <c r="S106" s="3" t="s">
        <v>2187</v>
      </c>
      <c r="T106" s="3" t="s">
        <v>2614</v>
      </c>
      <c r="U106" s="3" t="s">
        <v>2212</v>
      </c>
      <c r="V106" s="3" t="s">
        <v>2186</v>
      </c>
      <c r="W106" s="3" t="s">
        <v>2149</v>
      </c>
      <c r="X106" s="3" t="s">
        <v>2149</v>
      </c>
      <c r="Y106" s="4" t="s">
        <v>2149</v>
      </c>
      <c r="Z106" s="4" t="s">
        <v>2149</v>
      </c>
      <c r="AA106" s="4" t="s">
        <v>2149</v>
      </c>
      <c r="AB106" s="4"/>
      <c r="AC106" s="4" t="s">
        <v>2149</v>
      </c>
      <c r="AD106" s="3" t="s">
        <v>1241</v>
      </c>
      <c r="AE106" s="22"/>
      <c r="AF106" s="123"/>
      <c r="AG106" s="123"/>
      <c r="AH106" s="123"/>
      <c r="AI106" s="24" t="s">
        <v>2936</v>
      </c>
      <c r="AJ106" s="4" t="s">
        <v>3900</v>
      </c>
    </row>
    <row r="107" spans="1:36" ht="60" customHeight="1">
      <c r="A107" s="5">
        <v>115</v>
      </c>
      <c r="B107" s="118">
        <v>84</v>
      </c>
      <c r="C107" s="118">
        <v>117</v>
      </c>
      <c r="D107" s="118" t="s">
        <v>1798</v>
      </c>
      <c r="E107" s="118" t="s">
        <v>2802</v>
      </c>
      <c r="F107" s="118" t="s">
        <v>2803</v>
      </c>
      <c r="G107" s="118" t="s">
        <v>1455</v>
      </c>
      <c r="H107" s="118" t="s">
        <v>603</v>
      </c>
      <c r="I107" s="3" t="s">
        <v>3326</v>
      </c>
      <c r="J107" s="2" t="s">
        <v>3108</v>
      </c>
      <c r="K107" s="3"/>
      <c r="L107" s="2"/>
      <c r="M107" s="3" t="s">
        <v>1606</v>
      </c>
      <c r="N107" s="118" t="s">
        <v>1220</v>
      </c>
      <c r="O107" s="2"/>
      <c r="P107" s="150">
        <v>267.3</v>
      </c>
      <c r="Q107" s="118" t="s">
        <v>3873</v>
      </c>
      <c r="R107" s="118" t="s">
        <v>3874</v>
      </c>
      <c r="S107" s="3" t="s">
        <v>2186</v>
      </c>
      <c r="T107" s="3" t="s">
        <v>3728</v>
      </c>
      <c r="U107" s="3" t="s">
        <v>2149</v>
      </c>
      <c r="V107" s="3" t="s">
        <v>2186</v>
      </c>
      <c r="W107" s="3" t="s">
        <v>2149</v>
      </c>
      <c r="X107" s="3" t="s">
        <v>2149</v>
      </c>
      <c r="Y107" s="4" t="s">
        <v>2149</v>
      </c>
      <c r="Z107" s="4" t="s">
        <v>2149</v>
      </c>
      <c r="AA107" s="4" t="s">
        <v>2149</v>
      </c>
      <c r="AB107" s="4"/>
      <c r="AC107" s="4" t="s">
        <v>2149</v>
      </c>
      <c r="AD107" s="3" t="s">
        <v>1241</v>
      </c>
      <c r="AE107" s="22"/>
      <c r="AF107" s="123"/>
      <c r="AG107" s="123"/>
      <c r="AH107" s="123"/>
      <c r="AI107" s="24" t="s">
        <v>2936</v>
      </c>
      <c r="AJ107" s="4" t="s">
        <v>3900</v>
      </c>
    </row>
    <row r="108" spans="1:36" ht="60" customHeight="1">
      <c r="A108" s="5">
        <v>117</v>
      </c>
      <c r="B108" s="118">
        <v>85</v>
      </c>
      <c r="C108" s="151">
        <v>119</v>
      </c>
      <c r="D108" s="118" t="s">
        <v>1799</v>
      </c>
      <c r="E108" s="118" t="s">
        <v>1321</v>
      </c>
      <c r="F108" s="118" t="s">
        <v>597</v>
      </c>
      <c r="G108" s="118" t="s">
        <v>1485</v>
      </c>
      <c r="H108" s="118" t="s">
        <v>597</v>
      </c>
      <c r="I108" s="127" t="s">
        <v>3327</v>
      </c>
      <c r="J108" s="2" t="s">
        <v>3109</v>
      </c>
      <c r="K108" s="3"/>
      <c r="L108" s="2"/>
      <c r="M108" s="24" t="s">
        <v>1322</v>
      </c>
      <c r="N108" s="118" t="s">
        <v>1392</v>
      </c>
      <c r="O108" s="147"/>
      <c r="P108" s="150">
        <v>1821.82</v>
      </c>
      <c r="Q108" s="118" t="s">
        <v>3873</v>
      </c>
      <c r="R108" s="118" t="s">
        <v>3874</v>
      </c>
      <c r="S108" s="41"/>
      <c r="T108" s="4" t="s">
        <v>3534</v>
      </c>
      <c r="U108" s="4"/>
      <c r="V108" s="4"/>
      <c r="W108" s="3"/>
      <c r="X108" s="3"/>
      <c r="Y108" s="4"/>
      <c r="Z108" s="4"/>
      <c r="AA108" s="4"/>
      <c r="AB108" s="4"/>
      <c r="AC108" s="4"/>
      <c r="AD108" s="3" t="s">
        <v>1243</v>
      </c>
      <c r="AE108" s="22"/>
      <c r="AF108" s="123"/>
      <c r="AG108" s="123"/>
      <c r="AH108" s="123"/>
      <c r="AI108" s="24" t="s">
        <v>2936</v>
      </c>
      <c r="AJ108" s="27" t="s">
        <v>3900</v>
      </c>
    </row>
    <row r="109" spans="1:36" ht="60" customHeight="1">
      <c r="A109" s="5"/>
      <c r="B109" s="110"/>
      <c r="C109" s="153"/>
      <c r="D109" s="110"/>
      <c r="E109" s="110"/>
      <c r="F109" s="110"/>
      <c r="G109" s="110"/>
      <c r="H109" s="110"/>
      <c r="I109" s="127"/>
      <c r="J109" s="2"/>
      <c r="K109" s="3"/>
      <c r="L109" s="2"/>
      <c r="M109" s="24"/>
      <c r="N109" s="110"/>
      <c r="O109" s="147"/>
      <c r="P109" s="111">
        <v>1315.02</v>
      </c>
      <c r="Q109" s="110" t="s">
        <v>3873</v>
      </c>
      <c r="R109" s="110" t="s">
        <v>3893</v>
      </c>
      <c r="S109" s="41"/>
      <c r="T109" s="4"/>
      <c r="U109" s="4"/>
      <c r="V109" s="4"/>
      <c r="W109" s="3"/>
      <c r="X109" s="3"/>
      <c r="Y109" s="4"/>
      <c r="Z109" s="4"/>
      <c r="AA109" s="4"/>
      <c r="AB109" s="4"/>
      <c r="AD109" s="3"/>
      <c r="AE109" s="22"/>
      <c r="AF109" s="123"/>
      <c r="AG109" s="123"/>
      <c r="AH109" s="123"/>
      <c r="AI109" s="24"/>
      <c r="AJ109" s="63" t="s">
        <v>3900</v>
      </c>
    </row>
    <row r="110" spans="1:36" ht="60" customHeight="1">
      <c r="A110" s="5">
        <v>118</v>
      </c>
      <c r="B110" s="3">
        <v>86</v>
      </c>
      <c r="C110" s="110">
        <v>120</v>
      </c>
      <c r="D110" s="110" t="s">
        <v>1800</v>
      </c>
      <c r="E110" s="110" t="s">
        <v>581</v>
      </c>
      <c r="F110" s="110" t="s">
        <v>1156</v>
      </c>
      <c r="G110" s="110" t="s">
        <v>1486</v>
      </c>
      <c r="H110" s="110" t="s">
        <v>624</v>
      </c>
      <c r="I110" s="3" t="s">
        <v>3328</v>
      </c>
      <c r="J110" s="3" t="s">
        <v>3123</v>
      </c>
      <c r="K110" s="3"/>
      <c r="L110" s="4" t="s">
        <v>2212</v>
      </c>
      <c r="M110" s="3" t="s">
        <v>1608</v>
      </c>
      <c r="N110" s="110" t="s">
        <v>1221</v>
      </c>
      <c r="O110" s="2"/>
      <c r="P110" s="111">
        <v>1229.3599999999999</v>
      </c>
      <c r="Q110" s="110" t="s">
        <v>3873</v>
      </c>
      <c r="R110" s="110" t="s">
        <v>3874</v>
      </c>
      <c r="S110" s="3" t="s">
        <v>2186</v>
      </c>
      <c r="T110" s="3" t="s">
        <v>3591</v>
      </c>
      <c r="U110" s="3"/>
      <c r="V110" s="3" t="s">
        <v>2186</v>
      </c>
      <c r="W110" s="4" t="s">
        <v>557</v>
      </c>
      <c r="X110" s="4" t="s">
        <v>558</v>
      </c>
      <c r="Y110" s="4" t="s">
        <v>559</v>
      </c>
      <c r="Z110" s="4" t="s">
        <v>560</v>
      </c>
      <c r="AA110" s="4" t="s">
        <v>561</v>
      </c>
      <c r="AB110" s="4"/>
      <c r="AD110" s="3" t="s">
        <v>1241</v>
      </c>
      <c r="AE110" s="22"/>
      <c r="AF110" s="123"/>
      <c r="AG110" s="123"/>
      <c r="AH110" s="123"/>
      <c r="AI110" s="24" t="s">
        <v>2936</v>
      </c>
      <c r="AJ110" s="4" t="s">
        <v>3900</v>
      </c>
    </row>
    <row r="111" spans="1:36" ht="60" customHeight="1">
      <c r="A111" s="5">
        <v>119</v>
      </c>
      <c r="B111" s="3">
        <v>87</v>
      </c>
      <c r="C111" s="3">
        <v>121</v>
      </c>
      <c r="D111" s="3" t="s">
        <v>1801</v>
      </c>
      <c r="E111" s="3" t="s">
        <v>582</v>
      </c>
      <c r="F111" s="3" t="s">
        <v>1157</v>
      </c>
      <c r="G111" s="3" t="s">
        <v>1461</v>
      </c>
      <c r="H111" s="3" t="s">
        <v>595</v>
      </c>
      <c r="I111" s="3" t="s">
        <v>3329</v>
      </c>
      <c r="J111" s="2" t="s">
        <v>3124</v>
      </c>
      <c r="K111" s="3"/>
      <c r="L111" s="2" t="s">
        <v>2212</v>
      </c>
      <c r="M111" s="3" t="s">
        <v>1609</v>
      </c>
      <c r="N111" s="3" t="s">
        <v>1391</v>
      </c>
      <c r="O111" s="2"/>
      <c r="P111" s="2">
        <v>1683.33</v>
      </c>
      <c r="Q111" s="3" t="s">
        <v>3873</v>
      </c>
      <c r="R111" s="3" t="s">
        <v>3874</v>
      </c>
      <c r="S111" s="3" t="s">
        <v>2186</v>
      </c>
      <c r="T111" s="3" t="s">
        <v>3592</v>
      </c>
      <c r="U111" s="3"/>
      <c r="V111" s="3" t="s">
        <v>2186</v>
      </c>
      <c r="W111" s="3" t="s">
        <v>2149</v>
      </c>
      <c r="X111" s="3" t="s">
        <v>2149</v>
      </c>
      <c r="Y111" s="4" t="s">
        <v>2149</v>
      </c>
      <c r="Z111" s="4" t="s">
        <v>2149</v>
      </c>
      <c r="AA111" s="4" t="s">
        <v>2149</v>
      </c>
      <c r="AB111" s="4"/>
      <c r="AC111" s="4" t="s">
        <v>2149</v>
      </c>
      <c r="AD111" s="3" t="s">
        <v>1241</v>
      </c>
      <c r="AE111" s="22"/>
      <c r="AF111" s="123"/>
      <c r="AG111" s="123"/>
      <c r="AH111" s="123"/>
      <c r="AI111" s="24" t="s">
        <v>2936</v>
      </c>
      <c r="AJ111" s="4" t="s">
        <v>3900</v>
      </c>
    </row>
    <row r="112" spans="1:36" ht="60" customHeight="1">
      <c r="A112" s="5">
        <v>120</v>
      </c>
      <c r="B112" s="3">
        <v>88</v>
      </c>
      <c r="C112" s="3">
        <v>122</v>
      </c>
      <c r="D112" s="3" t="s">
        <v>1802</v>
      </c>
      <c r="E112" s="3" t="s">
        <v>583</v>
      </c>
      <c r="F112" s="3" t="s">
        <v>1174</v>
      </c>
      <c r="G112" s="3" t="s">
        <v>1487</v>
      </c>
      <c r="H112" s="3" t="s">
        <v>623</v>
      </c>
      <c r="I112" s="3" t="s">
        <v>3330</v>
      </c>
      <c r="J112" s="2" t="s">
        <v>3110</v>
      </c>
      <c r="K112" s="3"/>
      <c r="L112" s="3" t="s">
        <v>2217</v>
      </c>
      <c r="M112" s="3" t="s">
        <v>1610</v>
      </c>
      <c r="N112" s="3" t="s">
        <v>1390</v>
      </c>
      <c r="O112" s="2"/>
      <c r="P112" s="2">
        <v>1967.4</v>
      </c>
      <c r="Q112" s="3" t="s">
        <v>3873</v>
      </c>
      <c r="R112" s="3" t="s">
        <v>3874</v>
      </c>
      <c r="S112" s="3" t="s">
        <v>2187</v>
      </c>
      <c r="T112" s="3" t="s">
        <v>3729</v>
      </c>
      <c r="U112" s="3"/>
      <c r="V112" s="3" t="s">
        <v>2186</v>
      </c>
      <c r="W112" s="3" t="s">
        <v>2149</v>
      </c>
      <c r="X112" s="3" t="s">
        <v>2149</v>
      </c>
      <c r="Y112" s="4" t="s">
        <v>2149</v>
      </c>
      <c r="Z112" s="4" t="s">
        <v>2149</v>
      </c>
      <c r="AA112" s="4" t="s">
        <v>2149</v>
      </c>
      <c r="AB112" s="4"/>
      <c r="AC112" s="4" t="s">
        <v>2149</v>
      </c>
      <c r="AD112" s="3" t="s">
        <v>1241</v>
      </c>
      <c r="AE112" s="22"/>
      <c r="AF112" s="123"/>
      <c r="AG112" s="123"/>
      <c r="AH112" s="123"/>
      <c r="AI112" s="24" t="s">
        <v>2936</v>
      </c>
      <c r="AJ112" s="4" t="s">
        <v>3900</v>
      </c>
    </row>
    <row r="113" spans="1:36" ht="60" customHeight="1">
      <c r="A113" s="5">
        <v>121</v>
      </c>
      <c r="B113" s="3">
        <v>89</v>
      </c>
      <c r="C113" s="3">
        <v>123</v>
      </c>
      <c r="D113" s="3" t="s">
        <v>1769</v>
      </c>
      <c r="E113" s="3" t="s">
        <v>776</v>
      </c>
      <c r="F113" s="3" t="s">
        <v>1144</v>
      </c>
      <c r="G113" s="3" t="s">
        <v>1471</v>
      </c>
      <c r="H113" s="3" t="s">
        <v>619</v>
      </c>
      <c r="I113" s="3" t="s">
        <v>3331</v>
      </c>
      <c r="J113" s="2" t="s">
        <v>3125</v>
      </c>
      <c r="K113" s="3"/>
      <c r="L113" s="2"/>
      <c r="M113" s="3" t="s">
        <v>1611</v>
      </c>
      <c r="N113" s="3" t="s">
        <v>1222</v>
      </c>
      <c r="O113" s="2"/>
      <c r="P113" s="2">
        <v>1873.58</v>
      </c>
      <c r="Q113" s="3" t="s">
        <v>3873</v>
      </c>
      <c r="R113" s="3" t="s">
        <v>3874</v>
      </c>
      <c r="S113" s="3" t="s">
        <v>2186</v>
      </c>
      <c r="T113" s="3" t="s">
        <v>2798</v>
      </c>
      <c r="U113" s="3"/>
      <c r="V113" s="3" t="s">
        <v>2186</v>
      </c>
      <c r="W113" s="3" t="s">
        <v>2149</v>
      </c>
      <c r="X113" s="3" t="s">
        <v>2149</v>
      </c>
      <c r="Y113" s="4" t="s">
        <v>2149</v>
      </c>
      <c r="Z113" s="4" t="s">
        <v>2149</v>
      </c>
      <c r="AA113" s="4" t="s">
        <v>2149</v>
      </c>
      <c r="AB113" s="4"/>
      <c r="AC113" s="4"/>
      <c r="AD113" s="3" t="s">
        <v>1241</v>
      </c>
      <c r="AE113" s="22"/>
      <c r="AF113" s="123"/>
      <c r="AG113" s="123"/>
      <c r="AH113" s="123"/>
      <c r="AI113" s="24" t="s">
        <v>2936</v>
      </c>
      <c r="AJ113" s="4" t="s">
        <v>3900</v>
      </c>
    </row>
    <row r="114" spans="1:36" ht="60" customHeight="1">
      <c r="A114" s="5">
        <v>122</v>
      </c>
      <c r="B114" s="3">
        <v>90</v>
      </c>
      <c r="C114" s="3">
        <v>124</v>
      </c>
      <c r="D114" s="3" t="s">
        <v>1803</v>
      </c>
      <c r="E114" s="3" t="s">
        <v>584</v>
      </c>
      <c r="F114" s="3" t="s">
        <v>1158</v>
      </c>
      <c r="G114" s="3" t="s">
        <v>1488</v>
      </c>
      <c r="H114" s="3" t="s">
        <v>622</v>
      </c>
      <c r="I114" s="2" t="s">
        <v>3332</v>
      </c>
      <c r="J114" s="2" t="s">
        <v>3126</v>
      </c>
      <c r="K114" s="3"/>
      <c r="L114" s="2" t="s">
        <v>2212</v>
      </c>
      <c r="M114" s="3" t="s">
        <v>1612</v>
      </c>
      <c r="N114" s="3" t="s">
        <v>1389</v>
      </c>
      <c r="O114" s="2"/>
      <c r="P114" s="2">
        <v>2511.96</v>
      </c>
      <c r="Q114" s="3" t="s">
        <v>3873</v>
      </c>
      <c r="R114" s="3" t="s">
        <v>3874</v>
      </c>
      <c r="S114" s="3" t="s">
        <v>2186</v>
      </c>
      <c r="T114" s="3" t="s">
        <v>3593</v>
      </c>
      <c r="U114" s="3"/>
      <c r="V114" s="3" t="s">
        <v>2186</v>
      </c>
      <c r="W114" s="3" t="s">
        <v>2149</v>
      </c>
      <c r="X114" s="3" t="s">
        <v>2149</v>
      </c>
      <c r="Y114" s="4" t="s">
        <v>2149</v>
      </c>
      <c r="Z114" s="4" t="s">
        <v>2149</v>
      </c>
      <c r="AA114" s="4" t="s">
        <v>2149</v>
      </c>
      <c r="AB114" s="4"/>
      <c r="AC114" s="4" t="s">
        <v>2149</v>
      </c>
      <c r="AD114" s="3" t="s">
        <v>1241</v>
      </c>
      <c r="AE114" s="22"/>
      <c r="AF114" s="123"/>
      <c r="AG114" s="123"/>
      <c r="AH114" s="123"/>
      <c r="AI114" s="24" t="s">
        <v>2936</v>
      </c>
      <c r="AJ114" s="4" t="s">
        <v>3900</v>
      </c>
    </row>
    <row r="115" spans="1:36" ht="60" customHeight="1">
      <c r="A115" s="5"/>
      <c r="B115" s="3">
        <v>91</v>
      </c>
      <c r="C115" s="3">
        <v>125</v>
      </c>
      <c r="D115" s="3" t="s">
        <v>777</v>
      </c>
      <c r="E115" s="3" t="s">
        <v>755</v>
      </c>
      <c r="F115" s="3" t="s">
        <v>778</v>
      </c>
      <c r="G115" s="3" t="s">
        <v>1488</v>
      </c>
      <c r="H115" s="3" t="s">
        <v>622</v>
      </c>
      <c r="I115" s="2" t="s">
        <v>3301</v>
      </c>
      <c r="J115" s="2" t="s">
        <v>3302</v>
      </c>
      <c r="K115" s="3"/>
      <c r="L115" s="2"/>
      <c r="M115" s="3" t="s">
        <v>770</v>
      </c>
      <c r="N115" s="3" t="s">
        <v>743</v>
      </c>
      <c r="O115" s="2"/>
      <c r="P115" s="2">
        <v>8164.1</v>
      </c>
      <c r="Q115" s="3" t="s">
        <v>3873</v>
      </c>
      <c r="R115" s="3" t="s">
        <v>3874</v>
      </c>
      <c r="S115" s="3"/>
      <c r="T115" s="3"/>
      <c r="U115" s="3"/>
      <c r="V115" s="3"/>
      <c r="W115" s="3"/>
      <c r="X115" s="3"/>
      <c r="Y115" s="4"/>
      <c r="Z115" s="4"/>
      <c r="AA115" s="4"/>
      <c r="AB115" s="4"/>
      <c r="AC115" s="4"/>
      <c r="AD115" s="3" t="s">
        <v>2102</v>
      </c>
      <c r="AE115" s="22" t="s">
        <v>2218</v>
      </c>
      <c r="AF115" s="123"/>
      <c r="AG115" s="123"/>
      <c r="AH115" s="123"/>
      <c r="AI115" s="24" t="s">
        <v>3685</v>
      </c>
      <c r="AJ115" s="4" t="s">
        <v>3900</v>
      </c>
    </row>
    <row r="116" spans="1:36" ht="60" customHeight="1">
      <c r="A116" s="5">
        <v>123</v>
      </c>
      <c r="B116" s="3">
        <v>92</v>
      </c>
      <c r="C116" s="3">
        <v>126</v>
      </c>
      <c r="D116" s="3" t="s">
        <v>1804</v>
      </c>
      <c r="E116" s="3" t="s">
        <v>2219</v>
      </c>
      <c r="F116" s="3" t="s">
        <v>1175</v>
      </c>
      <c r="G116" s="3" t="s">
        <v>1465</v>
      </c>
      <c r="H116" s="3" t="s">
        <v>599</v>
      </c>
      <c r="I116" s="2" t="s">
        <v>3333</v>
      </c>
      <c r="J116" s="7" t="s">
        <v>3127</v>
      </c>
      <c r="K116" s="3"/>
      <c r="L116" s="4" t="s">
        <v>2212</v>
      </c>
      <c r="M116" s="3" t="s">
        <v>2220</v>
      </c>
      <c r="N116" s="3" t="s">
        <v>2221</v>
      </c>
      <c r="O116" s="2"/>
      <c r="P116" s="2">
        <v>2171.58</v>
      </c>
      <c r="Q116" s="3" t="s">
        <v>3873</v>
      </c>
      <c r="R116" s="3" t="s">
        <v>3874</v>
      </c>
      <c r="S116" s="3" t="s">
        <v>2186</v>
      </c>
      <c r="T116" s="3" t="s">
        <v>2616</v>
      </c>
      <c r="U116" s="3" t="s">
        <v>2149</v>
      </c>
      <c r="V116" s="3" t="s">
        <v>2186</v>
      </c>
      <c r="W116" s="3" t="s">
        <v>2149</v>
      </c>
      <c r="X116" s="3" t="s">
        <v>2149</v>
      </c>
      <c r="Y116" s="4" t="s">
        <v>2149</v>
      </c>
      <c r="Z116" s="4" t="s">
        <v>2149</v>
      </c>
      <c r="AA116" s="4" t="s">
        <v>2149</v>
      </c>
      <c r="AB116" s="4"/>
      <c r="AC116" s="4" t="s">
        <v>2149</v>
      </c>
      <c r="AD116" s="3" t="s">
        <v>1241</v>
      </c>
      <c r="AE116" s="22" t="s">
        <v>2218</v>
      </c>
      <c r="AF116" s="123"/>
      <c r="AG116" s="123"/>
      <c r="AH116" s="123"/>
      <c r="AI116" s="24" t="s">
        <v>2936</v>
      </c>
      <c r="AJ116" s="4" t="s">
        <v>3900</v>
      </c>
    </row>
    <row r="117" spans="1:36" ht="60" customHeight="1">
      <c r="A117" s="5">
        <v>124</v>
      </c>
      <c r="B117" s="3">
        <v>93</v>
      </c>
      <c r="C117" s="118">
        <v>127</v>
      </c>
      <c r="D117" s="118" t="s">
        <v>1782</v>
      </c>
      <c r="E117" s="118" t="s">
        <v>585</v>
      </c>
      <c r="F117" s="118" t="s">
        <v>1139</v>
      </c>
      <c r="G117" s="118" t="s">
        <v>1480</v>
      </c>
      <c r="H117" s="118" t="s">
        <v>605</v>
      </c>
      <c r="I117" s="3" t="s">
        <v>3334</v>
      </c>
      <c r="J117" s="2" t="s">
        <v>3128</v>
      </c>
      <c r="K117" s="3"/>
      <c r="L117" s="2"/>
      <c r="M117" s="3" t="s">
        <v>1613</v>
      </c>
      <c r="N117" s="118" t="s">
        <v>1388</v>
      </c>
      <c r="O117" s="2"/>
      <c r="P117" s="150">
        <v>2428.56</v>
      </c>
      <c r="Q117" s="118" t="s">
        <v>3873</v>
      </c>
      <c r="R117" s="118" t="s">
        <v>3874</v>
      </c>
      <c r="S117" s="3"/>
      <c r="T117" s="3" t="s">
        <v>2617</v>
      </c>
      <c r="U117" s="3"/>
      <c r="V117" s="3"/>
      <c r="W117" s="3"/>
      <c r="X117" s="3"/>
      <c r="Y117" s="4"/>
      <c r="Z117" s="4"/>
      <c r="AA117" s="4"/>
      <c r="AB117" s="4"/>
      <c r="AC117" s="4"/>
      <c r="AD117" s="3" t="s">
        <v>1241</v>
      </c>
      <c r="AE117" s="22"/>
      <c r="AF117" s="123"/>
      <c r="AG117" s="123"/>
      <c r="AH117" s="123"/>
      <c r="AI117" s="24" t="s">
        <v>2936</v>
      </c>
      <c r="AJ117" s="4" t="s">
        <v>3900</v>
      </c>
    </row>
    <row r="118" spans="1:36" ht="60" customHeight="1">
      <c r="A118" s="5">
        <v>125</v>
      </c>
      <c r="B118" s="118">
        <v>94</v>
      </c>
      <c r="C118" s="118">
        <v>128</v>
      </c>
      <c r="D118" s="118" t="s">
        <v>1794</v>
      </c>
      <c r="E118" s="118" t="s">
        <v>586</v>
      </c>
      <c r="F118" s="118" t="s">
        <v>1159</v>
      </c>
      <c r="G118" s="118" t="s">
        <v>1489</v>
      </c>
      <c r="H118" s="118" t="s">
        <v>594</v>
      </c>
      <c r="I118" s="124" t="s">
        <v>3264</v>
      </c>
      <c r="J118" s="2" t="s">
        <v>3265</v>
      </c>
      <c r="K118" s="3"/>
      <c r="L118" s="2"/>
      <c r="M118" s="22" t="s">
        <v>1602</v>
      </c>
      <c r="N118" s="1923" t="s">
        <v>3595</v>
      </c>
      <c r="O118" s="147"/>
      <c r="P118" s="150">
        <v>23030.400000000001</v>
      </c>
      <c r="Q118" s="118" t="s">
        <v>3873</v>
      </c>
      <c r="R118" s="118" t="s">
        <v>3874</v>
      </c>
      <c r="S118" s="127" t="s">
        <v>2187</v>
      </c>
      <c r="T118" s="3" t="s">
        <v>3594</v>
      </c>
      <c r="U118" s="3" t="s">
        <v>2212</v>
      </c>
      <c r="V118" s="3" t="s">
        <v>2187</v>
      </c>
      <c r="W118" s="3" t="s">
        <v>2149</v>
      </c>
      <c r="X118" s="3" t="s">
        <v>2149</v>
      </c>
      <c r="Y118" s="4" t="s">
        <v>2149</v>
      </c>
      <c r="Z118" s="4" t="s">
        <v>2149</v>
      </c>
      <c r="AA118" s="4" t="s">
        <v>2149</v>
      </c>
      <c r="AB118" s="4"/>
      <c r="AC118" s="4" t="s">
        <v>2149</v>
      </c>
      <c r="AD118" s="3" t="s">
        <v>1241</v>
      </c>
      <c r="AE118" s="22"/>
      <c r="AF118" s="123"/>
      <c r="AG118" s="123"/>
      <c r="AH118" s="123"/>
      <c r="AI118" s="24" t="s">
        <v>2936</v>
      </c>
      <c r="AJ118" s="27" t="s">
        <v>3900</v>
      </c>
    </row>
    <row r="119" spans="1:36" ht="60" customHeight="1">
      <c r="A119" s="5"/>
      <c r="B119" s="110"/>
      <c r="C119" s="110"/>
      <c r="D119" s="110"/>
      <c r="E119" s="110"/>
      <c r="F119" s="110"/>
      <c r="G119" s="110"/>
      <c r="H119" s="110"/>
      <c r="I119" s="124"/>
      <c r="J119" s="2"/>
      <c r="K119" s="3"/>
      <c r="L119" s="2"/>
      <c r="M119" s="22"/>
      <c r="N119" s="1924"/>
      <c r="O119" s="147"/>
      <c r="P119" s="111">
        <v>1591.45</v>
      </c>
      <c r="Q119" s="110" t="s">
        <v>3873</v>
      </c>
      <c r="R119" s="110" t="s">
        <v>3901</v>
      </c>
      <c r="S119" s="127"/>
      <c r="T119" s="3"/>
      <c r="U119" s="3"/>
      <c r="V119" s="3"/>
      <c r="W119" s="3"/>
      <c r="X119" s="3"/>
      <c r="Y119" s="4"/>
      <c r="Z119" s="4"/>
      <c r="AA119" s="4"/>
      <c r="AB119" s="4"/>
      <c r="AC119" s="4"/>
      <c r="AD119" s="3"/>
      <c r="AE119" s="22"/>
      <c r="AF119" s="123"/>
      <c r="AG119" s="123"/>
      <c r="AH119" s="123"/>
      <c r="AI119" s="24"/>
      <c r="AJ119" s="63" t="s">
        <v>3900</v>
      </c>
    </row>
    <row r="120" spans="1:36" ht="60" customHeight="1">
      <c r="A120" s="5">
        <v>126</v>
      </c>
      <c r="B120" s="3">
        <v>95</v>
      </c>
      <c r="C120" s="110">
        <v>129</v>
      </c>
      <c r="D120" s="110" t="s">
        <v>1805</v>
      </c>
      <c r="E120" s="110" t="s">
        <v>1190</v>
      </c>
      <c r="F120" s="110" t="s">
        <v>1160</v>
      </c>
      <c r="G120" s="110" t="s">
        <v>1469</v>
      </c>
      <c r="H120" s="110" t="s">
        <v>605</v>
      </c>
      <c r="I120" s="2" t="s">
        <v>3335</v>
      </c>
      <c r="J120" s="2" t="s">
        <v>3129</v>
      </c>
      <c r="K120" s="3"/>
      <c r="L120" s="2" t="s">
        <v>2212</v>
      </c>
      <c r="M120" s="3" t="s">
        <v>1614</v>
      </c>
      <c r="N120" s="110" t="s">
        <v>1191</v>
      </c>
      <c r="O120" s="2"/>
      <c r="P120" s="111">
        <v>416.56</v>
      </c>
      <c r="Q120" s="110" t="s">
        <v>3873</v>
      </c>
      <c r="R120" s="110" t="s">
        <v>3874</v>
      </c>
      <c r="S120" s="3" t="s">
        <v>2186</v>
      </c>
      <c r="T120" s="3" t="s">
        <v>3730</v>
      </c>
      <c r="U120" s="3" t="s">
        <v>2212</v>
      </c>
      <c r="V120" s="3" t="s">
        <v>2186</v>
      </c>
      <c r="W120" s="3" t="s">
        <v>2149</v>
      </c>
      <c r="X120" s="3" t="s">
        <v>2149</v>
      </c>
      <c r="Y120" s="4" t="s">
        <v>2149</v>
      </c>
      <c r="Z120" s="4" t="s">
        <v>2149</v>
      </c>
      <c r="AA120" s="4" t="s">
        <v>2149</v>
      </c>
      <c r="AB120" s="4"/>
      <c r="AC120" s="4" t="s">
        <v>2149</v>
      </c>
      <c r="AD120" s="3" t="s">
        <v>1241</v>
      </c>
      <c r="AE120" s="22"/>
      <c r="AF120" s="123"/>
      <c r="AG120" s="123"/>
      <c r="AH120" s="123"/>
      <c r="AI120" s="24" t="s">
        <v>2936</v>
      </c>
      <c r="AJ120" s="4" t="s">
        <v>3900</v>
      </c>
    </row>
    <row r="121" spans="1:36" ht="60" customHeight="1">
      <c r="A121" s="5">
        <v>127</v>
      </c>
      <c r="B121" s="3">
        <v>96</v>
      </c>
      <c r="C121" s="3">
        <v>130</v>
      </c>
      <c r="D121" s="3" t="s">
        <v>1806</v>
      </c>
      <c r="E121" s="3" t="s">
        <v>587</v>
      </c>
      <c r="F121" s="3" t="s">
        <v>1161</v>
      </c>
      <c r="G121" s="3" t="s">
        <v>1490</v>
      </c>
      <c r="H121" s="3" t="s">
        <v>619</v>
      </c>
      <c r="I121" s="3" t="s">
        <v>3336</v>
      </c>
      <c r="J121" s="2" t="s">
        <v>3130</v>
      </c>
      <c r="K121" s="3"/>
      <c r="L121" s="2"/>
      <c r="M121" s="3" t="s">
        <v>1593</v>
      </c>
      <c r="N121" s="3" t="s">
        <v>1192</v>
      </c>
      <c r="O121" s="2"/>
      <c r="P121" s="2">
        <v>961</v>
      </c>
      <c r="Q121" s="3" t="s">
        <v>3873</v>
      </c>
      <c r="R121" s="3" t="s">
        <v>3874</v>
      </c>
      <c r="S121" s="3" t="s">
        <v>2187</v>
      </c>
      <c r="T121" s="3" t="s">
        <v>2618</v>
      </c>
      <c r="U121" s="3" t="s">
        <v>2212</v>
      </c>
      <c r="V121" s="3" t="s">
        <v>2186</v>
      </c>
      <c r="W121" s="3" t="s">
        <v>2149</v>
      </c>
      <c r="X121" s="3" t="s">
        <v>2149</v>
      </c>
      <c r="Y121" s="4" t="s">
        <v>2149</v>
      </c>
      <c r="Z121" s="4" t="s">
        <v>2149</v>
      </c>
      <c r="AA121" s="4" t="s">
        <v>2149</v>
      </c>
      <c r="AB121" s="4"/>
      <c r="AC121" s="4" t="s">
        <v>2149</v>
      </c>
      <c r="AD121" s="3" t="s">
        <v>1241</v>
      </c>
      <c r="AE121" s="22"/>
      <c r="AF121" s="123"/>
      <c r="AG121" s="123"/>
      <c r="AH121" s="123"/>
      <c r="AI121" s="24" t="s">
        <v>2936</v>
      </c>
      <c r="AJ121" s="4" t="s">
        <v>3900</v>
      </c>
    </row>
    <row r="122" spans="1:36" ht="60" customHeight="1">
      <c r="A122" s="5">
        <v>128</v>
      </c>
      <c r="B122" s="3">
        <v>97</v>
      </c>
      <c r="C122" s="3">
        <v>131</v>
      </c>
      <c r="D122" s="3" t="s">
        <v>1803</v>
      </c>
      <c r="E122" s="3" t="s">
        <v>588</v>
      </c>
      <c r="F122" s="3" t="s">
        <v>1162</v>
      </c>
      <c r="G122" s="3" t="s">
        <v>1488</v>
      </c>
      <c r="H122" s="3" t="s">
        <v>622</v>
      </c>
      <c r="I122" s="3" t="s">
        <v>3337</v>
      </c>
      <c r="J122" s="2" t="s">
        <v>3131</v>
      </c>
      <c r="K122" s="3"/>
      <c r="L122" s="2" t="s">
        <v>2212</v>
      </c>
      <c r="M122" s="3" t="s">
        <v>1615</v>
      </c>
      <c r="N122" s="3" t="s">
        <v>1193</v>
      </c>
      <c r="O122" s="2"/>
      <c r="P122" s="2">
        <v>2633.49</v>
      </c>
      <c r="Q122" s="3" t="s">
        <v>3873</v>
      </c>
      <c r="R122" s="3" t="s">
        <v>3874</v>
      </c>
      <c r="S122" s="3" t="s">
        <v>2186</v>
      </c>
      <c r="T122" s="3" t="s">
        <v>2619</v>
      </c>
      <c r="U122" s="3" t="s">
        <v>2212</v>
      </c>
      <c r="V122" s="3" t="s">
        <v>2186</v>
      </c>
      <c r="W122" s="3" t="s">
        <v>2149</v>
      </c>
      <c r="X122" s="3" t="s">
        <v>2149</v>
      </c>
      <c r="Y122" s="4" t="s">
        <v>2149</v>
      </c>
      <c r="Z122" s="4" t="s">
        <v>2149</v>
      </c>
      <c r="AA122" s="4" t="s">
        <v>2149</v>
      </c>
      <c r="AB122" s="4"/>
      <c r="AC122" s="4" t="s">
        <v>2149</v>
      </c>
      <c r="AD122" s="3" t="s">
        <v>1241</v>
      </c>
      <c r="AE122" s="22"/>
      <c r="AF122" s="123"/>
      <c r="AG122" s="123"/>
      <c r="AH122" s="123"/>
      <c r="AI122" s="24" t="s">
        <v>2936</v>
      </c>
      <c r="AJ122" s="4" t="s">
        <v>3900</v>
      </c>
    </row>
    <row r="123" spans="1:36" ht="60" customHeight="1">
      <c r="A123" s="5">
        <v>129</v>
      </c>
      <c r="B123" s="3">
        <v>98</v>
      </c>
      <c r="C123" s="3">
        <v>132</v>
      </c>
      <c r="D123" s="3" t="s">
        <v>1807</v>
      </c>
      <c r="E123" s="3" t="s">
        <v>589</v>
      </c>
      <c r="F123" s="3" t="s">
        <v>1176</v>
      </c>
      <c r="G123" s="3" t="s">
        <v>595</v>
      </c>
      <c r="H123" s="3" t="s">
        <v>598</v>
      </c>
      <c r="I123" s="3" t="s">
        <v>3338</v>
      </c>
      <c r="J123" s="2" t="s">
        <v>3111</v>
      </c>
      <c r="K123" s="3"/>
      <c r="L123" s="3" t="s">
        <v>2222</v>
      </c>
      <c r="M123" s="3" t="s">
        <v>1616</v>
      </c>
      <c r="N123" s="3" t="s">
        <v>1194</v>
      </c>
      <c r="O123" s="2"/>
      <c r="P123" s="2">
        <v>3864</v>
      </c>
      <c r="Q123" s="3" t="s">
        <v>3873</v>
      </c>
      <c r="R123" s="3" t="s">
        <v>3874</v>
      </c>
      <c r="S123" s="3" t="s">
        <v>2187</v>
      </c>
      <c r="T123" s="3" t="s">
        <v>2620</v>
      </c>
      <c r="U123" s="3" t="s">
        <v>2212</v>
      </c>
      <c r="V123" s="3" t="s">
        <v>2186</v>
      </c>
      <c r="W123" s="3"/>
      <c r="X123" s="3"/>
      <c r="Y123" s="4"/>
      <c r="Z123" s="4"/>
      <c r="AA123" s="4"/>
      <c r="AB123" s="4"/>
      <c r="AC123" s="4"/>
      <c r="AD123" s="3" t="s">
        <v>1241</v>
      </c>
      <c r="AE123" s="22"/>
      <c r="AF123" s="123"/>
      <c r="AG123" s="123"/>
      <c r="AH123" s="123"/>
      <c r="AI123" s="24" t="s">
        <v>2936</v>
      </c>
      <c r="AJ123" s="4" t="s">
        <v>3900</v>
      </c>
    </row>
    <row r="124" spans="1:36" ht="60" customHeight="1">
      <c r="A124" s="5">
        <v>130</v>
      </c>
      <c r="B124" s="3">
        <v>99</v>
      </c>
      <c r="C124" s="3">
        <v>133</v>
      </c>
      <c r="D124" s="3" t="s">
        <v>1808</v>
      </c>
      <c r="E124" s="3" t="s">
        <v>2223</v>
      </c>
      <c r="F124" s="3" t="s">
        <v>1177</v>
      </c>
      <c r="G124" s="3" t="s">
        <v>598</v>
      </c>
      <c r="H124" s="3" t="s">
        <v>625</v>
      </c>
      <c r="I124" s="3" t="s">
        <v>3339</v>
      </c>
      <c r="J124" s="2" t="s">
        <v>3132</v>
      </c>
      <c r="K124" s="3"/>
      <c r="L124" s="4" t="s">
        <v>2212</v>
      </c>
      <c r="M124" s="3" t="s">
        <v>1617</v>
      </c>
      <c r="N124" s="3" t="s">
        <v>1097</v>
      </c>
      <c r="O124" s="2"/>
      <c r="P124" s="2">
        <v>44800.95</v>
      </c>
      <c r="Q124" s="3" t="s">
        <v>3873</v>
      </c>
      <c r="R124" s="3" t="s">
        <v>3874</v>
      </c>
      <c r="S124" s="3" t="s">
        <v>2186</v>
      </c>
      <c r="T124" s="3" t="s">
        <v>3731</v>
      </c>
      <c r="U124" s="3" t="s">
        <v>2212</v>
      </c>
      <c r="V124" s="3" t="s">
        <v>2186</v>
      </c>
      <c r="W124" s="3" t="s">
        <v>2149</v>
      </c>
      <c r="X124" s="3" t="s">
        <v>2149</v>
      </c>
      <c r="Y124" s="4" t="s">
        <v>2149</v>
      </c>
      <c r="Z124" s="4" t="s">
        <v>2149</v>
      </c>
      <c r="AA124" s="4" t="s">
        <v>2149</v>
      </c>
      <c r="AB124" s="4"/>
      <c r="AC124" s="4" t="s">
        <v>2149</v>
      </c>
      <c r="AD124" s="3" t="s">
        <v>1241</v>
      </c>
      <c r="AE124" s="22"/>
      <c r="AF124" s="123"/>
      <c r="AG124" s="123"/>
      <c r="AH124" s="123"/>
      <c r="AI124" s="24" t="s">
        <v>2936</v>
      </c>
      <c r="AJ124" s="4" t="s">
        <v>3900</v>
      </c>
    </row>
    <row r="125" spans="1:36" ht="60" customHeight="1">
      <c r="A125" s="5">
        <v>131</v>
      </c>
      <c r="B125" s="3">
        <v>100</v>
      </c>
      <c r="C125" s="3">
        <v>134</v>
      </c>
      <c r="D125" s="3" t="s">
        <v>1771</v>
      </c>
      <c r="E125" s="3" t="s">
        <v>590</v>
      </c>
      <c r="F125" s="3" t="s">
        <v>1084</v>
      </c>
      <c r="G125" s="3" t="s">
        <v>1482</v>
      </c>
      <c r="H125" s="3" t="s">
        <v>603</v>
      </c>
      <c r="I125" s="3" t="s">
        <v>3860</v>
      </c>
      <c r="J125" s="2" t="s">
        <v>3861</v>
      </c>
      <c r="K125" s="3"/>
      <c r="L125" s="2" t="s">
        <v>2212</v>
      </c>
      <c r="M125" s="3" t="s">
        <v>1618</v>
      </c>
      <c r="N125" s="3" t="s">
        <v>1165</v>
      </c>
      <c r="O125" s="2"/>
      <c r="P125" s="2">
        <v>2159.9</v>
      </c>
      <c r="Q125" s="3" t="s">
        <v>3873</v>
      </c>
      <c r="R125" s="3" t="s">
        <v>3874</v>
      </c>
      <c r="S125" s="3" t="s">
        <v>2186</v>
      </c>
      <c r="T125" s="3" t="s">
        <v>3596</v>
      </c>
      <c r="U125" s="3" t="s">
        <v>2212</v>
      </c>
      <c r="V125" s="3" t="s">
        <v>2186</v>
      </c>
      <c r="W125" s="2"/>
      <c r="Y125" s="4"/>
      <c r="Z125" s="4"/>
      <c r="AA125" s="4"/>
      <c r="AB125" s="4"/>
      <c r="AC125" s="4"/>
      <c r="AD125" s="3" t="s">
        <v>1317</v>
      </c>
      <c r="AE125" s="22"/>
      <c r="AF125" s="123"/>
      <c r="AG125" s="123"/>
      <c r="AH125" s="123"/>
      <c r="AI125" s="24" t="s">
        <v>2936</v>
      </c>
      <c r="AJ125" s="4" t="s">
        <v>3900</v>
      </c>
    </row>
    <row r="126" spans="1:36" ht="60" customHeight="1">
      <c r="A126" s="5">
        <v>132</v>
      </c>
      <c r="B126" s="3">
        <v>101</v>
      </c>
      <c r="C126" s="3">
        <v>135</v>
      </c>
      <c r="D126" s="3" t="s">
        <v>1736</v>
      </c>
      <c r="E126" s="3" t="s">
        <v>2842</v>
      </c>
      <c r="F126" s="3" t="s">
        <v>2843</v>
      </c>
      <c r="G126" s="3" t="s">
        <v>1489</v>
      </c>
      <c r="H126" s="3" t="s">
        <v>594</v>
      </c>
      <c r="I126" s="3" t="s">
        <v>3340</v>
      </c>
      <c r="J126" s="2" t="s">
        <v>3267</v>
      </c>
      <c r="K126" s="3"/>
      <c r="L126" s="2"/>
      <c r="M126" s="3" t="s">
        <v>1672</v>
      </c>
      <c r="N126" s="3" t="s">
        <v>745</v>
      </c>
      <c r="O126" s="2"/>
      <c r="P126" s="2">
        <v>2887</v>
      </c>
      <c r="Q126" s="3" t="s">
        <v>3873</v>
      </c>
      <c r="R126" s="3" t="s">
        <v>3874</v>
      </c>
      <c r="S126" s="3"/>
      <c r="T126" s="3" t="s">
        <v>1320</v>
      </c>
      <c r="U126" s="3"/>
      <c r="V126" s="3"/>
      <c r="W126" s="3"/>
      <c r="X126" s="3"/>
      <c r="Y126" s="4"/>
      <c r="Z126" s="4"/>
      <c r="AA126" s="4"/>
      <c r="AB126" s="4"/>
      <c r="AC126" s="4"/>
      <c r="AD126" s="3" t="s">
        <v>1241</v>
      </c>
      <c r="AE126" s="22"/>
      <c r="AF126" s="123"/>
      <c r="AG126" s="123"/>
      <c r="AH126" s="123"/>
      <c r="AI126" s="24" t="s">
        <v>2936</v>
      </c>
      <c r="AJ126" s="4" t="s">
        <v>3900</v>
      </c>
    </row>
    <row r="127" spans="1:36" ht="60" customHeight="1">
      <c r="A127" s="5">
        <v>133</v>
      </c>
      <c r="B127" s="3">
        <v>102</v>
      </c>
      <c r="C127" s="3">
        <v>136</v>
      </c>
      <c r="D127" s="3" t="s">
        <v>746</v>
      </c>
      <c r="E127" s="3" t="s">
        <v>591</v>
      </c>
      <c r="F127" s="3" t="s">
        <v>1163</v>
      </c>
      <c r="G127" s="3" t="s">
        <v>1491</v>
      </c>
      <c r="H127" s="3" t="s">
        <v>619</v>
      </c>
      <c r="I127" s="3" t="s">
        <v>3341</v>
      </c>
      <c r="J127" s="2" t="s">
        <v>3133</v>
      </c>
      <c r="K127" s="3"/>
      <c r="L127" s="2"/>
      <c r="M127" s="3" t="s">
        <v>1619</v>
      </c>
      <c r="N127" s="3" t="s">
        <v>1188</v>
      </c>
      <c r="O127" s="2"/>
      <c r="P127" s="2">
        <v>3417.26</v>
      </c>
      <c r="Q127" s="3" t="s">
        <v>3873</v>
      </c>
      <c r="R127" s="3" t="s">
        <v>3874</v>
      </c>
      <c r="S127" s="3"/>
      <c r="T127" s="3" t="s">
        <v>2621</v>
      </c>
      <c r="U127" s="3"/>
      <c r="V127" s="3"/>
      <c r="W127" s="3"/>
      <c r="X127" s="3"/>
      <c r="Y127" s="4"/>
      <c r="Z127" s="4"/>
      <c r="AA127" s="4"/>
      <c r="AB127" s="4"/>
      <c r="AC127" s="4"/>
      <c r="AD127" s="3" t="s">
        <v>1241</v>
      </c>
      <c r="AE127" s="22"/>
      <c r="AF127" s="123"/>
      <c r="AG127" s="123"/>
      <c r="AH127" s="123"/>
      <c r="AI127" s="24" t="s">
        <v>2936</v>
      </c>
      <c r="AJ127" s="4" t="s">
        <v>3900</v>
      </c>
    </row>
    <row r="128" spans="1:36" ht="60" customHeight="1">
      <c r="A128" s="5">
        <v>134</v>
      </c>
      <c r="B128" s="3">
        <v>103</v>
      </c>
      <c r="C128" s="3">
        <v>137</v>
      </c>
      <c r="D128" s="3" t="s">
        <v>1809</v>
      </c>
      <c r="E128" s="3" t="s">
        <v>592</v>
      </c>
      <c r="F128" s="3" t="s">
        <v>1136</v>
      </c>
      <c r="G128" s="3" t="s">
        <v>1476</v>
      </c>
      <c r="H128" s="3" t="s">
        <v>597</v>
      </c>
      <c r="I128" s="3" t="s">
        <v>3342</v>
      </c>
      <c r="J128" s="2" t="s">
        <v>3134</v>
      </c>
      <c r="K128" s="3"/>
      <c r="L128" s="2" t="s">
        <v>2212</v>
      </c>
      <c r="M128" s="3" t="s">
        <v>1620</v>
      </c>
      <c r="N128" s="3" t="s">
        <v>1189</v>
      </c>
      <c r="O128" s="2"/>
      <c r="P128" s="2">
        <v>1238.8</v>
      </c>
      <c r="Q128" s="3" t="s">
        <v>3873</v>
      </c>
      <c r="R128" s="3" t="s">
        <v>3874</v>
      </c>
      <c r="S128" s="3" t="s">
        <v>2186</v>
      </c>
      <c r="T128" s="3" t="s">
        <v>3597</v>
      </c>
      <c r="U128" s="3" t="s">
        <v>2212</v>
      </c>
      <c r="V128" s="3" t="s">
        <v>2186</v>
      </c>
      <c r="W128" s="4" t="s">
        <v>951</v>
      </c>
      <c r="X128" s="4" t="s">
        <v>952</v>
      </c>
      <c r="Y128" s="4" t="s">
        <v>953</v>
      </c>
      <c r="Z128" s="4" t="s">
        <v>950</v>
      </c>
      <c r="AA128" s="4"/>
      <c r="AB128" s="4"/>
      <c r="AC128" s="4"/>
      <c r="AD128" s="3" t="s">
        <v>1241</v>
      </c>
      <c r="AE128" s="22" t="s">
        <v>2224</v>
      </c>
      <c r="AF128" s="123"/>
      <c r="AG128" s="123"/>
      <c r="AH128" s="123"/>
      <c r="AI128" s="24" t="s">
        <v>2936</v>
      </c>
      <c r="AJ128" s="4" t="s">
        <v>3900</v>
      </c>
    </row>
    <row r="129" spans="1:36" ht="60" customHeight="1">
      <c r="A129" s="5">
        <v>135</v>
      </c>
      <c r="B129" s="3">
        <v>104</v>
      </c>
      <c r="C129" s="3">
        <v>138</v>
      </c>
      <c r="D129" s="3" t="s">
        <v>1758</v>
      </c>
      <c r="E129" s="3" t="s">
        <v>1057</v>
      </c>
      <c r="F129" s="3" t="s">
        <v>1178</v>
      </c>
      <c r="G129" s="3" t="s">
        <v>1492</v>
      </c>
      <c r="H129" s="3" t="s">
        <v>595</v>
      </c>
      <c r="I129" s="3" t="s">
        <v>3343</v>
      </c>
      <c r="J129" s="2" t="s">
        <v>3135</v>
      </c>
      <c r="K129" s="3"/>
      <c r="L129" s="2"/>
      <c r="M129" s="3" t="s">
        <v>1621</v>
      </c>
      <c r="N129" s="3" t="s">
        <v>779</v>
      </c>
      <c r="O129" s="2"/>
      <c r="P129" s="2">
        <v>3323.4</v>
      </c>
      <c r="Q129" s="3" t="s">
        <v>3873</v>
      </c>
      <c r="R129" s="3" t="s">
        <v>3874</v>
      </c>
      <c r="S129" s="3"/>
      <c r="T129" s="3" t="s">
        <v>2622</v>
      </c>
      <c r="U129" s="3"/>
      <c r="V129" s="3"/>
      <c r="W129" s="3"/>
      <c r="X129" s="3"/>
      <c r="Y129" s="4"/>
      <c r="Z129" s="4"/>
      <c r="AA129" s="4"/>
      <c r="AB129" s="4"/>
      <c r="AC129" s="4"/>
      <c r="AD129" s="3" t="s">
        <v>1241</v>
      </c>
      <c r="AE129" s="22"/>
      <c r="AF129" s="123"/>
      <c r="AG129" s="123"/>
      <c r="AH129" s="123"/>
      <c r="AI129" s="24" t="s">
        <v>2936</v>
      </c>
      <c r="AJ129" s="4" t="s">
        <v>3900</v>
      </c>
    </row>
    <row r="130" spans="1:36" ht="60" customHeight="1">
      <c r="A130" s="5">
        <v>136</v>
      </c>
      <c r="B130" s="3">
        <v>105</v>
      </c>
      <c r="C130" s="3">
        <v>139</v>
      </c>
      <c r="D130" s="3" t="s">
        <v>1810</v>
      </c>
      <c r="E130" s="3" t="s">
        <v>593</v>
      </c>
      <c r="F130" s="3" t="s">
        <v>1164</v>
      </c>
      <c r="G130" s="3" t="s">
        <v>1488</v>
      </c>
      <c r="H130" s="3" t="s">
        <v>622</v>
      </c>
      <c r="I130" s="3" t="s">
        <v>3344</v>
      </c>
      <c r="J130" s="2" t="s">
        <v>3136</v>
      </c>
      <c r="K130" s="3"/>
      <c r="L130" s="2"/>
      <c r="M130" s="3" t="s">
        <v>1622</v>
      </c>
      <c r="N130" s="3" t="s">
        <v>780</v>
      </c>
      <c r="O130" s="2"/>
      <c r="P130" s="2">
        <v>3756.05</v>
      </c>
      <c r="Q130" s="3" t="s">
        <v>3873</v>
      </c>
      <c r="R130" s="3" t="s">
        <v>3874</v>
      </c>
      <c r="S130" s="3" t="s">
        <v>2186</v>
      </c>
      <c r="T130" s="3" t="s">
        <v>3732</v>
      </c>
      <c r="U130" s="3" t="s">
        <v>2149</v>
      </c>
      <c r="V130" s="3" t="s">
        <v>2186</v>
      </c>
      <c r="W130" s="3"/>
      <c r="X130" s="3"/>
      <c r="Y130" s="4"/>
      <c r="Z130" s="4"/>
      <c r="AA130" s="4"/>
      <c r="AB130" s="4"/>
      <c r="AC130" s="4"/>
      <c r="AD130" s="3" t="s">
        <v>1241</v>
      </c>
      <c r="AE130" s="22"/>
      <c r="AF130" s="123"/>
      <c r="AG130" s="123"/>
      <c r="AH130" s="123"/>
      <c r="AI130" s="24" t="s">
        <v>2936</v>
      </c>
      <c r="AJ130" s="4" t="s">
        <v>3900</v>
      </c>
    </row>
    <row r="131" spans="1:36" ht="60" customHeight="1">
      <c r="A131" s="5">
        <v>139</v>
      </c>
      <c r="B131" s="3">
        <v>106</v>
      </c>
      <c r="C131" s="3">
        <v>141</v>
      </c>
      <c r="D131" s="3" t="s">
        <v>639</v>
      </c>
      <c r="E131" s="3" t="s">
        <v>1393</v>
      </c>
      <c r="F131" s="3" t="s">
        <v>1180</v>
      </c>
      <c r="G131" s="3" t="s">
        <v>671</v>
      </c>
      <c r="H131" s="3" t="s">
        <v>672</v>
      </c>
      <c r="I131" s="2" t="s">
        <v>2225</v>
      </c>
      <c r="J131" s="2" t="s">
        <v>3137</v>
      </c>
      <c r="K131" s="3"/>
      <c r="L131" s="2" t="s">
        <v>2212</v>
      </c>
      <c r="M131" s="3" t="s">
        <v>1594</v>
      </c>
      <c r="N131" s="3" t="s">
        <v>1387</v>
      </c>
      <c r="O131" s="2"/>
      <c r="P131" s="2">
        <v>2150.3000000000002</v>
      </c>
      <c r="Q131" s="3" t="s">
        <v>3873</v>
      </c>
      <c r="R131" s="3" t="s">
        <v>3874</v>
      </c>
      <c r="S131" s="3" t="s">
        <v>2186</v>
      </c>
      <c r="T131" s="3" t="s">
        <v>2623</v>
      </c>
      <c r="U131" s="3" t="s">
        <v>2149</v>
      </c>
      <c r="V131" s="3" t="s">
        <v>2186</v>
      </c>
      <c r="W131" s="4" t="s">
        <v>946</v>
      </c>
      <c r="X131" s="4" t="s">
        <v>947</v>
      </c>
      <c r="Y131" s="4" t="s">
        <v>948</v>
      </c>
      <c r="Z131" s="4" t="s">
        <v>949</v>
      </c>
      <c r="AA131" s="39" t="s">
        <v>95</v>
      </c>
      <c r="AB131" s="46"/>
      <c r="AD131" s="3" t="s">
        <v>1241</v>
      </c>
      <c r="AE131" s="22"/>
      <c r="AF131" s="123"/>
      <c r="AG131" s="123"/>
      <c r="AH131" s="123"/>
      <c r="AI131" s="24" t="s">
        <v>2936</v>
      </c>
      <c r="AJ131" s="4" t="s">
        <v>3900</v>
      </c>
    </row>
    <row r="132" spans="1:36" ht="60" customHeight="1">
      <c r="A132" s="5">
        <v>140</v>
      </c>
      <c r="B132" s="3">
        <v>107</v>
      </c>
      <c r="C132" s="3">
        <v>142</v>
      </c>
      <c r="D132" s="3" t="s">
        <v>640</v>
      </c>
      <c r="E132" s="3" t="s">
        <v>654</v>
      </c>
      <c r="F132" s="3" t="s">
        <v>1181</v>
      </c>
      <c r="G132" s="3" t="s">
        <v>1494</v>
      </c>
      <c r="H132" s="3" t="s">
        <v>668</v>
      </c>
      <c r="I132" s="2"/>
      <c r="J132" s="3" t="s">
        <v>3138</v>
      </c>
      <c r="K132" s="3"/>
      <c r="L132" s="3"/>
      <c r="M132" s="3" t="s">
        <v>1624</v>
      </c>
      <c r="N132" s="3" t="s">
        <v>747</v>
      </c>
      <c r="O132" s="2"/>
      <c r="P132" s="2">
        <v>814</v>
      </c>
      <c r="Q132" s="3" t="s">
        <v>3873</v>
      </c>
      <c r="R132" s="3" t="s">
        <v>3874</v>
      </c>
      <c r="S132" s="3"/>
      <c r="T132" s="3"/>
      <c r="U132" s="3"/>
      <c r="V132" s="3"/>
      <c r="W132" s="3" t="s">
        <v>2226</v>
      </c>
      <c r="X132" s="3" t="s">
        <v>2227</v>
      </c>
      <c r="Y132" s="3" t="s">
        <v>2228</v>
      </c>
      <c r="Z132" s="3" t="s">
        <v>2926</v>
      </c>
      <c r="AA132" s="4" t="s">
        <v>2925</v>
      </c>
      <c r="AB132" s="4"/>
      <c r="AC132" s="4"/>
      <c r="AD132" s="3" t="s">
        <v>1242</v>
      </c>
      <c r="AE132" s="22" t="s">
        <v>2229</v>
      </c>
      <c r="AF132" s="123"/>
      <c r="AG132" s="123"/>
      <c r="AH132" s="123"/>
      <c r="AI132" s="24" t="s">
        <v>3609</v>
      </c>
      <c r="AJ132" s="4" t="s">
        <v>3900</v>
      </c>
    </row>
    <row r="133" spans="1:36" ht="60" customHeight="1">
      <c r="A133" s="5">
        <v>141</v>
      </c>
      <c r="B133" s="3">
        <v>108</v>
      </c>
      <c r="C133" s="3">
        <v>143</v>
      </c>
      <c r="D133" s="3" t="s">
        <v>641</v>
      </c>
      <c r="E133" s="3" t="s">
        <v>655</v>
      </c>
      <c r="F133" s="3" t="s">
        <v>1182</v>
      </c>
      <c r="G133" s="3" t="s">
        <v>1495</v>
      </c>
      <c r="H133" s="3" t="s">
        <v>673</v>
      </c>
      <c r="I133" s="2" t="s">
        <v>2230</v>
      </c>
      <c r="J133" s="2" t="s">
        <v>3139</v>
      </c>
      <c r="K133" s="3"/>
      <c r="L133" s="15" t="s">
        <v>2231</v>
      </c>
      <c r="M133" s="4" t="s">
        <v>1670</v>
      </c>
      <c r="N133" s="4" t="s">
        <v>1086</v>
      </c>
      <c r="O133" s="7"/>
      <c r="P133" s="7">
        <v>956.25</v>
      </c>
      <c r="Q133" s="3" t="s">
        <v>3873</v>
      </c>
      <c r="R133" s="3" t="s">
        <v>3874</v>
      </c>
      <c r="S133" s="4" t="s">
        <v>2187</v>
      </c>
      <c r="T133" s="4" t="s">
        <v>2624</v>
      </c>
      <c r="U133" s="4" t="s">
        <v>2212</v>
      </c>
      <c r="V133" s="3" t="s">
        <v>2186</v>
      </c>
      <c r="W133" s="3" t="s">
        <v>2149</v>
      </c>
      <c r="X133" s="3" t="s">
        <v>2149</v>
      </c>
      <c r="Y133" s="4" t="s">
        <v>2149</v>
      </c>
      <c r="Z133" s="4" t="s">
        <v>2149</v>
      </c>
      <c r="AA133" s="4" t="s">
        <v>2149</v>
      </c>
      <c r="AB133" s="4"/>
      <c r="AC133" s="4" t="s">
        <v>2149</v>
      </c>
      <c r="AD133" s="3" t="s">
        <v>1241</v>
      </c>
      <c r="AE133" s="22"/>
      <c r="AF133" s="123"/>
      <c r="AG133" s="123"/>
      <c r="AH133" s="123"/>
      <c r="AI133" s="24" t="s">
        <v>2936</v>
      </c>
      <c r="AJ133" s="4" t="s">
        <v>3900</v>
      </c>
    </row>
    <row r="134" spans="1:36" ht="60" customHeight="1">
      <c r="A134" s="5">
        <v>142</v>
      </c>
      <c r="B134" s="3">
        <v>109</v>
      </c>
      <c r="C134" s="3">
        <v>144</v>
      </c>
      <c r="D134" s="3" t="s">
        <v>641</v>
      </c>
      <c r="E134" s="3" t="s">
        <v>656</v>
      </c>
      <c r="F134" s="3" t="s">
        <v>1183</v>
      </c>
      <c r="G134" s="3" t="s">
        <v>1495</v>
      </c>
      <c r="H134" s="3" t="s">
        <v>673</v>
      </c>
      <c r="I134" s="2" t="s">
        <v>3345</v>
      </c>
      <c r="J134" s="2" t="s">
        <v>3140</v>
      </c>
      <c r="K134" s="3"/>
      <c r="L134" s="2" t="s">
        <v>2232</v>
      </c>
      <c r="M134" s="4" t="s">
        <v>1671</v>
      </c>
      <c r="N134" s="4" t="s">
        <v>1530</v>
      </c>
      <c r="O134" s="7"/>
      <c r="P134" s="7">
        <v>3356.15</v>
      </c>
      <c r="Q134" s="3" t="s">
        <v>3873</v>
      </c>
      <c r="R134" s="3" t="s">
        <v>3874</v>
      </c>
      <c r="S134" s="4" t="s">
        <v>2187</v>
      </c>
      <c r="T134" s="4" t="s">
        <v>2625</v>
      </c>
      <c r="U134" s="4" t="s">
        <v>2212</v>
      </c>
      <c r="V134" s="3" t="s">
        <v>2186</v>
      </c>
      <c r="W134" s="3" t="s">
        <v>2233</v>
      </c>
      <c r="X134" s="3" t="s">
        <v>2234</v>
      </c>
      <c r="Y134" s="3" t="s">
        <v>2235</v>
      </c>
      <c r="Z134" s="3" t="s">
        <v>2236</v>
      </c>
      <c r="AA134" s="3" t="s">
        <v>2237</v>
      </c>
      <c r="AB134" s="3"/>
      <c r="AC134" s="4" t="s">
        <v>2149</v>
      </c>
      <c r="AD134" s="3" t="s">
        <v>1241</v>
      </c>
      <c r="AE134" s="22"/>
      <c r="AF134" s="123"/>
      <c r="AG134" s="123"/>
      <c r="AH134" s="123"/>
      <c r="AI134" s="24" t="s">
        <v>2936</v>
      </c>
      <c r="AJ134" s="4" t="s">
        <v>3900</v>
      </c>
    </row>
    <row r="135" spans="1:36" ht="60" customHeight="1">
      <c r="A135" s="5">
        <v>143</v>
      </c>
      <c r="B135" s="3">
        <v>110</v>
      </c>
      <c r="C135" s="3">
        <v>145</v>
      </c>
      <c r="D135" s="3" t="s">
        <v>642</v>
      </c>
      <c r="E135" s="3" t="s">
        <v>657</v>
      </c>
      <c r="F135" s="3" t="s">
        <v>1184</v>
      </c>
      <c r="G135" s="3" t="s">
        <v>1496</v>
      </c>
      <c r="H135" s="3" t="s">
        <v>674</v>
      </c>
      <c r="I135" s="2" t="s">
        <v>2238</v>
      </c>
      <c r="J135" s="2" t="s">
        <v>3141</v>
      </c>
      <c r="K135" s="3"/>
      <c r="L135" s="2" t="s">
        <v>3661</v>
      </c>
      <c r="M135" s="3" t="s">
        <v>1625</v>
      </c>
      <c r="N135" s="3" t="s">
        <v>754</v>
      </c>
      <c r="O135" s="2"/>
      <c r="P135" s="2">
        <v>1920.9</v>
      </c>
      <c r="Q135" s="3" t="s">
        <v>3873</v>
      </c>
      <c r="R135" s="3" t="s">
        <v>3874</v>
      </c>
      <c r="S135" s="3" t="s">
        <v>2186</v>
      </c>
      <c r="T135" s="3" t="s">
        <v>2626</v>
      </c>
      <c r="U135" s="3" t="s">
        <v>2149</v>
      </c>
      <c r="V135" s="3" t="s">
        <v>2186</v>
      </c>
      <c r="W135" s="3" t="s">
        <v>2149</v>
      </c>
      <c r="X135" s="3" t="s">
        <v>2149</v>
      </c>
      <c r="Y135" s="4" t="s">
        <v>2149</v>
      </c>
      <c r="Z135" s="4" t="s">
        <v>2149</v>
      </c>
      <c r="AA135" s="4" t="s">
        <v>2149</v>
      </c>
      <c r="AB135" s="4"/>
      <c r="AC135" s="4" t="s">
        <v>2149</v>
      </c>
      <c r="AD135" s="3" t="s">
        <v>1242</v>
      </c>
      <c r="AE135" s="22"/>
      <c r="AF135" s="123"/>
      <c r="AG135" s="123"/>
      <c r="AH135" s="123"/>
      <c r="AI135" s="24" t="s">
        <v>3649</v>
      </c>
      <c r="AJ135" s="4" t="s">
        <v>3900</v>
      </c>
    </row>
    <row r="136" spans="1:36" s="11" customFormat="1" ht="60" customHeight="1">
      <c r="A136" s="5">
        <v>144</v>
      </c>
      <c r="B136" s="3">
        <v>111</v>
      </c>
      <c r="C136" s="3">
        <v>146</v>
      </c>
      <c r="D136" s="3" t="s">
        <v>642</v>
      </c>
      <c r="E136" s="3" t="s">
        <v>1104</v>
      </c>
      <c r="F136" s="3" t="s">
        <v>1069</v>
      </c>
      <c r="G136" s="3" t="s">
        <v>1497</v>
      </c>
      <c r="H136" s="3" t="s">
        <v>674</v>
      </c>
      <c r="I136" s="3" t="s">
        <v>2239</v>
      </c>
      <c r="J136" s="2" t="s">
        <v>3142</v>
      </c>
      <c r="K136" s="3"/>
      <c r="L136" s="2" t="s">
        <v>2212</v>
      </c>
      <c r="M136" s="3" t="s">
        <v>1626</v>
      </c>
      <c r="N136" s="3" t="s">
        <v>2240</v>
      </c>
      <c r="O136" s="2"/>
      <c r="P136" s="2">
        <v>2260</v>
      </c>
      <c r="Q136" s="3" t="s">
        <v>3873</v>
      </c>
      <c r="R136" s="3" t="s">
        <v>3874</v>
      </c>
      <c r="S136" s="3" t="s">
        <v>2186</v>
      </c>
      <c r="T136" s="3" t="s">
        <v>2627</v>
      </c>
      <c r="U136" s="3" t="s">
        <v>2149</v>
      </c>
      <c r="V136" s="3" t="s">
        <v>2186</v>
      </c>
      <c r="W136" s="3" t="s">
        <v>2149</v>
      </c>
      <c r="X136" s="3" t="s">
        <v>2149</v>
      </c>
      <c r="Y136" s="4" t="s">
        <v>2149</v>
      </c>
      <c r="Z136" s="4" t="s">
        <v>2149</v>
      </c>
      <c r="AA136" s="4" t="s">
        <v>2149</v>
      </c>
      <c r="AB136" s="4"/>
      <c r="AC136" s="4" t="s">
        <v>2149</v>
      </c>
      <c r="AD136" s="3" t="s">
        <v>1242</v>
      </c>
      <c r="AE136" s="23"/>
      <c r="AF136" s="136"/>
      <c r="AG136" s="136"/>
      <c r="AH136" s="136"/>
      <c r="AI136" s="24" t="s">
        <v>3650</v>
      </c>
      <c r="AJ136" s="4" t="s">
        <v>3900</v>
      </c>
    </row>
    <row r="137" spans="1:36" s="11" customFormat="1" ht="60" customHeight="1">
      <c r="A137" s="5">
        <v>145</v>
      </c>
      <c r="B137" s="3">
        <v>112</v>
      </c>
      <c r="C137" s="3">
        <v>147</v>
      </c>
      <c r="D137" s="3" t="s">
        <v>642</v>
      </c>
      <c r="E137" s="3" t="s">
        <v>662</v>
      </c>
      <c r="F137" s="3" t="s">
        <v>1069</v>
      </c>
      <c r="G137" s="3" t="s">
        <v>1497</v>
      </c>
      <c r="H137" s="3" t="s">
        <v>680</v>
      </c>
      <c r="I137" s="3" t="s">
        <v>3662</v>
      </c>
      <c r="J137" s="2" t="s">
        <v>3663</v>
      </c>
      <c r="K137" s="3"/>
      <c r="L137" s="2" t="s">
        <v>2212</v>
      </c>
      <c r="M137" s="3" t="s">
        <v>1627</v>
      </c>
      <c r="N137" s="3" t="s">
        <v>2241</v>
      </c>
      <c r="O137" s="2"/>
      <c r="P137" s="2">
        <v>1136.45</v>
      </c>
      <c r="Q137" s="3" t="s">
        <v>3873</v>
      </c>
      <c r="R137" s="3" t="s">
        <v>3874</v>
      </c>
      <c r="S137" s="3" t="s">
        <v>2186</v>
      </c>
      <c r="T137" s="3" t="s">
        <v>2628</v>
      </c>
      <c r="U137" s="3" t="s">
        <v>2149</v>
      </c>
      <c r="V137" s="3" t="s">
        <v>2186</v>
      </c>
      <c r="W137" s="3" t="s">
        <v>2149</v>
      </c>
      <c r="X137" s="3" t="s">
        <v>2149</v>
      </c>
      <c r="Y137" s="4" t="s">
        <v>2149</v>
      </c>
      <c r="Z137" s="4" t="s">
        <v>2149</v>
      </c>
      <c r="AA137" s="4" t="s">
        <v>2149</v>
      </c>
      <c r="AB137" s="4"/>
      <c r="AC137" s="4" t="s">
        <v>2149</v>
      </c>
      <c r="AD137" s="3" t="s">
        <v>1242</v>
      </c>
      <c r="AE137" s="23"/>
      <c r="AF137" s="136"/>
      <c r="AG137" s="136"/>
      <c r="AH137" s="136"/>
      <c r="AI137" s="24" t="s">
        <v>3651</v>
      </c>
      <c r="AJ137" s="4" t="s">
        <v>3900</v>
      </c>
    </row>
    <row r="138" spans="1:36" ht="60" customHeight="1">
      <c r="A138" s="5">
        <v>146</v>
      </c>
      <c r="B138" s="3">
        <v>113</v>
      </c>
      <c r="C138" s="3">
        <v>148</v>
      </c>
      <c r="D138" s="3" t="s">
        <v>641</v>
      </c>
      <c r="E138" s="3" t="s">
        <v>3815</v>
      </c>
      <c r="F138" s="3" t="s">
        <v>1069</v>
      </c>
      <c r="G138" s="3" t="s">
        <v>669</v>
      </c>
      <c r="H138" s="3" t="s">
        <v>670</v>
      </c>
      <c r="I138" s="2" t="s">
        <v>1404</v>
      </c>
      <c r="J138" s="2" t="s">
        <v>3112</v>
      </c>
      <c r="K138" s="3"/>
      <c r="L138" s="3"/>
      <c r="M138" s="3" t="s">
        <v>1626</v>
      </c>
      <c r="N138" s="3" t="s">
        <v>1405</v>
      </c>
      <c r="O138" s="2"/>
      <c r="P138" s="2">
        <v>241.75</v>
      </c>
      <c r="Q138" s="3" t="s">
        <v>3873</v>
      </c>
      <c r="R138" s="3" t="s">
        <v>3874</v>
      </c>
      <c r="S138" s="3" t="s">
        <v>2186</v>
      </c>
      <c r="T138" s="3" t="s">
        <v>2149</v>
      </c>
      <c r="U138" s="3" t="s">
        <v>2212</v>
      </c>
      <c r="V138" s="3" t="s">
        <v>2186</v>
      </c>
      <c r="W138" s="3"/>
      <c r="X138" s="3"/>
      <c r="Y138" s="4"/>
      <c r="Z138" s="4"/>
      <c r="AA138" s="4"/>
      <c r="AB138" s="4"/>
      <c r="AC138" s="4"/>
      <c r="AD138" s="3" t="s">
        <v>1242</v>
      </c>
      <c r="AE138" s="24"/>
      <c r="AF138" s="137"/>
      <c r="AG138" s="137"/>
      <c r="AH138" s="137"/>
      <c r="AI138" s="24" t="s">
        <v>3842</v>
      </c>
      <c r="AJ138" s="4" t="s">
        <v>3900</v>
      </c>
    </row>
    <row r="139" spans="1:36" s="11" customFormat="1" ht="60" customHeight="1">
      <c r="A139" s="5">
        <v>147</v>
      </c>
      <c r="B139" s="3">
        <v>114</v>
      </c>
      <c r="C139" s="3">
        <v>149</v>
      </c>
      <c r="D139" s="3" t="s">
        <v>641</v>
      </c>
      <c r="E139" s="3" t="s">
        <v>974</v>
      </c>
      <c r="F139" s="3" t="s">
        <v>1069</v>
      </c>
      <c r="G139" s="3" t="s">
        <v>675</v>
      </c>
      <c r="H139" s="3" t="s">
        <v>676</v>
      </c>
      <c r="I139" s="2" t="s">
        <v>3297</v>
      </c>
      <c r="J139" s="2" t="s">
        <v>3296</v>
      </c>
      <c r="K139" s="3"/>
      <c r="L139" s="3" t="s">
        <v>3299</v>
      </c>
      <c r="M139" s="3" t="s">
        <v>1627</v>
      </c>
      <c r="N139" s="3" t="s">
        <v>975</v>
      </c>
      <c r="O139" s="2"/>
      <c r="P139" s="2">
        <v>2037.45</v>
      </c>
      <c r="Q139" s="3" t="s">
        <v>3873</v>
      </c>
      <c r="R139" s="3" t="s">
        <v>3874</v>
      </c>
      <c r="S139" s="3"/>
      <c r="T139" s="3"/>
      <c r="U139" s="3"/>
      <c r="V139" s="3"/>
      <c r="W139" s="3"/>
      <c r="X139" s="3"/>
      <c r="Y139" s="4"/>
      <c r="Z139" s="4"/>
      <c r="AA139" s="4"/>
      <c r="AB139" s="4"/>
      <c r="AC139" s="4"/>
      <c r="AD139" s="3" t="s">
        <v>1242</v>
      </c>
      <c r="AE139" s="23" t="s">
        <v>2242</v>
      </c>
      <c r="AF139" s="136"/>
      <c r="AG139" s="136"/>
      <c r="AH139" s="136"/>
      <c r="AI139" s="22" t="s">
        <v>3610</v>
      </c>
      <c r="AJ139" s="4" t="s">
        <v>3900</v>
      </c>
    </row>
    <row r="140" spans="1:36" ht="60" customHeight="1">
      <c r="A140" s="5">
        <v>148</v>
      </c>
      <c r="B140" s="3">
        <v>115</v>
      </c>
      <c r="C140" s="3">
        <v>150</v>
      </c>
      <c r="D140" s="3" t="s">
        <v>641</v>
      </c>
      <c r="E140" s="3" t="s">
        <v>3536</v>
      </c>
      <c r="F140" s="3" t="s">
        <v>1069</v>
      </c>
      <c r="G140" s="3" t="s">
        <v>1498</v>
      </c>
      <c r="H140" s="3" t="s">
        <v>1071</v>
      </c>
      <c r="I140" s="2" t="s">
        <v>1107</v>
      </c>
      <c r="J140" s="2" t="s">
        <v>3143</v>
      </c>
      <c r="K140" s="3"/>
      <c r="L140" s="2" t="s">
        <v>2243</v>
      </c>
      <c r="M140" s="3" t="s">
        <v>1628</v>
      </c>
      <c r="N140" s="3" t="s">
        <v>3821</v>
      </c>
      <c r="O140" s="2"/>
      <c r="P140" s="2">
        <v>10987.65</v>
      </c>
      <c r="Q140" s="3" t="s">
        <v>3873</v>
      </c>
      <c r="R140" s="3" t="s">
        <v>3874</v>
      </c>
      <c r="S140" s="3" t="s">
        <v>2187</v>
      </c>
      <c r="T140" s="3" t="s">
        <v>3535</v>
      </c>
      <c r="U140" s="3"/>
      <c r="V140" s="3"/>
      <c r="W140" s="3"/>
      <c r="X140" s="3"/>
      <c r="Y140" s="4"/>
      <c r="Z140" s="4"/>
      <c r="AA140" s="4"/>
      <c r="AB140" s="4"/>
      <c r="AC140" s="4"/>
      <c r="AD140" s="3" t="s">
        <v>1242</v>
      </c>
      <c r="AE140" s="22"/>
      <c r="AF140" s="123"/>
      <c r="AG140" s="123"/>
      <c r="AH140" s="123"/>
      <c r="AI140" s="24" t="s">
        <v>2936</v>
      </c>
      <c r="AJ140" s="4" t="s">
        <v>3900</v>
      </c>
    </row>
    <row r="141" spans="1:36" ht="94.5" customHeight="1">
      <c r="A141" s="5">
        <v>149</v>
      </c>
      <c r="B141" s="3">
        <v>116</v>
      </c>
      <c r="C141" s="3">
        <v>151</v>
      </c>
      <c r="D141" s="3" t="s">
        <v>643</v>
      </c>
      <c r="E141" s="3" t="s">
        <v>658</v>
      </c>
      <c r="F141" s="3" t="s">
        <v>1120</v>
      </c>
      <c r="G141" s="3" t="s">
        <v>677</v>
      </c>
      <c r="H141" s="3" t="s">
        <v>677</v>
      </c>
      <c r="I141" s="2" t="s">
        <v>2244</v>
      </c>
      <c r="J141" s="2" t="s">
        <v>3144</v>
      </c>
      <c r="K141" s="3"/>
      <c r="L141" s="2" t="s">
        <v>2245</v>
      </c>
      <c r="M141" s="3" t="s">
        <v>1629</v>
      </c>
      <c r="N141" s="3" t="s">
        <v>2246</v>
      </c>
      <c r="O141" s="2"/>
      <c r="P141" s="2">
        <v>36999.99</v>
      </c>
      <c r="Q141" s="3" t="s">
        <v>3873</v>
      </c>
      <c r="R141" s="3" t="s">
        <v>3874</v>
      </c>
      <c r="S141" s="3" t="s">
        <v>2247</v>
      </c>
      <c r="T141" s="3" t="s">
        <v>2629</v>
      </c>
      <c r="U141" s="17" t="s">
        <v>626</v>
      </c>
      <c r="V141" s="3" t="s">
        <v>2179</v>
      </c>
      <c r="W141" s="17" t="s">
        <v>626</v>
      </c>
      <c r="X141" s="17" t="s">
        <v>626</v>
      </c>
      <c r="Y141" s="17" t="s">
        <v>626</v>
      </c>
      <c r="Z141" s="17" t="s">
        <v>626</v>
      </c>
      <c r="AA141" s="17" t="s">
        <v>626</v>
      </c>
      <c r="AB141" s="17"/>
      <c r="AC141" s="17" t="s">
        <v>626</v>
      </c>
      <c r="AD141" s="3" t="s">
        <v>1242</v>
      </c>
      <c r="AE141" s="25" t="s">
        <v>2248</v>
      </c>
      <c r="AF141" s="138"/>
      <c r="AG141" s="138"/>
      <c r="AH141" s="138"/>
      <c r="AI141" s="24" t="s">
        <v>2936</v>
      </c>
      <c r="AJ141" s="4" t="s">
        <v>3900</v>
      </c>
    </row>
    <row r="142" spans="1:36" ht="60" customHeight="1">
      <c r="A142" s="5">
        <v>151</v>
      </c>
      <c r="B142" s="3">
        <v>117</v>
      </c>
      <c r="C142" s="3">
        <v>153</v>
      </c>
      <c r="D142" s="3" t="s">
        <v>645</v>
      </c>
      <c r="E142" s="3" t="s">
        <v>660</v>
      </c>
      <c r="F142" s="3" t="s">
        <v>1186</v>
      </c>
      <c r="G142" s="3" t="s">
        <v>1499</v>
      </c>
      <c r="H142" s="3" t="s">
        <v>678</v>
      </c>
      <c r="I142" s="2" t="s">
        <v>2254</v>
      </c>
      <c r="J142" s="3" t="s">
        <v>3145</v>
      </c>
      <c r="K142" s="3"/>
      <c r="L142" s="17" t="s">
        <v>626</v>
      </c>
      <c r="M142" s="3" t="s">
        <v>1630</v>
      </c>
      <c r="N142" s="3" t="s">
        <v>1415</v>
      </c>
      <c r="O142" s="2"/>
      <c r="P142" s="2">
        <v>749</v>
      </c>
      <c r="Q142" s="3" t="s">
        <v>3873</v>
      </c>
      <c r="R142" s="3" t="s">
        <v>3874</v>
      </c>
      <c r="S142" s="3" t="s">
        <v>2247</v>
      </c>
      <c r="T142" s="17" t="s">
        <v>626</v>
      </c>
      <c r="U142" s="17" t="s">
        <v>626</v>
      </c>
      <c r="V142" s="3" t="s">
        <v>2179</v>
      </c>
      <c r="W142" s="3" t="s">
        <v>2255</v>
      </c>
      <c r="X142" s="3" t="s">
        <v>2256</v>
      </c>
      <c r="Y142" s="4" t="s">
        <v>2257</v>
      </c>
      <c r="Z142" s="4" t="s">
        <v>2258</v>
      </c>
      <c r="AA142" s="4" t="s">
        <v>2259</v>
      </c>
      <c r="AB142" s="4"/>
      <c r="AC142" s="18" t="s">
        <v>626</v>
      </c>
      <c r="AD142" s="3" t="s">
        <v>1242</v>
      </c>
      <c r="AE142" s="26" t="s">
        <v>2260</v>
      </c>
      <c r="AF142" s="139"/>
      <c r="AG142" s="139"/>
      <c r="AH142" s="139"/>
      <c r="AI142" s="24" t="s">
        <v>3446</v>
      </c>
      <c r="AJ142" s="4" t="s">
        <v>3900</v>
      </c>
    </row>
    <row r="143" spans="1:36" s="11" customFormat="1" ht="68">
      <c r="A143" s="5">
        <v>152</v>
      </c>
      <c r="B143" s="3">
        <v>118</v>
      </c>
      <c r="C143" s="3">
        <v>154</v>
      </c>
      <c r="D143" s="3" t="s">
        <v>646</v>
      </c>
      <c r="E143" s="3" t="s">
        <v>2807</v>
      </c>
      <c r="F143" s="3" t="s">
        <v>1074</v>
      </c>
      <c r="G143" s="3" t="s">
        <v>679</v>
      </c>
      <c r="H143" s="3" t="s">
        <v>679</v>
      </c>
      <c r="I143" s="2" t="s">
        <v>2261</v>
      </c>
      <c r="J143" s="2" t="s">
        <v>3146</v>
      </c>
      <c r="K143" s="3"/>
      <c r="L143" s="2" t="s">
        <v>2262</v>
      </c>
      <c r="M143" s="3" t="s">
        <v>1631</v>
      </c>
      <c r="N143" s="3" t="s">
        <v>2263</v>
      </c>
      <c r="O143" s="2"/>
      <c r="P143" s="2">
        <v>1450.56</v>
      </c>
      <c r="Q143" s="3" t="s">
        <v>3873</v>
      </c>
      <c r="R143" s="3" t="s">
        <v>3874</v>
      </c>
      <c r="S143" s="3" t="s">
        <v>2264</v>
      </c>
      <c r="T143" s="3" t="s">
        <v>2630</v>
      </c>
      <c r="U143" s="17" t="s">
        <v>626</v>
      </c>
      <c r="V143" s="3" t="s">
        <v>2179</v>
      </c>
      <c r="W143" s="3" t="s">
        <v>2265</v>
      </c>
      <c r="X143" s="3" t="s">
        <v>2266</v>
      </c>
      <c r="Y143" s="4" t="s">
        <v>2267</v>
      </c>
      <c r="Z143" s="4" t="s">
        <v>2268</v>
      </c>
      <c r="AA143" s="4" t="s">
        <v>2269</v>
      </c>
      <c r="AB143" s="4"/>
      <c r="AC143" s="18" t="s">
        <v>626</v>
      </c>
      <c r="AD143" s="3" t="s">
        <v>1241</v>
      </c>
      <c r="AE143" s="26" t="s">
        <v>2270</v>
      </c>
      <c r="AF143" s="139"/>
      <c r="AG143" s="139"/>
      <c r="AH143" s="139"/>
      <c r="AI143" s="22" t="s">
        <v>2936</v>
      </c>
      <c r="AJ143" s="4" t="s">
        <v>3900</v>
      </c>
    </row>
    <row r="144" spans="1:36" ht="60" customHeight="1">
      <c r="A144" s="5">
        <v>153</v>
      </c>
      <c r="B144" s="3">
        <v>119</v>
      </c>
      <c r="C144" s="3">
        <v>155</v>
      </c>
      <c r="D144" s="3" t="s">
        <v>647</v>
      </c>
      <c r="E144" s="3" t="s">
        <v>661</v>
      </c>
      <c r="F144" s="3" t="s">
        <v>1187</v>
      </c>
      <c r="G144" s="3" t="s">
        <v>680</v>
      </c>
      <c r="H144" s="3" t="s">
        <v>680</v>
      </c>
      <c r="I144" s="2" t="s">
        <v>2271</v>
      </c>
      <c r="J144" s="2" t="s">
        <v>3147</v>
      </c>
      <c r="K144" s="3"/>
      <c r="L144" s="2" t="s">
        <v>2272</v>
      </c>
      <c r="M144" s="4" t="s">
        <v>1632</v>
      </c>
      <c r="N144" s="4" t="s">
        <v>1416</v>
      </c>
      <c r="O144" s="7"/>
      <c r="P144" s="7">
        <v>1328</v>
      </c>
      <c r="Q144" s="3" t="s">
        <v>3873</v>
      </c>
      <c r="R144" s="3" t="s">
        <v>3874</v>
      </c>
      <c r="S144" s="4" t="s">
        <v>2264</v>
      </c>
      <c r="T144" s="4" t="s">
        <v>2631</v>
      </c>
      <c r="U144" s="17" t="s">
        <v>626</v>
      </c>
      <c r="V144" s="3" t="s">
        <v>2179</v>
      </c>
      <c r="W144" s="17" t="s">
        <v>626</v>
      </c>
      <c r="X144" s="17" t="s">
        <v>626</v>
      </c>
      <c r="Y144" s="17" t="s">
        <v>626</v>
      </c>
      <c r="Z144" s="17" t="s">
        <v>626</v>
      </c>
      <c r="AA144" s="17" t="s">
        <v>626</v>
      </c>
      <c r="AB144" s="17"/>
      <c r="AC144" s="17" t="s">
        <v>626</v>
      </c>
      <c r="AD144" s="3" t="s">
        <v>1243</v>
      </c>
      <c r="AE144" s="26" t="s">
        <v>2273</v>
      </c>
      <c r="AF144" s="139"/>
      <c r="AG144" s="139"/>
      <c r="AH144" s="139"/>
      <c r="AI144" s="24" t="s">
        <v>2936</v>
      </c>
      <c r="AJ144" s="4" t="s">
        <v>3900</v>
      </c>
    </row>
    <row r="145" spans="1:36" ht="60" customHeight="1">
      <c r="A145" s="5">
        <v>154</v>
      </c>
      <c r="B145" s="118">
        <v>120</v>
      </c>
      <c r="C145" s="118">
        <v>156</v>
      </c>
      <c r="D145" s="118" t="s">
        <v>648</v>
      </c>
      <c r="E145" s="118" t="s">
        <v>753</v>
      </c>
      <c r="F145" s="118" t="s">
        <v>1068</v>
      </c>
      <c r="G145" s="118" t="s">
        <v>669</v>
      </c>
      <c r="H145" s="118" t="s">
        <v>670</v>
      </c>
      <c r="I145" s="2" t="s">
        <v>752</v>
      </c>
      <c r="J145" s="3" t="s">
        <v>3148</v>
      </c>
      <c r="K145" s="3"/>
      <c r="L145" s="3"/>
      <c r="M145" s="3" t="s">
        <v>1633</v>
      </c>
      <c r="N145" s="118" t="s">
        <v>751</v>
      </c>
      <c r="O145" s="2"/>
      <c r="P145" s="150">
        <v>436.85</v>
      </c>
      <c r="Q145" s="118" t="s">
        <v>3873</v>
      </c>
      <c r="R145" s="118" t="s">
        <v>3874</v>
      </c>
      <c r="S145" s="3"/>
      <c r="T145" s="3" t="s">
        <v>2632</v>
      </c>
      <c r="U145" s="3"/>
      <c r="V145" s="3"/>
      <c r="W145" s="3"/>
      <c r="X145" s="3"/>
      <c r="Y145" s="4"/>
      <c r="Z145" s="4"/>
      <c r="AA145" s="4"/>
      <c r="AB145" s="4"/>
      <c r="AC145" s="4"/>
      <c r="AD145" s="3" t="s">
        <v>1241</v>
      </c>
      <c r="AE145" s="22" t="s">
        <v>2274</v>
      </c>
      <c r="AF145" s="123"/>
      <c r="AG145" s="123"/>
      <c r="AH145" s="123"/>
      <c r="AI145" s="24" t="s">
        <v>2936</v>
      </c>
      <c r="AJ145" s="4" t="s">
        <v>3900</v>
      </c>
    </row>
    <row r="146" spans="1:36" ht="60" customHeight="1">
      <c r="A146" s="5">
        <v>155</v>
      </c>
      <c r="B146" s="118">
        <v>121</v>
      </c>
      <c r="C146" s="151">
        <v>157</v>
      </c>
      <c r="D146" s="118" t="s">
        <v>649</v>
      </c>
      <c r="E146" s="118" t="s">
        <v>2844</v>
      </c>
      <c r="F146" s="118" t="s">
        <v>1103</v>
      </c>
      <c r="G146" s="118" t="s">
        <v>1500</v>
      </c>
      <c r="H146" s="118" t="s">
        <v>677</v>
      </c>
      <c r="I146" s="124" t="s">
        <v>2275</v>
      </c>
      <c r="J146" s="2" t="s">
        <v>3149</v>
      </c>
      <c r="K146" s="3"/>
      <c r="L146" s="17" t="s">
        <v>626</v>
      </c>
      <c r="M146" s="22" t="s">
        <v>1634</v>
      </c>
      <c r="N146" s="118" t="s">
        <v>2276</v>
      </c>
      <c r="O146" s="147"/>
      <c r="P146" s="150">
        <v>1248.06</v>
      </c>
      <c r="Q146" s="118" t="s">
        <v>3873</v>
      </c>
      <c r="R146" s="118" t="s">
        <v>3874</v>
      </c>
      <c r="S146" s="127" t="s">
        <v>2247</v>
      </c>
      <c r="T146" s="3" t="s">
        <v>2633</v>
      </c>
      <c r="U146" s="17" t="s">
        <v>626</v>
      </c>
      <c r="V146" s="17" t="s">
        <v>626</v>
      </c>
      <c r="W146" s="17" t="s">
        <v>626</v>
      </c>
      <c r="X146" s="17" t="s">
        <v>626</v>
      </c>
      <c r="Y146" s="17" t="s">
        <v>626</v>
      </c>
      <c r="Z146" s="17" t="s">
        <v>626</v>
      </c>
      <c r="AA146" s="17" t="s">
        <v>626</v>
      </c>
      <c r="AB146" s="17"/>
      <c r="AC146" s="17" t="s">
        <v>626</v>
      </c>
      <c r="AD146" s="3" t="s">
        <v>1242</v>
      </c>
      <c r="AE146" s="26" t="s">
        <v>2277</v>
      </c>
      <c r="AF146" s="139"/>
      <c r="AG146" s="139"/>
      <c r="AH146" s="139"/>
      <c r="AI146" s="24" t="s">
        <v>2936</v>
      </c>
      <c r="AJ146" s="27" t="s">
        <v>3900</v>
      </c>
    </row>
    <row r="147" spans="1:36" ht="60" customHeight="1">
      <c r="A147" s="5"/>
      <c r="B147" s="110"/>
      <c r="C147" s="153"/>
      <c r="D147" s="110"/>
      <c r="E147" s="110"/>
      <c r="F147" s="110"/>
      <c r="G147" s="110"/>
      <c r="H147" s="110"/>
      <c r="I147" s="124"/>
      <c r="J147" s="2"/>
      <c r="K147" s="3"/>
      <c r="L147" s="17"/>
      <c r="M147" s="22"/>
      <c r="N147" s="110"/>
      <c r="O147" s="147"/>
      <c r="P147" s="111">
        <v>275</v>
      </c>
      <c r="Q147" s="110" t="s">
        <v>3873</v>
      </c>
      <c r="R147" s="110" t="s">
        <v>3893</v>
      </c>
      <c r="S147" s="127"/>
      <c r="T147" s="3"/>
      <c r="U147" s="17"/>
      <c r="V147" s="17"/>
      <c r="W147" s="17"/>
      <c r="X147" s="17"/>
      <c r="Y147" s="17"/>
      <c r="Z147" s="17"/>
      <c r="AA147" s="17"/>
      <c r="AB147" s="17"/>
      <c r="AC147" s="17"/>
      <c r="AD147" s="3"/>
      <c r="AE147" s="26"/>
      <c r="AF147" s="139"/>
      <c r="AG147" s="139"/>
      <c r="AH147" s="139"/>
      <c r="AI147" s="24"/>
      <c r="AJ147" s="63" t="s">
        <v>3900</v>
      </c>
    </row>
    <row r="148" spans="1:36" s="11" customFormat="1" ht="60" customHeight="1">
      <c r="A148" s="5">
        <v>156</v>
      </c>
      <c r="B148" s="118">
        <v>122</v>
      </c>
      <c r="C148" s="118">
        <v>158</v>
      </c>
      <c r="D148" s="118" t="s">
        <v>650</v>
      </c>
      <c r="E148" s="118" t="s">
        <v>663</v>
      </c>
      <c r="F148" s="118" t="s">
        <v>1197</v>
      </c>
      <c r="G148" s="118" t="s">
        <v>681</v>
      </c>
      <c r="H148" s="118" t="s">
        <v>681</v>
      </c>
      <c r="I148" s="127" t="s">
        <v>3452</v>
      </c>
      <c r="J148" s="2" t="s">
        <v>3364</v>
      </c>
      <c r="K148" s="3"/>
      <c r="L148" s="3" t="s">
        <v>2195</v>
      </c>
      <c r="M148" s="22" t="s">
        <v>1635</v>
      </c>
      <c r="N148" s="1923" t="s">
        <v>2280</v>
      </c>
      <c r="O148" s="147"/>
      <c r="P148" s="150">
        <v>141.1</v>
      </c>
      <c r="Q148" s="118" t="s">
        <v>3873</v>
      </c>
      <c r="R148" s="118" t="s">
        <v>3874</v>
      </c>
      <c r="S148" s="127" t="s">
        <v>2264</v>
      </c>
      <c r="T148" s="3" t="s">
        <v>2634</v>
      </c>
      <c r="U148" s="3" t="s">
        <v>2281</v>
      </c>
      <c r="V148" s="3" t="s">
        <v>2282</v>
      </c>
      <c r="W148" s="17" t="s">
        <v>626</v>
      </c>
      <c r="X148" s="17" t="s">
        <v>626</v>
      </c>
      <c r="Y148" s="17" t="s">
        <v>626</v>
      </c>
      <c r="Z148" s="17" t="s">
        <v>626</v>
      </c>
      <c r="AA148" s="17" t="s">
        <v>626</v>
      </c>
      <c r="AB148" s="17"/>
      <c r="AC148" s="17" t="s">
        <v>626</v>
      </c>
      <c r="AD148" s="3" t="s">
        <v>1242</v>
      </c>
      <c r="AE148" s="26" t="s">
        <v>2283</v>
      </c>
      <c r="AF148" s="139"/>
      <c r="AG148" s="139"/>
      <c r="AH148" s="139"/>
      <c r="AI148" s="22" t="s">
        <v>620</v>
      </c>
      <c r="AJ148" s="27" t="s">
        <v>3887</v>
      </c>
    </row>
    <row r="149" spans="1:36" s="11" customFormat="1" ht="60" customHeight="1">
      <c r="A149" s="5"/>
      <c r="B149" s="110"/>
      <c r="C149" s="110"/>
      <c r="D149" s="110"/>
      <c r="E149" s="110"/>
      <c r="F149" s="110"/>
      <c r="G149" s="110"/>
      <c r="H149" s="110"/>
      <c r="I149" s="127"/>
      <c r="J149" s="2"/>
      <c r="K149" s="3"/>
      <c r="L149" s="3"/>
      <c r="M149" s="22"/>
      <c r="N149" s="1924"/>
      <c r="O149" s="147"/>
      <c r="P149" s="111">
        <f>57.87+44.36+8.85+67.7</f>
        <v>178.77999999999997</v>
      </c>
      <c r="Q149" s="110" t="s">
        <v>3873</v>
      </c>
      <c r="R149" s="110" t="s">
        <v>3902</v>
      </c>
      <c r="S149" s="127"/>
      <c r="T149" s="3"/>
      <c r="U149" s="3"/>
      <c r="V149" s="3"/>
      <c r="W149" s="17"/>
      <c r="X149" s="17"/>
      <c r="Y149" s="17"/>
      <c r="Z149" s="17"/>
      <c r="AA149" s="17"/>
      <c r="AB149" s="17"/>
      <c r="AC149" s="17"/>
      <c r="AD149" s="3"/>
      <c r="AE149" s="26"/>
      <c r="AF149" s="139"/>
      <c r="AG149" s="139"/>
      <c r="AH149" s="139"/>
      <c r="AI149" s="22"/>
      <c r="AJ149" s="63" t="s">
        <v>3887</v>
      </c>
    </row>
    <row r="150" spans="1:36" ht="60" customHeight="1">
      <c r="A150" s="5">
        <v>157</v>
      </c>
      <c r="B150" s="3">
        <v>123</v>
      </c>
      <c r="C150" s="110">
        <v>159</v>
      </c>
      <c r="D150" s="110" t="s">
        <v>782</v>
      </c>
      <c r="E150" s="110" t="s">
        <v>664</v>
      </c>
      <c r="F150" s="110" t="s">
        <v>1526</v>
      </c>
      <c r="G150" s="110" t="s">
        <v>762</v>
      </c>
      <c r="H150" s="110" t="s">
        <v>674</v>
      </c>
      <c r="I150" s="2" t="s">
        <v>2284</v>
      </c>
      <c r="J150" s="2" t="s">
        <v>3151</v>
      </c>
      <c r="K150" s="3"/>
      <c r="L150" s="16" t="s">
        <v>626</v>
      </c>
      <c r="M150" s="3" t="s">
        <v>1620</v>
      </c>
      <c r="N150" s="110" t="s">
        <v>175</v>
      </c>
      <c r="O150" s="2"/>
      <c r="P150" s="111">
        <v>11845.85</v>
      </c>
      <c r="Q150" s="110" t="s">
        <v>3873</v>
      </c>
      <c r="R150" s="110" t="s">
        <v>3874</v>
      </c>
      <c r="S150" s="3" t="s">
        <v>2247</v>
      </c>
      <c r="T150" s="3" t="s">
        <v>2635</v>
      </c>
      <c r="U150" s="17" t="s">
        <v>626</v>
      </c>
      <c r="V150" s="3" t="s">
        <v>2179</v>
      </c>
      <c r="W150" s="17" t="s">
        <v>626</v>
      </c>
      <c r="X150" s="17" t="s">
        <v>626</v>
      </c>
      <c r="Y150" s="17" t="s">
        <v>626</v>
      </c>
      <c r="Z150" s="17" t="s">
        <v>626</v>
      </c>
      <c r="AA150" s="17" t="s">
        <v>626</v>
      </c>
      <c r="AB150" s="17"/>
      <c r="AC150" s="17" t="s">
        <v>626</v>
      </c>
      <c r="AD150" s="3" t="s">
        <v>1242</v>
      </c>
      <c r="AE150" s="26" t="s">
        <v>2285</v>
      </c>
      <c r="AF150" s="139"/>
      <c r="AG150" s="139"/>
      <c r="AH150" s="139"/>
      <c r="AI150" s="24" t="s">
        <v>2936</v>
      </c>
      <c r="AJ150" s="63" t="s">
        <v>3900</v>
      </c>
    </row>
    <row r="151" spans="1:36" ht="60" customHeight="1">
      <c r="A151" s="5">
        <v>158</v>
      </c>
      <c r="B151" s="3">
        <v>124</v>
      </c>
      <c r="C151" s="3">
        <v>160</v>
      </c>
      <c r="D151" s="3" t="s">
        <v>651</v>
      </c>
      <c r="E151" s="3" t="s">
        <v>665</v>
      </c>
      <c r="F151" s="3" t="s">
        <v>1068</v>
      </c>
      <c r="G151" s="3" t="s">
        <v>670</v>
      </c>
      <c r="H151" s="3" t="s">
        <v>669</v>
      </c>
      <c r="I151" s="2" t="s">
        <v>2286</v>
      </c>
      <c r="J151" s="2" t="s">
        <v>3152</v>
      </c>
      <c r="K151" s="3"/>
      <c r="L151" s="2"/>
      <c r="M151" s="3" t="s">
        <v>1629</v>
      </c>
      <c r="N151" s="3" t="s">
        <v>1528</v>
      </c>
      <c r="O151" s="2"/>
      <c r="P151" s="2">
        <v>8275</v>
      </c>
      <c r="Q151" s="3" t="s">
        <v>3873</v>
      </c>
      <c r="R151" s="3" t="s">
        <v>3874</v>
      </c>
      <c r="S151" s="3"/>
      <c r="T151" s="3" t="s">
        <v>3602</v>
      </c>
      <c r="U151" s="3"/>
      <c r="V151" s="3"/>
      <c r="W151" s="3"/>
      <c r="X151" s="3"/>
      <c r="Y151" s="4"/>
      <c r="Z151" s="4"/>
      <c r="AA151" s="4"/>
      <c r="AB151" s="4"/>
      <c r="AC151" s="4"/>
      <c r="AD151" s="2" t="s">
        <v>1531</v>
      </c>
      <c r="AE151" s="22" t="s">
        <v>2274</v>
      </c>
      <c r="AF151" s="123"/>
      <c r="AG151" s="123"/>
      <c r="AH151" s="123"/>
      <c r="AI151" s="24" t="s">
        <v>2936</v>
      </c>
      <c r="AJ151" s="4" t="s">
        <v>3900</v>
      </c>
    </row>
    <row r="152" spans="1:36" s="97" customFormat="1" ht="60" customHeight="1">
      <c r="A152" s="5">
        <v>159</v>
      </c>
      <c r="B152" s="3">
        <v>125</v>
      </c>
      <c r="C152" s="3">
        <v>161</v>
      </c>
      <c r="D152" s="3" t="s">
        <v>646</v>
      </c>
      <c r="E152" s="3" t="s">
        <v>666</v>
      </c>
      <c r="F152" s="3" t="s">
        <v>1108</v>
      </c>
      <c r="G152" s="3" t="s">
        <v>682</v>
      </c>
      <c r="H152" s="3" t="s">
        <v>679</v>
      </c>
      <c r="I152" s="2" t="s">
        <v>2287</v>
      </c>
      <c r="J152" s="3" t="s">
        <v>3153</v>
      </c>
      <c r="K152" s="3"/>
      <c r="L152" s="3"/>
      <c r="M152" s="3" t="s">
        <v>1636</v>
      </c>
      <c r="N152" s="3" t="s">
        <v>2288</v>
      </c>
      <c r="O152" s="2"/>
      <c r="P152" s="2">
        <v>489.74</v>
      </c>
      <c r="Q152" s="3" t="s">
        <v>3873</v>
      </c>
      <c r="R152" s="3" t="s">
        <v>3874</v>
      </c>
      <c r="S152" s="3" t="s">
        <v>2264</v>
      </c>
      <c r="T152" s="3" t="s">
        <v>2636</v>
      </c>
      <c r="U152" s="17" t="s">
        <v>626</v>
      </c>
      <c r="V152" s="3" t="s">
        <v>2179</v>
      </c>
      <c r="W152" s="17" t="s">
        <v>626</v>
      </c>
      <c r="X152" s="17" t="s">
        <v>626</v>
      </c>
      <c r="Y152" s="17" t="s">
        <v>626</v>
      </c>
      <c r="Z152" s="17" t="s">
        <v>626</v>
      </c>
      <c r="AA152" s="17" t="s">
        <v>626</v>
      </c>
      <c r="AB152" s="17"/>
      <c r="AC152" s="17" t="s">
        <v>626</v>
      </c>
      <c r="AD152" s="3" t="s">
        <v>1241</v>
      </c>
      <c r="AE152" s="26" t="s">
        <v>2289</v>
      </c>
      <c r="AF152" s="139"/>
      <c r="AG152" s="139"/>
      <c r="AH152" s="139"/>
      <c r="AI152" s="24" t="s">
        <v>2936</v>
      </c>
      <c r="AJ152" s="4" t="s">
        <v>3900</v>
      </c>
    </row>
    <row r="153" spans="1:36" ht="60" customHeight="1">
      <c r="A153" s="5" t="s">
        <v>748</v>
      </c>
      <c r="B153" s="3">
        <v>126</v>
      </c>
      <c r="C153" s="3">
        <v>162</v>
      </c>
      <c r="D153" s="3" t="s">
        <v>783</v>
      </c>
      <c r="E153" s="3" t="s">
        <v>1709</v>
      </c>
      <c r="F153" s="3" t="s">
        <v>667</v>
      </c>
      <c r="G153" s="3" t="s">
        <v>1501</v>
      </c>
      <c r="H153" s="3" t="s">
        <v>683</v>
      </c>
      <c r="I153" s="2" t="s">
        <v>2290</v>
      </c>
      <c r="J153" s="3" t="s">
        <v>3154</v>
      </c>
      <c r="K153" s="3"/>
      <c r="L153" s="3" t="s">
        <v>2291</v>
      </c>
      <c r="M153" s="3" t="s">
        <v>1614</v>
      </c>
      <c r="N153" s="3" t="s">
        <v>2292</v>
      </c>
      <c r="O153" s="2"/>
      <c r="P153" s="2">
        <v>265.52999999999997</v>
      </c>
      <c r="Q153" s="3" t="s">
        <v>3873</v>
      </c>
      <c r="R153" s="3" t="s">
        <v>3874</v>
      </c>
      <c r="S153" s="3" t="s">
        <v>2264</v>
      </c>
      <c r="T153" s="3" t="s">
        <v>2637</v>
      </c>
      <c r="U153" s="17" t="s">
        <v>626</v>
      </c>
      <c r="V153" s="3" t="s">
        <v>2187</v>
      </c>
      <c r="W153" s="3"/>
      <c r="X153" s="3"/>
      <c r="Y153" s="4"/>
      <c r="Z153" s="4"/>
      <c r="AA153" s="4"/>
      <c r="AB153" s="4"/>
      <c r="AC153" s="4"/>
      <c r="AD153" s="3" t="s">
        <v>2293</v>
      </c>
      <c r="AE153" s="26" t="s">
        <v>2294</v>
      </c>
      <c r="AF153" s="139"/>
      <c r="AG153" s="139"/>
      <c r="AH153" s="139"/>
      <c r="AI153" s="24" t="s">
        <v>3652</v>
      </c>
      <c r="AJ153" s="4" t="s">
        <v>3900</v>
      </c>
    </row>
    <row r="154" spans="1:36" ht="60" customHeight="1">
      <c r="A154" s="5">
        <v>161</v>
      </c>
      <c r="B154" s="3">
        <v>127</v>
      </c>
      <c r="C154" s="3">
        <v>163</v>
      </c>
      <c r="D154" s="3" t="s">
        <v>652</v>
      </c>
      <c r="E154" s="3" t="s">
        <v>2295</v>
      </c>
      <c r="F154" s="3" t="s">
        <v>1072</v>
      </c>
      <c r="G154" s="3" t="s">
        <v>669</v>
      </c>
      <c r="H154" s="3" t="s">
        <v>670</v>
      </c>
      <c r="I154" s="2" t="s">
        <v>2296</v>
      </c>
      <c r="J154" s="3" t="s">
        <v>3155</v>
      </c>
      <c r="K154" s="3"/>
      <c r="L154" s="3"/>
      <c r="M154" s="3" t="s">
        <v>1604</v>
      </c>
      <c r="N154" s="3" t="s">
        <v>2297</v>
      </c>
      <c r="O154" s="2"/>
      <c r="P154" s="2">
        <v>465.03</v>
      </c>
      <c r="Q154" s="3" t="s">
        <v>3873</v>
      </c>
      <c r="R154" s="3" t="s">
        <v>3874</v>
      </c>
      <c r="S154" s="3" t="s">
        <v>2264</v>
      </c>
      <c r="T154" s="3" t="s">
        <v>2638</v>
      </c>
      <c r="U154" s="17" t="s">
        <v>626</v>
      </c>
      <c r="V154" s="3" t="s">
        <v>2179</v>
      </c>
      <c r="W154" s="3" t="s">
        <v>2298</v>
      </c>
      <c r="X154" s="3" t="s">
        <v>2299</v>
      </c>
      <c r="Y154" s="4" t="s">
        <v>2300</v>
      </c>
      <c r="Z154" s="4" t="s">
        <v>2301</v>
      </c>
      <c r="AA154" s="4" t="s">
        <v>2302</v>
      </c>
      <c r="AB154" s="4"/>
      <c r="AC154" s="18" t="s">
        <v>626</v>
      </c>
      <c r="AD154" s="3" t="s">
        <v>1242</v>
      </c>
      <c r="AE154" s="26" t="s">
        <v>2303</v>
      </c>
      <c r="AF154" s="139"/>
      <c r="AG154" s="139"/>
      <c r="AH154" s="139"/>
      <c r="AI154" s="24" t="s">
        <v>2936</v>
      </c>
      <c r="AJ154" s="4" t="s">
        <v>3900</v>
      </c>
    </row>
    <row r="155" spans="1:36" ht="60" customHeight="1">
      <c r="A155" s="5"/>
      <c r="B155" s="3">
        <v>128</v>
      </c>
      <c r="C155" s="3">
        <v>164</v>
      </c>
      <c r="D155" s="4" t="s">
        <v>3585</v>
      </c>
      <c r="E155" s="4" t="s">
        <v>3586</v>
      </c>
      <c r="F155" s="4" t="s">
        <v>3587</v>
      </c>
      <c r="G155" s="4" t="s">
        <v>1500</v>
      </c>
      <c r="H155" s="4" t="s">
        <v>677</v>
      </c>
      <c r="I155" s="4" t="s">
        <v>3588</v>
      </c>
      <c r="J155" s="4" t="s">
        <v>3682</v>
      </c>
      <c r="K155" s="4"/>
      <c r="L155" s="4"/>
      <c r="M155" s="4">
        <v>147</v>
      </c>
      <c r="N155" s="4" t="s">
        <v>3825</v>
      </c>
      <c r="O155" s="7"/>
      <c r="P155" s="7">
        <v>78.19</v>
      </c>
      <c r="Q155" s="3" t="s">
        <v>3873</v>
      </c>
      <c r="R155" s="3" t="s">
        <v>3874</v>
      </c>
      <c r="S155" s="4"/>
      <c r="T155" s="4"/>
      <c r="U155" s="4"/>
      <c r="V155" s="4"/>
      <c r="W155" s="4"/>
      <c r="X155" s="4"/>
      <c r="Y155" s="4"/>
      <c r="Z155" s="4"/>
      <c r="AA155" s="4"/>
      <c r="AB155" s="4"/>
      <c r="AC155" s="4"/>
      <c r="AD155" s="4"/>
      <c r="AE155" s="4"/>
      <c r="AF155" s="7"/>
      <c r="AG155" s="7"/>
      <c r="AH155" s="7"/>
      <c r="AI155" s="24" t="s">
        <v>3446</v>
      </c>
      <c r="AJ155" s="4" t="s">
        <v>3900</v>
      </c>
    </row>
    <row r="156" spans="1:36" ht="60" customHeight="1">
      <c r="A156" s="5">
        <v>163</v>
      </c>
      <c r="B156" s="3">
        <v>129</v>
      </c>
      <c r="C156" s="3">
        <v>165</v>
      </c>
      <c r="D156" s="3" t="s">
        <v>684</v>
      </c>
      <c r="E156" s="3" t="s">
        <v>1227</v>
      </c>
      <c r="F156" s="3" t="s">
        <v>694</v>
      </c>
      <c r="G156" s="3" t="s">
        <v>670</v>
      </c>
      <c r="H156" s="3" t="s">
        <v>670</v>
      </c>
      <c r="I156" s="3" t="s">
        <v>718</v>
      </c>
      <c r="J156" s="3" t="s">
        <v>3113</v>
      </c>
      <c r="K156" s="3"/>
      <c r="L156" s="3"/>
      <c r="M156" s="3" t="s">
        <v>1637</v>
      </c>
      <c r="N156" s="3" t="s">
        <v>1529</v>
      </c>
      <c r="O156" s="2"/>
      <c r="P156" s="2">
        <v>774.38</v>
      </c>
      <c r="Q156" s="3" t="s">
        <v>3873</v>
      </c>
      <c r="R156" s="3" t="s">
        <v>3874</v>
      </c>
      <c r="S156" s="3"/>
      <c r="T156" s="3"/>
      <c r="U156" s="3"/>
      <c r="V156" s="3"/>
      <c r="W156" s="3"/>
      <c r="X156" s="3"/>
      <c r="Y156" s="4"/>
      <c r="Z156" s="4"/>
      <c r="AA156" s="4"/>
      <c r="AB156" s="4"/>
      <c r="AC156" s="4"/>
      <c r="AD156" s="3" t="s">
        <v>1532</v>
      </c>
      <c r="AE156" s="22" t="s">
        <v>2274</v>
      </c>
      <c r="AF156" s="123"/>
      <c r="AG156" s="123"/>
      <c r="AH156" s="123"/>
      <c r="AI156" s="24" t="s">
        <v>3446</v>
      </c>
      <c r="AJ156" s="4" t="s">
        <v>3900</v>
      </c>
    </row>
    <row r="157" spans="1:36" ht="60" customHeight="1">
      <c r="A157" s="5">
        <v>164</v>
      </c>
      <c r="B157" s="3">
        <v>130</v>
      </c>
      <c r="C157" s="3">
        <v>166</v>
      </c>
      <c r="D157" s="3" t="s">
        <v>685</v>
      </c>
      <c r="E157" s="3" t="s">
        <v>1228</v>
      </c>
      <c r="F157" s="3" t="s">
        <v>695</v>
      </c>
      <c r="G157" s="3" t="s">
        <v>2103</v>
      </c>
      <c r="H157" s="3" t="s">
        <v>676</v>
      </c>
      <c r="I157" s="3" t="s">
        <v>719</v>
      </c>
      <c r="J157" s="3" t="s">
        <v>3156</v>
      </c>
      <c r="K157" s="3"/>
      <c r="L157" s="3"/>
      <c r="M157" s="3" t="s">
        <v>1638</v>
      </c>
      <c r="N157" s="3" t="s">
        <v>340</v>
      </c>
      <c r="O157" s="2"/>
      <c r="P157" s="2">
        <v>504.6</v>
      </c>
      <c r="Q157" s="3" t="s">
        <v>3873</v>
      </c>
      <c r="R157" s="3" t="s">
        <v>3874</v>
      </c>
      <c r="S157" s="3"/>
      <c r="T157" s="3"/>
      <c r="U157" s="3"/>
      <c r="V157" s="3"/>
      <c r="W157" s="3"/>
      <c r="X157" s="3"/>
      <c r="Y157" s="3" t="s">
        <v>1533</v>
      </c>
      <c r="Z157" s="4" t="s">
        <v>213</v>
      </c>
      <c r="AA157" s="4" t="s">
        <v>212</v>
      </c>
      <c r="AB157" s="4"/>
      <c r="AD157" s="4" t="s">
        <v>2104</v>
      </c>
      <c r="AE157" s="22" t="s">
        <v>2274</v>
      </c>
      <c r="AF157" s="123"/>
      <c r="AG157" s="123"/>
      <c r="AH157" s="123"/>
      <c r="AI157" s="24" t="s">
        <v>3686</v>
      </c>
      <c r="AJ157" s="4" t="s">
        <v>3900</v>
      </c>
    </row>
    <row r="158" spans="1:36" s="11" customFormat="1" ht="60" customHeight="1">
      <c r="A158" s="5">
        <v>165</v>
      </c>
      <c r="B158" s="3">
        <v>131</v>
      </c>
      <c r="C158" s="3">
        <v>167</v>
      </c>
      <c r="D158" s="3" t="s">
        <v>686</v>
      </c>
      <c r="E158" s="3" t="s">
        <v>1229</v>
      </c>
      <c r="F158" s="3" t="s">
        <v>696</v>
      </c>
      <c r="G158" s="3" t="s">
        <v>675</v>
      </c>
      <c r="H158" s="3" t="s">
        <v>676</v>
      </c>
      <c r="I158" s="3" t="s">
        <v>1383</v>
      </c>
      <c r="J158" s="2" t="s">
        <v>3157</v>
      </c>
      <c r="K158" s="3"/>
      <c r="L158" s="3" t="s">
        <v>2304</v>
      </c>
      <c r="M158" s="3" t="s">
        <v>1230</v>
      </c>
      <c r="N158" s="3" t="s">
        <v>2305</v>
      </c>
      <c r="O158" s="2"/>
      <c r="P158" s="2">
        <v>21239.05</v>
      </c>
      <c r="Q158" s="3" t="s">
        <v>3873</v>
      </c>
      <c r="R158" s="3" t="s">
        <v>3874</v>
      </c>
      <c r="S158" s="3" t="s">
        <v>2175</v>
      </c>
      <c r="T158" s="3" t="s">
        <v>2640</v>
      </c>
      <c r="U158" s="17" t="s">
        <v>626</v>
      </c>
      <c r="V158" s="3" t="s">
        <v>2179</v>
      </c>
      <c r="W158" s="17" t="s">
        <v>626</v>
      </c>
      <c r="X158" s="17" t="s">
        <v>626</v>
      </c>
      <c r="Y158" s="3" t="s">
        <v>1534</v>
      </c>
      <c r="Z158" s="4" t="s">
        <v>529</v>
      </c>
      <c r="AA158" s="18" t="s">
        <v>626</v>
      </c>
      <c r="AB158" s="18"/>
      <c r="AC158" s="18" t="s">
        <v>626</v>
      </c>
      <c r="AD158" s="17" t="s">
        <v>626</v>
      </c>
      <c r="AE158" s="35" t="s">
        <v>2306</v>
      </c>
      <c r="AF158" s="140"/>
      <c r="AG158" s="140"/>
      <c r="AH158" s="140"/>
      <c r="AI158" s="24" t="s">
        <v>2936</v>
      </c>
      <c r="AJ158" s="4" t="s">
        <v>3900</v>
      </c>
    </row>
    <row r="159" spans="1:36" ht="60" customHeight="1">
      <c r="A159" s="5">
        <v>166</v>
      </c>
      <c r="B159" s="118">
        <v>132</v>
      </c>
      <c r="C159" s="118">
        <v>168</v>
      </c>
      <c r="D159" s="118" t="s">
        <v>687</v>
      </c>
      <c r="E159" s="118" t="s">
        <v>1231</v>
      </c>
      <c r="F159" s="118" t="s">
        <v>697</v>
      </c>
      <c r="G159" s="118" t="s">
        <v>710</v>
      </c>
      <c r="H159" s="118" t="s">
        <v>717</v>
      </c>
      <c r="I159" s="3" t="s">
        <v>2307</v>
      </c>
      <c r="J159" s="3" t="s">
        <v>3158</v>
      </c>
      <c r="K159" s="3"/>
      <c r="L159" s="3"/>
      <c r="M159" s="3" t="s">
        <v>1637</v>
      </c>
      <c r="N159" s="118" t="s">
        <v>793</v>
      </c>
      <c r="O159" s="2"/>
      <c r="P159" s="150">
        <v>583.95000000000005</v>
      </c>
      <c r="Q159" s="118" t="s">
        <v>3873</v>
      </c>
      <c r="R159" s="118" t="s">
        <v>3874</v>
      </c>
      <c r="S159" s="3" t="s">
        <v>2179</v>
      </c>
      <c r="T159" s="17" t="s">
        <v>626</v>
      </c>
      <c r="U159" s="17" t="s">
        <v>626</v>
      </c>
      <c r="V159" s="3" t="s">
        <v>2179</v>
      </c>
      <c r="W159" s="3" t="s">
        <v>2308</v>
      </c>
      <c r="X159" s="3" t="s">
        <v>2309</v>
      </c>
      <c r="Y159" s="3" t="s">
        <v>211</v>
      </c>
      <c r="Z159" s="4" t="s">
        <v>214</v>
      </c>
      <c r="AA159" s="4" t="s">
        <v>1282</v>
      </c>
      <c r="AB159" s="4"/>
      <c r="AC159" s="4"/>
      <c r="AD159" s="3" t="s">
        <v>2310</v>
      </c>
      <c r="AE159" s="36" t="s">
        <v>626</v>
      </c>
      <c r="AF159" s="141"/>
      <c r="AG159" s="141"/>
      <c r="AH159" s="141"/>
      <c r="AI159" s="24" t="s">
        <v>3611</v>
      </c>
      <c r="AJ159" s="4" t="s">
        <v>3900</v>
      </c>
    </row>
    <row r="160" spans="1:36" ht="60" customHeight="1">
      <c r="A160" s="5">
        <v>168</v>
      </c>
      <c r="B160" s="118">
        <v>133</v>
      </c>
      <c r="C160" s="151">
        <v>170</v>
      </c>
      <c r="D160" s="118" t="s">
        <v>688</v>
      </c>
      <c r="E160" s="118" t="s">
        <v>1233</v>
      </c>
      <c r="F160" s="118" t="s">
        <v>699</v>
      </c>
      <c r="G160" s="118" t="s">
        <v>711</v>
      </c>
      <c r="H160" s="118" t="s">
        <v>670</v>
      </c>
      <c r="I160" s="124" t="s">
        <v>3300</v>
      </c>
      <c r="J160" s="3" t="s">
        <v>3365</v>
      </c>
      <c r="K160" s="3"/>
      <c r="L160" s="3"/>
      <c r="M160" s="22" t="s">
        <v>1640</v>
      </c>
      <c r="N160" s="118" t="s">
        <v>791</v>
      </c>
      <c r="O160" s="147"/>
      <c r="P160" s="150">
        <v>196310.93</v>
      </c>
      <c r="Q160" s="118" t="s">
        <v>3873</v>
      </c>
      <c r="R160" s="118" t="s">
        <v>3874</v>
      </c>
      <c r="S160" s="127"/>
      <c r="T160" s="3"/>
      <c r="U160" s="3"/>
      <c r="V160" s="3"/>
      <c r="W160" s="3"/>
      <c r="X160" s="3"/>
      <c r="Y160" s="3" t="s">
        <v>218</v>
      </c>
      <c r="Z160" s="4" t="s">
        <v>219</v>
      </c>
      <c r="AA160" s="4" t="s">
        <v>220</v>
      </c>
      <c r="AB160" s="4"/>
      <c r="AD160" s="3"/>
      <c r="AE160" s="24" t="s">
        <v>2274</v>
      </c>
      <c r="AF160" s="137"/>
      <c r="AG160" s="137"/>
      <c r="AH160" s="137"/>
      <c r="AI160" s="24" t="s">
        <v>3612</v>
      </c>
      <c r="AJ160" s="27" t="s">
        <v>3900</v>
      </c>
    </row>
    <row r="161" spans="1:36" ht="60" customHeight="1">
      <c r="A161" s="5"/>
      <c r="B161" s="110"/>
      <c r="C161" s="153"/>
      <c r="D161" s="110"/>
      <c r="E161" s="110"/>
      <c r="F161" s="110"/>
      <c r="G161" s="110"/>
      <c r="H161" s="121"/>
      <c r="I161" s="124"/>
      <c r="J161" s="3"/>
      <c r="K161" s="3"/>
      <c r="L161" s="3"/>
      <c r="M161" s="5"/>
      <c r="N161" s="110"/>
      <c r="O161" s="130"/>
      <c r="P161" s="111">
        <v>19823.7</v>
      </c>
      <c r="Q161" s="110" t="s">
        <v>3873</v>
      </c>
      <c r="R161" s="110" t="s">
        <v>3902</v>
      </c>
      <c r="S161" s="127"/>
      <c r="T161" s="3"/>
      <c r="U161" s="3"/>
      <c r="V161" s="3"/>
      <c r="W161" s="3"/>
      <c r="X161" s="3"/>
      <c r="Y161" s="3"/>
      <c r="Z161" s="4"/>
      <c r="AA161" s="4"/>
      <c r="AB161" s="4"/>
      <c r="AD161" s="3"/>
      <c r="AE161" s="24"/>
      <c r="AF161" s="137"/>
      <c r="AG161" s="137"/>
      <c r="AH161" s="137"/>
      <c r="AI161" s="24"/>
      <c r="AJ161" s="63" t="s">
        <v>3900</v>
      </c>
    </row>
    <row r="162" spans="1:36" ht="60" customHeight="1">
      <c r="A162" s="5">
        <v>169</v>
      </c>
      <c r="B162" s="3">
        <v>134</v>
      </c>
      <c r="C162" s="110">
        <v>171</v>
      </c>
      <c r="D162" s="110" t="s">
        <v>684</v>
      </c>
      <c r="E162" s="110" t="s">
        <v>1234</v>
      </c>
      <c r="F162" s="110" t="s">
        <v>700</v>
      </c>
      <c r="G162" s="129" t="s">
        <v>709</v>
      </c>
      <c r="H162" s="3" t="s">
        <v>670</v>
      </c>
      <c r="I162" s="127" t="s">
        <v>720</v>
      </c>
      <c r="J162" s="3" t="s">
        <v>3159</v>
      </c>
      <c r="K162" s="3"/>
      <c r="L162" s="3"/>
      <c r="M162" s="6">
        <v>163</v>
      </c>
      <c r="N162" s="4" t="s">
        <v>3583</v>
      </c>
      <c r="P162" s="14">
        <v>3596.65</v>
      </c>
      <c r="Q162" s="110" t="s">
        <v>3873</v>
      </c>
      <c r="R162" s="110" t="s">
        <v>3874</v>
      </c>
      <c r="S162" s="3"/>
      <c r="T162" s="3"/>
      <c r="U162" s="3"/>
      <c r="V162" s="3"/>
      <c r="W162" s="3"/>
      <c r="X162" s="3"/>
      <c r="Y162" s="3" t="s">
        <v>1535</v>
      </c>
      <c r="Z162" s="4"/>
      <c r="AA162" s="4"/>
      <c r="AB162" s="4"/>
      <c r="AC162" s="4"/>
      <c r="AD162" s="4" t="s">
        <v>1102</v>
      </c>
      <c r="AE162" s="24" t="s">
        <v>2274</v>
      </c>
      <c r="AF162" s="137"/>
      <c r="AG162" s="137"/>
      <c r="AH162" s="137"/>
      <c r="AI162" s="24" t="s">
        <v>3446</v>
      </c>
      <c r="AJ162" s="4" t="s">
        <v>3900</v>
      </c>
    </row>
    <row r="163" spans="1:36" ht="60" customHeight="1">
      <c r="A163" s="5">
        <v>170</v>
      </c>
      <c r="B163" s="3">
        <v>135</v>
      </c>
      <c r="C163" s="3">
        <v>172</v>
      </c>
      <c r="D163" s="3" t="s">
        <v>689</v>
      </c>
      <c r="E163" s="3" t="s">
        <v>1235</v>
      </c>
      <c r="F163" s="3" t="s">
        <v>701</v>
      </c>
      <c r="G163" s="3" t="s">
        <v>677</v>
      </c>
      <c r="H163" s="110" t="s">
        <v>677</v>
      </c>
      <c r="I163" s="3" t="s">
        <v>3303</v>
      </c>
      <c r="J163" s="3" t="s">
        <v>3304</v>
      </c>
      <c r="K163" s="3"/>
      <c r="L163" s="3"/>
      <c r="M163" s="3" t="s">
        <v>1641</v>
      </c>
      <c r="N163" s="3" t="s">
        <v>790</v>
      </c>
      <c r="O163" s="2"/>
      <c r="P163" s="2">
        <v>1688.5</v>
      </c>
      <c r="Q163" s="3" t="s">
        <v>3873</v>
      </c>
      <c r="R163" s="3" t="s">
        <v>3874</v>
      </c>
      <c r="S163" s="3" t="s">
        <v>2179</v>
      </c>
      <c r="T163" s="17" t="s">
        <v>626</v>
      </c>
      <c r="U163" s="17" t="s">
        <v>626</v>
      </c>
      <c r="V163" s="17" t="s">
        <v>626</v>
      </c>
      <c r="W163" s="17" t="s">
        <v>626</v>
      </c>
      <c r="X163" s="17" t="s">
        <v>626</v>
      </c>
      <c r="Y163" s="17" t="s">
        <v>626</v>
      </c>
      <c r="Z163" s="17" t="s">
        <v>626</v>
      </c>
      <c r="AA163" s="17" t="s">
        <v>626</v>
      </c>
      <c r="AB163" s="17"/>
      <c r="AC163" s="17" t="s">
        <v>626</v>
      </c>
      <c r="AD163" s="3"/>
      <c r="AE163" s="25" t="s">
        <v>2316</v>
      </c>
      <c r="AF163" s="138"/>
      <c r="AG163" s="138"/>
      <c r="AH163" s="138"/>
      <c r="AI163" s="24" t="s">
        <v>3613</v>
      </c>
      <c r="AJ163" s="4" t="s">
        <v>3900</v>
      </c>
    </row>
    <row r="164" spans="1:36" ht="85">
      <c r="A164" s="5">
        <v>171</v>
      </c>
      <c r="B164" s="3">
        <v>136</v>
      </c>
      <c r="C164" s="3">
        <v>173</v>
      </c>
      <c r="D164" s="3" t="s">
        <v>690</v>
      </c>
      <c r="E164" s="3" t="s">
        <v>2317</v>
      </c>
      <c r="F164" s="3" t="s">
        <v>702</v>
      </c>
      <c r="G164" s="3" t="s">
        <v>680</v>
      </c>
      <c r="H164" s="3" t="s">
        <v>680</v>
      </c>
      <c r="I164" s="3" t="s">
        <v>2318</v>
      </c>
      <c r="J164" s="3" t="s">
        <v>3160</v>
      </c>
      <c r="K164" s="3"/>
      <c r="L164" s="3" t="s">
        <v>2319</v>
      </c>
      <c r="M164" s="3"/>
      <c r="N164" s="3" t="s">
        <v>3527</v>
      </c>
      <c r="O164" s="2"/>
      <c r="P164" s="2">
        <v>82.12</v>
      </c>
      <c r="Q164" s="3" t="s">
        <v>3873</v>
      </c>
      <c r="R164" s="3" t="s">
        <v>3874</v>
      </c>
      <c r="S164" s="3" t="s">
        <v>2264</v>
      </c>
      <c r="T164" s="3" t="s">
        <v>2320</v>
      </c>
      <c r="U164" s="17" t="s">
        <v>626</v>
      </c>
      <c r="V164" s="17" t="s">
        <v>626</v>
      </c>
      <c r="W164" s="17" t="s">
        <v>626</v>
      </c>
      <c r="X164" s="17" t="s">
        <v>626</v>
      </c>
      <c r="Y164" s="17" t="s">
        <v>626</v>
      </c>
      <c r="Z164" s="17" t="s">
        <v>626</v>
      </c>
      <c r="AA164" s="17" t="s">
        <v>626</v>
      </c>
      <c r="AB164" s="17"/>
      <c r="AC164" s="17" t="s">
        <v>626</v>
      </c>
      <c r="AD164" s="3"/>
      <c r="AE164" s="25" t="s">
        <v>2321</v>
      </c>
      <c r="AF164" s="138"/>
      <c r="AG164" s="138"/>
      <c r="AH164" s="138"/>
      <c r="AI164" s="24" t="s">
        <v>2936</v>
      </c>
      <c r="AJ164" s="4" t="s">
        <v>3900</v>
      </c>
    </row>
    <row r="165" spans="1:36" ht="60" customHeight="1">
      <c r="A165" s="5">
        <v>173</v>
      </c>
      <c r="B165" s="3">
        <v>137</v>
      </c>
      <c r="C165" s="3">
        <v>175</v>
      </c>
      <c r="D165" s="3" t="s">
        <v>691</v>
      </c>
      <c r="E165" s="3" t="s">
        <v>1237</v>
      </c>
      <c r="F165" s="3" t="s">
        <v>703</v>
      </c>
      <c r="G165" s="3" t="s">
        <v>713</v>
      </c>
      <c r="H165" s="3" t="s">
        <v>677</v>
      </c>
      <c r="I165" s="3" t="s">
        <v>721</v>
      </c>
      <c r="J165" s="3" t="s">
        <v>3161</v>
      </c>
      <c r="K165" s="3"/>
      <c r="L165" s="3"/>
      <c r="M165" s="4" t="s">
        <v>1679</v>
      </c>
      <c r="N165" s="4" t="s">
        <v>1678</v>
      </c>
      <c r="O165" s="7"/>
      <c r="P165" s="7">
        <v>2015.55</v>
      </c>
      <c r="Q165" s="3" t="s">
        <v>3873</v>
      </c>
      <c r="R165" s="3" t="s">
        <v>3874</v>
      </c>
      <c r="S165" s="4"/>
      <c r="T165" s="4"/>
      <c r="U165" s="4"/>
      <c r="V165" s="4"/>
      <c r="W165" s="3"/>
      <c r="X165" s="3"/>
      <c r="Y165" s="3" t="s">
        <v>223</v>
      </c>
      <c r="Z165" s="4" t="s">
        <v>224</v>
      </c>
      <c r="AA165" s="4" t="s">
        <v>226</v>
      </c>
      <c r="AB165" s="4"/>
      <c r="AC165" s="4"/>
      <c r="AD165" s="3"/>
      <c r="AE165" s="24" t="s">
        <v>2274</v>
      </c>
      <c r="AF165" s="137"/>
      <c r="AG165" s="137"/>
      <c r="AH165" s="137"/>
      <c r="AI165" s="24" t="s">
        <v>3446</v>
      </c>
      <c r="AJ165" s="4" t="s">
        <v>3900</v>
      </c>
    </row>
    <row r="166" spans="1:36" ht="60" customHeight="1">
      <c r="A166" s="5">
        <v>174</v>
      </c>
      <c r="B166" s="3">
        <v>138</v>
      </c>
      <c r="C166" s="3">
        <v>176</v>
      </c>
      <c r="D166" s="3" t="s">
        <v>690</v>
      </c>
      <c r="E166" s="3" t="s">
        <v>2845</v>
      </c>
      <c r="F166" s="3" t="s">
        <v>704</v>
      </c>
      <c r="G166" s="3" t="s">
        <v>680</v>
      </c>
      <c r="H166" s="3" t="s">
        <v>680</v>
      </c>
      <c r="I166" s="3" t="s">
        <v>722</v>
      </c>
      <c r="J166" s="3" t="s">
        <v>3162</v>
      </c>
      <c r="K166" s="3"/>
      <c r="L166" s="3"/>
      <c r="M166" s="3" t="s">
        <v>1642</v>
      </c>
      <c r="N166" s="3" t="s">
        <v>789</v>
      </c>
      <c r="O166" s="2"/>
      <c r="P166" s="2">
        <v>96.82</v>
      </c>
      <c r="Q166" s="3" t="s">
        <v>3873</v>
      </c>
      <c r="R166" s="3" t="s">
        <v>3874</v>
      </c>
      <c r="S166" s="3"/>
      <c r="T166" s="3" t="s">
        <v>2641</v>
      </c>
      <c r="U166" s="3"/>
      <c r="V166" s="3"/>
      <c r="W166" s="3"/>
      <c r="X166" s="3"/>
      <c r="Y166" s="3" t="s">
        <v>210</v>
      </c>
      <c r="Z166" s="4" t="s">
        <v>227</v>
      </c>
      <c r="AA166" s="4" t="s">
        <v>228</v>
      </c>
      <c r="AB166" s="4"/>
      <c r="AC166" s="4"/>
      <c r="AD166" s="3"/>
      <c r="AE166" s="24"/>
      <c r="AF166" s="137"/>
      <c r="AG166" s="137"/>
      <c r="AH166" s="137"/>
      <c r="AI166" s="24" t="s">
        <v>2936</v>
      </c>
      <c r="AJ166" s="4" t="s">
        <v>3900</v>
      </c>
    </row>
    <row r="167" spans="1:36" s="11" customFormat="1" ht="60" customHeight="1">
      <c r="A167" s="5">
        <v>175</v>
      </c>
      <c r="B167" s="3">
        <v>139</v>
      </c>
      <c r="C167" s="3">
        <v>177</v>
      </c>
      <c r="D167" s="3" t="s">
        <v>692</v>
      </c>
      <c r="E167" s="3" t="s">
        <v>1238</v>
      </c>
      <c r="F167" s="3" t="s">
        <v>705</v>
      </c>
      <c r="G167" s="3" t="s">
        <v>712</v>
      </c>
      <c r="H167" s="3" t="s">
        <v>673</v>
      </c>
      <c r="I167" s="3" t="s">
        <v>723</v>
      </c>
      <c r="J167" s="3" t="s">
        <v>3163</v>
      </c>
      <c r="K167" s="3"/>
      <c r="L167" s="3"/>
      <c r="M167" s="3" t="s">
        <v>1644</v>
      </c>
      <c r="N167" s="3" t="s">
        <v>788</v>
      </c>
      <c r="O167" s="2"/>
      <c r="P167" s="2">
        <v>2944.02</v>
      </c>
      <c r="Q167" s="3" t="s">
        <v>3873</v>
      </c>
      <c r="R167" s="3" t="s">
        <v>3874</v>
      </c>
      <c r="S167" s="3"/>
      <c r="T167" s="3"/>
      <c r="U167" s="3"/>
      <c r="V167" s="3"/>
      <c r="W167" s="4" t="s">
        <v>232</v>
      </c>
      <c r="X167" s="4" t="s">
        <v>233</v>
      </c>
      <c r="Y167" s="3" t="s">
        <v>231</v>
      </c>
      <c r="Z167" s="4" t="s">
        <v>234</v>
      </c>
      <c r="AA167" s="4" t="s">
        <v>235</v>
      </c>
      <c r="AB167" s="4" t="s">
        <v>3722</v>
      </c>
      <c r="AC167" s="28"/>
      <c r="AD167" s="4"/>
      <c r="AE167" s="24" t="s">
        <v>475</v>
      </c>
      <c r="AF167" s="137"/>
      <c r="AG167" s="137"/>
      <c r="AH167" s="137"/>
      <c r="AI167" s="24" t="s">
        <v>3655</v>
      </c>
      <c r="AJ167" s="4" t="s">
        <v>3900</v>
      </c>
    </row>
    <row r="168" spans="1:36" s="11" customFormat="1" ht="81.75" customHeight="1">
      <c r="A168" s="5">
        <v>176</v>
      </c>
      <c r="B168" s="3">
        <v>140</v>
      </c>
      <c r="C168" s="3">
        <v>178</v>
      </c>
      <c r="D168" s="3" t="s">
        <v>1305</v>
      </c>
      <c r="E168" s="3" t="s">
        <v>3</v>
      </c>
      <c r="F168" s="3" t="s">
        <v>706</v>
      </c>
      <c r="G168" s="3" t="s">
        <v>671</v>
      </c>
      <c r="H168" s="3" t="s">
        <v>672</v>
      </c>
      <c r="I168" s="3" t="s">
        <v>2323</v>
      </c>
      <c r="J168" s="3" t="s">
        <v>3164</v>
      </c>
      <c r="K168" s="3"/>
      <c r="L168" s="3" t="s">
        <v>2324</v>
      </c>
      <c r="M168" s="3" t="s">
        <v>1680</v>
      </c>
      <c r="N168" s="3" t="s">
        <v>2325</v>
      </c>
      <c r="O168" s="2"/>
      <c r="P168" s="2">
        <v>205.83</v>
      </c>
      <c r="Q168" s="3" t="s">
        <v>3873</v>
      </c>
      <c r="R168" s="3" t="s">
        <v>3874</v>
      </c>
      <c r="S168" s="3" t="s">
        <v>2187</v>
      </c>
      <c r="T168" s="3" t="s">
        <v>2642</v>
      </c>
      <c r="U168" s="17" t="s">
        <v>626</v>
      </c>
      <c r="V168" s="3" t="s">
        <v>2179</v>
      </c>
      <c r="W168" s="18" t="s">
        <v>626</v>
      </c>
      <c r="X168" s="4"/>
      <c r="Y168" s="3" t="s">
        <v>215</v>
      </c>
      <c r="Z168" s="4" t="s">
        <v>216</v>
      </c>
      <c r="AA168" s="4" t="s">
        <v>217</v>
      </c>
      <c r="AB168" s="4"/>
      <c r="AC168" s="28"/>
      <c r="AD168" s="4" t="s">
        <v>2326</v>
      </c>
      <c r="AE168" s="25" t="s">
        <v>2327</v>
      </c>
      <c r="AF168" s="138"/>
      <c r="AG168" s="138"/>
      <c r="AH168" s="138"/>
      <c r="AI168" s="24" t="s">
        <v>2936</v>
      </c>
      <c r="AJ168" s="4" t="s">
        <v>3900</v>
      </c>
    </row>
    <row r="169" spans="1:36" ht="60" customHeight="1">
      <c r="A169" s="5">
        <v>177</v>
      </c>
      <c r="B169" s="3">
        <v>141</v>
      </c>
      <c r="C169" s="3">
        <v>179</v>
      </c>
      <c r="D169" s="3" t="s">
        <v>693</v>
      </c>
      <c r="E169" s="3" t="s">
        <v>1710</v>
      </c>
      <c r="F169" s="3" t="s">
        <v>707</v>
      </c>
      <c r="G169" s="3" t="s">
        <v>715</v>
      </c>
      <c r="H169" s="3" t="s">
        <v>668</v>
      </c>
      <c r="I169" s="2" t="s">
        <v>2328</v>
      </c>
      <c r="J169" s="3" t="s">
        <v>3165</v>
      </c>
      <c r="K169" s="3"/>
      <c r="L169" s="3" t="s">
        <v>2329</v>
      </c>
      <c r="M169" s="3" t="s">
        <v>1645</v>
      </c>
      <c r="N169" s="3" t="s">
        <v>787</v>
      </c>
      <c r="O169" s="2"/>
      <c r="P169" s="2">
        <v>494.44</v>
      </c>
      <c r="Q169" s="3" t="s">
        <v>3873</v>
      </c>
      <c r="R169" s="3" t="s">
        <v>3874</v>
      </c>
      <c r="S169" s="3" t="s">
        <v>2264</v>
      </c>
      <c r="T169" s="3" t="s">
        <v>2643</v>
      </c>
      <c r="U169" s="17" t="s">
        <v>626</v>
      </c>
      <c r="V169" s="3" t="s">
        <v>2179</v>
      </c>
      <c r="W169" s="17" t="s">
        <v>626</v>
      </c>
      <c r="X169" s="17" t="s">
        <v>626</v>
      </c>
      <c r="Y169" s="17" t="s">
        <v>626</v>
      </c>
      <c r="Z169" s="17" t="s">
        <v>626</v>
      </c>
      <c r="AA169" s="17" t="s">
        <v>626</v>
      </c>
      <c r="AB169" s="17"/>
      <c r="AC169" s="17" t="s">
        <v>626</v>
      </c>
      <c r="AD169" s="3" t="s">
        <v>1241</v>
      </c>
      <c r="AE169" s="25" t="s">
        <v>2330</v>
      </c>
      <c r="AF169" s="138"/>
      <c r="AG169" s="138"/>
      <c r="AH169" s="138"/>
      <c r="AI169" s="24" t="s">
        <v>2936</v>
      </c>
      <c r="AJ169" s="4" t="s">
        <v>3900</v>
      </c>
    </row>
    <row r="170" spans="1:36" ht="60" customHeight="1">
      <c r="A170" s="5">
        <v>178</v>
      </c>
      <c r="B170" s="3">
        <v>142</v>
      </c>
      <c r="C170" s="3">
        <v>180</v>
      </c>
      <c r="D170" s="3" t="s">
        <v>1080</v>
      </c>
      <c r="E170" s="3" t="s">
        <v>3598</v>
      </c>
      <c r="F170" s="3" t="s">
        <v>707</v>
      </c>
      <c r="G170" s="3" t="s">
        <v>715</v>
      </c>
      <c r="H170" s="3" t="s">
        <v>668</v>
      </c>
      <c r="I170" s="3" t="s">
        <v>2331</v>
      </c>
      <c r="J170" s="2" t="s">
        <v>3166</v>
      </c>
      <c r="K170" s="3"/>
      <c r="L170" s="3"/>
      <c r="M170" s="3" t="s">
        <v>1622</v>
      </c>
      <c r="N170" s="3" t="s">
        <v>2332</v>
      </c>
      <c r="O170" s="2"/>
      <c r="P170" s="2">
        <v>1203.22</v>
      </c>
      <c r="Q170" s="3" t="s">
        <v>3873</v>
      </c>
      <c r="R170" s="3" t="s">
        <v>3874</v>
      </c>
      <c r="S170" s="3"/>
      <c r="T170" s="45" t="s">
        <v>3599</v>
      </c>
      <c r="U170" s="4" t="s">
        <v>3537</v>
      </c>
      <c r="V170" s="3"/>
      <c r="W170" s="3"/>
      <c r="X170" s="3"/>
      <c r="Y170" s="3"/>
      <c r="Z170" s="4"/>
      <c r="AA170" s="4"/>
      <c r="AB170" s="4"/>
      <c r="AC170" s="4"/>
      <c r="AD170" s="3" t="s">
        <v>1242</v>
      </c>
      <c r="AE170" s="24" t="s">
        <v>2333</v>
      </c>
      <c r="AF170" s="137"/>
      <c r="AG170" s="137"/>
      <c r="AH170" s="137"/>
      <c r="AI170" s="24" t="s">
        <v>2936</v>
      </c>
      <c r="AJ170" s="4" t="s">
        <v>3900</v>
      </c>
    </row>
    <row r="171" spans="1:36" ht="60" customHeight="1">
      <c r="A171" s="5">
        <v>179</v>
      </c>
      <c r="B171" s="3">
        <v>143</v>
      </c>
      <c r="C171" s="3">
        <v>181</v>
      </c>
      <c r="D171" s="4" t="s">
        <v>724</v>
      </c>
      <c r="E171" s="4" t="s">
        <v>725</v>
      </c>
      <c r="F171" s="4" t="s">
        <v>1345</v>
      </c>
      <c r="G171" s="4" t="s">
        <v>709</v>
      </c>
      <c r="H171" s="4" t="s">
        <v>670</v>
      </c>
      <c r="I171" s="4" t="s">
        <v>2312</v>
      </c>
      <c r="J171" s="7" t="s">
        <v>3167</v>
      </c>
      <c r="K171" s="4"/>
      <c r="L171" s="19" t="s">
        <v>626</v>
      </c>
      <c r="M171" s="3" t="s">
        <v>1377</v>
      </c>
      <c r="N171" s="3" t="s">
        <v>2334</v>
      </c>
      <c r="O171" s="2"/>
      <c r="P171" s="2">
        <v>22313.8</v>
      </c>
      <c r="Q171" s="3" t="s">
        <v>3873</v>
      </c>
      <c r="R171" s="3" t="s">
        <v>3874</v>
      </c>
      <c r="S171" s="3" t="s">
        <v>2179</v>
      </c>
      <c r="T171" s="17" t="s">
        <v>626</v>
      </c>
      <c r="U171" s="17" t="s">
        <v>626</v>
      </c>
      <c r="V171" s="3" t="s">
        <v>2179</v>
      </c>
      <c r="W171" s="17" t="s">
        <v>3844</v>
      </c>
      <c r="X171" s="17" t="s">
        <v>3845</v>
      </c>
      <c r="Y171" s="3" t="s">
        <v>3847</v>
      </c>
      <c r="Z171" s="4" t="s">
        <v>2335</v>
      </c>
      <c r="AA171" s="4" t="s">
        <v>236</v>
      </c>
      <c r="AB171" s="18" t="s">
        <v>3723</v>
      </c>
      <c r="AD171" s="3" t="s">
        <v>1243</v>
      </c>
      <c r="AE171" s="47" t="s">
        <v>2337</v>
      </c>
      <c r="AF171" s="142"/>
      <c r="AG171" s="142"/>
      <c r="AH171" s="142"/>
      <c r="AI171" s="24" t="s">
        <v>3687</v>
      </c>
      <c r="AJ171" s="4" t="s">
        <v>3900</v>
      </c>
    </row>
    <row r="172" spans="1:36" s="13" customFormat="1" ht="72" customHeight="1">
      <c r="A172" s="5">
        <v>180</v>
      </c>
      <c r="B172" s="3">
        <v>144</v>
      </c>
      <c r="C172" s="3">
        <v>182</v>
      </c>
      <c r="D172" s="4" t="s">
        <v>726</v>
      </c>
      <c r="E172" s="4" t="s">
        <v>727</v>
      </c>
      <c r="F172" s="4" t="s">
        <v>1512</v>
      </c>
      <c r="G172" s="4" t="s">
        <v>1496</v>
      </c>
      <c r="H172" s="4" t="s">
        <v>674</v>
      </c>
      <c r="I172" s="4" t="s">
        <v>2338</v>
      </c>
      <c r="J172" s="4" t="s">
        <v>3168</v>
      </c>
      <c r="K172" s="4"/>
      <c r="L172" s="4" t="s">
        <v>2339</v>
      </c>
      <c r="M172" s="4" t="s">
        <v>2340</v>
      </c>
      <c r="N172" s="4" t="s">
        <v>2341</v>
      </c>
      <c r="O172" s="7"/>
      <c r="P172" s="7">
        <v>2550.65</v>
      </c>
      <c r="Q172" s="3" t="s">
        <v>3873</v>
      </c>
      <c r="R172" s="3" t="s">
        <v>3874</v>
      </c>
      <c r="S172" s="4" t="s">
        <v>2342</v>
      </c>
      <c r="T172" s="4" t="s">
        <v>183</v>
      </c>
      <c r="U172" s="18" t="s">
        <v>626</v>
      </c>
      <c r="V172" s="4" t="s">
        <v>2179</v>
      </c>
      <c r="W172" s="17" t="s">
        <v>626</v>
      </c>
      <c r="X172" s="17" t="s">
        <v>626</v>
      </c>
      <c r="Y172" s="17" t="s">
        <v>626</v>
      </c>
      <c r="Z172" s="17" t="s">
        <v>626</v>
      </c>
      <c r="AA172" s="17" t="s">
        <v>626</v>
      </c>
      <c r="AB172" s="17"/>
      <c r="AC172" s="17" t="s">
        <v>626</v>
      </c>
      <c r="AD172" s="3" t="s">
        <v>1243</v>
      </c>
      <c r="AE172" s="35" t="s">
        <v>2343</v>
      </c>
      <c r="AF172" s="140"/>
      <c r="AG172" s="140"/>
      <c r="AH172" s="140"/>
      <c r="AI172" s="24" t="s">
        <v>2936</v>
      </c>
      <c r="AJ172" s="4" t="s">
        <v>3900</v>
      </c>
    </row>
    <row r="173" spans="1:36" ht="60" customHeight="1">
      <c r="A173" s="5">
        <v>181</v>
      </c>
      <c r="B173" s="3">
        <v>145</v>
      </c>
      <c r="C173" s="3">
        <v>183</v>
      </c>
      <c r="D173" s="4" t="s">
        <v>689</v>
      </c>
      <c r="E173" s="4" t="s">
        <v>728</v>
      </c>
      <c r="F173" s="4" t="s">
        <v>1524</v>
      </c>
      <c r="G173" s="4" t="s">
        <v>1502</v>
      </c>
      <c r="H173" s="4" t="s">
        <v>729</v>
      </c>
      <c r="I173" s="4" t="s">
        <v>3305</v>
      </c>
      <c r="J173" s="7" t="s">
        <v>3169</v>
      </c>
      <c r="K173" s="4"/>
      <c r="L173" s="7"/>
      <c r="M173" s="4" t="s">
        <v>1646</v>
      </c>
      <c r="N173" s="4" t="s">
        <v>786</v>
      </c>
      <c r="O173" s="7"/>
      <c r="P173" s="7">
        <v>3361</v>
      </c>
      <c r="Q173" s="3" t="s">
        <v>3873</v>
      </c>
      <c r="R173" s="3" t="s">
        <v>3874</v>
      </c>
      <c r="S173" s="4"/>
      <c r="T173" s="4"/>
      <c r="U173" s="4"/>
      <c r="V173" s="4"/>
      <c r="W173" s="3"/>
      <c r="X173" s="3"/>
      <c r="Y173" s="4"/>
      <c r="Z173" s="4"/>
      <c r="AA173" s="4"/>
      <c r="AB173" s="4"/>
      <c r="AC173" s="4"/>
      <c r="AD173" s="3" t="s">
        <v>1243</v>
      </c>
      <c r="AE173" s="24" t="s">
        <v>2344</v>
      </c>
      <c r="AF173" s="137"/>
      <c r="AG173" s="137"/>
      <c r="AH173" s="137"/>
      <c r="AI173" s="24" t="s">
        <v>3624</v>
      </c>
      <c r="AJ173" s="4" t="s">
        <v>3900</v>
      </c>
    </row>
    <row r="174" spans="1:36" s="13" customFormat="1" ht="60" customHeight="1">
      <c r="A174" s="5">
        <v>183</v>
      </c>
      <c r="B174" s="3">
        <v>146</v>
      </c>
      <c r="C174" s="3">
        <v>184</v>
      </c>
      <c r="D174" s="4" t="s">
        <v>730</v>
      </c>
      <c r="E174" s="4" t="s">
        <v>2806</v>
      </c>
      <c r="F174" s="4" t="s">
        <v>784</v>
      </c>
      <c r="G174" s="4" t="s">
        <v>679</v>
      </c>
      <c r="H174" s="4" t="s">
        <v>679</v>
      </c>
      <c r="I174" s="4" t="s">
        <v>1062</v>
      </c>
      <c r="J174" s="7" t="s">
        <v>3170</v>
      </c>
      <c r="K174" s="4"/>
      <c r="L174" s="7" t="s">
        <v>2345</v>
      </c>
      <c r="M174" s="4" t="s">
        <v>1647</v>
      </c>
      <c r="N174" s="4" t="s">
        <v>2346</v>
      </c>
      <c r="O174" s="7"/>
      <c r="P174" s="7">
        <v>1453.3</v>
      </c>
      <c r="Q174" s="3" t="s">
        <v>3873</v>
      </c>
      <c r="R174" s="3" t="s">
        <v>3874</v>
      </c>
      <c r="S174" s="4" t="s">
        <v>2175</v>
      </c>
      <c r="T174" s="4" t="s">
        <v>2644</v>
      </c>
      <c r="U174" s="18" t="s">
        <v>626</v>
      </c>
      <c r="V174" s="4" t="s">
        <v>2179</v>
      </c>
      <c r="W174" s="3" t="s">
        <v>2347</v>
      </c>
      <c r="X174" s="17" t="s">
        <v>626</v>
      </c>
      <c r="Y174" s="17" t="s">
        <v>626</v>
      </c>
      <c r="Z174" s="17" t="s">
        <v>626</v>
      </c>
      <c r="AA174" s="17" t="s">
        <v>626</v>
      </c>
      <c r="AB174" s="17"/>
      <c r="AC174" s="17" t="s">
        <v>626</v>
      </c>
      <c r="AD174" s="3" t="s">
        <v>1243</v>
      </c>
      <c r="AE174" s="47" t="s">
        <v>2348</v>
      </c>
      <c r="AF174" s="142"/>
      <c r="AG174" s="142"/>
      <c r="AH174" s="142"/>
      <c r="AI174" s="24" t="s">
        <v>3795</v>
      </c>
      <c r="AJ174" s="4" t="s">
        <v>3900</v>
      </c>
    </row>
    <row r="175" spans="1:36" s="13" customFormat="1" ht="60" customHeight="1">
      <c r="A175" s="5"/>
      <c r="B175" s="3">
        <v>147</v>
      </c>
      <c r="C175" s="3">
        <v>185</v>
      </c>
      <c r="D175" s="4" t="s">
        <v>730</v>
      </c>
      <c r="E175" s="4" t="s">
        <v>785</v>
      </c>
      <c r="F175" s="4" t="s">
        <v>1072</v>
      </c>
      <c r="G175" s="4" t="s">
        <v>679</v>
      </c>
      <c r="H175" s="4" t="s">
        <v>679</v>
      </c>
      <c r="I175" s="4" t="s">
        <v>3346</v>
      </c>
      <c r="J175" s="7" t="s">
        <v>3171</v>
      </c>
      <c r="K175" s="4"/>
      <c r="L175" s="19" t="s">
        <v>626</v>
      </c>
      <c r="M175" s="4">
        <v>114</v>
      </c>
      <c r="N175" s="4" t="s">
        <v>2349</v>
      </c>
      <c r="O175" s="7"/>
      <c r="P175" s="7">
        <v>1103.07</v>
      </c>
      <c r="Q175" s="3" t="s">
        <v>3873</v>
      </c>
      <c r="R175" s="3" t="s">
        <v>3874</v>
      </c>
      <c r="S175" s="4" t="s">
        <v>2179</v>
      </c>
      <c r="T175" s="18" t="s">
        <v>3600</v>
      </c>
      <c r="U175" s="18" t="s">
        <v>626</v>
      </c>
      <c r="V175" s="4" t="s">
        <v>2179</v>
      </c>
      <c r="W175" s="17" t="s">
        <v>626</v>
      </c>
      <c r="X175" s="17" t="s">
        <v>626</v>
      </c>
      <c r="Y175" s="17" t="s">
        <v>626</v>
      </c>
      <c r="Z175" s="17" t="s">
        <v>626</v>
      </c>
      <c r="AA175" s="17" t="s">
        <v>626</v>
      </c>
      <c r="AB175" s="17"/>
      <c r="AC175" s="17" t="s">
        <v>626</v>
      </c>
      <c r="AD175" s="3" t="s">
        <v>1531</v>
      </c>
      <c r="AE175" s="36" t="s">
        <v>626</v>
      </c>
      <c r="AF175" s="141"/>
      <c r="AG175" s="141"/>
      <c r="AH175" s="141"/>
      <c r="AI175" s="24" t="s">
        <v>2936</v>
      </c>
      <c r="AJ175" s="4" t="s">
        <v>3900</v>
      </c>
    </row>
    <row r="176" spans="1:36" ht="60" customHeight="1">
      <c r="A176" s="5">
        <v>184</v>
      </c>
      <c r="B176" s="3">
        <v>148</v>
      </c>
      <c r="C176" s="3">
        <v>186</v>
      </c>
      <c r="D176" s="3" t="s">
        <v>1766</v>
      </c>
      <c r="E176" s="3" t="s">
        <v>1397</v>
      </c>
      <c r="F176" s="3" t="s">
        <v>1106</v>
      </c>
      <c r="G176" s="3" t="s">
        <v>671</v>
      </c>
      <c r="H176" s="3" t="s">
        <v>672</v>
      </c>
      <c r="I176" s="2" t="s">
        <v>3859</v>
      </c>
      <c r="J176" s="2" t="s">
        <v>3858</v>
      </c>
      <c r="K176" s="28" t="s">
        <v>3855</v>
      </c>
      <c r="L176" s="3"/>
      <c r="M176" s="3" t="s">
        <v>1611</v>
      </c>
      <c r="N176" s="3" t="s">
        <v>1384</v>
      </c>
      <c r="O176" s="2"/>
      <c r="P176" s="2">
        <v>1130.5</v>
      </c>
      <c r="Q176" s="3" t="s">
        <v>3873</v>
      </c>
      <c r="R176" s="3" t="s">
        <v>3874</v>
      </c>
      <c r="S176" s="3"/>
      <c r="T176" s="3"/>
      <c r="U176" s="3"/>
      <c r="V176" s="3"/>
      <c r="W176" s="3"/>
      <c r="X176" s="3"/>
      <c r="Y176" s="4"/>
      <c r="Z176" s="4"/>
      <c r="AA176" s="4"/>
      <c r="AB176" s="4"/>
      <c r="AC176" s="4"/>
      <c r="AD176" s="3" t="s">
        <v>1239</v>
      </c>
      <c r="AE176" s="24" t="s">
        <v>2274</v>
      </c>
      <c r="AF176" s="137"/>
      <c r="AG176" s="137"/>
      <c r="AH176" s="137"/>
      <c r="AI176" s="24" t="s">
        <v>3446</v>
      </c>
      <c r="AJ176" s="4" t="s">
        <v>3900</v>
      </c>
    </row>
    <row r="177" spans="1:36" ht="60" customHeight="1">
      <c r="A177" s="5">
        <v>190</v>
      </c>
      <c r="B177" s="3">
        <v>149</v>
      </c>
      <c r="C177" s="3">
        <v>189</v>
      </c>
      <c r="D177" s="4" t="s">
        <v>820</v>
      </c>
      <c r="E177" s="4" t="s">
        <v>734</v>
      </c>
      <c r="F177" s="4" t="s">
        <v>1224</v>
      </c>
      <c r="G177" s="4" t="s">
        <v>1503</v>
      </c>
      <c r="H177" s="4" t="s">
        <v>729</v>
      </c>
      <c r="I177" s="7" t="s">
        <v>2191</v>
      </c>
      <c r="J177" s="4" t="s">
        <v>3306</v>
      </c>
      <c r="K177" s="4"/>
      <c r="L177" s="18" t="s">
        <v>626</v>
      </c>
      <c r="M177" s="4" t="s">
        <v>819</v>
      </c>
      <c r="N177" s="4" t="s">
        <v>818</v>
      </c>
      <c r="O177" s="7"/>
      <c r="P177" s="7">
        <v>126</v>
      </c>
      <c r="Q177" s="3" t="s">
        <v>3873</v>
      </c>
      <c r="R177" s="3" t="s">
        <v>3874</v>
      </c>
      <c r="S177" s="18" t="s">
        <v>626</v>
      </c>
      <c r="T177" s="18" t="s">
        <v>626</v>
      </c>
      <c r="U177" s="18" t="s">
        <v>626</v>
      </c>
      <c r="V177" s="18" t="s">
        <v>2247</v>
      </c>
      <c r="W177" s="4" t="s">
        <v>403</v>
      </c>
      <c r="X177" s="4" t="s">
        <v>404</v>
      </c>
      <c r="Y177" s="4" t="s">
        <v>405</v>
      </c>
      <c r="Z177" s="4" t="s">
        <v>406</v>
      </c>
      <c r="AA177" s="4" t="s">
        <v>407</v>
      </c>
      <c r="AB177" s="4"/>
      <c r="AC177" s="4"/>
      <c r="AD177" s="3" t="s">
        <v>1243</v>
      </c>
      <c r="AE177" s="25" t="s">
        <v>2350</v>
      </c>
      <c r="AF177" s="138"/>
      <c r="AG177" s="138"/>
      <c r="AH177" s="138"/>
      <c r="AI177" s="24" t="s">
        <v>3826</v>
      </c>
      <c r="AJ177" s="4" t="s">
        <v>3900</v>
      </c>
    </row>
    <row r="178" spans="1:36" ht="60" customHeight="1">
      <c r="A178" s="5">
        <v>191</v>
      </c>
      <c r="B178" s="3">
        <v>150</v>
      </c>
      <c r="C178" s="3">
        <v>190</v>
      </c>
      <c r="D178" s="4" t="s">
        <v>735</v>
      </c>
      <c r="E178" s="4" t="s">
        <v>736</v>
      </c>
      <c r="F178" s="4" t="s">
        <v>1109</v>
      </c>
      <c r="G178" s="4" t="s">
        <v>715</v>
      </c>
      <c r="H178" s="4" t="s">
        <v>668</v>
      </c>
      <c r="I178" s="4" t="s">
        <v>2351</v>
      </c>
      <c r="J178" s="4" t="s">
        <v>3172</v>
      </c>
      <c r="K178" s="4"/>
      <c r="L178" s="18" t="s">
        <v>2352</v>
      </c>
      <c r="M178" s="4" t="s">
        <v>1650</v>
      </c>
      <c r="N178" s="4" t="s">
        <v>794</v>
      </c>
      <c r="O178" s="7"/>
      <c r="P178" s="7">
        <v>757.53</v>
      </c>
      <c r="Q178" s="3" t="s">
        <v>3873</v>
      </c>
      <c r="R178" s="3" t="s">
        <v>3874</v>
      </c>
      <c r="S178" s="4" t="s">
        <v>2175</v>
      </c>
      <c r="T178" s="4" t="s">
        <v>2353</v>
      </c>
      <c r="U178" s="18" t="s">
        <v>626</v>
      </c>
      <c r="V178" s="4" t="s">
        <v>2179</v>
      </c>
      <c r="W178" s="17" t="s">
        <v>626</v>
      </c>
      <c r="X178" s="17" t="s">
        <v>626</v>
      </c>
      <c r="Y178" s="17" t="s">
        <v>626</v>
      </c>
      <c r="Z178" s="17" t="s">
        <v>626</v>
      </c>
      <c r="AA178" s="17" t="s">
        <v>626</v>
      </c>
      <c r="AB178" s="17"/>
      <c r="AC178" s="17" t="s">
        <v>626</v>
      </c>
      <c r="AD178" s="3" t="s">
        <v>1241</v>
      </c>
      <c r="AE178" s="35" t="s">
        <v>2354</v>
      </c>
      <c r="AF178" s="140"/>
      <c r="AG178" s="140"/>
      <c r="AH178" s="140"/>
      <c r="AI178" s="24" t="s">
        <v>2936</v>
      </c>
      <c r="AJ178" s="4" t="s">
        <v>3900</v>
      </c>
    </row>
    <row r="179" spans="1:36" ht="60" customHeight="1">
      <c r="A179" s="5">
        <v>197</v>
      </c>
      <c r="B179" s="3">
        <v>151</v>
      </c>
      <c r="C179" s="3">
        <v>193</v>
      </c>
      <c r="D179" s="4" t="s">
        <v>738</v>
      </c>
      <c r="E179" s="4" t="s">
        <v>1027</v>
      </c>
      <c r="F179" s="4" t="s">
        <v>1074</v>
      </c>
      <c r="G179" s="4" t="s">
        <v>682</v>
      </c>
      <c r="H179" s="4" t="s">
        <v>679</v>
      </c>
      <c r="I179" s="4" t="s">
        <v>1064</v>
      </c>
      <c r="J179" s="4" t="s">
        <v>3173</v>
      </c>
      <c r="K179" s="4"/>
      <c r="L179" s="4" t="s">
        <v>2357</v>
      </c>
      <c r="M179" s="4" t="s">
        <v>1651</v>
      </c>
      <c r="N179" s="4" t="s">
        <v>2358</v>
      </c>
      <c r="O179" s="7"/>
      <c r="P179" s="7">
        <v>349.99</v>
      </c>
      <c r="Q179" s="3" t="s">
        <v>3873</v>
      </c>
      <c r="R179" s="3" t="s">
        <v>3874</v>
      </c>
      <c r="S179" s="18" t="s">
        <v>2179</v>
      </c>
      <c r="T179" s="18" t="s">
        <v>626</v>
      </c>
      <c r="U179" s="18" t="s">
        <v>626</v>
      </c>
      <c r="V179" s="4" t="s">
        <v>2179</v>
      </c>
      <c r="W179" s="3" t="s">
        <v>242</v>
      </c>
      <c r="X179" s="17" t="s">
        <v>626</v>
      </c>
      <c r="Y179" s="17" t="s">
        <v>626</v>
      </c>
      <c r="Z179" s="17" t="s">
        <v>626</v>
      </c>
      <c r="AA179" s="17" t="s">
        <v>626</v>
      </c>
      <c r="AB179" s="17"/>
      <c r="AC179" s="17" t="s">
        <v>626</v>
      </c>
      <c r="AD179" s="3" t="s">
        <v>1243</v>
      </c>
      <c r="AE179" s="25" t="s">
        <v>2359</v>
      </c>
      <c r="AF179" s="138"/>
      <c r="AG179" s="138"/>
      <c r="AH179" s="138"/>
      <c r="AI179" s="24" t="s">
        <v>3653</v>
      </c>
      <c r="AJ179" s="4" t="s">
        <v>3900</v>
      </c>
    </row>
    <row r="180" spans="1:36" s="11" customFormat="1" ht="71.25" customHeight="1">
      <c r="A180" s="5">
        <v>198</v>
      </c>
      <c r="B180" s="3">
        <v>152</v>
      </c>
      <c r="C180" s="3">
        <v>194</v>
      </c>
      <c r="D180" s="4" t="s">
        <v>1028</v>
      </c>
      <c r="E180" s="4" t="s">
        <v>2360</v>
      </c>
      <c r="F180" s="4" t="s">
        <v>713</v>
      </c>
      <c r="G180" s="4" t="s">
        <v>713</v>
      </c>
      <c r="H180" s="4" t="s">
        <v>677</v>
      </c>
      <c r="I180" s="4" t="s">
        <v>2361</v>
      </c>
      <c r="J180" s="4" t="s">
        <v>3114</v>
      </c>
      <c r="K180" s="4"/>
      <c r="L180" s="4"/>
      <c r="M180" s="4" t="s">
        <v>1601</v>
      </c>
      <c r="N180" s="4" t="s">
        <v>2362</v>
      </c>
      <c r="O180" s="7"/>
      <c r="P180" s="7">
        <v>2589.2199999999998</v>
      </c>
      <c r="Q180" s="3" t="s">
        <v>3873</v>
      </c>
      <c r="R180" s="3" t="s">
        <v>3874</v>
      </c>
      <c r="S180" s="18" t="s">
        <v>2179</v>
      </c>
      <c r="T180" s="18" t="s">
        <v>626</v>
      </c>
      <c r="U180" s="18" t="s">
        <v>626</v>
      </c>
      <c r="V180" s="4" t="s">
        <v>2179</v>
      </c>
      <c r="W180" s="3" t="s">
        <v>243</v>
      </c>
      <c r="X180" s="3" t="s">
        <v>244</v>
      </c>
      <c r="Y180" s="4" t="s">
        <v>245</v>
      </c>
      <c r="Z180" s="4" t="s">
        <v>246</v>
      </c>
      <c r="AA180" s="4" t="s">
        <v>247</v>
      </c>
      <c r="AB180" s="4" t="s">
        <v>2363</v>
      </c>
      <c r="AD180" s="3" t="s">
        <v>1243</v>
      </c>
      <c r="AE180" s="36" t="s">
        <v>626</v>
      </c>
      <c r="AF180" s="141"/>
      <c r="AG180" s="141"/>
      <c r="AH180" s="141"/>
      <c r="AI180" s="24" t="s">
        <v>3718</v>
      </c>
      <c r="AJ180" s="4" t="s">
        <v>3900</v>
      </c>
    </row>
    <row r="181" spans="1:36" s="11" customFormat="1" ht="60" customHeight="1">
      <c r="A181" s="5">
        <v>199</v>
      </c>
      <c r="B181" s="3">
        <v>153</v>
      </c>
      <c r="C181" s="3">
        <v>195</v>
      </c>
      <c r="D181" s="4" t="s">
        <v>795</v>
      </c>
      <c r="E181" s="4" t="s">
        <v>1995</v>
      </c>
      <c r="F181" s="4" t="s">
        <v>1399</v>
      </c>
      <c r="G181" s="4" t="s">
        <v>676</v>
      </c>
      <c r="H181" s="4" t="s">
        <v>676</v>
      </c>
      <c r="I181" s="4" t="s">
        <v>1996</v>
      </c>
      <c r="J181" s="4" t="s">
        <v>3174</v>
      </c>
      <c r="K181" s="4"/>
      <c r="L181" s="7"/>
      <c r="M181" s="4" t="s">
        <v>1651</v>
      </c>
      <c r="N181" s="4" t="s">
        <v>1376</v>
      </c>
      <c r="O181" s="7"/>
      <c r="P181" s="7">
        <v>2580.35</v>
      </c>
      <c r="Q181" s="3" t="s">
        <v>3873</v>
      </c>
      <c r="R181" s="3" t="s">
        <v>3874</v>
      </c>
      <c r="S181" s="4"/>
      <c r="T181" s="4"/>
      <c r="U181" s="4"/>
      <c r="V181" s="4"/>
      <c r="W181" s="3"/>
      <c r="X181" s="3"/>
      <c r="Y181" s="4"/>
      <c r="Z181" s="4"/>
      <c r="AA181" s="4"/>
      <c r="AB181" s="4"/>
      <c r="AC181" s="4"/>
      <c r="AD181" s="3" t="s">
        <v>1243</v>
      </c>
      <c r="AE181" s="24" t="s">
        <v>2274</v>
      </c>
      <c r="AF181" s="137"/>
      <c r="AG181" s="137"/>
      <c r="AH181" s="137"/>
      <c r="AI181" s="24" t="s">
        <v>3446</v>
      </c>
      <c r="AJ181" s="4" t="s">
        <v>3900</v>
      </c>
    </row>
    <row r="182" spans="1:36" ht="60" customHeight="1">
      <c r="A182" s="5">
        <v>201</v>
      </c>
      <c r="B182" s="3">
        <v>154</v>
      </c>
      <c r="C182" s="3">
        <v>197</v>
      </c>
      <c r="D182" s="4" t="s">
        <v>641</v>
      </c>
      <c r="E182" s="4" t="s">
        <v>2098</v>
      </c>
      <c r="F182" s="4" t="s">
        <v>1075</v>
      </c>
      <c r="G182" s="4" t="s">
        <v>1505</v>
      </c>
      <c r="H182" s="4" t="s">
        <v>673</v>
      </c>
      <c r="I182" s="4" t="s">
        <v>3347</v>
      </c>
      <c r="J182" s="7" t="s">
        <v>3175</v>
      </c>
      <c r="K182" s="4"/>
      <c r="L182" s="7" t="s">
        <v>2364</v>
      </c>
      <c r="M182" s="4" t="s">
        <v>1653</v>
      </c>
      <c r="N182" s="4" t="s">
        <v>1989</v>
      </c>
      <c r="O182" s="7"/>
      <c r="P182" s="7">
        <v>2250.14</v>
      </c>
      <c r="Q182" s="3" t="s">
        <v>3873</v>
      </c>
      <c r="R182" s="3" t="s">
        <v>3874</v>
      </c>
      <c r="S182" s="4" t="s">
        <v>2187</v>
      </c>
      <c r="T182" s="4" t="s">
        <v>2365</v>
      </c>
      <c r="U182" s="18" t="s">
        <v>626</v>
      </c>
      <c r="V182" s="4" t="s">
        <v>2179</v>
      </c>
      <c r="W182" s="17" t="s">
        <v>626</v>
      </c>
      <c r="X182" s="17" t="s">
        <v>626</v>
      </c>
      <c r="Y182" s="17" t="s">
        <v>626</v>
      </c>
      <c r="Z182" s="17" t="s">
        <v>626</v>
      </c>
      <c r="AA182" s="17" t="s">
        <v>626</v>
      </c>
      <c r="AB182" s="17"/>
      <c r="AC182" s="17" t="s">
        <v>626</v>
      </c>
      <c r="AD182" s="3" t="s">
        <v>1243</v>
      </c>
      <c r="AE182" s="25" t="s">
        <v>2366</v>
      </c>
      <c r="AF182" s="138"/>
      <c r="AG182" s="138"/>
      <c r="AH182" s="138"/>
      <c r="AI182" s="24" t="s">
        <v>2936</v>
      </c>
      <c r="AJ182" s="4" t="s">
        <v>3900</v>
      </c>
    </row>
    <row r="183" spans="1:36" ht="60" customHeight="1">
      <c r="A183" s="5">
        <v>202</v>
      </c>
      <c r="B183" s="3">
        <v>155</v>
      </c>
      <c r="C183" s="3">
        <v>198</v>
      </c>
      <c r="D183" s="4" t="s">
        <v>641</v>
      </c>
      <c r="E183" s="4" t="s">
        <v>1029</v>
      </c>
      <c r="F183" s="4" t="s">
        <v>1076</v>
      </c>
      <c r="G183" s="4" t="s">
        <v>675</v>
      </c>
      <c r="H183" s="4" t="s">
        <v>676</v>
      </c>
      <c r="I183" s="7" t="s">
        <v>2367</v>
      </c>
      <c r="J183" s="7" t="s">
        <v>3176</v>
      </c>
      <c r="K183" s="4"/>
      <c r="L183" s="7" t="s">
        <v>2357</v>
      </c>
      <c r="M183" s="4" t="s">
        <v>1654</v>
      </c>
      <c r="N183" s="4" t="s">
        <v>2368</v>
      </c>
      <c r="O183" s="7"/>
      <c r="P183" s="7">
        <v>56033.72</v>
      </c>
      <c r="Q183" s="3" t="s">
        <v>3873</v>
      </c>
      <c r="R183" s="3" t="s">
        <v>3874</v>
      </c>
      <c r="S183" s="4" t="s">
        <v>2175</v>
      </c>
      <c r="T183" s="18" t="s">
        <v>626</v>
      </c>
      <c r="U183" s="18" t="s">
        <v>626</v>
      </c>
      <c r="V183" s="4" t="s">
        <v>2179</v>
      </c>
      <c r="W183" s="17" t="s">
        <v>626</v>
      </c>
      <c r="X183" s="17" t="s">
        <v>626</v>
      </c>
      <c r="Y183" s="17" t="s">
        <v>626</v>
      </c>
      <c r="Z183" s="17" t="s">
        <v>626</v>
      </c>
      <c r="AA183" s="17" t="s">
        <v>626</v>
      </c>
      <c r="AB183" s="17"/>
      <c r="AC183" s="17" t="s">
        <v>626</v>
      </c>
      <c r="AD183" s="3" t="s">
        <v>1243</v>
      </c>
      <c r="AE183" s="25" t="s">
        <v>2369</v>
      </c>
      <c r="AF183" s="138"/>
      <c r="AG183" s="138"/>
      <c r="AH183" s="138"/>
      <c r="AI183" s="24" t="s">
        <v>3625</v>
      </c>
      <c r="AJ183" s="4" t="s">
        <v>3900</v>
      </c>
    </row>
    <row r="184" spans="1:36" s="11" customFormat="1" ht="60" customHeight="1">
      <c r="A184" s="5">
        <v>204</v>
      </c>
      <c r="B184" s="3">
        <v>156</v>
      </c>
      <c r="C184" s="3">
        <v>199</v>
      </c>
      <c r="D184" s="4" t="s">
        <v>1032</v>
      </c>
      <c r="E184" s="4" t="s">
        <v>1033</v>
      </c>
      <c r="F184" s="4" t="s">
        <v>1999</v>
      </c>
      <c r="G184" s="4" t="s">
        <v>673</v>
      </c>
      <c r="H184" s="4" t="s">
        <v>673</v>
      </c>
      <c r="I184" s="4" t="s">
        <v>3348</v>
      </c>
      <c r="J184" s="7" t="s">
        <v>3177</v>
      </c>
      <c r="K184" s="4"/>
      <c r="L184" s="4" t="s">
        <v>2370</v>
      </c>
      <c r="M184" s="4" t="s">
        <v>1656</v>
      </c>
      <c r="N184" s="4" t="s">
        <v>2371</v>
      </c>
      <c r="O184" s="7"/>
      <c r="P184" s="7">
        <v>2439</v>
      </c>
      <c r="Q184" s="3" t="s">
        <v>3873</v>
      </c>
      <c r="R184" s="3" t="s">
        <v>3874</v>
      </c>
      <c r="S184" s="4" t="s">
        <v>2175</v>
      </c>
      <c r="T184" s="4" t="s">
        <v>2678</v>
      </c>
      <c r="U184" s="18" t="s">
        <v>626</v>
      </c>
      <c r="V184" s="4" t="s">
        <v>2179</v>
      </c>
      <c r="W184" s="18" t="s">
        <v>626</v>
      </c>
      <c r="X184" s="18" t="s">
        <v>626</v>
      </c>
      <c r="Y184" s="18" t="s">
        <v>626</v>
      </c>
      <c r="Z184" s="18" t="s">
        <v>626</v>
      </c>
      <c r="AA184" s="18" t="s">
        <v>626</v>
      </c>
      <c r="AB184" s="18"/>
      <c r="AC184" s="18" t="s">
        <v>626</v>
      </c>
      <c r="AD184" s="3" t="s">
        <v>2372</v>
      </c>
      <c r="AE184" s="25" t="s">
        <v>2373</v>
      </c>
      <c r="AF184" s="138"/>
      <c r="AG184" s="138"/>
      <c r="AH184" s="138"/>
      <c r="AI184" s="24" t="s">
        <v>2936</v>
      </c>
      <c r="AJ184" s="4" t="s">
        <v>3900</v>
      </c>
    </row>
    <row r="185" spans="1:36" ht="60" customHeight="1">
      <c r="A185" s="5">
        <v>205</v>
      </c>
      <c r="B185" s="3">
        <v>157</v>
      </c>
      <c r="C185" s="3">
        <v>200</v>
      </c>
      <c r="D185" s="4" t="s">
        <v>1034</v>
      </c>
      <c r="E185" s="4" t="s">
        <v>2808</v>
      </c>
      <c r="F185" s="4" t="s">
        <v>533</v>
      </c>
      <c r="G185" s="4" t="s">
        <v>676</v>
      </c>
      <c r="H185" s="4" t="s">
        <v>676</v>
      </c>
      <c r="I185" s="4" t="s">
        <v>3349</v>
      </c>
      <c r="J185" s="7" t="s">
        <v>3178</v>
      </c>
      <c r="K185" s="4"/>
      <c r="L185" s="18" t="s">
        <v>626</v>
      </c>
      <c r="M185" s="4" t="s">
        <v>1657</v>
      </c>
      <c r="N185" s="4" t="s">
        <v>2374</v>
      </c>
      <c r="O185" s="7"/>
      <c r="P185" s="7">
        <v>4369.3999999999996</v>
      </c>
      <c r="Q185" s="3" t="s">
        <v>3873</v>
      </c>
      <c r="R185" s="3" t="s">
        <v>3874</v>
      </c>
      <c r="S185" s="4" t="s">
        <v>2179</v>
      </c>
      <c r="T185" s="4" t="s">
        <v>2375</v>
      </c>
      <c r="U185" s="18" t="s">
        <v>626</v>
      </c>
      <c r="V185" s="18" t="s">
        <v>626</v>
      </c>
      <c r="W185" s="18" t="s">
        <v>626</v>
      </c>
      <c r="X185" s="18" t="s">
        <v>626</v>
      </c>
      <c r="Y185" s="18" t="s">
        <v>626</v>
      </c>
      <c r="Z185" s="18" t="s">
        <v>626</v>
      </c>
      <c r="AA185" s="18" t="s">
        <v>626</v>
      </c>
      <c r="AB185" s="18"/>
      <c r="AC185" s="18" t="s">
        <v>626</v>
      </c>
      <c r="AD185" s="3" t="s">
        <v>1243</v>
      </c>
      <c r="AE185" s="25" t="s">
        <v>2376</v>
      </c>
      <c r="AF185" s="138"/>
      <c r="AG185" s="138"/>
      <c r="AH185" s="138"/>
      <c r="AI185" s="24" t="s">
        <v>2936</v>
      </c>
      <c r="AJ185" s="4" t="s">
        <v>3900</v>
      </c>
    </row>
    <row r="186" spans="1:36" ht="60" customHeight="1">
      <c r="A186" s="5">
        <v>208</v>
      </c>
      <c r="B186" s="118">
        <v>158</v>
      </c>
      <c r="C186" s="118">
        <v>203</v>
      </c>
      <c r="D186" s="27" t="s">
        <v>1037</v>
      </c>
      <c r="E186" s="27" t="s">
        <v>1038</v>
      </c>
      <c r="F186" s="27" t="s">
        <v>1079</v>
      </c>
      <c r="G186" s="27" t="s">
        <v>1507</v>
      </c>
      <c r="H186" s="27" t="s">
        <v>1360</v>
      </c>
      <c r="I186" s="4" t="s">
        <v>2378</v>
      </c>
      <c r="J186" s="4" t="s">
        <v>3179</v>
      </c>
      <c r="K186" s="4"/>
      <c r="L186" s="18" t="s">
        <v>626</v>
      </c>
      <c r="M186" s="4" t="s">
        <v>1537</v>
      </c>
      <c r="N186" s="27" t="s">
        <v>2379</v>
      </c>
      <c r="O186" s="7"/>
      <c r="P186" s="172">
        <v>50</v>
      </c>
      <c r="Q186" s="118" t="s">
        <v>3873</v>
      </c>
      <c r="R186" s="118" t="s">
        <v>3874</v>
      </c>
      <c r="S186" s="4" t="s">
        <v>2179</v>
      </c>
      <c r="T186" s="18" t="s">
        <v>626</v>
      </c>
      <c r="U186" s="18" t="s">
        <v>626</v>
      </c>
      <c r="V186" s="4" t="s">
        <v>2179</v>
      </c>
      <c r="W186" s="3" t="s">
        <v>248</v>
      </c>
      <c r="X186" s="3" t="s">
        <v>249</v>
      </c>
      <c r="Y186" s="4" t="s">
        <v>250</v>
      </c>
      <c r="Z186" s="4" t="s">
        <v>251</v>
      </c>
      <c r="AA186" s="4" t="s">
        <v>2380</v>
      </c>
      <c r="AB186" s="4" t="s">
        <v>2336</v>
      </c>
      <c r="AD186" s="3" t="s">
        <v>1243</v>
      </c>
      <c r="AE186" s="24" t="s">
        <v>2381</v>
      </c>
      <c r="AF186" s="137"/>
      <c r="AG186" s="137"/>
      <c r="AH186" s="137"/>
      <c r="AI186" s="24" t="s">
        <v>3719</v>
      </c>
      <c r="AJ186" s="4" t="s">
        <v>3900</v>
      </c>
    </row>
    <row r="187" spans="1:36" ht="60" customHeight="1">
      <c r="A187" s="5"/>
      <c r="B187" s="118">
        <v>159</v>
      </c>
      <c r="C187" s="158">
        <v>204</v>
      </c>
      <c r="D187" s="165" t="s">
        <v>1039</v>
      </c>
      <c r="E187" s="173" t="s">
        <v>2386</v>
      </c>
      <c r="F187" s="161" t="s">
        <v>1085</v>
      </c>
      <c r="G187" s="27" t="s">
        <v>1508</v>
      </c>
      <c r="H187" s="161" t="s">
        <v>673</v>
      </c>
      <c r="I187" s="168">
        <v>50800</v>
      </c>
      <c r="J187" s="50" t="s">
        <v>3180</v>
      </c>
      <c r="K187" s="49"/>
      <c r="L187" s="4" t="s">
        <v>2382</v>
      </c>
      <c r="M187" s="1933"/>
      <c r="N187" s="27" t="s">
        <v>2387</v>
      </c>
      <c r="O187" s="170"/>
      <c r="P187" s="172">
        <v>1237.5999999999999</v>
      </c>
      <c r="Q187" s="118" t="s">
        <v>3873</v>
      </c>
      <c r="R187" s="118" t="s">
        <v>3874</v>
      </c>
      <c r="S187" s="41" t="s">
        <v>2388</v>
      </c>
      <c r="T187" s="4" t="s">
        <v>2389</v>
      </c>
      <c r="U187" s="18" t="s">
        <v>626</v>
      </c>
      <c r="V187" s="4" t="s">
        <v>2179</v>
      </c>
      <c r="W187" s="18" t="s">
        <v>626</v>
      </c>
      <c r="X187" s="18" t="s">
        <v>626</v>
      </c>
      <c r="Y187" s="18" t="s">
        <v>626</v>
      </c>
      <c r="Z187" s="18" t="s">
        <v>626</v>
      </c>
      <c r="AA187" s="18" t="s">
        <v>626</v>
      </c>
      <c r="AB187" s="18"/>
      <c r="AC187" s="18" t="s">
        <v>626</v>
      </c>
      <c r="AD187" s="1932"/>
      <c r="AE187" s="53"/>
      <c r="AF187" s="143"/>
      <c r="AG187" s="143"/>
      <c r="AH187" s="143"/>
      <c r="AI187" s="24" t="s">
        <v>2936</v>
      </c>
      <c r="AJ187" s="27" t="s">
        <v>3900</v>
      </c>
    </row>
    <row r="188" spans="1:36" ht="60" customHeight="1">
      <c r="A188" s="5"/>
      <c r="B188" s="121"/>
      <c r="C188" s="5"/>
      <c r="D188" s="166"/>
      <c r="E188" s="174" t="s">
        <v>2390</v>
      </c>
      <c r="F188" s="71"/>
      <c r="G188" s="154"/>
      <c r="H188" s="162"/>
      <c r="I188" s="168">
        <v>23562</v>
      </c>
      <c r="J188" s="7" t="s">
        <v>3115</v>
      </c>
      <c r="K188" s="49"/>
      <c r="L188" s="4" t="s">
        <v>2382</v>
      </c>
      <c r="M188" s="1933"/>
      <c r="N188" s="104" t="s">
        <v>2391</v>
      </c>
      <c r="O188" s="170"/>
      <c r="P188" s="178">
        <v>2591.5</v>
      </c>
      <c r="Q188" s="121" t="s">
        <v>3873</v>
      </c>
      <c r="R188" s="121" t="s">
        <v>3874</v>
      </c>
      <c r="S188" s="41" t="s">
        <v>2392</v>
      </c>
      <c r="T188" s="4" t="s">
        <v>2393</v>
      </c>
      <c r="U188" s="18" t="s">
        <v>626</v>
      </c>
      <c r="V188" s="4" t="s">
        <v>2179</v>
      </c>
      <c r="W188" s="18" t="s">
        <v>626</v>
      </c>
      <c r="X188" s="18" t="s">
        <v>626</v>
      </c>
      <c r="Y188" s="18" t="s">
        <v>626</v>
      </c>
      <c r="Z188" s="18" t="s">
        <v>626</v>
      </c>
      <c r="AA188" s="18" t="s">
        <v>626</v>
      </c>
      <c r="AB188" s="18"/>
      <c r="AC188" s="18" t="s">
        <v>626</v>
      </c>
      <c r="AD188" s="1932"/>
      <c r="AE188" s="53"/>
      <c r="AF188" s="143"/>
      <c r="AG188" s="143"/>
      <c r="AH188" s="143"/>
      <c r="AI188" s="24" t="s">
        <v>2936</v>
      </c>
      <c r="AJ188" s="104" t="s">
        <v>3900</v>
      </c>
    </row>
    <row r="189" spans="1:36" ht="60" customHeight="1">
      <c r="A189" s="5"/>
      <c r="B189" s="121"/>
      <c r="C189" s="5"/>
      <c r="D189" s="166"/>
      <c r="E189" s="175" t="s">
        <v>2420</v>
      </c>
      <c r="F189" s="71"/>
      <c r="G189" s="154"/>
      <c r="H189" s="162"/>
      <c r="I189" s="169" t="s">
        <v>3350</v>
      </c>
      <c r="J189" s="50" t="s">
        <v>3116</v>
      </c>
      <c r="K189" s="49"/>
      <c r="L189" s="4" t="s">
        <v>2382</v>
      </c>
      <c r="M189" s="1933"/>
      <c r="N189" s="104" t="s">
        <v>2421</v>
      </c>
      <c r="O189" s="170"/>
      <c r="P189" s="178">
        <v>547.4</v>
      </c>
      <c r="Q189" s="121" t="s">
        <v>3873</v>
      </c>
      <c r="R189" s="121" t="s">
        <v>3874</v>
      </c>
      <c r="S189" s="41" t="s">
        <v>2422</v>
      </c>
      <c r="T189" s="4" t="s">
        <v>2423</v>
      </c>
      <c r="U189" s="18" t="s">
        <v>626</v>
      </c>
      <c r="V189" s="4" t="s">
        <v>2179</v>
      </c>
      <c r="W189" s="18" t="s">
        <v>626</v>
      </c>
      <c r="X189" s="18" t="s">
        <v>626</v>
      </c>
      <c r="Y189" s="18" t="s">
        <v>626</v>
      </c>
      <c r="Z189" s="18" t="s">
        <v>626</v>
      </c>
      <c r="AA189" s="18" t="s">
        <v>626</v>
      </c>
      <c r="AB189" s="18"/>
      <c r="AC189" s="18" t="s">
        <v>626</v>
      </c>
      <c r="AD189" s="1932"/>
      <c r="AE189" s="53"/>
      <c r="AF189" s="143"/>
      <c r="AG189" s="143"/>
      <c r="AH189" s="143"/>
      <c r="AI189" s="24" t="s">
        <v>2936</v>
      </c>
      <c r="AJ189" s="104" t="s">
        <v>3900</v>
      </c>
    </row>
    <row r="190" spans="1:36" ht="60" customHeight="1">
      <c r="A190" s="5"/>
      <c r="B190" s="121"/>
      <c r="C190" s="5"/>
      <c r="D190" s="166"/>
      <c r="E190" s="175" t="s">
        <v>2432</v>
      </c>
      <c r="F190" s="71"/>
      <c r="G190" s="154"/>
      <c r="H190" s="162"/>
      <c r="I190" s="169" t="s">
        <v>3351</v>
      </c>
      <c r="J190" s="7" t="s">
        <v>3117</v>
      </c>
      <c r="K190" s="49"/>
      <c r="L190" s="4" t="s">
        <v>2382</v>
      </c>
      <c r="M190" s="1933"/>
      <c r="N190" s="104" t="s">
        <v>3688</v>
      </c>
      <c r="O190" s="170"/>
      <c r="P190" s="178">
        <v>1170</v>
      </c>
      <c r="Q190" s="121" t="s">
        <v>3873</v>
      </c>
      <c r="R190" s="121" t="s">
        <v>3874</v>
      </c>
      <c r="S190" s="41" t="s">
        <v>2433</v>
      </c>
      <c r="T190" s="4" t="s">
        <v>2434</v>
      </c>
      <c r="U190" s="18" t="s">
        <v>626</v>
      </c>
      <c r="V190" s="4" t="s">
        <v>2179</v>
      </c>
      <c r="W190" s="18" t="s">
        <v>626</v>
      </c>
      <c r="X190" s="18" t="s">
        <v>626</v>
      </c>
      <c r="Y190" s="18" t="s">
        <v>626</v>
      </c>
      <c r="Z190" s="18" t="s">
        <v>626</v>
      </c>
      <c r="AA190" s="18" t="s">
        <v>626</v>
      </c>
      <c r="AB190" s="18"/>
      <c r="AC190" s="18" t="s">
        <v>626</v>
      </c>
      <c r="AD190" s="1932"/>
      <c r="AE190" s="53"/>
      <c r="AF190" s="143"/>
      <c r="AG190" s="143"/>
      <c r="AH190" s="143"/>
      <c r="AI190" s="24" t="s">
        <v>2936</v>
      </c>
      <c r="AJ190" s="104" t="s">
        <v>3900</v>
      </c>
    </row>
    <row r="191" spans="1:36" ht="60" customHeight="1">
      <c r="A191" s="5"/>
      <c r="B191" s="121"/>
      <c r="C191" s="5"/>
      <c r="D191" s="166"/>
      <c r="E191" s="174" t="s">
        <v>2445</v>
      </c>
      <c r="F191" s="71"/>
      <c r="G191" s="154"/>
      <c r="H191" s="162"/>
      <c r="I191" s="169" t="s">
        <v>3353</v>
      </c>
      <c r="J191" s="7" t="s">
        <v>3118</v>
      </c>
      <c r="K191" s="49"/>
      <c r="L191" s="18" t="s">
        <v>626</v>
      </c>
      <c r="M191" s="1933"/>
      <c r="N191" s="104" t="s">
        <v>2446</v>
      </c>
      <c r="O191" s="170"/>
      <c r="P191" s="178">
        <v>3312.8</v>
      </c>
      <c r="Q191" s="121" t="s">
        <v>3873</v>
      </c>
      <c r="R191" s="121" t="s">
        <v>3874</v>
      </c>
      <c r="S191" s="171" t="s">
        <v>626</v>
      </c>
      <c r="T191" s="4" t="s">
        <v>2447</v>
      </c>
      <c r="U191" s="18" t="s">
        <v>626</v>
      </c>
      <c r="V191" s="4" t="s">
        <v>2179</v>
      </c>
      <c r="W191" s="18" t="s">
        <v>626</v>
      </c>
      <c r="X191" s="18" t="s">
        <v>626</v>
      </c>
      <c r="Y191" s="18" t="s">
        <v>626</v>
      </c>
      <c r="Z191" s="18" t="s">
        <v>626</v>
      </c>
      <c r="AA191" s="18" t="s">
        <v>626</v>
      </c>
      <c r="AB191" s="18"/>
      <c r="AC191" s="18" t="s">
        <v>626</v>
      </c>
      <c r="AD191" s="1932"/>
      <c r="AE191" s="35" t="s">
        <v>2448</v>
      </c>
      <c r="AF191" s="140"/>
      <c r="AG191" s="140"/>
      <c r="AH191" s="140"/>
      <c r="AI191" s="24" t="s">
        <v>2936</v>
      </c>
      <c r="AJ191" s="104" t="s">
        <v>3900</v>
      </c>
    </row>
    <row r="192" spans="1:36" ht="60" customHeight="1">
      <c r="A192" s="5"/>
      <c r="B192" s="110"/>
      <c r="C192" s="156"/>
      <c r="D192" s="167"/>
      <c r="E192" s="176" t="s">
        <v>2449</v>
      </c>
      <c r="F192" s="72"/>
      <c r="G192" s="160"/>
      <c r="H192" s="177"/>
      <c r="I192" s="169" t="s">
        <v>3354</v>
      </c>
      <c r="J192" s="7" t="s">
        <v>3119</v>
      </c>
      <c r="K192" s="49"/>
      <c r="L192" s="18" t="s">
        <v>626</v>
      </c>
      <c r="M192" s="1933"/>
      <c r="N192" s="63" t="s">
        <v>2450</v>
      </c>
      <c r="O192" s="170"/>
      <c r="P192" s="126">
        <v>8146.5</v>
      </c>
      <c r="Q192" s="110" t="s">
        <v>3873</v>
      </c>
      <c r="R192" s="110" t="s">
        <v>3874</v>
      </c>
      <c r="S192" s="171" t="s">
        <v>626</v>
      </c>
      <c r="T192" s="4" t="s">
        <v>2451</v>
      </c>
      <c r="U192" s="18" t="s">
        <v>626</v>
      </c>
      <c r="V192" s="4" t="s">
        <v>2179</v>
      </c>
      <c r="W192" s="18" t="s">
        <v>626</v>
      </c>
      <c r="X192" s="18" t="s">
        <v>626</v>
      </c>
      <c r="Y192" s="18" t="s">
        <v>626</v>
      </c>
      <c r="Z192" s="18" t="s">
        <v>626</v>
      </c>
      <c r="AA192" s="18" t="s">
        <v>626</v>
      </c>
      <c r="AB192" s="18"/>
      <c r="AC192" s="18" t="s">
        <v>626</v>
      </c>
      <c r="AD192" s="1932"/>
      <c r="AE192" s="53"/>
      <c r="AF192" s="143"/>
      <c r="AG192" s="143"/>
      <c r="AH192" s="143"/>
      <c r="AI192" s="24" t="s">
        <v>2936</v>
      </c>
      <c r="AJ192" s="63" t="s">
        <v>3900</v>
      </c>
    </row>
    <row r="193" spans="1:36" ht="60" customHeight="1">
      <c r="A193" s="5">
        <v>210</v>
      </c>
      <c r="B193" s="121">
        <v>160</v>
      </c>
      <c r="C193" s="121">
        <v>205</v>
      </c>
      <c r="D193" s="104" t="s">
        <v>1040</v>
      </c>
      <c r="E193" s="104" t="s">
        <v>1041</v>
      </c>
      <c r="F193" s="104" t="s">
        <v>1708</v>
      </c>
      <c r="G193" s="104" t="s">
        <v>1505</v>
      </c>
      <c r="H193" s="104" t="s">
        <v>673</v>
      </c>
      <c r="I193" s="7">
        <v>75990.3</v>
      </c>
      <c r="J193" s="4" t="s">
        <v>3181</v>
      </c>
      <c r="K193" s="4"/>
      <c r="L193" s="7"/>
      <c r="M193" s="4" t="s">
        <v>1661</v>
      </c>
      <c r="N193" s="104" t="s">
        <v>1086</v>
      </c>
      <c r="O193" s="7"/>
      <c r="P193" s="178">
        <v>956.25</v>
      </c>
      <c r="Q193" s="121" t="s">
        <v>3873</v>
      </c>
      <c r="R193" s="121" t="s">
        <v>3874</v>
      </c>
      <c r="S193" s="4"/>
      <c r="T193" s="4"/>
      <c r="U193" s="4"/>
      <c r="V193" s="4"/>
      <c r="W193" s="2">
        <v>40422</v>
      </c>
      <c r="X193" s="3" t="s">
        <v>1318</v>
      </c>
      <c r="Y193" s="4"/>
      <c r="Z193" s="4"/>
      <c r="AA193" s="4"/>
      <c r="AB193" s="4"/>
      <c r="AC193" s="4"/>
      <c r="AD193" s="3" t="s">
        <v>1242</v>
      </c>
      <c r="AE193" s="24" t="s">
        <v>2356</v>
      </c>
      <c r="AF193" s="137"/>
      <c r="AG193" s="137"/>
      <c r="AH193" s="137"/>
      <c r="AI193" s="24" t="s">
        <v>3626</v>
      </c>
      <c r="AJ193" s="4" t="s">
        <v>3900</v>
      </c>
    </row>
    <row r="194" spans="1:36" ht="78.75" customHeight="1">
      <c r="A194" s="5">
        <v>212</v>
      </c>
      <c r="B194" s="118">
        <v>161</v>
      </c>
      <c r="C194" s="151">
        <v>206</v>
      </c>
      <c r="D194" s="27" t="s">
        <v>797</v>
      </c>
      <c r="E194" s="27" t="s">
        <v>1042</v>
      </c>
      <c r="F194" s="27" t="s">
        <v>1087</v>
      </c>
      <c r="G194" s="27" t="s">
        <v>679</v>
      </c>
      <c r="H194" s="27" t="s">
        <v>679</v>
      </c>
      <c r="I194" s="169" t="s">
        <v>3783</v>
      </c>
      <c r="J194" s="4" t="s">
        <v>3784</v>
      </c>
      <c r="K194" s="4"/>
      <c r="L194" s="18" t="s">
        <v>626</v>
      </c>
      <c r="M194" s="24" t="s">
        <v>1606</v>
      </c>
      <c r="N194" s="1925" t="s">
        <v>3785</v>
      </c>
      <c r="O194" s="170"/>
      <c r="P194" s="172">
        <v>294.64999999999998</v>
      </c>
      <c r="Q194" s="118" t="s">
        <v>3873</v>
      </c>
      <c r="R194" s="27" t="s">
        <v>3874</v>
      </c>
      <c r="S194" s="41" t="s">
        <v>2179</v>
      </c>
      <c r="T194" s="18" t="s">
        <v>626</v>
      </c>
      <c r="U194" s="18" t="s">
        <v>626</v>
      </c>
      <c r="V194" s="18" t="s">
        <v>626</v>
      </c>
      <c r="W194" s="4" t="s">
        <v>428</v>
      </c>
      <c r="X194" s="4" t="s">
        <v>429</v>
      </c>
      <c r="Y194" s="4" t="s">
        <v>430</v>
      </c>
      <c r="Z194" s="4" t="s">
        <v>431</v>
      </c>
      <c r="AA194" s="4" t="s">
        <v>432</v>
      </c>
      <c r="AB194" s="4" t="s">
        <v>2453</v>
      </c>
      <c r="AD194" s="3" t="s">
        <v>1243</v>
      </c>
      <c r="AE194" s="44" t="s">
        <v>2454</v>
      </c>
      <c r="AF194" s="144"/>
      <c r="AG194" s="144"/>
      <c r="AH194" s="144"/>
      <c r="AI194" s="24" t="s">
        <v>3532</v>
      </c>
      <c r="AJ194" s="27" t="s">
        <v>3900</v>
      </c>
    </row>
    <row r="195" spans="1:36" ht="60" customHeight="1">
      <c r="A195" s="5"/>
      <c r="B195" s="110"/>
      <c r="C195" s="153"/>
      <c r="D195" s="63"/>
      <c r="E195" s="63"/>
      <c r="F195" s="104"/>
      <c r="G195" s="63"/>
      <c r="H195" s="63"/>
      <c r="I195" s="169"/>
      <c r="J195" s="4"/>
      <c r="K195" s="4"/>
      <c r="L195" s="18"/>
      <c r="M195" s="24"/>
      <c r="N195" s="1926"/>
      <c r="O195" s="170"/>
      <c r="P195" s="126">
        <v>593.28</v>
      </c>
      <c r="Q195" s="110" t="s">
        <v>3873</v>
      </c>
      <c r="R195" s="63" t="s">
        <v>3902</v>
      </c>
      <c r="S195" s="41"/>
      <c r="T195" s="18"/>
      <c r="U195" s="18"/>
      <c r="V195" s="18"/>
      <c r="W195" s="4"/>
      <c r="X195" s="4"/>
      <c r="Y195" s="4"/>
      <c r="Z195" s="4"/>
      <c r="AA195" s="4"/>
      <c r="AB195" s="4"/>
      <c r="AD195" s="3"/>
      <c r="AE195" s="44"/>
      <c r="AF195" s="144"/>
      <c r="AG195" s="144"/>
      <c r="AH195" s="144"/>
      <c r="AI195" s="24"/>
      <c r="AJ195" s="63" t="s">
        <v>3900</v>
      </c>
    </row>
    <row r="196" spans="1:36" ht="60" customHeight="1">
      <c r="A196" s="5">
        <v>213</v>
      </c>
      <c r="B196" s="3">
        <v>162</v>
      </c>
      <c r="C196" s="110">
        <v>208</v>
      </c>
      <c r="D196" s="63" t="s">
        <v>1378</v>
      </c>
      <c r="E196" s="112" t="s">
        <v>1043</v>
      </c>
      <c r="F196" s="4" t="s">
        <v>1072</v>
      </c>
      <c r="G196" s="179" t="s">
        <v>679</v>
      </c>
      <c r="H196" s="63" t="s">
        <v>679</v>
      </c>
      <c r="I196" s="7">
        <v>6392.69</v>
      </c>
      <c r="J196" s="4" t="s">
        <v>3182</v>
      </c>
      <c r="K196" s="4"/>
      <c r="L196" s="4"/>
      <c r="M196" s="4" t="s">
        <v>1662</v>
      </c>
      <c r="N196" s="63" t="s">
        <v>798</v>
      </c>
      <c r="O196" s="7"/>
      <c r="P196" s="126">
        <v>856.09</v>
      </c>
      <c r="Q196" s="110" t="s">
        <v>3873</v>
      </c>
      <c r="R196" s="63" t="s">
        <v>3874</v>
      </c>
      <c r="S196" s="4"/>
      <c r="T196" s="4" t="s">
        <v>3268</v>
      </c>
      <c r="U196" s="4"/>
      <c r="V196" s="4"/>
      <c r="W196" s="3"/>
      <c r="X196" s="3"/>
      <c r="Y196" s="4"/>
      <c r="Z196" s="4"/>
      <c r="AA196" s="4"/>
      <c r="AB196" s="4"/>
      <c r="AC196" s="4"/>
      <c r="AD196" s="3" t="s">
        <v>1243</v>
      </c>
      <c r="AE196" s="25"/>
      <c r="AF196" s="138"/>
      <c r="AG196" s="138"/>
      <c r="AH196" s="138"/>
      <c r="AI196" s="24" t="s">
        <v>3691</v>
      </c>
      <c r="AJ196" s="4" t="s">
        <v>3900</v>
      </c>
    </row>
    <row r="197" spans="1:36" ht="60" customHeight="1">
      <c r="A197" s="5">
        <v>215</v>
      </c>
      <c r="B197" s="3">
        <v>163</v>
      </c>
      <c r="C197" s="3">
        <v>210</v>
      </c>
      <c r="D197" s="4" t="s">
        <v>1031</v>
      </c>
      <c r="E197" s="4" t="s">
        <v>1044</v>
      </c>
      <c r="F197" s="63" t="s">
        <v>1089</v>
      </c>
      <c r="G197" s="4" t="s">
        <v>676</v>
      </c>
      <c r="H197" s="4" t="s">
        <v>676</v>
      </c>
      <c r="I197" s="4"/>
      <c r="J197" s="7" t="s">
        <v>3183</v>
      </c>
      <c r="K197" s="4"/>
      <c r="L197" s="7"/>
      <c r="M197" s="4" t="s">
        <v>1663</v>
      </c>
      <c r="N197" s="4" t="s">
        <v>1088</v>
      </c>
      <c r="O197" s="7"/>
      <c r="P197" s="7">
        <v>1065.94</v>
      </c>
      <c r="Q197" s="3" t="s">
        <v>3873</v>
      </c>
      <c r="R197" s="4" t="s">
        <v>3874</v>
      </c>
      <c r="S197" s="4"/>
      <c r="T197" s="3" t="s">
        <v>2662</v>
      </c>
      <c r="U197" s="4"/>
      <c r="V197" s="4"/>
      <c r="W197" s="3"/>
      <c r="X197" s="3"/>
      <c r="Y197" s="4"/>
      <c r="Z197" s="4"/>
      <c r="AA197" s="4"/>
      <c r="AB197" s="4"/>
      <c r="AC197" s="4"/>
      <c r="AD197" s="3" t="s">
        <v>1243</v>
      </c>
      <c r="AE197" s="25"/>
      <c r="AF197" s="138"/>
      <c r="AG197" s="138"/>
      <c r="AH197" s="138"/>
      <c r="AI197" s="24" t="s">
        <v>3641</v>
      </c>
      <c r="AJ197" s="4" t="s">
        <v>3900</v>
      </c>
    </row>
    <row r="198" spans="1:36" ht="60" customHeight="1">
      <c r="A198" s="5">
        <v>216</v>
      </c>
      <c r="B198" s="3">
        <v>164</v>
      </c>
      <c r="C198" s="3">
        <v>211</v>
      </c>
      <c r="D198" s="4" t="s">
        <v>1045</v>
      </c>
      <c r="E198" s="4" t="s">
        <v>1046</v>
      </c>
      <c r="F198" s="4" t="s">
        <v>1090</v>
      </c>
      <c r="G198" s="4" t="s">
        <v>710</v>
      </c>
      <c r="H198" s="4" t="s">
        <v>1047</v>
      </c>
      <c r="I198" s="7">
        <v>36336.199999999997</v>
      </c>
      <c r="J198" s="7" t="s">
        <v>3184</v>
      </c>
      <c r="K198" s="4"/>
      <c r="L198" s="7" t="s">
        <v>2455</v>
      </c>
      <c r="M198" s="4" t="s">
        <v>1664</v>
      </c>
      <c r="N198" s="4" t="s">
        <v>1343</v>
      </c>
      <c r="O198" s="7"/>
      <c r="P198" s="7">
        <v>1974.5</v>
      </c>
      <c r="Q198" s="3" t="s">
        <v>3873</v>
      </c>
      <c r="R198" s="4" t="s">
        <v>3874</v>
      </c>
      <c r="S198" s="4" t="s">
        <v>2175</v>
      </c>
      <c r="T198" s="4"/>
      <c r="U198" s="4"/>
      <c r="V198" s="4"/>
      <c r="W198" s="3"/>
      <c r="X198" s="3"/>
      <c r="Y198" s="4"/>
      <c r="Z198" s="4"/>
      <c r="AA198" s="4"/>
      <c r="AB198" s="4"/>
      <c r="AC198" s="4"/>
      <c r="AD198" s="3" t="s">
        <v>1243</v>
      </c>
      <c r="AE198" s="25"/>
      <c r="AF198" s="138"/>
      <c r="AG198" s="138"/>
      <c r="AH198" s="138"/>
      <c r="AI198" s="24" t="s">
        <v>3627</v>
      </c>
      <c r="AJ198" s="4" t="s">
        <v>3900</v>
      </c>
    </row>
    <row r="199" spans="1:36" ht="60" customHeight="1">
      <c r="A199" s="5">
        <v>220</v>
      </c>
      <c r="B199" s="3">
        <v>165</v>
      </c>
      <c r="C199" s="3">
        <v>214</v>
      </c>
      <c r="D199" s="4" t="s">
        <v>1052</v>
      </c>
      <c r="E199" s="4" t="s">
        <v>1053</v>
      </c>
      <c r="F199" s="4" t="s">
        <v>1091</v>
      </c>
      <c r="G199" s="4" t="s">
        <v>1511</v>
      </c>
      <c r="H199" s="4" t="s">
        <v>674</v>
      </c>
      <c r="I199" s="7">
        <v>11429.6</v>
      </c>
      <c r="J199" s="7" t="s">
        <v>3185</v>
      </c>
      <c r="K199" s="4"/>
      <c r="L199" s="19" t="s">
        <v>626</v>
      </c>
      <c r="M199" s="4" t="s">
        <v>1667</v>
      </c>
      <c r="N199" s="4" t="s">
        <v>2461</v>
      </c>
      <c r="O199" s="7"/>
      <c r="P199" s="7">
        <v>1833</v>
      </c>
      <c r="Q199" s="3" t="s">
        <v>3873</v>
      </c>
      <c r="R199" s="4" t="s">
        <v>3874</v>
      </c>
      <c r="S199" s="4" t="s">
        <v>2179</v>
      </c>
      <c r="T199" s="18" t="s">
        <v>626</v>
      </c>
      <c r="U199" s="18" t="s">
        <v>626</v>
      </c>
      <c r="V199" s="4" t="s">
        <v>2179</v>
      </c>
      <c r="W199" s="4" t="s">
        <v>436</v>
      </c>
      <c r="X199" s="4" t="s">
        <v>435</v>
      </c>
      <c r="Y199" s="4" t="s">
        <v>433</v>
      </c>
      <c r="Z199" s="4" t="s">
        <v>434</v>
      </c>
      <c r="AA199" s="4" t="s">
        <v>2462</v>
      </c>
      <c r="AB199" s="4"/>
      <c r="AC199" s="18" t="s">
        <v>626</v>
      </c>
      <c r="AD199" s="3" t="s">
        <v>1243</v>
      </c>
      <c r="AE199" s="25" t="s">
        <v>2463</v>
      </c>
      <c r="AF199" s="138"/>
      <c r="AG199" s="138"/>
      <c r="AH199" s="138"/>
      <c r="AI199" s="24" t="s">
        <v>3628</v>
      </c>
      <c r="AJ199" s="4" t="s">
        <v>3900</v>
      </c>
    </row>
    <row r="200" spans="1:36" ht="60" customHeight="1">
      <c r="A200" s="5">
        <v>222</v>
      </c>
      <c r="B200" s="3">
        <v>166</v>
      </c>
      <c r="C200" s="3">
        <v>215</v>
      </c>
      <c r="D200" s="4" t="s">
        <v>1370</v>
      </c>
      <c r="E200" s="4" t="s">
        <v>2464</v>
      </c>
      <c r="F200" s="4" t="s">
        <v>1095</v>
      </c>
      <c r="G200" s="4" t="s">
        <v>673</v>
      </c>
      <c r="H200" s="4" t="s">
        <v>673</v>
      </c>
      <c r="I200" s="4" t="s">
        <v>1096</v>
      </c>
      <c r="J200" s="7" t="s">
        <v>3186</v>
      </c>
      <c r="K200" s="4"/>
      <c r="L200" s="7" t="s">
        <v>2357</v>
      </c>
      <c r="M200" s="4" t="s">
        <v>1668</v>
      </c>
      <c r="N200" s="4" t="s">
        <v>801</v>
      </c>
      <c r="O200" s="7"/>
      <c r="P200" s="7">
        <v>7740.44</v>
      </c>
      <c r="Q200" s="3" t="s">
        <v>3873</v>
      </c>
      <c r="R200" s="4" t="s">
        <v>3874</v>
      </c>
      <c r="S200" s="4" t="s">
        <v>2175</v>
      </c>
      <c r="T200" s="4" t="s">
        <v>2465</v>
      </c>
      <c r="U200" s="18" t="s">
        <v>626</v>
      </c>
      <c r="V200" s="4" t="s">
        <v>2179</v>
      </c>
      <c r="W200" s="17" t="s">
        <v>626</v>
      </c>
      <c r="X200" s="17" t="s">
        <v>626</v>
      </c>
      <c r="Y200" s="17" t="s">
        <v>626</v>
      </c>
      <c r="Z200" s="17" t="s">
        <v>626</v>
      </c>
      <c r="AA200" s="17" t="s">
        <v>626</v>
      </c>
      <c r="AB200" s="17"/>
      <c r="AC200" s="17" t="s">
        <v>626</v>
      </c>
      <c r="AD200" s="3" t="s">
        <v>1242</v>
      </c>
      <c r="AE200" s="25" t="s">
        <v>2466</v>
      </c>
      <c r="AF200" s="138"/>
      <c r="AG200" s="138"/>
      <c r="AH200" s="138"/>
      <c r="AI200" s="24" t="s">
        <v>2936</v>
      </c>
      <c r="AJ200" s="4" t="s">
        <v>3900</v>
      </c>
    </row>
    <row r="201" spans="1:36" ht="60" customHeight="1">
      <c r="A201" s="5">
        <v>223</v>
      </c>
      <c r="B201" s="3">
        <v>167</v>
      </c>
      <c r="C201" s="3">
        <v>216</v>
      </c>
      <c r="D201" s="4" t="s">
        <v>1054</v>
      </c>
      <c r="E201" s="4" t="s">
        <v>1055</v>
      </c>
      <c r="F201" s="4" t="s">
        <v>1074</v>
      </c>
      <c r="G201" s="4" t="s">
        <v>682</v>
      </c>
      <c r="H201" s="4" t="s">
        <v>679</v>
      </c>
      <c r="I201" s="4" t="s">
        <v>3453</v>
      </c>
      <c r="J201" s="7" t="s">
        <v>3187</v>
      </c>
      <c r="K201" s="4"/>
      <c r="L201" s="4" t="s">
        <v>2467</v>
      </c>
      <c r="M201" s="4" t="s">
        <v>1669</v>
      </c>
      <c r="N201" s="4" t="s">
        <v>750</v>
      </c>
      <c r="O201" s="7"/>
      <c r="P201" s="7">
        <v>1121.75</v>
      </c>
      <c r="Q201" s="3" t="s">
        <v>3873</v>
      </c>
      <c r="R201" s="4" t="s">
        <v>3874</v>
      </c>
      <c r="S201" s="4" t="s">
        <v>2175</v>
      </c>
      <c r="T201" s="4" t="s">
        <v>2663</v>
      </c>
      <c r="U201" s="18" t="s">
        <v>626</v>
      </c>
      <c r="V201" s="4" t="s">
        <v>2179</v>
      </c>
      <c r="W201" s="17" t="s">
        <v>2468</v>
      </c>
      <c r="X201" s="3" t="s">
        <v>2469</v>
      </c>
      <c r="Y201" s="4" t="s">
        <v>2470</v>
      </c>
      <c r="Z201" s="4" t="s">
        <v>2471</v>
      </c>
      <c r="AA201" s="4" t="s">
        <v>2472</v>
      </c>
      <c r="AB201" s="4"/>
      <c r="AC201" s="18" t="s">
        <v>626</v>
      </c>
      <c r="AD201" s="3" t="s">
        <v>1241</v>
      </c>
      <c r="AE201" s="25" t="s">
        <v>2473</v>
      </c>
      <c r="AF201" s="138"/>
      <c r="AG201" s="138"/>
      <c r="AH201" s="138"/>
      <c r="AI201" s="24" t="s">
        <v>2936</v>
      </c>
      <c r="AJ201" s="4" t="s">
        <v>3900</v>
      </c>
    </row>
    <row r="202" spans="1:36" ht="60" customHeight="1">
      <c r="A202" s="5">
        <v>224</v>
      </c>
      <c r="B202" s="3">
        <v>168</v>
      </c>
      <c r="C202" s="3">
        <v>217</v>
      </c>
      <c r="D202" s="4" t="s">
        <v>1056</v>
      </c>
      <c r="E202" s="4" t="s">
        <v>1057</v>
      </c>
      <c r="F202" s="4" t="s">
        <v>1092</v>
      </c>
      <c r="G202" s="4" t="s">
        <v>714</v>
      </c>
      <c r="H202" s="4" t="s">
        <v>673</v>
      </c>
      <c r="I202" s="4"/>
      <c r="J202" s="7" t="s">
        <v>3188</v>
      </c>
      <c r="K202" s="4"/>
      <c r="L202" s="7"/>
      <c r="M202" s="4" t="s">
        <v>1670</v>
      </c>
      <c r="N202" s="4" t="s">
        <v>1225</v>
      </c>
      <c r="O202" s="7"/>
      <c r="P202" s="7">
        <v>16352.75</v>
      </c>
      <c r="Q202" s="3" t="s">
        <v>3873</v>
      </c>
      <c r="R202" s="4" t="s">
        <v>3874</v>
      </c>
      <c r="S202" s="4"/>
      <c r="T202" s="4" t="s">
        <v>2622</v>
      </c>
      <c r="U202" s="4"/>
      <c r="V202" s="4"/>
      <c r="W202" s="3"/>
      <c r="X202" s="3"/>
      <c r="Y202" s="4" t="s">
        <v>253</v>
      </c>
      <c r="Z202" s="4" t="s">
        <v>254</v>
      </c>
      <c r="AA202" s="4"/>
      <c r="AB202" s="4"/>
      <c r="AC202" s="4"/>
      <c r="AD202" s="3" t="s">
        <v>1242</v>
      </c>
      <c r="AE202" s="24" t="s">
        <v>2474</v>
      </c>
      <c r="AF202" s="137"/>
      <c r="AG202" s="137"/>
      <c r="AH202" s="137"/>
      <c r="AI202" s="24" t="s">
        <v>2936</v>
      </c>
      <c r="AJ202" s="4" t="s">
        <v>3900</v>
      </c>
    </row>
    <row r="203" spans="1:36" ht="60" customHeight="1">
      <c r="A203" s="5">
        <v>225</v>
      </c>
      <c r="B203" s="3">
        <v>169</v>
      </c>
      <c r="C203" s="3">
        <v>218</v>
      </c>
      <c r="D203" s="4" t="s">
        <v>1058</v>
      </c>
      <c r="E203" s="4" t="s">
        <v>203</v>
      </c>
      <c r="F203" s="4" t="s">
        <v>804</v>
      </c>
      <c r="G203" s="4" t="s">
        <v>681</v>
      </c>
      <c r="H203" s="4" t="s">
        <v>681</v>
      </c>
      <c r="I203" s="4" t="s">
        <v>3355</v>
      </c>
      <c r="J203" s="4" t="s">
        <v>3189</v>
      </c>
      <c r="K203" s="4"/>
      <c r="L203" s="18" t="s">
        <v>626</v>
      </c>
      <c r="M203" s="4" t="s">
        <v>1669</v>
      </c>
      <c r="N203" s="4" t="s">
        <v>2475</v>
      </c>
      <c r="O203" s="7"/>
      <c r="P203" s="7">
        <v>150.55000000000001</v>
      </c>
      <c r="Q203" s="3" t="s">
        <v>3873</v>
      </c>
      <c r="R203" s="4" t="s">
        <v>3874</v>
      </c>
      <c r="S203" s="4" t="s">
        <v>2179</v>
      </c>
      <c r="T203" s="18" t="s">
        <v>3601</v>
      </c>
      <c r="U203" s="18" t="s">
        <v>626</v>
      </c>
      <c r="V203" s="4" t="s">
        <v>2179</v>
      </c>
      <c r="W203" s="3" t="s">
        <v>255</v>
      </c>
      <c r="X203" s="3" t="s">
        <v>256</v>
      </c>
      <c r="Y203" s="4" t="s">
        <v>878</v>
      </c>
      <c r="Z203" s="4" t="s">
        <v>879</v>
      </c>
      <c r="AA203" s="4" t="s">
        <v>2476</v>
      </c>
      <c r="AB203" s="18" t="s">
        <v>2477</v>
      </c>
      <c r="AD203" s="3" t="s">
        <v>1242</v>
      </c>
      <c r="AE203" s="25" t="s">
        <v>2478</v>
      </c>
      <c r="AF203" s="138"/>
      <c r="AG203" s="138"/>
      <c r="AH203" s="138"/>
      <c r="AI203" s="24" t="s">
        <v>2936</v>
      </c>
      <c r="AJ203" s="4" t="s">
        <v>3900</v>
      </c>
    </row>
    <row r="204" spans="1:36" ht="60" customHeight="1">
      <c r="A204" s="5">
        <v>229</v>
      </c>
      <c r="B204" s="3">
        <v>170</v>
      </c>
      <c r="C204" s="3">
        <v>219</v>
      </c>
      <c r="D204" s="4" t="s">
        <v>1030</v>
      </c>
      <c r="E204" s="4" t="s">
        <v>2827</v>
      </c>
      <c r="F204" s="4" t="s">
        <v>1077</v>
      </c>
      <c r="G204" s="4" t="s">
        <v>731</v>
      </c>
      <c r="H204" s="4" t="s">
        <v>672</v>
      </c>
      <c r="I204" s="4" t="s">
        <v>1065</v>
      </c>
      <c r="J204" s="7" t="s">
        <v>3190</v>
      </c>
      <c r="K204" s="4"/>
      <c r="L204" s="7"/>
      <c r="M204" s="4" t="s">
        <v>1672</v>
      </c>
      <c r="N204" s="4" t="s">
        <v>1226</v>
      </c>
      <c r="O204" s="7"/>
      <c r="P204" s="7">
        <v>1005.29</v>
      </c>
      <c r="Q204" s="3" t="s">
        <v>3873</v>
      </c>
      <c r="R204" s="4" t="s">
        <v>3874</v>
      </c>
      <c r="S204" s="4"/>
      <c r="T204" s="4"/>
      <c r="U204" s="4"/>
      <c r="V204" s="4"/>
      <c r="W204" s="3"/>
      <c r="X204" s="3"/>
      <c r="Y204" s="4" t="s">
        <v>257</v>
      </c>
      <c r="Z204" s="4" t="s">
        <v>258</v>
      </c>
      <c r="AA204" s="4"/>
      <c r="AB204" s="4"/>
      <c r="AC204" s="4"/>
      <c r="AD204" s="3" t="s">
        <v>1243</v>
      </c>
      <c r="AE204" s="24" t="s">
        <v>2356</v>
      </c>
      <c r="AF204" s="137"/>
      <c r="AG204" s="137"/>
      <c r="AH204" s="137"/>
      <c r="AI204" s="24" t="s">
        <v>3532</v>
      </c>
      <c r="AJ204" s="4" t="s">
        <v>3900</v>
      </c>
    </row>
    <row r="205" spans="1:36" ht="60" customHeight="1">
      <c r="A205" s="5">
        <v>230</v>
      </c>
      <c r="B205" s="3">
        <v>171</v>
      </c>
      <c r="C205" s="3">
        <v>220</v>
      </c>
      <c r="D205" s="4" t="s">
        <v>1059</v>
      </c>
      <c r="E205" s="4" t="s">
        <v>2805</v>
      </c>
      <c r="F205" s="4" t="s">
        <v>1106</v>
      </c>
      <c r="G205" s="4" t="s">
        <v>671</v>
      </c>
      <c r="H205" s="4" t="s">
        <v>672</v>
      </c>
      <c r="I205" s="4" t="s">
        <v>3356</v>
      </c>
      <c r="J205" s="50" t="s">
        <v>3191</v>
      </c>
      <c r="K205" s="4"/>
      <c r="L205" s="4" t="s">
        <v>2479</v>
      </c>
      <c r="M205" s="4" t="s">
        <v>1673</v>
      </c>
      <c r="N205" s="4" t="s">
        <v>749</v>
      </c>
      <c r="O205" s="7"/>
      <c r="P205" s="7">
        <v>7040.3</v>
      </c>
      <c r="Q205" s="3" t="s">
        <v>3873</v>
      </c>
      <c r="R205" s="4" t="s">
        <v>3874</v>
      </c>
      <c r="S205" s="4" t="s">
        <v>2480</v>
      </c>
      <c r="T205" s="4" t="s">
        <v>2481</v>
      </c>
      <c r="U205" s="18" t="s">
        <v>626</v>
      </c>
      <c r="V205" s="4" t="s">
        <v>2179</v>
      </c>
      <c r="W205" s="4" t="s">
        <v>880</v>
      </c>
      <c r="X205" s="4" t="s">
        <v>881</v>
      </c>
      <c r="Y205" s="4" t="s">
        <v>882</v>
      </c>
      <c r="Z205" s="4" t="s">
        <v>954</v>
      </c>
      <c r="AA205" s="18" t="s">
        <v>626</v>
      </c>
      <c r="AB205" s="18"/>
      <c r="AC205" s="18" t="s">
        <v>626</v>
      </c>
      <c r="AD205" s="3" t="s">
        <v>1241</v>
      </c>
      <c r="AE205" s="47" t="s">
        <v>2482</v>
      </c>
      <c r="AF205" s="142"/>
      <c r="AG205" s="142"/>
      <c r="AH205" s="142"/>
      <c r="AI205" s="24" t="s">
        <v>2936</v>
      </c>
      <c r="AJ205" s="4" t="s">
        <v>3900</v>
      </c>
    </row>
    <row r="206" spans="1:36" ht="60" customHeight="1">
      <c r="A206" s="5">
        <v>231</v>
      </c>
      <c r="B206" s="3">
        <v>172</v>
      </c>
      <c r="C206" s="3">
        <v>221</v>
      </c>
      <c r="D206" s="4" t="s">
        <v>1060</v>
      </c>
      <c r="E206" s="4" t="s">
        <v>2940</v>
      </c>
      <c r="F206" s="4" t="s">
        <v>1106</v>
      </c>
      <c r="G206" s="4" t="s">
        <v>671</v>
      </c>
      <c r="H206" s="4" t="s">
        <v>672</v>
      </c>
      <c r="I206" s="4">
        <v>11214.95</v>
      </c>
      <c r="J206" s="4" t="s">
        <v>3192</v>
      </c>
      <c r="K206" s="4"/>
      <c r="L206" s="4"/>
      <c r="M206" s="4" t="s">
        <v>1674</v>
      </c>
      <c r="N206" s="4" t="s">
        <v>1386</v>
      </c>
      <c r="O206" s="7"/>
      <c r="P206" s="7">
        <v>1176.93</v>
      </c>
      <c r="Q206" s="3" t="s">
        <v>3873</v>
      </c>
      <c r="R206" s="4" t="s">
        <v>3874</v>
      </c>
      <c r="S206" s="4"/>
      <c r="T206" s="4" t="s">
        <v>2664</v>
      </c>
      <c r="U206" s="4"/>
      <c r="V206" s="4"/>
      <c r="W206" s="4" t="s">
        <v>883</v>
      </c>
      <c r="X206" s="4" t="s">
        <v>884</v>
      </c>
      <c r="Y206" s="4" t="s">
        <v>885</v>
      </c>
      <c r="Z206" s="4" t="s">
        <v>955</v>
      </c>
      <c r="AA206" s="4"/>
      <c r="AB206" s="4"/>
      <c r="AC206" s="4"/>
      <c r="AD206" s="3" t="s">
        <v>1242</v>
      </c>
      <c r="AE206" s="24" t="s">
        <v>2356</v>
      </c>
      <c r="AF206" s="137"/>
      <c r="AG206" s="137"/>
      <c r="AH206" s="137"/>
      <c r="AI206" s="24" t="s">
        <v>2936</v>
      </c>
      <c r="AJ206" s="4" t="s">
        <v>3900</v>
      </c>
    </row>
    <row r="207" spans="1:36" ht="60" customHeight="1">
      <c r="A207" s="5">
        <v>232</v>
      </c>
      <c r="B207" s="118">
        <v>173</v>
      </c>
      <c r="C207" s="118">
        <v>222</v>
      </c>
      <c r="D207" s="27" t="s">
        <v>130</v>
      </c>
      <c r="E207" s="27" t="s">
        <v>129</v>
      </c>
      <c r="F207" s="27" t="s">
        <v>1105</v>
      </c>
      <c r="G207" s="27" t="s">
        <v>1509</v>
      </c>
      <c r="H207" s="27" t="s">
        <v>729</v>
      </c>
      <c r="I207" s="4" t="s">
        <v>131</v>
      </c>
      <c r="J207" s="4" t="s">
        <v>3366</v>
      </c>
      <c r="K207" s="4"/>
      <c r="L207" s="4"/>
      <c r="M207" s="4"/>
      <c r="N207" s="27" t="s">
        <v>132</v>
      </c>
      <c r="O207" s="7"/>
      <c r="P207" s="172">
        <v>870.28</v>
      </c>
      <c r="Q207" s="118" t="s">
        <v>3873</v>
      </c>
      <c r="R207" s="27" t="s">
        <v>3874</v>
      </c>
      <c r="S207" s="4"/>
      <c r="T207" s="4"/>
      <c r="U207" s="4"/>
      <c r="V207" s="4"/>
      <c r="W207" s="4" t="s">
        <v>524</v>
      </c>
      <c r="X207" s="4" t="s">
        <v>525</v>
      </c>
      <c r="Y207" s="4" t="s">
        <v>526</v>
      </c>
      <c r="Z207" s="4" t="s">
        <v>527</v>
      </c>
      <c r="AA207" s="4" t="s">
        <v>528</v>
      </c>
      <c r="AB207" s="4"/>
      <c r="AD207" s="3" t="s">
        <v>1242</v>
      </c>
      <c r="AE207" s="24" t="s">
        <v>2274</v>
      </c>
      <c r="AF207" s="137"/>
      <c r="AG207" s="137"/>
      <c r="AH207" s="137"/>
      <c r="AI207" s="24" t="s">
        <v>3532</v>
      </c>
      <c r="AJ207" s="4" t="s">
        <v>3900</v>
      </c>
    </row>
    <row r="208" spans="1:36" ht="60" customHeight="1">
      <c r="A208" s="5">
        <v>239</v>
      </c>
      <c r="B208" s="118">
        <v>174</v>
      </c>
      <c r="C208" s="151">
        <v>226</v>
      </c>
      <c r="D208" s="118" t="s">
        <v>639</v>
      </c>
      <c r="E208" s="118" t="s">
        <v>1394</v>
      </c>
      <c r="F208" s="118" t="s">
        <v>1180</v>
      </c>
      <c r="G208" s="118" t="s">
        <v>671</v>
      </c>
      <c r="H208" s="118" t="s">
        <v>672</v>
      </c>
      <c r="I208" s="124" t="s">
        <v>772</v>
      </c>
      <c r="J208" s="2" t="s">
        <v>3193</v>
      </c>
      <c r="K208" s="3"/>
      <c r="L208" s="37">
        <v>40845.1</v>
      </c>
      <c r="M208" s="22" t="s">
        <v>1396</v>
      </c>
      <c r="N208" s="1923" t="s">
        <v>771</v>
      </c>
      <c r="O208" s="147"/>
      <c r="P208" s="150">
        <v>1200.8499999999999</v>
      </c>
      <c r="Q208" s="118" t="s">
        <v>3873</v>
      </c>
      <c r="R208" s="150" t="s">
        <v>3903</v>
      </c>
      <c r="S208" s="127" t="s">
        <v>2510</v>
      </c>
      <c r="T208" s="3" t="s">
        <v>2645</v>
      </c>
      <c r="U208" s="3"/>
      <c r="V208" s="3"/>
      <c r="W208" s="3"/>
      <c r="X208" s="3"/>
      <c r="Y208" s="4" t="s">
        <v>259</v>
      </c>
      <c r="Z208" s="4"/>
      <c r="AA208" s="4"/>
      <c r="AB208" s="4"/>
      <c r="AC208" s="4"/>
      <c r="AD208" s="3" t="s">
        <v>1242</v>
      </c>
      <c r="AE208" s="22"/>
      <c r="AF208" s="123"/>
      <c r="AG208" s="123"/>
      <c r="AH208" s="123"/>
      <c r="AI208" s="24" t="s">
        <v>2936</v>
      </c>
      <c r="AJ208" s="27" t="s">
        <v>3900</v>
      </c>
    </row>
    <row r="209" spans="1:36" ht="60" customHeight="1">
      <c r="A209" s="5"/>
      <c r="B209" s="110"/>
      <c r="C209" s="153"/>
      <c r="D209" s="110"/>
      <c r="E209" s="110"/>
      <c r="F209" s="110"/>
      <c r="G209" s="110"/>
      <c r="H209" s="110"/>
      <c r="I209" s="124"/>
      <c r="J209" s="2"/>
      <c r="K209" s="3"/>
      <c r="L209" s="37"/>
      <c r="M209" s="22"/>
      <c r="N209" s="1924"/>
      <c r="O209" s="147"/>
      <c r="P209" s="111">
        <v>1066.46</v>
      </c>
      <c r="Q209" s="110" t="s">
        <v>3873</v>
      </c>
      <c r="R209" s="111" t="s">
        <v>3904</v>
      </c>
      <c r="S209" s="127"/>
      <c r="T209" s="3"/>
      <c r="U209" s="3"/>
      <c r="V209" s="3"/>
      <c r="W209" s="3"/>
      <c r="X209" s="3"/>
      <c r="Y209" s="4"/>
      <c r="Z209" s="4"/>
      <c r="AA209" s="4"/>
      <c r="AB209" s="4"/>
      <c r="AC209" s="4"/>
      <c r="AD209" s="3"/>
      <c r="AE209" s="22"/>
      <c r="AF209" s="123"/>
      <c r="AG209" s="123"/>
      <c r="AH209" s="123"/>
      <c r="AI209" s="24"/>
      <c r="AJ209" s="63" t="s">
        <v>3900</v>
      </c>
    </row>
    <row r="210" spans="1:36" ht="60" customHeight="1">
      <c r="A210" s="5">
        <v>229</v>
      </c>
      <c r="B210" s="3">
        <v>175</v>
      </c>
      <c r="C210" s="110">
        <v>227</v>
      </c>
      <c r="D210" s="110" t="s">
        <v>1412</v>
      </c>
      <c r="E210" s="110" t="s">
        <v>1413</v>
      </c>
      <c r="F210" s="110" t="s">
        <v>2557</v>
      </c>
      <c r="G210" s="110" t="s">
        <v>1504</v>
      </c>
      <c r="H210" s="110" t="s">
        <v>1047</v>
      </c>
      <c r="I210" s="2" t="s">
        <v>3664</v>
      </c>
      <c r="J210" s="2" t="s">
        <v>3665</v>
      </c>
      <c r="K210" s="3"/>
      <c r="L210" s="37" t="s">
        <v>3666</v>
      </c>
      <c r="M210" s="3" t="s">
        <v>1414</v>
      </c>
      <c r="N210" s="63" t="s">
        <v>170</v>
      </c>
      <c r="O210" s="7"/>
      <c r="P210" s="126">
        <v>5214.6400000000003</v>
      </c>
      <c r="Q210" s="110" t="s">
        <v>3873</v>
      </c>
      <c r="R210" s="126" t="s">
        <v>3874</v>
      </c>
      <c r="S210" s="3" t="s">
        <v>2510</v>
      </c>
      <c r="T210" s="3" t="s">
        <v>2646</v>
      </c>
      <c r="U210" s="3"/>
      <c r="V210" s="3"/>
      <c r="W210" s="3"/>
      <c r="X210" s="3"/>
      <c r="Y210" s="4"/>
      <c r="Z210" s="4"/>
      <c r="AA210" s="4"/>
      <c r="AB210" s="4"/>
      <c r="AC210" s="4"/>
      <c r="AD210" s="3"/>
      <c r="AE210" s="22"/>
      <c r="AF210" s="123"/>
      <c r="AG210" s="123"/>
      <c r="AH210" s="123"/>
      <c r="AI210" s="24" t="s">
        <v>3642</v>
      </c>
      <c r="AJ210" s="4" t="s">
        <v>3900</v>
      </c>
    </row>
    <row r="211" spans="1:36" s="12" customFormat="1" ht="60" customHeight="1">
      <c r="A211" s="6"/>
      <c r="B211" s="4">
        <v>176</v>
      </c>
      <c r="C211" s="3">
        <v>228</v>
      </c>
      <c r="D211" s="4" t="s">
        <v>1407</v>
      </c>
      <c r="E211" s="4" t="s">
        <v>1408</v>
      </c>
      <c r="F211" s="4" t="s">
        <v>1409</v>
      </c>
      <c r="G211" s="4" t="s">
        <v>1410</v>
      </c>
      <c r="H211" s="4" t="s">
        <v>668</v>
      </c>
      <c r="I211" s="4" t="s">
        <v>3667</v>
      </c>
      <c r="J211" s="7" t="s">
        <v>3668</v>
      </c>
      <c r="K211" s="4"/>
      <c r="L211" s="7"/>
      <c r="M211" s="3" t="s">
        <v>1570</v>
      </c>
      <c r="N211" s="4" t="s">
        <v>1411</v>
      </c>
      <c r="O211" s="7"/>
      <c r="P211" s="7">
        <v>349.99</v>
      </c>
      <c r="Q211" s="3" t="s">
        <v>3873</v>
      </c>
      <c r="R211" s="7" t="s">
        <v>3874</v>
      </c>
      <c r="S211" s="3" t="s">
        <v>2511</v>
      </c>
      <c r="T211" s="3"/>
      <c r="U211" s="3"/>
      <c r="V211" s="3"/>
      <c r="W211" s="4" t="s">
        <v>409</v>
      </c>
      <c r="X211" s="4" t="s">
        <v>410</v>
      </c>
      <c r="Y211" s="4" t="s">
        <v>412</v>
      </c>
      <c r="Z211" s="4" t="s">
        <v>414</v>
      </c>
      <c r="AA211" s="4" t="s">
        <v>416</v>
      </c>
      <c r="AB211" s="4"/>
      <c r="AC211" s="4"/>
      <c r="AD211" s="4"/>
      <c r="AE211" s="24"/>
      <c r="AF211" s="137"/>
      <c r="AG211" s="137"/>
      <c r="AH211" s="137"/>
      <c r="AI211" s="24" t="s">
        <v>3699</v>
      </c>
      <c r="AJ211" s="4" t="s">
        <v>3900</v>
      </c>
    </row>
    <row r="212" spans="1:36" ht="408.75" customHeight="1">
      <c r="B212" s="3">
        <v>177</v>
      </c>
      <c r="C212" s="3">
        <v>229</v>
      </c>
      <c r="D212" s="3" t="s">
        <v>756</v>
      </c>
      <c r="E212" s="3" t="s">
        <v>757</v>
      </c>
      <c r="F212" s="3" t="s">
        <v>2558</v>
      </c>
      <c r="G212" s="3" t="s">
        <v>758</v>
      </c>
      <c r="H212" s="3" t="s">
        <v>759</v>
      </c>
      <c r="I212" s="3" t="s">
        <v>760</v>
      </c>
      <c r="J212" s="2" t="s">
        <v>3194</v>
      </c>
      <c r="K212" s="3"/>
      <c r="L212" s="2"/>
      <c r="M212" s="3"/>
      <c r="N212" s="3" t="s">
        <v>761</v>
      </c>
      <c r="O212" s="2"/>
      <c r="P212" s="2">
        <v>78152</v>
      </c>
      <c r="Q212" s="3" t="s">
        <v>3873</v>
      </c>
      <c r="R212" s="7" t="s">
        <v>3874</v>
      </c>
      <c r="S212" s="3" t="s">
        <v>2511</v>
      </c>
      <c r="T212" s="3"/>
      <c r="U212" s="3"/>
      <c r="V212" s="3"/>
      <c r="W212" s="3"/>
      <c r="X212" s="3"/>
      <c r="Y212" s="4"/>
      <c r="Z212" s="4"/>
      <c r="AA212" s="4"/>
      <c r="AB212" s="4"/>
      <c r="AC212" s="4"/>
      <c r="AD212" s="3"/>
      <c r="AE212" s="24"/>
      <c r="AF212" s="137"/>
      <c r="AG212" s="137"/>
      <c r="AH212" s="137"/>
      <c r="AI212" s="24" t="s">
        <v>3692</v>
      </c>
      <c r="AJ212" s="4" t="s">
        <v>3900</v>
      </c>
    </row>
    <row r="213" spans="1:36" ht="60" customHeight="1">
      <c r="B213" s="4">
        <v>178</v>
      </c>
      <c r="C213" s="3">
        <v>230</v>
      </c>
      <c r="D213" s="4" t="s">
        <v>3614</v>
      </c>
      <c r="E213" s="4" t="s">
        <v>3925</v>
      </c>
      <c r="F213" s="4" t="s">
        <v>1526</v>
      </c>
      <c r="G213" s="4" t="s">
        <v>762</v>
      </c>
      <c r="H213" s="4" t="s">
        <v>674</v>
      </c>
      <c r="I213" s="4" t="s">
        <v>3357</v>
      </c>
      <c r="J213" s="7" t="s">
        <v>3195</v>
      </c>
      <c r="K213" s="4"/>
      <c r="L213" s="7"/>
      <c r="M213" s="3" t="s">
        <v>764</v>
      </c>
      <c r="N213" s="4" t="s">
        <v>763</v>
      </c>
      <c r="O213" s="7"/>
      <c r="P213" s="7">
        <v>20076</v>
      </c>
      <c r="Q213" s="3" t="s">
        <v>3873</v>
      </c>
      <c r="R213" s="7" t="s">
        <v>3874</v>
      </c>
      <c r="S213" s="3" t="s">
        <v>2560</v>
      </c>
      <c r="T213" s="3"/>
      <c r="U213" s="3"/>
      <c r="V213" s="3"/>
      <c r="W213" s="4" t="s">
        <v>408</v>
      </c>
      <c r="X213" s="4" t="s">
        <v>411</v>
      </c>
      <c r="Y213" s="4" t="s">
        <v>413</v>
      </c>
      <c r="Z213" s="4" t="s">
        <v>415</v>
      </c>
      <c r="AA213" s="4" t="s">
        <v>417</v>
      </c>
      <c r="AB213" s="4"/>
      <c r="AC213" s="4"/>
      <c r="AD213" s="3" t="s">
        <v>1242</v>
      </c>
      <c r="AE213" s="24"/>
      <c r="AF213" s="137"/>
      <c r="AG213" s="137"/>
      <c r="AH213" s="137"/>
      <c r="AI213" s="24" t="s">
        <v>3708</v>
      </c>
      <c r="AJ213" s="4" t="s">
        <v>3900</v>
      </c>
    </row>
    <row r="214" spans="1:36" ht="60" customHeight="1">
      <c r="B214" s="3">
        <v>179</v>
      </c>
      <c r="C214" s="3">
        <v>231</v>
      </c>
      <c r="D214" s="4" t="s">
        <v>765</v>
      </c>
      <c r="E214" s="4" t="s">
        <v>805</v>
      </c>
      <c r="F214" s="4" t="s">
        <v>766</v>
      </c>
      <c r="G214" s="4" t="s">
        <v>679</v>
      </c>
      <c r="H214" s="4" t="s">
        <v>679</v>
      </c>
      <c r="I214" s="4" t="s">
        <v>769</v>
      </c>
      <c r="J214" s="4" t="s">
        <v>3196</v>
      </c>
      <c r="K214" s="4"/>
      <c r="L214" s="38">
        <v>5585</v>
      </c>
      <c r="M214" s="3" t="s">
        <v>768</v>
      </c>
      <c r="N214" s="4" t="s">
        <v>767</v>
      </c>
      <c r="O214" s="7"/>
      <c r="P214" s="7">
        <v>28152</v>
      </c>
      <c r="Q214" s="3" t="s">
        <v>3873</v>
      </c>
      <c r="R214" s="7" t="s">
        <v>3874</v>
      </c>
      <c r="S214" s="3" t="s">
        <v>2510</v>
      </c>
      <c r="T214" s="3" t="s">
        <v>2647</v>
      </c>
      <c r="U214" s="3"/>
      <c r="V214" s="3"/>
      <c r="W214" s="4"/>
      <c r="X214" s="4"/>
      <c r="Y214" s="4" t="s">
        <v>260</v>
      </c>
      <c r="Z214" s="4"/>
      <c r="AA214" s="4"/>
      <c r="AB214" s="4"/>
      <c r="AC214" s="4"/>
      <c r="AD214" s="4"/>
      <c r="AE214" s="24"/>
      <c r="AF214" s="137"/>
      <c r="AG214" s="137"/>
      <c r="AH214" s="137"/>
      <c r="AI214" s="24" t="s">
        <v>2936</v>
      </c>
      <c r="AJ214" s="4" t="s">
        <v>3900</v>
      </c>
    </row>
    <row r="215" spans="1:36" ht="73.5" customHeight="1">
      <c r="B215" s="4">
        <v>180</v>
      </c>
      <c r="C215" s="3">
        <v>232</v>
      </c>
      <c r="D215" s="4" t="s">
        <v>803</v>
      </c>
      <c r="E215" s="4" t="s">
        <v>802</v>
      </c>
      <c r="F215" s="4" t="s">
        <v>1094</v>
      </c>
      <c r="G215" s="4" t="s">
        <v>773</v>
      </c>
      <c r="H215" s="4" t="s">
        <v>678</v>
      </c>
      <c r="I215" s="4" t="s">
        <v>3358</v>
      </c>
      <c r="J215" s="7" t="s">
        <v>3197</v>
      </c>
      <c r="K215" s="4"/>
      <c r="L215" s="7"/>
      <c r="M215" s="4"/>
      <c r="N215" s="4" t="s">
        <v>774</v>
      </c>
      <c r="O215" s="7"/>
      <c r="P215" s="7">
        <v>24962.25</v>
      </c>
      <c r="Q215" s="3" t="s">
        <v>3873</v>
      </c>
      <c r="R215" s="7" t="s">
        <v>3874</v>
      </c>
      <c r="S215" s="4" t="s">
        <v>2511</v>
      </c>
      <c r="T215" s="4" t="s">
        <v>2648</v>
      </c>
      <c r="U215" s="4"/>
      <c r="V215" s="4"/>
      <c r="W215" s="4"/>
      <c r="X215" s="4"/>
      <c r="Y215" s="4"/>
      <c r="Z215" s="4"/>
      <c r="AA215" s="4"/>
      <c r="AB215" s="4"/>
      <c r="AC215" s="4"/>
      <c r="AD215" s="4"/>
      <c r="AE215" s="24"/>
      <c r="AF215" s="137"/>
      <c r="AG215" s="137"/>
      <c r="AH215" s="137"/>
      <c r="AI215" s="24" t="s">
        <v>2936</v>
      </c>
      <c r="AJ215" s="4" t="s">
        <v>3900</v>
      </c>
    </row>
    <row r="216" spans="1:36" ht="60" customHeight="1">
      <c r="B216" s="3">
        <v>181</v>
      </c>
      <c r="C216" s="3">
        <v>233</v>
      </c>
      <c r="D216" s="4" t="s">
        <v>806</v>
      </c>
      <c r="E216" s="4" t="s">
        <v>807</v>
      </c>
      <c r="F216" s="4" t="s">
        <v>808</v>
      </c>
      <c r="G216" s="4" t="s">
        <v>715</v>
      </c>
      <c r="H216" s="4" t="s">
        <v>668</v>
      </c>
      <c r="I216" s="4" t="s">
        <v>3098</v>
      </c>
      <c r="J216" s="4" t="s">
        <v>3198</v>
      </c>
      <c r="K216" s="4"/>
      <c r="L216" s="4"/>
      <c r="M216" s="4" t="s">
        <v>810</v>
      </c>
      <c r="N216" s="4" t="s">
        <v>809</v>
      </c>
      <c r="O216" s="7"/>
      <c r="P216" s="7">
        <v>192.65</v>
      </c>
      <c r="Q216" s="3" t="s">
        <v>3873</v>
      </c>
      <c r="R216" s="7" t="s">
        <v>3874</v>
      </c>
      <c r="S216" s="4" t="s">
        <v>2511</v>
      </c>
      <c r="T216" s="4"/>
      <c r="U216" s="4"/>
      <c r="V216" s="4"/>
      <c r="W216" s="4" t="s">
        <v>3712</v>
      </c>
      <c r="X216" s="4" t="s">
        <v>3711</v>
      </c>
      <c r="Y216" s="4" t="s">
        <v>3709</v>
      </c>
      <c r="Z216" s="4"/>
      <c r="AA216" s="4"/>
      <c r="AB216" s="4"/>
      <c r="AC216" s="4"/>
      <c r="AD216" s="2" t="s">
        <v>1395</v>
      </c>
      <c r="AE216" s="24"/>
      <c r="AF216" s="137"/>
      <c r="AG216" s="137"/>
      <c r="AH216" s="137"/>
      <c r="AI216" s="120" t="s">
        <v>3710</v>
      </c>
      <c r="AJ216" s="4" t="s">
        <v>3900</v>
      </c>
    </row>
    <row r="217" spans="1:36" ht="85">
      <c r="B217" s="4">
        <v>182</v>
      </c>
      <c r="C217" s="3">
        <v>234</v>
      </c>
      <c r="D217" s="4" t="s">
        <v>811</v>
      </c>
      <c r="E217" s="4" t="s">
        <v>812</v>
      </c>
      <c r="F217" s="4" t="s">
        <v>813</v>
      </c>
      <c r="G217" s="4" t="s">
        <v>1502</v>
      </c>
      <c r="H217" s="4" t="s">
        <v>681</v>
      </c>
      <c r="I217" s="4" t="s">
        <v>3669</v>
      </c>
      <c r="J217" s="4" t="s">
        <v>3199</v>
      </c>
      <c r="K217" s="4"/>
      <c r="L217" s="4"/>
      <c r="M217" s="4" t="s">
        <v>1603</v>
      </c>
      <c r="N217" s="4" t="s">
        <v>814</v>
      </c>
      <c r="O217" s="7"/>
      <c r="P217" s="7">
        <v>149.13</v>
      </c>
      <c r="Q217" s="3" t="s">
        <v>3873</v>
      </c>
      <c r="R217" s="7" t="s">
        <v>3874</v>
      </c>
      <c r="S217" s="4" t="s">
        <v>2511</v>
      </c>
      <c r="T217" s="4"/>
      <c r="U217" s="4"/>
      <c r="V217" s="4"/>
      <c r="W217" s="4" t="s">
        <v>261</v>
      </c>
      <c r="X217" s="4" t="s">
        <v>875</v>
      </c>
      <c r="Y217" s="4" t="s">
        <v>876</v>
      </c>
      <c r="Z217" s="4" t="s">
        <v>877</v>
      </c>
      <c r="AA217" s="4" t="s">
        <v>962</v>
      </c>
      <c r="AB217" s="4"/>
      <c r="AC217" s="4"/>
      <c r="AD217" s="2" t="s">
        <v>1395</v>
      </c>
      <c r="AE217" s="24"/>
      <c r="AF217" s="137"/>
      <c r="AG217" s="137"/>
      <c r="AH217" s="137"/>
      <c r="AI217" s="24" t="s">
        <v>3700</v>
      </c>
      <c r="AJ217" s="4" t="s">
        <v>3900</v>
      </c>
    </row>
    <row r="218" spans="1:36" ht="60" customHeight="1">
      <c r="B218" s="3">
        <v>183</v>
      </c>
      <c r="C218" s="3">
        <v>235</v>
      </c>
      <c r="D218" s="4" t="s">
        <v>684</v>
      </c>
      <c r="E218" s="4" t="s">
        <v>815</v>
      </c>
      <c r="F218" s="4"/>
      <c r="G218" s="4" t="s">
        <v>675</v>
      </c>
      <c r="H218" s="4" t="s">
        <v>670</v>
      </c>
      <c r="I218" s="4"/>
      <c r="J218" s="4" t="s">
        <v>3200</v>
      </c>
      <c r="K218" s="4"/>
      <c r="L218" s="4"/>
      <c r="M218" s="4" t="s">
        <v>817</v>
      </c>
      <c r="N218" s="4" t="s">
        <v>816</v>
      </c>
      <c r="O218" s="7"/>
      <c r="P218" s="7">
        <v>9806.4500000000007</v>
      </c>
      <c r="Q218" s="3" t="s">
        <v>3873</v>
      </c>
      <c r="R218" s="7" t="s">
        <v>3874</v>
      </c>
      <c r="S218" s="4" t="s">
        <v>2511</v>
      </c>
      <c r="T218" s="4"/>
      <c r="U218" s="4"/>
      <c r="V218" s="4"/>
      <c r="W218" s="4"/>
      <c r="X218" s="4"/>
      <c r="Y218" s="4"/>
      <c r="Z218" s="4"/>
      <c r="AA218" s="4"/>
      <c r="AB218" s="4"/>
      <c r="AC218" s="4"/>
      <c r="AD218" s="2" t="s">
        <v>1395</v>
      </c>
      <c r="AE218" s="24"/>
      <c r="AF218" s="137"/>
      <c r="AG218" s="137"/>
      <c r="AH218" s="137"/>
      <c r="AI218" s="24" t="s">
        <v>3446</v>
      </c>
      <c r="AJ218" s="4" t="s">
        <v>3900</v>
      </c>
    </row>
    <row r="219" spans="1:36" ht="60" customHeight="1">
      <c r="B219" s="4">
        <v>184</v>
      </c>
      <c r="C219" s="3">
        <v>236</v>
      </c>
      <c r="D219" s="4" t="s">
        <v>2561</v>
      </c>
      <c r="E219" s="4" t="s">
        <v>822</v>
      </c>
      <c r="F219" s="4"/>
      <c r="G219" s="4" t="s">
        <v>709</v>
      </c>
      <c r="H219" s="4" t="s">
        <v>670</v>
      </c>
      <c r="I219" s="4" t="s">
        <v>823</v>
      </c>
      <c r="J219" s="4" t="s">
        <v>3201</v>
      </c>
      <c r="K219" s="4"/>
      <c r="L219" s="4"/>
      <c r="M219" s="4" t="s">
        <v>825</v>
      </c>
      <c r="N219" s="4" t="s">
        <v>824</v>
      </c>
      <c r="O219" s="7"/>
      <c r="P219" s="7">
        <v>10506</v>
      </c>
      <c r="Q219" s="3" t="s">
        <v>3873</v>
      </c>
      <c r="R219" s="7" t="s">
        <v>3874</v>
      </c>
      <c r="S219" s="4" t="s">
        <v>2511</v>
      </c>
      <c r="T219" s="4"/>
      <c r="U219" s="4"/>
      <c r="V219" s="4"/>
      <c r="W219" s="4"/>
      <c r="X219" s="4"/>
      <c r="Y219" s="4"/>
      <c r="Z219" s="4"/>
      <c r="AA219" s="4"/>
      <c r="AB219" s="4"/>
      <c r="AC219" s="4"/>
      <c r="AD219" s="2" t="s">
        <v>1395</v>
      </c>
      <c r="AE219" s="24"/>
      <c r="AF219" s="137"/>
      <c r="AG219" s="137"/>
      <c r="AH219" s="137"/>
      <c r="AI219" s="24" t="s">
        <v>3446</v>
      </c>
      <c r="AJ219" s="4" t="s">
        <v>3900</v>
      </c>
    </row>
    <row r="220" spans="1:36" ht="60" customHeight="1">
      <c r="B220" s="118">
        <v>185</v>
      </c>
      <c r="C220" s="118">
        <v>237</v>
      </c>
      <c r="D220" s="27" t="s">
        <v>826</v>
      </c>
      <c r="E220" s="27" t="s">
        <v>2562</v>
      </c>
      <c r="F220" s="27" t="s">
        <v>1092</v>
      </c>
      <c r="G220" s="27" t="s">
        <v>827</v>
      </c>
      <c r="H220" s="27" t="s">
        <v>668</v>
      </c>
      <c r="I220" s="4"/>
      <c r="J220" s="4" t="s">
        <v>3670</v>
      </c>
      <c r="K220" s="4"/>
      <c r="L220" s="4"/>
      <c r="M220" s="4" t="s">
        <v>829</v>
      </c>
      <c r="N220" s="27" t="s">
        <v>828</v>
      </c>
      <c r="O220" s="7"/>
      <c r="P220" s="172">
        <v>7008.7</v>
      </c>
      <c r="Q220" s="118" t="s">
        <v>3873</v>
      </c>
      <c r="R220" s="172" t="s">
        <v>3874</v>
      </c>
      <c r="S220" s="4" t="s">
        <v>2511</v>
      </c>
      <c r="T220" s="4"/>
      <c r="U220" s="4"/>
      <c r="V220" s="4"/>
      <c r="W220" s="4" t="s">
        <v>262</v>
      </c>
      <c r="X220" s="4" t="s">
        <v>263</v>
      </c>
      <c r="Y220" s="4" t="s">
        <v>264</v>
      </c>
      <c r="Z220" s="4" t="s">
        <v>265</v>
      </c>
      <c r="AA220" s="4"/>
      <c r="AB220" s="4"/>
      <c r="AC220" s="2"/>
      <c r="AD220" s="2" t="s">
        <v>1395</v>
      </c>
      <c r="AE220" s="24"/>
      <c r="AF220" s="137"/>
      <c r="AG220" s="137"/>
      <c r="AH220" s="137"/>
      <c r="AI220" s="24" t="s">
        <v>3721</v>
      </c>
      <c r="AJ220" s="4" t="s">
        <v>3900</v>
      </c>
    </row>
    <row r="221" spans="1:36" ht="60" customHeight="1">
      <c r="B221" s="27">
        <v>186</v>
      </c>
      <c r="C221" s="151">
        <v>240</v>
      </c>
      <c r="D221" s="27" t="s">
        <v>837</v>
      </c>
      <c r="E221" s="27" t="s">
        <v>538</v>
      </c>
      <c r="F221" s="27" t="s">
        <v>838</v>
      </c>
      <c r="G221" s="27" t="s">
        <v>834</v>
      </c>
      <c r="H221" s="27" t="s">
        <v>674</v>
      </c>
      <c r="I221" s="41"/>
      <c r="J221" s="58" t="s">
        <v>3671</v>
      </c>
      <c r="K221" s="4"/>
      <c r="L221" s="4"/>
      <c r="M221" s="24" t="s">
        <v>2564</v>
      </c>
      <c r="N221" s="161" t="s">
        <v>2565</v>
      </c>
      <c r="O221" s="125"/>
      <c r="P221" s="180">
        <v>3230.25</v>
      </c>
      <c r="Q221" s="118" t="s">
        <v>3873</v>
      </c>
      <c r="R221" s="27" t="s">
        <v>3905</v>
      </c>
      <c r="S221" s="41" t="s">
        <v>2511</v>
      </c>
      <c r="T221" s="4"/>
      <c r="U221" s="4"/>
      <c r="V221" s="4"/>
      <c r="W221" s="4" t="s">
        <v>266</v>
      </c>
      <c r="X221" s="4" t="s">
        <v>267</v>
      </c>
      <c r="Y221" s="4" t="s">
        <v>890</v>
      </c>
      <c r="Z221" s="4" t="s">
        <v>891</v>
      </c>
      <c r="AA221" s="4" t="s">
        <v>892</v>
      </c>
      <c r="AB221" s="4" t="s">
        <v>2566</v>
      </c>
      <c r="AD221" s="2" t="s">
        <v>972</v>
      </c>
      <c r="AE221" s="24"/>
      <c r="AF221" s="137"/>
      <c r="AG221" s="137"/>
      <c r="AH221" s="137"/>
      <c r="AI221" s="24" t="s">
        <v>3701</v>
      </c>
      <c r="AJ221" s="27" t="s">
        <v>3900</v>
      </c>
    </row>
    <row r="222" spans="1:36" ht="60" customHeight="1">
      <c r="B222" s="104"/>
      <c r="C222" s="122"/>
      <c r="D222" s="104"/>
      <c r="E222" s="104"/>
      <c r="F222" s="104"/>
      <c r="G222" s="104"/>
      <c r="H222" s="104"/>
      <c r="I222" s="41"/>
      <c r="J222" s="58"/>
      <c r="K222" s="4"/>
      <c r="L222" s="4"/>
      <c r="M222" s="24"/>
      <c r="N222" s="163"/>
      <c r="O222" s="125"/>
      <c r="P222" s="181">
        <v>3749.11</v>
      </c>
      <c r="Q222" s="121" t="s">
        <v>3873</v>
      </c>
      <c r="R222" s="104" t="s">
        <v>3906</v>
      </c>
      <c r="S222" s="41"/>
      <c r="T222" s="4"/>
      <c r="U222" s="4"/>
      <c r="V222" s="4"/>
      <c r="W222" s="4"/>
      <c r="X222" s="4"/>
      <c r="Y222" s="4"/>
      <c r="Z222" s="4"/>
      <c r="AA222" s="4"/>
      <c r="AB222" s="4"/>
      <c r="AD222" s="2"/>
      <c r="AE222" s="24"/>
      <c r="AF222" s="137"/>
      <c r="AG222" s="137"/>
      <c r="AH222" s="137"/>
      <c r="AI222" s="24"/>
      <c r="AJ222" s="104" t="s">
        <v>3900</v>
      </c>
    </row>
    <row r="223" spans="1:36" ht="60" customHeight="1">
      <c r="B223" s="104"/>
      <c r="C223" s="122"/>
      <c r="D223" s="104"/>
      <c r="E223" s="104"/>
      <c r="F223" s="104"/>
      <c r="G223" s="104"/>
      <c r="H223" s="104"/>
      <c r="I223" s="41"/>
      <c r="J223" s="58"/>
      <c r="K223" s="4"/>
      <c r="L223" s="4"/>
      <c r="M223" s="24"/>
      <c r="N223" s="163"/>
      <c r="O223" s="125"/>
      <c r="P223" s="181">
        <v>1228.95</v>
      </c>
      <c r="Q223" s="121" t="s">
        <v>3873</v>
      </c>
      <c r="R223" s="104" t="s">
        <v>3907</v>
      </c>
      <c r="S223" s="41"/>
      <c r="T223" s="4"/>
      <c r="U223" s="4"/>
      <c r="V223" s="4"/>
      <c r="W223" s="4"/>
      <c r="X223" s="4"/>
      <c r="Y223" s="4"/>
      <c r="Z223" s="4"/>
      <c r="AA223" s="4"/>
      <c r="AB223" s="4"/>
      <c r="AD223" s="2"/>
      <c r="AE223" s="24"/>
      <c r="AF223" s="137"/>
      <c r="AG223" s="137"/>
      <c r="AH223" s="137"/>
      <c r="AI223" s="24"/>
      <c r="AJ223" s="104" t="s">
        <v>3900</v>
      </c>
    </row>
    <row r="224" spans="1:36" ht="60" customHeight="1">
      <c r="B224" s="63"/>
      <c r="C224" s="119"/>
      <c r="D224" s="63"/>
      <c r="E224" s="63"/>
      <c r="F224" s="63"/>
      <c r="G224" s="63"/>
      <c r="H224" s="63"/>
      <c r="I224" s="41"/>
      <c r="J224" s="58"/>
      <c r="K224" s="4"/>
      <c r="L224" s="4"/>
      <c r="M224" s="24"/>
      <c r="N224" s="164"/>
      <c r="O224" s="125"/>
      <c r="P224" s="114">
        <v>165.7</v>
      </c>
      <c r="Q224" s="110" t="s">
        <v>3873</v>
      </c>
      <c r="R224" s="63" t="s">
        <v>3908</v>
      </c>
      <c r="S224" s="41"/>
      <c r="T224" s="4"/>
      <c r="U224" s="4"/>
      <c r="V224" s="4"/>
      <c r="W224" s="4"/>
      <c r="X224" s="4"/>
      <c r="Y224" s="4"/>
      <c r="Z224" s="4"/>
      <c r="AA224" s="4"/>
      <c r="AB224" s="4"/>
      <c r="AD224" s="2"/>
      <c r="AE224" s="24"/>
      <c r="AF224" s="137"/>
      <c r="AG224" s="137"/>
      <c r="AH224" s="137"/>
      <c r="AI224" s="24"/>
      <c r="AJ224" s="63" t="s">
        <v>3900</v>
      </c>
    </row>
    <row r="225" spans="2:36" ht="60" customHeight="1">
      <c r="B225" s="4">
        <v>187</v>
      </c>
      <c r="C225" s="121">
        <v>241</v>
      </c>
      <c r="D225" s="104" t="s">
        <v>2567</v>
      </c>
      <c r="E225" s="104" t="s">
        <v>2568</v>
      </c>
      <c r="F225" s="104" t="s">
        <v>839</v>
      </c>
      <c r="G225" s="104" t="s">
        <v>1496</v>
      </c>
      <c r="H225" s="104" t="s">
        <v>674</v>
      </c>
      <c r="I225" s="4"/>
      <c r="J225" s="4" t="s">
        <v>3307</v>
      </c>
      <c r="K225" s="4"/>
      <c r="L225" s="4"/>
      <c r="M225" s="8" t="s">
        <v>841</v>
      </c>
      <c r="N225" s="104" t="s">
        <v>840</v>
      </c>
      <c r="O225" s="7"/>
      <c r="P225" s="178">
        <v>733.95</v>
      </c>
      <c r="Q225" s="121" t="s">
        <v>3873</v>
      </c>
      <c r="R225" s="104" t="s">
        <v>3874</v>
      </c>
      <c r="S225" s="4" t="s">
        <v>2511</v>
      </c>
      <c r="T225" s="8"/>
      <c r="U225" s="8"/>
      <c r="V225" s="8"/>
      <c r="W225" s="4" t="s">
        <v>398</v>
      </c>
      <c r="X225" s="4" t="s">
        <v>399</v>
      </c>
      <c r="Y225" s="4" t="s">
        <v>400</v>
      </c>
      <c r="Z225" s="4" t="s">
        <v>401</v>
      </c>
      <c r="AA225" s="4" t="s">
        <v>402</v>
      </c>
      <c r="AB225" s="4" t="s">
        <v>2566</v>
      </c>
      <c r="AD225" s="2" t="s">
        <v>972</v>
      </c>
      <c r="AE225" s="24"/>
      <c r="AF225" s="137"/>
      <c r="AG225" s="137"/>
      <c r="AH225" s="137"/>
      <c r="AI225" s="24" t="s">
        <v>3701</v>
      </c>
      <c r="AJ225" s="4" t="s">
        <v>3900</v>
      </c>
    </row>
    <row r="226" spans="2:36" ht="60" customHeight="1">
      <c r="B226" s="27">
        <v>188</v>
      </c>
      <c r="C226" s="118">
        <v>242</v>
      </c>
      <c r="D226" s="27" t="s">
        <v>842</v>
      </c>
      <c r="E226" s="27" t="s">
        <v>842</v>
      </c>
      <c r="F226" s="27" t="s">
        <v>843</v>
      </c>
      <c r="G226" s="27" t="s">
        <v>844</v>
      </c>
      <c r="H226" s="27" t="s">
        <v>674</v>
      </c>
      <c r="I226" s="41"/>
      <c r="J226" s="4" t="s">
        <v>3308</v>
      </c>
      <c r="K226" s="4"/>
      <c r="L226" s="4" t="s">
        <v>3309</v>
      </c>
      <c r="M226" s="182" t="s">
        <v>846</v>
      </c>
      <c r="N226" s="27" t="s">
        <v>845</v>
      </c>
      <c r="O226" s="170"/>
      <c r="P226" s="172">
        <v>3450.5</v>
      </c>
      <c r="Q226" s="118" t="s">
        <v>3873</v>
      </c>
      <c r="R226" s="27" t="s">
        <v>3876</v>
      </c>
      <c r="S226" s="183" t="s">
        <v>2511</v>
      </c>
      <c r="T226" s="8"/>
      <c r="U226" s="8"/>
      <c r="V226" s="8"/>
      <c r="W226" s="4" t="s">
        <v>76</v>
      </c>
      <c r="X226" s="39" t="s">
        <v>82</v>
      </c>
      <c r="Y226" s="4"/>
      <c r="Z226" s="4"/>
      <c r="AA226" s="4"/>
      <c r="AB226" s="4"/>
      <c r="AC226" s="4"/>
      <c r="AD226" s="2" t="s">
        <v>550</v>
      </c>
      <c r="AE226" s="24"/>
      <c r="AF226" s="137"/>
      <c r="AG226" s="137"/>
      <c r="AH226" s="137"/>
      <c r="AI226" s="24" t="s">
        <v>3693</v>
      </c>
      <c r="AJ226" s="27" t="s">
        <v>3900</v>
      </c>
    </row>
    <row r="227" spans="2:36" ht="60" customHeight="1">
      <c r="B227" s="63"/>
      <c r="C227" s="110"/>
      <c r="D227" s="63"/>
      <c r="E227" s="63"/>
      <c r="F227" s="63"/>
      <c r="G227" s="63"/>
      <c r="H227" s="63"/>
      <c r="I227" s="41"/>
      <c r="J227" s="4"/>
      <c r="K227" s="4"/>
      <c r="L227" s="4"/>
      <c r="M227" s="182"/>
      <c r="N227" s="63"/>
      <c r="O227" s="170"/>
      <c r="P227" s="126">
        <v>5130</v>
      </c>
      <c r="Q227" s="110" t="s">
        <v>3873</v>
      </c>
      <c r="R227" s="63" t="s">
        <v>3891</v>
      </c>
      <c r="S227" s="183"/>
      <c r="T227" s="8"/>
      <c r="U227" s="8"/>
      <c r="V227" s="8"/>
      <c r="W227" s="4"/>
      <c r="X227" s="39"/>
      <c r="Y227" s="4"/>
      <c r="Z227" s="4"/>
      <c r="AA227" s="4"/>
      <c r="AB227" s="4"/>
      <c r="AC227" s="4"/>
      <c r="AD227" s="2"/>
      <c r="AE227" s="24"/>
      <c r="AF227" s="137"/>
      <c r="AG227" s="137"/>
      <c r="AH227" s="137"/>
      <c r="AI227" s="24"/>
      <c r="AJ227" s="63" t="s">
        <v>3900</v>
      </c>
    </row>
    <row r="228" spans="2:36" ht="60" customHeight="1">
      <c r="B228" s="4">
        <v>189</v>
      </c>
      <c r="C228" s="110">
        <v>244</v>
      </c>
      <c r="D228" s="63" t="s">
        <v>850</v>
      </c>
      <c r="E228" s="63"/>
      <c r="F228" s="112" t="s">
        <v>851</v>
      </c>
      <c r="G228" s="63" t="s">
        <v>1502</v>
      </c>
      <c r="H228" s="179" t="s">
        <v>681</v>
      </c>
      <c r="I228" s="4" t="s">
        <v>852</v>
      </c>
      <c r="J228" s="4" t="s">
        <v>3250</v>
      </c>
      <c r="K228" s="4"/>
      <c r="L228" s="4"/>
      <c r="M228" s="8" t="s">
        <v>1680</v>
      </c>
      <c r="N228" s="63" t="s">
        <v>853</v>
      </c>
      <c r="O228" s="7"/>
      <c r="P228" s="126">
        <v>1349.1</v>
      </c>
      <c r="Q228" s="110" t="s">
        <v>3873</v>
      </c>
      <c r="R228" s="63" t="s">
        <v>3874</v>
      </c>
      <c r="S228" s="8"/>
      <c r="T228" s="8"/>
      <c r="U228" s="8"/>
      <c r="V228" s="8"/>
      <c r="W228" s="4"/>
      <c r="X228" s="4"/>
      <c r="Y228" s="4"/>
      <c r="Z228" s="4"/>
      <c r="AA228" s="4"/>
      <c r="AB228" s="4"/>
      <c r="AC228" s="4"/>
      <c r="AD228" s="2" t="s">
        <v>972</v>
      </c>
      <c r="AE228" s="24"/>
      <c r="AF228" s="137"/>
      <c r="AG228" s="137"/>
      <c r="AH228" s="137"/>
      <c r="AI228" s="24" t="s">
        <v>3446</v>
      </c>
      <c r="AJ228" s="4" t="s">
        <v>3900</v>
      </c>
    </row>
    <row r="229" spans="2:36" ht="60" customHeight="1">
      <c r="B229" s="4">
        <v>190</v>
      </c>
      <c r="C229" s="3">
        <v>245</v>
      </c>
      <c r="D229" s="4" t="s">
        <v>104</v>
      </c>
      <c r="E229" s="4" t="s">
        <v>2570</v>
      </c>
      <c r="F229" s="4" t="s">
        <v>103</v>
      </c>
      <c r="G229" s="63" t="s">
        <v>1502</v>
      </c>
      <c r="H229" s="4" t="s">
        <v>681</v>
      </c>
      <c r="I229" s="4" t="s">
        <v>2571</v>
      </c>
      <c r="J229" s="4" t="s">
        <v>3251</v>
      </c>
      <c r="K229" s="4"/>
      <c r="L229" s="4"/>
      <c r="M229" s="8" t="s">
        <v>855</v>
      </c>
      <c r="N229" s="4" t="s">
        <v>854</v>
      </c>
      <c r="O229" s="7"/>
      <c r="P229" s="7">
        <v>217.1</v>
      </c>
      <c r="Q229" s="3" t="s">
        <v>3873</v>
      </c>
      <c r="R229" s="4" t="s">
        <v>3874</v>
      </c>
      <c r="S229" s="8" t="s">
        <v>2511</v>
      </c>
      <c r="T229" s="8"/>
      <c r="U229" s="8"/>
      <c r="V229" s="8"/>
      <c r="W229" s="4" t="s">
        <v>389</v>
      </c>
      <c r="X229" s="4" t="s">
        <v>391</v>
      </c>
      <c r="Y229" s="4" t="s">
        <v>393</v>
      </c>
      <c r="Z229" s="4" t="s">
        <v>394</v>
      </c>
      <c r="AA229" s="4" t="s">
        <v>395</v>
      </c>
      <c r="AB229" s="4" t="s">
        <v>2566</v>
      </c>
      <c r="AD229" s="2" t="s">
        <v>972</v>
      </c>
      <c r="AE229" s="24"/>
      <c r="AF229" s="137"/>
      <c r="AG229" s="137"/>
      <c r="AH229" s="137"/>
      <c r="AI229" s="24" t="s">
        <v>3532</v>
      </c>
      <c r="AJ229" s="4" t="s">
        <v>3900</v>
      </c>
    </row>
    <row r="230" spans="2:36" ht="60" customHeight="1">
      <c r="B230" s="4">
        <v>191</v>
      </c>
      <c r="C230" s="3">
        <v>248</v>
      </c>
      <c r="D230" s="4" t="s">
        <v>2573</v>
      </c>
      <c r="E230" s="4" t="s">
        <v>2574</v>
      </c>
      <c r="F230" s="4" t="s">
        <v>864</v>
      </c>
      <c r="G230" s="4" t="s">
        <v>679</v>
      </c>
      <c r="H230" s="4" t="s">
        <v>679</v>
      </c>
      <c r="I230" s="4" t="s">
        <v>865</v>
      </c>
      <c r="J230" s="4" t="s">
        <v>3310</v>
      </c>
      <c r="K230" s="4"/>
      <c r="L230" s="4"/>
      <c r="M230" s="8" t="s">
        <v>1614</v>
      </c>
      <c r="N230" s="4" t="s">
        <v>866</v>
      </c>
      <c r="O230" s="7"/>
      <c r="P230" s="7">
        <v>246.31</v>
      </c>
      <c r="Q230" s="3" t="s">
        <v>3873</v>
      </c>
      <c r="R230" s="4" t="s">
        <v>3874</v>
      </c>
      <c r="S230" s="8" t="s">
        <v>2511</v>
      </c>
      <c r="T230" s="8"/>
      <c r="U230" s="8"/>
      <c r="V230" s="8"/>
      <c r="W230" s="4" t="s">
        <v>963</v>
      </c>
      <c r="X230" s="39" t="s">
        <v>87</v>
      </c>
      <c r="Y230" s="4" t="s">
        <v>547</v>
      </c>
      <c r="Z230" s="4" t="s">
        <v>548</v>
      </c>
      <c r="AA230" s="4" t="s">
        <v>549</v>
      </c>
      <c r="AB230" s="4"/>
      <c r="AC230" s="4"/>
      <c r="AD230" s="2" t="s">
        <v>972</v>
      </c>
      <c r="AE230" s="24"/>
      <c r="AF230" s="137"/>
      <c r="AG230" s="137"/>
      <c r="AH230" s="137"/>
      <c r="AI230" s="24" t="s">
        <v>3826</v>
      </c>
      <c r="AJ230" s="4" t="s">
        <v>3900</v>
      </c>
    </row>
    <row r="231" spans="2:36" ht="60" customHeight="1">
      <c r="B231" s="4">
        <v>192</v>
      </c>
      <c r="C231" s="3">
        <v>249</v>
      </c>
      <c r="D231" s="4" t="s">
        <v>2575</v>
      </c>
      <c r="E231" s="4" t="s">
        <v>2576</v>
      </c>
      <c r="F231" s="4" t="s">
        <v>1074</v>
      </c>
      <c r="G231" s="4" t="s">
        <v>679</v>
      </c>
      <c r="H231" s="4" t="s">
        <v>679</v>
      </c>
      <c r="I231" s="4" t="s">
        <v>1897</v>
      </c>
      <c r="J231" s="4" t="s">
        <v>3672</v>
      </c>
      <c r="K231" s="4"/>
      <c r="L231" s="4"/>
      <c r="M231" s="8" t="s">
        <v>1899</v>
      </c>
      <c r="N231" s="4" t="s">
        <v>1898</v>
      </c>
      <c r="O231" s="7"/>
      <c r="P231" s="7">
        <v>3081.88</v>
      </c>
      <c r="Q231" s="3" t="s">
        <v>3873</v>
      </c>
      <c r="R231" s="4" t="s">
        <v>3874</v>
      </c>
      <c r="S231" s="8" t="s">
        <v>2511</v>
      </c>
      <c r="T231" s="8"/>
      <c r="U231" s="8"/>
      <c r="V231" s="8"/>
      <c r="W231" s="4" t="s">
        <v>268</v>
      </c>
      <c r="X231" s="4" t="s">
        <v>269</v>
      </c>
      <c r="Y231" s="4" t="s">
        <v>270</v>
      </c>
      <c r="Z231" s="4" t="s">
        <v>271</v>
      </c>
      <c r="AA231" s="4" t="s">
        <v>272</v>
      </c>
      <c r="AB231" s="4" t="s">
        <v>3722</v>
      </c>
      <c r="AC231" s="4"/>
      <c r="AD231" s="2" t="s">
        <v>972</v>
      </c>
      <c r="AE231" s="24"/>
      <c r="AF231" s="137"/>
      <c r="AG231" s="137"/>
      <c r="AH231" s="137"/>
      <c r="AI231" s="24" t="s">
        <v>3702</v>
      </c>
      <c r="AJ231" s="4" t="s">
        <v>3900</v>
      </c>
    </row>
    <row r="232" spans="2:36" ht="60" customHeight="1">
      <c r="B232" s="4">
        <v>193</v>
      </c>
      <c r="C232" s="3">
        <v>251</v>
      </c>
      <c r="D232" s="4" t="s">
        <v>1904</v>
      </c>
      <c r="E232" s="4" t="s">
        <v>1500</v>
      </c>
      <c r="F232" s="4" t="s">
        <v>1905</v>
      </c>
      <c r="G232" s="4" t="s">
        <v>1500</v>
      </c>
      <c r="H232" s="4" t="s">
        <v>677</v>
      </c>
      <c r="I232" s="4" t="s">
        <v>3360</v>
      </c>
      <c r="J232" s="4" t="s">
        <v>3252</v>
      </c>
      <c r="K232" s="4"/>
      <c r="L232" s="4"/>
      <c r="M232" s="8" t="s">
        <v>744</v>
      </c>
      <c r="N232" s="4" t="s">
        <v>1906</v>
      </c>
      <c r="O232" s="7"/>
      <c r="P232" s="7">
        <v>315.08999999999997</v>
      </c>
      <c r="Q232" s="3" t="s">
        <v>3873</v>
      </c>
      <c r="R232" s="4" t="s">
        <v>3874</v>
      </c>
      <c r="S232" s="8" t="s">
        <v>2511</v>
      </c>
      <c r="T232" s="8"/>
      <c r="U232" s="8"/>
      <c r="V232" s="8"/>
      <c r="W232" s="4" t="s">
        <v>964</v>
      </c>
      <c r="X232" s="4" t="s">
        <v>79</v>
      </c>
      <c r="Y232" s="4" t="s">
        <v>539</v>
      </c>
      <c r="Z232" s="4" t="s">
        <v>540</v>
      </c>
      <c r="AA232" s="4" t="s">
        <v>541</v>
      </c>
      <c r="AB232" s="4" t="s">
        <v>2566</v>
      </c>
      <c r="AC232" s="4"/>
      <c r="AD232" s="2" t="s">
        <v>972</v>
      </c>
      <c r="AE232" s="24"/>
      <c r="AF232" s="137"/>
      <c r="AG232" s="137"/>
      <c r="AH232" s="137"/>
      <c r="AI232" s="24" t="s">
        <v>3826</v>
      </c>
      <c r="AJ232" s="4" t="s">
        <v>3900</v>
      </c>
    </row>
    <row r="233" spans="2:36" ht="60" customHeight="1">
      <c r="B233" s="4">
        <v>194</v>
      </c>
      <c r="C233" s="3">
        <v>252</v>
      </c>
      <c r="D233" s="4" t="s">
        <v>1907</v>
      </c>
      <c r="E233" s="4"/>
      <c r="F233" s="4" t="s">
        <v>1908</v>
      </c>
      <c r="G233" s="4" t="s">
        <v>710</v>
      </c>
      <c r="H233" s="4" t="s">
        <v>1047</v>
      </c>
      <c r="I233" s="4" t="s">
        <v>3312</v>
      </c>
      <c r="J233" s="4" t="s">
        <v>3311</v>
      </c>
      <c r="K233" s="4"/>
      <c r="L233" s="4"/>
      <c r="M233" s="8" t="s">
        <v>1639</v>
      </c>
      <c r="N233" s="4" t="s">
        <v>1909</v>
      </c>
      <c r="O233" s="7"/>
      <c r="P233" s="7">
        <v>108.21</v>
      </c>
      <c r="Q233" s="3" t="s">
        <v>3873</v>
      </c>
      <c r="R233" s="4" t="s">
        <v>3874</v>
      </c>
      <c r="S233" s="8" t="s">
        <v>2511</v>
      </c>
      <c r="T233" s="8"/>
      <c r="U233" s="8"/>
      <c r="V233" s="8"/>
      <c r="W233" s="4" t="s">
        <v>75</v>
      </c>
      <c r="X233" s="4" t="s">
        <v>80</v>
      </c>
      <c r="Y233" s="4" t="s">
        <v>542</v>
      </c>
      <c r="Z233" s="4" t="s">
        <v>543</v>
      </c>
      <c r="AA233" s="4" t="s">
        <v>544</v>
      </c>
      <c r="AB233" s="4"/>
      <c r="AC233" s="4"/>
      <c r="AD233" s="2" t="s">
        <v>972</v>
      </c>
      <c r="AE233" s="24"/>
      <c r="AF233" s="137"/>
      <c r="AG233" s="137"/>
      <c r="AH233" s="137"/>
      <c r="AI233" s="24" t="s">
        <v>3826</v>
      </c>
      <c r="AJ233" s="4" t="s">
        <v>3900</v>
      </c>
    </row>
    <row r="234" spans="2:36" ht="60" customHeight="1">
      <c r="B234" s="27">
        <v>195</v>
      </c>
      <c r="C234" s="118">
        <v>255</v>
      </c>
      <c r="D234" s="27" t="s">
        <v>105</v>
      </c>
      <c r="E234" s="27" t="s">
        <v>2577</v>
      </c>
      <c r="F234" s="27" t="s">
        <v>1917</v>
      </c>
      <c r="G234" s="27" t="s">
        <v>1918</v>
      </c>
      <c r="H234" s="27" t="s">
        <v>1912</v>
      </c>
      <c r="I234" s="4" t="s">
        <v>3373</v>
      </c>
      <c r="J234" s="4" t="s">
        <v>3313</v>
      </c>
      <c r="K234" s="4"/>
      <c r="L234" s="4"/>
      <c r="M234" s="8" t="s">
        <v>1920</v>
      </c>
      <c r="N234" s="27" t="s">
        <v>1919</v>
      </c>
      <c r="O234" s="7"/>
      <c r="P234" s="172">
        <v>1150</v>
      </c>
      <c r="Q234" s="118" t="s">
        <v>3873</v>
      </c>
      <c r="R234" s="27" t="s">
        <v>3874</v>
      </c>
      <c r="S234" s="8" t="s">
        <v>2511</v>
      </c>
      <c r="T234" s="8"/>
      <c r="U234" s="8"/>
      <c r="V234" s="8"/>
      <c r="W234" s="4" t="s">
        <v>382</v>
      </c>
      <c r="X234" s="4" t="s">
        <v>381</v>
      </c>
      <c r="Y234" s="4" t="s">
        <v>384</v>
      </c>
      <c r="Z234" s="4" t="s">
        <v>386</v>
      </c>
      <c r="AA234" s="4" t="s">
        <v>388</v>
      </c>
      <c r="AB234" s="4" t="s">
        <v>2566</v>
      </c>
      <c r="AC234" s="4"/>
      <c r="AD234" s="2" t="s">
        <v>972</v>
      </c>
      <c r="AE234" s="24"/>
      <c r="AF234" s="137"/>
      <c r="AG234" s="137"/>
      <c r="AH234" s="137"/>
      <c r="AI234" s="24" t="s">
        <v>3532</v>
      </c>
      <c r="AJ234" s="4" t="s">
        <v>3900</v>
      </c>
    </row>
    <row r="235" spans="2:36" ht="60" customHeight="1">
      <c r="B235" s="27">
        <v>196</v>
      </c>
      <c r="C235" s="151">
        <v>257</v>
      </c>
      <c r="D235" s="27" t="s">
        <v>684</v>
      </c>
      <c r="E235" s="27" t="s">
        <v>1924</v>
      </c>
      <c r="F235" s="27" t="s">
        <v>1925</v>
      </c>
      <c r="G235" s="27" t="s">
        <v>670</v>
      </c>
      <c r="H235" s="27" t="s">
        <v>670</v>
      </c>
      <c r="I235" s="41" t="s">
        <v>3375</v>
      </c>
      <c r="J235" s="4" t="s">
        <v>3374</v>
      </c>
      <c r="K235" s="4"/>
      <c r="L235" s="4"/>
      <c r="M235" s="182" t="s">
        <v>1926</v>
      </c>
      <c r="N235" s="1925" t="s">
        <v>3603</v>
      </c>
      <c r="O235" s="170"/>
      <c r="P235" s="172">
        <v>2108.4</v>
      </c>
      <c r="Q235" s="118" t="s">
        <v>3873</v>
      </c>
      <c r="R235" s="27" t="s">
        <v>3874</v>
      </c>
      <c r="S235" s="183" t="s">
        <v>2511</v>
      </c>
      <c r="T235" s="8"/>
      <c r="U235" s="8"/>
      <c r="V235" s="8"/>
      <c r="W235" s="4"/>
      <c r="X235" s="4"/>
      <c r="Y235" s="4"/>
      <c r="Z235" s="4"/>
      <c r="AA235" s="4"/>
      <c r="AB235" s="4"/>
      <c r="AC235" s="4"/>
      <c r="AD235" s="2" t="s">
        <v>1395</v>
      </c>
      <c r="AE235" s="24"/>
      <c r="AF235" s="137"/>
      <c r="AG235" s="137"/>
      <c r="AH235" s="137"/>
      <c r="AI235" s="24" t="s">
        <v>3446</v>
      </c>
      <c r="AJ235" s="27" t="s">
        <v>3900</v>
      </c>
    </row>
    <row r="236" spans="2:36" ht="60" customHeight="1">
      <c r="B236" s="63"/>
      <c r="C236" s="153"/>
      <c r="D236" s="109"/>
      <c r="E236" s="109"/>
      <c r="F236" s="63"/>
      <c r="G236" s="63"/>
      <c r="H236" s="63"/>
      <c r="I236" s="41"/>
      <c r="J236" s="4"/>
      <c r="K236" s="4"/>
      <c r="L236" s="4"/>
      <c r="M236" s="182"/>
      <c r="N236" s="1926"/>
      <c r="O236" s="170"/>
      <c r="P236" s="126">
        <v>1709.8</v>
      </c>
      <c r="Q236" s="110" t="s">
        <v>3873</v>
      </c>
      <c r="R236" s="63" t="s">
        <v>3909</v>
      </c>
      <c r="S236" s="183"/>
      <c r="T236" s="8"/>
      <c r="U236" s="8"/>
      <c r="V236" s="8"/>
      <c r="W236" s="4"/>
      <c r="X236" s="4"/>
      <c r="Y236" s="4"/>
      <c r="Z236" s="4"/>
      <c r="AA236" s="4"/>
      <c r="AB236" s="4"/>
      <c r="AC236" s="4"/>
      <c r="AD236" s="2"/>
      <c r="AE236" s="24"/>
      <c r="AF236" s="137"/>
      <c r="AG236" s="137"/>
      <c r="AH236" s="137"/>
      <c r="AI236" s="24"/>
      <c r="AJ236" s="63" t="s">
        <v>3900</v>
      </c>
    </row>
    <row r="237" spans="2:36" ht="60" customHeight="1">
      <c r="B237" s="4">
        <v>197</v>
      </c>
      <c r="C237" s="110">
        <v>258</v>
      </c>
      <c r="D237" s="63" t="s">
        <v>684</v>
      </c>
      <c r="E237" s="63" t="s">
        <v>1927</v>
      </c>
      <c r="F237" s="63" t="s">
        <v>1928</v>
      </c>
      <c r="G237" s="63" t="s">
        <v>670</v>
      </c>
      <c r="H237" s="63" t="s">
        <v>670</v>
      </c>
      <c r="I237" s="4" t="s">
        <v>3376</v>
      </c>
      <c r="J237" s="4" t="s">
        <v>3377</v>
      </c>
      <c r="K237" s="4"/>
      <c r="L237" s="4"/>
      <c r="M237" s="8" t="s">
        <v>1930</v>
      </c>
      <c r="N237" s="63" t="s">
        <v>1929</v>
      </c>
      <c r="O237" s="7"/>
      <c r="P237" s="126">
        <v>13264.29</v>
      </c>
      <c r="Q237" s="110" t="s">
        <v>3873</v>
      </c>
      <c r="R237" s="63" t="s">
        <v>3874</v>
      </c>
      <c r="S237" s="8" t="s">
        <v>2511</v>
      </c>
      <c r="T237" s="8"/>
      <c r="U237" s="8"/>
      <c r="V237" s="8"/>
      <c r="W237" s="4"/>
      <c r="X237" s="4"/>
      <c r="Y237" s="4"/>
      <c r="Z237" s="4"/>
      <c r="AA237" s="4"/>
      <c r="AB237" s="4"/>
      <c r="AC237" s="4"/>
      <c r="AD237" s="2" t="s">
        <v>1395</v>
      </c>
      <c r="AE237" s="24"/>
      <c r="AF237" s="137"/>
      <c r="AG237" s="137"/>
      <c r="AH237" s="137"/>
      <c r="AI237" s="24" t="s">
        <v>3615</v>
      </c>
      <c r="AJ237" s="4" t="s">
        <v>3900</v>
      </c>
    </row>
    <row r="238" spans="2:36" ht="60" customHeight="1">
      <c r="B238" s="4">
        <v>198</v>
      </c>
      <c r="C238" s="3">
        <v>259</v>
      </c>
      <c r="D238" s="4" t="s">
        <v>684</v>
      </c>
      <c r="E238" s="4" t="s">
        <v>1931</v>
      </c>
      <c r="F238" s="4" t="s">
        <v>2579</v>
      </c>
      <c r="G238" s="4" t="s">
        <v>1932</v>
      </c>
      <c r="H238" s="4" t="s">
        <v>676</v>
      </c>
      <c r="I238" s="4" t="s">
        <v>3379</v>
      </c>
      <c r="J238" s="4" t="s">
        <v>3378</v>
      </c>
      <c r="K238" s="4"/>
      <c r="L238" s="4"/>
      <c r="M238" s="8" t="s">
        <v>1653</v>
      </c>
      <c r="N238" s="4" t="s">
        <v>1933</v>
      </c>
      <c r="O238" s="7"/>
      <c r="P238" s="7">
        <v>9268.5</v>
      </c>
      <c r="Q238" s="3" t="s">
        <v>3873</v>
      </c>
      <c r="R238" s="4" t="s">
        <v>3874</v>
      </c>
      <c r="S238" s="8" t="s">
        <v>2511</v>
      </c>
      <c r="T238" s="8"/>
      <c r="U238" s="8"/>
      <c r="V238" s="8"/>
      <c r="W238" s="4"/>
      <c r="X238" s="4"/>
      <c r="Y238" s="4"/>
      <c r="Z238" s="4"/>
      <c r="AA238" s="4"/>
      <c r="AB238" s="4"/>
      <c r="AC238" s="4"/>
      <c r="AD238" s="2" t="s">
        <v>1395</v>
      </c>
      <c r="AE238" s="24"/>
      <c r="AF238" s="137"/>
      <c r="AG238" s="137"/>
      <c r="AH238" s="137"/>
      <c r="AI238" s="24" t="s">
        <v>3616</v>
      </c>
      <c r="AJ238" s="4" t="s">
        <v>3900</v>
      </c>
    </row>
    <row r="239" spans="2:36" ht="60" customHeight="1">
      <c r="B239" s="4">
        <v>199</v>
      </c>
      <c r="C239" s="3">
        <v>260</v>
      </c>
      <c r="D239" s="4" t="s">
        <v>684</v>
      </c>
      <c r="E239" s="4" t="s">
        <v>1934</v>
      </c>
      <c r="F239" s="4" t="s">
        <v>2580</v>
      </c>
      <c r="G239" s="4" t="s">
        <v>1506</v>
      </c>
      <c r="H239" s="4" t="s">
        <v>670</v>
      </c>
      <c r="I239" s="4" t="s">
        <v>3381</v>
      </c>
      <c r="J239" s="4" t="s">
        <v>3380</v>
      </c>
      <c r="K239" s="4"/>
      <c r="L239" s="4"/>
      <c r="M239" s="8" t="s">
        <v>1936</v>
      </c>
      <c r="N239" s="4" t="s">
        <v>1935</v>
      </c>
      <c r="O239" s="7"/>
      <c r="P239" s="7">
        <v>12905.96</v>
      </c>
      <c r="Q239" s="3" t="s">
        <v>3873</v>
      </c>
      <c r="R239" s="4" t="s">
        <v>3874</v>
      </c>
      <c r="S239" s="8" t="s">
        <v>2511</v>
      </c>
      <c r="T239" s="8"/>
      <c r="U239" s="8"/>
      <c r="V239" s="8"/>
      <c r="W239" s="4"/>
      <c r="X239" s="4"/>
      <c r="Y239" s="4"/>
      <c r="Z239" s="4"/>
      <c r="AA239" s="4"/>
      <c r="AB239" s="4"/>
      <c r="AC239" s="4"/>
      <c r="AD239" s="2" t="s">
        <v>1395</v>
      </c>
      <c r="AE239" s="24"/>
      <c r="AF239" s="137"/>
      <c r="AG239" s="137"/>
      <c r="AH239" s="137"/>
      <c r="AI239" s="24" t="s">
        <v>3446</v>
      </c>
      <c r="AJ239" s="4" t="s">
        <v>3900</v>
      </c>
    </row>
    <row r="240" spans="2:36" ht="60" customHeight="1">
      <c r="B240" s="4">
        <v>200</v>
      </c>
      <c r="C240" s="3">
        <v>261</v>
      </c>
      <c r="D240" s="4" t="s">
        <v>684</v>
      </c>
      <c r="E240" s="4" t="s">
        <v>1937</v>
      </c>
      <c r="F240" s="4" t="s">
        <v>1938</v>
      </c>
      <c r="G240" s="4" t="s">
        <v>1939</v>
      </c>
      <c r="H240" s="4" t="s">
        <v>670</v>
      </c>
      <c r="I240" s="4" t="s">
        <v>3383</v>
      </c>
      <c r="J240" s="4" t="s">
        <v>3382</v>
      </c>
      <c r="K240" s="4"/>
      <c r="L240" s="4"/>
      <c r="M240" s="8" t="s">
        <v>1941</v>
      </c>
      <c r="N240" s="4" t="s">
        <v>1940</v>
      </c>
      <c r="O240" s="7"/>
      <c r="P240" s="7">
        <v>26005.599999999999</v>
      </c>
      <c r="Q240" s="3" t="s">
        <v>3873</v>
      </c>
      <c r="R240" s="4" t="s">
        <v>3874</v>
      </c>
      <c r="S240" s="8" t="s">
        <v>2511</v>
      </c>
      <c r="T240" s="8"/>
      <c r="U240" s="8"/>
      <c r="V240" s="8"/>
      <c r="W240" s="4"/>
      <c r="X240" s="4"/>
      <c r="Y240" s="4"/>
      <c r="Z240" s="4"/>
      <c r="AA240" s="4"/>
      <c r="AB240" s="4"/>
      <c r="AC240" s="4"/>
      <c r="AD240" s="2" t="s">
        <v>1395</v>
      </c>
      <c r="AE240" s="24"/>
      <c r="AF240" s="137"/>
      <c r="AG240" s="137"/>
      <c r="AH240" s="137"/>
      <c r="AI240" s="24" t="s">
        <v>3446</v>
      </c>
      <c r="AJ240" s="4" t="s">
        <v>3900</v>
      </c>
    </row>
    <row r="241" spans="2:36" ht="60" customHeight="1">
      <c r="B241" s="4">
        <v>201</v>
      </c>
      <c r="C241" s="3">
        <v>262</v>
      </c>
      <c r="D241" s="4" t="s">
        <v>684</v>
      </c>
      <c r="E241" s="4" t="s">
        <v>1942</v>
      </c>
      <c r="F241" s="4" t="s">
        <v>1943</v>
      </c>
      <c r="G241" s="4" t="s">
        <v>1506</v>
      </c>
      <c r="H241" s="4" t="s">
        <v>670</v>
      </c>
      <c r="I241" s="4" t="s">
        <v>3385</v>
      </c>
      <c r="J241" s="4" t="s">
        <v>3384</v>
      </c>
      <c r="K241" s="4"/>
      <c r="L241" s="4"/>
      <c r="M241" s="8" t="s">
        <v>1945</v>
      </c>
      <c r="N241" s="4" t="s">
        <v>1944</v>
      </c>
      <c r="O241" s="7"/>
      <c r="P241" s="7">
        <v>11462.9</v>
      </c>
      <c r="Q241" s="3" t="s">
        <v>3873</v>
      </c>
      <c r="R241" s="4" t="s">
        <v>3876</v>
      </c>
      <c r="S241" s="8" t="s">
        <v>2511</v>
      </c>
      <c r="T241" s="8"/>
      <c r="U241" s="8"/>
      <c r="V241" s="8"/>
      <c r="W241" s="4"/>
      <c r="X241" s="4"/>
      <c r="Y241" s="4"/>
      <c r="Z241" s="4"/>
      <c r="AA241" s="4"/>
      <c r="AB241" s="4"/>
      <c r="AC241" s="4"/>
      <c r="AD241" s="2" t="s">
        <v>1395</v>
      </c>
      <c r="AE241" s="24"/>
      <c r="AF241" s="137"/>
      <c r="AG241" s="137"/>
      <c r="AH241" s="137"/>
      <c r="AI241" s="24" t="s">
        <v>3617</v>
      </c>
      <c r="AJ241" s="4" t="s">
        <v>3900</v>
      </c>
    </row>
    <row r="242" spans="2:36" ht="60" customHeight="1">
      <c r="B242" s="4">
        <v>202</v>
      </c>
      <c r="C242" s="3">
        <v>263</v>
      </c>
      <c r="D242" s="4" t="s">
        <v>2828</v>
      </c>
      <c r="E242" s="4" t="s">
        <v>1946</v>
      </c>
      <c r="F242" s="4" t="s">
        <v>1947</v>
      </c>
      <c r="G242" s="4" t="s">
        <v>676</v>
      </c>
      <c r="H242" s="4" t="s">
        <v>676</v>
      </c>
      <c r="I242" s="4"/>
      <c r="J242" s="4" t="s">
        <v>3386</v>
      </c>
      <c r="K242" s="4"/>
      <c r="L242" s="4"/>
      <c r="M242" s="8" t="s">
        <v>1949</v>
      </c>
      <c r="N242" s="4" t="s">
        <v>1948</v>
      </c>
      <c r="O242" s="7"/>
      <c r="P242" s="7">
        <v>3201.4</v>
      </c>
      <c r="Q242" s="3" t="s">
        <v>3873</v>
      </c>
      <c r="R242" s="6" t="s">
        <v>3874</v>
      </c>
      <c r="S242" s="8" t="s">
        <v>2511</v>
      </c>
      <c r="T242" s="8"/>
      <c r="U242" s="8"/>
      <c r="V242" s="8"/>
      <c r="W242" s="4"/>
      <c r="X242" s="4"/>
      <c r="Y242" s="4"/>
      <c r="Z242" s="4"/>
      <c r="AA242" s="4"/>
      <c r="AB242" s="4"/>
      <c r="AC242" s="4"/>
      <c r="AD242" s="2" t="s">
        <v>1395</v>
      </c>
      <c r="AE242" s="24"/>
      <c r="AF242" s="137"/>
      <c r="AG242" s="137"/>
      <c r="AH242" s="137"/>
      <c r="AI242" s="24" t="s">
        <v>3618</v>
      </c>
      <c r="AJ242" s="4" t="s">
        <v>3900</v>
      </c>
    </row>
    <row r="243" spans="2:36" ht="60" customHeight="1">
      <c r="B243" s="27">
        <v>203</v>
      </c>
      <c r="C243" s="118">
        <v>264</v>
      </c>
      <c r="D243" s="27" t="s">
        <v>684</v>
      </c>
      <c r="E243" s="27" t="s">
        <v>1950</v>
      </c>
      <c r="F243" s="27" t="s">
        <v>2581</v>
      </c>
      <c r="G243" s="27" t="s">
        <v>1951</v>
      </c>
      <c r="H243" s="27" t="s">
        <v>670</v>
      </c>
      <c r="I243" s="4" t="s">
        <v>3388</v>
      </c>
      <c r="J243" s="4" t="s">
        <v>3387</v>
      </c>
      <c r="K243" s="4"/>
      <c r="L243" s="4"/>
      <c r="M243" s="8" t="s">
        <v>1953</v>
      </c>
      <c r="N243" s="27" t="s">
        <v>1952</v>
      </c>
      <c r="O243" s="7"/>
      <c r="P243" s="172">
        <v>4516.59</v>
      </c>
      <c r="Q243" s="118" t="s">
        <v>3873</v>
      </c>
      <c r="R243" s="27" t="s">
        <v>3874</v>
      </c>
      <c r="S243" s="8" t="s">
        <v>2511</v>
      </c>
      <c r="T243" s="8"/>
      <c r="U243" s="8"/>
      <c r="V243" s="8"/>
      <c r="W243" s="4"/>
      <c r="X243" s="4"/>
      <c r="Y243" s="4"/>
      <c r="Z243" s="4"/>
      <c r="AA243" s="4"/>
      <c r="AB243" s="4"/>
      <c r="AC243" s="4"/>
      <c r="AD243" s="2" t="s">
        <v>1395</v>
      </c>
      <c r="AE243" s="24"/>
      <c r="AF243" s="137"/>
      <c r="AG243" s="137"/>
      <c r="AH243" s="137"/>
      <c r="AI243" s="24" t="s">
        <v>3446</v>
      </c>
      <c r="AJ243" s="4" t="s">
        <v>3900</v>
      </c>
    </row>
    <row r="244" spans="2:36" ht="60" customHeight="1">
      <c r="B244" s="27">
        <v>204</v>
      </c>
      <c r="C244" s="151">
        <v>265</v>
      </c>
      <c r="D244" s="27" t="s">
        <v>2582</v>
      </c>
      <c r="E244" s="27" t="s">
        <v>1954</v>
      </c>
      <c r="F244" s="27" t="s">
        <v>2581</v>
      </c>
      <c r="G244" s="27" t="s">
        <v>1955</v>
      </c>
      <c r="H244" s="27" t="s">
        <v>670</v>
      </c>
      <c r="I244" s="41" t="s">
        <v>3390</v>
      </c>
      <c r="J244" s="4" t="s">
        <v>3389</v>
      </c>
      <c r="K244" s="4"/>
      <c r="L244" s="4"/>
      <c r="M244" s="182" t="s">
        <v>1674</v>
      </c>
      <c r="N244" s="27" t="s">
        <v>2583</v>
      </c>
      <c r="O244" s="170"/>
      <c r="P244" s="172">
        <v>10581.4</v>
      </c>
      <c r="Q244" s="118" t="s">
        <v>3873</v>
      </c>
      <c r="R244" s="27" t="s">
        <v>3910</v>
      </c>
      <c r="S244" s="183" t="s">
        <v>2511</v>
      </c>
      <c r="T244" s="8"/>
      <c r="U244" s="8"/>
      <c r="V244" s="8"/>
      <c r="W244" s="4"/>
      <c r="X244" s="4"/>
      <c r="Y244" s="4"/>
      <c r="Z244" s="4"/>
      <c r="AA244" s="4"/>
      <c r="AB244" s="4"/>
      <c r="AC244" s="4"/>
      <c r="AD244" s="2" t="s">
        <v>1395</v>
      </c>
      <c r="AE244" s="24"/>
      <c r="AF244" s="137"/>
      <c r="AG244" s="137"/>
      <c r="AH244" s="137"/>
      <c r="AI244" s="24" t="s">
        <v>3694</v>
      </c>
      <c r="AJ244" s="27" t="s">
        <v>3900</v>
      </c>
    </row>
    <row r="245" spans="2:36" ht="60" customHeight="1">
      <c r="B245" s="104"/>
      <c r="C245" s="152"/>
      <c r="D245" s="104"/>
      <c r="E245" s="104"/>
      <c r="F245" s="104"/>
      <c r="G245" s="104"/>
      <c r="H245" s="104"/>
      <c r="I245" s="41"/>
      <c r="J245" s="4"/>
      <c r="K245" s="4"/>
      <c r="L245" s="4"/>
      <c r="M245" s="182"/>
      <c r="N245" s="104"/>
      <c r="O245" s="170"/>
      <c r="P245" s="178">
        <v>1201.03</v>
      </c>
      <c r="Q245" s="121" t="s">
        <v>3873</v>
      </c>
      <c r="R245" s="104" t="s">
        <v>3911</v>
      </c>
      <c r="S245" s="183"/>
      <c r="T245" s="8"/>
      <c r="U245" s="8"/>
      <c r="V245" s="8"/>
      <c r="W245" s="4"/>
      <c r="X245" s="4"/>
      <c r="Y245" s="4"/>
      <c r="Z245" s="4"/>
      <c r="AA245" s="4"/>
      <c r="AB245" s="4"/>
      <c r="AC245" s="4"/>
      <c r="AD245" s="2"/>
      <c r="AE245" s="24"/>
      <c r="AF245" s="137"/>
      <c r="AG245" s="137"/>
      <c r="AH245" s="137"/>
      <c r="AI245" s="24"/>
      <c r="AJ245" s="104" t="s">
        <v>3900</v>
      </c>
    </row>
    <row r="246" spans="2:36" ht="60" customHeight="1">
      <c r="B246" s="63"/>
      <c r="C246" s="153"/>
      <c r="D246" s="63"/>
      <c r="E246" s="63"/>
      <c r="F246" s="63"/>
      <c r="G246" s="63"/>
      <c r="H246" s="63"/>
      <c r="I246" s="41"/>
      <c r="J246" s="4"/>
      <c r="K246" s="4"/>
      <c r="L246" s="4"/>
      <c r="M246" s="182"/>
      <c r="N246" s="63"/>
      <c r="O246" s="170"/>
      <c r="P246" s="126">
        <v>15481.04</v>
      </c>
      <c r="Q246" s="110" t="s">
        <v>3873</v>
      </c>
      <c r="R246" s="63" t="s">
        <v>3874</v>
      </c>
      <c r="S246" s="183"/>
      <c r="T246" s="8"/>
      <c r="U246" s="8"/>
      <c r="V246" s="8"/>
      <c r="W246" s="4"/>
      <c r="X246" s="4"/>
      <c r="Y246" s="4"/>
      <c r="Z246" s="4"/>
      <c r="AA246" s="4"/>
      <c r="AB246" s="4"/>
      <c r="AC246" s="4"/>
      <c r="AD246" s="2"/>
      <c r="AE246" s="24"/>
      <c r="AF246" s="137"/>
      <c r="AG246" s="137"/>
      <c r="AH246" s="137"/>
      <c r="AI246" s="24"/>
      <c r="AJ246" s="63" t="s">
        <v>3900</v>
      </c>
    </row>
    <row r="247" spans="2:36" ht="60" customHeight="1">
      <c r="B247" s="4">
        <v>205</v>
      </c>
      <c r="C247" s="110">
        <v>266</v>
      </c>
      <c r="D247" s="63" t="s">
        <v>2584</v>
      </c>
      <c r="E247" s="63" t="s">
        <v>2819</v>
      </c>
      <c r="F247" s="63" t="s">
        <v>2581</v>
      </c>
      <c r="G247" s="63" t="s">
        <v>676</v>
      </c>
      <c r="H247" s="63" t="s">
        <v>670</v>
      </c>
      <c r="I247" s="4"/>
      <c r="J247" s="4" t="s">
        <v>3391</v>
      </c>
      <c r="K247" s="4"/>
      <c r="L247" s="4"/>
      <c r="M247" s="4"/>
      <c r="N247" s="63" t="s">
        <v>1956</v>
      </c>
      <c r="O247" s="7"/>
      <c r="P247" s="126">
        <v>18755.63</v>
      </c>
      <c r="Q247" s="110" t="s">
        <v>3873</v>
      </c>
      <c r="R247" s="63" t="s">
        <v>3874</v>
      </c>
      <c r="S247" s="4" t="s">
        <v>2511</v>
      </c>
      <c r="T247" s="4"/>
      <c r="U247" s="4"/>
      <c r="V247" s="4"/>
      <c r="W247" s="4"/>
      <c r="X247" s="4"/>
      <c r="Y247" s="4"/>
      <c r="Z247" s="4"/>
      <c r="AA247" s="4"/>
      <c r="AB247" s="4"/>
      <c r="AC247" s="4"/>
      <c r="AD247" s="2" t="s">
        <v>1395</v>
      </c>
      <c r="AE247" s="24"/>
      <c r="AF247" s="137"/>
      <c r="AG247" s="137"/>
      <c r="AH247" s="137"/>
      <c r="AI247" s="24" t="s">
        <v>3695</v>
      </c>
      <c r="AJ247" s="4" t="s">
        <v>3900</v>
      </c>
    </row>
    <row r="248" spans="2:36" ht="60" customHeight="1">
      <c r="B248" s="4">
        <v>206</v>
      </c>
      <c r="C248" s="3">
        <v>267</v>
      </c>
      <c r="D248" s="4" t="s">
        <v>684</v>
      </c>
      <c r="E248" s="4" t="s">
        <v>1957</v>
      </c>
      <c r="F248" s="4"/>
      <c r="G248" s="4" t="s">
        <v>709</v>
      </c>
      <c r="H248" s="4" t="s">
        <v>670</v>
      </c>
      <c r="I248" s="4" t="s">
        <v>1958</v>
      </c>
      <c r="J248" s="4" t="s">
        <v>3254</v>
      </c>
      <c r="K248" s="4"/>
      <c r="L248" s="4"/>
      <c r="M248" s="8" t="s">
        <v>1960</v>
      </c>
      <c r="N248" s="4" t="s">
        <v>1959</v>
      </c>
      <c r="O248" s="7"/>
      <c r="P248" s="7">
        <v>4505.3</v>
      </c>
      <c r="Q248" s="3" t="s">
        <v>3873</v>
      </c>
      <c r="R248" s="4" t="s">
        <v>3874</v>
      </c>
      <c r="S248" s="8" t="s">
        <v>2511</v>
      </c>
      <c r="T248" s="8"/>
      <c r="U248" s="8"/>
      <c r="V248" s="8"/>
      <c r="W248" s="4"/>
      <c r="X248" s="4"/>
      <c r="Y248" s="4"/>
      <c r="Z248" s="4"/>
      <c r="AA248" s="4"/>
      <c r="AB248" s="4"/>
      <c r="AC248" s="4"/>
      <c r="AD248" s="2" t="s">
        <v>1395</v>
      </c>
      <c r="AE248" s="24"/>
      <c r="AF248" s="137"/>
      <c r="AG248" s="137"/>
      <c r="AH248" s="137"/>
      <c r="AI248" s="24" t="s">
        <v>3446</v>
      </c>
      <c r="AJ248" s="4" t="s">
        <v>3900</v>
      </c>
    </row>
    <row r="249" spans="2:36" ht="60" customHeight="1">
      <c r="B249" s="4">
        <v>207</v>
      </c>
      <c r="C249" s="3">
        <v>268</v>
      </c>
      <c r="D249" s="4" t="s">
        <v>684</v>
      </c>
      <c r="E249" s="4" t="s">
        <v>1972</v>
      </c>
      <c r="F249" s="4" t="s">
        <v>709</v>
      </c>
      <c r="G249" s="4" t="s">
        <v>709</v>
      </c>
      <c r="H249" s="4" t="s">
        <v>670</v>
      </c>
      <c r="I249" s="4" t="s">
        <v>3393</v>
      </c>
      <c r="J249" s="4" t="s">
        <v>3392</v>
      </c>
      <c r="K249" s="4"/>
      <c r="L249" s="4"/>
      <c r="M249" s="8" t="s">
        <v>1961</v>
      </c>
      <c r="N249" s="4" t="s">
        <v>1973</v>
      </c>
      <c r="O249" s="7"/>
      <c r="P249" s="7">
        <v>10923.43</v>
      </c>
      <c r="Q249" s="3" t="s">
        <v>3873</v>
      </c>
      <c r="R249" s="4" t="s">
        <v>3874</v>
      </c>
      <c r="S249" s="8" t="s">
        <v>2511</v>
      </c>
      <c r="T249" s="8"/>
      <c r="U249" s="8"/>
      <c r="V249" s="8"/>
      <c r="W249" s="4"/>
      <c r="X249" s="4"/>
      <c r="Y249" s="4"/>
      <c r="Z249" s="4"/>
      <c r="AA249" s="4"/>
      <c r="AB249" s="4"/>
      <c r="AC249" s="4"/>
      <c r="AD249" s="2" t="s">
        <v>1395</v>
      </c>
      <c r="AE249" s="24"/>
      <c r="AF249" s="137"/>
      <c r="AG249" s="137"/>
      <c r="AH249" s="137"/>
      <c r="AI249" s="24" t="s">
        <v>3446</v>
      </c>
      <c r="AJ249" s="4" t="s">
        <v>3900</v>
      </c>
    </row>
    <row r="250" spans="2:36" ht="60" customHeight="1">
      <c r="B250" s="27">
        <v>208</v>
      </c>
      <c r="C250" s="118">
        <v>271</v>
      </c>
      <c r="D250" s="27" t="s">
        <v>2590</v>
      </c>
      <c r="E250" s="27" t="s">
        <v>1967</v>
      </c>
      <c r="F250" s="27" t="s">
        <v>1968</v>
      </c>
      <c r="G250" s="27" t="s">
        <v>709</v>
      </c>
      <c r="H250" s="27" t="s">
        <v>670</v>
      </c>
      <c r="I250" s="4" t="s">
        <v>3674</v>
      </c>
      <c r="J250" s="7" t="s">
        <v>3675</v>
      </c>
      <c r="K250" s="4"/>
      <c r="L250" s="4"/>
      <c r="M250" s="4"/>
      <c r="N250" s="27" t="s">
        <v>2591</v>
      </c>
      <c r="O250" s="7"/>
      <c r="P250" s="172">
        <v>733.85</v>
      </c>
      <c r="Q250" s="118" t="s">
        <v>3873</v>
      </c>
      <c r="R250" s="27" t="s">
        <v>3874</v>
      </c>
      <c r="S250" s="4" t="s">
        <v>2511</v>
      </c>
      <c r="T250" s="4"/>
      <c r="U250" s="4"/>
      <c r="V250" s="4"/>
      <c r="W250" s="4"/>
      <c r="X250" s="4"/>
      <c r="Y250" s="4" t="s">
        <v>927</v>
      </c>
      <c r="Z250" s="4" t="s">
        <v>928</v>
      </c>
      <c r="AA250" s="4" t="s">
        <v>929</v>
      </c>
      <c r="AB250" s="4"/>
      <c r="AC250" s="4"/>
      <c r="AD250" s="2" t="s">
        <v>972</v>
      </c>
      <c r="AE250" s="24"/>
      <c r="AF250" s="137"/>
      <c r="AG250" s="137"/>
      <c r="AH250" s="137"/>
      <c r="AI250" s="24" t="s">
        <v>3703</v>
      </c>
      <c r="AJ250" s="4" t="s">
        <v>3900</v>
      </c>
    </row>
    <row r="251" spans="2:36" ht="60" customHeight="1">
      <c r="B251" s="27">
        <v>209</v>
      </c>
      <c r="C251" s="151">
        <v>272</v>
      </c>
      <c r="D251" s="161" t="s">
        <v>453</v>
      </c>
      <c r="E251" s="27" t="s">
        <v>1969</v>
      </c>
      <c r="F251" s="27" t="s">
        <v>2592</v>
      </c>
      <c r="G251" s="27" t="s">
        <v>670</v>
      </c>
      <c r="H251" s="27" t="s">
        <v>670</v>
      </c>
      <c r="I251" s="41" t="s">
        <v>3395</v>
      </c>
      <c r="J251" s="7" t="s">
        <v>3394</v>
      </c>
      <c r="K251" s="4"/>
      <c r="L251" s="4"/>
      <c r="M251" s="182" t="s">
        <v>1971</v>
      </c>
      <c r="N251" s="27" t="s">
        <v>1970</v>
      </c>
      <c r="O251" s="170"/>
      <c r="P251" s="172">
        <v>2446</v>
      </c>
      <c r="Q251" s="118" t="s">
        <v>3873</v>
      </c>
      <c r="R251" s="27" t="s">
        <v>3874</v>
      </c>
      <c r="S251" s="183" t="s">
        <v>2511</v>
      </c>
      <c r="T251" s="8"/>
      <c r="U251" s="8"/>
      <c r="V251" s="8"/>
      <c r="W251" s="4" t="s">
        <v>418</v>
      </c>
      <c r="X251" s="4" t="s">
        <v>371</v>
      </c>
      <c r="Y251" s="4" t="s">
        <v>370</v>
      </c>
      <c r="Z251" s="4" t="s">
        <v>556</v>
      </c>
      <c r="AA251" s="4"/>
      <c r="AB251" s="4"/>
      <c r="AC251" s="4"/>
      <c r="AD251" s="2" t="s">
        <v>1395</v>
      </c>
      <c r="AE251" s="24"/>
      <c r="AF251" s="137"/>
      <c r="AG251" s="137"/>
      <c r="AH251" s="137"/>
      <c r="AI251" s="24" t="s">
        <v>3696</v>
      </c>
      <c r="AJ251" s="27" t="s">
        <v>3900</v>
      </c>
    </row>
    <row r="252" spans="2:36" ht="60" customHeight="1">
      <c r="B252" s="63"/>
      <c r="C252" s="153"/>
      <c r="D252" s="164"/>
      <c r="E252" s="63"/>
      <c r="F252" s="63"/>
      <c r="G252" s="63"/>
      <c r="H252" s="63"/>
      <c r="I252" s="41"/>
      <c r="J252" s="7"/>
      <c r="K252" s="4"/>
      <c r="L252" s="4"/>
      <c r="M252" s="182"/>
      <c r="N252" s="63"/>
      <c r="O252" s="170"/>
      <c r="P252" s="126">
        <v>2519.0500000000002</v>
      </c>
      <c r="Q252" s="110" t="s">
        <v>3873</v>
      </c>
      <c r="R252" s="63" t="s">
        <v>3912</v>
      </c>
      <c r="S252" s="183"/>
      <c r="T252" s="8"/>
      <c r="U252" s="8"/>
      <c r="V252" s="8"/>
      <c r="W252" s="4"/>
      <c r="X252" s="4"/>
      <c r="Y252" s="4"/>
      <c r="Z252" s="4"/>
      <c r="AA252" s="4"/>
      <c r="AB252" s="4"/>
      <c r="AC252" s="4"/>
      <c r="AD252" s="2"/>
      <c r="AE252" s="24"/>
      <c r="AF252" s="137"/>
      <c r="AG252" s="137"/>
      <c r="AH252" s="137"/>
      <c r="AI252" s="24"/>
      <c r="AJ252" s="63" t="s">
        <v>3900</v>
      </c>
    </row>
    <row r="253" spans="2:36" ht="60" customHeight="1">
      <c r="B253" s="4">
        <v>210</v>
      </c>
      <c r="C253" s="110">
        <v>273</v>
      </c>
      <c r="D253" s="63" t="s">
        <v>684</v>
      </c>
      <c r="E253" s="63" t="s">
        <v>3819</v>
      </c>
      <c r="F253" s="63"/>
      <c r="G253" s="63" t="s">
        <v>676</v>
      </c>
      <c r="H253" s="63" t="s">
        <v>676</v>
      </c>
      <c r="I253" s="4">
        <v>17002.3</v>
      </c>
      <c r="J253" s="4" t="s">
        <v>3202</v>
      </c>
      <c r="K253" s="4"/>
      <c r="L253" s="4"/>
      <c r="M253" s="8" t="s">
        <v>1611</v>
      </c>
      <c r="N253" s="63" t="s">
        <v>1974</v>
      </c>
      <c r="O253" s="7"/>
      <c r="P253" s="126">
        <v>1830</v>
      </c>
      <c r="Q253" s="110" t="s">
        <v>3873</v>
      </c>
      <c r="R253" s="63" t="s">
        <v>3874</v>
      </c>
      <c r="S253" s="8" t="s">
        <v>2511</v>
      </c>
      <c r="T253" s="8"/>
      <c r="U253" s="8"/>
      <c r="V253" s="8"/>
      <c r="W253" s="4"/>
      <c r="X253" s="4"/>
      <c r="Y253" s="4"/>
      <c r="Z253" s="4"/>
      <c r="AA253" s="4"/>
      <c r="AB253" s="4"/>
      <c r="AC253" s="4"/>
      <c r="AD253" s="2" t="s">
        <v>1395</v>
      </c>
      <c r="AE253" s="24"/>
      <c r="AF253" s="137"/>
      <c r="AG253" s="137"/>
      <c r="AH253" s="137"/>
      <c r="AI253" s="24" t="s">
        <v>3446</v>
      </c>
      <c r="AJ253" s="4" t="s">
        <v>3900</v>
      </c>
    </row>
    <row r="254" spans="2:36" ht="60" customHeight="1">
      <c r="B254" s="4">
        <v>211</v>
      </c>
      <c r="C254" s="3">
        <v>275</v>
      </c>
      <c r="D254" s="4" t="s">
        <v>641</v>
      </c>
      <c r="E254" s="4" t="s">
        <v>2595</v>
      </c>
      <c r="F254" s="4" t="s">
        <v>3913</v>
      </c>
      <c r="G254" s="4" t="s">
        <v>1495</v>
      </c>
      <c r="H254" s="4" t="s">
        <v>673</v>
      </c>
      <c r="I254" s="4" t="s">
        <v>1976</v>
      </c>
      <c r="J254" s="4" t="s">
        <v>3253</v>
      </c>
      <c r="K254" s="4"/>
      <c r="L254" s="40">
        <v>568075.18000000005</v>
      </c>
      <c r="M254" s="4"/>
      <c r="N254" s="10" t="s">
        <v>1977</v>
      </c>
      <c r="O254" s="59"/>
      <c r="P254" s="59">
        <v>28348.46</v>
      </c>
      <c r="Q254" s="3" t="s">
        <v>3873</v>
      </c>
      <c r="R254" s="59" t="s">
        <v>3874</v>
      </c>
      <c r="S254" s="4" t="s">
        <v>2510</v>
      </c>
      <c r="T254" s="4" t="s">
        <v>2597</v>
      </c>
      <c r="U254" s="4"/>
      <c r="V254" s="4"/>
      <c r="W254" s="4"/>
      <c r="X254" s="4"/>
      <c r="Y254" s="4"/>
      <c r="Z254" s="4"/>
      <c r="AA254" s="4"/>
      <c r="AB254" s="4"/>
      <c r="AC254" s="4"/>
      <c r="AD254" s="2" t="s">
        <v>3589</v>
      </c>
      <c r="AE254" s="24"/>
      <c r="AF254" s="137"/>
      <c r="AG254" s="137"/>
      <c r="AH254" s="137"/>
      <c r="AI254" s="24" t="s">
        <v>3590</v>
      </c>
      <c r="AJ254" s="4" t="s">
        <v>3900</v>
      </c>
    </row>
    <row r="255" spans="2:36" ht="60" customHeight="1">
      <c r="B255" s="4">
        <v>212</v>
      </c>
      <c r="C255" s="3">
        <v>276</v>
      </c>
      <c r="D255" s="4" t="s">
        <v>1978</v>
      </c>
      <c r="E255" s="4" t="s">
        <v>2836</v>
      </c>
      <c r="F255" s="4" t="s">
        <v>2836</v>
      </c>
      <c r="G255" s="4" t="s">
        <v>1495</v>
      </c>
      <c r="H255" s="4" t="s">
        <v>673</v>
      </c>
      <c r="I255" s="4" t="s">
        <v>3676</v>
      </c>
      <c r="J255" s="4" t="s">
        <v>3677</v>
      </c>
      <c r="K255" s="4"/>
      <c r="L255" s="4"/>
      <c r="M255" s="4"/>
      <c r="N255" s="4" t="s">
        <v>1979</v>
      </c>
      <c r="O255" s="7"/>
      <c r="P255" s="7">
        <v>112.5</v>
      </c>
      <c r="Q255" s="3" t="s">
        <v>3873</v>
      </c>
      <c r="R255" s="4" t="s">
        <v>3876</v>
      </c>
      <c r="S255" s="4" t="s">
        <v>2511</v>
      </c>
      <c r="T255" s="4"/>
      <c r="U255" s="4"/>
      <c r="V255" s="4"/>
      <c r="W255" s="4" t="s">
        <v>965</v>
      </c>
      <c r="X255" s="39" t="s">
        <v>81</v>
      </c>
      <c r="Y255" s="4" t="s">
        <v>363</v>
      </c>
      <c r="Z255" s="4" t="s">
        <v>364</v>
      </c>
      <c r="AA255" s="4" t="s">
        <v>366</v>
      </c>
      <c r="AB255" s="4"/>
      <c r="AC255" s="4"/>
      <c r="AD255" s="2" t="s">
        <v>972</v>
      </c>
      <c r="AE255" s="24"/>
      <c r="AF255" s="137"/>
      <c r="AG255" s="137"/>
      <c r="AH255" s="137"/>
      <c r="AI255" s="24" t="s">
        <v>3446</v>
      </c>
      <c r="AJ255" s="4" t="s">
        <v>3900</v>
      </c>
    </row>
    <row r="256" spans="2:36" ht="60" customHeight="1">
      <c r="B256" s="27">
        <v>213</v>
      </c>
      <c r="C256" s="118">
        <v>277</v>
      </c>
      <c r="D256" s="27" t="s">
        <v>1980</v>
      </c>
      <c r="E256" s="27" t="s">
        <v>3713</v>
      </c>
      <c r="F256" s="27" t="s">
        <v>2837</v>
      </c>
      <c r="G256" s="27" t="s">
        <v>1495</v>
      </c>
      <c r="H256" s="27" t="s">
        <v>673</v>
      </c>
      <c r="I256" s="4" t="s">
        <v>3714</v>
      </c>
      <c r="J256" s="4" t="s">
        <v>3715</v>
      </c>
      <c r="K256" s="4"/>
      <c r="L256" s="4"/>
      <c r="M256" s="4"/>
      <c r="N256" s="27" t="s">
        <v>1981</v>
      </c>
      <c r="O256" s="7"/>
      <c r="P256" s="172">
        <v>1209</v>
      </c>
      <c r="Q256" s="118" t="s">
        <v>3873</v>
      </c>
      <c r="R256" s="27" t="s">
        <v>3874</v>
      </c>
      <c r="S256" s="4" t="s">
        <v>2511</v>
      </c>
      <c r="T256" s="4"/>
      <c r="U256" s="4"/>
      <c r="V256" s="4"/>
      <c r="W256" s="4"/>
      <c r="X256" s="4"/>
      <c r="Y256" s="4"/>
      <c r="Z256" s="4"/>
      <c r="AA256" s="4"/>
      <c r="AB256" s="4"/>
      <c r="AC256" s="4"/>
      <c r="AD256" s="2" t="s">
        <v>1395</v>
      </c>
      <c r="AE256" s="24"/>
      <c r="AF256" s="137"/>
      <c r="AG256" s="137"/>
      <c r="AH256" s="137"/>
      <c r="AI256" s="24" t="s">
        <v>3716</v>
      </c>
      <c r="AJ256" s="4" t="s">
        <v>3900</v>
      </c>
    </row>
    <row r="257" spans="2:36" ht="60" customHeight="1">
      <c r="B257" s="27">
        <v>214</v>
      </c>
      <c r="C257" s="151">
        <v>279</v>
      </c>
      <c r="D257" s="27" t="s">
        <v>1990</v>
      </c>
      <c r="E257" s="27" t="s">
        <v>1991</v>
      </c>
      <c r="F257" s="27" t="s">
        <v>1992</v>
      </c>
      <c r="G257" s="27" t="s">
        <v>1505</v>
      </c>
      <c r="H257" s="27" t="s">
        <v>668</v>
      </c>
      <c r="I257" s="41"/>
      <c r="J257" s="4" t="s">
        <v>3396</v>
      </c>
      <c r="K257" s="4"/>
      <c r="L257" s="37" t="s">
        <v>3398</v>
      </c>
      <c r="M257" s="182" t="s">
        <v>1993</v>
      </c>
      <c r="N257" s="27" t="s">
        <v>1994</v>
      </c>
      <c r="O257" s="170"/>
      <c r="P257" s="172">
        <v>3529.7</v>
      </c>
      <c r="Q257" s="118" t="s">
        <v>3873</v>
      </c>
      <c r="R257" s="172" t="s">
        <v>3876</v>
      </c>
      <c r="S257" s="183" t="s">
        <v>2510</v>
      </c>
      <c r="T257" s="8"/>
      <c r="U257" s="8"/>
      <c r="V257" s="8"/>
      <c r="W257" s="4"/>
      <c r="X257" s="4"/>
      <c r="Y257" s="4"/>
      <c r="Z257" s="4"/>
      <c r="AA257" s="4"/>
      <c r="AB257" s="4"/>
      <c r="AC257" s="4"/>
      <c r="AD257" s="2" t="s">
        <v>1395</v>
      </c>
      <c r="AE257" s="24"/>
      <c r="AF257" s="137"/>
      <c r="AG257" s="137"/>
      <c r="AH257" s="137"/>
      <c r="AI257" s="24" t="s">
        <v>3446</v>
      </c>
      <c r="AJ257" s="27" t="s">
        <v>3900</v>
      </c>
    </row>
    <row r="258" spans="2:36" ht="60" customHeight="1">
      <c r="B258" s="63"/>
      <c r="C258" s="119"/>
      <c r="D258" s="109"/>
      <c r="E258" s="109"/>
      <c r="F258" s="63"/>
      <c r="G258" s="63"/>
      <c r="H258" s="63"/>
      <c r="I258" s="41"/>
      <c r="J258" s="4"/>
      <c r="K258" s="4"/>
      <c r="L258" s="37"/>
      <c r="M258" s="182"/>
      <c r="N258" s="63"/>
      <c r="O258" s="170"/>
      <c r="P258" s="126">
        <v>1068.5</v>
      </c>
      <c r="Q258" s="110" t="s">
        <v>3873</v>
      </c>
      <c r="R258" s="126" t="s">
        <v>3914</v>
      </c>
      <c r="S258" s="183"/>
      <c r="T258" s="8"/>
      <c r="U258" s="8"/>
      <c r="V258" s="8"/>
      <c r="W258" s="4"/>
      <c r="X258" s="4"/>
      <c r="Y258" s="4"/>
      <c r="Z258" s="4"/>
      <c r="AA258" s="4"/>
      <c r="AB258" s="4"/>
      <c r="AC258" s="4"/>
      <c r="AD258" s="2"/>
      <c r="AE258" s="24"/>
      <c r="AF258" s="137"/>
      <c r="AG258" s="137"/>
      <c r="AH258" s="137"/>
      <c r="AI258" s="24"/>
      <c r="AJ258" s="63" t="s">
        <v>3900</v>
      </c>
    </row>
    <row r="259" spans="2:36" ht="60" customHeight="1">
      <c r="B259" s="4">
        <v>215</v>
      </c>
      <c r="C259" s="110">
        <v>280</v>
      </c>
      <c r="D259" s="63" t="s">
        <v>3717</v>
      </c>
      <c r="E259" s="63" t="s">
        <v>2598</v>
      </c>
      <c r="F259" s="63" t="s">
        <v>2599</v>
      </c>
      <c r="G259" s="63" t="s">
        <v>1932</v>
      </c>
      <c r="H259" s="63" t="s">
        <v>676</v>
      </c>
      <c r="I259" s="4" t="s">
        <v>3400</v>
      </c>
      <c r="J259" s="7" t="s">
        <v>3399</v>
      </c>
      <c r="K259" s="4"/>
      <c r="L259" s="4" t="s">
        <v>3397</v>
      </c>
      <c r="M259" s="8" t="s">
        <v>1998</v>
      </c>
      <c r="N259" s="63" t="s">
        <v>1997</v>
      </c>
      <c r="O259" s="7"/>
      <c r="P259" s="126">
        <v>7229.24</v>
      </c>
      <c r="Q259" s="110" t="s">
        <v>3873</v>
      </c>
      <c r="R259" s="126" t="s">
        <v>3876</v>
      </c>
      <c r="S259" s="8" t="s">
        <v>2510</v>
      </c>
      <c r="T259" s="8"/>
      <c r="U259" s="8"/>
      <c r="V259" s="8"/>
      <c r="W259" s="4"/>
      <c r="X259" s="4"/>
      <c r="Y259" s="4"/>
      <c r="Z259" s="4"/>
      <c r="AA259" s="4"/>
      <c r="AB259" s="4"/>
      <c r="AC259" s="4"/>
      <c r="AD259" s="2" t="s">
        <v>1395</v>
      </c>
      <c r="AE259" s="24"/>
      <c r="AF259" s="137"/>
      <c r="AG259" s="137"/>
      <c r="AH259" s="137"/>
      <c r="AI259" s="24" t="s">
        <v>3720</v>
      </c>
      <c r="AJ259" s="4" t="s">
        <v>3900</v>
      </c>
    </row>
    <row r="260" spans="2:36" ht="60" customHeight="1">
      <c r="B260" s="4">
        <v>216</v>
      </c>
      <c r="C260" s="3">
        <v>281</v>
      </c>
      <c r="D260" s="4" t="s">
        <v>2000</v>
      </c>
      <c r="E260" s="4" t="s">
        <v>2001</v>
      </c>
      <c r="F260" s="4" t="s">
        <v>2002</v>
      </c>
      <c r="G260" s="4" t="s">
        <v>1497</v>
      </c>
      <c r="H260" s="4" t="s">
        <v>680</v>
      </c>
      <c r="I260" s="4" t="s">
        <v>3402</v>
      </c>
      <c r="J260" s="7" t="s">
        <v>3401</v>
      </c>
      <c r="K260" s="4"/>
      <c r="L260" s="4"/>
      <c r="M260" s="8" t="s">
        <v>2004</v>
      </c>
      <c r="N260" s="4" t="s">
        <v>2003</v>
      </c>
      <c r="O260" s="7"/>
      <c r="P260" s="7">
        <v>2426.63</v>
      </c>
      <c r="Q260" s="3" t="s">
        <v>3873</v>
      </c>
      <c r="R260" s="4" t="s">
        <v>3874</v>
      </c>
      <c r="S260" s="8" t="s">
        <v>2511</v>
      </c>
      <c r="T260" s="8"/>
      <c r="U260" s="8"/>
      <c r="V260" s="8"/>
      <c r="W260" s="4" t="s">
        <v>84</v>
      </c>
      <c r="X260" s="39" t="s">
        <v>83</v>
      </c>
      <c r="Y260" s="4" t="s">
        <v>487</v>
      </c>
      <c r="Z260" s="4" t="s">
        <v>488</v>
      </c>
      <c r="AA260" s="4" t="s">
        <v>489</v>
      </c>
      <c r="AB260" s="4" t="s">
        <v>2566</v>
      </c>
      <c r="AD260" s="2" t="s">
        <v>1395</v>
      </c>
      <c r="AE260" s="24"/>
      <c r="AF260" s="137"/>
      <c r="AG260" s="137"/>
      <c r="AH260" s="137"/>
      <c r="AI260" s="24" t="s">
        <v>3619</v>
      </c>
      <c r="AJ260" s="4" t="s">
        <v>3900</v>
      </c>
    </row>
    <row r="261" spans="2:36" ht="60" customHeight="1">
      <c r="B261" s="4">
        <v>217</v>
      </c>
      <c r="C261" s="3">
        <v>282</v>
      </c>
      <c r="D261" s="4" t="s">
        <v>551</v>
      </c>
      <c r="E261" s="4" t="s">
        <v>2953</v>
      </c>
      <c r="F261" s="4" t="s">
        <v>2005</v>
      </c>
      <c r="G261" s="4" t="s">
        <v>844</v>
      </c>
      <c r="H261" s="4" t="s">
        <v>680</v>
      </c>
      <c r="I261" s="4" t="s">
        <v>3404</v>
      </c>
      <c r="J261" s="4" t="s">
        <v>3403</v>
      </c>
      <c r="K261" s="4"/>
      <c r="L261" s="4"/>
      <c r="M261" s="8" t="s">
        <v>2007</v>
      </c>
      <c r="N261" s="4" t="s">
        <v>2006</v>
      </c>
      <c r="O261" s="7"/>
      <c r="P261" s="7">
        <v>314.35000000000002</v>
      </c>
      <c r="Q261" s="3" t="s">
        <v>3873</v>
      </c>
      <c r="R261" s="4" t="s">
        <v>3874</v>
      </c>
      <c r="S261" s="8" t="s">
        <v>2511</v>
      </c>
      <c r="T261" s="8"/>
      <c r="U261" s="8"/>
      <c r="V261" s="8"/>
      <c r="W261" s="4"/>
      <c r="X261" s="4"/>
      <c r="Y261" s="4"/>
      <c r="Z261" s="4"/>
      <c r="AA261" s="4"/>
      <c r="AB261" s="4"/>
      <c r="AC261" s="4"/>
      <c r="AD261" s="2" t="s">
        <v>552</v>
      </c>
      <c r="AE261" s="24"/>
      <c r="AF261" s="137"/>
      <c r="AG261" s="137"/>
      <c r="AH261" s="137"/>
      <c r="AI261" s="24" t="s">
        <v>3828</v>
      </c>
      <c r="AJ261" s="4" t="s">
        <v>3900</v>
      </c>
    </row>
    <row r="262" spans="2:36" ht="60" customHeight="1">
      <c r="B262" s="4">
        <v>218</v>
      </c>
      <c r="C262" s="3">
        <v>283</v>
      </c>
      <c r="D262" s="4" t="s">
        <v>1790</v>
      </c>
      <c r="E262" s="4" t="s">
        <v>3580</v>
      </c>
      <c r="F262" s="4" t="s">
        <v>2008</v>
      </c>
      <c r="G262" s="4" t="s">
        <v>844</v>
      </c>
      <c r="H262" s="4" t="s">
        <v>680</v>
      </c>
      <c r="I262" s="4" t="s">
        <v>3406</v>
      </c>
      <c r="J262" s="4" t="s">
        <v>3405</v>
      </c>
      <c r="K262" s="4"/>
      <c r="L262" s="4"/>
      <c r="M262" s="8" t="s">
        <v>2010</v>
      </c>
      <c r="N262" s="4" t="s">
        <v>2009</v>
      </c>
      <c r="O262" s="7"/>
      <c r="P262" s="7">
        <v>753.25</v>
      </c>
      <c r="Q262" s="3" t="s">
        <v>3873</v>
      </c>
      <c r="R262" s="4" t="s">
        <v>3874</v>
      </c>
      <c r="S262" s="8" t="s">
        <v>2511</v>
      </c>
      <c r="T262" s="8"/>
      <c r="U262" s="8"/>
      <c r="V262" s="8"/>
      <c r="W262" s="4"/>
      <c r="X262" s="4"/>
      <c r="Y262" s="4"/>
      <c r="Z262" s="4"/>
      <c r="AA262" s="4"/>
      <c r="AB262" s="4"/>
      <c r="AC262" s="4"/>
      <c r="AD262" s="2" t="s">
        <v>972</v>
      </c>
      <c r="AE262" s="24"/>
      <c r="AF262" s="137"/>
      <c r="AG262" s="137"/>
      <c r="AH262" s="137"/>
      <c r="AI262" s="120" t="s">
        <v>3697</v>
      </c>
      <c r="AJ262" s="4" t="s">
        <v>3900</v>
      </c>
    </row>
    <row r="263" spans="2:36" ht="60" customHeight="1">
      <c r="B263" s="4">
        <v>219</v>
      </c>
      <c r="C263" s="3">
        <v>284</v>
      </c>
      <c r="D263" s="4" t="s">
        <v>2012</v>
      </c>
      <c r="E263" s="4" t="s">
        <v>2013</v>
      </c>
      <c r="F263" s="4" t="s">
        <v>1106</v>
      </c>
      <c r="G263" s="4" t="s">
        <v>671</v>
      </c>
      <c r="H263" s="4" t="s">
        <v>672</v>
      </c>
      <c r="I263" s="4" t="s">
        <v>2014</v>
      </c>
      <c r="J263" s="7" t="s">
        <v>3407</v>
      </c>
      <c r="K263" s="4"/>
      <c r="L263" s="4"/>
      <c r="M263" s="8" t="s">
        <v>2011</v>
      </c>
      <c r="N263" s="4" t="s">
        <v>2015</v>
      </c>
      <c r="O263" s="7"/>
      <c r="P263" s="7">
        <v>2051</v>
      </c>
      <c r="Q263" s="3" t="s">
        <v>3873</v>
      </c>
      <c r="R263" s="4" t="s">
        <v>3874</v>
      </c>
      <c r="S263" s="8" t="s">
        <v>2511</v>
      </c>
      <c r="T263" s="8"/>
      <c r="U263" s="8"/>
      <c r="V263" s="8"/>
      <c r="W263" s="4" t="s">
        <v>966</v>
      </c>
      <c r="X263" s="39" t="s">
        <v>85</v>
      </c>
      <c r="Y263" s="4" t="s">
        <v>484</v>
      </c>
      <c r="Z263" s="4" t="s">
        <v>485</v>
      </c>
      <c r="AA263" s="4" t="s">
        <v>486</v>
      </c>
      <c r="AB263" s="4"/>
      <c r="AC263" s="4"/>
      <c r="AD263" s="2" t="s">
        <v>972</v>
      </c>
      <c r="AE263" s="24"/>
      <c r="AF263" s="137"/>
      <c r="AG263" s="137"/>
      <c r="AH263" s="137"/>
      <c r="AI263" s="24" t="s">
        <v>3532</v>
      </c>
      <c r="AJ263" s="4" t="s">
        <v>3900</v>
      </c>
    </row>
    <row r="264" spans="2:36" ht="60" customHeight="1">
      <c r="B264" s="4">
        <v>220</v>
      </c>
      <c r="C264" s="3">
        <v>285</v>
      </c>
      <c r="D264" s="4" t="s">
        <v>2012</v>
      </c>
      <c r="E264" s="4" t="s">
        <v>2016</v>
      </c>
      <c r="F264" s="4" t="s">
        <v>1106</v>
      </c>
      <c r="G264" s="4" t="s">
        <v>671</v>
      </c>
      <c r="H264" s="4" t="s">
        <v>672</v>
      </c>
      <c r="I264" s="4" t="s">
        <v>3409</v>
      </c>
      <c r="J264" s="4" t="s">
        <v>3408</v>
      </c>
      <c r="K264" s="4"/>
      <c r="L264" s="4"/>
      <c r="M264" s="8" t="s">
        <v>1592</v>
      </c>
      <c r="N264" s="4" t="s">
        <v>2017</v>
      </c>
      <c r="O264" s="7"/>
      <c r="P264" s="7">
        <v>3747.4</v>
      </c>
      <c r="Q264" s="3" t="s">
        <v>3873</v>
      </c>
      <c r="R264" s="4" t="s">
        <v>3874</v>
      </c>
      <c r="S264" s="8" t="s">
        <v>2511</v>
      </c>
      <c r="T264" s="8"/>
      <c r="U264" s="8"/>
      <c r="V264" s="8"/>
      <c r="W264" s="4" t="s">
        <v>966</v>
      </c>
      <c r="X264" s="39" t="s">
        <v>85</v>
      </c>
      <c r="Y264" s="4" t="s">
        <v>484</v>
      </c>
      <c r="Z264" s="4" t="s">
        <v>485</v>
      </c>
      <c r="AA264" s="4" t="s">
        <v>486</v>
      </c>
      <c r="AB264" s="4"/>
      <c r="AC264" s="4"/>
      <c r="AD264" s="2" t="s">
        <v>972</v>
      </c>
      <c r="AE264" s="24"/>
      <c r="AF264" s="137"/>
      <c r="AG264" s="137"/>
      <c r="AH264" s="137"/>
      <c r="AI264" s="24" t="s">
        <v>3532</v>
      </c>
      <c r="AJ264" s="4" t="s">
        <v>3900</v>
      </c>
    </row>
    <row r="265" spans="2:36" ht="60" customHeight="1">
      <c r="B265" s="4">
        <v>221</v>
      </c>
      <c r="C265" s="3">
        <v>286</v>
      </c>
      <c r="D265" s="4" t="s">
        <v>2816</v>
      </c>
      <c r="E265" s="4" t="s">
        <v>535</v>
      </c>
      <c r="F265" s="4" t="s">
        <v>2018</v>
      </c>
      <c r="G265" s="4" t="s">
        <v>731</v>
      </c>
      <c r="H265" s="4" t="s">
        <v>672</v>
      </c>
      <c r="I265" s="4" t="s">
        <v>3411</v>
      </c>
      <c r="J265" s="4" t="s">
        <v>3410</v>
      </c>
      <c r="K265" s="4"/>
      <c r="L265" s="4"/>
      <c r="M265" s="8" t="s">
        <v>1369</v>
      </c>
      <c r="N265" s="4" t="s">
        <v>2019</v>
      </c>
      <c r="O265" s="7"/>
      <c r="P265" s="7">
        <v>471.23</v>
      </c>
      <c r="Q265" s="3" t="s">
        <v>3873</v>
      </c>
      <c r="R265" s="4" t="s">
        <v>3874</v>
      </c>
      <c r="S265" s="8" t="s">
        <v>2511</v>
      </c>
      <c r="T265" s="8"/>
      <c r="U265" s="8"/>
      <c r="V265" s="8"/>
      <c r="W265" s="4"/>
      <c r="X265" s="4"/>
      <c r="Y265" s="4"/>
      <c r="Z265" s="4"/>
      <c r="AA265" s="4"/>
      <c r="AB265" s="4"/>
      <c r="AC265" s="4"/>
      <c r="AD265" s="2" t="s">
        <v>1395</v>
      </c>
      <c r="AE265" s="24"/>
      <c r="AF265" s="137"/>
      <c r="AG265" s="137"/>
      <c r="AH265" s="137"/>
      <c r="AI265" s="24" t="s">
        <v>3620</v>
      </c>
      <c r="AJ265" s="4" t="s">
        <v>3900</v>
      </c>
    </row>
    <row r="266" spans="2:36" ht="60" customHeight="1">
      <c r="B266" s="4">
        <v>222</v>
      </c>
      <c r="C266" s="3">
        <v>287</v>
      </c>
      <c r="D266" s="4" t="s">
        <v>1766</v>
      </c>
      <c r="E266" s="4" t="s">
        <v>2020</v>
      </c>
      <c r="F266" s="4" t="s">
        <v>2021</v>
      </c>
      <c r="G266" s="4" t="s">
        <v>731</v>
      </c>
      <c r="H266" s="4" t="s">
        <v>672</v>
      </c>
      <c r="I266" s="4" t="s">
        <v>3862</v>
      </c>
      <c r="J266" s="4" t="s">
        <v>3863</v>
      </c>
      <c r="K266" s="4"/>
      <c r="L266" s="4"/>
      <c r="M266" s="8" t="s">
        <v>1608</v>
      </c>
      <c r="N266" s="4" t="s">
        <v>2022</v>
      </c>
      <c r="O266" s="7"/>
      <c r="P266" s="7">
        <v>772.46</v>
      </c>
      <c r="Q266" s="3" t="s">
        <v>3873</v>
      </c>
      <c r="R266" s="4" t="s">
        <v>3874</v>
      </c>
      <c r="S266" s="8" t="s">
        <v>2511</v>
      </c>
      <c r="T266" s="8"/>
      <c r="U266" s="8"/>
      <c r="V266" s="8"/>
      <c r="W266" s="4"/>
      <c r="X266" s="4"/>
      <c r="Y266" s="4"/>
      <c r="Z266" s="4"/>
      <c r="AA266" s="4"/>
      <c r="AB266" s="4"/>
      <c r="AC266" s="4"/>
      <c r="AD266" s="2" t="s">
        <v>972</v>
      </c>
      <c r="AE266" s="24"/>
      <c r="AF266" s="137"/>
      <c r="AG266" s="137"/>
      <c r="AH266" s="137"/>
      <c r="AI266" s="24" t="s">
        <v>3621</v>
      </c>
      <c r="AJ266" s="4" t="s">
        <v>3900</v>
      </c>
    </row>
    <row r="267" spans="2:36" ht="60" customHeight="1">
      <c r="B267" s="4">
        <v>223</v>
      </c>
      <c r="C267" s="3">
        <v>290</v>
      </c>
      <c r="D267" s="4" t="s">
        <v>448</v>
      </c>
      <c r="E267" s="4" t="s">
        <v>448</v>
      </c>
      <c r="F267" s="4" t="s">
        <v>2600</v>
      </c>
      <c r="G267" s="4" t="s">
        <v>1963</v>
      </c>
      <c r="H267" s="4" t="s">
        <v>672</v>
      </c>
      <c r="I267" s="4"/>
      <c r="J267" s="4" t="s">
        <v>3412</v>
      </c>
      <c r="K267" s="4"/>
      <c r="L267" s="4"/>
      <c r="M267" s="4"/>
      <c r="N267" s="4" t="s">
        <v>449</v>
      </c>
      <c r="O267" s="7"/>
      <c r="P267" s="7">
        <v>4724.5</v>
      </c>
      <c r="Q267" s="3" t="s">
        <v>3873</v>
      </c>
      <c r="R267" s="4" t="s">
        <v>3874</v>
      </c>
      <c r="S267" s="4" t="s">
        <v>2560</v>
      </c>
      <c r="T267" s="4"/>
      <c r="U267" s="4"/>
      <c r="V267" s="4"/>
      <c r="W267" s="4" t="s">
        <v>479</v>
      </c>
      <c r="X267" s="39" t="s">
        <v>480</v>
      </c>
      <c r="Y267" s="4" t="s">
        <v>481</v>
      </c>
      <c r="Z267" s="4" t="s">
        <v>482</v>
      </c>
      <c r="AA267" s="4" t="s">
        <v>483</v>
      </c>
      <c r="AB267" s="4" t="s">
        <v>2566</v>
      </c>
      <c r="AD267" s="2" t="s">
        <v>972</v>
      </c>
      <c r="AE267" s="24"/>
      <c r="AF267" s="137"/>
      <c r="AG267" s="137"/>
      <c r="AH267" s="137"/>
      <c r="AI267" s="24" t="s">
        <v>3698</v>
      </c>
      <c r="AJ267" s="4" t="s">
        <v>3900</v>
      </c>
    </row>
    <row r="268" spans="2:36" ht="60" customHeight="1">
      <c r="B268" s="4">
        <v>224</v>
      </c>
      <c r="C268" s="3">
        <v>291</v>
      </c>
      <c r="D268" s="4" t="s">
        <v>976</v>
      </c>
      <c r="E268" s="4" t="s">
        <v>2031</v>
      </c>
      <c r="F268" s="4" t="s">
        <v>2034</v>
      </c>
      <c r="G268" s="4" t="s">
        <v>731</v>
      </c>
      <c r="H268" s="4" t="s">
        <v>672</v>
      </c>
      <c r="I268" s="4" t="s">
        <v>3415</v>
      </c>
      <c r="J268" s="4" t="s">
        <v>3414</v>
      </c>
      <c r="K268" s="4"/>
      <c r="L268" s="4" t="s">
        <v>3413</v>
      </c>
      <c r="M268" s="8" t="s">
        <v>1593</v>
      </c>
      <c r="N268" s="4" t="s">
        <v>2032</v>
      </c>
      <c r="O268" s="7"/>
      <c r="P268" s="7">
        <v>780.07</v>
      </c>
      <c r="Q268" s="3" t="s">
        <v>3873</v>
      </c>
      <c r="R268" s="4" t="s">
        <v>3874</v>
      </c>
      <c r="S268" s="8" t="s">
        <v>2511</v>
      </c>
      <c r="T268" s="8"/>
      <c r="U268" s="8"/>
      <c r="V268" s="8"/>
      <c r="W268" s="4" t="s">
        <v>273</v>
      </c>
      <c r="X268" s="4" t="s">
        <v>274</v>
      </c>
      <c r="Y268" s="4" t="s">
        <v>275</v>
      </c>
      <c r="Z268" s="4" t="s">
        <v>906</v>
      </c>
      <c r="AA268" s="4" t="s">
        <v>907</v>
      </c>
      <c r="AB268" s="4" t="s">
        <v>3722</v>
      </c>
      <c r="AC268" s="4"/>
      <c r="AD268" s="2" t="s">
        <v>972</v>
      </c>
      <c r="AE268" s="24"/>
      <c r="AF268" s="137"/>
      <c r="AG268" s="137"/>
      <c r="AH268" s="137"/>
      <c r="AI268" s="24" t="s">
        <v>3532</v>
      </c>
      <c r="AJ268" s="4" t="s">
        <v>3900</v>
      </c>
    </row>
    <row r="269" spans="2:36" ht="60" customHeight="1">
      <c r="B269" s="4">
        <v>225</v>
      </c>
      <c r="C269" s="3">
        <v>292</v>
      </c>
      <c r="D269" s="4" t="s">
        <v>2036</v>
      </c>
      <c r="E269" s="4" t="s">
        <v>2813</v>
      </c>
      <c r="F269" s="4" t="s">
        <v>2035</v>
      </c>
      <c r="G269" s="4" t="s">
        <v>731</v>
      </c>
      <c r="H269" s="4" t="s">
        <v>672</v>
      </c>
      <c r="I269" s="4" t="s">
        <v>3416</v>
      </c>
      <c r="J269" s="4" t="s">
        <v>3417</v>
      </c>
      <c r="K269" s="4"/>
      <c r="L269" s="4"/>
      <c r="M269" s="8" t="s">
        <v>2033</v>
      </c>
      <c r="N269" s="4" t="s">
        <v>2037</v>
      </c>
      <c r="O269" s="7"/>
      <c r="P269" s="7">
        <v>487.4</v>
      </c>
      <c r="Q269" s="3" t="s">
        <v>3873</v>
      </c>
      <c r="R269" s="4" t="s">
        <v>3874</v>
      </c>
      <c r="S269" s="8" t="s">
        <v>2511</v>
      </c>
      <c r="T269" s="8"/>
      <c r="U269" s="8"/>
      <c r="V269" s="8"/>
      <c r="W269" s="4" t="s">
        <v>968</v>
      </c>
      <c r="X269" s="39" t="s">
        <v>88</v>
      </c>
      <c r="Y269" s="4" t="s">
        <v>360</v>
      </c>
      <c r="Z269" s="4" t="s">
        <v>361</v>
      </c>
      <c r="AA269" s="4" t="s">
        <v>362</v>
      </c>
      <c r="AB269" s="4"/>
      <c r="AC269" s="4"/>
      <c r="AD269" s="2" t="s">
        <v>972</v>
      </c>
      <c r="AE269" s="24"/>
      <c r="AF269" s="137"/>
      <c r="AG269" s="137"/>
      <c r="AH269" s="137"/>
      <c r="AI269" s="24" t="s">
        <v>3826</v>
      </c>
      <c r="AJ269" s="4" t="s">
        <v>3900</v>
      </c>
    </row>
    <row r="270" spans="2:36" ht="60" customHeight="1">
      <c r="B270" s="4">
        <v>226</v>
      </c>
      <c r="C270" s="3">
        <v>297</v>
      </c>
      <c r="D270" s="4" t="s">
        <v>2049</v>
      </c>
      <c r="E270" s="4" t="s">
        <v>2050</v>
      </c>
      <c r="F270" s="4" t="s">
        <v>2051</v>
      </c>
      <c r="G270" s="4" t="s">
        <v>679</v>
      </c>
      <c r="H270" s="4" t="s">
        <v>679</v>
      </c>
      <c r="I270" s="4" t="s">
        <v>2052</v>
      </c>
      <c r="J270" s="4" t="s">
        <v>3249</v>
      </c>
      <c r="K270" s="4"/>
      <c r="L270" s="4"/>
      <c r="M270" s="8" t="s">
        <v>2054</v>
      </c>
      <c r="N270" s="4" t="s">
        <v>2053</v>
      </c>
      <c r="O270" s="7"/>
      <c r="P270" s="7">
        <v>571.88</v>
      </c>
      <c r="Q270" s="3" t="s">
        <v>3873</v>
      </c>
      <c r="R270" s="4" t="s">
        <v>3874</v>
      </c>
      <c r="S270" s="8" t="s">
        <v>2511</v>
      </c>
      <c r="T270" s="8"/>
      <c r="U270" s="8"/>
      <c r="V270" s="8"/>
      <c r="W270" s="4" t="s">
        <v>518</v>
      </c>
      <c r="X270" s="4" t="s">
        <v>290</v>
      </c>
      <c r="Y270" s="4" t="s">
        <v>519</v>
      </c>
      <c r="Z270" s="4" t="s">
        <v>520</v>
      </c>
      <c r="AA270" s="4"/>
      <c r="AB270" s="4"/>
      <c r="AC270" s="4"/>
      <c r="AD270" s="2" t="s">
        <v>972</v>
      </c>
      <c r="AE270" s="24"/>
      <c r="AF270" s="137"/>
      <c r="AG270" s="137"/>
      <c r="AH270" s="137"/>
      <c r="AI270" s="24" t="s">
        <v>3704</v>
      </c>
      <c r="AJ270" s="4" t="s">
        <v>3900</v>
      </c>
    </row>
    <row r="271" spans="2:36" ht="60" customHeight="1">
      <c r="B271" s="27">
        <v>227</v>
      </c>
      <c r="C271" s="118">
        <v>298</v>
      </c>
      <c r="D271" s="27" t="s">
        <v>291</v>
      </c>
      <c r="E271" s="27" t="s">
        <v>2055</v>
      </c>
      <c r="F271" s="27" t="s">
        <v>2056</v>
      </c>
      <c r="G271" s="27" t="s">
        <v>679</v>
      </c>
      <c r="H271" s="27" t="s">
        <v>679</v>
      </c>
      <c r="I271" s="4" t="s">
        <v>2057</v>
      </c>
      <c r="J271" s="4" t="s">
        <v>3418</v>
      </c>
      <c r="K271" s="4"/>
      <c r="L271" s="4"/>
      <c r="M271" s="8" t="s">
        <v>2059</v>
      </c>
      <c r="N271" s="27" t="s">
        <v>2058</v>
      </c>
      <c r="O271" s="7"/>
      <c r="P271" s="172">
        <v>206.75</v>
      </c>
      <c r="Q271" s="118" t="s">
        <v>3873</v>
      </c>
      <c r="R271" s="27" t="s">
        <v>3874</v>
      </c>
      <c r="S271" s="8" t="s">
        <v>2511</v>
      </c>
      <c r="T271" s="8"/>
      <c r="U271" s="8"/>
      <c r="V271" s="8"/>
      <c r="W271" s="4" t="s">
        <v>292</v>
      </c>
      <c r="X271" s="4" t="s">
        <v>293</v>
      </c>
      <c r="Y271" s="4" t="s">
        <v>294</v>
      </c>
      <c r="Z271" s="4" t="s">
        <v>295</v>
      </c>
      <c r="AA271" s="4"/>
      <c r="AB271" s="4"/>
      <c r="AC271" s="4"/>
      <c r="AD271" s="2" t="s">
        <v>972</v>
      </c>
      <c r="AE271" s="24" t="s">
        <v>475</v>
      </c>
      <c r="AF271" s="137"/>
      <c r="AG271" s="137"/>
      <c r="AH271" s="137"/>
      <c r="AI271" s="24" t="s">
        <v>3655</v>
      </c>
      <c r="AJ271" s="4" t="s">
        <v>3900</v>
      </c>
    </row>
    <row r="272" spans="2:36" ht="60" customHeight="1">
      <c r="B272" s="27">
        <v>228</v>
      </c>
      <c r="C272" s="151">
        <v>299</v>
      </c>
      <c r="D272" s="27" t="s">
        <v>2060</v>
      </c>
      <c r="E272" s="27" t="s">
        <v>2061</v>
      </c>
      <c r="F272" s="27" t="s">
        <v>2062</v>
      </c>
      <c r="G272" s="27" t="s">
        <v>715</v>
      </c>
      <c r="H272" s="27" t="s">
        <v>668</v>
      </c>
      <c r="I272" s="41" t="s">
        <v>3420</v>
      </c>
      <c r="J272" s="4" t="s">
        <v>3419</v>
      </c>
      <c r="K272" s="4"/>
      <c r="L272" s="4"/>
      <c r="M272" s="24"/>
      <c r="N272" s="27" t="s">
        <v>2063</v>
      </c>
      <c r="O272" s="170"/>
      <c r="P272" s="172">
        <v>304</v>
      </c>
      <c r="Q272" s="118" t="s">
        <v>3873</v>
      </c>
      <c r="R272" s="27" t="s">
        <v>3876</v>
      </c>
      <c r="S272" s="41" t="s">
        <v>2560</v>
      </c>
      <c r="T272" s="4"/>
      <c r="U272" s="4"/>
      <c r="V272" s="4"/>
      <c r="W272" s="4"/>
      <c r="X272" s="4"/>
      <c r="Y272" s="4" t="s">
        <v>296</v>
      </c>
      <c r="Z272" s="4" t="s">
        <v>297</v>
      </c>
      <c r="AA272" s="4" t="s">
        <v>298</v>
      </c>
      <c r="AB272" s="4"/>
      <c r="AC272" s="4"/>
      <c r="AD272" s="2" t="s">
        <v>972</v>
      </c>
      <c r="AE272" s="24"/>
      <c r="AF272" s="137"/>
      <c r="AG272" s="137"/>
      <c r="AH272" s="137"/>
      <c r="AI272" s="24" t="s">
        <v>3622</v>
      </c>
      <c r="AJ272" s="27" t="s">
        <v>3900</v>
      </c>
    </row>
    <row r="273" spans="2:36" ht="60" customHeight="1">
      <c r="B273" s="63"/>
      <c r="C273" s="153"/>
      <c r="D273" s="63"/>
      <c r="E273" s="63"/>
      <c r="F273" s="63"/>
      <c r="G273" s="63"/>
      <c r="H273" s="63"/>
      <c r="I273" s="41"/>
      <c r="J273" s="4"/>
      <c r="K273" s="4"/>
      <c r="L273" s="4"/>
      <c r="M273" s="24"/>
      <c r="N273" s="63"/>
      <c r="O273" s="170"/>
      <c r="P273" s="126">
        <v>448.68</v>
      </c>
      <c r="Q273" s="110" t="s">
        <v>3873</v>
      </c>
      <c r="R273" s="63" t="s">
        <v>3911</v>
      </c>
      <c r="S273" s="41"/>
      <c r="T273" s="4"/>
      <c r="U273" s="4"/>
      <c r="V273" s="4"/>
      <c r="W273" s="4"/>
      <c r="X273" s="4"/>
      <c r="Y273" s="4"/>
      <c r="Z273" s="4"/>
      <c r="AA273" s="4"/>
      <c r="AB273" s="4"/>
      <c r="AC273" s="4"/>
      <c r="AD273" s="2"/>
      <c r="AE273" s="24"/>
      <c r="AF273" s="137"/>
      <c r="AG273" s="137"/>
      <c r="AH273" s="137"/>
      <c r="AI273" s="24"/>
      <c r="AJ273" s="63" t="s">
        <v>3900</v>
      </c>
    </row>
    <row r="274" spans="2:36" ht="60" customHeight="1">
      <c r="B274" s="4">
        <v>229</v>
      </c>
      <c r="C274" s="110">
        <v>300</v>
      </c>
      <c r="D274" s="63" t="s">
        <v>2064</v>
      </c>
      <c r="E274" s="63" t="s">
        <v>2065</v>
      </c>
      <c r="F274" s="63" t="s">
        <v>2066</v>
      </c>
      <c r="G274" s="63" t="s">
        <v>714</v>
      </c>
      <c r="H274" s="63" t="s">
        <v>673</v>
      </c>
      <c r="I274" s="4" t="s">
        <v>3422</v>
      </c>
      <c r="J274" s="7" t="s">
        <v>3421</v>
      </c>
      <c r="K274" s="4"/>
      <c r="L274" s="4"/>
      <c r="M274" s="4"/>
      <c r="N274" s="63" t="s">
        <v>2067</v>
      </c>
      <c r="O274" s="7"/>
      <c r="P274" s="126">
        <v>3190.03</v>
      </c>
      <c r="Q274" s="110" t="s">
        <v>3873</v>
      </c>
      <c r="R274" s="63" t="s">
        <v>3874</v>
      </c>
      <c r="S274" s="4" t="s">
        <v>2511</v>
      </c>
      <c r="T274" s="4"/>
      <c r="U274" s="4"/>
      <c r="V274" s="4"/>
      <c r="W274" s="4"/>
      <c r="X274" s="4"/>
      <c r="Y274" s="4" t="s">
        <v>299</v>
      </c>
      <c r="Z274" s="4" t="s">
        <v>300</v>
      </c>
      <c r="AA274" s="4"/>
      <c r="AB274" s="4"/>
      <c r="AC274" s="4"/>
      <c r="AD274" s="2" t="s">
        <v>1395</v>
      </c>
      <c r="AE274" s="24"/>
      <c r="AF274" s="137"/>
      <c r="AG274" s="137"/>
      <c r="AH274" s="137"/>
      <c r="AI274" s="24" t="s">
        <v>3446</v>
      </c>
      <c r="AJ274" s="4" t="s">
        <v>3900</v>
      </c>
    </row>
    <row r="275" spans="2:36" ht="60" customHeight="1">
      <c r="B275" s="4">
        <v>230</v>
      </c>
      <c r="C275" s="3">
        <v>302</v>
      </c>
      <c r="D275" s="4" t="s">
        <v>2954</v>
      </c>
      <c r="E275" s="4" t="s">
        <v>2071</v>
      </c>
      <c r="F275" s="4" t="s">
        <v>1181</v>
      </c>
      <c r="G275" s="4" t="s">
        <v>1494</v>
      </c>
      <c r="H275" s="4" t="s">
        <v>668</v>
      </c>
      <c r="I275" s="4" t="s">
        <v>2072</v>
      </c>
      <c r="J275" s="4" t="s">
        <v>3248</v>
      </c>
      <c r="K275" s="4"/>
      <c r="L275" s="4"/>
      <c r="M275" s="4"/>
      <c r="N275" s="4" t="s">
        <v>2073</v>
      </c>
      <c r="O275" s="7"/>
      <c r="P275" s="7">
        <v>387</v>
      </c>
      <c r="Q275" s="3" t="s">
        <v>3873</v>
      </c>
      <c r="R275" s="4" t="s">
        <v>3874</v>
      </c>
      <c r="S275" s="4"/>
      <c r="T275" s="4"/>
      <c r="U275" s="4"/>
      <c r="V275" s="4"/>
      <c r="W275" s="4"/>
      <c r="X275" s="4"/>
      <c r="Y275" s="4"/>
      <c r="Z275" s="4"/>
      <c r="AA275" s="4"/>
      <c r="AB275" s="4"/>
      <c r="AC275" s="4"/>
      <c r="AD275" s="2" t="s">
        <v>972</v>
      </c>
      <c r="AE275" s="24"/>
      <c r="AF275" s="137"/>
      <c r="AG275" s="137"/>
      <c r="AH275" s="137"/>
      <c r="AI275" s="120" t="s">
        <v>3829</v>
      </c>
      <c r="AJ275" s="4" t="s">
        <v>3900</v>
      </c>
    </row>
    <row r="276" spans="2:36" ht="60" customHeight="1">
      <c r="B276" s="4">
        <v>231</v>
      </c>
      <c r="C276" s="3">
        <v>309</v>
      </c>
      <c r="D276" s="4" t="s">
        <v>2082</v>
      </c>
      <c r="E276" s="4" t="s">
        <v>2493</v>
      </c>
      <c r="F276" s="4" t="s">
        <v>2083</v>
      </c>
      <c r="G276" s="4" t="s">
        <v>1410</v>
      </c>
      <c r="H276" s="4" t="s">
        <v>668</v>
      </c>
      <c r="I276" s="4" t="s">
        <v>3425</v>
      </c>
      <c r="J276" s="4" t="s">
        <v>3424</v>
      </c>
      <c r="K276" s="4"/>
      <c r="L276" s="4"/>
      <c r="M276" s="4"/>
      <c r="N276" s="4" t="s">
        <v>2494</v>
      </c>
      <c r="O276" s="7"/>
      <c r="P276" s="7">
        <v>761</v>
      </c>
      <c r="Q276" s="3" t="s">
        <v>3873</v>
      </c>
      <c r="R276" s="4" t="s">
        <v>3876</v>
      </c>
      <c r="S276" s="4"/>
      <c r="T276" s="4"/>
      <c r="U276" s="4"/>
      <c r="V276" s="4"/>
      <c r="W276" s="4" t="s">
        <v>281</v>
      </c>
      <c r="X276" s="4" t="s">
        <v>282</v>
      </c>
      <c r="Y276" s="4" t="s">
        <v>283</v>
      </c>
      <c r="Z276" s="4" t="s">
        <v>284</v>
      </c>
      <c r="AA276" s="4" t="s">
        <v>285</v>
      </c>
      <c r="AB276" s="4" t="s">
        <v>3722</v>
      </c>
      <c r="AC276" s="4"/>
      <c r="AD276" s="4" t="s">
        <v>2495</v>
      </c>
      <c r="AE276" s="24" t="s">
        <v>2495</v>
      </c>
      <c r="AF276" s="137"/>
      <c r="AG276" s="137"/>
      <c r="AH276" s="137"/>
      <c r="AI276" s="24" t="s">
        <v>3623</v>
      </c>
      <c r="AJ276" s="4" t="s">
        <v>3900</v>
      </c>
    </row>
    <row r="277" spans="2:36" ht="60" customHeight="1">
      <c r="B277" s="4">
        <v>232</v>
      </c>
      <c r="C277" s="3">
        <v>317</v>
      </c>
      <c r="D277" s="4" t="s">
        <v>1040</v>
      </c>
      <c r="E277" s="4" t="s">
        <v>1291</v>
      </c>
      <c r="F277" s="4" t="s">
        <v>2099</v>
      </c>
      <c r="G277" s="4" t="s">
        <v>1505</v>
      </c>
      <c r="H277" s="4" t="s">
        <v>673</v>
      </c>
      <c r="I277" s="4" t="s">
        <v>1986</v>
      </c>
      <c r="J277" s="4" t="s">
        <v>3247</v>
      </c>
      <c r="K277" s="4"/>
      <c r="L277" s="4"/>
      <c r="M277" s="4" t="s">
        <v>1988</v>
      </c>
      <c r="N277" s="4" t="s">
        <v>1987</v>
      </c>
      <c r="O277" s="7"/>
      <c r="P277" s="7">
        <v>3918.07</v>
      </c>
      <c r="Q277" s="3" t="s">
        <v>3873</v>
      </c>
      <c r="R277" s="4" t="s">
        <v>3874</v>
      </c>
      <c r="S277" s="4"/>
      <c r="T277" s="4" t="s">
        <v>2665</v>
      </c>
      <c r="U277" s="4"/>
      <c r="V277" s="4"/>
      <c r="W277" s="4"/>
      <c r="X277" s="4"/>
      <c r="Y277" s="4"/>
      <c r="Z277" s="4"/>
      <c r="AA277" s="4"/>
      <c r="AB277" s="4"/>
      <c r="AC277" s="4"/>
      <c r="AD277" s="4"/>
      <c r="AE277" s="24"/>
      <c r="AF277" s="137"/>
      <c r="AG277" s="137"/>
      <c r="AH277" s="137"/>
      <c r="AI277" s="24" t="s">
        <v>2936</v>
      </c>
      <c r="AJ277" s="4" t="s">
        <v>3900</v>
      </c>
    </row>
    <row r="278" spans="2:36" ht="60" customHeight="1">
      <c r="B278" s="4">
        <v>233</v>
      </c>
      <c r="C278" s="3">
        <v>318</v>
      </c>
      <c r="D278" s="4" t="s">
        <v>652</v>
      </c>
      <c r="E278" s="4" t="s">
        <v>3820</v>
      </c>
      <c r="F278" s="4" t="s">
        <v>1072</v>
      </c>
      <c r="G278" s="4" t="s">
        <v>679</v>
      </c>
      <c r="H278" s="4" t="s">
        <v>679</v>
      </c>
      <c r="I278" s="7" t="s">
        <v>3426</v>
      </c>
      <c r="J278" s="4" t="s">
        <v>3427</v>
      </c>
      <c r="K278" s="4"/>
      <c r="L278" s="4"/>
      <c r="M278" s="4" t="s">
        <v>2101</v>
      </c>
      <c r="N278" s="4" t="s">
        <v>2100</v>
      </c>
      <c r="O278" s="7"/>
      <c r="P278" s="7">
        <v>174</v>
      </c>
      <c r="Q278" s="3" t="s">
        <v>3873</v>
      </c>
      <c r="R278" s="4" t="s">
        <v>3874</v>
      </c>
      <c r="S278" s="4"/>
      <c r="T278" s="4"/>
      <c r="U278" s="4"/>
      <c r="V278" s="4"/>
      <c r="W278" s="4"/>
      <c r="X278" s="4"/>
      <c r="Y278" s="4"/>
      <c r="Z278" s="4"/>
      <c r="AA278" s="4"/>
      <c r="AB278" s="4"/>
      <c r="AC278" s="4"/>
      <c r="AD278" s="4" t="s">
        <v>2102</v>
      </c>
      <c r="AE278" s="24"/>
      <c r="AF278" s="137"/>
      <c r="AG278" s="137"/>
      <c r="AH278" s="137"/>
      <c r="AI278" s="24" t="s">
        <v>3446</v>
      </c>
      <c r="AJ278" s="4" t="s">
        <v>3900</v>
      </c>
    </row>
    <row r="279" spans="2:36" ht="60" customHeight="1">
      <c r="B279" s="4">
        <v>234</v>
      </c>
      <c r="C279" s="3">
        <v>320</v>
      </c>
      <c r="D279" s="4" t="s">
        <v>1298</v>
      </c>
      <c r="E279" s="6" t="s">
        <v>534</v>
      </c>
      <c r="F279" s="4" t="s">
        <v>1297</v>
      </c>
      <c r="G279" s="4" t="s">
        <v>676</v>
      </c>
      <c r="H279" s="4" t="s">
        <v>676</v>
      </c>
      <c r="I279" s="4" t="s">
        <v>3429</v>
      </c>
      <c r="J279" s="7" t="s">
        <v>3428</v>
      </c>
      <c r="K279" s="4"/>
      <c r="L279" s="7"/>
      <c r="M279" s="4"/>
      <c r="N279" s="4" t="s">
        <v>1299</v>
      </c>
      <c r="O279" s="7"/>
      <c r="P279" s="7">
        <v>1839.97</v>
      </c>
      <c r="Q279" s="3" t="s">
        <v>3873</v>
      </c>
      <c r="R279" s="4" t="s">
        <v>3876</v>
      </c>
      <c r="S279" s="4"/>
      <c r="T279" s="4"/>
      <c r="U279" s="4"/>
      <c r="V279" s="4"/>
      <c r="W279" s="4"/>
      <c r="X279" s="4"/>
      <c r="Y279" s="4"/>
      <c r="Z279" s="4"/>
      <c r="AA279" s="4"/>
      <c r="AB279" s="27"/>
      <c r="AC279" s="4"/>
      <c r="AD279" s="2" t="s">
        <v>972</v>
      </c>
      <c r="AE279" s="24"/>
      <c r="AF279" s="137"/>
      <c r="AG279" s="137"/>
      <c r="AH279" s="137"/>
      <c r="AI279" s="24" t="s">
        <v>3446</v>
      </c>
      <c r="AJ279" s="4" t="s">
        <v>3900</v>
      </c>
    </row>
    <row r="280" spans="2:36" ht="60" customHeight="1">
      <c r="B280" s="4">
        <v>235</v>
      </c>
      <c r="C280" s="3">
        <v>323</v>
      </c>
      <c r="D280" s="4" t="s">
        <v>2000</v>
      </c>
      <c r="E280" s="4" t="s">
        <v>2113</v>
      </c>
      <c r="F280" s="4"/>
      <c r="G280" s="4" t="s">
        <v>2114</v>
      </c>
      <c r="H280" s="4" t="s">
        <v>674</v>
      </c>
      <c r="I280" s="7">
        <v>13770.73</v>
      </c>
      <c r="J280" s="7" t="s">
        <v>3246</v>
      </c>
      <c r="K280" s="4"/>
      <c r="L280" s="7"/>
      <c r="M280" s="4"/>
      <c r="N280" s="4" t="s">
        <v>2115</v>
      </c>
      <c r="O280" s="7"/>
      <c r="P280" s="7">
        <v>1756.94</v>
      </c>
      <c r="Q280" s="3" t="s">
        <v>3873</v>
      </c>
      <c r="R280" s="4" t="s">
        <v>3874</v>
      </c>
      <c r="S280" s="4"/>
      <c r="T280" s="4" t="s">
        <v>2649</v>
      </c>
      <c r="U280" s="4"/>
      <c r="V280" s="4"/>
      <c r="W280" s="4"/>
      <c r="X280" s="4"/>
      <c r="Y280" s="4"/>
      <c r="Z280" s="4"/>
      <c r="AA280" s="4"/>
      <c r="AB280" s="4"/>
      <c r="AC280" s="4"/>
      <c r="AD280" s="4"/>
      <c r="AE280" s="24"/>
      <c r="AF280" s="137"/>
      <c r="AG280" s="137"/>
      <c r="AH280" s="137"/>
      <c r="AI280" s="24" t="s">
        <v>2936</v>
      </c>
      <c r="AJ280" s="4" t="s">
        <v>3900</v>
      </c>
    </row>
    <row r="281" spans="2:36" ht="60" customHeight="1">
      <c r="B281" s="4">
        <v>236</v>
      </c>
      <c r="C281" s="3">
        <v>341</v>
      </c>
      <c r="D281" s="4" t="s">
        <v>987</v>
      </c>
      <c r="E281" s="4" t="s">
        <v>988</v>
      </c>
      <c r="F281" s="4" t="s">
        <v>989</v>
      </c>
      <c r="G281" s="4" t="s">
        <v>2025</v>
      </c>
      <c r="H281" s="4" t="s">
        <v>672</v>
      </c>
      <c r="I281" s="4"/>
      <c r="J281" s="4" t="s">
        <v>3245</v>
      </c>
      <c r="K281" s="4"/>
      <c r="L281" s="4"/>
      <c r="M281" s="4"/>
      <c r="N281" s="4" t="s">
        <v>2502</v>
      </c>
      <c r="O281" s="7"/>
      <c r="P281" s="7">
        <v>949.5</v>
      </c>
      <c r="Q281" s="3" t="s">
        <v>3873</v>
      </c>
      <c r="R281" s="4" t="s">
        <v>3874</v>
      </c>
      <c r="S281" s="4"/>
      <c r="T281" s="4"/>
      <c r="U281" s="4"/>
      <c r="V281" s="4"/>
      <c r="W281" s="4" t="s">
        <v>1267</v>
      </c>
      <c r="X281" s="4" t="s">
        <v>1268</v>
      </c>
      <c r="Y281" s="4" t="s">
        <v>1269</v>
      </c>
      <c r="Z281" s="4" t="s">
        <v>1270</v>
      </c>
      <c r="AA281" s="4" t="s">
        <v>1271</v>
      </c>
      <c r="AB281" s="4" t="s">
        <v>3722</v>
      </c>
      <c r="AC281" s="4"/>
      <c r="AD281" s="2" t="s">
        <v>537</v>
      </c>
      <c r="AE281" s="24" t="s">
        <v>2503</v>
      </c>
      <c r="AF281" s="137"/>
      <c r="AG281" s="137"/>
      <c r="AH281" s="137"/>
      <c r="AI281" s="24" t="s">
        <v>3629</v>
      </c>
      <c r="AJ281" s="4" t="s">
        <v>3900</v>
      </c>
    </row>
    <row r="282" spans="2:36" ht="60" customHeight="1">
      <c r="B282" s="4">
        <v>237</v>
      </c>
      <c r="C282" s="3">
        <v>342</v>
      </c>
      <c r="D282" s="4" t="s">
        <v>735</v>
      </c>
      <c r="E282" s="4" t="s">
        <v>735</v>
      </c>
      <c r="F282" s="4" t="s">
        <v>990</v>
      </c>
      <c r="G282" s="4" t="s">
        <v>715</v>
      </c>
      <c r="H282" s="4" t="s">
        <v>668</v>
      </c>
      <c r="I282" s="4" t="s">
        <v>3430</v>
      </c>
      <c r="J282" s="4" t="s">
        <v>3431</v>
      </c>
      <c r="K282" s="4"/>
      <c r="L282" s="4"/>
      <c r="M282" s="4"/>
      <c r="N282" s="4" t="s">
        <v>991</v>
      </c>
      <c r="O282" s="7"/>
      <c r="P282" s="7">
        <v>576.63</v>
      </c>
      <c r="Q282" s="3" t="s">
        <v>3873</v>
      </c>
      <c r="R282" s="4" t="s">
        <v>3874</v>
      </c>
      <c r="S282" s="4"/>
      <c r="T282" s="4"/>
      <c r="U282" s="4"/>
      <c r="V282" s="4"/>
      <c r="W282" s="4" t="s">
        <v>908</v>
      </c>
      <c r="X282" s="4" t="s">
        <v>909</v>
      </c>
      <c r="Y282" s="4" t="s">
        <v>910</v>
      </c>
      <c r="Z282" s="4" t="s">
        <v>911</v>
      </c>
      <c r="AA282" s="4"/>
      <c r="AB282" s="4"/>
      <c r="AC282" s="4"/>
      <c r="AD282" s="2" t="s">
        <v>972</v>
      </c>
      <c r="AE282" s="24"/>
      <c r="AF282" s="137"/>
      <c r="AG282" s="137"/>
      <c r="AH282" s="137"/>
      <c r="AI282" s="24" t="s">
        <v>3630</v>
      </c>
      <c r="AJ282" s="4" t="s">
        <v>3900</v>
      </c>
    </row>
    <row r="283" spans="2:36" ht="60" customHeight="1">
      <c r="B283" s="4">
        <v>238</v>
      </c>
      <c r="C283" s="3">
        <v>344</v>
      </c>
      <c r="D283" s="4" t="s">
        <v>996</v>
      </c>
      <c r="E283" s="4" t="s">
        <v>997</v>
      </c>
      <c r="F283" s="4" t="s">
        <v>1908</v>
      </c>
      <c r="G283" s="4" t="s">
        <v>710</v>
      </c>
      <c r="H283" s="4" t="s">
        <v>1047</v>
      </c>
      <c r="I283" s="4" t="s">
        <v>998</v>
      </c>
      <c r="J283" s="4" t="s">
        <v>3244</v>
      </c>
      <c r="K283" s="4"/>
      <c r="L283" s="4"/>
      <c r="M283" s="4" t="s">
        <v>1000</v>
      </c>
      <c r="N283" s="4" t="s">
        <v>999</v>
      </c>
      <c r="O283" s="7"/>
      <c r="P283" s="7">
        <v>105.84</v>
      </c>
      <c r="Q283" s="3" t="s">
        <v>3873</v>
      </c>
      <c r="R283" s="4" t="s">
        <v>3874</v>
      </c>
      <c r="S283" s="4"/>
      <c r="T283" s="4" t="s">
        <v>2651</v>
      </c>
      <c r="U283" s="4"/>
      <c r="V283" s="4"/>
      <c r="W283" s="4"/>
      <c r="X283" s="4"/>
      <c r="Y283" s="4"/>
      <c r="Z283" s="4"/>
      <c r="AA283" s="4"/>
      <c r="AB283" s="4"/>
      <c r="AC283" s="4"/>
      <c r="AD283" s="4" t="s">
        <v>2548</v>
      </c>
      <c r="AE283" s="24"/>
      <c r="AF283" s="137"/>
      <c r="AG283" s="137"/>
      <c r="AH283" s="137"/>
      <c r="AI283" s="24" t="s">
        <v>2936</v>
      </c>
      <c r="AJ283" s="4" t="s">
        <v>3900</v>
      </c>
    </row>
    <row r="284" spans="2:36" ht="60" customHeight="1">
      <c r="B284" s="4">
        <v>239</v>
      </c>
      <c r="C284" s="3">
        <v>347</v>
      </c>
      <c r="D284" s="4" t="s">
        <v>1006</v>
      </c>
      <c r="E284" s="4" t="s">
        <v>2810</v>
      </c>
      <c r="F284" s="4" t="s">
        <v>1007</v>
      </c>
      <c r="G284" s="4" t="s">
        <v>676</v>
      </c>
      <c r="H284" s="4" t="s">
        <v>676</v>
      </c>
      <c r="I284" s="4" t="s">
        <v>3454</v>
      </c>
      <c r="J284" s="4" t="s">
        <v>3243</v>
      </c>
      <c r="K284" s="4"/>
      <c r="L284" s="4"/>
      <c r="M284" s="4" t="s">
        <v>1009</v>
      </c>
      <c r="N284" s="4" t="s">
        <v>1008</v>
      </c>
      <c r="O284" s="7"/>
      <c r="P284" s="7">
        <v>1358.85</v>
      </c>
      <c r="Q284" s="3" t="s">
        <v>3873</v>
      </c>
      <c r="R284" s="4" t="s">
        <v>3874</v>
      </c>
      <c r="S284" s="4"/>
      <c r="T284" s="4" t="s">
        <v>2652</v>
      </c>
      <c r="U284" s="4"/>
      <c r="V284" s="4"/>
      <c r="W284" s="4"/>
      <c r="X284" s="4"/>
      <c r="Y284" s="4"/>
      <c r="Z284" s="4"/>
      <c r="AA284" s="4"/>
      <c r="AB284" s="4"/>
      <c r="AC284" s="4"/>
      <c r="AD284" s="4"/>
      <c r="AE284" s="24"/>
      <c r="AF284" s="137"/>
      <c r="AG284" s="137"/>
      <c r="AH284" s="137"/>
      <c r="AI284" s="24" t="s">
        <v>2936</v>
      </c>
      <c r="AJ284" s="4" t="s">
        <v>3900</v>
      </c>
    </row>
    <row r="285" spans="2:36" ht="60" customHeight="1">
      <c r="B285" s="4">
        <v>240</v>
      </c>
      <c r="C285" s="3">
        <v>348</v>
      </c>
      <c r="D285" s="4" t="s">
        <v>1080</v>
      </c>
      <c r="E285" s="4" t="s">
        <v>1013</v>
      </c>
      <c r="F285" s="4" t="s">
        <v>715</v>
      </c>
      <c r="G285" s="4" t="s">
        <v>715</v>
      </c>
      <c r="H285" s="4" t="s">
        <v>668</v>
      </c>
      <c r="I285" s="4" t="s">
        <v>1010</v>
      </c>
      <c r="J285" s="4" t="s">
        <v>3242</v>
      </c>
      <c r="K285" s="4"/>
      <c r="L285" s="7"/>
      <c r="M285" s="4" t="s">
        <v>1012</v>
      </c>
      <c r="N285" s="4" t="s">
        <v>1011</v>
      </c>
      <c r="O285" s="7"/>
      <c r="P285" s="7">
        <v>2342.13</v>
      </c>
      <c r="Q285" s="3" t="s">
        <v>3873</v>
      </c>
      <c r="R285" s="4" t="s">
        <v>3874</v>
      </c>
      <c r="S285" s="4"/>
      <c r="T285" s="4" t="s">
        <v>2653</v>
      </c>
      <c r="U285" s="4"/>
      <c r="V285" s="4"/>
      <c r="W285" s="4"/>
      <c r="X285" s="4"/>
      <c r="Y285" s="4"/>
      <c r="Z285" s="4"/>
      <c r="AA285" s="4"/>
      <c r="AB285" s="4"/>
      <c r="AC285" s="4"/>
      <c r="AD285" s="4"/>
      <c r="AE285" s="24"/>
      <c r="AF285" s="137"/>
      <c r="AG285" s="137"/>
      <c r="AH285" s="137"/>
      <c r="AI285" s="24" t="s">
        <v>2936</v>
      </c>
      <c r="AJ285" s="4" t="s">
        <v>3900</v>
      </c>
    </row>
    <row r="286" spans="2:36" ht="60" customHeight="1">
      <c r="B286" s="4">
        <v>241</v>
      </c>
      <c r="C286" s="3">
        <v>349</v>
      </c>
      <c r="D286" s="4" t="s">
        <v>641</v>
      </c>
      <c r="E286" s="4" t="s">
        <v>1304</v>
      </c>
      <c r="F286" s="4" t="s">
        <v>1069</v>
      </c>
      <c r="G286" s="4" t="s">
        <v>675</v>
      </c>
      <c r="H286" s="4" t="s">
        <v>676</v>
      </c>
      <c r="I286" s="4" t="s">
        <v>3455</v>
      </c>
      <c r="J286" s="4" t="s">
        <v>3241</v>
      </c>
      <c r="K286" s="4"/>
      <c r="L286" s="7"/>
      <c r="M286" s="4" t="s">
        <v>1015</v>
      </c>
      <c r="N286" s="4" t="s">
        <v>1014</v>
      </c>
      <c r="O286" s="7"/>
      <c r="P286" s="7">
        <v>3203.22</v>
      </c>
      <c r="Q286" s="3" t="s">
        <v>3873</v>
      </c>
      <c r="R286" s="4" t="s">
        <v>3874</v>
      </c>
      <c r="S286" s="4"/>
      <c r="T286" s="4" t="s">
        <v>2654</v>
      </c>
      <c r="U286" s="4"/>
      <c r="V286" s="4"/>
      <c r="W286" s="4"/>
      <c r="X286" s="4"/>
      <c r="Y286" s="4"/>
      <c r="Z286" s="4"/>
      <c r="AA286" s="4"/>
      <c r="AB286" s="4"/>
      <c r="AC286" s="4"/>
      <c r="AD286" s="4"/>
      <c r="AE286" s="24"/>
      <c r="AF286" s="137"/>
      <c r="AG286" s="137"/>
      <c r="AH286" s="137"/>
      <c r="AI286" s="24" t="s">
        <v>2936</v>
      </c>
      <c r="AJ286" s="4" t="s">
        <v>3900</v>
      </c>
    </row>
    <row r="287" spans="2:36" ht="60" customHeight="1">
      <c r="B287" s="4">
        <v>242</v>
      </c>
      <c r="C287" s="3">
        <v>350</v>
      </c>
      <c r="D287" s="4" t="s">
        <v>652</v>
      </c>
      <c r="E287" s="4" t="s">
        <v>2848</v>
      </c>
      <c r="F287" s="4" t="s">
        <v>1023</v>
      </c>
      <c r="G287" s="4" t="s">
        <v>679</v>
      </c>
      <c r="H287" s="4" t="s">
        <v>679</v>
      </c>
      <c r="I287" s="4" t="s">
        <v>3456</v>
      </c>
      <c r="J287" s="4" t="s">
        <v>3240</v>
      </c>
      <c r="K287" s="4"/>
      <c r="L287" s="4"/>
      <c r="M287" s="4" t="s">
        <v>1017</v>
      </c>
      <c r="N287" s="4" t="s">
        <v>1016</v>
      </c>
      <c r="O287" s="7"/>
      <c r="P287" s="7">
        <v>329.99</v>
      </c>
      <c r="Q287" s="3" t="s">
        <v>3873</v>
      </c>
      <c r="R287" s="4" t="s">
        <v>3874</v>
      </c>
      <c r="S287" s="4"/>
      <c r="T287" s="4" t="s">
        <v>2655</v>
      </c>
      <c r="U287" s="4"/>
      <c r="V287" s="4"/>
      <c r="W287" s="4"/>
      <c r="X287" s="4"/>
      <c r="Y287" s="4"/>
      <c r="Z287" s="4"/>
      <c r="AA287" s="4"/>
      <c r="AB287" s="4"/>
      <c r="AC287" s="4"/>
      <c r="AD287" s="4"/>
      <c r="AE287" s="24"/>
      <c r="AF287" s="137"/>
      <c r="AG287" s="137"/>
      <c r="AH287" s="137"/>
      <c r="AI287" s="24" t="s">
        <v>2936</v>
      </c>
      <c r="AJ287" s="4" t="s">
        <v>3900</v>
      </c>
    </row>
    <row r="288" spans="2:36" ht="60" customHeight="1">
      <c r="B288" s="4">
        <v>243</v>
      </c>
      <c r="C288" s="3">
        <v>351</v>
      </c>
      <c r="D288" s="4" t="s">
        <v>684</v>
      </c>
      <c r="E288" s="4" t="s">
        <v>1018</v>
      </c>
      <c r="F288" s="4"/>
      <c r="G288" s="4" t="s">
        <v>670</v>
      </c>
      <c r="H288" s="4" t="s">
        <v>670</v>
      </c>
      <c r="I288" s="4" t="s">
        <v>3432</v>
      </c>
      <c r="J288" s="4" t="s">
        <v>3433</v>
      </c>
      <c r="K288" s="4"/>
      <c r="L288" s="4"/>
      <c r="M288" s="4"/>
      <c r="N288" s="4" t="s">
        <v>1019</v>
      </c>
      <c r="O288" s="7"/>
      <c r="P288" s="7">
        <v>260.64999999999998</v>
      </c>
      <c r="Q288" s="3" t="s">
        <v>3873</v>
      </c>
      <c r="R288" s="4" t="s">
        <v>3874</v>
      </c>
      <c r="S288" s="4"/>
      <c r="T288" s="4"/>
      <c r="U288" s="4"/>
      <c r="V288" s="4"/>
      <c r="W288" s="4"/>
      <c r="X288" s="4"/>
      <c r="Y288" s="4"/>
      <c r="Z288" s="4"/>
      <c r="AA288" s="4"/>
      <c r="AB288" s="4"/>
      <c r="AC288" s="4"/>
      <c r="AD288" s="2" t="s">
        <v>972</v>
      </c>
      <c r="AE288" s="24"/>
      <c r="AF288" s="137"/>
      <c r="AG288" s="137"/>
      <c r="AH288" s="137"/>
      <c r="AI288" s="24" t="s">
        <v>3446</v>
      </c>
      <c r="AJ288" s="4" t="s">
        <v>3900</v>
      </c>
    </row>
    <row r="289" spans="2:36" ht="60" customHeight="1">
      <c r="B289" s="4">
        <v>244</v>
      </c>
      <c r="C289" s="3">
        <v>352</v>
      </c>
      <c r="D289" s="4" t="s">
        <v>1020</v>
      </c>
      <c r="E289" s="4" t="s">
        <v>1021</v>
      </c>
      <c r="F289" s="4" t="s">
        <v>1022</v>
      </c>
      <c r="G289" s="4" t="s">
        <v>709</v>
      </c>
      <c r="H289" s="4" t="s">
        <v>670</v>
      </c>
      <c r="I289" s="4" t="s">
        <v>3457</v>
      </c>
      <c r="J289" s="4" t="s">
        <v>3239</v>
      </c>
      <c r="K289" s="4"/>
      <c r="L289" s="7"/>
      <c r="M289" s="4"/>
      <c r="N289" s="4" t="s">
        <v>1024</v>
      </c>
      <c r="O289" s="7"/>
      <c r="P289" s="7">
        <v>3038.32</v>
      </c>
      <c r="Q289" s="3" t="s">
        <v>3873</v>
      </c>
      <c r="R289" s="4" t="s">
        <v>3874</v>
      </c>
      <c r="S289" s="4"/>
      <c r="T289" s="4" t="s">
        <v>2656</v>
      </c>
      <c r="U289" s="4"/>
      <c r="V289" s="4"/>
      <c r="W289" s="4"/>
      <c r="X289" s="4"/>
      <c r="Y289" s="4"/>
      <c r="Z289" s="4"/>
      <c r="AA289" s="4"/>
      <c r="AB289" s="4"/>
      <c r="AC289" s="4"/>
      <c r="AD289" s="4" t="s">
        <v>2548</v>
      </c>
      <c r="AE289" s="24"/>
      <c r="AF289" s="137"/>
      <c r="AG289" s="137"/>
      <c r="AH289" s="137"/>
      <c r="AI289" s="24" t="s">
        <v>2936</v>
      </c>
      <c r="AJ289" s="4" t="s">
        <v>3900</v>
      </c>
    </row>
    <row r="290" spans="2:36" ht="60" customHeight="1">
      <c r="B290" s="4">
        <v>245</v>
      </c>
      <c r="C290" s="3">
        <v>354</v>
      </c>
      <c r="D290" s="4" t="s">
        <v>821</v>
      </c>
      <c r="E290" s="4" t="s">
        <v>139</v>
      </c>
      <c r="F290" s="4"/>
      <c r="G290" s="4" t="s">
        <v>709</v>
      </c>
      <c r="H290" s="4" t="s">
        <v>670</v>
      </c>
      <c r="I290" s="4" t="s">
        <v>140</v>
      </c>
      <c r="J290" s="4" t="s">
        <v>141</v>
      </c>
      <c r="K290" s="4"/>
      <c r="L290" s="4"/>
      <c r="M290" s="4"/>
      <c r="N290" s="4" t="s">
        <v>142</v>
      </c>
      <c r="O290" s="7"/>
      <c r="P290" s="7">
        <v>4471.5600000000004</v>
      </c>
      <c r="Q290" s="3" t="s">
        <v>3873</v>
      </c>
      <c r="R290" s="4" t="s">
        <v>3874</v>
      </c>
      <c r="S290" s="4"/>
      <c r="T290" s="4"/>
      <c r="U290" s="4"/>
      <c r="V290" s="4"/>
      <c r="W290" s="4"/>
      <c r="X290" s="4"/>
      <c r="Y290" s="4"/>
      <c r="Z290" s="4"/>
      <c r="AA290" s="4"/>
      <c r="AB290" s="4"/>
      <c r="AC290" s="4"/>
      <c r="AD290" s="2" t="s">
        <v>972</v>
      </c>
      <c r="AE290" s="24"/>
      <c r="AF290" s="137"/>
      <c r="AG290" s="137"/>
      <c r="AH290" s="137"/>
      <c r="AI290" s="24" t="s">
        <v>3446</v>
      </c>
      <c r="AJ290" s="4" t="s">
        <v>3900</v>
      </c>
    </row>
    <row r="291" spans="2:36" ht="60" customHeight="1">
      <c r="B291" s="4">
        <v>246</v>
      </c>
      <c r="C291" s="3">
        <v>355</v>
      </c>
      <c r="D291" s="4" t="s">
        <v>143</v>
      </c>
      <c r="E291" s="4" t="s">
        <v>1074</v>
      </c>
      <c r="F291" s="4" t="s">
        <v>1074</v>
      </c>
      <c r="G291" s="4" t="s">
        <v>682</v>
      </c>
      <c r="H291" s="4" t="s">
        <v>679</v>
      </c>
      <c r="I291" s="4" t="s">
        <v>3458</v>
      </c>
      <c r="J291" s="4" t="s">
        <v>3238</v>
      </c>
      <c r="K291" s="4"/>
      <c r="L291" s="4"/>
      <c r="M291" s="4"/>
      <c r="N291" s="4" t="s">
        <v>144</v>
      </c>
      <c r="O291" s="7"/>
      <c r="P291" s="7">
        <v>2151.5300000000002</v>
      </c>
      <c r="Q291" s="3" t="s">
        <v>3873</v>
      </c>
      <c r="R291" s="4" t="s">
        <v>3874</v>
      </c>
      <c r="S291" s="4"/>
      <c r="T291" s="4"/>
      <c r="U291" s="4"/>
      <c r="V291" s="4"/>
      <c r="W291" s="4"/>
      <c r="X291" s="4"/>
      <c r="Y291" s="4"/>
      <c r="Z291" s="4"/>
      <c r="AA291" s="4"/>
      <c r="AB291" s="4"/>
      <c r="AC291" s="4"/>
      <c r="AD291" s="2" t="s">
        <v>972</v>
      </c>
      <c r="AE291" s="24"/>
      <c r="AF291" s="137"/>
      <c r="AG291" s="137"/>
      <c r="AH291" s="137"/>
      <c r="AI291" s="24" t="s">
        <v>3446</v>
      </c>
      <c r="AJ291" s="4" t="s">
        <v>3900</v>
      </c>
    </row>
    <row r="292" spans="2:36" ht="60" customHeight="1">
      <c r="B292" s="27">
        <v>247</v>
      </c>
      <c r="C292" s="118">
        <v>357</v>
      </c>
      <c r="D292" s="27" t="s">
        <v>147</v>
      </c>
      <c r="E292" s="27"/>
      <c r="F292" s="27" t="s">
        <v>148</v>
      </c>
      <c r="G292" s="27" t="s">
        <v>1498</v>
      </c>
      <c r="H292" s="27" t="s">
        <v>676</v>
      </c>
      <c r="I292" s="4" t="s">
        <v>149</v>
      </c>
      <c r="J292" s="4" t="s">
        <v>3237</v>
      </c>
      <c r="K292" s="4"/>
      <c r="L292" s="4"/>
      <c r="M292" s="4"/>
      <c r="N292" s="27" t="s">
        <v>150</v>
      </c>
      <c r="O292" s="7"/>
      <c r="P292" s="172">
        <v>24487.89</v>
      </c>
      <c r="Q292" s="118" t="s">
        <v>3873</v>
      </c>
      <c r="R292" s="27" t="s">
        <v>3874</v>
      </c>
      <c r="S292" s="4"/>
      <c r="T292" s="4"/>
      <c r="U292" s="4"/>
      <c r="V292" s="4"/>
      <c r="W292" s="4" t="s">
        <v>912</v>
      </c>
      <c r="X292" s="4" t="s">
        <v>913</v>
      </c>
      <c r="Y292" s="4" t="s">
        <v>914</v>
      </c>
      <c r="Z292" s="61" t="s">
        <v>507</v>
      </c>
      <c r="AA292" s="62" t="s">
        <v>508</v>
      </c>
      <c r="AB292" s="61"/>
      <c r="AC292" s="4"/>
      <c r="AD292" s="2" t="s">
        <v>1395</v>
      </c>
      <c r="AE292" s="24" t="s">
        <v>2505</v>
      </c>
      <c r="AF292" s="137"/>
      <c r="AG292" s="137"/>
      <c r="AH292" s="137"/>
      <c r="AI292" s="24" t="s">
        <v>3631</v>
      </c>
      <c r="AJ292" s="4" t="s">
        <v>3900</v>
      </c>
    </row>
    <row r="293" spans="2:36" ht="60" customHeight="1">
      <c r="B293" s="27">
        <v>248</v>
      </c>
      <c r="C293" s="151">
        <v>359</v>
      </c>
      <c r="D293" s="27" t="s">
        <v>153</v>
      </c>
      <c r="E293" s="27" t="s">
        <v>154</v>
      </c>
      <c r="F293" s="27" t="s">
        <v>2809</v>
      </c>
      <c r="G293" s="27" t="s">
        <v>1496</v>
      </c>
      <c r="H293" s="27" t="s">
        <v>674</v>
      </c>
      <c r="I293" s="41" t="s">
        <v>155</v>
      </c>
      <c r="J293" s="4" t="s">
        <v>3236</v>
      </c>
      <c r="K293" s="4"/>
      <c r="L293" s="7"/>
      <c r="M293" s="24"/>
      <c r="N293" s="27" t="s">
        <v>156</v>
      </c>
      <c r="O293" s="170"/>
      <c r="P293" s="172">
        <v>2699.19</v>
      </c>
      <c r="Q293" s="118" t="s">
        <v>3873</v>
      </c>
      <c r="R293" s="27" t="s">
        <v>3874</v>
      </c>
      <c r="S293" s="41"/>
      <c r="T293" s="4" t="s">
        <v>2657</v>
      </c>
      <c r="U293" s="4" t="s">
        <v>2968</v>
      </c>
      <c r="V293" s="4"/>
      <c r="W293" s="4"/>
      <c r="X293" s="4"/>
      <c r="Y293" s="4"/>
      <c r="Z293" s="4"/>
      <c r="AA293" s="4"/>
      <c r="AB293" s="4"/>
      <c r="AC293" s="4"/>
      <c r="AD293" s="4"/>
      <c r="AE293" s="24"/>
      <c r="AF293" s="137"/>
      <c r="AG293" s="137"/>
      <c r="AH293" s="137"/>
      <c r="AI293" s="24" t="s">
        <v>620</v>
      </c>
      <c r="AJ293" s="27" t="s">
        <v>3922</v>
      </c>
    </row>
    <row r="294" spans="2:36" ht="60" customHeight="1">
      <c r="B294" s="63"/>
      <c r="C294" s="153"/>
      <c r="D294" s="63"/>
      <c r="E294" s="63"/>
      <c r="F294" s="63"/>
      <c r="G294" s="63"/>
      <c r="H294" s="63"/>
      <c r="I294" s="41"/>
      <c r="J294" s="4"/>
      <c r="K294" s="4"/>
      <c r="L294" s="7"/>
      <c r="M294" s="24"/>
      <c r="N294" s="63"/>
      <c r="O294" s="170"/>
      <c r="P294" s="126">
        <v>1076.1500000000001</v>
      </c>
      <c r="Q294" s="110" t="s">
        <v>3873</v>
      </c>
      <c r="R294" s="63" t="s">
        <v>3893</v>
      </c>
      <c r="S294" s="41"/>
      <c r="T294" s="4"/>
      <c r="U294" s="4"/>
      <c r="V294" s="4"/>
      <c r="W294" s="4"/>
      <c r="X294" s="4"/>
      <c r="Y294" s="4"/>
      <c r="Z294" s="4"/>
      <c r="AA294" s="4"/>
      <c r="AB294" s="4"/>
      <c r="AC294" s="4"/>
      <c r="AD294" s="4"/>
      <c r="AE294" s="24"/>
      <c r="AF294" s="137"/>
      <c r="AG294" s="137"/>
      <c r="AH294" s="137"/>
      <c r="AI294" s="24"/>
      <c r="AJ294" s="63" t="s">
        <v>3922</v>
      </c>
    </row>
    <row r="295" spans="2:36" ht="60" customHeight="1">
      <c r="B295" s="4">
        <v>249</v>
      </c>
      <c r="C295" s="110">
        <v>360</v>
      </c>
      <c r="D295" s="63" t="s">
        <v>639</v>
      </c>
      <c r="E295" s="63" t="s">
        <v>157</v>
      </c>
      <c r="F295" s="63" t="s">
        <v>1106</v>
      </c>
      <c r="G295" s="63" t="s">
        <v>671</v>
      </c>
      <c r="H295" s="63" t="s">
        <v>672</v>
      </c>
      <c r="I295" s="4" t="s">
        <v>158</v>
      </c>
      <c r="J295" s="4" t="s">
        <v>3235</v>
      </c>
      <c r="K295" s="4"/>
      <c r="L295" s="7"/>
      <c r="M295" s="4"/>
      <c r="N295" s="63" t="s">
        <v>159</v>
      </c>
      <c r="O295" s="7"/>
      <c r="P295" s="126">
        <v>2548</v>
      </c>
      <c r="Q295" s="110" t="s">
        <v>3873</v>
      </c>
      <c r="R295" s="63" t="s">
        <v>3874</v>
      </c>
      <c r="S295" s="4"/>
      <c r="T295" s="4" t="s">
        <v>1303</v>
      </c>
      <c r="U295" s="4"/>
      <c r="V295" s="4"/>
      <c r="W295" s="4"/>
      <c r="X295" s="4"/>
      <c r="Y295" s="4"/>
      <c r="Z295" s="4"/>
      <c r="AA295" s="4"/>
      <c r="AB295" s="4"/>
      <c r="AC295" s="4"/>
      <c r="AD295" s="4"/>
      <c r="AE295" s="24"/>
      <c r="AF295" s="137"/>
      <c r="AG295" s="137"/>
      <c r="AH295" s="137"/>
      <c r="AI295" s="24" t="s">
        <v>2936</v>
      </c>
      <c r="AJ295" s="4" t="s">
        <v>3900</v>
      </c>
    </row>
    <row r="296" spans="2:36" ht="60" customHeight="1">
      <c r="B296" s="4">
        <v>250</v>
      </c>
      <c r="C296" s="3">
        <v>361</v>
      </c>
      <c r="D296" s="4" t="s">
        <v>160</v>
      </c>
      <c r="E296" s="4" t="s">
        <v>161</v>
      </c>
      <c r="F296" s="4" t="s">
        <v>162</v>
      </c>
      <c r="G296" s="4" t="s">
        <v>1502</v>
      </c>
      <c r="H296" s="4" t="s">
        <v>681</v>
      </c>
      <c r="I296" s="4" t="s">
        <v>3459</v>
      </c>
      <c r="J296" s="4" t="s">
        <v>3234</v>
      </c>
      <c r="K296" s="4"/>
      <c r="L296" s="4"/>
      <c r="M296" s="4"/>
      <c r="N296" s="4" t="s">
        <v>163</v>
      </c>
      <c r="O296" s="7"/>
      <c r="P296" s="7">
        <v>340.78</v>
      </c>
      <c r="Q296" s="3" t="s">
        <v>3873</v>
      </c>
      <c r="R296" s="4" t="s">
        <v>3874</v>
      </c>
      <c r="S296" s="4"/>
      <c r="T296" s="4" t="s">
        <v>2658</v>
      </c>
      <c r="U296" s="4"/>
      <c r="V296" s="4"/>
      <c r="W296" s="4"/>
      <c r="X296" s="4"/>
      <c r="Y296" s="4"/>
      <c r="Z296" s="4"/>
      <c r="AA296" s="4"/>
      <c r="AB296" s="4"/>
      <c r="AC296" s="4"/>
      <c r="AD296" s="4"/>
      <c r="AE296" s="24"/>
      <c r="AF296" s="137"/>
      <c r="AG296" s="137"/>
      <c r="AH296" s="137"/>
      <c r="AI296" s="24" t="s">
        <v>2936</v>
      </c>
      <c r="AJ296" s="4" t="s">
        <v>3900</v>
      </c>
    </row>
    <row r="297" spans="2:36" ht="60" customHeight="1">
      <c r="B297" s="4">
        <v>251</v>
      </c>
      <c r="C297" s="3">
        <v>362</v>
      </c>
      <c r="D297" s="4" t="s">
        <v>510</v>
      </c>
      <c r="E297" s="4" t="s">
        <v>2815</v>
      </c>
      <c r="F297" s="4" t="s">
        <v>164</v>
      </c>
      <c r="G297" s="4" t="s">
        <v>773</v>
      </c>
      <c r="H297" s="4" t="s">
        <v>678</v>
      </c>
      <c r="I297" s="4" t="s">
        <v>165</v>
      </c>
      <c r="J297" s="4" t="s">
        <v>3233</v>
      </c>
      <c r="K297" s="4"/>
      <c r="L297" s="4"/>
      <c r="M297" s="4"/>
      <c r="N297" s="4" t="s">
        <v>166</v>
      </c>
      <c r="O297" s="7"/>
      <c r="P297" s="7">
        <v>106.5</v>
      </c>
      <c r="Q297" s="3" t="s">
        <v>3873</v>
      </c>
      <c r="R297" s="4" t="s">
        <v>3874</v>
      </c>
      <c r="S297" s="4"/>
      <c r="T297" s="4" t="s">
        <v>2964</v>
      </c>
      <c r="U297" s="4"/>
      <c r="V297" s="4"/>
      <c r="W297" s="4" t="s">
        <v>3846</v>
      </c>
      <c r="X297" s="4"/>
      <c r="Y297" s="4"/>
      <c r="Z297" s="4"/>
      <c r="AA297" s="4"/>
      <c r="AB297" s="4"/>
      <c r="AC297" s="4"/>
      <c r="AD297" s="2" t="s">
        <v>972</v>
      </c>
      <c r="AE297" s="24"/>
      <c r="AF297" s="137"/>
      <c r="AG297" s="137"/>
      <c r="AH297" s="137"/>
      <c r="AI297" s="24" t="s">
        <v>2936</v>
      </c>
      <c r="AJ297" s="4" t="s">
        <v>3900</v>
      </c>
    </row>
    <row r="298" spans="2:36" ht="60" customHeight="1">
      <c r="B298" s="27">
        <v>252</v>
      </c>
      <c r="C298" s="118">
        <v>364</v>
      </c>
      <c r="D298" s="27" t="s">
        <v>685</v>
      </c>
      <c r="E298" s="27" t="s">
        <v>2812</v>
      </c>
      <c r="F298" s="27"/>
      <c r="G298" s="27" t="s">
        <v>676</v>
      </c>
      <c r="H298" s="27" t="s">
        <v>676</v>
      </c>
      <c r="I298" s="4" t="s">
        <v>3460</v>
      </c>
      <c r="J298" s="4" t="s">
        <v>3232</v>
      </c>
      <c r="K298" s="4"/>
      <c r="L298" s="7"/>
      <c r="M298" s="4"/>
      <c r="N298" s="27" t="s">
        <v>341</v>
      </c>
      <c r="O298" s="7"/>
      <c r="P298" s="172">
        <v>770.77</v>
      </c>
      <c r="Q298" s="118" t="s">
        <v>3873</v>
      </c>
      <c r="R298" s="27" t="s">
        <v>3874</v>
      </c>
      <c r="S298" s="4"/>
      <c r="T298" s="4"/>
      <c r="U298" s="4"/>
      <c r="V298" s="4"/>
      <c r="W298" s="4"/>
      <c r="X298" s="4"/>
      <c r="Y298" s="3" t="s">
        <v>1533</v>
      </c>
      <c r="Z298" s="4" t="s">
        <v>213</v>
      </c>
      <c r="AA298" s="4" t="s">
        <v>212</v>
      </c>
      <c r="AB298" s="4"/>
      <c r="AD298" s="2" t="s">
        <v>972</v>
      </c>
      <c r="AE298" s="24"/>
      <c r="AF298" s="137"/>
      <c r="AG298" s="137"/>
      <c r="AH298" s="137"/>
      <c r="AI298" s="24" t="s">
        <v>3446</v>
      </c>
      <c r="AJ298" s="4" t="s">
        <v>3900</v>
      </c>
    </row>
    <row r="299" spans="2:36" ht="84.75" customHeight="1">
      <c r="B299" s="27">
        <v>253</v>
      </c>
      <c r="C299" s="151">
        <v>365</v>
      </c>
      <c r="D299" s="27" t="s">
        <v>1040</v>
      </c>
      <c r="E299" s="27" t="s">
        <v>3841</v>
      </c>
      <c r="F299" s="27" t="s">
        <v>171</v>
      </c>
      <c r="G299" s="27" t="s">
        <v>172</v>
      </c>
      <c r="H299" s="27" t="s">
        <v>2119</v>
      </c>
      <c r="I299" s="41" t="s">
        <v>3557</v>
      </c>
      <c r="J299" s="4" t="s">
        <v>3678</v>
      </c>
      <c r="K299" s="4"/>
      <c r="L299" s="7"/>
      <c r="M299" s="24"/>
      <c r="N299" s="27" t="s">
        <v>3558</v>
      </c>
      <c r="O299" s="170"/>
      <c r="P299" s="172">
        <v>8955.56</v>
      </c>
      <c r="Q299" s="118" t="s">
        <v>3873</v>
      </c>
      <c r="R299" s="27" t="s">
        <v>3917</v>
      </c>
      <c r="S299" s="41"/>
      <c r="T299" s="4" t="s">
        <v>3560</v>
      </c>
      <c r="U299" s="4"/>
      <c r="V299" s="4"/>
      <c r="W299" s="4"/>
      <c r="X299" s="4"/>
      <c r="Y299" s="4"/>
      <c r="Z299" s="4"/>
      <c r="AA299" s="4"/>
      <c r="AB299" s="4"/>
      <c r="AC299" s="4"/>
      <c r="AD299" s="4"/>
      <c r="AE299" s="24"/>
      <c r="AF299" s="137"/>
      <c r="AG299" s="137"/>
      <c r="AH299" s="137"/>
      <c r="AI299" s="24" t="s">
        <v>2936</v>
      </c>
      <c r="AJ299" s="27" t="s">
        <v>3900</v>
      </c>
    </row>
    <row r="300" spans="2:36" ht="60" customHeight="1">
      <c r="B300" s="63"/>
      <c r="C300" s="153"/>
      <c r="D300" s="63"/>
      <c r="E300" s="63"/>
      <c r="F300" s="63"/>
      <c r="G300" s="63"/>
      <c r="H300" s="63"/>
      <c r="I300" s="41"/>
      <c r="J300" s="4"/>
      <c r="K300" s="4"/>
      <c r="L300" s="7"/>
      <c r="M300" s="24"/>
      <c r="N300" s="63"/>
      <c r="O300" s="170"/>
      <c r="P300" s="126">
        <v>4208</v>
      </c>
      <c r="Q300" s="110" t="s">
        <v>3873</v>
      </c>
      <c r="R300" s="63" t="s">
        <v>3918</v>
      </c>
      <c r="S300" s="41"/>
      <c r="T300" s="4"/>
      <c r="U300" s="4"/>
      <c r="V300" s="4"/>
      <c r="W300" s="4"/>
      <c r="X300" s="4"/>
      <c r="Y300" s="4"/>
      <c r="Z300" s="4"/>
      <c r="AA300" s="4"/>
      <c r="AB300" s="4"/>
      <c r="AC300" s="4"/>
      <c r="AD300" s="4"/>
      <c r="AE300" s="24"/>
      <c r="AF300" s="137"/>
      <c r="AG300" s="137"/>
      <c r="AH300" s="137"/>
      <c r="AI300" s="24"/>
      <c r="AJ300" s="63" t="s">
        <v>3900</v>
      </c>
    </row>
    <row r="301" spans="2:36" ht="51">
      <c r="B301" s="4">
        <v>254</v>
      </c>
      <c r="C301" s="110">
        <v>366</v>
      </c>
      <c r="D301" s="63" t="s">
        <v>1040</v>
      </c>
      <c r="E301" s="63" t="s">
        <v>2962</v>
      </c>
      <c r="F301" s="63" t="s">
        <v>173</v>
      </c>
      <c r="G301" s="63" t="s">
        <v>174</v>
      </c>
      <c r="H301" s="63" t="s">
        <v>2119</v>
      </c>
      <c r="I301" s="4" t="s">
        <v>3461</v>
      </c>
      <c r="J301" s="4" t="s">
        <v>3231</v>
      </c>
      <c r="K301" s="4"/>
      <c r="L301" s="7"/>
      <c r="M301" s="4"/>
      <c r="N301" s="63" t="s">
        <v>3926</v>
      </c>
      <c r="O301" s="7"/>
      <c r="P301" s="126">
        <v>6345.88</v>
      </c>
      <c r="Q301" s="110" t="s">
        <v>3873</v>
      </c>
      <c r="R301" s="63" t="s">
        <v>3874</v>
      </c>
      <c r="S301" s="4"/>
      <c r="T301" s="4" t="s">
        <v>2666</v>
      </c>
      <c r="U301" s="4"/>
      <c r="V301" s="4"/>
      <c r="W301" s="4"/>
      <c r="X301" s="4"/>
      <c r="Y301" s="4"/>
      <c r="Z301" s="4"/>
      <c r="AA301" s="4"/>
      <c r="AB301" s="4"/>
      <c r="AC301" s="4"/>
      <c r="AD301" s="4"/>
      <c r="AE301" s="24"/>
      <c r="AF301" s="137"/>
      <c r="AG301" s="137"/>
      <c r="AH301" s="137"/>
      <c r="AI301" s="24" t="s">
        <v>2936</v>
      </c>
      <c r="AJ301" s="4" t="s">
        <v>3900</v>
      </c>
    </row>
    <row r="302" spans="2:36" ht="78.75" customHeight="1">
      <c r="B302" s="4">
        <v>255</v>
      </c>
      <c r="C302" s="3">
        <v>367</v>
      </c>
      <c r="D302" s="4" t="s">
        <v>178</v>
      </c>
      <c r="E302" s="4" t="s">
        <v>180</v>
      </c>
      <c r="F302" s="4" t="s">
        <v>179</v>
      </c>
      <c r="G302" s="4" t="s">
        <v>678</v>
      </c>
      <c r="H302" s="4" t="s">
        <v>678</v>
      </c>
      <c r="I302" s="4" t="s">
        <v>181</v>
      </c>
      <c r="J302" s="4" t="s">
        <v>3230</v>
      </c>
      <c r="K302" s="4"/>
      <c r="L302" s="7"/>
      <c r="M302" s="4"/>
      <c r="N302" s="4" t="s">
        <v>182</v>
      </c>
      <c r="O302" s="7"/>
      <c r="P302" s="4">
        <v>5181.37</v>
      </c>
      <c r="Q302" s="3" t="s">
        <v>3873</v>
      </c>
      <c r="R302" s="6" t="s">
        <v>3874</v>
      </c>
      <c r="S302" s="4"/>
      <c r="T302" s="4" t="s">
        <v>2667</v>
      </c>
      <c r="U302" s="4"/>
      <c r="V302" s="4"/>
      <c r="W302" s="4"/>
      <c r="X302" s="4"/>
      <c r="Y302" s="4"/>
      <c r="Z302" s="4"/>
      <c r="AA302" s="4"/>
      <c r="AB302" s="4"/>
      <c r="AC302" s="4"/>
      <c r="AD302" s="4"/>
      <c r="AE302" s="24"/>
      <c r="AF302" s="137"/>
      <c r="AG302" s="137"/>
      <c r="AH302" s="137"/>
      <c r="AI302" s="24" t="s">
        <v>3654</v>
      </c>
      <c r="AJ302" s="4" t="s">
        <v>3900</v>
      </c>
    </row>
    <row r="303" spans="2:36" ht="60" customHeight="1">
      <c r="B303" s="4">
        <v>256</v>
      </c>
      <c r="C303" s="3">
        <v>369</v>
      </c>
      <c r="D303" s="4" t="s">
        <v>106</v>
      </c>
      <c r="E303" s="4" t="s">
        <v>2508</v>
      </c>
      <c r="F303" s="4" t="s">
        <v>193</v>
      </c>
      <c r="G303" s="4" t="s">
        <v>194</v>
      </c>
      <c r="H303" s="4" t="s">
        <v>674</v>
      </c>
      <c r="I303" s="4" t="s">
        <v>3434</v>
      </c>
      <c r="J303" s="4" t="s">
        <v>3435</v>
      </c>
      <c r="K303" s="4"/>
      <c r="L303" s="4"/>
      <c r="M303" s="4"/>
      <c r="N303" s="4" t="s">
        <v>195</v>
      </c>
      <c r="O303" s="7"/>
      <c r="P303" s="7">
        <v>75.62</v>
      </c>
      <c r="Q303" s="3" t="s">
        <v>3873</v>
      </c>
      <c r="R303" s="4" t="s">
        <v>3874</v>
      </c>
      <c r="S303" s="4"/>
      <c r="T303" s="4"/>
      <c r="U303" s="4"/>
      <c r="V303" s="4"/>
      <c r="W303" s="4" t="s">
        <v>419</v>
      </c>
      <c r="X303" s="4" t="s">
        <v>378</v>
      </c>
      <c r="Y303" s="4" t="s">
        <v>372</v>
      </c>
      <c r="Z303" s="4" t="s">
        <v>373</v>
      </c>
      <c r="AA303" s="4" t="s">
        <v>374</v>
      </c>
      <c r="AB303" s="4"/>
      <c r="AD303" s="2" t="s">
        <v>1395</v>
      </c>
      <c r="AE303" s="24" t="s">
        <v>2498</v>
      </c>
      <c r="AF303" s="137"/>
      <c r="AG303" s="137"/>
      <c r="AH303" s="137"/>
      <c r="AI303" s="24" t="s">
        <v>3790</v>
      </c>
      <c r="AJ303" s="4" t="s">
        <v>3900</v>
      </c>
    </row>
    <row r="304" spans="2:36" ht="60" customHeight="1">
      <c r="B304" s="4">
        <v>257</v>
      </c>
      <c r="C304" s="3">
        <v>375</v>
      </c>
      <c r="D304" s="4" t="s">
        <v>1306</v>
      </c>
      <c r="E304" s="4" t="s">
        <v>1307</v>
      </c>
      <c r="F304" s="4" t="s">
        <v>1308</v>
      </c>
      <c r="G304" s="4" t="s">
        <v>1500</v>
      </c>
      <c r="H304" s="4" t="s">
        <v>677</v>
      </c>
      <c r="I304" s="4" t="s">
        <v>3462</v>
      </c>
      <c r="J304" s="4" t="s">
        <v>3367</v>
      </c>
      <c r="K304" s="4"/>
      <c r="L304" s="4" t="s">
        <v>2509</v>
      </c>
      <c r="M304" s="4"/>
      <c r="N304" s="4" t="s">
        <v>1309</v>
      </c>
      <c r="O304" s="7"/>
      <c r="P304" s="7">
        <v>62.5</v>
      </c>
      <c r="Q304" s="3" t="s">
        <v>3873</v>
      </c>
      <c r="R304" s="4" t="s">
        <v>3874</v>
      </c>
      <c r="S304" s="4" t="s">
        <v>2510</v>
      </c>
      <c r="T304" s="4" t="s">
        <v>2215</v>
      </c>
      <c r="U304" s="4" t="s">
        <v>2149</v>
      </c>
      <c r="V304" s="4" t="s">
        <v>2511</v>
      </c>
      <c r="W304" s="4" t="s">
        <v>2149</v>
      </c>
      <c r="X304" s="4" t="s">
        <v>2149</v>
      </c>
      <c r="Y304" s="4" t="s">
        <v>2149</v>
      </c>
      <c r="Z304" s="4" t="s">
        <v>2149</v>
      </c>
      <c r="AA304" s="4" t="s">
        <v>2149</v>
      </c>
      <c r="AB304" s="4"/>
      <c r="AC304" s="4" t="s">
        <v>2149</v>
      </c>
      <c r="AD304" s="4" t="s">
        <v>1</v>
      </c>
      <c r="AE304" s="24" t="s">
        <v>2512</v>
      </c>
      <c r="AF304" s="137"/>
      <c r="AG304" s="137"/>
      <c r="AH304" s="137"/>
      <c r="AI304" s="24" t="s">
        <v>2936</v>
      </c>
      <c r="AJ304" s="4" t="s">
        <v>3900</v>
      </c>
    </row>
    <row r="305" spans="2:36" ht="60" customHeight="1">
      <c r="B305" s="4">
        <v>258</v>
      </c>
      <c r="C305" s="3">
        <v>378</v>
      </c>
      <c r="D305" s="4" t="s">
        <v>1284</v>
      </c>
      <c r="E305" s="4" t="s">
        <v>1285</v>
      </c>
      <c r="F305" s="4" t="s">
        <v>1286</v>
      </c>
      <c r="G305" s="4" t="s">
        <v>1505</v>
      </c>
      <c r="H305" s="4" t="s">
        <v>673</v>
      </c>
      <c r="I305" s="4" t="s">
        <v>3463</v>
      </c>
      <c r="J305" s="4" t="s">
        <v>3368</v>
      </c>
      <c r="K305" s="4"/>
      <c r="L305" s="7" t="s">
        <v>2513</v>
      </c>
      <c r="M305" s="4"/>
      <c r="N305" s="4" t="s">
        <v>1287</v>
      </c>
      <c r="O305" s="7"/>
      <c r="P305" s="7">
        <v>3884.96</v>
      </c>
      <c r="Q305" s="3" t="s">
        <v>3873</v>
      </c>
      <c r="R305" s="4" t="s">
        <v>3874</v>
      </c>
      <c r="S305" s="4" t="s">
        <v>2510</v>
      </c>
      <c r="T305" s="4" t="s">
        <v>2514</v>
      </c>
      <c r="U305" s="4" t="s">
        <v>2149</v>
      </c>
      <c r="V305" s="4" t="s">
        <v>2511</v>
      </c>
      <c r="W305" s="4" t="s">
        <v>2515</v>
      </c>
      <c r="X305" s="4" t="s">
        <v>2149</v>
      </c>
      <c r="Y305" s="4" t="s">
        <v>2149</v>
      </c>
      <c r="Z305" s="4" t="s">
        <v>2149</v>
      </c>
      <c r="AA305" s="4" t="s">
        <v>2149</v>
      </c>
      <c r="AB305" s="4"/>
      <c r="AC305" s="4" t="s">
        <v>2149</v>
      </c>
      <c r="AD305" s="4"/>
      <c r="AE305" s="24" t="s">
        <v>2516</v>
      </c>
      <c r="AF305" s="137"/>
      <c r="AG305" s="137"/>
      <c r="AH305" s="137"/>
      <c r="AI305" s="24" t="s">
        <v>2936</v>
      </c>
      <c r="AJ305" s="4" t="s">
        <v>3900</v>
      </c>
    </row>
    <row r="306" spans="2:36" ht="60" customHeight="1">
      <c r="B306" s="4">
        <v>259</v>
      </c>
      <c r="C306" s="3">
        <v>379</v>
      </c>
      <c r="D306" s="4" t="s">
        <v>1288</v>
      </c>
      <c r="E306" s="4" t="s">
        <v>2817</v>
      </c>
      <c r="F306" s="4" t="s">
        <v>1289</v>
      </c>
      <c r="G306" s="4" t="s">
        <v>670</v>
      </c>
      <c r="H306" s="4" t="s">
        <v>670</v>
      </c>
      <c r="I306" s="4" t="s">
        <v>3464</v>
      </c>
      <c r="J306" s="4" t="s">
        <v>3436</v>
      </c>
      <c r="K306" s="4"/>
      <c r="L306" s="4"/>
      <c r="M306" s="4"/>
      <c r="N306" s="4" t="s">
        <v>1290</v>
      </c>
      <c r="O306" s="7"/>
      <c r="P306" s="7">
        <v>236.24</v>
      </c>
      <c r="Q306" s="3" t="s">
        <v>3873</v>
      </c>
      <c r="R306" s="4" t="s">
        <v>3874</v>
      </c>
      <c r="S306" s="4" t="s">
        <v>2511</v>
      </c>
      <c r="T306" s="4"/>
      <c r="U306" s="4"/>
      <c r="V306" s="4" t="s">
        <v>2511</v>
      </c>
      <c r="W306" s="4" t="s">
        <v>72</v>
      </c>
      <c r="X306" s="4" t="s">
        <v>71</v>
      </c>
      <c r="Y306" s="4" t="s">
        <v>70</v>
      </c>
      <c r="Z306" s="4" t="s">
        <v>69</v>
      </c>
      <c r="AA306" s="4" t="s">
        <v>2149</v>
      </c>
      <c r="AB306" s="4"/>
      <c r="AC306" s="4" t="s">
        <v>2149</v>
      </c>
      <c r="AD306" s="2" t="s">
        <v>1395</v>
      </c>
      <c r="AE306" s="24" t="s">
        <v>2517</v>
      </c>
      <c r="AF306" s="137"/>
      <c r="AG306" s="137"/>
      <c r="AH306" s="137"/>
      <c r="AI306" s="24" t="s">
        <v>3707</v>
      </c>
      <c r="AJ306" s="4" t="s">
        <v>3900</v>
      </c>
    </row>
    <row r="307" spans="2:36" ht="60" customHeight="1">
      <c r="B307" s="4">
        <v>260</v>
      </c>
      <c r="C307" s="3">
        <v>381</v>
      </c>
      <c r="D307" s="4" t="s">
        <v>3256</v>
      </c>
      <c r="E307" s="4" t="s">
        <v>3257</v>
      </c>
      <c r="F307" s="4" t="s">
        <v>3258</v>
      </c>
      <c r="G307" s="4" t="s">
        <v>675</v>
      </c>
      <c r="H307" s="4" t="s">
        <v>676</v>
      </c>
      <c r="I307" s="4" t="s">
        <v>3259</v>
      </c>
      <c r="J307" s="4" t="s">
        <v>3260</v>
      </c>
      <c r="K307" s="4"/>
      <c r="L307" s="7"/>
      <c r="M307" s="4" t="s">
        <v>3261</v>
      </c>
      <c r="N307" s="4">
        <v>2019</v>
      </c>
      <c r="O307" s="7"/>
      <c r="P307" s="7">
        <v>62.7</v>
      </c>
      <c r="Q307" s="3" t="s">
        <v>3873</v>
      </c>
      <c r="R307" s="4" t="s">
        <v>3874</v>
      </c>
      <c r="S307" s="4"/>
      <c r="T307" s="4"/>
      <c r="U307" s="4"/>
      <c r="V307" s="4"/>
      <c r="W307" s="4" t="s">
        <v>3546</v>
      </c>
      <c r="X307" s="4"/>
      <c r="Y307" s="4"/>
      <c r="Z307" s="4"/>
      <c r="AA307" s="4"/>
      <c r="AB307" s="4"/>
      <c r="AC307" s="2"/>
      <c r="AD307" s="24"/>
      <c r="AE307" s="4" t="s">
        <v>3446</v>
      </c>
      <c r="AF307" s="7"/>
      <c r="AG307" s="7"/>
      <c r="AH307" s="7"/>
      <c r="AI307" s="24" t="s">
        <v>3446</v>
      </c>
      <c r="AJ307" s="4" t="s">
        <v>3900</v>
      </c>
    </row>
    <row r="308" spans="2:36" ht="60" customHeight="1">
      <c r="B308" s="4">
        <v>261</v>
      </c>
      <c r="C308" s="3">
        <v>382</v>
      </c>
      <c r="D308" s="4" t="s">
        <v>641</v>
      </c>
      <c r="E308" s="4" t="s">
        <v>1300</v>
      </c>
      <c r="F308" s="4" t="s">
        <v>1301</v>
      </c>
      <c r="G308" s="4" t="s">
        <v>1495</v>
      </c>
      <c r="H308" s="4" t="s">
        <v>673</v>
      </c>
      <c r="I308" s="4" t="s">
        <v>1302</v>
      </c>
      <c r="J308" s="4" t="s">
        <v>3437</v>
      </c>
      <c r="K308" s="4"/>
      <c r="L308" s="4" t="s">
        <v>2519</v>
      </c>
      <c r="M308" s="4"/>
      <c r="N308" s="4" t="s">
        <v>351</v>
      </c>
      <c r="O308" s="7"/>
      <c r="P308" s="7">
        <v>5104.1400000000003</v>
      </c>
      <c r="Q308" s="3" t="s">
        <v>3873</v>
      </c>
      <c r="R308" s="4" t="s">
        <v>3874</v>
      </c>
      <c r="S308" s="4" t="s">
        <v>2510</v>
      </c>
      <c r="T308" s="4" t="s">
        <v>2668</v>
      </c>
      <c r="U308" s="4" t="s">
        <v>2149</v>
      </c>
      <c r="V308" s="4" t="s">
        <v>2511</v>
      </c>
      <c r="W308" s="4" t="s">
        <v>2149</v>
      </c>
      <c r="X308" s="4" t="s">
        <v>2149</v>
      </c>
      <c r="Y308" s="4" t="s">
        <v>2149</v>
      </c>
      <c r="Z308" s="4" t="s">
        <v>2149</v>
      </c>
      <c r="AA308" s="4" t="s">
        <v>2149</v>
      </c>
      <c r="AB308" s="4"/>
      <c r="AC308" s="4" t="s">
        <v>2149</v>
      </c>
      <c r="AD308" s="4"/>
      <c r="AE308" s="24" t="s">
        <v>2512</v>
      </c>
      <c r="AF308" s="137"/>
      <c r="AG308" s="137"/>
      <c r="AH308" s="137"/>
      <c r="AI308" s="24" t="s">
        <v>2936</v>
      </c>
      <c r="AJ308" s="4" t="s">
        <v>3900</v>
      </c>
    </row>
    <row r="309" spans="2:36" ht="60" customHeight="1">
      <c r="B309" s="4">
        <v>262</v>
      </c>
      <c r="C309" s="3">
        <v>383</v>
      </c>
      <c r="D309" s="4" t="s">
        <v>795</v>
      </c>
      <c r="E309" s="4" t="s">
        <v>1310</v>
      </c>
      <c r="F309" s="4" t="s">
        <v>1311</v>
      </c>
      <c r="G309" s="4" t="s">
        <v>1932</v>
      </c>
      <c r="H309" s="4" t="s">
        <v>676</v>
      </c>
      <c r="I309" s="4" t="s">
        <v>3438</v>
      </c>
      <c r="J309" s="4" t="s">
        <v>3439</v>
      </c>
      <c r="K309" s="4"/>
      <c r="L309" s="7"/>
      <c r="M309" s="4"/>
      <c r="N309" s="4" t="s">
        <v>1312</v>
      </c>
      <c r="O309" s="7"/>
      <c r="P309" s="7">
        <v>2300.58</v>
      </c>
      <c r="Q309" s="3" t="s">
        <v>3873</v>
      </c>
      <c r="R309" s="4" t="s">
        <v>3874</v>
      </c>
      <c r="S309" s="4" t="s">
        <v>2511</v>
      </c>
      <c r="T309" s="4" t="s">
        <v>2149</v>
      </c>
      <c r="U309" s="4" t="s">
        <v>2149</v>
      </c>
      <c r="V309" s="4" t="s">
        <v>2511</v>
      </c>
      <c r="W309" s="4" t="s">
        <v>2149</v>
      </c>
      <c r="X309" s="4" t="s">
        <v>2149</v>
      </c>
      <c r="Y309" s="4" t="s">
        <v>2149</v>
      </c>
      <c r="Z309" s="4" t="s">
        <v>2149</v>
      </c>
      <c r="AA309" s="4" t="s">
        <v>2149</v>
      </c>
      <c r="AB309" s="4"/>
      <c r="AC309" s="4" t="s">
        <v>2149</v>
      </c>
      <c r="AD309" s="4"/>
      <c r="AE309" s="24" t="s">
        <v>2520</v>
      </c>
      <c r="AF309" s="137"/>
      <c r="AG309" s="137"/>
      <c r="AH309" s="137"/>
      <c r="AI309" s="24" t="s">
        <v>3632</v>
      </c>
      <c r="AJ309" s="4" t="s">
        <v>3900</v>
      </c>
    </row>
    <row r="310" spans="2:36" ht="60" customHeight="1">
      <c r="B310" s="4">
        <v>263</v>
      </c>
      <c r="C310" s="3">
        <v>384</v>
      </c>
      <c r="D310" s="4" t="s">
        <v>1313</v>
      </c>
      <c r="E310" s="4" t="s">
        <v>1314</v>
      </c>
      <c r="F310" s="4" t="s">
        <v>1905</v>
      </c>
      <c r="G310" s="4" t="s">
        <v>1500</v>
      </c>
      <c r="H310" s="4" t="s">
        <v>677</v>
      </c>
      <c r="I310" s="4" t="s">
        <v>1315</v>
      </c>
      <c r="J310" s="4" t="s">
        <v>3369</v>
      </c>
      <c r="K310" s="4"/>
      <c r="L310" s="7" t="s">
        <v>2521</v>
      </c>
      <c r="M310" s="4"/>
      <c r="N310" s="4" t="s">
        <v>1316</v>
      </c>
      <c r="O310" s="7"/>
      <c r="P310" s="7">
        <v>21387.39</v>
      </c>
      <c r="Q310" s="3" t="s">
        <v>3873</v>
      </c>
      <c r="R310" s="4" t="s">
        <v>3874</v>
      </c>
      <c r="S310" s="4" t="s">
        <v>2510</v>
      </c>
      <c r="T310" s="4" t="s">
        <v>2669</v>
      </c>
      <c r="U310" s="4" t="s">
        <v>2149</v>
      </c>
      <c r="V310" s="4" t="s">
        <v>2511</v>
      </c>
      <c r="W310" s="4" t="s">
        <v>2149</v>
      </c>
      <c r="X310" s="4" t="s">
        <v>2149</v>
      </c>
      <c r="Y310" s="4" t="s">
        <v>2149</v>
      </c>
      <c r="Z310" s="4" t="s">
        <v>2149</v>
      </c>
      <c r="AA310" s="4" t="s">
        <v>2149</v>
      </c>
      <c r="AB310" s="4"/>
      <c r="AC310" s="4" t="s">
        <v>2149</v>
      </c>
      <c r="AD310" s="4"/>
      <c r="AE310" s="24" t="s">
        <v>2522</v>
      </c>
      <c r="AF310" s="137"/>
      <c r="AG310" s="137"/>
      <c r="AH310" s="137"/>
      <c r="AI310" s="24" t="s">
        <v>2936</v>
      </c>
      <c r="AJ310" s="4" t="s">
        <v>3900</v>
      </c>
    </row>
    <row r="311" spans="2:36" ht="60" customHeight="1">
      <c r="B311" s="4">
        <v>264</v>
      </c>
      <c r="C311" s="3">
        <v>385</v>
      </c>
      <c r="D311" s="4" t="s">
        <v>1040</v>
      </c>
      <c r="E311" s="4" t="s">
        <v>107</v>
      </c>
      <c r="F311" s="4" t="s">
        <v>707</v>
      </c>
      <c r="G311" s="4" t="s">
        <v>715</v>
      </c>
      <c r="H311" s="4" t="s">
        <v>668</v>
      </c>
      <c r="I311" s="4" t="s">
        <v>3465</v>
      </c>
      <c r="J311" s="4" t="s">
        <v>3370</v>
      </c>
      <c r="K311" s="4"/>
      <c r="L311" s="4" t="s">
        <v>2523</v>
      </c>
      <c r="M311" s="4"/>
      <c r="N311" s="4" t="s">
        <v>108</v>
      </c>
      <c r="O311" s="7"/>
      <c r="P311" s="7">
        <v>9270.48</v>
      </c>
      <c r="Q311" s="3" t="s">
        <v>3873</v>
      </c>
      <c r="R311" s="4" t="s">
        <v>3874</v>
      </c>
      <c r="S311" s="4" t="s">
        <v>2510</v>
      </c>
      <c r="T311" s="4" t="s">
        <v>2670</v>
      </c>
      <c r="U311" s="4" t="s">
        <v>2149</v>
      </c>
      <c r="V311" s="4" t="s">
        <v>2511</v>
      </c>
      <c r="W311" s="4" t="s">
        <v>2149</v>
      </c>
      <c r="X311" s="4" t="s">
        <v>2149</v>
      </c>
      <c r="Y311" s="4" t="s">
        <v>2149</v>
      </c>
      <c r="Z311" s="4" t="s">
        <v>2149</v>
      </c>
      <c r="AA311" s="4" t="s">
        <v>2149</v>
      </c>
      <c r="AB311" s="4"/>
      <c r="AC311" s="4" t="s">
        <v>2149</v>
      </c>
      <c r="AD311" s="4"/>
      <c r="AE311" s="24" t="s">
        <v>2512</v>
      </c>
      <c r="AF311" s="137"/>
      <c r="AG311" s="137"/>
      <c r="AH311" s="137"/>
      <c r="AI311" s="24" t="s">
        <v>2936</v>
      </c>
      <c r="AJ311" s="4" t="s">
        <v>3900</v>
      </c>
    </row>
    <row r="312" spans="2:36" ht="60" customHeight="1">
      <c r="B312" s="4">
        <v>265</v>
      </c>
      <c r="C312" s="3">
        <v>386</v>
      </c>
      <c r="D312" s="4" t="s">
        <v>867</v>
      </c>
      <c r="E312" s="4" t="s">
        <v>868</v>
      </c>
      <c r="F312" s="4" t="s">
        <v>869</v>
      </c>
      <c r="G312" s="4" t="s">
        <v>868</v>
      </c>
      <c r="H312" s="4" t="s">
        <v>670</v>
      </c>
      <c r="I312" s="4" t="s">
        <v>3679</v>
      </c>
      <c r="J312" s="4" t="s">
        <v>3680</v>
      </c>
      <c r="K312" s="4"/>
      <c r="L312" s="7"/>
      <c r="M312" s="4"/>
      <c r="N312" s="4" t="s">
        <v>870</v>
      </c>
      <c r="O312" s="7"/>
      <c r="P312" s="7">
        <v>480.05</v>
      </c>
      <c r="Q312" s="3" t="s">
        <v>3873</v>
      </c>
      <c r="R312" s="4" t="s">
        <v>3874</v>
      </c>
      <c r="S312" s="4" t="s">
        <v>2511</v>
      </c>
      <c r="T312" s="4" t="s">
        <v>2149</v>
      </c>
      <c r="U312" s="4" t="s">
        <v>2149</v>
      </c>
      <c r="V312" s="4" t="s">
        <v>2511</v>
      </c>
      <c r="W312" s="4" t="s">
        <v>2149</v>
      </c>
      <c r="X312" s="4" t="s">
        <v>2149</v>
      </c>
      <c r="Y312" s="4" t="s">
        <v>2149</v>
      </c>
      <c r="Z312" s="4" t="s">
        <v>2149</v>
      </c>
      <c r="AA312" s="4" t="s">
        <v>2149</v>
      </c>
      <c r="AB312" s="4"/>
      <c r="AC312" s="4" t="s">
        <v>2149</v>
      </c>
      <c r="AD312" s="4"/>
      <c r="AE312" s="24" t="s">
        <v>2520</v>
      </c>
      <c r="AF312" s="137"/>
      <c r="AG312" s="137"/>
      <c r="AH312" s="137"/>
      <c r="AI312" s="120" t="s">
        <v>3830</v>
      </c>
      <c r="AJ312" s="4" t="s">
        <v>3900</v>
      </c>
    </row>
    <row r="313" spans="2:36" ht="60" customHeight="1">
      <c r="B313" s="4">
        <v>266</v>
      </c>
      <c r="C313" s="3">
        <v>389</v>
      </c>
      <c r="D313" s="4" t="s">
        <v>1771</v>
      </c>
      <c r="E313" s="4" t="s">
        <v>2957</v>
      </c>
      <c r="F313" s="4" t="s">
        <v>2958</v>
      </c>
      <c r="G313" s="4" t="s">
        <v>671</v>
      </c>
      <c r="H313" s="4" t="s">
        <v>672</v>
      </c>
      <c r="I313" s="4"/>
      <c r="J313" s="4" t="s">
        <v>3868</v>
      </c>
      <c r="K313" s="4"/>
      <c r="L313" s="7"/>
      <c r="M313" s="4"/>
      <c r="N313" s="4" t="s">
        <v>110</v>
      </c>
      <c r="O313" s="7"/>
      <c r="P313" s="7">
        <v>14822.2</v>
      </c>
      <c r="Q313" s="3" t="s">
        <v>3873</v>
      </c>
      <c r="R313" s="4" t="s">
        <v>3874</v>
      </c>
      <c r="S313" s="4" t="s">
        <v>2511</v>
      </c>
      <c r="T313" s="4"/>
      <c r="U313" s="4"/>
      <c r="V313" s="4" t="s">
        <v>2511</v>
      </c>
      <c r="W313" s="4"/>
      <c r="X313" s="4"/>
      <c r="Y313" s="4"/>
      <c r="Z313" s="4"/>
      <c r="AA313" s="4"/>
      <c r="AB313" s="4"/>
      <c r="AC313" s="4"/>
      <c r="AD313" s="4"/>
      <c r="AE313" s="24"/>
      <c r="AF313" s="137"/>
      <c r="AG313" s="137"/>
      <c r="AH313" s="137"/>
      <c r="AI313" s="24" t="s">
        <v>3446</v>
      </c>
      <c r="AJ313" s="4" t="s">
        <v>3900</v>
      </c>
    </row>
    <row r="314" spans="2:36" ht="60" customHeight="1">
      <c r="B314" s="27">
        <v>267</v>
      </c>
      <c r="C314" s="118">
        <v>390</v>
      </c>
      <c r="D314" s="27" t="s">
        <v>871</v>
      </c>
      <c r="E314" s="27" t="s">
        <v>1410</v>
      </c>
      <c r="F314" s="27" t="s">
        <v>872</v>
      </c>
      <c r="G314" s="27" t="s">
        <v>1410</v>
      </c>
      <c r="H314" s="27" t="s">
        <v>668</v>
      </c>
      <c r="I314" s="4"/>
      <c r="J314" s="4" t="s">
        <v>3229</v>
      </c>
      <c r="K314" s="4"/>
      <c r="L314" s="4"/>
      <c r="M314" s="4"/>
      <c r="N314" s="27"/>
      <c r="O314" s="7"/>
      <c r="P314" s="172">
        <v>368.55</v>
      </c>
      <c r="Q314" s="118" t="s">
        <v>3873</v>
      </c>
      <c r="R314" s="27" t="s">
        <v>3874</v>
      </c>
      <c r="S314" s="4" t="s">
        <v>2511</v>
      </c>
      <c r="T314" s="4"/>
      <c r="U314" s="4"/>
      <c r="V314" s="4" t="s">
        <v>2511</v>
      </c>
      <c r="W314" s="4"/>
      <c r="X314" s="4"/>
      <c r="Y314" s="4"/>
      <c r="Z314" s="4"/>
      <c r="AA314" s="4"/>
      <c r="AB314" s="4"/>
      <c r="AC314" s="4"/>
      <c r="AD314" s="4"/>
      <c r="AE314" s="24"/>
      <c r="AF314" s="137"/>
      <c r="AG314" s="137"/>
      <c r="AH314" s="137"/>
      <c r="AI314" s="24" t="s">
        <v>3706</v>
      </c>
      <c r="AJ314" s="4" t="s">
        <v>3900</v>
      </c>
    </row>
    <row r="315" spans="2:36" ht="60" customHeight="1">
      <c r="B315" s="27">
        <v>268</v>
      </c>
      <c r="C315" s="151">
        <v>392</v>
      </c>
      <c r="D315" s="27" t="s">
        <v>114</v>
      </c>
      <c r="E315" s="27" t="s">
        <v>117</v>
      </c>
      <c r="F315" s="27" t="s">
        <v>707</v>
      </c>
      <c r="G315" s="27" t="s">
        <v>715</v>
      </c>
      <c r="H315" s="27" t="s">
        <v>668</v>
      </c>
      <c r="I315" s="41" t="s">
        <v>115</v>
      </c>
      <c r="J315" s="4" t="s">
        <v>3371</v>
      </c>
      <c r="K315" s="4"/>
      <c r="L315" s="4"/>
      <c r="M315" s="24"/>
      <c r="N315" s="27" t="s">
        <v>116</v>
      </c>
      <c r="O315" s="170"/>
      <c r="P315" s="172">
        <v>1551.05</v>
      </c>
      <c r="Q315" s="118" t="s">
        <v>3873</v>
      </c>
      <c r="R315" s="27" t="s">
        <v>3874</v>
      </c>
      <c r="S315" s="41" t="s">
        <v>2510</v>
      </c>
      <c r="T315" s="4" t="s">
        <v>2671</v>
      </c>
      <c r="U315" s="4" t="s">
        <v>2149</v>
      </c>
      <c r="V315" s="4" t="s">
        <v>2511</v>
      </c>
      <c r="W315" s="4" t="s">
        <v>2149</v>
      </c>
      <c r="X315" s="4" t="s">
        <v>2149</v>
      </c>
      <c r="Y315" s="4" t="s">
        <v>2149</v>
      </c>
      <c r="Z315" s="4" t="s">
        <v>2149</v>
      </c>
      <c r="AA315" s="4" t="s">
        <v>2149</v>
      </c>
      <c r="AB315" s="4"/>
      <c r="AC315" s="4" t="s">
        <v>2149</v>
      </c>
      <c r="AD315" s="4"/>
      <c r="AE315" s="24" t="s">
        <v>2533</v>
      </c>
      <c r="AF315" s="137"/>
      <c r="AG315" s="137"/>
      <c r="AH315" s="137"/>
      <c r="AI315" s="24" t="s">
        <v>2936</v>
      </c>
      <c r="AJ315" s="27" t="s">
        <v>3900</v>
      </c>
    </row>
    <row r="316" spans="2:36" ht="60" customHeight="1">
      <c r="B316" s="63"/>
      <c r="C316" s="153"/>
      <c r="D316" s="63"/>
      <c r="E316" s="63"/>
      <c r="F316" s="63"/>
      <c r="G316" s="63"/>
      <c r="H316" s="63"/>
      <c r="I316" s="41"/>
      <c r="J316" s="4"/>
      <c r="K316" s="4"/>
      <c r="L316" s="4"/>
      <c r="M316" s="24"/>
      <c r="N316" s="63"/>
      <c r="O316" s="170"/>
      <c r="P316" s="126">
        <v>39806.199999999997</v>
      </c>
      <c r="Q316" s="110" t="s">
        <v>3873</v>
      </c>
      <c r="R316" s="63" t="s">
        <v>3893</v>
      </c>
      <c r="S316" s="41"/>
      <c r="T316" s="4"/>
      <c r="U316" s="4"/>
      <c r="V316" s="4"/>
      <c r="W316" s="4"/>
      <c r="X316" s="4"/>
      <c r="Y316" s="4"/>
      <c r="Z316" s="4"/>
      <c r="AA316" s="4"/>
      <c r="AB316" s="4"/>
      <c r="AC316" s="4"/>
      <c r="AD316" s="4"/>
      <c r="AE316" s="24"/>
      <c r="AF316" s="137"/>
      <c r="AG316" s="137"/>
      <c r="AH316" s="137"/>
      <c r="AI316" s="24"/>
      <c r="AJ316" s="63" t="s">
        <v>3900</v>
      </c>
    </row>
    <row r="317" spans="2:36" ht="60" customHeight="1">
      <c r="B317" s="4">
        <v>269</v>
      </c>
      <c r="C317" s="121">
        <v>393</v>
      </c>
      <c r="D317" s="104" t="s">
        <v>118</v>
      </c>
      <c r="E317" s="104" t="s">
        <v>119</v>
      </c>
      <c r="F317" s="104" t="s">
        <v>119</v>
      </c>
      <c r="G317" s="104" t="s">
        <v>120</v>
      </c>
      <c r="H317" s="104" t="s">
        <v>120</v>
      </c>
      <c r="I317" s="4" t="s">
        <v>121</v>
      </c>
      <c r="J317" s="4" t="s">
        <v>122</v>
      </c>
      <c r="K317" s="4"/>
      <c r="L317" s="4"/>
      <c r="M317" s="4"/>
      <c r="N317" s="104" t="s">
        <v>123</v>
      </c>
      <c r="O317" s="7"/>
      <c r="P317" s="178">
        <v>15.56</v>
      </c>
      <c r="Q317" s="121" t="s">
        <v>3873</v>
      </c>
      <c r="R317" s="104" t="s">
        <v>3874</v>
      </c>
      <c r="S317" s="4" t="s">
        <v>2510</v>
      </c>
      <c r="T317" s="4" t="s">
        <v>2672</v>
      </c>
      <c r="U317" s="4" t="s">
        <v>2149</v>
      </c>
      <c r="V317" s="4" t="s">
        <v>2511</v>
      </c>
      <c r="W317" s="4" t="s">
        <v>2515</v>
      </c>
      <c r="X317" s="4" t="s">
        <v>2149</v>
      </c>
      <c r="Y317" s="4" t="s">
        <v>2149</v>
      </c>
      <c r="Z317" s="4" t="s">
        <v>2149</v>
      </c>
      <c r="AA317" s="4" t="s">
        <v>2149</v>
      </c>
      <c r="AB317" s="4"/>
      <c r="AC317" s="4" t="s">
        <v>2149</v>
      </c>
      <c r="AD317" s="4"/>
      <c r="AE317" s="24" t="s">
        <v>2534</v>
      </c>
      <c r="AF317" s="137"/>
      <c r="AG317" s="137"/>
      <c r="AH317" s="137"/>
      <c r="AI317" s="120" t="s">
        <v>2936</v>
      </c>
      <c r="AJ317" s="4" t="s">
        <v>3900</v>
      </c>
    </row>
    <row r="318" spans="2:36" ht="60" customHeight="1">
      <c r="B318" s="27">
        <v>270</v>
      </c>
      <c r="C318" s="118">
        <v>394</v>
      </c>
      <c r="D318" s="27" t="s">
        <v>204</v>
      </c>
      <c r="E318" s="27" t="s">
        <v>124</v>
      </c>
      <c r="F318" s="27" t="s">
        <v>1069</v>
      </c>
      <c r="G318" s="27" t="s">
        <v>125</v>
      </c>
      <c r="H318" s="27" t="s">
        <v>126</v>
      </c>
      <c r="I318" s="41" t="s">
        <v>127</v>
      </c>
      <c r="J318" s="4" t="s">
        <v>3372</v>
      </c>
      <c r="K318" s="4"/>
      <c r="L318" s="4"/>
      <c r="M318" s="24"/>
      <c r="N318" s="27" t="s">
        <v>128</v>
      </c>
      <c r="O318" s="170"/>
      <c r="P318" s="172">
        <v>6814.23</v>
      </c>
      <c r="Q318" s="118" t="s">
        <v>3873</v>
      </c>
      <c r="R318" s="27" t="s">
        <v>3874</v>
      </c>
      <c r="S318" s="41" t="s">
        <v>2510</v>
      </c>
      <c r="T318" s="4" t="s">
        <v>2535</v>
      </c>
      <c r="U318" s="4" t="s">
        <v>2149</v>
      </c>
      <c r="V318" s="4" t="s">
        <v>2511</v>
      </c>
      <c r="W318" s="4" t="s">
        <v>2149</v>
      </c>
      <c r="X318" s="4" t="s">
        <v>2149</v>
      </c>
      <c r="Y318" s="4" t="s">
        <v>2149</v>
      </c>
      <c r="Z318" s="4" t="s">
        <v>2149</v>
      </c>
      <c r="AA318" s="4" t="s">
        <v>2149</v>
      </c>
      <c r="AB318" s="4"/>
      <c r="AC318" s="4" t="s">
        <v>2149</v>
      </c>
      <c r="AD318" s="4"/>
      <c r="AE318" s="24" t="s">
        <v>2536</v>
      </c>
      <c r="AF318" s="137"/>
      <c r="AG318" s="137"/>
      <c r="AH318" s="137"/>
      <c r="AI318" s="24" t="s">
        <v>2936</v>
      </c>
      <c r="AJ318" s="27" t="s">
        <v>3900</v>
      </c>
    </row>
    <row r="319" spans="2:36" ht="60" customHeight="1">
      <c r="B319" s="63"/>
      <c r="C319" s="110"/>
      <c r="D319" s="63"/>
      <c r="E319" s="63"/>
      <c r="F319" s="63"/>
      <c r="G319" s="63"/>
      <c r="H319" s="63"/>
      <c r="I319" s="41"/>
      <c r="J319" s="4"/>
      <c r="K319" s="4"/>
      <c r="L319" s="4"/>
      <c r="M319" s="24"/>
      <c r="N319" s="63"/>
      <c r="O319" s="170"/>
      <c r="P319" s="126">
        <v>213020.4</v>
      </c>
      <c r="Q319" s="110" t="s">
        <v>3873</v>
      </c>
      <c r="R319" s="63" t="s">
        <v>3893</v>
      </c>
      <c r="S319" s="41"/>
      <c r="T319" s="4"/>
      <c r="U319" s="4"/>
      <c r="V319" s="4"/>
      <c r="W319" s="4"/>
      <c r="X319" s="4"/>
      <c r="Y319" s="4"/>
      <c r="Z319" s="4"/>
      <c r="AA319" s="4"/>
      <c r="AB319" s="4"/>
      <c r="AC319" s="4"/>
      <c r="AD319" s="4"/>
      <c r="AE319" s="24"/>
      <c r="AF319" s="137"/>
      <c r="AG319" s="137"/>
      <c r="AH319" s="137"/>
      <c r="AI319" s="24"/>
      <c r="AJ319" s="63" t="s">
        <v>3900</v>
      </c>
    </row>
    <row r="320" spans="2:36" ht="60" customHeight="1">
      <c r="B320" s="27">
        <v>271</v>
      </c>
      <c r="C320" s="118">
        <v>395</v>
      </c>
      <c r="D320" s="27" t="s">
        <v>2030</v>
      </c>
      <c r="E320" s="27" t="s">
        <v>2</v>
      </c>
      <c r="F320" s="27" t="s">
        <v>930</v>
      </c>
      <c r="G320" s="27" t="s">
        <v>731</v>
      </c>
      <c r="H320" s="27" t="s">
        <v>672</v>
      </c>
      <c r="I320" s="41" t="s">
        <v>932</v>
      </c>
      <c r="J320" s="4" t="s">
        <v>3228</v>
      </c>
      <c r="K320" s="4"/>
      <c r="L320" s="4"/>
      <c r="M320" s="24"/>
      <c r="N320" s="27" t="s">
        <v>931</v>
      </c>
      <c r="O320" s="170"/>
      <c r="P320" s="172">
        <v>168.26</v>
      </c>
      <c r="Q320" s="118" t="s">
        <v>3873</v>
      </c>
      <c r="R320" s="27" t="s">
        <v>3874</v>
      </c>
      <c r="S320" s="41" t="s">
        <v>2510</v>
      </c>
      <c r="T320" s="4" t="s">
        <v>2673</v>
      </c>
      <c r="U320" s="4" t="s">
        <v>2149</v>
      </c>
      <c r="V320" s="4" t="s">
        <v>2511</v>
      </c>
      <c r="W320" s="4" t="s">
        <v>2149</v>
      </c>
      <c r="X320" s="4" t="s">
        <v>2149</v>
      </c>
      <c r="Y320" s="4" t="s">
        <v>2149</v>
      </c>
      <c r="Z320" s="4" t="s">
        <v>2149</v>
      </c>
      <c r="AA320" s="4" t="s">
        <v>2149</v>
      </c>
      <c r="AB320" s="4"/>
      <c r="AC320" s="4" t="s">
        <v>2149</v>
      </c>
      <c r="AD320" s="4"/>
      <c r="AE320" s="24" t="s">
        <v>2512</v>
      </c>
      <c r="AF320" s="137"/>
      <c r="AG320" s="137"/>
      <c r="AH320" s="137"/>
      <c r="AI320" s="24" t="s">
        <v>2936</v>
      </c>
      <c r="AJ320" s="27" t="s">
        <v>3900</v>
      </c>
    </row>
    <row r="321" spans="2:36" ht="60" customHeight="1">
      <c r="B321" s="63"/>
      <c r="C321" s="110"/>
      <c r="D321" s="63"/>
      <c r="E321" s="63"/>
      <c r="F321" s="63"/>
      <c r="G321" s="63"/>
      <c r="H321" s="63"/>
      <c r="I321" s="41"/>
      <c r="J321" s="4"/>
      <c r="K321" s="4"/>
      <c r="L321" s="4"/>
      <c r="M321" s="24"/>
      <c r="N321" s="63"/>
      <c r="O321" s="170"/>
      <c r="P321" s="126">
        <v>17861.650000000001</v>
      </c>
      <c r="Q321" s="110" t="s">
        <v>3873</v>
      </c>
      <c r="R321" s="63" t="s">
        <v>3893</v>
      </c>
      <c r="S321" s="41"/>
      <c r="T321" s="4"/>
      <c r="U321" s="4"/>
      <c r="V321" s="4"/>
      <c r="W321" s="4"/>
      <c r="X321" s="4"/>
      <c r="Y321" s="4"/>
      <c r="Z321" s="4"/>
      <c r="AA321" s="4"/>
      <c r="AB321" s="4"/>
      <c r="AC321" s="4"/>
      <c r="AD321" s="4"/>
      <c r="AE321" s="24"/>
      <c r="AF321" s="137"/>
      <c r="AG321" s="137"/>
      <c r="AH321" s="137"/>
      <c r="AI321" s="24"/>
      <c r="AJ321" s="63" t="s">
        <v>3900</v>
      </c>
    </row>
    <row r="322" spans="2:36" ht="60" customHeight="1">
      <c r="B322" s="4">
        <v>272</v>
      </c>
      <c r="C322" s="110">
        <v>396</v>
      </c>
      <c r="D322" s="63" t="s">
        <v>933</v>
      </c>
      <c r="E322" s="63" t="s">
        <v>934</v>
      </c>
      <c r="F322" s="63" t="s">
        <v>935</v>
      </c>
      <c r="G322" s="63" t="s">
        <v>936</v>
      </c>
      <c r="H322" s="63" t="s">
        <v>832</v>
      </c>
      <c r="I322" s="4" t="s">
        <v>937</v>
      </c>
      <c r="J322" s="4" t="s">
        <v>3440</v>
      </c>
      <c r="K322" s="4"/>
      <c r="L322" s="4"/>
      <c r="M322" s="4"/>
      <c r="N322" s="63" t="s">
        <v>938</v>
      </c>
      <c r="O322" s="7"/>
      <c r="P322" s="126">
        <v>112.95</v>
      </c>
      <c r="Q322" s="110" t="s">
        <v>3873</v>
      </c>
      <c r="R322" s="63" t="s">
        <v>3874</v>
      </c>
      <c r="S322" s="4" t="s">
        <v>2511</v>
      </c>
      <c r="T322" s="4" t="s">
        <v>2149</v>
      </c>
      <c r="U322" s="4" t="s">
        <v>2149</v>
      </c>
      <c r="V322" s="4" t="s">
        <v>2511</v>
      </c>
      <c r="W322" s="4" t="s">
        <v>2149</v>
      </c>
      <c r="X322" s="4" t="s">
        <v>2149</v>
      </c>
      <c r="Y322" s="4" t="s">
        <v>2149</v>
      </c>
      <c r="Z322" s="4" t="s">
        <v>2149</v>
      </c>
      <c r="AA322" s="4" t="s">
        <v>2149</v>
      </c>
      <c r="AB322" s="4"/>
      <c r="AC322" s="4" t="s">
        <v>2149</v>
      </c>
      <c r="AD322" s="4"/>
      <c r="AE322" s="24" t="s">
        <v>2537</v>
      </c>
      <c r="AF322" s="137"/>
      <c r="AG322" s="137"/>
      <c r="AH322" s="137"/>
      <c r="AI322" s="24" t="s">
        <v>3633</v>
      </c>
      <c r="AJ322" s="4" t="s">
        <v>3900</v>
      </c>
    </row>
    <row r="323" spans="2:36" ht="60" customHeight="1">
      <c r="B323" s="4">
        <v>273</v>
      </c>
      <c r="C323" s="3">
        <v>400</v>
      </c>
      <c r="D323" s="4" t="s">
        <v>153</v>
      </c>
      <c r="E323" s="4" t="s">
        <v>2538</v>
      </c>
      <c r="F323" s="4" t="s">
        <v>133</v>
      </c>
      <c r="G323" s="4" t="s">
        <v>1496</v>
      </c>
      <c r="H323" s="4" t="s">
        <v>674</v>
      </c>
      <c r="I323" s="4" t="s">
        <v>134</v>
      </c>
      <c r="J323" s="4" t="s">
        <v>3441</v>
      </c>
      <c r="K323" s="4"/>
      <c r="L323" s="4"/>
      <c r="M323" s="4"/>
      <c r="N323" s="4" t="s">
        <v>135</v>
      </c>
      <c r="O323" s="7"/>
      <c r="P323" s="7">
        <v>544.67999999999995</v>
      </c>
      <c r="Q323" s="3" t="s">
        <v>3873</v>
      </c>
      <c r="R323" s="4" t="s">
        <v>3874</v>
      </c>
      <c r="S323" s="4" t="s">
        <v>2511</v>
      </c>
      <c r="T323" s="4" t="s">
        <v>2149</v>
      </c>
      <c r="U323" s="4" t="s">
        <v>2149</v>
      </c>
      <c r="V323" s="4" t="s">
        <v>2511</v>
      </c>
      <c r="W323" s="4" t="s">
        <v>2149</v>
      </c>
      <c r="X323" s="4" t="s">
        <v>2149</v>
      </c>
      <c r="Y323" s="4" t="s">
        <v>2149</v>
      </c>
      <c r="Z323" s="4" t="s">
        <v>2149</v>
      </c>
      <c r="AA323" s="4" t="s">
        <v>2149</v>
      </c>
      <c r="AB323" s="4"/>
      <c r="AC323" s="4" t="s">
        <v>2149</v>
      </c>
      <c r="AD323" s="2" t="s">
        <v>972</v>
      </c>
      <c r="AE323" s="24" t="s">
        <v>2531</v>
      </c>
      <c r="AF323" s="137"/>
      <c r="AG323" s="137"/>
      <c r="AH323" s="137"/>
      <c r="AI323" s="24" t="s">
        <v>3634</v>
      </c>
      <c r="AJ323" s="4" t="s">
        <v>3900</v>
      </c>
    </row>
    <row r="324" spans="2:36" ht="102">
      <c r="B324" s="4">
        <v>274</v>
      </c>
      <c r="C324" s="3">
        <v>401</v>
      </c>
      <c r="D324" s="4" t="s">
        <v>136</v>
      </c>
      <c r="E324" s="4" t="s">
        <v>2818</v>
      </c>
      <c r="F324" s="4" t="s">
        <v>707</v>
      </c>
      <c r="G324" s="4" t="s">
        <v>715</v>
      </c>
      <c r="H324" s="4" t="s">
        <v>668</v>
      </c>
      <c r="I324" s="4" t="s">
        <v>137</v>
      </c>
      <c r="J324" s="4" t="s">
        <v>3442</v>
      </c>
      <c r="K324" s="4"/>
      <c r="L324" s="4"/>
      <c r="M324" s="4"/>
      <c r="N324" s="4" t="s">
        <v>3823</v>
      </c>
      <c r="O324" s="7"/>
      <c r="P324" s="7">
        <v>3777.66</v>
      </c>
      <c r="Q324" s="3" t="s">
        <v>3873</v>
      </c>
      <c r="R324" s="4" t="s">
        <v>3874</v>
      </c>
      <c r="S324" s="4" t="s">
        <v>2511</v>
      </c>
      <c r="T324" s="4" t="s">
        <v>2539</v>
      </c>
      <c r="U324" s="4" t="s">
        <v>2149</v>
      </c>
      <c r="V324" s="4" t="s">
        <v>2511</v>
      </c>
      <c r="W324" s="4" t="s">
        <v>2149</v>
      </c>
      <c r="X324" s="4" t="s">
        <v>2149</v>
      </c>
      <c r="Y324" s="4" t="s">
        <v>2149</v>
      </c>
      <c r="Z324" s="4" t="s">
        <v>2149</v>
      </c>
      <c r="AA324" s="4" t="s">
        <v>2149</v>
      </c>
      <c r="AB324" s="4"/>
      <c r="AC324" s="4" t="s">
        <v>2149</v>
      </c>
      <c r="AD324" s="4" t="s">
        <v>509</v>
      </c>
      <c r="AE324" s="24" t="s">
        <v>2533</v>
      </c>
      <c r="AF324" s="137"/>
      <c r="AG324" s="137"/>
      <c r="AH324" s="137"/>
      <c r="AI324" s="24" t="s">
        <v>3446</v>
      </c>
      <c r="AJ324" s="4" t="s">
        <v>3900</v>
      </c>
    </row>
    <row r="325" spans="2:36" ht="60" customHeight="1">
      <c r="B325" s="4">
        <v>275</v>
      </c>
      <c r="C325" s="3">
        <v>402</v>
      </c>
      <c r="D325" s="4" t="s">
        <v>837</v>
      </c>
      <c r="E325" s="4" t="s">
        <v>562</v>
      </c>
      <c r="F325" s="4" t="s">
        <v>1132</v>
      </c>
      <c r="G325" s="4" t="s">
        <v>709</v>
      </c>
      <c r="H325" s="4" t="s">
        <v>670</v>
      </c>
      <c r="I325" s="4"/>
      <c r="J325" s="4" t="s">
        <v>3443</v>
      </c>
      <c r="K325" s="4"/>
      <c r="L325" s="7"/>
      <c r="M325" s="4"/>
      <c r="N325" s="4" t="s">
        <v>138</v>
      </c>
      <c r="O325" s="7"/>
      <c r="P325" s="7">
        <v>956.1</v>
      </c>
      <c r="Q325" s="3" t="s">
        <v>3873</v>
      </c>
      <c r="R325" s="4" t="s">
        <v>3874</v>
      </c>
      <c r="S325" s="4" t="s">
        <v>2511</v>
      </c>
      <c r="T325" s="4" t="s">
        <v>2149</v>
      </c>
      <c r="U325" s="4" t="s">
        <v>2149</v>
      </c>
      <c r="V325" s="4" t="s">
        <v>2511</v>
      </c>
      <c r="W325" s="4" t="s">
        <v>2149</v>
      </c>
      <c r="X325" s="4" t="s">
        <v>2149</v>
      </c>
      <c r="Y325" s="4" t="s">
        <v>2149</v>
      </c>
      <c r="Z325" s="4" t="s">
        <v>2149</v>
      </c>
      <c r="AA325" s="4" t="s">
        <v>2149</v>
      </c>
      <c r="AB325" s="4"/>
      <c r="AC325" s="4" t="s">
        <v>2149</v>
      </c>
      <c r="AD325" s="2" t="s">
        <v>972</v>
      </c>
      <c r="AE325" s="24" t="s">
        <v>2540</v>
      </c>
      <c r="AF325" s="137"/>
      <c r="AG325" s="137"/>
      <c r="AH325" s="137"/>
      <c r="AI325" s="24" t="s">
        <v>3446</v>
      </c>
      <c r="AJ325" s="4" t="s">
        <v>3900</v>
      </c>
    </row>
    <row r="326" spans="2:36" ht="60" customHeight="1">
      <c r="B326" s="4">
        <v>276</v>
      </c>
      <c r="C326" s="3">
        <v>403</v>
      </c>
      <c r="D326" s="4" t="s">
        <v>326</v>
      </c>
      <c r="E326" s="4" t="s">
        <v>2541</v>
      </c>
      <c r="F326" s="4" t="s">
        <v>327</v>
      </c>
      <c r="G326" s="4" t="s">
        <v>2123</v>
      </c>
      <c r="H326" s="4" t="s">
        <v>672</v>
      </c>
      <c r="I326" s="4" t="s">
        <v>328</v>
      </c>
      <c r="J326" s="4" t="s">
        <v>3227</v>
      </c>
      <c r="K326" s="4"/>
      <c r="L326" s="4"/>
      <c r="M326" s="4"/>
      <c r="N326" s="4" t="s">
        <v>329</v>
      </c>
      <c r="O326" s="7"/>
      <c r="P326" s="7">
        <v>263.8</v>
      </c>
      <c r="Q326" s="3" t="s">
        <v>3873</v>
      </c>
      <c r="R326" s="4" t="s">
        <v>3874</v>
      </c>
      <c r="S326" s="4" t="s">
        <v>2511</v>
      </c>
      <c r="T326" s="4" t="s">
        <v>2149</v>
      </c>
      <c r="U326" s="4" t="s">
        <v>2149</v>
      </c>
      <c r="V326" s="4" t="s">
        <v>2511</v>
      </c>
      <c r="W326" s="4" t="s">
        <v>2149</v>
      </c>
      <c r="X326" s="4" t="s">
        <v>2149</v>
      </c>
      <c r="Y326" s="4" t="s">
        <v>2149</v>
      </c>
      <c r="Z326" s="4" t="s">
        <v>2149</v>
      </c>
      <c r="AA326" s="4" t="s">
        <v>2149</v>
      </c>
      <c r="AB326" s="4"/>
      <c r="AC326" s="4" t="s">
        <v>2149</v>
      </c>
      <c r="AD326" s="2" t="s">
        <v>972</v>
      </c>
      <c r="AE326" s="24" t="s">
        <v>2542</v>
      </c>
      <c r="AF326" s="137"/>
      <c r="AG326" s="137"/>
      <c r="AH326" s="137"/>
      <c r="AI326" s="24" t="s">
        <v>3635</v>
      </c>
      <c r="AJ326" s="4" t="s">
        <v>3900</v>
      </c>
    </row>
    <row r="327" spans="2:36" ht="60" customHeight="1">
      <c r="B327" s="4">
        <v>277</v>
      </c>
      <c r="C327" s="3">
        <v>404</v>
      </c>
      <c r="D327" s="4" t="s">
        <v>330</v>
      </c>
      <c r="E327" s="4" t="s">
        <v>2914</v>
      </c>
      <c r="F327" s="4" t="s">
        <v>2914</v>
      </c>
      <c r="G327" s="4" t="s">
        <v>681</v>
      </c>
      <c r="H327" s="4" t="s">
        <v>1360</v>
      </c>
      <c r="I327" s="4"/>
      <c r="J327" s="4" t="s">
        <v>331</v>
      </c>
      <c r="K327" s="4"/>
      <c r="L327" s="4"/>
      <c r="M327" s="4"/>
      <c r="N327" s="4" t="s">
        <v>332</v>
      </c>
      <c r="O327" s="7"/>
      <c r="P327" s="7">
        <v>463.3</v>
      </c>
      <c r="Q327" s="3" t="s">
        <v>3873</v>
      </c>
      <c r="R327" s="4" t="s">
        <v>3874</v>
      </c>
      <c r="S327" s="4" t="s">
        <v>2511</v>
      </c>
      <c r="T327" s="4"/>
      <c r="U327" s="4"/>
      <c r="V327" s="4" t="s">
        <v>2511</v>
      </c>
      <c r="W327" s="4"/>
      <c r="X327" s="4"/>
      <c r="Y327" s="4"/>
      <c r="Z327" s="4"/>
      <c r="AA327" s="4"/>
      <c r="AB327" s="4"/>
      <c r="AC327" s="4"/>
      <c r="AD327" s="2" t="s">
        <v>972</v>
      </c>
      <c r="AE327" s="24"/>
      <c r="AF327" s="137"/>
      <c r="AG327" s="137"/>
      <c r="AH327" s="137"/>
      <c r="AI327" s="24" t="s">
        <v>3446</v>
      </c>
      <c r="AJ327" s="4" t="s">
        <v>3900</v>
      </c>
    </row>
    <row r="328" spans="2:36" ht="149.25" customHeight="1">
      <c r="B328" s="4">
        <v>278</v>
      </c>
      <c r="C328" s="3">
        <v>406</v>
      </c>
      <c r="D328" s="4" t="s">
        <v>333</v>
      </c>
      <c r="E328" s="4" t="s">
        <v>2543</v>
      </c>
      <c r="F328" s="4" t="s">
        <v>334</v>
      </c>
      <c r="G328" s="4" t="s">
        <v>1911</v>
      </c>
      <c r="H328" s="4" t="s">
        <v>1912</v>
      </c>
      <c r="I328" s="4" t="s">
        <v>335</v>
      </c>
      <c r="J328" s="4" t="s">
        <v>3226</v>
      </c>
      <c r="K328" s="4"/>
      <c r="L328" s="4"/>
      <c r="M328" s="4"/>
      <c r="N328" s="4" t="s">
        <v>3822</v>
      </c>
      <c r="O328" s="7"/>
      <c r="P328" s="7">
        <v>277.92</v>
      </c>
      <c r="Q328" s="3" t="s">
        <v>3873</v>
      </c>
      <c r="R328" s="4" t="s">
        <v>3874</v>
      </c>
      <c r="S328" s="4" t="s">
        <v>2510</v>
      </c>
      <c r="T328" s="4" t="s">
        <v>2674</v>
      </c>
      <c r="U328" s="4" t="s">
        <v>2149</v>
      </c>
      <c r="V328" s="4" t="s">
        <v>2511</v>
      </c>
      <c r="W328" s="4" t="s">
        <v>2149</v>
      </c>
      <c r="X328" s="4" t="s">
        <v>2149</v>
      </c>
      <c r="Y328" s="4" t="s">
        <v>2149</v>
      </c>
      <c r="Z328" s="4" t="s">
        <v>2149</v>
      </c>
      <c r="AA328" s="4" t="s">
        <v>2149</v>
      </c>
      <c r="AB328" s="4"/>
      <c r="AC328" s="4" t="s">
        <v>2149</v>
      </c>
      <c r="AD328" s="4"/>
      <c r="AE328" s="24" t="s">
        <v>2544</v>
      </c>
      <c r="AF328" s="137"/>
      <c r="AG328" s="137"/>
      <c r="AH328" s="137"/>
      <c r="AI328" s="24" t="s">
        <v>2936</v>
      </c>
      <c r="AJ328" s="4" t="s">
        <v>3900</v>
      </c>
    </row>
    <row r="329" spans="2:36" ht="60" customHeight="1">
      <c r="B329" s="4">
        <v>279</v>
      </c>
      <c r="C329" s="3">
        <v>407</v>
      </c>
      <c r="D329" s="4" t="s">
        <v>342</v>
      </c>
      <c r="E329" s="4"/>
      <c r="F329" s="4" t="s">
        <v>343</v>
      </c>
      <c r="G329" s="4" t="s">
        <v>731</v>
      </c>
      <c r="H329" s="4" t="s">
        <v>672</v>
      </c>
      <c r="I329" s="4" t="s">
        <v>3466</v>
      </c>
      <c r="J329" s="4" t="s">
        <v>3225</v>
      </c>
      <c r="K329" s="4"/>
      <c r="L329" s="4"/>
      <c r="M329" s="4"/>
      <c r="N329" s="4" t="s">
        <v>344</v>
      </c>
      <c r="O329" s="7"/>
      <c r="P329" s="7">
        <v>500.64</v>
      </c>
      <c r="Q329" s="3" t="s">
        <v>3873</v>
      </c>
      <c r="R329" s="4" t="s">
        <v>3874</v>
      </c>
      <c r="S329" s="4" t="s">
        <v>2511</v>
      </c>
      <c r="T329" s="4"/>
      <c r="U329" s="4"/>
      <c r="V329" s="4"/>
      <c r="W329" s="4"/>
      <c r="X329" s="4"/>
      <c r="Y329" s="4"/>
      <c r="Z329" s="4"/>
      <c r="AA329" s="4"/>
      <c r="AB329" s="4"/>
      <c r="AC329" s="4"/>
      <c r="AD329" s="2" t="s">
        <v>972</v>
      </c>
      <c r="AE329" s="24" t="s">
        <v>2544</v>
      </c>
      <c r="AF329" s="137"/>
      <c r="AG329" s="137"/>
      <c r="AH329" s="137"/>
      <c r="AI329" s="24" t="s">
        <v>3446</v>
      </c>
      <c r="AJ329" s="4" t="s">
        <v>3900</v>
      </c>
    </row>
    <row r="330" spans="2:36" ht="60" customHeight="1">
      <c r="B330" s="4">
        <v>280</v>
      </c>
      <c r="C330" s="3">
        <v>410</v>
      </c>
      <c r="D330" s="4" t="s">
        <v>352</v>
      </c>
      <c r="E330" s="4" t="s">
        <v>2833</v>
      </c>
      <c r="F330" s="4" t="s">
        <v>353</v>
      </c>
      <c r="G330" s="4" t="s">
        <v>708</v>
      </c>
      <c r="H330" s="4" t="s">
        <v>716</v>
      </c>
      <c r="I330" s="4" t="s">
        <v>3361</v>
      </c>
      <c r="J330" s="4" t="s">
        <v>3224</v>
      </c>
      <c r="K330" s="4"/>
      <c r="L330" s="4">
        <v>6057.15</v>
      </c>
      <c r="M330" s="4"/>
      <c r="N330" s="4" t="s">
        <v>354</v>
      </c>
      <c r="O330" s="7"/>
      <c r="P330" s="7">
        <v>103.19</v>
      </c>
      <c r="Q330" s="3" t="s">
        <v>3873</v>
      </c>
      <c r="R330" s="4" t="s">
        <v>3874</v>
      </c>
      <c r="S330" s="4" t="s">
        <v>2187</v>
      </c>
      <c r="T330" s="4" t="s">
        <v>2545</v>
      </c>
      <c r="U330" s="4" t="s">
        <v>2149</v>
      </c>
      <c r="V330" s="4" t="s">
        <v>2149</v>
      </c>
      <c r="W330" s="4" t="s">
        <v>2149</v>
      </c>
      <c r="X330" s="4" t="s">
        <v>2149</v>
      </c>
      <c r="Y330" s="4" t="s">
        <v>2149</v>
      </c>
      <c r="Z330" s="4" t="s">
        <v>2149</v>
      </c>
      <c r="AA330" s="4" t="s">
        <v>2149</v>
      </c>
      <c r="AB330" s="4"/>
      <c r="AC330" s="4" t="s">
        <v>2149</v>
      </c>
      <c r="AD330" s="4"/>
      <c r="AE330" s="24"/>
      <c r="AF330" s="137"/>
      <c r="AG330" s="137"/>
      <c r="AH330" s="137"/>
      <c r="AI330" s="24" t="s">
        <v>2936</v>
      </c>
      <c r="AJ330" s="4" t="s">
        <v>3900</v>
      </c>
    </row>
    <row r="331" spans="2:36" ht="60" customHeight="1">
      <c r="B331" s="4">
        <v>281</v>
      </c>
      <c r="C331" s="3">
        <v>411</v>
      </c>
      <c r="D331" s="4" t="s">
        <v>356</v>
      </c>
      <c r="E331" s="4" t="s">
        <v>357</v>
      </c>
      <c r="F331" s="4" t="s">
        <v>357</v>
      </c>
      <c r="G331" s="4" t="s">
        <v>358</v>
      </c>
      <c r="H331" s="4" t="s">
        <v>672</v>
      </c>
      <c r="I331" s="4" t="s">
        <v>3467</v>
      </c>
      <c r="J331" s="4" t="s">
        <v>3223</v>
      </c>
      <c r="K331" s="4"/>
      <c r="L331" s="4">
        <v>21667.95</v>
      </c>
      <c r="M331" s="4"/>
      <c r="N331" s="4" t="s">
        <v>359</v>
      </c>
      <c r="O331" s="7"/>
      <c r="P331" s="7">
        <v>588.66999999999996</v>
      </c>
      <c r="Q331" s="3" t="s">
        <v>3873</v>
      </c>
      <c r="R331" s="4" t="s">
        <v>3874</v>
      </c>
      <c r="S331" s="4" t="s">
        <v>2187</v>
      </c>
      <c r="T331" s="4" t="s">
        <v>2675</v>
      </c>
      <c r="U331" s="4" t="s">
        <v>2149</v>
      </c>
      <c r="V331" s="4" t="s">
        <v>2149</v>
      </c>
      <c r="W331" s="4" t="s">
        <v>2149</v>
      </c>
      <c r="X331" s="4" t="s">
        <v>2149</v>
      </c>
      <c r="Y331" s="4" t="s">
        <v>2149</v>
      </c>
      <c r="Z331" s="4" t="s">
        <v>2149</v>
      </c>
      <c r="AA331" s="4" t="s">
        <v>2149</v>
      </c>
      <c r="AB331" s="4"/>
      <c r="AC331" s="4" t="s">
        <v>2149</v>
      </c>
      <c r="AD331" s="4"/>
      <c r="AE331" s="24"/>
      <c r="AF331" s="137"/>
      <c r="AG331" s="137"/>
      <c r="AH331" s="137"/>
      <c r="AI331" s="24" t="s">
        <v>2936</v>
      </c>
      <c r="AJ331" s="4" t="s">
        <v>3900</v>
      </c>
    </row>
    <row r="332" spans="2:36" ht="60" customHeight="1">
      <c r="B332" s="4">
        <v>282</v>
      </c>
      <c r="C332" s="3">
        <v>416</v>
      </c>
      <c r="D332" s="4" t="s">
        <v>454</v>
      </c>
      <c r="E332" s="4" t="s">
        <v>2546</v>
      </c>
      <c r="F332" s="4" t="s">
        <v>455</v>
      </c>
      <c r="G332" s="4" t="s">
        <v>680</v>
      </c>
      <c r="H332" s="4" t="s">
        <v>680</v>
      </c>
      <c r="I332" s="4" t="s">
        <v>456</v>
      </c>
      <c r="J332" s="4" t="s">
        <v>3120</v>
      </c>
      <c r="K332" s="4"/>
      <c r="L332" s="4"/>
      <c r="M332" s="4"/>
      <c r="N332" s="4" t="s">
        <v>457</v>
      </c>
      <c r="O332" s="7"/>
      <c r="P332" s="7">
        <v>47.19</v>
      </c>
      <c r="Q332" s="3" t="s">
        <v>3873</v>
      </c>
      <c r="R332" s="4" t="s">
        <v>3874</v>
      </c>
      <c r="S332" s="4" t="s">
        <v>2547</v>
      </c>
      <c r="T332" s="4" t="s">
        <v>2149</v>
      </c>
      <c r="U332" s="4" t="s">
        <v>2149</v>
      </c>
      <c r="V332" s="4" t="s">
        <v>2149</v>
      </c>
      <c r="W332" s="4" t="s">
        <v>2149</v>
      </c>
      <c r="X332" s="4" t="s">
        <v>2149</v>
      </c>
      <c r="Y332" s="4" t="s">
        <v>2149</v>
      </c>
      <c r="Z332" s="4" t="s">
        <v>2149</v>
      </c>
      <c r="AA332" s="4" t="s">
        <v>2149</v>
      </c>
      <c r="AB332" s="4"/>
      <c r="AC332" s="4" t="s">
        <v>2149</v>
      </c>
      <c r="AD332" s="2" t="s">
        <v>972</v>
      </c>
      <c r="AE332" s="24"/>
      <c r="AF332" s="137"/>
      <c r="AG332" s="137"/>
      <c r="AH332" s="137"/>
      <c r="AI332" s="24" t="s">
        <v>3791</v>
      </c>
      <c r="AJ332" s="4" t="s">
        <v>3900</v>
      </c>
    </row>
    <row r="333" spans="2:36" ht="60" customHeight="1">
      <c r="B333" s="4">
        <v>283</v>
      </c>
      <c r="C333" s="3">
        <v>419</v>
      </c>
      <c r="D333" s="4" t="s">
        <v>461</v>
      </c>
      <c r="E333" s="4" t="s">
        <v>2946</v>
      </c>
      <c r="F333" s="4" t="s">
        <v>2947</v>
      </c>
      <c r="G333" s="4" t="s">
        <v>2046</v>
      </c>
      <c r="H333" s="4" t="s">
        <v>672</v>
      </c>
      <c r="I333" s="4"/>
      <c r="J333" s="4" t="s">
        <v>3444</v>
      </c>
      <c r="K333" s="4"/>
      <c r="L333" s="4"/>
      <c r="M333" s="4"/>
      <c r="N333" s="4" t="s">
        <v>462</v>
      </c>
      <c r="O333" s="7"/>
      <c r="P333" s="7">
        <v>1579.55</v>
      </c>
      <c r="Q333" s="3" t="s">
        <v>3873</v>
      </c>
      <c r="R333" s="4" t="s">
        <v>3876</v>
      </c>
      <c r="S333" s="4"/>
      <c r="T333" s="4"/>
      <c r="U333" s="4"/>
      <c r="V333" s="4"/>
      <c r="W333" s="4"/>
      <c r="X333" s="4"/>
      <c r="Y333" s="4"/>
      <c r="Z333" s="4"/>
      <c r="AA333" s="4"/>
      <c r="AB333" s="4"/>
      <c r="AC333" s="4"/>
      <c r="AD333" s="2" t="s">
        <v>972</v>
      </c>
      <c r="AE333" s="24"/>
      <c r="AF333" s="137"/>
      <c r="AG333" s="137"/>
      <c r="AH333" s="137"/>
      <c r="AI333" s="24" t="s">
        <v>3446</v>
      </c>
      <c r="AJ333" s="4" t="s">
        <v>3900</v>
      </c>
    </row>
    <row r="334" spans="2:36" ht="60" customHeight="1">
      <c r="B334" s="4">
        <v>284</v>
      </c>
      <c r="C334" s="3">
        <v>420</v>
      </c>
      <c r="D334" s="4" t="s">
        <v>465</v>
      </c>
      <c r="E334" s="4" t="s">
        <v>2948</v>
      </c>
      <c r="F334" s="4" t="s">
        <v>463</v>
      </c>
      <c r="G334" s="4" t="s">
        <v>464</v>
      </c>
      <c r="H334" s="4" t="s">
        <v>676</v>
      </c>
      <c r="I334" s="4" t="s">
        <v>3468</v>
      </c>
      <c r="J334" s="4" t="s">
        <v>3445</v>
      </c>
      <c r="K334" s="4"/>
      <c r="L334" s="4"/>
      <c r="M334" s="4"/>
      <c r="N334" s="4" t="s">
        <v>466</v>
      </c>
      <c r="O334" s="7"/>
      <c r="P334" s="7">
        <v>82.03</v>
      </c>
      <c r="Q334" s="3" t="s">
        <v>3873</v>
      </c>
      <c r="R334" s="4" t="s">
        <v>3874</v>
      </c>
      <c r="S334" s="4"/>
      <c r="T334" s="4"/>
      <c r="U334" s="4"/>
      <c r="V334" s="4"/>
      <c r="W334" s="4"/>
      <c r="X334" s="4"/>
      <c r="Y334" s="4"/>
      <c r="Z334" s="4"/>
      <c r="AA334" s="4"/>
      <c r="AB334" s="4"/>
      <c r="AC334" s="4"/>
      <c r="AD334" s="4" t="s">
        <v>470</v>
      </c>
      <c r="AE334" s="24"/>
      <c r="AF334" s="137"/>
      <c r="AG334" s="137"/>
      <c r="AH334" s="137"/>
      <c r="AI334" s="24" t="s">
        <v>3827</v>
      </c>
      <c r="AJ334" s="4" t="s">
        <v>3900</v>
      </c>
    </row>
    <row r="335" spans="2:36" ht="60" customHeight="1">
      <c r="B335" s="4">
        <v>285</v>
      </c>
      <c r="C335" s="3">
        <v>421</v>
      </c>
      <c r="D335" s="4" t="s">
        <v>467</v>
      </c>
      <c r="E335" s="4" t="s">
        <v>2835</v>
      </c>
      <c r="F335" s="4" t="s">
        <v>468</v>
      </c>
      <c r="G335" s="4" t="s">
        <v>1918</v>
      </c>
      <c r="H335" s="4" t="s">
        <v>1918</v>
      </c>
      <c r="I335" s="4" t="s">
        <v>3469</v>
      </c>
      <c r="J335" s="4" t="s">
        <v>3222</v>
      </c>
      <c r="K335" s="4"/>
      <c r="L335" s="4"/>
      <c r="M335" s="4"/>
      <c r="N335" s="4" t="s">
        <v>469</v>
      </c>
      <c r="O335" s="7"/>
      <c r="P335" s="7">
        <v>248.43</v>
      </c>
      <c r="Q335" s="3" t="s">
        <v>3873</v>
      </c>
      <c r="R335" s="4" t="s">
        <v>3874</v>
      </c>
      <c r="S335" s="4"/>
      <c r="T335" s="4"/>
      <c r="U335" s="4"/>
      <c r="V335" s="4"/>
      <c r="W335" s="4"/>
      <c r="X335" s="4"/>
      <c r="Y335" s="4"/>
      <c r="Z335" s="4"/>
      <c r="AA335" s="4"/>
      <c r="AB335" s="4"/>
      <c r="AC335" s="4"/>
      <c r="AD335" s="2" t="s">
        <v>972</v>
      </c>
      <c r="AE335" s="24"/>
      <c r="AF335" s="137"/>
      <c r="AG335" s="137"/>
      <c r="AH335" s="137"/>
      <c r="AI335" s="24" t="s">
        <v>2936</v>
      </c>
      <c r="AJ335" s="4" t="s">
        <v>3900</v>
      </c>
    </row>
    <row r="336" spans="2:36" ht="60" customHeight="1">
      <c r="B336" s="4">
        <v>286</v>
      </c>
      <c r="C336" s="3">
        <v>422</v>
      </c>
      <c r="D336" s="4" t="s">
        <v>471</v>
      </c>
      <c r="E336" s="4" t="s">
        <v>2961</v>
      </c>
      <c r="F336" s="4" t="s">
        <v>472</v>
      </c>
      <c r="G336" s="4" t="s">
        <v>712</v>
      </c>
      <c r="H336" s="4" t="s">
        <v>673</v>
      </c>
      <c r="I336" s="4" t="s">
        <v>473</v>
      </c>
      <c r="J336" s="4" t="s">
        <v>3221</v>
      </c>
      <c r="K336" s="4"/>
      <c r="L336" s="4"/>
      <c r="M336" s="4"/>
      <c r="N336" s="4" t="s">
        <v>474</v>
      </c>
      <c r="O336" s="7"/>
      <c r="P336" s="7">
        <v>86.53</v>
      </c>
      <c r="Q336" s="3" t="s">
        <v>3873</v>
      </c>
      <c r="R336" s="4" t="s">
        <v>3874</v>
      </c>
      <c r="S336" s="4"/>
      <c r="T336" s="4"/>
      <c r="U336" s="4"/>
      <c r="V336" s="4"/>
      <c r="W336" s="4"/>
      <c r="X336" s="4"/>
      <c r="Y336" s="4"/>
      <c r="Z336" s="4"/>
      <c r="AA336" s="4"/>
      <c r="AB336" s="4"/>
      <c r="AC336" s="4"/>
      <c r="AD336" s="2" t="s">
        <v>972</v>
      </c>
      <c r="AE336" s="24"/>
      <c r="AF336" s="137"/>
      <c r="AG336" s="137"/>
      <c r="AH336" s="137"/>
      <c r="AI336" s="24" t="s">
        <v>3791</v>
      </c>
      <c r="AJ336" s="4" t="s">
        <v>3900</v>
      </c>
    </row>
    <row r="337" spans="2:36" ht="60" customHeight="1">
      <c r="B337" s="4">
        <v>287</v>
      </c>
      <c r="C337" s="3">
        <v>423</v>
      </c>
      <c r="D337" s="4" t="s">
        <v>565</v>
      </c>
      <c r="E337" s="4" t="s">
        <v>564</v>
      </c>
      <c r="F337" s="4" t="s">
        <v>566</v>
      </c>
      <c r="G337" s="4" t="s">
        <v>2025</v>
      </c>
      <c r="H337" s="4" t="s">
        <v>672</v>
      </c>
      <c r="I337" s="4" t="s">
        <v>3869</v>
      </c>
      <c r="J337" s="4" t="s">
        <v>3870</v>
      </c>
      <c r="K337" s="4"/>
      <c r="L337" s="42">
        <v>32191.25</v>
      </c>
      <c r="M337" s="4"/>
      <c r="N337" s="4" t="s">
        <v>567</v>
      </c>
      <c r="O337" s="7"/>
      <c r="P337" s="7">
        <v>1482.9</v>
      </c>
      <c r="Q337" s="3" t="s">
        <v>3873</v>
      </c>
      <c r="R337" s="4" t="s">
        <v>3874</v>
      </c>
      <c r="S337" s="4" t="s">
        <v>2187</v>
      </c>
      <c r="T337" s="4" t="s">
        <v>2676</v>
      </c>
      <c r="U337" s="4" t="s">
        <v>2149</v>
      </c>
      <c r="V337" s="4" t="s">
        <v>2149</v>
      </c>
      <c r="W337" s="4" t="s">
        <v>2149</v>
      </c>
      <c r="X337" s="4" t="s">
        <v>2149</v>
      </c>
      <c r="Y337" s="4" t="s">
        <v>2149</v>
      </c>
      <c r="Z337" s="4" t="s">
        <v>2149</v>
      </c>
      <c r="AA337" s="4" t="s">
        <v>2149</v>
      </c>
      <c r="AB337" s="4"/>
      <c r="AC337" s="4" t="s">
        <v>2149</v>
      </c>
      <c r="AD337" s="4"/>
      <c r="AE337" s="24"/>
      <c r="AF337" s="137"/>
      <c r="AG337" s="137"/>
      <c r="AH337" s="137"/>
      <c r="AI337" s="24" t="s">
        <v>2936</v>
      </c>
      <c r="AJ337" s="4" t="s">
        <v>3900</v>
      </c>
    </row>
    <row r="338" spans="2:36" ht="60" customHeight="1">
      <c r="B338" s="4">
        <v>288</v>
      </c>
      <c r="C338" s="3">
        <v>424</v>
      </c>
      <c r="D338" s="4" t="s">
        <v>568</v>
      </c>
      <c r="E338" s="4" t="s">
        <v>569</v>
      </c>
      <c r="F338" s="4" t="s">
        <v>570</v>
      </c>
      <c r="G338" s="4" t="s">
        <v>1496</v>
      </c>
      <c r="H338" s="4" t="s">
        <v>674</v>
      </c>
      <c r="I338" s="4" t="s">
        <v>571</v>
      </c>
      <c r="J338" s="4" t="s">
        <v>3220</v>
      </c>
      <c r="K338" s="4"/>
      <c r="L338" s="4"/>
      <c r="M338" s="4"/>
      <c r="N338" s="4" t="s">
        <v>572</v>
      </c>
      <c r="O338" s="7"/>
      <c r="P338" s="7">
        <v>3035.83</v>
      </c>
      <c r="Q338" s="3" t="s">
        <v>3873</v>
      </c>
      <c r="R338" s="4" t="s">
        <v>3874</v>
      </c>
      <c r="S338" s="4" t="s">
        <v>2186</v>
      </c>
      <c r="T338" s="4" t="s">
        <v>2677</v>
      </c>
      <c r="U338" s="4" t="s">
        <v>2149</v>
      </c>
      <c r="V338" s="4" t="s">
        <v>2149</v>
      </c>
      <c r="W338" s="4" t="s">
        <v>2149</v>
      </c>
      <c r="X338" s="4" t="s">
        <v>2149</v>
      </c>
      <c r="Y338" s="4" t="s">
        <v>2149</v>
      </c>
      <c r="Z338" s="4" t="s">
        <v>2149</v>
      </c>
      <c r="AA338" s="4" t="s">
        <v>2149</v>
      </c>
      <c r="AB338" s="4"/>
      <c r="AC338" s="4" t="s">
        <v>2149</v>
      </c>
      <c r="AD338" s="4"/>
      <c r="AE338" s="24"/>
      <c r="AF338" s="137"/>
      <c r="AG338" s="137"/>
      <c r="AH338" s="137"/>
      <c r="AI338" s="24" t="s">
        <v>2936</v>
      </c>
      <c r="AJ338" s="4" t="s">
        <v>3900</v>
      </c>
    </row>
    <row r="339" spans="2:36" ht="60" customHeight="1">
      <c r="B339" s="4">
        <v>289</v>
      </c>
      <c r="C339" s="3">
        <v>425</v>
      </c>
      <c r="D339" s="4" t="s">
        <v>573</v>
      </c>
      <c r="E339" s="4" t="s">
        <v>2814</v>
      </c>
      <c r="F339" s="4" t="s">
        <v>574</v>
      </c>
      <c r="G339" s="4" t="s">
        <v>1047</v>
      </c>
      <c r="H339" s="4" t="s">
        <v>1047</v>
      </c>
      <c r="I339" s="4" t="s">
        <v>3470</v>
      </c>
      <c r="J339" s="4" t="s">
        <v>3219</v>
      </c>
      <c r="K339" s="4"/>
      <c r="L339" s="4"/>
      <c r="M339" s="4"/>
      <c r="N339" s="4" t="s">
        <v>0</v>
      </c>
      <c r="O339" s="7"/>
      <c r="P339" s="7">
        <v>71615.679999999993</v>
      </c>
      <c r="Q339" s="3" t="s">
        <v>3873</v>
      </c>
      <c r="R339" s="4" t="s">
        <v>3874</v>
      </c>
      <c r="S339" s="4" t="s">
        <v>2547</v>
      </c>
      <c r="T339" s="4" t="s">
        <v>2149</v>
      </c>
      <c r="U339" s="4"/>
      <c r="V339" s="4"/>
      <c r="W339" s="4"/>
      <c r="X339" s="4"/>
      <c r="Y339" s="4"/>
      <c r="Z339" s="4"/>
      <c r="AA339" s="4"/>
      <c r="AB339" s="4"/>
      <c r="AC339" s="4"/>
      <c r="AD339" s="4"/>
      <c r="AE339" s="24"/>
      <c r="AF339" s="137"/>
      <c r="AG339" s="137"/>
      <c r="AH339" s="137"/>
      <c r="AI339" s="24" t="s">
        <v>3636</v>
      </c>
      <c r="AJ339" s="4" t="s">
        <v>3900</v>
      </c>
    </row>
    <row r="340" spans="2:36" ht="60" customHeight="1">
      <c r="B340" s="4">
        <v>290</v>
      </c>
      <c r="C340" s="3">
        <v>427</v>
      </c>
      <c r="D340" s="4" t="s">
        <v>136</v>
      </c>
      <c r="E340" s="4" t="s">
        <v>2821</v>
      </c>
      <c r="F340" s="4" t="s">
        <v>8</v>
      </c>
      <c r="G340" s="4" t="s">
        <v>9</v>
      </c>
      <c r="H340" s="4" t="s">
        <v>10</v>
      </c>
      <c r="I340" s="4" t="s">
        <v>3471</v>
      </c>
      <c r="J340" s="4" t="s">
        <v>3218</v>
      </c>
      <c r="K340" s="4"/>
      <c r="L340" s="4">
        <v>93452.45</v>
      </c>
      <c r="M340" s="4"/>
      <c r="N340" s="4" t="s">
        <v>11</v>
      </c>
      <c r="O340" s="7"/>
      <c r="P340" s="7">
        <v>2007.37</v>
      </c>
      <c r="Q340" s="3" t="s">
        <v>3873</v>
      </c>
      <c r="R340" s="4" t="s">
        <v>3874</v>
      </c>
      <c r="S340" s="4" t="s">
        <v>2187</v>
      </c>
      <c r="T340" s="4" t="s">
        <v>3539</v>
      </c>
      <c r="U340" s="4"/>
      <c r="V340" s="4"/>
      <c r="W340" s="4"/>
      <c r="X340" s="4"/>
      <c r="Y340" s="4"/>
      <c r="Z340" s="4"/>
      <c r="AA340" s="4"/>
      <c r="AB340" s="4"/>
      <c r="AC340" s="4"/>
      <c r="AD340" s="4"/>
      <c r="AE340" s="24"/>
      <c r="AF340" s="137"/>
      <c r="AG340" s="137"/>
      <c r="AH340" s="137"/>
      <c r="AI340" s="24" t="s">
        <v>2936</v>
      </c>
      <c r="AJ340" s="4" t="s">
        <v>3900</v>
      </c>
    </row>
    <row r="341" spans="2:36" ht="60" customHeight="1">
      <c r="B341" s="4">
        <v>291</v>
      </c>
      <c r="C341" s="3">
        <v>428</v>
      </c>
      <c r="D341" s="4" t="s">
        <v>690</v>
      </c>
      <c r="E341" s="4" t="s">
        <v>2822</v>
      </c>
      <c r="F341" s="4" t="s">
        <v>12</v>
      </c>
      <c r="G341" s="4" t="s">
        <v>680</v>
      </c>
      <c r="H341" s="4" t="s">
        <v>680</v>
      </c>
      <c r="I341" s="4" t="s">
        <v>13</v>
      </c>
      <c r="J341" s="4" t="s">
        <v>3217</v>
      </c>
      <c r="K341" s="4"/>
      <c r="L341" s="4">
        <v>5323</v>
      </c>
      <c r="M341" s="4" t="s">
        <v>2549</v>
      </c>
      <c r="N341" s="4" t="s">
        <v>14</v>
      </c>
      <c r="O341" s="7"/>
      <c r="P341" s="7">
        <v>82.12</v>
      </c>
      <c r="Q341" s="3" t="s">
        <v>3873</v>
      </c>
      <c r="R341" s="4" t="s">
        <v>3874</v>
      </c>
      <c r="S341" s="4" t="s">
        <v>2187</v>
      </c>
      <c r="T341" s="4" t="s">
        <v>2660</v>
      </c>
      <c r="U341" s="4" t="s">
        <v>2149</v>
      </c>
      <c r="V341" s="4" t="s">
        <v>2149</v>
      </c>
      <c r="W341" s="4" t="s">
        <v>2149</v>
      </c>
      <c r="X341" s="4" t="s">
        <v>2149</v>
      </c>
      <c r="Y341" s="4" t="s">
        <v>2149</v>
      </c>
      <c r="Z341" s="4" t="s">
        <v>2149</v>
      </c>
      <c r="AA341" s="4" t="s">
        <v>2149</v>
      </c>
      <c r="AB341" s="4"/>
      <c r="AC341" s="4" t="s">
        <v>2149</v>
      </c>
      <c r="AD341" s="4"/>
      <c r="AE341" s="24"/>
      <c r="AF341" s="137"/>
      <c r="AG341" s="137"/>
      <c r="AH341" s="137"/>
      <c r="AI341" s="24" t="s">
        <v>2936</v>
      </c>
      <c r="AJ341" s="4" t="s">
        <v>3900</v>
      </c>
    </row>
    <row r="342" spans="2:36" ht="60" customHeight="1">
      <c r="B342" s="4">
        <v>292</v>
      </c>
      <c r="C342" s="3">
        <v>429</v>
      </c>
      <c r="D342" s="4" t="s">
        <v>15</v>
      </c>
      <c r="E342" s="4" t="s">
        <v>2949</v>
      </c>
      <c r="F342" s="4" t="s">
        <v>16</v>
      </c>
      <c r="G342" s="4" t="s">
        <v>17</v>
      </c>
      <c r="H342" s="4" t="s">
        <v>674</v>
      </c>
      <c r="I342" s="4" t="s">
        <v>3472</v>
      </c>
      <c r="J342" s="4" t="s">
        <v>3216</v>
      </c>
      <c r="K342" s="4"/>
      <c r="L342" s="4"/>
      <c r="M342" s="4"/>
      <c r="N342" s="4" t="s">
        <v>18</v>
      </c>
      <c r="O342" s="7"/>
      <c r="P342" s="7">
        <v>1993.53</v>
      </c>
      <c r="Q342" s="3" t="s">
        <v>3873</v>
      </c>
      <c r="R342" s="4" t="s">
        <v>3874</v>
      </c>
      <c r="S342" s="4"/>
      <c r="T342" s="4"/>
      <c r="U342" s="4"/>
      <c r="V342" s="4"/>
      <c r="W342" s="4"/>
      <c r="X342" s="4"/>
      <c r="Y342" s="4"/>
      <c r="Z342" s="4"/>
      <c r="AA342" s="4"/>
      <c r="AB342" s="4"/>
      <c r="AC342" s="4"/>
      <c r="AD342" s="4"/>
      <c r="AE342" s="24"/>
      <c r="AF342" s="137"/>
      <c r="AG342" s="137"/>
      <c r="AH342" s="137"/>
      <c r="AI342" s="24" t="s">
        <v>3533</v>
      </c>
      <c r="AJ342" s="4" t="s">
        <v>3900</v>
      </c>
    </row>
    <row r="343" spans="2:36" ht="119">
      <c r="B343" s="4">
        <v>293</v>
      </c>
      <c r="C343" s="3">
        <v>430</v>
      </c>
      <c r="D343" s="4" t="s">
        <v>19</v>
      </c>
      <c r="E343" s="4" t="s">
        <v>20</v>
      </c>
      <c r="F343" s="4" t="s">
        <v>707</v>
      </c>
      <c r="G343" s="4" t="s">
        <v>715</v>
      </c>
      <c r="H343" s="4" t="s">
        <v>668</v>
      </c>
      <c r="I343" s="4" t="s">
        <v>3473</v>
      </c>
      <c r="J343" s="4" t="s">
        <v>3215</v>
      </c>
      <c r="K343" s="4"/>
      <c r="L343" s="4">
        <v>58997.85</v>
      </c>
      <c r="M343" s="4"/>
      <c r="N343" s="4" t="s">
        <v>3824</v>
      </c>
      <c r="O343" s="7"/>
      <c r="P343" s="7">
        <v>1993.53</v>
      </c>
      <c r="Q343" s="3" t="s">
        <v>3873</v>
      </c>
      <c r="R343" s="4" t="s">
        <v>3874</v>
      </c>
      <c r="S343" s="4" t="s">
        <v>2187</v>
      </c>
      <c r="T343" s="4" t="s">
        <v>2661</v>
      </c>
      <c r="U343" s="4" t="s">
        <v>2149</v>
      </c>
      <c r="V343" s="4" t="s">
        <v>2149</v>
      </c>
      <c r="W343" s="4" t="s">
        <v>2149</v>
      </c>
      <c r="X343" s="4" t="s">
        <v>2149</v>
      </c>
      <c r="Y343" s="4" t="s">
        <v>2149</v>
      </c>
      <c r="Z343" s="4" t="s">
        <v>2149</v>
      </c>
      <c r="AA343" s="4" t="s">
        <v>2149</v>
      </c>
      <c r="AB343" s="4"/>
      <c r="AC343" s="4" t="s">
        <v>2149</v>
      </c>
      <c r="AD343" s="4"/>
      <c r="AE343" s="24"/>
      <c r="AF343" s="137"/>
      <c r="AG343" s="137"/>
      <c r="AH343" s="137"/>
      <c r="AI343" s="24" t="s">
        <v>2936</v>
      </c>
      <c r="AJ343" s="4" t="s">
        <v>3900</v>
      </c>
    </row>
    <row r="344" spans="2:36" ht="60" customHeight="1">
      <c r="B344" s="4">
        <v>294</v>
      </c>
      <c r="C344" s="3">
        <v>431</v>
      </c>
      <c r="D344" s="4" t="s">
        <v>821</v>
      </c>
      <c r="E344" s="4" t="s">
        <v>21</v>
      </c>
      <c r="F344" s="4" t="s">
        <v>22</v>
      </c>
      <c r="G344" s="4" t="s">
        <v>709</v>
      </c>
      <c r="H344" s="4" t="s">
        <v>670</v>
      </c>
      <c r="I344" s="4" t="s">
        <v>3474</v>
      </c>
      <c r="J344" s="4" t="s">
        <v>3214</v>
      </c>
      <c r="K344" s="4"/>
      <c r="L344" s="4"/>
      <c r="M344" s="4"/>
      <c r="N344" s="4" t="s">
        <v>23</v>
      </c>
      <c r="O344" s="7"/>
      <c r="P344" s="7">
        <v>1330.08</v>
      </c>
      <c r="Q344" s="3" t="s">
        <v>3873</v>
      </c>
      <c r="R344" s="4" t="s">
        <v>3874</v>
      </c>
      <c r="S344" s="4" t="s">
        <v>2186</v>
      </c>
      <c r="T344" s="4" t="s">
        <v>2149</v>
      </c>
      <c r="U344" s="4" t="s">
        <v>2149</v>
      </c>
      <c r="V344" s="4" t="s">
        <v>2149</v>
      </c>
      <c r="W344" s="4" t="s">
        <v>2149</v>
      </c>
      <c r="X344" s="4" t="s">
        <v>2149</v>
      </c>
      <c r="Y344" s="4" t="s">
        <v>2149</v>
      </c>
      <c r="Z344" s="4" t="s">
        <v>2149</v>
      </c>
      <c r="AA344" s="4" t="s">
        <v>2149</v>
      </c>
      <c r="AB344" s="4"/>
      <c r="AC344" s="4" t="s">
        <v>2149</v>
      </c>
      <c r="AD344" s="4"/>
      <c r="AE344" s="24"/>
      <c r="AF344" s="137"/>
      <c r="AG344" s="137"/>
      <c r="AH344" s="137"/>
      <c r="AI344" s="24" t="s">
        <v>3446</v>
      </c>
      <c r="AJ344" s="4" t="s">
        <v>3900</v>
      </c>
    </row>
    <row r="345" spans="2:36" ht="60" customHeight="1">
      <c r="B345" s="4">
        <v>295</v>
      </c>
      <c r="C345" s="3">
        <v>432</v>
      </c>
      <c r="D345" s="4" t="s">
        <v>24</v>
      </c>
      <c r="E345" s="4" t="s">
        <v>25</v>
      </c>
      <c r="F345" s="4" t="s">
        <v>25</v>
      </c>
      <c r="G345" s="4" t="s">
        <v>26</v>
      </c>
      <c r="H345" s="4" t="s">
        <v>2119</v>
      </c>
      <c r="I345" s="4" t="s">
        <v>3475</v>
      </c>
      <c r="J345" s="4" t="s">
        <v>3213</v>
      </c>
      <c r="K345" s="4"/>
      <c r="L345" s="4"/>
      <c r="M345" s="4"/>
      <c r="N345" s="4" t="s">
        <v>27</v>
      </c>
      <c r="O345" s="7"/>
      <c r="P345" s="7">
        <v>95.4</v>
      </c>
      <c r="Q345" s="3" t="s">
        <v>3873</v>
      </c>
      <c r="R345" s="4" t="s">
        <v>3874</v>
      </c>
      <c r="S345" s="4" t="s">
        <v>2149</v>
      </c>
      <c r="T345" s="4" t="s">
        <v>2149</v>
      </c>
      <c r="U345" s="4" t="s">
        <v>2149</v>
      </c>
      <c r="V345" s="4" t="s">
        <v>2149</v>
      </c>
      <c r="W345" s="4" t="s">
        <v>2149</v>
      </c>
      <c r="X345" s="4" t="s">
        <v>2149</v>
      </c>
      <c r="Y345" s="4" t="s">
        <v>2149</v>
      </c>
      <c r="Z345" s="4" t="s">
        <v>2149</v>
      </c>
      <c r="AA345" s="4" t="s">
        <v>2149</v>
      </c>
      <c r="AB345" s="4"/>
      <c r="AC345" s="4" t="s">
        <v>2149</v>
      </c>
      <c r="AD345" s="4"/>
      <c r="AE345" s="24"/>
      <c r="AF345" s="137"/>
      <c r="AG345" s="137"/>
      <c r="AH345" s="137"/>
      <c r="AI345" s="24" t="s">
        <v>3791</v>
      </c>
      <c r="AJ345" s="4" t="s">
        <v>3900</v>
      </c>
    </row>
    <row r="346" spans="2:36" ht="60" customHeight="1">
      <c r="B346" s="4">
        <v>296</v>
      </c>
      <c r="C346" s="3">
        <v>433</v>
      </c>
      <c r="D346" s="4" t="s">
        <v>2088</v>
      </c>
      <c r="E346" s="4"/>
      <c r="F346" s="4" t="s">
        <v>28</v>
      </c>
      <c r="G346" s="4" t="s">
        <v>29</v>
      </c>
      <c r="H346" s="4" t="s">
        <v>120</v>
      </c>
      <c r="I346" s="4" t="s">
        <v>3476</v>
      </c>
      <c r="J346" s="4" t="s">
        <v>2550</v>
      </c>
      <c r="K346" s="4"/>
      <c r="L346" s="4"/>
      <c r="M346" s="4"/>
      <c r="N346" s="4" t="s">
        <v>30</v>
      </c>
      <c r="O346" s="7"/>
      <c r="P346" s="7">
        <v>3.72</v>
      </c>
      <c r="Q346" s="3" t="s">
        <v>3873</v>
      </c>
      <c r="R346" s="4" t="s">
        <v>3874</v>
      </c>
      <c r="S346" s="4" t="s">
        <v>2186</v>
      </c>
      <c r="T346" s="4" t="s">
        <v>2149</v>
      </c>
      <c r="U346" s="4" t="s">
        <v>2149</v>
      </c>
      <c r="V346" s="4" t="s">
        <v>2149</v>
      </c>
      <c r="W346" s="4" t="s">
        <v>2149</v>
      </c>
      <c r="X346" s="4" t="s">
        <v>2149</v>
      </c>
      <c r="Y346" s="4" t="s">
        <v>2149</v>
      </c>
      <c r="Z346" s="4" t="s">
        <v>2149</v>
      </c>
      <c r="AA346" s="4" t="s">
        <v>2551</v>
      </c>
      <c r="AB346" s="4"/>
      <c r="AC346" s="4" t="s">
        <v>2149</v>
      </c>
      <c r="AD346" s="4"/>
      <c r="AE346" s="24"/>
      <c r="AF346" s="137"/>
      <c r="AG346" s="137"/>
      <c r="AH346" s="137"/>
      <c r="AI346" s="24" t="s">
        <v>3791</v>
      </c>
      <c r="AJ346" s="4" t="s">
        <v>3900</v>
      </c>
    </row>
    <row r="347" spans="2:36" ht="60" customHeight="1">
      <c r="B347" s="4">
        <v>297</v>
      </c>
      <c r="C347" s="3">
        <v>435</v>
      </c>
      <c r="D347" s="4" t="s">
        <v>33</v>
      </c>
      <c r="E347" s="4"/>
      <c r="F347" s="4" t="s">
        <v>34</v>
      </c>
      <c r="G347" s="4" t="s">
        <v>714</v>
      </c>
      <c r="H347" s="4" t="s">
        <v>673</v>
      </c>
      <c r="I347" s="4" t="s">
        <v>2552</v>
      </c>
      <c r="J347" s="4" t="s">
        <v>3212</v>
      </c>
      <c r="K347" s="4"/>
      <c r="L347" s="4"/>
      <c r="M347" s="4"/>
      <c r="N347" s="4" t="s">
        <v>35</v>
      </c>
      <c r="O347" s="7"/>
      <c r="P347" s="7">
        <v>83.85</v>
      </c>
      <c r="Q347" s="3" t="s">
        <v>3873</v>
      </c>
      <c r="R347" s="4" t="s">
        <v>3874</v>
      </c>
      <c r="S347" s="4" t="s">
        <v>2186</v>
      </c>
      <c r="T347" s="4" t="s">
        <v>2149</v>
      </c>
      <c r="U347" s="4" t="s">
        <v>2149</v>
      </c>
      <c r="V347" s="4" t="s">
        <v>2149</v>
      </c>
      <c r="W347" s="4" t="s">
        <v>2149</v>
      </c>
      <c r="X347" s="4" t="s">
        <v>2149</v>
      </c>
      <c r="Y347" s="6" t="s">
        <v>2553</v>
      </c>
      <c r="Z347" s="6" t="s">
        <v>2554</v>
      </c>
      <c r="AA347" s="6" t="s">
        <v>2555</v>
      </c>
      <c r="AB347" s="4" t="s">
        <v>2556</v>
      </c>
      <c r="AD347" s="4"/>
      <c r="AE347" s="24"/>
      <c r="AF347" s="137"/>
      <c r="AG347" s="137"/>
      <c r="AH347" s="137"/>
      <c r="AI347" s="24" t="s">
        <v>3791</v>
      </c>
      <c r="AJ347" s="4" t="s">
        <v>3900</v>
      </c>
    </row>
    <row r="348" spans="2:36" ht="60" customHeight="1">
      <c r="B348" s="4">
        <v>298</v>
      </c>
      <c r="C348" s="3">
        <v>436</v>
      </c>
      <c r="D348" s="4" t="s">
        <v>803</v>
      </c>
      <c r="E348" s="4" t="s">
        <v>2950</v>
      </c>
      <c r="F348" s="4" t="s">
        <v>36</v>
      </c>
      <c r="G348" s="4" t="s">
        <v>202</v>
      </c>
      <c r="H348" s="4" t="s">
        <v>832</v>
      </c>
      <c r="I348" s="4" t="s">
        <v>3478</v>
      </c>
      <c r="J348" s="4" t="s">
        <v>3211</v>
      </c>
      <c r="K348" s="4"/>
      <c r="L348" s="4"/>
      <c r="M348" s="4"/>
      <c r="N348" s="4" t="s">
        <v>37</v>
      </c>
      <c r="O348" s="7"/>
      <c r="P348" s="7">
        <v>8912.9500000000007</v>
      </c>
      <c r="Q348" s="3" t="s">
        <v>3873</v>
      </c>
      <c r="R348" s="4" t="s">
        <v>3874</v>
      </c>
      <c r="S348" s="4"/>
      <c r="T348" s="4"/>
      <c r="U348" s="4"/>
      <c r="V348" s="4"/>
      <c r="W348" s="4"/>
      <c r="X348" s="4"/>
      <c r="Y348" s="4"/>
      <c r="Z348" s="4"/>
      <c r="AA348" s="4"/>
      <c r="AB348" s="4"/>
      <c r="AC348" s="4"/>
      <c r="AD348" s="4"/>
      <c r="AE348" s="24"/>
      <c r="AF348" s="137"/>
      <c r="AG348" s="137"/>
      <c r="AH348" s="137"/>
      <c r="AI348" s="24" t="s">
        <v>3792</v>
      </c>
      <c r="AJ348" s="4" t="s">
        <v>3900</v>
      </c>
    </row>
    <row r="349" spans="2:36" ht="60" customHeight="1">
      <c r="B349" s="4">
        <v>299</v>
      </c>
      <c r="C349" s="3">
        <v>437</v>
      </c>
      <c r="D349" s="4" t="s">
        <v>38</v>
      </c>
      <c r="E349" s="4" t="s">
        <v>2951</v>
      </c>
      <c r="F349" s="4" t="s">
        <v>39</v>
      </c>
      <c r="G349" s="4" t="s">
        <v>2114</v>
      </c>
      <c r="H349" s="4" t="s">
        <v>674</v>
      </c>
      <c r="I349" s="4" t="s">
        <v>3479</v>
      </c>
      <c r="J349" s="4" t="s">
        <v>3210</v>
      </c>
      <c r="K349" s="4"/>
      <c r="L349" s="4"/>
      <c r="M349" s="4"/>
      <c r="N349" s="4" t="s">
        <v>40</v>
      </c>
      <c r="O349" s="7"/>
      <c r="P349" s="7">
        <v>5689.31</v>
      </c>
      <c r="Q349" s="3" t="s">
        <v>3873</v>
      </c>
      <c r="R349" s="4" t="s">
        <v>3874</v>
      </c>
      <c r="S349" s="4"/>
      <c r="T349" s="4"/>
      <c r="U349" s="4"/>
      <c r="V349" s="4"/>
      <c r="W349" s="4"/>
      <c r="X349" s="4"/>
      <c r="Y349" s="4"/>
      <c r="Z349" s="4"/>
      <c r="AA349" s="4"/>
      <c r="AB349" s="4"/>
      <c r="AC349" s="4"/>
      <c r="AD349" s="4"/>
      <c r="AE349" s="24"/>
      <c r="AF349" s="137"/>
      <c r="AG349" s="137"/>
      <c r="AH349" s="137"/>
      <c r="AI349" s="24" t="s">
        <v>3793</v>
      </c>
      <c r="AJ349" s="4" t="s">
        <v>3900</v>
      </c>
    </row>
    <row r="350" spans="2:36" ht="60" customHeight="1">
      <c r="B350" s="4">
        <v>300</v>
      </c>
      <c r="C350" s="3">
        <v>438</v>
      </c>
      <c r="D350" s="4" t="s">
        <v>1061</v>
      </c>
      <c r="E350" s="4" t="s">
        <v>41</v>
      </c>
      <c r="F350" s="4" t="s">
        <v>671</v>
      </c>
      <c r="G350" s="4" t="s">
        <v>671</v>
      </c>
      <c r="H350" s="4" t="s">
        <v>672</v>
      </c>
      <c r="I350" s="4" t="s">
        <v>3480</v>
      </c>
      <c r="J350" s="4" t="s">
        <v>3209</v>
      </c>
      <c r="K350" s="4"/>
      <c r="L350" s="4">
        <v>47381.8</v>
      </c>
      <c r="M350" s="4"/>
      <c r="N350" s="4" t="s">
        <v>42</v>
      </c>
      <c r="O350" s="7"/>
      <c r="P350" s="7">
        <v>1773.51</v>
      </c>
      <c r="Q350" s="3" t="s">
        <v>3873</v>
      </c>
      <c r="R350" s="4" t="s">
        <v>3874</v>
      </c>
      <c r="S350" s="4" t="s">
        <v>2187</v>
      </c>
      <c r="T350" s="4" t="s">
        <v>2149</v>
      </c>
      <c r="U350" s="4" t="s">
        <v>2149</v>
      </c>
      <c r="V350" s="4" t="s">
        <v>2149</v>
      </c>
      <c r="W350" s="4" t="s">
        <v>2149</v>
      </c>
      <c r="X350" s="4" t="s">
        <v>2149</v>
      </c>
      <c r="Y350" s="4" t="s">
        <v>2149</v>
      </c>
      <c r="Z350" s="4" t="s">
        <v>2149</v>
      </c>
      <c r="AA350" s="4" t="s">
        <v>2149</v>
      </c>
      <c r="AB350" s="4"/>
      <c r="AC350" s="4" t="s">
        <v>2149</v>
      </c>
      <c r="AD350" s="4"/>
      <c r="AE350" s="24"/>
      <c r="AF350" s="137"/>
      <c r="AG350" s="137"/>
      <c r="AH350" s="137"/>
      <c r="AI350" s="24" t="s">
        <v>3637</v>
      </c>
      <c r="AJ350" s="4" t="s">
        <v>3900</v>
      </c>
    </row>
    <row r="351" spans="2:36" ht="60" customHeight="1">
      <c r="B351" s="4">
        <v>301</v>
      </c>
      <c r="C351" s="3">
        <v>439</v>
      </c>
      <c r="D351" s="4"/>
      <c r="E351" s="4" t="s">
        <v>43</v>
      </c>
      <c r="F351" s="4"/>
      <c r="G351" s="4" t="s">
        <v>44</v>
      </c>
      <c r="H351" s="4" t="s">
        <v>2119</v>
      </c>
      <c r="I351" s="4" t="s">
        <v>45</v>
      </c>
      <c r="J351" s="4" t="s">
        <v>3208</v>
      </c>
      <c r="K351" s="4"/>
      <c r="L351" s="4"/>
      <c r="M351" s="4"/>
      <c r="N351" s="4" t="s">
        <v>46</v>
      </c>
      <c r="O351" s="7"/>
      <c r="P351" s="7">
        <v>5751.8</v>
      </c>
      <c r="Q351" s="3" t="s">
        <v>3873</v>
      </c>
      <c r="R351" s="4" t="s">
        <v>3874</v>
      </c>
      <c r="S351" s="4"/>
      <c r="T351" s="4"/>
      <c r="U351" s="4"/>
      <c r="V351" s="4"/>
      <c r="W351" s="4"/>
      <c r="X351" s="4"/>
      <c r="Y351" s="4"/>
      <c r="Z351" s="4"/>
      <c r="AA351" s="4"/>
      <c r="AB351" s="4"/>
      <c r="AC351" s="4"/>
      <c r="AD351" s="4"/>
      <c r="AE351" s="24"/>
      <c r="AF351" s="137"/>
      <c r="AG351" s="137"/>
      <c r="AH351" s="137"/>
      <c r="AI351" s="24" t="s">
        <v>3446</v>
      </c>
      <c r="AJ351" s="4" t="s">
        <v>3900</v>
      </c>
    </row>
    <row r="352" spans="2:36" ht="60" customHeight="1">
      <c r="B352" s="4">
        <v>302</v>
      </c>
      <c r="C352" s="3">
        <v>440</v>
      </c>
      <c r="D352" s="4" t="s">
        <v>47</v>
      </c>
      <c r="E352" s="4" t="s">
        <v>49</v>
      </c>
      <c r="F352" s="4" t="s">
        <v>48</v>
      </c>
      <c r="G352" s="4" t="s">
        <v>712</v>
      </c>
      <c r="H352" s="4" t="s">
        <v>673</v>
      </c>
      <c r="I352" s="4" t="s">
        <v>3481</v>
      </c>
      <c r="J352" s="4" t="s">
        <v>3207</v>
      </c>
      <c r="K352" s="4"/>
      <c r="L352" s="4"/>
      <c r="M352" s="4"/>
      <c r="N352" s="4" t="s">
        <v>50</v>
      </c>
      <c r="O352" s="7"/>
      <c r="P352" s="7">
        <v>5401.6</v>
      </c>
      <c r="Q352" s="3" t="s">
        <v>3873</v>
      </c>
      <c r="R352" s="4" t="s">
        <v>3874</v>
      </c>
      <c r="S352" s="4"/>
      <c r="T352" s="4"/>
      <c r="U352" s="4"/>
      <c r="V352" s="4"/>
      <c r="W352" s="4"/>
      <c r="X352" s="4"/>
      <c r="Y352" s="4"/>
      <c r="Z352" s="4"/>
      <c r="AA352" s="4"/>
      <c r="AB352" s="4"/>
      <c r="AC352" s="4"/>
      <c r="AD352" s="4"/>
      <c r="AE352" s="24"/>
      <c r="AF352" s="137"/>
      <c r="AG352" s="137"/>
      <c r="AH352" s="137"/>
      <c r="AI352" s="24" t="s">
        <v>3446</v>
      </c>
      <c r="AJ352" s="4" t="s">
        <v>3900</v>
      </c>
    </row>
    <row r="353" spans="2:36" ht="60" customHeight="1">
      <c r="B353" s="4">
        <v>303</v>
      </c>
      <c r="C353" s="3">
        <v>442</v>
      </c>
      <c r="D353" s="4" t="s">
        <v>54</v>
      </c>
      <c r="E353" s="4" t="s">
        <v>55</v>
      </c>
      <c r="F353" s="4" t="s">
        <v>56</v>
      </c>
      <c r="G353" s="4" t="s">
        <v>832</v>
      </c>
      <c r="H353" s="4" t="s">
        <v>832</v>
      </c>
      <c r="I353" s="4" t="s">
        <v>3451</v>
      </c>
      <c r="J353" s="4" t="s">
        <v>3206</v>
      </c>
      <c r="K353" s="4"/>
      <c r="L353" s="4"/>
      <c r="M353" s="4"/>
      <c r="N353" s="4" t="s">
        <v>57</v>
      </c>
      <c r="O353" s="7"/>
      <c r="P353" s="7">
        <v>3300.3</v>
      </c>
      <c r="Q353" s="3" t="s">
        <v>3873</v>
      </c>
      <c r="R353" s="4" t="s">
        <v>3874</v>
      </c>
      <c r="S353" s="4"/>
      <c r="T353" s="4"/>
      <c r="U353" s="4"/>
      <c r="V353" s="4"/>
      <c r="W353" s="4"/>
      <c r="X353" s="4"/>
      <c r="Y353" s="4"/>
      <c r="Z353" s="4"/>
      <c r="AA353" s="4"/>
      <c r="AB353" s="4"/>
      <c r="AC353" s="4"/>
      <c r="AD353" s="4"/>
      <c r="AE353" s="4"/>
      <c r="AF353" s="7"/>
      <c r="AG353" s="7"/>
      <c r="AH353" s="7"/>
      <c r="AI353" s="24" t="s">
        <v>3532</v>
      </c>
      <c r="AJ353" s="4" t="s">
        <v>3900</v>
      </c>
    </row>
    <row r="354" spans="2:36" ht="60" customHeight="1">
      <c r="B354" s="4">
        <v>304</v>
      </c>
      <c r="C354" s="110">
        <v>444</v>
      </c>
      <c r="D354" s="63" t="s">
        <v>2681</v>
      </c>
      <c r="E354" s="63" t="s">
        <v>2682</v>
      </c>
      <c r="F354" s="113" t="s">
        <v>2683</v>
      </c>
      <c r="G354" s="63" t="s">
        <v>679</v>
      </c>
      <c r="H354" s="63" t="s">
        <v>679</v>
      </c>
      <c r="I354" s="114" t="s">
        <v>3450</v>
      </c>
      <c r="J354" s="63" t="s">
        <v>3205</v>
      </c>
      <c r="K354" s="63"/>
      <c r="L354" s="63"/>
      <c r="M354" s="63"/>
      <c r="N354" s="63"/>
      <c r="O354" s="126"/>
      <c r="P354" s="126">
        <v>112.04</v>
      </c>
      <c r="Q354" s="3" t="s">
        <v>3873</v>
      </c>
      <c r="R354" s="63" t="s">
        <v>3874</v>
      </c>
      <c r="S354" s="63" t="s">
        <v>2186</v>
      </c>
      <c r="T354" s="63" t="s">
        <v>2684</v>
      </c>
      <c r="U354" s="63"/>
      <c r="V354" s="63"/>
      <c r="W354" s="63"/>
      <c r="X354" s="63"/>
      <c r="Y354" s="63"/>
      <c r="Z354" s="63"/>
      <c r="AA354" s="63"/>
      <c r="AB354" s="63"/>
      <c r="AC354" s="63"/>
      <c r="AD354" s="63"/>
      <c r="AE354" s="112"/>
      <c r="AF354" s="145"/>
      <c r="AG354" s="145"/>
      <c r="AH354" s="145"/>
      <c r="AI354" s="112" t="s">
        <v>2936</v>
      </c>
      <c r="AJ354" s="4" t="s">
        <v>3900</v>
      </c>
    </row>
    <row r="355" spans="2:36" ht="60" customHeight="1">
      <c r="B355" s="4">
        <v>305</v>
      </c>
      <c r="C355" s="3">
        <v>445</v>
      </c>
      <c r="D355" s="4" t="s">
        <v>1766</v>
      </c>
      <c r="E355" s="42" t="s">
        <v>2688</v>
      </c>
      <c r="F355" s="4" t="s">
        <v>2693</v>
      </c>
      <c r="G355" s="4" t="s">
        <v>2690</v>
      </c>
      <c r="H355" s="4" t="s">
        <v>672</v>
      </c>
      <c r="I355" s="37" t="s">
        <v>3864</v>
      </c>
      <c r="J355" s="42" t="s">
        <v>3865</v>
      </c>
      <c r="K355" s="4"/>
      <c r="L355" s="4"/>
      <c r="M355" s="4"/>
      <c r="N355" s="4"/>
      <c r="O355" s="7"/>
      <c r="P355" s="7">
        <v>396.83</v>
      </c>
      <c r="Q355" s="3" t="s">
        <v>3873</v>
      </c>
      <c r="R355" s="4" t="s">
        <v>3874</v>
      </c>
      <c r="S355" s="4"/>
      <c r="T355" s="4" t="s">
        <v>2696</v>
      </c>
      <c r="U355" s="4"/>
      <c r="V355" s="4"/>
      <c r="W355" s="4"/>
      <c r="X355" s="4"/>
      <c r="Y355" s="4"/>
      <c r="Z355" s="4"/>
      <c r="AA355" s="4"/>
      <c r="AB355" s="4"/>
      <c r="AC355" s="4"/>
      <c r="AD355" s="4"/>
      <c r="AE355" s="24"/>
      <c r="AF355" s="137"/>
      <c r="AG355" s="137"/>
      <c r="AH355" s="137"/>
      <c r="AI355" s="24" t="s">
        <v>2936</v>
      </c>
      <c r="AJ355" s="4" t="s">
        <v>3900</v>
      </c>
    </row>
    <row r="356" spans="2:36" ht="60" customHeight="1">
      <c r="B356" s="4">
        <v>306</v>
      </c>
      <c r="C356" s="3">
        <v>446</v>
      </c>
      <c r="D356" s="4" t="s">
        <v>2885</v>
      </c>
      <c r="E356" s="4" t="s">
        <v>2886</v>
      </c>
      <c r="F356" s="4" t="s">
        <v>1074</v>
      </c>
      <c r="G356" s="4" t="s">
        <v>682</v>
      </c>
      <c r="H356" s="4" t="s">
        <v>679</v>
      </c>
      <c r="I356" s="4" t="s">
        <v>3482</v>
      </c>
      <c r="J356" s="4" t="s">
        <v>3483</v>
      </c>
      <c r="K356" s="4"/>
      <c r="L356" s="4"/>
      <c r="M356" s="4"/>
      <c r="N356" s="4" t="s">
        <v>3447</v>
      </c>
      <c r="O356" s="7"/>
      <c r="P356" s="7">
        <v>349</v>
      </c>
      <c r="Q356" s="3" t="s">
        <v>3873</v>
      </c>
      <c r="R356" s="4" t="s">
        <v>3874</v>
      </c>
      <c r="S356" s="4"/>
      <c r="T356" s="4" t="s">
        <v>2939</v>
      </c>
      <c r="U356" s="4"/>
      <c r="V356" s="4"/>
      <c r="W356" s="4"/>
      <c r="X356" s="4"/>
      <c r="Y356" s="4"/>
      <c r="Z356" s="4"/>
      <c r="AA356" s="4"/>
      <c r="AB356" s="4"/>
      <c r="AC356" s="4"/>
      <c r="AD356" s="4"/>
      <c r="AE356" s="24"/>
      <c r="AF356" s="137"/>
      <c r="AG356" s="137"/>
      <c r="AH356" s="137"/>
      <c r="AI356" s="24" t="s">
        <v>2936</v>
      </c>
      <c r="AJ356" s="4" t="s">
        <v>3900</v>
      </c>
    </row>
    <row r="357" spans="2:36" ht="60" customHeight="1">
      <c r="B357" s="4">
        <v>307</v>
      </c>
      <c r="C357" s="3">
        <v>447</v>
      </c>
      <c r="D357" s="4" t="s">
        <v>118</v>
      </c>
      <c r="E357" s="4" t="s">
        <v>2890</v>
      </c>
      <c r="F357" s="4" t="s">
        <v>2890</v>
      </c>
      <c r="G357" s="4" t="s">
        <v>3484</v>
      </c>
      <c r="H357" s="4" t="s">
        <v>683</v>
      </c>
      <c r="I357" s="4" t="s">
        <v>3485</v>
      </c>
      <c r="J357" s="4" t="s">
        <v>3486</v>
      </c>
      <c r="K357" s="4"/>
      <c r="L357" s="4"/>
      <c r="M357" s="4"/>
      <c r="N357" s="4" t="s">
        <v>3487</v>
      </c>
      <c r="O357" s="7"/>
      <c r="P357" s="7">
        <v>7.69</v>
      </c>
      <c r="Q357" s="3" t="s">
        <v>3873</v>
      </c>
      <c r="R357" s="4" t="s">
        <v>3874</v>
      </c>
      <c r="S357" s="4"/>
      <c r="T357" s="4"/>
      <c r="U357" s="4"/>
      <c r="V357" s="4"/>
      <c r="W357" s="4"/>
      <c r="X357" s="4"/>
      <c r="Y357" s="4"/>
      <c r="Z357" s="4"/>
      <c r="AA357" s="4"/>
      <c r="AB357" s="4"/>
      <c r="AC357" s="4"/>
      <c r="AD357" s="4"/>
      <c r="AE357" s="24"/>
      <c r="AF357" s="137"/>
      <c r="AG357" s="137"/>
      <c r="AH357" s="137"/>
      <c r="AI357" s="24" t="s">
        <v>3638</v>
      </c>
      <c r="AJ357" s="4" t="s">
        <v>3900</v>
      </c>
    </row>
    <row r="358" spans="2:36" ht="60" customHeight="1">
      <c r="B358" s="4">
        <v>308</v>
      </c>
      <c r="C358" s="3">
        <v>448</v>
      </c>
      <c r="D358" s="4" t="s">
        <v>467</v>
      </c>
      <c r="E358" s="4" t="s">
        <v>3488</v>
      </c>
      <c r="F358" s="4" t="s">
        <v>3488</v>
      </c>
      <c r="G358" s="4" t="s">
        <v>1918</v>
      </c>
      <c r="H358" s="4" t="s">
        <v>1918</v>
      </c>
      <c r="I358" s="4" t="s">
        <v>3489</v>
      </c>
      <c r="J358" s="4" t="s">
        <v>3490</v>
      </c>
      <c r="K358" s="4"/>
      <c r="L358" s="4"/>
      <c r="M358" s="4"/>
      <c r="N358" s="4"/>
      <c r="O358" s="7"/>
      <c r="P358" s="7">
        <v>199.32</v>
      </c>
      <c r="Q358" s="3" t="s">
        <v>3873</v>
      </c>
      <c r="R358" s="4" t="s">
        <v>3874</v>
      </c>
      <c r="S358" s="4"/>
      <c r="T358" s="4"/>
      <c r="U358" s="4"/>
      <c r="V358" s="4"/>
      <c r="W358" s="4"/>
      <c r="X358" s="4"/>
      <c r="Y358" s="4"/>
      <c r="Z358" s="4"/>
      <c r="AA358" s="4"/>
      <c r="AB358" s="4"/>
      <c r="AC358" s="4"/>
      <c r="AD358" s="4"/>
      <c r="AE358" s="24"/>
      <c r="AF358" s="137"/>
      <c r="AG358" s="137"/>
      <c r="AH358" s="137"/>
      <c r="AI358" s="24" t="s">
        <v>3446</v>
      </c>
      <c r="AJ358" s="4" t="s">
        <v>3900</v>
      </c>
    </row>
    <row r="359" spans="2:36" ht="60" customHeight="1">
      <c r="B359" s="4">
        <v>309</v>
      </c>
      <c r="C359" s="3">
        <v>449</v>
      </c>
      <c r="D359" s="4" t="s">
        <v>3492</v>
      </c>
      <c r="E359" s="4" t="s">
        <v>3493</v>
      </c>
      <c r="F359" s="4" t="s">
        <v>3493</v>
      </c>
      <c r="G359" s="4" t="s">
        <v>1374</v>
      </c>
      <c r="H359" s="4" t="s">
        <v>1374</v>
      </c>
      <c r="I359" s="4" t="s">
        <v>3494</v>
      </c>
      <c r="J359" s="4" t="s">
        <v>3495</v>
      </c>
      <c r="K359" s="4"/>
      <c r="L359" s="4"/>
      <c r="M359" s="4"/>
      <c r="N359" s="4" t="s">
        <v>3496</v>
      </c>
      <c r="O359" s="7"/>
      <c r="P359" s="7">
        <v>605.65</v>
      </c>
      <c r="Q359" s="3" t="s">
        <v>3873</v>
      </c>
      <c r="R359" s="4" t="s">
        <v>3874</v>
      </c>
      <c r="S359" s="4"/>
      <c r="T359" s="4"/>
      <c r="U359" s="4"/>
      <c r="V359" s="4"/>
      <c r="W359" s="4"/>
      <c r="X359" s="4"/>
      <c r="Y359" s="4"/>
      <c r="Z359" s="4"/>
      <c r="AA359" s="4"/>
      <c r="AB359" s="4"/>
      <c r="AC359" s="4"/>
      <c r="AD359" s="4"/>
      <c r="AE359" s="24"/>
      <c r="AF359" s="137"/>
      <c r="AG359" s="137"/>
      <c r="AH359" s="137"/>
      <c r="AI359" s="24" t="s">
        <v>3446</v>
      </c>
      <c r="AJ359" s="4" t="s">
        <v>3900</v>
      </c>
    </row>
    <row r="360" spans="2:36" ht="60" customHeight="1">
      <c r="B360" s="4">
        <v>310</v>
      </c>
      <c r="C360" s="3">
        <v>450</v>
      </c>
      <c r="D360" s="4" t="s">
        <v>118</v>
      </c>
      <c r="E360" s="4" t="s">
        <v>2685</v>
      </c>
      <c r="F360" s="4" t="s">
        <v>2691</v>
      </c>
      <c r="G360" s="4" t="s">
        <v>2090</v>
      </c>
      <c r="H360" s="4" t="s">
        <v>683</v>
      </c>
      <c r="I360" s="42" t="s">
        <v>3449</v>
      </c>
      <c r="J360" s="4" t="s">
        <v>3204</v>
      </c>
      <c r="K360" s="4"/>
      <c r="L360" s="4"/>
      <c r="M360" s="4"/>
      <c r="N360" s="4" t="s">
        <v>3491</v>
      </c>
      <c r="O360" s="7"/>
      <c r="P360" s="7">
        <v>19.760000000000002</v>
      </c>
      <c r="Q360" s="3" t="s">
        <v>3873</v>
      </c>
      <c r="R360" s="4" t="s">
        <v>3874</v>
      </c>
      <c r="S360" s="4"/>
      <c r="T360" s="4" t="s">
        <v>2694</v>
      </c>
      <c r="U360" s="4"/>
      <c r="V360" s="4"/>
      <c r="W360" s="4"/>
      <c r="X360" s="4"/>
      <c r="Y360" s="4"/>
      <c r="Z360" s="4"/>
      <c r="AA360" s="4"/>
      <c r="AB360" s="4"/>
      <c r="AC360" s="4"/>
      <c r="AD360" s="4"/>
      <c r="AE360" s="24"/>
      <c r="AF360" s="137"/>
      <c r="AG360" s="137"/>
      <c r="AH360" s="137"/>
      <c r="AI360" s="24" t="s">
        <v>2936</v>
      </c>
      <c r="AJ360" s="4" t="s">
        <v>3900</v>
      </c>
    </row>
    <row r="361" spans="2:36" ht="60" customHeight="1">
      <c r="B361" s="4">
        <v>311</v>
      </c>
      <c r="C361" s="3">
        <v>451</v>
      </c>
      <c r="D361" s="4" t="s">
        <v>2686</v>
      </c>
      <c r="E361" s="4" t="s">
        <v>2687</v>
      </c>
      <c r="F361" s="4" t="s">
        <v>2692</v>
      </c>
      <c r="G361" s="4" t="s">
        <v>2689</v>
      </c>
      <c r="H361" s="4" t="s">
        <v>862</v>
      </c>
      <c r="I361" s="42" t="s">
        <v>626</v>
      </c>
      <c r="J361" s="4" t="s">
        <v>3203</v>
      </c>
      <c r="K361" s="4"/>
      <c r="L361" s="4"/>
      <c r="M361" s="4"/>
      <c r="N361" s="4"/>
      <c r="O361" s="7"/>
      <c r="P361" s="7">
        <v>648</v>
      </c>
      <c r="Q361" s="3" t="s">
        <v>3873</v>
      </c>
      <c r="R361" s="4" t="s">
        <v>3874</v>
      </c>
      <c r="S361" s="4"/>
      <c r="T361" s="4" t="s">
        <v>2695</v>
      </c>
      <c r="U361" s="4"/>
      <c r="V361" s="4"/>
      <c r="W361" s="4"/>
      <c r="X361" s="4"/>
      <c r="Y361" s="4"/>
      <c r="Z361" s="4"/>
      <c r="AA361" s="4"/>
      <c r="AB361" s="4"/>
      <c r="AC361" s="4"/>
      <c r="AD361" s="4"/>
      <c r="AE361" s="24"/>
      <c r="AF361" s="137"/>
      <c r="AG361" s="137"/>
      <c r="AH361" s="137"/>
      <c r="AI361" s="24" t="s">
        <v>2936</v>
      </c>
      <c r="AJ361" s="4" t="s">
        <v>3900</v>
      </c>
    </row>
    <row r="362" spans="2:36" ht="60" customHeight="1">
      <c r="B362" s="4">
        <v>312</v>
      </c>
      <c r="C362" s="3">
        <v>459</v>
      </c>
      <c r="D362" s="4" t="s">
        <v>118</v>
      </c>
      <c r="E362" s="4" t="s">
        <v>3851</v>
      </c>
      <c r="F362" s="4" t="s">
        <v>3501</v>
      </c>
      <c r="G362" s="4" t="s">
        <v>1911</v>
      </c>
      <c r="H362" s="4" t="s">
        <v>1912</v>
      </c>
      <c r="I362" s="4" t="s">
        <v>3502</v>
      </c>
      <c r="J362" s="4" t="s">
        <v>3503</v>
      </c>
      <c r="K362" s="4"/>
      <c r="L362" s="4"/>
      <c r="M362" s="4"/>
      <c r="N362" s="4" t="s">
        <v>3504</v>
      </c>
      <c r="O362" s="7"/>
      <c r="P362" s="7">
        <v>34.71</v>
      </c>
      <c r="Q362" s="3" t="s">
        <v>3873</v>
      </c>
      <c r="R362" s="4" t="s">
        <v>3919</v>
      </c>
      <c r="S362" s="4"/>
      <c r="T362" s="4"/>
      <c r="U362" s="4"/>
      <c r="V362" s="4"/>
      <c r="W362" s="4" t="s">
        <v>3852</v>
      </c>
      <c r="X362" s="4"/>
      <c r="Y362" s="4"/>
      <c r="Z362" s="4"/>
      <c r="AA362" s="4"/>
      <c r="AB362" s="4"/>
      <c r="AC362" s="4"/>
      <c r="AD362" s="4"/>
      <c r="AE362" s="24"/>
      <c r="AF362" s="137"/>
      <c r="AG362" s="137"/>
      <c r="AH362" s="137"/>
      <c r="AI362" s="24" t="s">
        <v>3446</v>
      </c>
      <c r="AJ362" s="4" t="s">
        <v>3900</v>
      </c>
    </row>
    <row r="363" spans="2:36" ht="60" customHeight="1">
      <c r="B363" s="4">
        <v>313</v>
      </c>
      <c r="C363" s="3">
        <v>461</v>
      </c>
      <c r="D363" s="4" t="s">
        <v>3508</v>
      </c>
      <c r="E363" s="4" t="s">
        <v>3509</v>
      </c>
      <c r="F363" s="4" t="s">
        <v>3510</v>
      </c>
      <c r="G363" s="4" t="s">
        <v>675</v>
      </c>
      <c r="H363" s="4" t="s">
        <v>676</v>
      </c>
      <c r="I363" s="4" t="s">
        <v>3511</v>
      </c>
      <c r="J363" s="4" t="s">
        <v>3512</v>
      </c>
      <c r="K363" s="4"/>
      <c r="L363" s="4"/>
      <c r="M363" s="4"/>
      <c r="N363" s="4" t="s">
        <v>3513</v>
      </c>
      <c r="O363" s="7"/>
      <c r="P363" s="7">
        <v>17.84</v>
      </c>
      <c r="Q363" s="3" t="s">
        <v>3873</v>
      </c>
      <c r="R363" s="4" t="s">
        <v>3874</v>
      </c>
      <c r="S363" s="4"/>
      <c r="T363" s="4" t="s">
        <v>3606</v>
      </c>
      <c r="U363" s="4"/>
      <c r="V363" s="4"/>
      <c r="W363" s="4"/>
      <c r="X363" s="4"/>
      <c r="Y363" s="4"/>
      <c r="Z363" s="4"/>
      <c r="AA363" s="4"/>
      <c r="AB363" s="4"/>
      <c r="AC363" s="4"/>
      <c r="AD363" s="4"/>
      <c r="AE363" s="24"/>
      <c r="AF363" s="137"/>
      <c r="AG363" s="137"/>
      <c r="AH363" s="137"/>
      <c r="AI363" s="24" t="s">
        <v>3446</v>
      </c>
      <c r="AJ363" s="4" t="s">
        <v>3900</v>
      </c>
    </row>
    <row r="364" spans="2:36" ht="60" customHeight="1">
      <c r="B364" s="4">
        <v>314</v>
      </c>
      <c r="C364" s="3">
        <v>462</v>
      </c>
      <c r="D364" s="4" t="s">
        <v>2896</v>
      </c>
      <c r="E364" s="4" t="s">
        <v>2909</v>
      </c>
      <c r="F364" s="4" t="s">
        <v>2911</v>
      </c>
      <c r="G364" s="4" t="s">
        <v>675</v>
      </c>
      <c r="H364" s="4" t="s">
        <v>676</v>
      </c>
      <c r="I364" s="4" t="s">
        <v>3517</v>
      </c>
      <c r="J364" s="4" t="s">
        <v>3518</v>
      </c>
      <c r="K364" s="4"/>
      <c r="L364" s="4"/>
      <c r="M364" s="4"/>
      <c r="N364" s="4" t="s">
        <v>3519</v>
      </c>
      <c r="O364" s="7"/>
      <c r="P364" s="7">
        <v>285.35000000000002</v>
      </c>
      <c r="Q364" s="3" t="s">
        <v>3873</v>
      </c>
      <c r="R364" s="4" t="s">
        <v>3874</v>
      </c>
      <c r="S364" s="4"/>
      <c r="T364" s="4" t="s">
        <v>3639</v>
      </c>
      <c r="U364" s="4"/>
      <c r="V364" s="4"/>
      <c r="W364" s="4"/>
      <c r="X364" s="4"/>
      <c r="Y364" s="4"/>
      <c r="Z364" s="4"/>
      <c r="AA364" s="4"/>
      <c r="AB364" s="4"/>
      <c r="AC364" s="4"/>
      <c r="AD364" s="4"/>
      <c r="AE364" s="24"/>
      <c r="AF364" s="137"/>
      <c r="AG364" s="137"/>
      <c r="AH364" s="137"/>
      <c r="AI364" s="24" t="s">
        <v>2936</v>
      </c>
      <c r="AJ364" s="4" t="s">
        <v>3900</v>
      </c>
    </row>
    <row r="365" spans="2:36" ht="60" customHeight="1">
      <c r="B365" s="4">
        <v>315</v>
      </c>
      <c r="C365" s="3">
        <v>464</v>
      </c>
      <c r="D365" s="4" t="s">
        <v>2928</v>
      </c>
      <c r="E365" s="4" t="s">
        <v>2929</v>
      </c>
      <c r="F365" s="4" t="s">
        <v>2930</v>
      </c>
      <c r="G365" s="4" t="s">
        <v>709</v>
      </c>
      <c r="H365" s="4" t="s">
        <v>670</v>
      </c>
      <c r="I365" s="4" t="s">
        <v>3521</v>
      </c>
      <c r="J365" s="4" t="s">
        <v>3522</v>
      </c>
      <c r="K365" s="4"/>
      <c r="L365" s="4"/>
      <c r="M365" s="4"/>
      <c r="N365" s="4" t="s">
        <v>3520</v>
      </c>
      <c r="O365" s="7"/>
      <c r="P365" s="7">
        <v>89.96</v>
      </c>
      <c r="Q365" s="3" t="s">
        <v>3873</v>
      </c>
      <c r="R365" s="4" t="s">
        <v>3874</v>
      </c>
      <c r="S365" s="4"/>
      <c r="T365" s="4" t="s">
        <v>3640</v>
      </c>
      <c r="U365" s="4"/>
      <c r="V365" s="4"/>
      <c r="W365" s="4"/>
      <c r="X365" s="4"/>
      <c r="Y365" s="4"/>
      <c r="Z365" s="4"/>
      <c r="AA365" s="4"/>
      <c r="AB365" s="4"/>
      <c r="AC365" s="4"/>
      <c r="AD365" s="4"/>
      <c r="AE365" s="4"/>
      <c r="AF365" s="7"/>
      <c r="AG365" s="7"/>
      <c r="AH365" s="7"/>
      <c r="AI365" s="24" t="s">
        <v>2936</v>
      </c>
      <c r="AJ365" s="4" t="s">
        <v>3900</v>
      </c>
    </row>
    <row r="366" spans="2:36" ht="60" customHeight="1">
      <c r="B366" s="4">
        <v>316</v>
      </c>
      <c r="C366" s="3">
        <v>465</v>
      </c>
      <c r="D366" s="4" t="s">
        <v>1811</v>
      </c>
      <c r="E366" s="4" t="s">
        <v>3523</v>
      </c>
      <c r="F366" s="4" t="s">
        <v>1506</v>
      </c>
      <c r="G366" s="4" t="s">
        <v>1506</v>
      </c>
      <c r="H366" s="4" t="s">
        <v>670</v>
      </c>
      <c r="I366" s="4" t="s">
        <v>3524</v>
      </c>
      <c r="J366" s="4" t="s">
        <v>3525</v>
      </c>
      <c r="K366" s="4"/>
      <c r="L366" s="4"/>
      <c r="M366" s="4"/>
      <c r="N366" s="4" t="s">
        <v>3526</v>
      </c>
      <c r="O366" s="7"/>
      <c r="P366" s="7">
        <v>28517.56</v>
      </c>
      <c r="Q366" s="3" t="s">
        <v>3873</v>
      </c>
      <c r="R366" s="4" t="s">
        <v>3876</v>
      </c>
      <c r="S366" s="4"/>
      <c r="T366" s="4"/>
      <c r="U366" s="4"/>
      <c r="V366" s="4"/>
      <c r="W366" s="4"/>
      <c r="X366" s="4"/>
      <c r="Y366" s="4"/>
      <c r="Z366" s="4"/>
      <c r="AA366" s="4"/>
      <c r="AB366" s="4"/>
      <c r="AC366" s="4"/>
      <c r="AD366" s="4"/>
      <c r="AE366" s="24"/>
      <c r="AF366" s="137"/>
      <c r="AG366" s="137"/>
      <c r="AH366" s="137"/>
      <c r="AI366" s="24" t="s">
        <v>3446</v>
      </c>
      <c r="AJ366" s="4" t="s">
        <v>3900</v>
      </c>
    </row>
    <row r="367" spans="2:36" ht="60" customHeight="1">
      <c r="B367" s="4">
        <v>317</v>
      </c>
      <c r="C367" s="3">
        <v>468</v>
      </c>
      <c r="D367" s="4" t="s">
        <v>3584</v>
      </c>
      <c r="E367" s="4" t="s">
        <v>3581</v>
      </c>
      <c r="F367" s="4" t="s">
        <v>3581</v>
      </c>
      <c r="G367" s="4" t="s">
        <v>1911</v>
      </c>
      <c r="H367" s="4" t="s">
        <v>1912</v>
      </c>
      <c r="I367" s="4" t="s">
        <v>3582</v>
      </c>
      <c r="J367" s="4" t="s">
        <v>3681</v>
      </c>
      <c r="K367" s="4"/>
      <c r="L367" s="4"/>
      <c r="M367" s="4">
        <v>163</v>
      </c>
      <c r="N367" s="4" t="s">
        <v>3583</v>
      </c>
      <c r="O367" s="7"/>
      <c r="P367" s="7">
        <v>6028.63</v>
      </c>
      <c r="Q367" s="3" t="s">
        <v>3873</v>
      </c>
      <c r="R367" s="4" t="s">
        <v>3874</v>
      </c>
      <c r="S367" s="4"/>
      <c r="T367" s="4"/>
      <c r="U367" s="4"/>
      <c r="V367" s="4"/>
      <c r="W367" s="4"/>
      <c r="X367" s="4"/>
      <c r="Y367" s="4"/>
      <c r="Z367" s="4"/>
      <c r="AA367" s="4"/>
      <c r="AB367" s="4"/>
      <c r="AC367" s="4"/>
      <c r="AD367" s="4"/>
      <c r="AE367" s="4"/>
      <c r="AF367" s="7"/>
      <c r="AG367" s="7"/>
      <c r="AH367" s="7"/>
      <c r="AI367" s="24" t="s">
        <v>3446</v>
      </c>
      <c r="AJ367" s="4" t="s">
        <v>3900</v>
      </c>
    </row>
    <row r="368" spans="2:36" ht="60" customHeight="1">
      <c r="B368" s="4">
        <v>318</v>
      </c>
      <c r="C368" s="3">
        <v>480</v>
      </c>
      <c r="D368" s="4" t="s">
        <v>1040</v>
      </c>
      <c r="E368" s="4" t="s">
        <v>3836</v>
      </c>
      <c r="F368" s="4" t="s">
        <v>171</v>
      </c>
      <c r="G368" s="4" t="s">
        <v>172</v>
      </c>
      <c r="H368" s="4" t="s">
        <v>2119</v>
      </c>
      <c r="I368" s="4" t="s">
        <v>3837</v>
      </c>
      <c r="J368" s="4" t="s">
        <v>3838</v>
      </c>
      <c r="K368" s="4"/>
      <c r="L368" s="7"/>
      <c r="M368" s="4"/>
      <c r="N368" s="4" t="s">
        <v>3839</v>
      </c>
      <c r="O368" s="7"/>
      <c r="P368" s="7">
        <v>4208</v>
      </c>
      <c r="Q368" s="3" t="s">
        <v>3873</v>
      </c>
      <c r="R368" s="4" t="s">
        <v>3874</v>
      </c>
      <c r="S368" s="4"/>
      <c r="T368" s="4" t="s">
        <v>3840</v>
      </c>
      <c r="U368" s="4"/>
      <c r="V368" s="4"/>
      <c r="W368" s="4"/>
      <c r="X368" s="4"/>
      <c r="Y368" s="4"/>
      <c r="Z368" s="4"/>
      <c r="AA368" s="4"/>
      <c r="AB368" s="4"/>
      <c r="AC368" s="4"/>
      <c r="AD368" s="4"/>
      <c r="AE368" s="24"/>
      <c r="AF368" s="137"/>
      <c r="AG368" s="137"/>
      <c r="AH368" s="137"/>
      <c r="AI368" s="24" t="s">
        <v>2936</v>
      </c>
      <c r="AJ368" s="4" t="s">
        <v>3900</v>
      </c>
    </row>
    <row r="369" spans="4:18" ht="60" customHeight="1">
      <c r="N369" s="187" t="s">
        <v>3929</v>
      </c>
      <c r="O369" s="185"/>
      <c r="P369" s="186">
        <f>SUM(P6:P368)</f>
        <v>2346013.5599999977</v>
      </c>
      <c r="Q369" s="184" t="s">
        <v>3873</v>
      </c>
    </row>
    <row r="370" spans="4:18" ht="60" customHeight="1">
      <c r="N370" s="187" t="s">
        <v>3928</v>
      </c>
    </row>
    <row r="371" spans="4:18" ht="60" customHeight="1">
      <c r="D371" s="107"/>
      <c r="E371" s="108"/>
      <c r="N371" s="188" t="s">
        <v>3930</v>
      </c>
    </row>
    <row r="372" spans="4:18" ht="60" customHeight="1">
      <c r="D372" s="107"/>
      <c r="E372" s="108"/>
      <c r="N372" s="188" t="s">
        <v>3933</v>
      </c>
    </row>
    <row r="373" spans="4:18" ht="60" customHeight="1">
      <c r="D373" s="107"/>
      <c r="E373" s="108"/>
      <c r="N373" s="188" t="s">
        <v>3934</v>
      </c>
    </row>
    <row r="374" spans="4:18" ht="60" customHeight="1">
      <c r="D374" s="107"/>
      <c r="E374" s="107"/>
      <c r="N374" s="188" t="s">
        <v>3932</v>
      </c>
    </row>
    <row r="375" spans="4:18" ht="60" customHeight="1">
      <c r="D375" s="107"/>
      <c r="E375" s="107"/>
      <c r="F375" s="6" t="s">
        <v>2837</v>
      </c>
      <c r="N375" s="188" t="s">
        <v>3931</v>
      </c>
    </row>
    <row r="376" spans="4:18" ht="60" customHeight="1">
      <c r="D376" s="107"/>
      <c r="E376" s="107"/>
    </row>
    <row r="377" spans="4:18" ht="60" customHeight="1">
      <c r="D377" s="107"/>
      <c r="E377" s="107"/>
    </row>
    <row r="378" spans="4:18" ht="60" customHeight="1">
      <c r="D378" s="107"/>
      <c r="E378" s="107"/>
    </row>
    <row r="380" spans="4:18" ht="60" customHeight="1">
      <c r="H380" s="14"/>
      <c r="N380" s="14"/>
      <c r="R380" s="14"/>
    </row>
  </sheetData>
  <customSheetViews>
    <customSheetView guid="{8CBF853C-9B05-2E44-ABDF-3A5E94B2D49E}"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0" fitToHeight="0" orientation="portrait" horizontalDpi="0" verticalDpi="0" copies="0"/>
    </customSheetView>
    <customSheetView guid="{45FAFD83-E5A5-4ABD-BE8F-BEA31033F036}"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0" fitToHeight="0" orientation="portrait" horizontalDpi="0" verticalDpi="0" copies="0"/>
    </customSheetView>
    <customSheetView guid="{9C14DA1E-25C3-4329-A6F3-75CB1CD104D7}" scale="55" showPageBreaks="1"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A54B586D-6220-424E-974E-0F84BC323EFF}"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EE35F5A5-B58E-462D-8699-50C485D25DAC}"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157CD385-0CC3-4CB7-9E40-9872D0CE4D7B}"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C272CEBC-8B24-461F-A115-CB8305F1DD91}"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D67E565D-00AF-4573-95DF-1C7151580DD9}"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BDD15C91-1AB9-44A2-ACD7-FAE0862B79D4}"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C841B2A8-BCDC-496A-AF1F-B21DB30EB01C}"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003C4447-03FF-4247-A52F-D405327D0F8E}"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D286A167-6B8A-4DD5-AE3F-D47B411FC6FF}" scale="55" showPageBreaks="1" fitToPage="1" printArea="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0" fitToHeight="0" orientation="landscape" horizontalDpi="4294967295" verticalDpi="4294967294"/>
    </customSheetView>
    <customSheetView guid="{0040A281-966A-42E4-8229-3EF4106905AE}"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3513B2A0-B7F8-4C06-8210-39E406F6EB6C}"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8F14BA67-A1BC-4512-B9DA-5C9C3CB313E4}"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2" fitToHeight="0" orientation="landscape" horizontalDpi="4294967295" verticalDpi="4294967294"/>
    </customSheetView>
    <customSheetView guid="{17DC0529-91A4-4551-9172-B028C4912514}" scale="55" showPageBreaks="1" fitToPage="1" printArea="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7" fitToHeight="0" orientation="landscape" horizontalDpi="4294967295" verticalDpi="4294967294"/>
    </customSheetView>
    <customSheetView guid="{8ABF9580-87B0-45E2-8C70-A09E58226CA5}" scale="55" fitToPage="1" hiddenColumns="1" state="hidden" topLeftCell="B164">
      <selection activeCell="E172" sqref="E172"/>
      <rowBreaks count="15" manualBreakCount="15">
        <brk id="23" min="1" max="35" man="1"/>
        <brk id="42" min="1" max="35" man="1"/>
        <brk id="61" min="1" max="35" man="1"/>
        <brk id="80" min="1" max="35" man="1"/>
        <brk id="99" min="1" max="35" man="1"/>
        <brk id="118" min="1" max="35" man="1"/>
        <brk id="137" min="1" max="35" man="1"/>
        <brk id="155"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7" fitToHeight="0" orientation="landscape" horizontalDpi="4294967295" verticalDpi="4294967294"/>
    </customSheetView>
    <customSheetView guid="{C87F9E6D-F617-4BEC-A99C-84CC4D01CBF8}" scale="55" fitToPage="1" hiddenColumns="1" state="hidden" topLeftCell="B164">
      <selection activeCell="E172" sqref="E172"/>
      <rowBreaks count="15" manualBreakCount="15">
        <brk id="23" min="1" max="35" man="1"/>
        <brk id="42" min="1" max="35" man="1"/>
        <brk id="61" min="1" max="35" man="1"/>
        <brk id="80" min="1" max="35" man="1"/>
        <brk id="99" min="1" max="35" man="1"/>
        <brk id="118" min="1" max="35" man="1"/>
        <brk id="137" min="1" max="35" man="1"/>
        <brk id="155"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2" fitToHeight="0" orientation="landscape" horizontalDpi="4294967295" verticalDpi="4294967294"/>
    </customSheetView>
    <customSheetView guid="{52FAA2EB-E93F-47C4-8597-5C6EAD18A486}" scale="55" showPageBreaks="1" fitToPage="1" printArea="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2" fitToHeight="0" orientation="landscape" horizontalDpi="4294967295" verticalDpi="4294967294"/>
    </customSheetView>
    <customSheetView guid="{25BB15B0-7FA6-482D-B525-5924AA858C0E}" scale="55" fitToPage="1" hiddenColumns="1" state="hidden" topLeftCell="B164">
      <selection activeCell="E172" sqref="E172"/>
      <rowBreaks count="15" manualBreakCount="15">
        <brk id="23" min="1" max="35" man="1"/>
        <brk id="42" min="1" max="35" man="1"/>
        <brk id="61" min="1" max="35" man="1"/>
        <brk id="80" min="1" max="35" man="1"/>
        <brk id="99" min="1" max="35" man="1"/>
        <brk id="118" min="1" max="35" man="1"/>
        <brk id="137" min="1" max="35" man="1"/>
        <brk id="155"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7" fitToHeight="0" orientation="landscape" horizontalDpi="4294967295" verticalDpi="4294967294"/>
    </customSheetView>
    <customSheetView guid="{90F0BEE9-F7C6-4B05-B1D3-E610A6D97CEA}" scale="55" fitToPage="1" hiddenColumns="1" state="hidden" topLeftCell="B164">
      <selection activeCell="E172" sqref="E172"/>
      <rowBreaks count="15" manualBreakCount="15">
        <brk id="23" min="1" max="35" man="1"/>
        <brk id="42" min="1" max="35" man="1"/>
        <brk id="61" min="1" max="35" man="1"/>
        <brk id="80" min="1" max="35" man="1"/>
        <brk id="99" min="1" max="35" man="1"/>
        <brk id="118" min="1" max="35" man="1"/>
        <brk id="137" min="1" max="35" man="1"/>
        <brk id="155"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2" fitToHeight="0" orientation="landscape" horizontalDpi="4294967295" verticalDpi="4294967294"/>
    </customSheetView>
    <customSheetView guid="{0DC89687-B5E8-44A4-AFC0-D36DAE0522C2}"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2" fitToHeight="0" orientation="landscape" horizontalDpi="4294967295" verticalDpi="4294967294"/>
    </customSheetView>
    <customSheetView guid="{EBAE714C-FD28-46D0-8276-A04E9A7E81C3}"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D40EC52C-1F83-41EA-87E6-C95632C6EB1D}"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2" fitToHeight="0" orientation="landscape" horizontalDpi="4294967295" verticalDpi="4294967294"/>
    </customSheetView>
    <customSheetView guid="{C14E3306-3C02-473C-B8F3-1D96FBEADE7E}" scale="55" showPageBreaks="1" fitToPage="1" printArea="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0" fitToHeight="0" orientation="landscape" horizontalDpi="4294967295" verticalDpi="4294967294"/>
    </customSheetView>
    <customSheetView guid="{59D3F2F7-6921-46D1-924D-5A0DA4AACA51}"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A081AA97-5460-4C55-BCF4-CC9F2A69CD39}"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0" fitToHeight="0" orientation="landscape" horizontalDpi="4294967295" verticalDpi="4294967294"/>
    </customSheetView>
    <customSheetView guid="{0F66B38A-758B-4700-88AD-1A1A10B7A7C9}" scale="55" showPageBreaks="1" fitToPage="1" printArea="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2" fitToHeight="0" orientation="landscape" horizontalDpi="4294967295" verticalDpi="4294967294"/>
    </customSheetView>
    <customSheetView guid="{7AA30157-2426-452C-9986-F024109E4B57}"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7" fitToHeight="0" orientation="landscape" horizontalDpi="4294967295" verticalDpi="4294967294"/>
    </customSheetView>
    <customSheetView guid="{7A688741-C63A-4537-8975-D01D5E399B5F}"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A9801882-D6C9-40C8-9090-26F7B42822A6}"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0" fitToHeight="0" orientation="portrait" horizontalDpi="0" verticalDpi="0" copies="0"/>
    </customSheetView>
  </customSheetViews>
  <mergeCells count="31">
    <mergeCell ref="AD187:AD192"/>
    <mergeCell ref="M187:M192"/>
    <mergeCell ref="N3:N5"/>
    <mergeCell ref="N118:N119"/>
    <mergeCell ref="I3:L4"/>
    <mergeCell ref="N194:N195"/>
    <mergeCell ref="G24:G25"/>
    <mergeCell ref="N235:N236"/>
    <mergeCell ref="N148:N149"/>
    <mergeCell ref="N24:N25"/>
    <mergeCell ref="N208:N209"/>
    <mergeCell ref="I44:K44"/>
    <mergeCell ref="G3:G5"/>
    <mergeCell ref="H3:H5"/>
    <mergeCell ref="M3:M5"/>
    <mergeCell ref="B1:AJ1"/>
    <mergeCell ref="AE3:AE5"/>
    <mergeCell ref="AF3:AG4"/>
    <mergeCell ref="AI3:AI5"/>
    <mergeCell ref="AJ3:AJ5"/>
    <mergeCell ref="S4:V4"/>
    <mergeCell ref="B3:B5"/>
    <mergeCell ref="AD3:AD5"/>
    <mergeCell ref="C3:C5"/>
    <mergeCell ref="W4:AC4"/>
    <mergeCell ref="D3:D5"/>
    <mergeCell ref="F3:F5"/>
    <mergeCell ref="O3:Q4"/>
    <mergeCell ref="E3:E5"/>
    <mergeCell ref="R3:R5"/>
    <mergeCell ref="S3:AC3"/>
  </mergeCells>
  <pageMargins left="0.118110236220472" right="0.15748031496063" top="0.511811023622047" bottom="0.118110236220472" header="0.23622047244094499" footer="0.39370078740157499"/>
  <pageSetup paperSize="0" fitToHeight="0" orientation="portrait" horizontalDpi="0" verticalDpi="0" copies="0"/>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pageSetUpPr fitToPage="1"/>
  </sheetPr>
  <dimension ref="A1:AJ384"/>
  <sheetViews>
    <sheetView topLeftCell="B355" zoomScale="55" zoomScaleNormal="55" zoomScaleSheetLayoutView="55" workbookViewId="0">
      <selection activeCell="N364" sqref="N364"/>
    </sheetView>
  </sheetViews>
  <sheetFormatPr baseColWidth="10" defaultColWidth="9.1640625" defaultRowHeight="60" customHeight="1"/>
  <cols>
    <col min="1" max="1" width="9.5" style="6" hidden="1" customWidth="1"/>
    <col min="2" max="2" width="9.5" style="131" customWidth="1"/>
    <col min="3" max="3" width="14.83203125" style="6" hidden="1" customWidth="1"/>
    <col min="4" max="4" width="34.33203125" style="6" customWidth="1"/>
    <col min="5" max="5" width="41.6640625" style="6" customWidth="1"/>
    <col min="6" max="6" width="44.83203125" style="6" customWidth="1"/>
    <col min="7" max="7" width="36" style="6" customWidth="1"/>
    <col min="8" max="8" width="24.83203125" style="6" customWidth="1"/>
    <col min="9" max="9" width="39.83203125" style="6" hidden="1" customWidth="1"/>
    <col min="10" max="10" width="33.5" style="6" hidden="1" customWidth="1"/>
    <col min="11" max="11" width="23.1640625" style="6" hidden="1" customWidth="1"/>
    <col min="12" max="12" width="26.6640625" style="6" hidden="1" customWidth="1"/>
    <col min="13" max="13" width="22" style="6" hidden="1" customWidth="1"/>
    <col min="14" max="14" width="86.5" style="6" customWidth="1"/>
    <col min="15" max="15" width="28.1640625" style="14" hidden="1" customWidth="1"/>
    <col min="16" max="16" width="25.33203125" style="14" customWidth="1"/>
    <col min="17" max="17" width="11" style="6" customWidth="1"/>
    <col min="18" max="18" width="31.5" style="6" customWidth="1"/>
    <col min="19" max="19" width="22" style="6" hidden="1" customWidth="1"/>
    <col min="20" max="20" width="42.1640625" style="6" hidden="1" customWidth="1"/>
    <col min="21" max="21" width="31.1640625" style="6" hidden="1" customWidth="1"/>
    <col min="22" max="22" width="22" style="6" hidden="1" customWidth="1"/>
    <col min="23" max="23" width="33.33203125" style="6" hidden="1" customWidth="1"/>
    <col min="24" max="24" width="30.5" style="6" hidden="1" customWidth="1"/>
    <col min="25" max="25" width="30" style="6" hidden="1" customWidth="1"/>
    <col min="26" max="26" width="32.1640625" style="6" hidden="1" customWidth="1"/>
    <col min="27" max="27" width="33.1640625" style="6" hidden="1" customWidth="1"/>
    <col min="28" max="28" width="27.5" style="6" hidden="1" customWidth="1"/>
    <col min="29" max="29" width="23.5" style="6" hidden="1" customWidth="1"/>
    <col min="30" max="30" width="45.6640625" style="6" hidden="1" customWidth="1"/>
    <col min="31" max="31" width="54" style="6" hidden="1" customWidth="1"/>
    <col min="32" max="32" width="21.33203125" style="14" hidden="1" customWidth="1"/>
    <col min="33" max="34" width="21.83203125" style="14" hidden="1" customWidth="1"/>
    <col min="35" max="35" width="54.5" style="6" hidden="1" customWidth="1"/>
    <col min="36" max="36" width="38" style="6" customWidth="1"/>
    <col min="37" max="48" width="9.1640625" style="6"/>
    <col min="49" max="49" width="10.5" style="6" bestFit="1" customWidth="1"/>
    <col min="50" max="16384" width="9.1640625" style="6"/>
  </cols>
  <sheetData>
    <row r="1" spans="1:36" ht="60" customHeight="1">
      <c r="B1" s="1916" t="s">
        <v>3927</v>
      </c>
      <c r="C1" s="1916"/>
      <c r="D1" s="1916"/>
      <c r="E1" s="1916"/>
      <c r="F1" s="1916"/>
      <c r="G1" s="1916"/>
      <c r="H1" s="1916"/>
      <c r="I1" s="1916"/>
      <c r="J1" s="1916"/>
      <c r="K1" s="1916"/>
      <c r="L1" s="1916"/>
      <c r="M1" s="1916"/>
      <c r="N1" s="1916"/>
      <c r="O1" s="1916"/>
      <c r="P1" s="1916"/>
      <c r="Q1" s="1916"/>
      <c r="R1" s="1916"/>
      <c r="S1" s="1916"/>
      <c r="T1" s="1916"/>
      <c r="U1" s="1916"/>
      <c r="V1" s="1916"/>
      <c r="W1" s="1916"/>
      <c r="X1" s="1916"/>
      <c r="Y1" s="1916"/>
      <c r="Z1" s="1916"/>
      <c r="AA1" s="1916"/>
      <c r="AB1" s="1916"/>
      <c r="AC1" s="1916"/>
      <c r="AD1" s="1916"/>
      <c r="AE1" s="1916"/>
      <c r="AF1" s="1916"/>
      <c r="AG1" s="1916"/>
      <c r="AH1" s="1916"/>
      <c r="AI1" s="1916"/>
      <c r="AJ1" s="1916"/>
    </row>
    <row r="2" spans="1:36" s="12" customFormat="1" ht="60" customHeight="1">
      <c r="A2" s="1"/>
      <c r="B2" s="1939" t="s">
        <v>3528</v>
      </c>
      <c r="C2" s="1965"/>
      <c r="D2" s="1937" t="s">
        <v>1717</v>
      </c>
      <c r="E2" s="1939" t="s">
        <v>1718</v>
      </c>
      <c r="F2" s="1939" t="s">
        <v>1063</v>
      </c>
      <c r="G2" s="1939" t="s">
        <v>1719</v>
      </c>
      <c r="H2" s="1939" t="s">
        <v>1720</v>
      </c>
      <c r="I2" s="1938"/>
      <c r="J2" s="1961"/>
      <c r="K2" s="1961"/>
      <c r="L2" s="1962"/>
      <c r="M2" s="1943"/>
      <c r="N2" s="1939" t="s">
        <v>1715</v>
      </c>
      <c r="O2" s="305"/>
      <c r="P2" s="1941" t="s">
        <v>3871</v>
      </c>
      <c r="Q2" s="1942"/>
      <c r="R2" s="1939" t="s">
        <v>3872</v>
      </c>
      <c r="S2" s="1970" t="s">
        <v>1896</v>
      </c>
      <c r="T2" s="1971"/>
      <c r="U2" s="1971"/>
      <c r="V2" s="1972"/>
      <c r="W2" s="1907" t="s">
        <v>1129</v>
      </c>
      <c r="X2" s="1908"/>
      <c r="Y2" s="1908"/>
      <c r="Z2" s="1908"/>
      <c r="AA2" s="1908"/>
      <c r="AB2" s="1908"/>
      <c r="AC2" s="1909"/>
      <c r="AD2" s="1965"/>
      <c r="AE2" s="1965"/>
      <c r="AF2" s="1966"/>
      <c r="AG2" s="1967"/>
      <c r="AH2" s="203" t="s">
        <v>3923</v>
      </c>
      <c r="AI2" s="1968"/>
      <c r="AJ2" s="1905" t="s">
        <v>3530</v>
      </c>
    </row>
    <row r="3" spans="1:36" s="12" customFormat="1" ht="60" customHeight="1">
      <c r="A3" s="1"/>
      <c r="B3" s="1940"/>
      <c r="C3" s="1940"/>
      <c r="D3" s="1938"/>
      <c r="E3" s="1940"/>
      <c r="F3" s="1940"/>
      <c r="G3" s="1940"/>
      <c r="H3" s="1940"/>
      <c r="I3" s="90" t="s">
        <v>3096</v>
      </c>
      <c r="J3" s="198" t="s">
        <v>3097</v>
      </c>
      <c r="K3" s="198" t="s">
        <v>3095</v>
      </c>
      <c r="L3" s="204" t="s">
        <v>2147</v>
      </c>
      <c r="M3" s="1938"/>
      <c r="N3" s="1940"/>
      <c r="O3" s="205" t="s">
        <v>3920</v>
      </c>
      <c r="P3" s="205" t="s">
        <v>3874</v>
      </c>
      <c r="Q3" s="306" t="s">
        <v>3921</v>
      </c>
      <c r="R3" s="1940"/>
      <c r="S3" s="201" t="s">
        <v>62</v>
      </c>
      <c r="T3" s="201" t="s">
        <v>65</v>
      </c>
      <c r="U3" s="201" t="s">
        <v>66</v>
      </c>
      <c r="V3" s="201" t="s">
        <v>63</v>
      </c>
      <c r="W3" s="199" t="s">
        <v>229</v>
      </c>
      <c r="X3" s="199" t="s">
        <v>230</v>
      </c>
      <c r="Y3" s="206" t="s">
        <v>1100</v>
      </c>
      <c r="Z3" s="206" t="s">
        <v>1101</v>
      </c>
      <c r="AA3" s="206" t="s">
        <v>1154</v>
      </c>
      <c r="AB3" s="206" t="s">
        <v>2698</v>
      </c>
      <c r="AC3" s="206" t="s">
        <v>64</v>
      </c>
      <c r="AD3" s="1940"/>
      <c r="AE3" s="1940"/>
      <c r="AF3" s="205" t="s">
        <v>3874</v>
      </c>
      <c r="AG3" s="205" t="s">
        <v>3916</v>
      </c>
      <c r="AH3" s="207"/>
      <c r="AI3" s="1969"/>
      <c r="AJ3" s="1906"/>
    </row>
    <row r="4" spans="1:36" s="12" customFormat="1" ht="60" customHeight="1">
      <c r="A4" s="1"/>
      <c r="B4" s="208" t="s">
        <v>3935</v>
      </c>
      <c r="C4" s="208"/>
      <c r="D4" s="1947" t="s">
        <v>3936</v>
      </c>
      <c r="E4" s="1948"/>
      <c r="F4" s="1948"/>
      <c r="G4" s="1948"/>
      <c r="H4" s="1948"/>
      <c r="I4" s="1948"/>
      <c r="J4" s="1948"/>
      <c r="K4" s="1948"/>
      <c r="L4" s="1948"/>
      <c r="M4" s="1948"/>
      <c r="N4" s="1948"/>
      <c r="O4" s="1948"/>
      <c r="P4" s="1948"/>
      <c r="Q4" s="1948"/>
      <c r="R4" s="1948"/>
      <c r="S4" s="1948"/>
      <c r="T4" s="1948"/>
      <c r="U4" s="1948"/>
      <c r="V4" s="1948"/>
      <c r="W4" s="1948"/>
      <c r="X4" s="1948"/>
      <c r="Y4" s="1948"/>
      <c r="Z4" s="1948"/>
      <c r="AA4" s="1948"/>
      <c r="AB4" s="1948"/>
      <c r="AC4" s="1948"/>
      <c r="AD4" s="1948"/>
      <c r="AE4" s="1948"/>
      <c r="AF4" s="1948"/>
      <c r="AG4" s="1948"/>
      <c r="AH4" s="1948"/>
      <c r="AI4" s="1948"/>
      <c r="AJ4" s="1949"/>
    </row>
    <row r="5" spans="1:36" ht="60" customHeight="1">
      <c r="A5" s="5">
        <v>1</v>
      </c>
      <c r="B5" s="68">
        <v>1</v>
      </c>
      <c r="C5" s="68">
        <v>1</v>
      </c>
      <c r="D5" s="68" t="s">
        <v>1722</v>
      </c>
      <c r="E5" s="68" t="s">
        <v>1811</v>
      </c>
      <c r="F5" s="68" t="s">
        <v>2969</v>
      </c>
      <c r="G5" s="68" t="s">
        <v>1418</v>
      </c>
      <c r="H5" s="68" t="s">
        <v>599</v>
      </c>
      <c r="I5" s="93" t="s">
        <v>2970</v>
      </c>
      <c r="J5" s="93" t="s">
        <v>2991</v>
      </c>
      <c r="K5" s="93" t="s">
        <v>2971</v>
      </c>
      <c r="L5" s="78" t="s">
        <v>2149</v>
      </c>
      <c r="M5" s="68">
        <f>30+96+576+93</f>
        <v>795</v>
      </c>
      <c r="N5" s="68" t="s">
        <v>1716</v>
      </c>
      <c r="O5" s="78"/>
      <c r="P5" s="78">
        <v>1979</v>
      </c>
      <c r="Q5" s="68" t="s">
        <v>3873</v>
      </c>
      <c r="R5" s="68" t="s">
        <v>3874</v>
      </c>
      <c r="S5" s="78" t="s">
        <v>2149</v>
      </c>
      <c r="T5" s="78" t="s">
        <v>2149</v>
      </c>
      <c r="U5" s="68" t="s">
        <v>2734</v>
      </c>
      <c r="V5" s="34" t="s">
        <v>2150</v>
      </c>
      <c r="W5" s="78" t="s">
        <v>2149</v>
      </c>
      <c r="X5" s="78" t="s">
        <v>2149</v>
      </c>
      <c r="Y5" s="78" t="s">
        <v>2149</v>
      </c>
      <c r="Z5" s="78" t="s">
        <v>2149</v>
      </c>
      <c r="AA5" s="78" t="s">
        <v>2149</v>
      </c>
      <c r="AB5" s="78" t="s">
        <v>2149</v>
      </c>
      <c r="AC5" s="78" t="s">
        <v>2149</v>
      </c>
      <c r="AD5" s="68" t="s">
        <v>1239</v>
      </c>
      <c r="AE5" s="209" t="s">
        <v>2149</v>
      </c>
      <c r="AF5" s="210"/>
      <c r="AG5" s="210"/>
      <c r="AH5" s="210">
        <f>14767.8+7052.1+1979+3148+1486+1598+2835.5+5068+2227+712</f>
        <v>40873.4</v>
      </c>
      <c r="AI5" s="211" t="s">
        <v>620</v>
      </c>
      <c r="AJ5" s="66" t="s">
        <v>3886</v>
      </c>
    </row>
    <row r="6" spans="1:36" ht="118.5" customHeight="1">
      <c r="A6" s="5">
        <v>2</v>
      </c>
      <c r="B6" s="212">
        <v>2</v>
      </c>
      <c r="C6" s="212">
        <v>2</v>
      </c>
      <c r="D6" s="212" t="s">
        <v>1723</v>
      </c>
      <c r="E6" s="212" t="s">
        <v>1811</v>
      </c>
      <c r="F6" s="212" t="s">
        <v>1121</v>
      </c>
      <c r="G6" s="212" t="s">
        <v>1419</v>
      </c>
      <c r="H6" s="212" t="s">
        <v>600</v>
      </c>
      <c r="I6" s="93" t="s">
        <v>2972</v>
      </c>
      <c r="J6" s="213" t="s">
        <v>2992</v>
      </c>
      <c r="K6" s="93" t="s">
        <v>2973</v>
      </c>
      <c r="L6" s="78" t="s">
        <v>2149</v>
      </c>
      <c r="M6" s="68" t="s">
        <v>1153</v>
      </c>
      <c r="N6" s="212" t="s">
        <v>1098</v>
      </c>
      <c r="O6" s="78"/>
      <c r="P6" s="214">
        <v>21790</v>
      </c>
      <c r="Q6" s="212" t="s">
        <v>3873</v>
      </c>
      <c r="R6" s="212" t="s">
        <v>3874</v>
      </c>
      <c r="S6" s="78" t="s">
        <v>2149</v>
      </c>
      <c r="T6" s="78" t="s">
        <v>2149</v>
      </c>
      <c r="U6" s="68" t="s">
        <v>2735</v>
      </c>
      <c r="V6" s="34" t="s">
        <v>2150</v>
      </c>
      <c r="W6" s="78" t="s">
        <v>2149</v>
      </c>
      <c r="X6" s="78" t="s">
        <v>2149</v>
      </c>
      <c r="Y6" s="78" t="s">
        <v>2149</v>
      </c>
      <c r="Z6" s="78" t="s">
        <v>2149</v>
      </c>
      <c r="AA6" s="78" t="s">
        <v>2149</v>
      </c>
      <c r="AB6" s="78" t="s">
        <v>2149</v>
      </c>
      <c r="AC6" s="78" t="s">
        <v>2149</v>
      </c>
      <c r="AD6" s="68" t="s">
        <v>1239</v>
      </c>
      <c r="AE6" s="209" t="s">
        <v>2149</v>
      </c>
      <c r="AF6" s="215"/>
      <c r="AG6" s="215"/>
      <c r="AH6" s="210">
        <f>21790+264+1000+8000+2725+6696+284782+1640+1751</f>
        <v>328648</v>
      </c>
      <c r="AI6" s="211" t="s">
        <v>3656</v>
      </c>
      <c r="AJ6" s="66" t="s">
        <v>3886</v>
      </c>
    </row>
    <row r="7" spans="1:36" ht="60" customHeight="1">
      <c r="A7" s="5">
        <v>3</v>
      </c>
      <c r="B7" s="212">
        <v>3</v>
      </c>
      <c r="C7" s="216">
        <v>3</v>
      </c>
      <c r="D7" s="217" t="s">
        <v>1724</v>
      </c>
      <c r="E7" s="217" t="s">
        <v>1812</v>
      </c>
      <c r="F7" s="217" t="s">
        <v>1122</v>
      </c>
      <c r="G7" s="217" t="s">
        <v>1420</v>
      </c>
      <c r="H7" s="212" t="s">
        <v>601</v>
      </c>
      <c r="I7" s="218"/>
      <c r="J7" s="94" t="s">
        <v>2974</v>
      </c>
      <c r="K7" s="213"/>
      <c r="L7" s="78" t="s">
        <v>2149</v>
      </c>
      <c r="M7" s="209" t="s">
        <v>1539</v>
      </c>
      <c r="N7" s="212" t="s">
        <v>1099</v>
      </c>
      <c r="O7" s="219"/>
      <c r="P7" s="214">
        <v>1820.85</v>
      </c>
      <c r="Q7" s="212" t="s">
        <v>3873</v>
      </c>
      <c r="R7" s="212" t="s">
        <v>3874</v>
      </c>
      <c r="S7" s="220" t="s">
        <v>2149</v>
      </c>
      <c r="T7" s="78" t="s">
        <v>2149</v>
      </c>
      <c r="U7" s="68" t="s">
        <v>2737</v>
      </c>
      <c r="V7" s="34" t="s">
        <v>2150</v>
      </c>
      <c r="W7" s="78" t="s">
        <v>2149</v>
      </c>
      <c r="X7" s="78" t="s">
        <v>2149</v>
      </c>
      <c r="Y7" s="78" t="s">
        <v>2149</v>
      </c>
      <c r="Z7" s="78" t="s">
        <v>2149</v>
      </c>
      <c r="AA7" s="78" t="s">
        <v>2149</v>
      </c>
      <c r="AB7" s="78" t="s">
        <v>2149</v>
      </c>
      <c r="AC7" s="78" t="s">
        <v>2149</v>
      </c>
      <c r="AD7" s="68" t="s">
        <v>1239</v>
      </c>
      <c r="AE7" s="209" t="s">
        <v>2149</v>
      </c>
      <c r="AF7" s="215"/>
      <c r="AG7" s="214"/>
      <c r="AH7" s="219"/>
      <c r="AI7" s="211" t="s">
        <v>620</v>
      </c>
      <c r="AJ7" s="116" t="s">
        <v>3886</v>
      </c>
    </row>
    <row r="8" spans="1:36" ht="60" customHeight="1">
      <c r="A8" s="5"/>
      <c r="B8" s="89"/>
      <c r="C8" s="221"/>
      <c r="D8" s="222"/>
      <c r="E8" s="222"/>
      <c r="F8" s="222"/>
      <c r="G8" s="222"/>
      <c r="H8" s="89"/>
      <c r="I8" s="218"/>
      <c r="J8" s="94"/>
      <c r="K8" s="213"/>
      <c r="L8" s="78"/>
      <c r="M8" s="209"/>
      <c r="N8" s="89"/>
      <c r="O8" s="219"/>
      <c r="P8" s="223">
        <v>3976.88</v>
      </c>
      <c r="Q8" s="89" t="s">
        <v>3873</v>
      </c>
      <c r="R8" s="89" t="s">
        <v>3875</v>
      </c>
      <c r="S8" s="220"/>
      <c r="T8" s="78"/>
      <c r="U8" s="68"/>
      <c r="V8" s="34"/>
      <c r="W8" s="78"/>
      <c r="X8" s="78"/>
      <c r="Y8" s="78"/>
      <c r="Z8" s="78"/>
      <c r="AA8" s="78"/>
      <c r="AB8" s="78"/>
      <c r="AC8" s="78"/>
      <c r="AD8" s="68"/>
      <c r="AE8" s="209"/>
      <c r="AF8" s="224"/>
      <c r="AG8" s="223"/>
      <c r="AH8" s="219"/>
      <c r="AI8" s="211"/>
      <c r="AJ8" s="225" t="s">
        <v>3886</v>
      </c>
    </row>
    <row r="9" spans="1:36" ht="60" customHeight="1">
      <c r="A9" s="5">
        <v>6</v>
      </c>
      <c r="B9" s="68">
        <v>4</v>
      </c>
      <c r="C9" s="68">
        <v>6</v>
      </c>
      <c r="D9" s="68" t="s">
        <v>1726</v>
      </c>
      <c r="E9" s="68" t="s">
        <v>1815</v>
      </c>
      <c r="F9" s="68" t="s">
        <v>2144</v>
      </c>
      <c r="G9" s="68" t="s">
        <v>1422</v>
      </c>
      <c r="H9" s="89" t="s">
        <v>595</v>
      </c>
      <c r="I9" s="213"/>
      <c r="J9" s="213" t="s">
        <v>2977</v>
      </c>
      <c r="K9" s="213"/>
      <c r="L9" s="78" t="s">
        <v>2149</v>
      </c>
      <c r="M9" s="68" t="s">
        <v>1542</v>
      </c>
      <c r="N9" s="89" t="s">
        <v>2151</v>
      </c>
      <c r="O9" s="78"/>
      <c r="P9" s="223">
        <v>7943.79</v>
      </c>
      <c r="Q9" s="89" t="s">
        <v>3873</v>
      </c>
      <c r="R9" s="89" t="s">
        <v>3874</v>
      </c>
      <c r="S9" s="78" t="s">
        <v>2149</v>
      </c>
      <c r="T9" s="78" t="s">
        <v>2149</v>
      </c>
      <c r="U9" s="68" t="s">
        <v>2739</v>
      </c>
      <c r="V9" s="34" t="s">
        <v>2150</v>
      </c>
      <c r="W9" s="78" t="s">
        <v>2149</v>
      </c>
      <c r="X9" s="78" t="s">
        <v>2149</v>
      </c>
      <c r="Y9" s="78" t="s">
        <v>2149</v>
      </c>
      <c r="Z9" s="78" t="s">
        <v>2149</v>
      </c>
      <c r="AA9" s="78" t="s">
        <v>2149</v>
      </c>
      <c r="AB9" s="78" t="s">
        <v>2149</v>
      </c>
      <c r="AC9" s="78" t="s">
        <v>2149</v>
      </c>
      <c r="AD9" s="68" t="s">
        <v>1239</v>
      </c>
      <c r="AE9" s="209" t="s">
        <v>2149</v>
      </c>
      <c r="AF9" s="224"/>
      <c r="AG9" s="224"/>
      <c r="AH9" s="210"/>
      <c r="AI9" s="211" t="s">
        <v>620</v>
      </c>
      <c r="AJ9" s="116" t="s">
        <v>3886</v>
      </c>
    </row>
    <row r="10" spans="1:36" ht="60" customHeight="1">
      <c r="A10" s="5">
        <v>7</v>
      </c>
      <c r="B10" s="68">
        <v>5</v>
      </c>
      <c r="C10" s="212">
        <v>7</v>
      </c>
      <c r="D10" s="212" t="s">
        <v>1727</v>
      </c>
      <c r="E10" s="212" t="s">
        <v>1816</v>
      </c>
      <c r="F10" s="212" t="s">
        <v>1123</v>
      </c>
      <c r="G10" s="212" t="s">
        <v>1423</v>
      </c>
      <c r="H10" s="212" t="s">
        <v>603</v>
      </c>
      <c r="I10" s="213"/>
      <c r="J10" s="94" t="s">
        <v>2978</v>
      </c>
      <c r="K10" s="213"/>
      <c r="L10" s="78" t="s">
        <v>2149</v>
      </c>
      <c r="M10" s="68" t="s">
        <v>1153</v>
      </c>
      <c r="N10" s="212" t="s">
        <v>1248</v>
      </c>
      <c r="O10" s="78"/>
      <c r="P10" s="214">
        <v>11620.5</v>
      </c>
      <c r="Q10" s="212" t="s">
        <v>3873</v>
      </c>
      <c r="R10" s="212" t="s">
        <v>3876</v>
      </c>
      <c r="S10" s="78" t="s">
        <v>2149</v>
      </c>
      <c r="T10" s="78" t="s">
        <v>2149</v>
      </c>
      <c r="U10" s="68" t="s">
        <v>2740</v>
      </c>
      <c r="V10" s="34" t="s">
        <v>2150</v>
      </c>
      <c r="W10" s="78" t="s">
        <v>2149</v>
      </c>
      <c r="X10" s="78" t="s">
        <v>2149</v>
      </c>
      <c r="Y10" s="78" t="s">
        <v>2149</v>
      </c>
      <c r="Z10" s="78" t="s">
        <v>2149</v>
      </c>
      <c r="AA10" s="78" t="s">
        <v>2149</v>
      </c>
      <c r="AB10" s="78" t="s">
        <v>2149</v>
      </c>
      <c r="AC10" s="78" t="s">
        <v>2149</v>
      </c>
      <c r="AD10" s="68" t="s">
        <v>1239</v>
      </c>
      <c r="AE10" s="209" t="s">
        <v>2149</v>
      </c>
      <c r="AF10" s="210"/>
      <c r="AG10" s="210"/>
      <c r="AH10" s="210"/>
      <c r="AI10" s="211" t="s">
        <v>620</v>
      </c>
      <c r="AJ10" s="225" t="s">
        <v>3886</v>
      </c>
    </row>
    <row r="11" spans="1:36" ht="60" customHeight="1">
      <c r="A11" s="5">
        <v>9</v>
      </c>
      <c r="B11" s="212">
        <v>6</v>
      </c>
      <c r="C11" s="212">
        <v>9</v>
      </c>
      <c r="D11" s="212" t="s">
        <v>1728</v>
      </c>
      <c r="E11" s="212" t="s">
        <v>1817</v>
      </c>
      <c r="F11" s="212" t="s">
        <v>1115</v>
      </c>
      <c r="G11" s="212" t="s">
        <v>1425</v>
      </c>
      <c r="H11" s="226" t="s">
        <v>604</v>
      </c>
      <c r="I11" s="218"/>
      <c r="J11" s="93" t="s">
        <v>2980</v>
      </c>
      <c r="K11" s="213"/>
      <c r="L11" s="78" t="s">
        <v>2149</v>
      </c>
      <c r="M11" s="209" t="s">
        <v>1544</v>
      </c>
      <c r="N11" s="212" t="s">
        <v>1324</v>
      </c>
      <c r="O11" s="219"/>
      <c r="P11" s="214">
        <v>6124</v>
      </c>
      <c r="Q11" s="212" t="s">
        <v>3873</v>
      </c>
      <c r="R11" s="212" t="s">
        <v>3876</v>
      </c>
      <c r="S11" s="220" t="s">
        <v>2149</v>
      </c>
      <c r="T11" s="78" t="s">
        <v>2149</v>
      </c>
      <c r="U11" s="68" t="s">
        <v>2742</v>
      </c>
      <c r="V11" s="34" t="s">
        <v>2150</v>
      </c>
      <c r="W11" s="78" t="s">
        <v>2149</v>
      </c>
      <c r="X11" s="78" t="s">
        <v>2149</v>
      </c>
      <c r="Y11" s="78" t="s">
        <v>2149</v>
      </c>
      <c r="Z11" s="78" t="s">
        <v>2149</v>
      </c>
      <c r="AA11" s="78" t="s">
        <v>2149</v>
      </c>
      <c r="AB11" s="78" t="s">
        <v>2149</v>
      </c>
      <c r="AC11" s="78" t="s">
        <v>2149</v>
      </c>
      <c r="AD11" s="68" t="s">
        <v>1239</v>
      </c>
      <c r="AE11" s="209" t="s">
        <v>2149</v>
      </c>
      <c r="AF11" s="210"/>
      <c r="AG11" s="210"/>
      <c r="AH11" s="210"/>
      <c r="AI11" s="211" t="s">
        <v>620</v>
      </c>
      <c r="AJ11" s="116" t="s">
        <v>3886</v>
      </c>
    </row>
    <row r="12" spans="1:36" ht="60" customHeight="1">
      <c r="A12" s="5"/>
      <c r="B12" s="227"/>
      <c r="C12" s="227"/>
      <c r="D12" s="227"/>
      <c r="E12" s="227"/>
      <c r="F12" s="227"/>
      <c r="G12" s="227"/>
      <c r="H12" s="228"/>
      <c r="I12" s="218"/>
      <c r="J12" s="93"/>
      <c r="K12" s="213"/>
      <c r="L12" s="78"/>
      <c r="M12" s="209"/>
      <c r="N12" s="227"/>
      <c r="O12" s="219"/>
      <c r="P12" s="229">
        <v>1647</v>
      </c>
      <c r="Q12" s="227" t="s">
        <v>3873</v>
      </c>
      <c r="R12" s="227" t="s">
        <v>3877</v>
      </c>
      <c r="S12" s="220"/>
      <c r="T12" s="78"/>
      <c r="U12" s="68"/>
      <c r="V12" s="34"/>
      <c r="W12" s="78"/>
      <c r="X12" s="78"/>
      <c r="Y12" s="78"/>
      <c r="Z12" s="78"/>
      <c r="AA12" s="78"/>
      <c r="AB12" s="78"/>
      <c r="AC12" s="78"/>
      <c r="AD12" s="68"/>
      <c r="AE12" s="209"/>
      <c r="AF12" s="210"/>
      <c r="AG12" s="210"/>
      <c r="AH12" s="210"/>
      <c r="AI12" s="211"/>
      <c r="AJ12" s="116" t="s">
        <v>3886</v>
      </c>
    </row>
    <row r="13" spans="1:36" ht="60" customHeight="1">
      <c r="A13" s="5"/>
      <c r="B13" s="89"/>
      <c r="C13" s="89"/>
      <c r="D13" s="89"/>
      <c r="E13" s="89"/>
      <c r="F13" s="89"/>
      <c r="G13" s="89"/>
      <c r="H13" s="230"/>
      <c r="I13" s="218"/>
      <c r="J13" s="93"/>
      <c r="K13" s="213"/>
      <c r="L13" s="78"/>
      <c r="M13" s="209"/>
      <c r="N13" s="89"/>
      <c r="O13" s="219"/>
      <c r="P13" s="223">
        <v>3291</v>
      </c>
      <c r="Q13" s="89" t="s">
        <v>3873</v>
      </c>
      <c r="R13" s="89" t="s">
        <v>3878</v>
      </c>
      <c r="S13" s="220"/>
      <c r="T13" s="78"/>
      <c r="U13" s="68"/>
      <c r="V13" s="34"/>
      <c r="W13" s="78"/>
      <c r="X13" s="78"/>
      <c r="Y13" s="78"/>
      <c r="Z13" s="78"/>
      <c r="AA13" s="78"/>
      <c r="AB13" s="78"/>
      <c r="AC13" s="78"/>
      <c r="AD13" s="68"/>
      <c r="AE13" s="209"/>
      <c r="AF13" s="210"/>
      <c r="AG13" s="210"/>
      <c r="AH13" s="210"/>
      <c r="AI13" s="211"/>
      <c r="AJ13" s="225" t="s">
        <v>3886</v>
      </c>
    </row>
    <row r="14" spans="1:36" ht="60" customHeight="1">
      <c r="A14" s="5">
        <v>10</v>
      </c>
      <c r="B14" s="68">
        <v>7</v>
      </c>
      <c r="C14" s="89">
        <v>10</v>
      </c>
      <c r="D14" s="89" t="s">
        <v>1729</v>
      </c>
      <c r="E14" s="89" t="s">
        <v>1818</v>
      </c>
      <c r="F14" s="89" t="s">
        <v>1116</v>
      </c>
      <c r="G14" s="89" t="s">
        <v>1426</v>
      </c>
      <c r="H14" s="89" t="s">
        <v>603</v>
      </c>
      <c r="I14" s="213"/>
      <c r="J14" s="93" t="s">
        <v>2981</v>
      </c>
      <c r="K14" s="213"/>
      <c r="L14" s="78" t="s">
        <v>2149</v>
      </c>
      <c r="M14" s="68" t="s">
        <v>1545</v>
      </c>
      <c r="N14" s="89" t="s">
        <v>2152</v>
      </c>
      <c r="O14" s="78"/>
      <c r="P14" s="223">
        <v>1324.75</v>
      </c>
      <c r="Q14" s="89" t="s">
        <v>3873</v>
      </c>
      <c r="R14" s="89" t="s">
        <v>3876</v>
      </c>
      <c r="S14" s="78" t="s">
        <v>2149</v>
      </c>
      <c r="T14" s="78" t="s">
        <v>2149</v>
      </c>
      <c r="U14" s="66" t="s">
        <v>2743</v>
      </c>
      <c r="V14" s="34" t="s">
        <v>2150</v>
      </c>
      <c r="W14" s="78" t="s">
        <v>2149</v>
      </c>
      <c r="X14" s="78" t="s">
        <v>2149</v>
      </c>
      <c r="Y14" s="78" t="s">
        <v>2149</v>
      </c>
      <c r="Z14" s="78" t="s">
        <v>2149</v>
      </c>
      <c r="AA14" s="78" t="s">
        <v>2149</v>
      </c>
      <c r="AB14" s="78" t="s">
        <v>2149</v>
      </c>
      <c r="AC14" s="78" t="s">
        <v>2149</v>
      </c>
      <c r="AD14" s="68" t="s">
        <v>1239</v>
      </c>
      <c r="AE14" s="209" t="s">
        <v>2149</v>
      </c>
      <c r="AF14" s="210"/>
      <c r="AG14" s="210"/>
      <c r="AH14" s="210"/>
      <c r="AI14" s="211" t="s">
        <v>620</v>
      </c>
      <c r="AJ14" s="66" t="s">
        <v>3886</v>
      </c>
    </row>
    <row r="15" spans="1:36" ht="60" customHeight="1">
      <c r="A15" s="5">
        <v>11</v>
      </c>
      <c r="B15" s="68">
        <v>8</v>
      </c>
      <c r="C15" s="68">
        <v>11</v>
      </c>
      <c r="D15" s="68" t="s">
        <v>1730</v>
      </c>
      <c r="E15" s="68" t="s">
        <v>1819</v>
      </c>
      <c r="F15" s="68" t="s">
        <v>1114</v>
      </c>
      <c r="G15" s="68" t="s">
        <v>1427</v>
      </c>
      <c r="H15" s="68" t="s">
        <v>605</v>
      </c>
      <c r="I15" s="93" t="s">
        <v>2993</v>
      </c>
      <c r="J15" s="94" t="s">
        <v>2982</v>
      </c>
      <c r="K15" s="93" t="s">
        <v>2994</v>
      </c>
      <c r="L15" s="78" t="s">
        <v>2149</v>
      </c>
      <c r="M15" s="68" t="s">
        <v>1153</v>
      </c>
      <c r="N15" s="68" t="s">
        <v>1325</v>
      </c>
      <c r="O15" s="78"/>
      <c r="P15" s="78">
        <v>6669.3</v>
      </c>
      <c r="Q15" s="68" t="s">
        <v>3873</v>
      </c>
      <c r="R15" s="68" t="s">
        <v>3876</v>
      </c>
      <c r="S15" s="78" t="s">
        <v>2149</v>
      </c>
      <c r="T15" s="78" t="s">
        <v>2149</v>
      </c>
      <c r="U15" s="68" t="s">
        <v>2744</v>
      </c>
      <c r="V15" s="34" t="s">
        <v>2150</v>
      </c>
      <c r="W15" s="78" t="s">
        <v>2149</v>
      </c>
      <c r="X15" s="78" t="s">
        <v>2149</v>
      </c>
      <c r="Y15" s="78" t="s">
        <v>2149</v>
      </c>
      <c r="Z15" s="78" t="s">
        <v>2149</v>
      </c>
      <c r="AA15" s="78" t="s">
        <v>2149</v>
      </c>
      <c r="AB15" s="78" t="s">
        <v>2149</v>
      </c>
      <c r="AC15" s="78" t="s">
        <v>2149</v>
      </c>
      <c r="AD15" s="68" t="s">
        <v>1239</v>
      </c>
      <c r="AE15" s="209" t="s">
        <v>2149</v>
      </c>
      <c r="AF15" s="210"/>
      <c r="AG15" s="210"/>
      <c r="AH15" s="210"/>
      <c r="AI15" s="211" t="s">
        <v>620</v>
      </c>
      <c r="AJ15" s="66" t="s">
        <v>3886</v>
      </c>
    </row>
    <row r="16" spans="1:36" ht="60" customHeight="1">
      <c r="A16" s="5">
        <v>13</v>
      </c>
      <c r="B16" s="68">
        <v>9</v>
      </c>
      <c r="C16" s="68">
        <v>13</v>
      </c>
      <c r="D16" s="68" t="s">
        <v>1724</v>
      </c>
      <c r="E16" s="68" t="s">
        <v>1821</v>
      </c>
      <c r="F16" s="68" t="s">
        <v>1125</v>
      </c>
      <c r="G16" s="68" t="s">
        <v>1429</v>
      </c>
      <c r="H16" s="68" t="s">
        <v>602</v>
      </c>
      <c r="I16" s="213"/>
      <c r="J16" s="93" t="s">
        <v>2983</v>
      </c>
      <c r="K16" s="213"/>
      <c r="L16" s="78" t="s">
        <v>2149</v>
      </c>
      <c r="M16" s="68" t="s">
        <v>1547</v>
      </c>
      <c r="N16" s="68" t="s">
        <v>1151</v>
      </c>
      <c r="O16" s="78"/>
      <c r="P16" s="78">
        <v>5414.3</v>
      </c>
      <c r="Q16" s="68" t="s">
        <v>3873</v>
      </c>
      <c r="R16" s="68" t="s">
        <v>3876</v>
      </c>
      <c r="S16" s="78" t="s">
        <v>2149</v>
      </c>
      <c r="T16" s="78" t="s">
        <v>2149</v>
      </c>
      <c r="U16" s="68" t="s">
        <v>2746</v>
      </c>
      <c r="V16" s="34" t="s">
        <v>2150</v>
      </c>
      <c r="W16" s="78" t="s">
        <v>2149</v>
      </c>
      <c r="X16" s="78" t="s">
        <v>2149</v>
      </c>
      <c r="Y16" s="78" t="s">
        <v>2149</v>
      </c>
      <c r="Z16" s="78" t="s">
        <v>2149</v>
      </c>
      <c r="AA16" s="78" t="s">
        <v>2149</v>
      </c>
      <c r="AB16" s="78" t="s">
        <v>2149</v>
      </c>
      <c r="AC16" s="78" t="s">
        <v>2149</v>
      </c>
      <c r="AD16" s="68" t="s">
        <v>1239</v>
      </c>
      <c r="AE16" s="209" t="s">
        <v>2149</v>
      </c>
      <c r="AF16" s="210"/>
      <c r="AG16" s="210"/>
      <c r="AH16" s="210"/>
      <c r="AI16" s="211" t="s">
        <v>620</v>
      </c>
      <c r="AJ16" s="66" t="s">
        <v>3886</v>
      </c>
    </row>
    <row r="17" spans="1:36" ht="60" customHeight="1">
      <c r="A17" s="5">
        <v>19</v>
      </c>
      <c r="B17" s="212">
        <v>10</v>
      </c>
      <c r="C17" s="212">
        <v>19</v>
      </c>
      <c r="D17" s="212" t="s">
        <v>1727</v>
      </c>
      <c r="E17" s="212" t="s">
        <v>1825</v>
      </c>
      <c r="F17" s="212" t="s">
        <v>1685</v>
      </c>
      <c r="G17" s="212" t="s">
        <v>1434</v>
      </c>
      <c r="H17" s="212" t="s">
        <v>599</v>
      </c>
      <c r="I17" s="218"/>
      <c r="J17" s="93" t="s">
        <v>2989</v>
      </c>
      <c r="K17" s="93" t="s">
        <v>2996</v>
      </c>
      <c r="L17" s="78" t="s">
        <v>2149</v>
      </c>
      <c r="M17" s="209" t="s">
        <v>1549</v>
      </c>
      <c r="N17" s="212" t="s">
        <v>1329</v>
      </c>
      <c r="O17" s="219"/>
      <c r="P17" s="214">
        <v>1650</v>
      </c>
      <c r="Q17" s="212" t="s">
        <v>3873</v>
      </c>
      <c r="R17" s="212" t="s">
        <v>3879</v>
      </c>
      <c r="S17" s="220" t="s">
        <v>2149</v>
      </c>
      <c r="T17" s="78" t="s">
        <v>2149</v>
      </c>
      <c r="U17" s="68" t="s">
        <v>2752</v>
      </c>
      <c r="V17" s="34" t="s">
        <v>2150</v>
      </c>
      <c r="W17" s="78" t="s">
        <v>2149</v>
      </c>
      <c r="X17" s="78" t="s">
        <v>2149</v>
      </c>
      <c r="Y17" s="78" t="s">
        <v>2149</v>
      </c>
      <c r="Z17" s="78" t="s">
        <v>2149</v>
      </c>
      <c r="AA17" s="78" t="s">
        <v>2149</v>
      </c>
      <c r="AB17" s="78" t="s">
        <v>2149</v>
      </c>
      <c r="AC17" s="78" t="s">
        <v>2149</v>
      </c>
      <c r="AD17" s="68" t="s">
        <v>1239</v>
      </c>
      <c r="AE17" s="209" t="s">
        <v>2149</v>
      </c>
      <c r="AF17" s="210"/>
      <c r="AG17" s="210"/>
      <c r="AH17" s="210"/>
      <c r="AI17" s="211" t="s">
        <v>620</v>
      </c>
      <c r="AJ17" s="116" t="s">
        <v>3886</v>
      </c>
    </row>
    <row r="18" spans="1:36" ht="60" customHeight="1">
      <c r="A18" s="5"/>
      <c r="B18" s="227"/>
      <c r="C18" s="227"/>
      <c r="D18" s="227"/>
      <c r="E18" s="227"/>
      <c r="F18" s="227"/>
      <c r="G18" s="227"/>
      <c r="H18" s="227"/>
      <c r="I18" s="231"/>
      <c r="J18" s="232"/>
      <c r="K18" s="232"/>
      <c r="L18" s="214"/>
      <c r="M18" s="217"/>
      <c r="N18" s="227"/>
      <c r="O18" s="233"/>
      <c r="P18" s="229">
        <v>442</v>
      </c>
      <c r="Q18" s="227" t="s">
        <v>3873</v>
      </c>
      <c r="R18" s="227" t="s">
        <v>3880</v>
      </c>
      <c r="S18" s="234"/>
      <c r="T18" s="214"/>
      <c r="U18" s="212"/>
      <c r="V18" s="189"/>
      <c r="W18" s="214"/>
      <c r="X18" s="214"/>
      <c r="Y18" s="214"/>
      <c r="Z18" s="214"/>
      <c r="AA18" s="214"/>
      <c r="AB18" s="214"/>
      <c r="AC18" s="214"/>
      <c r="AD18" s="212"/>
      <c r="AE18" s="217"/>
      <c r="AF18" s="215"/>
      <c r="AG18" s="215"/>
      <c r="AH18" s="215"/>
      <c r="AI18" s="235"/>
      <c r="AJ18" s="236" t="s">
        <v>3886</v>
      </c>
    </row>
    <row r="19" spans="1:36" ht="60" customHeight="1">
      <c r="A19" s="5">
        <v>21</v>
      </c>
      <c r="B19" s="68">
        <v>11</v>
      </c>
      <c r="C19" s="68">
        <v>21</v>
      </c>
      <c r="D19" s="68" t="s">
        <v>1727</v>
      </c>
      <c r="E19" s="68" t="s">
        <v>1827</v>
      </c>
      <c r="F19" s="68" t="s">
        <v>1112</v>
      </c>
      <c r="G19" s="68" t="s">
        <v>1436</v>
      </c>
      <c r="H19" s="68" t="s">
        <v>601</v>
      </c>
      <c r="I19" s="213"/>
      <c r="J19" s="93" t="s">
        <v>2999</v>
      </c>
      <c r="K19" s="213"/>
      <c r="L19" s="78" t="s">
        <v>2149</v>
      </c>
      <c r="M19" s="68" t="s">
        <v>1550</v>
      </c>
      <c r="N19" s="68" t="s">
        <v>1330</v>
      </c>
      <c r="O19" s="78"/>
      <c r="P19" s="78">
        <v>1800</v>
      </c>
      <c r="Q19" s="68" t="s">
        <v>3873</v>
      </c>
      <c r="R19" s="68" t="s">
        <v>3876</v>
      </c>
      <c r="S19" s="78" t="s">
        <v>2149</v>
      </c>
      <c r="T19" s="78" t="s">
        <v>2149</v>
      </c>
      <c r="U19" s="68" t="s">
        <v>2754</v>
      </c>
      <c r="V19" s="34" t="s">
        <v>2150</v>
      </c>
      <c r="W19" s="78" t="s">
        <v>2149</v>
      </c>
      <c r="X19" s="78" t="s">
        <v>2149</v>
      </c>
      <c r="Y19" s="78" t="s">
        <v>2149</v>
      </c>
      <c r="Z19" s="78" t="s">
        <v>2149</v>
      </c>
      <c r="AA19" s="78" t="s">
        <v>2149</v>
      </c>
      <c r="AB19" s="78" t="s">
        <v>2149</v>
      </c>
      <c r="AC19" s="78" t="s">
        <v>2149</v>
      </c>
      <c r="AD19" s="68" t="s">
        <v>1239</v>
      </c>
      <c r="AE19" s="68" t="s">
        <v>2149</v>
      </c>
      <c r="AF19" s="78"/>
      <c r="AG19" s="78"/>
      <c r="AH19" s="78"/>
      <c r="AI19" s="66" t="s">
        <v>620</v>
      </c>
      <c r="AJ19" s="66" t="s">
        <v>3886</v>
      </c>
    </row>
    <row r="20" spans="1:36" ht="60" customHeight="1">
      <c r="A20" s="5">
        <v>26</v>
      </c>
      <c r="B20" s="68">
        <v>12</v>
      </c>
      <c r="C20" s="227">
        <v>26</v>
      </c>
      <c r="D20" s="227" t="s">
        <v>1735</v>
      </c>
      <c r="E20" s="227" t="s">
        <v>1832</v>
      </c>
      <c r="F20" s="227" t="s">
        <v>1118</v>
      </c>
      <c r="G20" s="227" t="s">
        <v>1426</v>
      </c>
      <c r="H20" s="227" t="s">
        <v>603</v>
      </c>
      <c r="I20" s="213"/>
      <c r="J20" s="213" t="s">
        <v>3004</v>
      </c>
      <c r="K20" s="93" t="s">
        <v>3005</v>
      </c>
      <c r="L20" s="78" t="s">
        <v>2149</v>
      </c>
      <c r="M20" s="68" t="s">
        <v>1555</v>
      </c>
      <c r="N20" s="227" t="s">
        <v>1119</v>
      </c>
      <c r="O20" s="78"/>
      <c r="P20" s="229">
        <v>2198.5</v>
      </c>
      <c r="Q20" s="227" t="s">
        <v>3873</v>
      </c>
      <c r="R20" s="227" t="s">
        <v>3876</v>
      </c>
      <c r="S20" s="78" t="s">
        <v>2149</v>
      </c>
      <c r="T20" s="78" t="s">
        <v>2149</v>
      </c>
      <c r="U20" s="68" t="s">
        <v>2757</v>
      </c>
      <c r="V20" s="34" t="s">
        <v>2150</v>
      </c>
      <c r="W20" s="78" t="s">
        <v>2149</v>
      </c>
      <c r="X20" s="78" t="s">
        <v>2149</v>
      </c>
      <c r="Y20" s="78" t="s">
        <v>2149</v>
      </c>
      <c r="Z20" s="78" t="s">
        <v>2149</v>
      </c>
      <c r="AA20" s="78" t="s">
        <v>2149</v>
      </c>
      <c r="AB20" s="78" t="s">
        <v>2149</v>
      </c>
      <c r="AC20" s="78" t="s">
        <v>2149</v>
      </c>
      <c r="AD20" s="68" t="s">
        <v>1239</v>
      </c>
      <c r="AE20" s="209" t="s">
        <v>2149</v>
      </c>
      <c r="AF20" s="210"/>
      <c r="AG20" s="210"/>
      <c r="AH20" s="210"/>
      <c r="AI20" s="211" t="s">
        <v>620</v>
      </c>
      <c r="AJ20" s="66" t="s">
        <v>3886</v>
      </c>
    </row>
    <row r="21" spans="1:36" ht="60" customHeight="1">
      <c r="A21" s="5">
        <v>28</v>
      </c>
      <c r="B21" s="68">
        <v>13</v>
      </c>
      <c r="C21" s="89">
        <v>28</v>
      </c>
      <c r="D21" s="89" t="s">
        <v>1737</v>
      </c>
      <c r="E21" s="89" t="s">
        <v>1834</v>
      </c>
      <c r="F21" s="89" t="s">
        <v>1155</v>
      </c>
      <c r="G21" s="89" t="s">
        <v>1426</v>
      </c>
      <c r="H21" s="89" t="s">
        <v>603</v>
      </c>
      <c r="I21" s="213"/>
      <c r="J21" s="93" t="s">
        <v>3007</v>
      </c>
      <c r="K21" s="213"/>
      <c r="L21" s="78" t="s">
        <v>2149</v>
      </c>
      <c r="M21" s="68" t="s">
        <v>1556</v>
      </c>
      <c r="N21" s="89" t="s">
        <v>2160</v>
      </c>
      <c r="O21" s="78"/>
      <c r="P21" s="223">
        <v>669.5</v>
      </c>
      <c r="Q21" s="89" t="s">
        <v>3873</v>
      </c>
      <c r="R21" s="89" t="s">
        <v>3876</v>
      </c>
      <c r="S21" s="78" t="s">
        <v>2149</v>
      </c>
      <c r="T21" s="78" t="s">
        <v>2149</v>
      </c>
      <c r="U21" s="68" t="s">
        <v>2759</v>
      </c>
      <c r="V21" s="34" t="s">
        <v>2150</v>
      </c>
      <c r="W21" s="78" t="s">
        <v>2149</v>
      </c>
      <c r="X21" s="78" t="s">
        <v>2149</v>
      </c>
      <c r="Y21" s="78" t="s">
        <v>2149</v>
      </c>
      <c r="Z21" s="78" t="s">
        <v>2149</v>
      </c>
      <c r="AA21" s="78" t="s">
        <v>2149</v>
      </c>
      <c r="AB21" s="78" t="s">
        <v>2149</v>
      </c>
      <c r="AC21" s="78" t="s">
        <v>2149</v>
      </c>
      <c r="AD21" s="68" t="s">
        <v>1239</v>
      </c>
      <c r="AE21" s="209" t="s">
        <v>2149</v>
      </c>
      <c r="AF21" s="210"/>
      <c r="AG21" s="210"/>
      <c r="AH21" s="210"/>
      <c r="AI21" s="211" t="s">
        <v>620</v>
      </c>
      <c r="AJ21" s="66" t="s">
        <v>3886</v>
      </c>
    </row>
    <row r="22" spans="1:36" ht="60" customHeight="1">
      <c r="A22" s="5">
        <v>33</v>
      </c>
      <c r="B22" s="68">
        <v>14</v>
      </c>
      <c r="C22" s="68">
        <v>33</v>
      </c>
      <c r="D22" s="68" t="s">
        <v>1727</v>
      </c>
      <c r="E22" s="68" t="s">
        <v>1824</v>
      </c>
      <c r="F22" s="68" t="s">
        <v>1684</v>
      </c>
      <c r="G22" s="68" t="s">
        <v>1445</v>
      </c>
      <c r="H22" s="68" t="s">
        <v>603</v>
      </c>
      <c r="I22" s="213"/>
      <c r="J22" s="213" t="s">
        <v>3012</v>
      </c>
      <c r="K22" s="213"/>
      <c r="L22" s="78" t="s">
        <v>2149</v>
      </c>
      <c r="M22" s="68" t="s">
        <v>1559</v>
      </c>
      <c r="N22" s="68" t="s">
        <v>1333</v>
      </c>
      <c r="O22" s="78"/>
      <c r="P22" s="78">
        <v>6469</v>
      </c>
      <c r="Q22" s="68" t="s">
        <v>3873</v>
      </c>
      <c r="R22" s="68" t="s">
        <v>3884</v>
      </c>
      <c r="S22" s="78" t="s">
        <v>2149</v>
      </c>
      <c r="T22" s="78" t="s">
        <v>2149</v>
      </c>
      <c r="U22" s="68" t="s">
        <v>2764</v>
      </c>
      <c r="V22" s="34" t="s">
        <v>2150</v>
      </c>
      <c r="W22" s="78" t="s">
        <v>2149</v>
      </c>
      <c r="X22" s="78" t="s">
        <v>2149</v>
      </c>
      <c r="Y22" s="78" t="s">
        <v>2149</v>
      </c>
      <c r="Z22" s="78" t="s">
        <v>2149</v>
      </c>
      <c r="AA22" s="78" t="s">
        <v>2149</v>
      </c>
      <c r="AB22" s="78" t="s">
        <v>2149</v>
      </c>
      <c r="AC22" s="78" t="s">
        <v>2149</v>
      </c>
      <c r="AD22" s="68" t="s">
        <v>1239</v>
      </c>
      <c r="AE22" s="209" t="s">
        <v>2149</v>
      </c>
      <c r="AF22" s="210"/>
      <c r="AG22" s="210"/>
      <c r="AH22" s="210"/>
      <c r="AI22" s="211" t="s">
        <v>620</v>
      </c>
      <c r="AJ22" s="66" t="s">
        <v>3886</v>
      </c>
    </row>
    <row r="23" spans="1:36" ht="60" customHeight="1">
      <c r="A23" s="5">
        <v>34</v>
      </c>
      <c r="B23" s="68">
        <v>15</v>
      </c>
      <c r="C23" s="68">
        <v>34</v>
      </c>
      <c r="D23" s="68" t="s">
        <v>1727</v>
      </c>
      <c r="E23" s="68" t="s">
        <v>1838</v>
      </c>
      <c r="F23" s="68" t="s">
        <v>1690</v>
      </c>
      <c r="G23" s="68" t="s">
        <v>1446</v>
      </c>
      <c r="H23" s="68" t="s">
        <v>603</v>
      </c>
      <c r="I23" s="213"/>
      <c r="J23" s="213" t="s">
        <v>3013</v>
      </c>
      <c r="K23" s="213"/>
      <c r="L23" s="78" t="s">
        <v>2149</v>
      </c>
      <c r="M23" s="68" t="s">
        <v>1153</v>
      </c>
      <c r="N23" s="68" t="s">
        <v>1334</v>
      </c>
      <c r="O23" s="78"/>
      <c r="P23" s="78">
        <v>1366.63</v>
      </c>
      <c r="Q23" s="68" t="s">
        <v>3873</v>
      </c>
      <c r="R23" s="68" t="s">
        <v>3884</v>
      </c>
      <c r="S23" s="78" t="s">
        <v>2149</v>
      </c>
      <c r="T23" s="78" t="s">
        <v>2149</v>
      </c>
      <c r="U23" s="68" t="s">
        <v>2765</v>
      </c>
      <c r="V23" s="34" t="s">
        <v>2150</v>
      </c>
      <c r="W23" s="78" t="s">
        <v>2149</v>
      </c>
      <c r="X23" s="78" t="s">
        <v>2149</v>
      </c>
      <c r="Y23" s="78" t="s">
        <v>2149</v>
      </c>
      <c r="Z23" s="78" t="s">
        <v>2149</v>
      </c>
      <c r="AA23" s="78" t="s">
        <v>2149</v>
      </c>
      <c r="AB23" s="78" t="s">
        <v>2149</v>
      </c>
      <c r="AC23" s="78" t="s">
        <v>2149</v>
      </c>
      <c r="AD23" s="68" t="s">
        <v>1239</v>
      </c>
      <c r="AE23" s="209" t="s">
        <v>2149</v>
      </c>
      <c r="AF23" s="210"/>
      <c r="AG23" s="210"/>
      <c r="AH23" s="210"/>
      <c r="AI23" s="211" t="s">
        <v>620</v>
      </c>
      <c r="AJ23" s="66" t="s">
        <v>3886</v>
      </c>
    </row>
    <row r="24" spans="1:36" ht="60" customHeight="1">
      <c r="A24" s="5">
        <v>42</v>
      </c>
      <c r="B24" s="68">
        <v>16</v>
      </c>
      <c r="C24" s="68">
        <v>42</v>
      </c>
      <c r="D24" s="68" t="s">
        <v>1743</v>
      </c>
      <c r="E24" s="68" t="s">
        <v>1844</v>
      </c>
      <c r="F24" s="68" t="s">
        <v>1171</v>
      </c>
      <c r="G24" s="68" t="s">
        <v>1452</v>
      </c>
      <c r="H24" s="68" t="s">
        <v>595</v>
      </c>
      <c r="I24" s="93" t="s">
        <v>3030</v>
      </c>
      <c r="J24" s="93" t="s">
        <v>3031</v>
      </c>
      <c r="K24" s="93" t="s">
        <v>3032</v>
      </c>
      <c r="L24" s="78" t="s">
        <v>2149</v>
      </c>
      <c r="M24" s="68" t="s">
        <v>1153</v>
      </c>
      <c r="N24" s="68" t="s">
        <v>1339</v>
      </c>
      <c r="O24" s="78"/>
      <c r="P24" s="78">
        <v>13196.33</v>
      </c>
      <c r="Q24" s="68" t="s">
        <v>3873</v>
      </c>
      <c r="R24" s="68" t="s">
        <v>3885</v>
      </c>
      <c r="S24" s="78" t="s">
        <v>2149</v>
      </c>
      <c r="T24" s="78" t="s">
        <v>2149</v>
      </c>
      <c r="U24" s="68" t="s">
        <v>2773</v>
      </c>
      <c r="V24" s="34" t="s">
        <v>2150</v>
      </c>
      <c r="W24" s="78" t="s">
        <v>2149</v>
      </c>
      <c r="X24" s="78" t="s">
        <v>2149</v>
      </c>
      <c r="Y24" s="78" t="s">
        <v>2149</v>
      </c>
      <c r="Z24" s="78" t="s">
        <v>2149</v>
      </c>
      <c r="AA24" s="78" t="s">
        <v>2149</v>
      </c>
      <c r="AB24" s="78" t="s">
        <v>2149</v>
      </c>
      <c r="AC24" s="78" t="s">
        <v>2149</v>
      </c>
      <c r="AD24" s="68" t="s">
        <v>1239</v>
      </c>
      <c r="AE24" s="209" t="s">
        <v>2149</v>
      </c>
      <c r="AF24" s="210"/>
      <c r="AG24" s="210"/>
      <c r="AH24" s="210"/>
      <c r="AI24" s="211" t="s">
        <v>620</v>
      </c>
      <c r="AJ24" s="66" t="s">
        <v>3886</v>
      </c>
    </row>
    <row r="25" spans="1:36" ht="60" customHeight="1">
      <c r="A25" s="5">
        <v>46</v>
      </c>
      <c r="B25" s="68">
        <v>17</v>
      </c>
      <c r="C25" s="68">
        <v>46</v>
      </c>
      <c r="D25" s="68" t="s">
        <v>1727</v>
      </c>
      <c r="E25" s="68" t="s">
        <v>1847</v>
      </c>
      <c r="F25" s="68" t="s">
        <v>1686</v>
      </c>
      <c r="G25" s="68" t="s">
        <v>1454</v>
      </c>
      <c r="H25" s="68" t="s">
        <v>603</v>
      </c>
      <c r="I25" s="213"/>
      <c r="J25" s="93" t="s">
        <v>3036</v>
      </c>
      <c r="K25" s="213"/>
      <c r="L25" s="78" t="s">
        <v>2149</v>
      </c>
      <c r="M25" s="68" t="s">
        <v>1153</v>
      </c>
      <c r="N25" s="68" t="s">
        <v>1342</v>
      </c>
      <c r="O25" s="78"/>
      <c r="P25" s="78">
        <v>5509</v>
      </c>
      <c r="Q25" s="68" t="s">
        <v>3873</v>
      </c>
      <c r="R25" s="68" t="s">
        <v>3876</v>
      </c>
      <c r="S25" s="78" t="s">
        <v>2149</v>
      </c>
      <c r="T25" s="78" t="s">
        <v>2149</v>
      </c>
      <c r="U25" s="68" t="s">
        <v>2776</v>
      </c>
      <c r="V25" s="34" t="s">
        <v>2150</v>
      </c>
      <c r="W25" s="78" t="s">
        <v>2149</v>
      </c>
      <c r="X25" s="78" t="s">
        <v>2149</v>
      </c>
      <c r="Y25" s="78" t="s">
        <v>2149</v>
      </c>
      <c r="Z25" s="78" t="s">
        <v>2149</v>
      </c>
      <c r="AA25" s="78" t="s">
        <v>2149</v>
      </c>
      <c r="AB25" s="78" t="s">
        <v>2149</v>
      </c>
      <c r="AC25" s="78" t="s">
        <v>2149</v>
      </c>
      <c r="AD25" s="68" t="s">
        <v>1239</v>
      </c>
      <c r="AE25" s="209" t="s">
        <v>2149</v>
      </c>
      <c r="AF25" s="210"/>
      <c r="AG25" s="210"/>
      <c r="AH25" s="210"/>
      <c r="AI25" s="211" t="s">
        <v>620</v>
      </c>
      <c r="AJ25" s="66" t="s">
        <v>3886</v>
      </c>
    </row>
    <row r="26" spans="1:36" ht="60" customHeight="1">
      <c r="A26" s="5">
        <v>47</v>
      </c>
      <c r="B26" s="68">
        <v>18</v>
      </c>
      <c r="C26" s="68">
        <v>47</v>
      </c>
      <c r="D26" s="68" t="s">
        <v>1747</v>
      </c>
      <c r="E26" s="68" t="s">
        <v>1319</v>
      </c>
      <c r="F26" s="68" t="s">
        <v>1694</v>
      </c>
      <c r="G26" s="68" t="s">
        <v>1455</v>
      </c>
      <c r="H26" s="68" t="s">
        <v>603</v>
      </c>
      <c r="I26" s="93" t="s">
        <v>3037</v>
      </c>
      <c r="J26" s="93" t="s">
        <v>3038</v>
      </c>
      <c r="K26" s="93" t="s">
        <v>3039</v>
      </c>
      <c r="L26" s="78" t="s">
        <v>2149</v>
      </c>
      <c r="M26" s="68" t="s">
        <v>1153</v>
      </c>
      <c r="N26" s="68" t="s">
        <v>2169</v>
      </c>
      <c r="O26" s="78"/>
      <c r="P26" s="78">
        <v>5277.65</v>
      </c>
      <c r="Q26" s="68" t="s">
        <v>3873</v>
      </c>
      <c r="R26" s="68" t="s">
        <v>3876</v>
      </c>
      <c r="S26" s="78" t="s">
        <v>2149</v>
      </c>
      <c r="T26" s="78" t="s">
        <v>2149</v>
      </c>
      <c r="U26" s="68" t="s">
        <v>2777</v>
      </c>
      <c r="V26" s="34" t="s">
        <v>2150</v>
      </c>
      <c r="W26" s="78" t="s">
        <v>2149</v>
      </c>
      <c r="X26" s="78" t="s">
        <v>2149</v>
      </c>
      <c r="Y26" s="78" t="s">
        <v>2149</v>
      </c>
      <c r="Z26" s="78" t="s">
        <v>2149</v>
      </c>
      <c r="AA26" s="78" t="s">
        <v>2149</v>
      </c>
      <c r="AB26" s="78" t="s">
        <v>2149</v>
      </c>
      <c r="AC26" s="78" t="s">
        <v>2149</v>
      </c>
      <c r="AD26" s="68" t="s">
        <v>1239</v>
      </c>
      <c r="AE26" s="209" t="s">
        <v>2149</v>
      </c>
      <c r="AF26" s="210"/>
      <c r="AG26" s="210"/>
      <c r="AH26" s="210"/>
      <c r="AI26" s="211" t="s">
        <v>620</v>
      </c>
      <c r="AJ26" s="66" t="s">
        <v>3886</v>
      </c>
    </row>
    <row r="27" spans="1:36" ht="60" customHeight="1">
      <c r="A27" s="5">
        <v>48</v>
      </c>
      <c r="B27" s="68">
        <v>19</v>
      </c>
      <c r="C27" s="68">
        <v>48</v>
      </c>
      <c r="D27" s="68" t="s">
        <v>1727</v>
      </c>
      <c r="E27" s="68" t="s">
        <v>1741</v>
      </c>
      <c r="F27" s="68" t="s">
        <v>1684</v>
      </c>
      <c r="G27" s="68" t="s">
        <v>1450</v>
      </c>
      <c r="H27" s="68" t="s">
        <v>612</v>
      </c>
      <c r="I27" s="1946" t="s">
        <v>3040</v>
      </c>
      <c r="J27" s="1946"/>
      <c r="K27" s="1946"/>
      <c r="L27" s="78" t="s">
        <v>2149</v>
      </c>
      <c r="M27" s="68" t="s">
        <v>1153</v>
      </c>
      <c r="N27" s="68" t="s">
        <v>1336</v>
      </c>
      <c r="O27" s="78"/>
      <c r="P27" s="78">
        <v>21120.35</v>
      </c>
      <c r="Q27" s="68" t="s">
        <v>3873</v>
      </c>
      <c r="R27" s="68" t="s">
        <v>3876</v>
      </c>
      <c r="S27" s="78" t="s">
        <v>2149</v>
      </c>
      <c r="T27" s="78" t="s">
        <v>2149</v>
      </c>
      <c r="U27" s="68" t="s">
        <v>2771</v>
      </c>
      <c r="V27" s="34" t="s">
        <v>2150</v>
      </c>
      <c r="W27" s="78" t="s">
        <v>2149</v>
      </c>
      <c r="X27" s="78" t="s">
        <v>2149</v>
      </c>
      <c r="Y27" s="78" t="s">
        <v>2149</v>
      </c>
      <c r="Z27" s="78" t="s">
        <v>2149</v>
      </c>
      <c r="AA27" s="78" t="s">
        <v>2149</v>
      </c>
      <c r="AB27" s="78" t="s">
        <v>2149</v>
      </c>
      <c r="AC27" s="78" t="s">
        <v>2149</v>
      </c>
      <c r="AD27" s="68" t="s">
        <v>1239</v>
      </c>
      <c r="AE27" s="209" t="s">
        <v>2149</v>
      </c>
      <c r="AF27" s="210"/>
      <c r="AG27" s="210"/>
      <c r="AH27" s="210"/>
      <c r="AI27" s="211" t="s">
        <v>620</v>
      </c>
      <c r="AJ27" s="66" t="s">
        <v>3886</v>
      </c>
    </row>
    <row r="28" spans="1:36" ht="60" customHeight="1">
      <c r="A28" s="5">
        <v>52</v>
      </c>
      <c r="B28" s="68">
        <v>20</v>
      </c>
      <c r="C28" s="68">
        <v>52</v>
      </c>
      <c r="D28" s="68" t="s">
        <v>1750</v>
      </c>
      <c r="E28" s="68" t="s">
        <v>1851</v>
      </c>
      <c r="F28" s="68" t="s">
        <v>1703</v>
      </c>
      <c r="G28" s="68" t="s">
        <v>1457</v>
      </c>
      <c r="H28" s="68" t="s">
        <v>614</v>
      </c>
      <c r="I28" s="213"/>
      <c r="J28" s="94" t="s">
        <v>3045</v>
      </c>
      <c r="K28" s="213"/>
      <c r="L28" s="78" t="s">
        <v>2149</v>
      </c>
      <c r="M28" s="68">
        <v>189</v>
      </c>
      <c r="N28" s="68" t="s">
        <v>1716</v>
      </c>
      <c r="O28" s="78"/>
      <c r="P28" s="78">
        <v>1951</v>
      </c>
      <c r="Q28" s="68" t="s">
        <v>3873</v>
      </c>
      <c r="R28" s="68" t="s">
        <v>3891</v>
      </c>
      <c r="S28" s="78" t="s">
        <v>2149</v>
      </c>
      <c r="T28" s="78" t="s">
        <v>2149</v>
      </c>
      <c r="U28" s="68" t="s">
        <v>2781</v>
      </c>
      <c r="V28" s="34" t="s">
        <v>2150</v>
      </c>
      <c r="W28" s="78" t="s">
        <v>2149</v>
      </c>
      <c r="X28" s="78" t="s">
        <v>2149</v>
      </c>
      <c r="Y28" s="78" t="s">
        <v>2149</v>
      </c>
      <c r="Z28" s="78" t="s">
        <v>2149</v>
      </c>
      <c r="AA28" s="78" t="s">
        <v>2149</v>
      </c>
      <c r="AB28" s="78" t="s">
        <v>2149</v>
      </c>
      <c r="AC28" s="78" t="s">
        <v>2149</v>
      </c>
      <c r="AD28" s="68" t="s">
        <v>1239</v>
      </c>
      <c r="AE28" s="209" t="s">
        <v>2149</v>
      </c>
      <c r="AF28" s="210"/>
      <c r="AG28" s="210"/>
      <c r="AH28" s="210"/>
      <c r="AI28" s="211" t="s">
        <v>620</v>
      </c>
      <c r="AJ28" s="66" t="s">
        <v>3886</v>
      </c>
    </row>
    <row r="29" spans="1:36" ht="60" customHeight="1">
      <c r="A29" s="5">
        <v>5</v>
      </c>
      <c r="B29" s="68">
        <v>21</v>
      </c>
      <c r="C29" s="68">
        <v>53</v>
      </c>
      <c r="D29" s="68" t="s">
        <v>1736</v>
      </c>
      <c r="E29" s="68" t="s">
        <v>1833</v>
      </c>
      <c r="F29" s="68" t="s">
        <v>1172</v>
      </c>
      <c r="G29" s="68" t="s">
        <v>1458</v>
      </c>
      <c r="H29" s="68" t="s">
        <v>602</v>
      </c>
      <c r="I29" s="213"/>
      <c r="J29" s="213" t="s">
        <v>3046</v>
      </c>
      <c r="K29" s="213"/>
      <c r="L29" s="78" t="s">
        <v>2149</v>
      </c>
      <c r="M29" s="68" t="s">
        <v>1580</v>
      </c>
      <c r="N29" s="68" t="s">
        <v>1246</v>
      </c>
      <c r="O29" s="78"/>
      <c r="P29" s="78">
        <v>8902.25</v>
      </c>
      <c r="Q29" s="68" t="s">
        <v>3873</v>
      </c>
      <c r="R29" s="68" t="s">
        <v>3874</v>
      </c>
      <c r="S29" s="78" t="s">
        <v>2149</v>
      </c>
      <c r="T29" s="78" t="s">
        <v>2149</v>
      </c>
      <c r="U29" s="68" t="s">
        <v>2733</v>
      </c>
      <c r="V29" s="34" t="s">
        <v>2150</v>
      </c>
      <c r="W29" s="78" t="s">
        <v>2149</v>
      </c>
      <c r="X29" s="78" t="s">
        <v>2149</v>
      </c>
      <c r="Y29" s="78" t="s">
        <v>2149</v>
      </c>
      <c r="Z29" s="78" t="s">
        <v>2149</v>
      </c>
      <c r="AA29" s="78" t="s">
        <v>2149</v>
      </c>
      <c r="AB29" s="78" t="s">
        <v>2149</v>
      </c>
      <c r="AC29" s="78" t="s">
        <v>2149</v>
      </c>
      <c r="AD29" s="68" t="s">
        <v>1239</v>
      </c>
      <c r="AE29" s="209" t="s">
        <v>2149</v>
      </c>
      <c r="AF29" s="210"/>
      <c r="AG29" s="210"/>
      <c r="AH29" s="210"/>
      <c r="AI29" s="211" t="s">
        <v>620</v>
      </c>
      <c r="AJ29" s="66" t="s">
        <v>3886</v>
      </c>
    </row>
    <row r="30" spans="1:36" ht="60" customHeight="1">
      <c r="A30" s="5">
        <v>54</v>
      </c>
      <c r="B30" s="68">
        <v>22</v>
      </c>
      <c r="C30" s="68">
        <v>54</v>
      </c>
      <c r="D30" s="68" t="s">
        <v>1751</v>
      </c>
      <c r="E30" s="68" t="s">
        <v>1852</v>
      </c>
      <c r="F30" s="68" t="s">
        <v>1704</v>
      </c>
      <c r="G30" s="68" t="s">
        <v>1459</v>
      </c>
      <c r="H30" s="68" t="s">
        <v>603</v>
      </c>
      <c r="I30" s="213"/>
      <c r="J30" s="94" t="s">
        <v>3047</v>
      </c>
      <c r="K30" s="213"/>
      <c r="L30" s="78" t="s">
        <v>2149</v>
      </c>
      <c r="M30" s="68" t="s">
        <v>1682</v>
      </c>
      <c r="N30" s="68" t="s">
        <v>1247</v>
      </c>
      <c r="O30" s="78"/>
      <c r="P30" s="78">
        <v>3829.78</v>
      </c>
      <c r="Q30" s="68" t="s">
        <v>3873</v>
      </c>
      <c r="R30" s="68" t="s">
        <v>3874</v>
      </c>
      <c r="S30" s="78" t="s">
        <v>2149</v>
      </c>
      <c r="T30" s="78" t="s">
        <v>2149</v>
      </c>
      <c r="U30" s="68" t="s">
        <v>2732</v>
      </c>
      <c r="V30" s="34" t="s">
        <v>2150</v>
      </c>
      <c r="W30" s="78" t="s">
        <v>2149</v>
      </c>
      <c r="X30" s="78" t="s">
        <v>2149</v>
      </c>
      <c r="Y30" s="78" t="s">
        <v>2149</v>
      </c>
      <c r="Z30" s="78" t="s">
        <v>2149</v>
      </c>
      <c r="AA30" s="78" t="s">
        <v>2149</v>
      </c>
      <c r="AB30" s="78" t="s">
        <v>2149</v>
      </c>
      <c r="AC30" s="78" t="s">
        <v>2149</v>
      </c>
      <c r="AD30" s="68" t="s">
        <v>1239</v>
      </c>
      <c r="AE30" s="209" t="s">
        <v>2149</v>
      </c>
      <c r="AF30" s="210"/>
      <c r="AG30" s="210"/>
      <c r="AH30" s="210"/>
      <c r="AI30" s="211" t="s">
        <v>620</v>
      </c>
      <c r="AJ30" s="66" t="s">
        <v>3886</v>
      </c>
    </row>
    <row r="31" spans="1:36" ht="60" customHeight="1">
      <c r="A31" s="5">
        <v>55</v>
      </c>
      <c r="B31" s="212">
        <v>23</v>
      </c>
      <c r="C31" s="212">
        <v>55</v>
      </c>
      <c r="D31" s="212" t="s">
        <v>1730</v>
      </c>
      <c r="E31" s="212" t="s">
        <v>1853</v>
      </c>
      <c r="F31" s="212" t="s">
        <v>1121</v>
      </c>
      <c r="G31" s="212" t="s">
        <v>1460</v>
      </c>
      <c r="H31" s="212" t="s">
        <v>614</v>
      </c>
      <c r="I31" s="93"/>
      <c r="J31" s="93" t="s">
        <v>3048</v>
      </c>
      <c r="K31" s="93"/>
      <c r="L31" s="78" t="s">
        <v>2149</v>
      </c>
      <c r="M31" s="68" t="s">
        <v>1153</v>
      </c>
      <c r="N31" s="212" t="s">
        <v>1344</v>
      </c>
      <c r="O31" s="78"/>
      <c r="P31" s="214">
        <v>682.2</v>
      </c>
      <c r="Q31" s="212" t="s">
        <v>3873</v>
      </c>
      <c r="R31" s="212" t="s">
        <v>3892</v>
      </c>
      <c r="S31" s="78" t="s">
        <v>2149</v>
      </c>
      <c r="T31" s="78" t="s">
        <v>2149</v>
      </c>
      <c r="U31" s="68" t="s">
        <v>2731</v>
      </c>
      <c r="V31" s="34" t="s">
        <v>2150</v>
      </c>
      <c r="W31" s="78" t="s">
        <v>2149</v>
      </c>
      <c r="X31" s="78" t="s">
        <v>2149</v>
      </c>
      <c r="Y31" s="78" t="s">
        <v>2149</v>
      </c>
      <c r="Z31" s="78" t="s">
        <v>2149</v>
      </c>
      <c r="AA31" s="78" t="s">
        <v>2149</v>
      </c>
      <c r="AB31" s="78" t="s">
        <v>2149</v>
      </c>
      <c r="AC31" s="78" t="s">
        <v>2149</v>
      </c>
      <c r="AD31" s="68" t="s">
        <v>2697</v>
      </c>
      <c r="AE31" s="209" t="s">
        <v>2149</v>
      </c>
      <c r="AF31" s="210"/>
      <c r="AG31" s="210"/>
      <c r="AH31" s="210"/>
      <c r="AI31" s="211" t="s">
        <v>620</v>
      </c>
      <c r="AJ31" s="66" t="s">
        <v>3886</v>
      </c>
    </row>
    <row r="32" spans="1:36" ht="60" customHeight="1">
      <c r="A32" s="5">
        <v>56</v>
      </c>
      <c r="B32" s="212">
        <v>24</v>
      </c>
      <c r="C32" s="226">
        <v>56</v>
      </c>
      <c r="D32" s="212" t="s">
        <v>1727</v>
      </c>
      <c r="E32" s="212" t="s">
        <v>1854</v>
      </c>
      <c r="F32" s="212" t="s">
        <v>1686</v>
      </c>
      <c r="G32" s="212" t="s">
        <v>452</v>
      </c>
      <c r="H32" s="212" t="s">
        <v>603</v>
      </c>
      <c r="I32" s="218"/>
      <c r="J32" s="213" t="s">
        <v>3049</v>
      </c>
      <c r="K32" s="213"/>
      <c r="L32" s="78" t="s">
        <v>2172</v>
      </c>
      <c r="M32" s="209" t="s">
        <v>1153</v>
      </c>
      <c r="N32" s="212" t="s">
        <v>2173</v>
      </c>
      <c r="O32" s="219"/>
      <c r="P32" s="214">
        <v>2513.04</v>
      </c>
      <c r="Q32" s="212" t="s">
        <v>3873</v>
      </c>
      <c r="R32" s="212" t="s">
        <v>3876</v>
      </c>
      <c r="S32" s="237" t="s">
        <v>2175</v>
      </c>
      <c r="T32" s="78" t="s">
        <v>2149</v>
      </c>
      <c r="U32" s="68" t="s">
        <v>2730</v>
      </c>
      <c r="V32" s="34" t="s">
        <v>2150</v>
      </c>
      <c r="W32" s="78" t="s">
        <v>2149</v>
      </c>
      <c r="X32" s="78" t="s">
        <v>2149</v>
      </c>
      <c r="Y32" s="78" t="s">
        <v>2149</v>
      </c>
      <c r="Z32" s="78" t="s">
        <v>2149</v>
      </c>
      <c r="AA32" s="78" t="s">
        <v>2149</v>
      </c>
      <c r="AB32" s="78" t="s">
        <v>2149</v>
      </c>
      <c r="AC32" s="78" t="s">
        <v>2149</v>
      </c>
      <c r="AD32" s="68" t="s">
        <v>1239</v>
      </c>
      <c r="AE32" s="209" t="s">
        <v>2149</v>
      </c>
      <c r="AF32" s="210"/>
      <c r="AG32" s="210"/>
      <c r="AH32" s="210"/>
      <c r="AI32" s="211" t="s">
        <v>620</v>
      </c>
      <c r="AJ32" s="116" t="s">
        <v>3886</v>
      </c>
    </row>
    <row r="33" spans="1:36" ht="60" customHeight="1">
      <c r="A33" s="5"/>
      <c r="B33" s="89"/>
      <c r="C33" s="228"/>
      <c r="D33" s="227"/>
      <c r="E33" s="227"/>
      <c r="F33" s="227"/>
      <c r="G33" s="227"/>
      <c r="H33" s="227"/>
      <c r="I33" s="218"/>
      <c r="J33" s="213"/>
      <c r="K33" s="213"/>
      <c r="L33" s="78"/>
      <c r="M33" s="209"/>
      <c r="N33" s="227"/>
      <c r="O33" s="219"/>
      <c r="P33" s="229">
        <v>18586.5</v>
      </c>
      <c r="Q33" s="227" t="s">
        <v>3873</v>
      </c>
      <c r="R33" s="227" t="s">
        <v>3893</v>
      </c>
      <c r="S33" s="237"/>
      <c r="T33" s="78"/>
      <c r="U33" s="68"/>
      <c r="V33" s="34"/>
      <c r="W33" s="78"/>
      <c r="X33" s="78"/>
      <c r="Y33" s="78"/>
      <c r="Z33" s="78"/>
      <c r="AA33" s="78"/>
      <c r="AB33" s="78"/>
      <c r="AC33" s="78"/>
      <c r="AD33" s="68"/>
      <c r="AE33" s="209"/>
      <c r="AF33" s="210"/>
      <c r="AG33" s="210"/>
      <c r="AH33" s="210"/>
      <c r="AI33" s="211"/>
      <c r="AJ33" s="225" t="s">
        <v>3886</v>
      </c>
    </row>
    <row r="34" spans="1:36" ht="60" customHeight="1">
      <c r="A34" s="5">
        <v>58</v>
      </c>
      <c r="B34" s="212">
        <v>25</v>
      </c>
      <c r="C34" s="212">
        <v>58</v>
      </c>
      <c r="D34" s="212" t="s">
        <v>1732</v>
      </c>
      <c r="E34" s="212" t="s">
        <v>1856</v>
      </c>
      <c r="F34" s="212" t="s">
        <v>1120</v>
      </c>
      <c r="G34" s="212" t="s">
        <v>594</v>
      </c>
      <c r="H34" s="212" t="s">
        <v>594</v>
      </c>
      <c r="I34" s="238"/>
      <c r="J34" s="93" t="s">
        <v>3050</v>
      </c>
      <c r="K34" s="93" t="s">
        <v>629</v>
      </c>
      <c r="L34" s="78">
        <v>1827</v>
      </c>
      <c r="M34" s="209" t="s">
        <v>1565</v>
      </c>
      <c r="N34" s="212" t="s">
        <v>2177</v>
      </c>
      <c r="O34" s="219"/>
      <c r="P34" s="214">
        <v>1334.69</v>
      </c>
      <c r="Q34" s="212" t="s">
        <v>3873</v>
      </c>
      <c r="R34" s="212" t="s">
        <v>3874</v>
      </c>
      <c r="S34" s="237" t="s">
        <v>2175</v>
      </c>
      <c r="T34" s="78" t="s">
        <v>2149</v>
      </c>
      <c r="U34" s="68" t="s">
        <v>2728</v>
      </c>
      <c r="V34" s="34" t="s">
        <v>2150</v>
      </c>
      <c r="W34" s="78" t="s">
        <v>2149</v>
      </c>
      <c r="X34" s="78" t="s">
        <v>2149</v>
      </c>
      <c r="Y34" s="78" t="s">
        <v>2149</v>
      </c>
      <c r="Z34" s="78" t="s">
        <v>2149</v>
      </c>
      <c r="AA34" s="78" t="s">
        <v>2149</v>
      </c>
      <c r="AB34" s="78" t="s">
        <v>2149</v>
      </c>
      <c r="AC34" s="78" t="s">
        <v>2149</v>
      </c>
      <c r="AD34" s="68" t="s">
        <v>1239</v>
      </c>
      <c r="AE34" s="209" t="s">
        <v>2149</v>
      </c>
      <c r="AF34" s="210"/>
      <c r="AG34" s="210"/>
      <c r="AH34" s="210"/>
      <c r="AI34" s="211" t="s">
        <v>620</v>
      </c>
      <c r="AJ34" s="116" t="s">
        <v>3886</v>
      </c>
    </row>
    <row r="35" spans="1:36" ht="60" customHeight="1">
      <c r="A35" s="5"/>
      <c r="B35" s="89"/>
      <c r="C35" s="89"/>
      <c r="D35" s="89"/>
      <c r="E35" s="89"/>
      <c r="F35" s="89"/>
      <c r="G35" s="89"/>
      <c r="H35" s="89"/>
      <c r="I35" s="238"/>
      <c r="J35" s="93"/>
      <c r="K35" s="93"/>
      <c r="L35" s="78"/>
      <c r="M35" s="209"/>
      <c r="N35" s="89"/>
      <c r="O35" s="219"/>
      <c r="P35" s="223">
        <v>360</v>
      </c>
      <c r="Q35" s="89" t="s">
        <v>3873</v>
      </c>
      <c r="R35" s="89" t="s">
        <v>3891</v>
      </c>
      <c r="S35" s="237"/>
      <c r="T35" s="78"/>
      <c r="U35" s="68"/>
      <c r="V35" s="34"/>
      <c r="W35" s="78"/>
      <c r="X35" s="78"/>
      <c r="Y35" s="78"/>
      <c r="Z35" s="78"/>
      <c r="AA35" s="78"/>
      <c r="AB35" s="78"/>
      <c r="AC35" s="78"/>
      <c r="AD35" s="68"/>
      <c r="AE35" s="209"/>
      <c r="AF35" s="210"/>
      <c r="AG35" s="210"/>
      <c r="AH35" s="210"/>
      <c r="AI35" s="211"/>
      <c r="AJ35" s="225" t="s">
        <v>3886</v>
      </c>
    </row>
    <row r="36" spans="1:36" ht="60" customHeight="1">
      <c r="A36" s="5">
        <v>59</v>
      </c>
      <c r="B36" s="68">
        <v>26</v>
      </c>
      <c r="C36" s="89">
        <v>59</v>
      </c>
      <c r="D36" s="89" t="s">
        <v>1753</v>
      </c>
      <c r="E36" s="225" t="s">
        <v>1883</v>
      </c>
      <c r="F36" s="89" t="s">
        <v>1196</v>
      </c>
      <c r="G36" s="89" t="s">
        <v>1462</v>
      </c>
      <c r="H36" s="89" t="s">
        <v>594</v>
      </c>
      <c r="I36" s="93"/>
      <c r="J36" s="93" t="s">
        <v>3051</v>
      </c>
      <c r="K36" s="93"/>
      <c r="L36" s="78">
        <v>1912.58</v>
      </c>
      <c r="M36" s="68" t="s">
        <v>1581</v>
      </c>
      <c r="N36" s="89" t="s">
        <v>1249</v>
      </c>
      <c r="O36" s="78"/>
      <c r="P36" s="223">
        <v>1912.58</v>
      </c>
      <c r="Q36" s="89" t="s">
        <v>3873</v>
      </c>
      <c r="R36" s="89" t="s">
        <v>3893</v>
      </c>
      <c r="S36" s="68" t="s">
        <v>2175</v>
      </c>
      <c r="T36" s="78" t="s">
        <v>2149</v>
      </c>
      <c r="U36" s="68" t="s">
        <v>2603</v>
      </c>
      <c r="V36" s="34" t="s">
        <v>2150</v>
      </c>
      <c r="W36" s="78" t="s">
        <v>2149</v>
      </c>
      <c r="X36" s="78" t="s">
        <v>2149</v>
      </c>
      <c r="Y36" s="78" t="s">
        <v>2149</v>
      </c>
      <c r="Z36" s="78" t="s">
        <v>2149</v>
      </c>
      <c r="AA36" s="78" t="s">
        <v>2149</v>
      </c>
      <c r="AB36" s="78" t="s">
        <v>2149</v>
      </c>
      <c r="AC36" s="78" t="s">
        <v>2149</v>
      </c>
      <c r="AD36" s="68" t="s">
        <v>1239</v>
      </c>
      <c r="AE36" s="209" t="s">
        <v>2149</v>
      </c>
      <c r="AF36" s="210"/>
      <c r="AG36" s="210"/>
      <c r="AH36" s="210"/>
      <c r="AI36" s="211" t="s">
        <v>620</v>
      </c>
      <c r="AJ36" s="66" t="s">
        <v>3886</v>
      </c>
    </row>
    <row r="37" spans="1:36" ht="60" customHeight="1">
      <c r="A37" s="5">
        <v>60</v>
      </c>
      <c r="B37" s="68">
        <v>27</v>
      </c>
      <c r="C37" s="68">
        <v>60</v>
      </c>
      <c r="D37" s="68" t="s">
        <v>1754</v>
      </c>
      <c r="E37" s="68" t="s">
        <v>1858</v>
      </c>
      <c r="F37" s="68" t="s">
        <v>1515</v>
      </c>
      <c r="G37" s="68" t="s">
        <v>1463</v>
      </c>
      <c r="H37" s="68" t="s">
        <v>615</v>
      </c>
      <c r="I37" s="93"/>
      <c r="J37" s="93" t="s">
        <v>3052</v>
      </c>
      <c r="K37" s="93"/>
      <c r="L37" s="78">
        <v>7561</v>
      </c>
      <c r="M37" s="68" t="s">
        <v>1566</v>
      </c>
      <c r="N37" s="68" t="s">
        <v>1522</v>
      </c>
      <c r="O37" s="78"/>
      <c r="P37" s="78">
        <v>7561</v>
      </c>
      <c r="Q37" s="68" t="s">
        <v>3873</v>
      </c>
      <c r="R37" s="68" t="s">
        <v>3893</v>
      </c>
      <c r="S37" s="68" t="s">
        <v>2175</v>
      </c>
      <c r="T37" s="78" t="s">
        <v>2149</v>
      </c>
      <c r="U37" s="68" t="s">
        <v>2727</v>
      </c>
      <c r="V37" s="34" t="s">
        <v>2179</v>
      </c>
      <c r="W37" s="78" t="s">
        <v>2149</v>
      </c>
      <c r="X37" s="78" t="s">
        <v>2149</v>
      </c>
      <c r="Y37" s="78" t="s">
        <v>2149</v>
      </c>
      <c r="Z37" s="78" t="s">
        <v>2149</v>
      </c>
      <c r="AA37" s="78" t="s">
        <v>2149</v>
      </c>
      <c r="AB37" s="78" t="s">
        <v>2149</v>
      </c>
      <c r="AC37" s="78" t="s">
        <v>2149</v>
      </c>
      <c r="AD37" s="68" t="s">
        <v>1239</v>
      </c>
      <c r="AE37" s="209" t="s">
        <v>2149</v>
      </c>
      <c r="AF37" s="210"/>
      <c r="AG37" s="210"/>
      <c r="AH37" s="210"/>
      <c r="AI37" s="211" t="s">
        <v>620</v>
      </c>
      <c r="AJ37" s="66" t="s">
        <v>3886</v>
      </c>
    </row>
    <row r="38" spans="1:36" ht="60" customHeight="1">
      <c r="A38" s="5">
        <v>64</v>
      </c>
      <c r="B38" s="68">
        <v>28</v>
      </c>
      <c r="C38" s="68">
        <v>64</v>
      </c>
      <c r="D38" s="68" t="s">
        <v>1758</v>
      </c>
      <c r="E38" s="68" t="s">
        <v>1860</v>
      </c>
      <c r="F38" s="68" t="s">
        <v>1517</v>
      </c>
      <c r="G38" s="68" t="s">
        <v>1464</v>
      </c>
      <c r="H38" s="68" t="s">
        <v>595</v>
      </c>
      <c r="I38" s="213"/>
      <c r="J38" s="93" t="s">
        <v>3056</v>
      </c>
      <c r="K38" s="93" t="s">
        <v>3057</v>
      </c>
      <c r="L38" s="91"/>
      <c r="M38" s="68" t="s">
        <v>1568</v>
      </c>
      <c r="N38" s="68" t="s">
        <v>1251</v>
      </c>
      <c r="O38" s="78"/>
      <c r="P38" s="78">
        <v>322</v>
      </c>
      <c r="Q38" s="68" t="s">
        <v>3873</v>
      </c>
      <c r="R38" s="68" t="s">
        <v>3893</v>
      </c>
      <c r="S38" s="66" t="s">
        <v>2175</v>
      </c>
      <c r="T38" s="78" t="s">
        <v>2149</v>
      </c>
      <c r="U38" s="68" t="s">
        <v>2724</v>
      </c>
      <c r="V38" s="34" t="s">
        <v>2194</v>
      </c>
      <c r="W38" s="78" t="s">
        <v>2149</v>
      </c>
      <c r="X38" s="78" t="s">
        <v>2149</v>
      </c>
      <c r="Y38" s="78" t="s">
        <v>2149</v>
      </c>
      <c r="Z38" s="78" t="s">
        <v>2149</v>
      </c>
      <c r="AA38" s="78" t="s">
        <v>2149</v>
      </c>
      <c r="AB38" s="78" t="s">
        <v>2149</v>
      </c>
      <c r="AC38" s="78" t="s">
        <v>2149</v>
      </c>
      <c r="AD38" s="68" t="s">
        <v>1352</v>
      </c>
      <c r="AE38" s="209" t="s">
        <v>2149</v>
      </c>
      <c r="AF38" s="210"/>
      <c r="AG38" s="210"/>
      <c r="AH38" s="210"/>
      <c r="AI38" s="211" t="s">
        <v>620</v>
      </c>
      <c r="AJ38" s="66" t="s">
        <v>3886</v>
      </c>
    </row>
    <row r="39" spans="1:36" ht="60" customHeight="1">
      <c r="A39" s="5">
        <v>66</v>
      </c>
      <c r="B39" s="68">
        <v>29</v>
      </c>
      <c r="C39" s="68">
        <v>66</v>
      </c>
      <c r="D39" s="68" t="s">
        <v>1759</v>
      </c>
      <c r="E39" s="68" t="s">
        <v>1861</v>
      </c>
      <c r="F39" s="68" t="s">
        <v>1689</v>
      </c>
      <c r="G39" s="68" t="s">
        <v>1465</v>
      </c>
      <c r="H39" s="68" t="s">
        <v>599</v>
      </c>
      <c r="I39" s="213"/>
      <c r="J39" s="93" t="s">
        <v>3059</v>
      </c>
      <c r="K39" s="213"/>
      <c r="L39" s="68" t="s">
        <v>2149</v>
      </c>
      <c r="M39" s="68" t="s">
        <v>1153</v>
      </c>
      <c r="N39" s="68" t="s">
        <v>2182</v>
      </c>
      <c r="O39" s="78"/>
      <c r="P39" s="78">
        <v>1179.3</v>
      </c>
      <c r="Q39" s="68" t="s">
        <v>3873</v>
      </c>
      <c r="R39" s="68" t="s">
        <v>3894</v>
      </c>
      <c r="S39" s="68" t="s">
        <v>2149</v>
      </c>
      <c r="T39" s="68" t="s">
        <v>2149</v>
      </c>
      <c r="U39" s="68" t="s">
        <v>2722</v>
      </c>
      <c r="V39" s="34" t="s">
        <v>2150</v>
      </c>
      <c r="W39" s="78" t="s">
        <v>2149</v>
      </c>
      <c r="X39" s="78" t="s">
        <v>2149</v>
      </c>
      <c r="Y39" s="78" t="s">
        <v>2149</v>
      </c>
      <c r="Z39" s="78" t="s">
        <v>2149</v>
      </c>
      <c r="AA39" s="78" t="s">
        <v>2149</v>
      </c>
      <c r="AB39" s="78" t="s">
        <v>2149</v>
      </c>
      <c r="AC39" s="78" t="s">
        <v>2149</v>
      </c>
      <c r="AD39" s="68" t="s">
        <v>1239</v>
      </c>
      <c r="AE39" s="209" t="s">
        <v>2149</v>
      </c>
      <c r="AF39" s="210"/>
      <c r="AG39" s="210"/>
      <c r="AH39" s="210"/>
      <c r="AI39" s="211" t="s">
        <v>620</v>
      </c>
      <c r="AJ39" s="66" t="s">
        <v>3886</v>
      </c>
    </row>
    <row r="40" spans="1:36" ht="60" customHeight="1">
      <c r="A40" s="5">
        <v>72</v>
      </c>
      <c r="B40" s="68">
        <v>30</v>
      </c>
      <c r="C40" s="68">
        <v>72</v>
      </c>
      <c r="D40" s="68" t="s">
        <v>1765</v>
      </c>
      <c r="E40" s="68" t="s">
        <v>1867</v>
      </c>
      <c r="F40" s="68" t="s">
        <v>1513</v>
      </c>
      <c r="G40" s="68" t="s">
        <v>1470</v>
      </c>
      <c r="H40" s="68" t="s">
        <v>603</v>
      </c>
      <c r="I40" s="93" t="s">
        <v>3065</v>
      </c>
      <c r="J40" s="93" t="s">
        <v>3066</v>
      </c>
      <c r="K40" s="213"/>
      <c r="L40" s="78" t="s">
        <v>2149</v>
      </c>
      <c r="M40" s="68" t="s">
        <v>1571</v>
      </c>
      <c r="N40" s="68" t="s">
        <v>1254</v>
      </c>
      <c r="O40" s="78"/>
      <c r="P40" s="78">
        <v>2988.45</v>
      </c>
      <c r="Q40" s="68" t="s">
        <v>3873</v>
      </c>
      <c r="R40" s="68" t="s">
        <v>3895</v>
      </c>
      <c r="S40" s="78" t="s">
        <v>2149</v>
      </c>
      <c r="T40" s="78" t="s">
        <v>2149</v>
      </c>
      <c r="U40" s="68" t="s">
        <v>2716</v>
      </c>
      <c r="V40" s="34" t="s">
        <v>2150</v>
      </c>
      <c r="W40" s="78" t="s">
        <v>2149</v>
      </c>
      <c r="X40" s="78" t="s">
        <v>2149</v>
      </c>
      <c r="Y40" s="78" t="s">
        <v>2149</v>
      </c>
      <c r="Z40" s="78" t="s">
        <v>2149</v>
      </c>
      <c r="AA40" s="78" t="s">
        <v>2149</v>
      </c>
      <c r="AB40" s="78" t="s">
        <v>2149</v>
      </c>
      <c r="AC40" s="78" t="s">
        <v>2149</v>
      </c>
      <c r="AD40" s="68" t="s">
        <v>1239</v>
      </c>
      <c r="AE40" s="209" t="s">
        <v>2149</v>
      </c>
      <c r="AF40" s="210"/>
      <c r="AG40" s="210"/>
      <c r="AH40" s="210"/>
      <c r="AI40" s="211" t="s">
        <v>620</v>
      </c>
      <c r="AJ40" s="66" t="s">
        <v>3886</v>
      </c>
    </row>
    <row r="41" spans="1:36" ht="114">
      <c r="A41" s="5">
        <v>73</v>
      </c>
      <c r="B41" s="212">
        <v>31</v>
      </c>
      <c r="C41" s="212">
        <v>73</v>
      </c>
      <c r="D41" s="212" t="s">
        <v>1766</v>
      </c>
      <c r="E41" s="212" t="s">
        <v>1868</v>
      </c>
      <c r="F41" s="212" t="s">
        <v>1084</v>
      </c>
      <c r="G41" s="212" t="s">
        <v>1423</v>
      </c>
      <c r="H41" s="212" t="s">
        <v>603</v>
      </c>
      <c r="I41" s="93" t="s">
        <v>3856</v>
      </c>
      <c r="J41" s="93" t="s">
        <v>3857</v>
      </c>
      <c r="K41" s="93" t="s">
        <v>3854</v>
      </c>
      <c r="L41" s="78" t="s">
        <v>2149</v>
      </c>
      <c r="M41" s="68" t="s">
        <v>1385</v>
      </c>
      <c r="N41" s="212" t="s">
        <v>2183</v>
      </c>
      <c r="O41" s="78"/>
      <c r="P41" s="214">
        <v>1787.3</v>
      </c>
      <c r="Q41" s="212" t="s">
        <v>3873</v>
      </c>
      <c r="R41" s="212" t="s">
        <v>3895</v>
      </c>
      <c r="S41" s="78" t="s">
        <v>2149</v>
      </c>
      <c r="T41" s="78" t="s">
        <v>2149</v>
      </c>
      <c r="U41" s="68" t="s">
        <v>2715</v>
      </c>
      <c r="V41" s="34" t="s">
        <v>2150</v>
      </c>
      <c r="W41" s="78" t="s">
        <v>2149</v>
      </c>
      <c r="X41" s="78" t="s">
        <v>2149</v>
      </c>
      <c r="Y41" s="78" t="s">
        <v>2149</v>
      </c>
      <c r="Z41" s="78" t="s">
        <v>2149</v>
      </c>
      <c r="AA41" s="78" t="s">
        <v>2149</v>
      </c>
      <c r="AB41" s="78" t="s">
        <v>2149</v>
      </c>
      <c r="AC41" s="78" t="s">
        <v>2149</v>
      </c>
      <c r="AD41" s="68" t="s">
        <v>1239</v>
      </c>
      <c r="AE41" s="209" t="s">
        <v>2149</v>
      </c>
      <c r="AF41" s="210"/>
      <c r="AG41" s="210"/>
      <c r="AH41" s="210"/>
      <c r="AI41" s="211" t="s">
        <v>620</v>
      </c>
      <c r="AJ41" s="66" t="s">
        <v>3886</v>
      </c>
    </row>
    <row r="42" spans="1:36" ht="60" customHeight="1">
      <c r="A42" s="5">
        <v>74</v>
      </c>
      <c r="B42" s="212">
        <v>32</v>
      </c>
      <c r="C42" s="226">
        <v>74</v>
      </c>
      <c r="D42" s="212" t="s">
        <v>1767</v>
      </c>
      <c r="E42" s="212" t="s">
        <v>1869</v>
      </c>
      <c r="F42" s="212" t="s">
        <v>1514</v>
      </c>
      <c r="G42" s="212" t="s">
        <v>595</v>
      </c>
      <c r="H42" s="212" t="s">
        <v>595</v>
      </c>
      <c r="I42" s="238" t="s">
        <v>3067</v>
      </c>
      <c r="J42" s="93" t="s">
        <v>3068</v>
      </c>
      <c r="K42" s="213"/>
      <c r="L42" s="66" t="s">
        <v>2149</v>
      </c>
      <c r="M42" s="209" t="s">
        <v>1572</v>
      </c>
      <c r="N42" s="212" t="s">
        <v>2184</v>
      </c>
      <c r="O42" s="219"/>
      <c r="P42" s="214">
        <v>1045.7</v>
      </c>
      <c r="Q42" s="212" t="s">
        <v>3873</v>
      </c>
      <c r="R42" s="212" t="s">
        <v>3877</v>
      </c>
      <c r="S42" s="220" t="s">
        <v>2149</v>
      </c>
      <c r="T42" s="78" t="s">
        <v>2149</v>
      </c>
      <c r="U42" s="68" t="s">
        <v>2714</v>
      </c>
      <c r="V42" s="34" t="s">
        <v>2150</v>
      </c>
      <c r="W42" s="78" t="s">
        <v>2149</v>
      </c>
      <c r="X42" s="78" t="s">
        <v>2149</v>
      </c>
      <c r="Y42" s="78" t="s">
        <v>2149</v>
      </c>
      <c r="Z42" s="78" t="s">
        <v>2149</v>
      </c>
      <c r="AA42" s="78" t="s">
        <v>2149</v>
      </c>
      <c r="AB42" s="78" t="s">
        <v>2149</v>
      </c>
      <c r="AC42" s="78" t="s">
        <v>2149</v>
      </c>
      <c r="AD42" s="68" t="s">
        <v>1239</v>
      </c>
      <c r="AE42" s="209" t="s">
        <v>2149</v>
      </c>
      <c r="AF42" s="210"/>
      <c r="AG42" s="210"/>
      <c r="AH42" s="210"/>
      <c r="AI42" s="211" t="s">
        <v>620</v>
      </c>
      <c r="AJ42" s="116" t="s">
        <v>3886</v>
      </c>
    </row>
    <row r="43" spans="1:36" ht="60" customHeight="1">
      <c r="A43" s="5"/>
      <c r="B43" s="227"/>
      <c r="C43" s="228"/>
      <c r="D43" s="227"/>
      <c r="E43" s="227"/>
      <c r="F43" s="227"/>
      <c r="G43" s="227"/>
      <c r="H43" s="227"/>
      <c r="I43" s="238"/>
      <c r="J43" s="93"/>
      <c r="K43" s="213"/>
      <c r="L43" s="66"/>
      <c r="M43" s="209"/>
      <c r="N43" s="227"/>
      <c r="O43" s="219"/>
      <c r="P43" s="229">
        <v>3046.24</v>
      </c>
      <c r="Q43" s="227" t="s">
        <v>3873</v>
      </c>
      <c r="R43" s="227" t="s">
        <v>3891</v>
      </c>
      <c r="S43" s="220"/>
      <c r="T43" s="78"/>
      <c r="U43" s="68"/>
      <c r="V43" s="34"/>
      <c r="W43" s="78"/>
      <c r="X43" s="78"/>
      <c r="Y43" s="78"/>
      <c r="Z43" s="78"/>
      <c r="AA43" s="78"/>
      <c r="AB43" s="78"/>
      <c r="AC43" s="78"/>
      <c r="AD43" s="68"/>
      <c r="AE43" s="209"/>
      <c r="AF43" s="210"/>
      <c r="AG43" s="210"/>
      <c r="AH43" s="210"/>
      <c r="AI43" s="211"/>
      <c r="AJ43" s="236" t="s">
        <v>3886</v>
      </c>
    </row>
    <row r="44" spans="1:36" ht="60" customHeight="1">
      <c r="A44" s="5"/>
      <c r="B44" s="89"/>
      <c r="C44" s="230"/>
      <c r="D44" s="89"/>
      <c r="E44" s="89"/>
      <c r="F44" s="89"/>
      <c r="G44" s="89"/>
      <c r="H44" s="89"/>
      <c r="I44" s="238"/>
      <c r="J44" s="93"/>
      <c r="K44" s="213"/>
      <c r="L44" s="66"/>
      <c r="M44" s="209"/>
      <c r="N44" s="89"/>
      <c r="O44" s="219"/>
      <c r="P44" s="223">
        <v>2247.48</v>
      </c>
      <c r="Q44" s="89" t="s">
        <v>3873</v>
      </c>
      <c r="R44" s="89" t="s">
        <v>3874</v>
      </c>
      <c r="S44" s="220"/>
      <c r="T44" s="78"/>
      <c r="U44" s="68"/>
      <c r="V44" s="34"/>
      <c r="W44" s="78"/>
      <c r="X44" s="78"/>
      <c r="Y44" s="78"/>
      <c r="Z44" s="78"/>
      <c r="AA44" s="78"/>
      <c r="AB44" s="78"/>
      <c r="AC44" s="78"/>
      <c r="AD44" s="68"/>
      <c r="AE44" s="209"/>
      <c r="AF44" s="210"/>
      <c r="AG44" s="210"/>
      <c r="AH44" s="210"/>
      <c r="AI44" s="211"/>
      <c r="AJ44" s="225" t="s">
        <v>3886</v>
      </c>
    </row>
    <row r="45" spans="1:36" ht="60" customHeight="1">
      <c r="A45" s="5">
        <v>76</v>
      </c>
      <c r="B45" s="68">
        <v>33</v>
      </c>
      <c r="C45" s="227">
        <v>77</v>
      </c>
      <c r="D45" s="227" t="s">
        <v>1768</v>
      </c>
      <c r="E45" s="227" t="s">
        <v>1871</v>
      </c>
      <c r="F45" s="227" t="s">
        <v>1130</v>
      </c>
      <c r="G45" s="227" t="s">
        <v>1428</v>
      </c>
      <c r="H45" s="227" t="s">
        <v>594</v>
      </c>
      <c r="I45" s="93" t="s">
        <v>3071</v>
      </c>
      <c r="J45" s="93" t="s">
        <v>3072</v>
      </c>
      <c r="K45" s="93" t="s">
        <v>3073</v>
      </c>
      <c r="L45" s="78" t="s">
        <v>2149</v>
      </c>
      <c r="M45" s="68" t="s">
        <v>1574</v>
      </c>
      <c r="N45" s="227" t="s">
        <v>3924</v>
      </c>
      <c r="O45" s="78"/>
      <c r="P45" s="229">
        <v>16355.62</v>
      </c>
      <c r="Q45" s="227" t="s">
        <v>3873</v>
      </c>
      <c r="R45" s="227" t="s">
        <v>3876</v>
      </c>
      <c r="S45" s="78" t="s">
        <v>2149</v>
      </c>
      <c r="T45" s="68" t="s">
        <v>2149</v>
      </c>
      <c r="U45" s="68" t="s">
        <v>2711</v>
      </c>
      <c r="V45" s="34" t="s">
        <v>2150</v>
      </c>
      <c r="W45" s="68" t="s">
        <v>2149</v>
      </c>
      <c r="X45" s="68" t="s">
        <v>2188</v>
      </c>
      <c r="Y45" s="66" t="s">
        <v>2149</v>
      </c>
      <c r="Z45" s="66" t="s">
        <v>2149</v>
      </c>
      <c r="AA45" s="66" t="s">
        <v>2149</v>
      </c>
      <c r="AB45" s="78" t="s">
        <v>2149</v>
      </c>
      <c r="AC45" s="66" t="s">
        <v>2149</v>
      </c>
      <c r="AD45" s="68" t="s">
        <v>1239</v>
      </c>
      <c r="AE45" s="209" t="s">
        <v>2149</v>
      </c>
      <c r="AF45" s="210"/>
      <c r="AG45" s="210"/>
      <c r="AH45" s="210"/>
      <c r="AI45" s="211" t="s">
        <v>620</v>
      </c>
      <c r="AJ45" s="66" t="s">
        <v>3886</v>
      </c>
    </row>
    <row r="46" spans="1:36" ht="60" customHeight="1">
      <c r="A46" s="5">
        <v>81</v>
      </c>
      <c r="B46" s="212">
        <v>34</v>
      </c>
      <c r="C46" s="212">
        <v>82</v>
      </c>
      <c r="D46" s="212" t="s">
        <v>1771</v>
      </c>
      <c r="E46" s="212" t="s">
        <v>1875</v>
      </c>
      <c r="F46" s="212" t="s">
        <v>1706</v>
      </c>
      <c r="G46" s="212" t="s">
        <v>1423</v>
      </c>
      <c r="H46" s="212" t="s">
        <v>603</v>
      </c>
      <c r="I46" s="238" t="s">
        <v>3866</v>
      </c>
      <c r="J46" s="93" t="s">
        <v>3867</v>
      </c>
      <c r="K46" s="93" t="s">
        <v>631</v>
      </c>
      <c r="L46" s="68" t="s">
        <v>2149</v>
      </c>
      <c r="M46" s="209" t="s">
        <v>1579</v>
      </c>
      <c r="N46" s="212" t="s">
        <v>1259</v>
      </c>
      <c r="O46" s="219"/>
      <c r="P46" s="214">
        <f>1104.5+518</f>
        <v>1622.5</v>
      </c>
      <c r="Q46" s="212" t="s">
        <v>3873</v>
      </c>
      <c r="R46" s="212" t="s">
        <v>3876</v>
      </c>
      <c r="S46" s="220" t="s">
        <v>2149</v>
      </c>
      <c r="T46" s="68" t="s">
        <v>2149</v>
      </c>
      <c r="U46" s="68" t="s">
        <v>2707</v>
      </c>
      <c r="V46" s="34" t="s">
        <v>2150</v>
      </c>
      <c r="W46" s="68" t="s">
        <v>2149</v>
      </c>
      <c r="X46" s="68" t="s">
        <v>2149</v>
      </c>
      <c r="Y46" s="66" t="s">
        <v>2149</v>
      </c>
      <c r="Z46" s="66" t="s">
        <v>2149</v>
      </c>
      <c r="AA46" s="66" t="s">
        <v>2149</v>
      </c>
      <c r="AB46" s="78" t="s">
        <v>2149</v>
      </c>
      <c r="AC46" s="66" t="s">
        <v>2149</v>
      </c>
      <c r="AD46" s="68" t="s">
        <v>1239</v>
      </c>
      <c r="AE46" s="209" t="s">
        <v>2149</v>
      </c>
      <c r="AF46" s="210"/>
      <c r="AG46" s="210"/>
      <c r="AH46" s="210"/>
      <c r="AI46" s="211" t="s">
        <v>620</v>
      </c>
      <c r="AJ46" s="116" t="s">
        <v>3886</v>
      </c>
    </row>
    <row r="47" spans="1:36" ht="60" customHeight="1">
      <c r="A47" s="5"/>
      <c r="B47" s="89"/>
      <c r="C47" s="89"/>
      <c r="D47" s="89"/>
      <c r="E47" s="89"/>
      <c r="F47" s="89"/>
      <c r="G47" s="89"/>
      <c r="H47" s="89"/>
      <c r="I47" s="238"/>
      <c r="J47" s="93"/>
      <c r="K47" s="93"/>
      <c r="L47" s="68"/>
      <c r="M47" s="209"/>
      <c r="N47" s="89"/>
      <c r="O47" s="219"/>
      <c r="P47" s="223">
        <v>518</v>
      </c>
      <c r="Q47" s="89" t="s">
        <v>3873</v>
      </c>
      <c r="R47" s="89" t="s">
        <v>3896</v>
      </c>
      <c r="S47" s="220"/>
      <c r="T47" s="68"/>
      <c r="U47" s="68"/>
      <c r="V47" s="34"/>
      <c r="W47" s="68"/>
      <c r="X47" s="68"/>
      <c r="Y47" s="66"/>
      <c r="Z47" s="66"/>
      <c r="AA47" s="66"/>
      <c r="AB47" s="78"/>
      <c r="AC47" s="66"/>
      <c r="AD47" s="68"/>
      <c r="AE47" s="209"/>
      <c r="AF47" s="210"/>
      <c r="AG47" s="210"/>
      <c r="AH47" s="210"/>
      <c r="AI47" s="211"/>
      <c r="AJ47" s="225" t="s">
        <v>3886</v>
      </c>
    </row>
    <row r="48" spans="1:36" ht="60" customHeight="1">
      <c r="A48" s="5">
        <v>82</v>
      </c>
      <c r="B48" s="68">
        <v>35</v>
      </c>
      <c r="C48" s="89">
        <v>83</v>
      </c>
      <c r="D48" s="89" t="s">
        <v>1732</v>
      </c>
      <c r="E48" s="89" t="s">
        <v>1856</v>
      </c>
      <c r="F48" s="89" t="s">
        <v>1120</v>
      </c>
      <c r="G48" s="89" t="s">
        <v>594</v>
      </c>
      <c r="H48" s="89" t="s">
        <v>594</v>
      </c>
      <c r="I48" s="93" t="s">
        <v>3077</v>
      </c>
      <c r="J48" s="93" t="s">
        <v>3078</v>
      </c>
      <c r="K48" s="213"/>
      <c r="L48" s="68" t="s">
        <v>2149</v>
      </c>
      <c r="M48" s="68" t="s">
        <v>1579</v>
      </c>
      <c r="N48" s="89" t="s">
        <v>1260</v>
      </c>
      <c r="O48" s="78"/>
      <c r="P48" s="223">
        <v>3000</v>
      </c>
      <c r="Q48" s="89" t="s">
        <v>3873</v>
      </c>
      <c r="R48" s="89" t="s">
        <v>3896</v>
      </c>
      <c r="S48" s="78" t="s">
        <v>2149</v>
      </c>
      <c r="T48" s="68" t="s">
        <v>2149</v>
      </c>
      <c r="U48" s="68" t="s">
        <v>2706</v>
      </c>
      <c r="V48" s="34" t="s">
        <v>2150</v>
      </c>
      <c r="W48" s="68" t="s">
        <v>2149</v>
      </c>
      <c r="X48" s="68" t="s">
        <v>2149</v>
      </c>
      <c r="Y48" s="66" t="s">
        <v>2149</v>
      </c>
      <c r="Z48" s="66" t="s">
        <v>2149</v>
      </c>
      <c r="AA48" s="66" t="s">
        <v>2149</v>
      </c>
      <c r="AB48" s="78" t="s">
        <v>2149</v>
      </c>
      <c r="AC48" s="66" t="s">
        <v>2149</v>
      </c>
      <c r="AD48" s="68" t="s">
        <v>1239</v>
      </c>
      <c r="AE48" s="209" t="s">
        <v>2149</v>
      </c>
      <c r="AF48" s="210"/>
      <c r="AG48" s="210"/>
      <c r="AH48" s="210"/>
      <c r="AI48" s="211" t="s">
        <v>620</v>
      </c>
      <c r="AJ48" s="66" t="s">
        <v>3886</v>
      </c>
    </row>
    <row r="49" spans="1:36" ht="60" customHeight="1">
      <c r="A49" s="5">
        <v>84</v>
      </c>
      <c r="B49" s="68">
        <v>36</v>
      </c>
      <c r="C49" s="212">
        <v>85</v>
      </c>
      <c r="D49" s="212" t="s">
        <v>1772</v>
      </c>
      <c r="E49" s="212" t="s">
        <v>1857</v>
      </c>
      <c r="F49" s="212" t="s">
        <v>1417</v>
      </c>
      <c r="G49" s="212" t="s">
        <v>1462</v>
      </c>
      <c r="H49" s="212" t="s">
        <v>594</v>
      </c>
      <c r="I49" s="93" t="s">
        <v>3079</v>
      </c>
      <c r="J49" s="93" t="s">
        <v>3080</v>
      </c>
      <c r="K49" s="93" t="s">
        <v>3081</v>
      </c>
      <c r="L49" s="78" t="s">
        <v>2149</v>
      </c>
      <c r="M49" s="68" t="s">
        <v>1581</v>
      </c>
      <c r="N49" s="212" t="s">
        <v>1199</v>
      </c>
      <c r="O49" s="78"/>
      <c r="P49" s="214">
        <v>24336.75</v>
      </c>
      <c r="Q49" s="212" t="s">
        <v>3873</v>
      </c>
      <c r="R49" s="212" t="s">
        <v>3874</v>
      </c>
      <c r="S49" s="68" t="s">
        <v>2149</v>
      </c>
      <c r="T49" s="68" t="s">
        <v>2149</v>
      </c>
      <c r="U49" s="68" t="s">
        <v>2704</v>
      </c>
      <c r="V49" s="34" t="s">
        <v>2150</v>
      </c>
      <c r="W49" s="68" t="s">
        <v>2149</v>
      </c>
      <c r="X49" s="68" t="s">
        <v>2149</v>
      </c>
      <c r="Y49" s="66" t="s">
        <v>2149</v>
      </c>
      <c r="Z49" s="66" t="s">
        <v>2149</v>
      </c>
      <c r="AA49" s="66" t="s">
        <v>2149</v>
      </c>
      <c r="AB49" s="78" t="s">
        <v>2149</v>
      </c>
      <c r="AC49" s="66" t="s">
        <v>2149</v>
      </c>
      <c r="AD49" s="68" t="s">
        <v>1239</v>
      </c>
      <c r="AE49" s="209" t="s">
        <v>2149</v>
      </c>
      <c r="AF49" s="210"/>
      <c r="AG49" s="210"/>
      <c r="AH49" s="210"/>
      <c r="AI49" s="211" t="s">
        <v>620</v>
      </c>
      <c r="AJ49" s="66" t="s">
        <v>3886</v>
      </c>
    </row>
    <row r="50" spans="1:36" ht="60" customHeight="1">
      <c r="A50" s="5">
        <v>85</v>
      </c>
      <c r="B50" s="212">
        <v>37</v>
      </c>
      <c r="C50" s="212">
        <v>86</v>
      </c>
      <c r="D50" s="212" t="s">
        <v>1773</v>
      </c>
      <c r="E50" s="212" t="s">
        <v>1877</v>
      </c>
      <c r="F50" s="212" t="s">
        <v>1707</v>
      </c>
      <c r="G50" s="212" t="s">
        <v>1475</v>
      </c>
      <c r="H50" s="212" t="s">
        <v>614</v>
      </c>
      <c r="I50" s="238" t="s">
        <v>3082</v>
      </c>
      <c r="J50" s="213" t="s">
        <v>3083</v>
      </c>
      <c r="K50" s="93" t="s">
        <v>3084</v>
      </c>
      <c r="L50" s="78" t="s">
        <v>2149</v>
      </c>
      <c r="M50" s="209" t="s">
        <v>1582</v>
      </c>
      <c r="N50" s="212" t="s">
        <v>1348</v>
      </c>
      <c r="O50" s="219"/>
      <c r="P50" s="214">
        <v>7703.72</v>
      </c>
      <c r="Q50" s="212" t="s">
        <v>3873</v>
      </c>
      <c r="R50" s="212" t="s">
        <v>3874</v>
      </c>
      <c r="S50" s="237" t="s">
        <v>2149</v>
      </c>
      <c r="T50" s="68" t="s">
        <v>2149</v>
      </c>
      <c r="U50" s="68" t="s">
        <v>2702</v>
      </c>
      <c r="V50" s="34" t="s">
        <v>2150</v>
      </c>
      <c r="W50" s="68" t="s">
        <v>2149</v>
      </c>
      <c r="X50" s="68" t="s">
        <v>2149</v>
      </c>
      <c r="Y50" s="66" t="s">
        <v>2149</v>
      </c>
      <c r="Z50" s="66" t="s">
        <v>2149</v>
      </c>
      <c r="AA50" s="66" t="s">
        <v>2149</v>
      </c>
      <c r="AB50" s="78" t="s">
        <v>2149</v>
      </c>
      <c r="AC50" s="66" t="s">
        <v>2149</v>
      </c>
      <c r="AD50" s="68" t="s">
        <v>1239</v>
      </c>
      <c r="AE50" s="209" t="s">
        <v>2149</v>
      </c>
      <c r="AF50" s="210"/>
      <c r="AG50" s="210"/>
      <c r="AH50" s="210"/>
      <c r="AI50" s="211" t="s">
        <v>620</v>
      </c>
      <c r="AJ50" s="116" t="s">
        <v>3886</v>
      </c>
    </row>
    <row r="51" spans="1:36" ht="60" customHeight="1">
      <c r="A51" s="5"/>
      <c r="B51" s="89"/>
      <c r="C51" s="89"/>
      <c r="D51" s="89"/>
      <c r="E51" s="89"/>
      <c r="F51" s="89"/>
      <c r="G51" s="89"/>
      <c r="H51" s="89"/>
      <c r="I51" s="238"/>
      <c r="J51" s="213"/>
      <c r="K51" s="93"/>
      <c r="L51" s="78"/>
      <c r="M51" s="209"/>
      <c r="N51" s="89"/>
      <c r="O51" s="219"/>
      <c r="P51" s="223">
        <v>6740.03</v>
      </c>
      <c r="Q51" s="89" t="s">
        <v>3873</v>
      </c>
      <c r="R51" s="89" t="s">
        <v>3876</v>
      </c>
      <c r="S51" s="237"/>
      <c r="T51" s="68"/>
      <c r="U51" s="68"/>
      <c r="V51" s="34"/>
      <c r="W51" s="68"/>
      <c r="X51" s="68"/>
      <c r="Y51" s="66"/>
      <c r="Z51" s="66"/>
      <c r="AA51" s="66"/>
      <c r="AB51" s="78"/>
      <c r="AC51" s="66"/>
      <c r="AD51" s="68"/>
      <c r="AE51" s="209"/>
      <c r="AF51" s="210"/>
      <c r="AG51" s="210"/>
      <c r="AH51" s="210"/>
      <c r="AI51" s="211"/>
      <c r="AJ51" s="116" t="s">
        <v>3886</v>
      </c>
    </row>
    <row r="52" spans="1:36" ht="60" customHeight="1">
      <c r="A52" s="5">
        <v>86</v>
      </c>
      <c r="B52" s="212">
        <v>38</v>
      </c>
      <c r="C52" s="212">
        <v>87</v>
      </c>
      <c r="D52" s="212" t="s">
        <v>1774</v>
      </c>
      <c r="E52" s="212" t="s">
        <v>1877</v>
      </c>
      <c r="F52" s="212" t="s">
        <v>1707</v>
      </c>
      <c r="G52" s="212" t="s">
        <v>1475</v>
      </c>
      <c r="H52" s="212" t="s">
        <v>614</v>
      </c>
      <c r="I52" s="238" t="s">
        <v>3085</v>
      </c>
      <c r="J52" s="93" t="s">
        <v>3086</v>
      </c>
      <c r="K52" s="93" t="s">
        <v>3087</v>
      </c>
      <c r="L52" s="78" t="s">
        <v>2149</v>
      </c>
      <c r="M52" s="209" t="s">
        <v>1582</v>
      </c>
      <c r="N52" s="212" t="s">
        <v>1348</v>
      </c>
      <c r="O52" s="219"/>
      <c r="P52" s="214">
        <v>4023</v>
      </c>
      <c r="Q52" s="212" t="s">
        <v>3873</v>
      </c>
      <c r="R52" s="212" t="s">
        <v>3876</v>
      </c>
      <c r="S52" s="237" t="s">
        <v>2149</v>
      </c>
      <c r="T52" s="68" t="s">
        <v>2149</v>
      </c>
      <c r="U52" s="68" t="s">
        <v>2702</v>
      </c>
      <c r="V52" s="34" t="s">
        <v>2150</v>
      </c>
      <c r="W52" s="68" t="s">
        <v>2149</v>
      </c>
      <c r="X52" s="68" t="s">
        <v>2149</v>
      </c>
      <c r="Y52" s="66" t="s">
        <v>2149</v>
      </c>
      <c r="Z52" s="66" t="s">
        <v>2149</v>
      </c>
      <c r="AA52" s="66" t="s">
        <v>2149</v>
      </c>
      <c r="AB52" s="78" t="s">
        <v>2149</v>
      </c>
      <c r="AC52" s="66" t="s">
        <v>2149</v>
      </c>
      <c r="AD52" s="68" t="s">
        <v>1239</v>
      </c>
      <c r="AE52" s="209" t="s">
        <v>2149</v>
      </c>
      <c r="AF52" s="210"/>
      <c r="AG52" s="210"/>
      <c r="AH52" s="210"/>
      <c r="AI52" s="211" t="s">
        <v>620</v>
      </c>
      <c r="AJ52" s="116" t="s">
        <v>3886</v>
      </c>
    </row>
    <row r="53" spans="1:36" ht="60" customHeight="1">
      <c r="A53" s="5"/>
      <c r="B53" s="227"/>
      <c r="C53" s="227"/>
      <c r="D53" s="227"/>
      <c r="E53" s="227"/>
      <c r="F53" s="227"/>
      <c r="G53" s="227"/>
      <c r="H53" s="227"/>
      <c r="I53" s="238"/>
      <c r="J53" s="93"/>
      <c r="K53" s="93"/>
      <c r="L53" s="78"/>
      <c r="M53" s="209"/>
      <c r="N53" s="227"/>
      <c r="O53" s="219"/>
      <c r="P53" s="229">
        <v>4214</v>
      </c>
      <c r="Q53" s="227" t="s">
        <v>3873</v>
      </c>
      <c r="R53" s="227" t="s">
        <v>3876</v>
      </c>
      <c r="S53" s="237"/>
      <c r="T53" s="68"/>
      <c r="U53" s="68"/>
      <c r="V53" s="34"/>
      <c r="W53" s="68"/>
      <c r="X53" s="68"/>
      <c r="Y53" s="66"/>
      <c r="Z53" s="66"/>
      <c r="AA53" s="66"/>
      <c r="AB53" s="78"/>
      <c r="AC53" s="66"/>
      <c r="AD53" s="68"/>
      <c r="AE53" s="209"/>
      <c r="AF53" s="210"/>
      <c r="AG53" s="210"/>
      <c r="AH53" s="210"/>
      <c r="AI53" s="211"/>
      <c r="AJ53" s="236" t="s">
        <v>3886</v>
      </c>
    </row>
    <row r="54" spans="1:36" ht="60" customHeight="1">
      <c r="A54" s="5"/>
      <c r="B54" s="227"/>
      <c r="C54" s="227"/>
      <c r="D54" s="227"/>
      <c r="E54" s="227"/>
      <c r="F54" s="227"/>
      <c r="G54" s="227"/>
      <c r="H54" s="227"/>
      <c r="I54" s="238"/>
      <c r="J54" s="93"/>
      <c r="K54" s="93"/>
      <c r="L54" s="78"/>
      <c r="M54" s="209"/>
      <c r="N54" s="227"/>
      <c r="O54" s="219"/>
      <c r="P54" s="229">
        <v>645</v>
      </c>
      <c r="Q54" s="227" t="s">
        <v>3873</v>
      </c>
      <c r="R54" s="227" t="s">
        <v>3897</v>
      </c>
      <c r="S54" s="237"/>
      <c r="T54" s="68"/>
      <c r="U54" s="68"/>
      <c r="V54" s="34"/>
      <c r="W54" s="68"/>
      <c r="X54" s="68"/>
      <c r="Y54" s="66"/>
      <c r="Z54" s="66"/>
      <c r="AA54" s="66"/>
      <c r="AB54" s="78"/>
      <c r="AC54" s="66"/>
      <c r="AD54" s="68"/>
      <c r="AE54" s="209"/>
      <c r="AF54" s="210"/>
      <c r="AG54" s="210"/>
      <c r="AH54" s="210"/>
      <c r="AI54" s="211"/>
      <c r="AJ54" s="236" t="s">
        <v>3886</v>
      </c>
    </row>
    <row r="55" spans="1:36" ht="60" customHeight="1">
      <c r="A55" s="5"/>
      <c r="B55" s="227"/>
      <c r="C55" s="227"/>
      <c r="D55" s="227"/>
      <c r="E55" s="227"/>
      <c r="F55" s="227"/>
      <c r="G55" s="227"/>
      <c r="H55" s="227"/>
      <c r="I55" s="238"/>
      <c r="J55" s="93"/>
      <c r="K55" s="93"/>
      <c r="L55" s="78"/>
      <c r="M55" s="209"/>
      <c r="N55" s="227"/>
      <c r="O55" s="219"/>
      <c r="P55" s="229">
        <v>2947</v>
      </c>
      <c r="Q55" s="227" t="s">
        <v>3873</v>
      </c>
      <c r="R55" s="227" t="s">
        <v>3891</v>
      </c>
      <c r="S55" s="237"/>
      <c r="T55" s="68"/>
      <c r="U55" s="68"/>
      <c r="V55" s="34"/>
      <c r="W55" s="68"/>
      <c r="X55" s="68"/>
      <c r="Y55" s="66"/>
      <c r="Z55" s="66"/>
      <c r="AA55" s="66"/>
      <c r="AB55" s="78"/>
      <c r="AC55" s="66"/>
      <c r="AD55" s="68"/>
      <c r="AE55" s="209"/>
      <c r="AF55" s="210"/>
      <c r="AG55" s="210"/>
      <c r="AH55" s="210"/>
      <c r="AI55" s="211"/>
      <c r="AJ55" s="236" t="s">
        <v>3886</v>
      </c>
    </row>
    <row r="56" spans="1:36" ht="60" customHeight="1">
      <c r="A56" s="5"/>
      <c r="B56" s="89"/>
      <c r="C56" s="89"/>
      <c r="D56" s="89"/>
      <c r="E56" s="89"/>
      <c r="F56" s="89"/>
      <c r="G56" s="89"/>
      <c r="H56" s="89"/>
      <c r="I56" s="238"/>
      <c r="J56" s="93"/>
      <c r="K56" s="93"/>
      <c r="L56" s="78"/>
      <c r="M56" s="209"/>
      <c r="N56" s="89"/>
      <c r="O56" s="219"/>
      <c r="P56" s="223">
        <v>768</v>
      </c>
      <c r="Q56" s="89" t="s">
        <v>3873</v>
      </c>
      <c r="R56" s="89" t="s">
        <v>3874</v>
      </c>
      <c r="S56" s="237"/>
      <c r="T56" s="68"/>
      <c r="U56" s="68"/>
      <c r="V56" s="34"/>
      <c r="W56" s="68"/>
      <c r="X56" s="68"/>
      <c r="Y56" s="66"/>
      <c r="Z56" s="66"/>
      <c r="AA56" s="66"/>
      <c r="AB56" s="78"/>
      <c r="AC56" s="66"/>
      <c r="AD56" s="68"/>
      <c r="AE56" s="209"/>
      <c r="AF56" s="210"/>
      <c r="AG56" s="210"/>
      <c r="AH56" s="210"/>
      <c r="AI56" s="211"/>
      <c r="AJ56" s="225" t="s">
        <v>3886</v>
      </c>
    </row>
    <row r="57" spans="1:36" ht="60" customHeight="1">
      <c r="A57" s="5">
        <v>87</v>
      </c>
      <c r="B57" s="68">
        <v>39</v>
      </c>
      <c r="C57" s="89">
        <v>88</v>
      </c>
      <c r="D57" s="89" t="s">
        <v>1775</v>
      </c>
      <c r="E57" s="89" t="s">
        <v>1878</v>
      </c>
      <c r="F57" s="89" t="s">
        <v>1134</v>
      </c>
      <c r="G57" s="89" t="s">
        <v>1475</v>
      </c>
      <c r="H57" s="89" t="s">
        <v>614</v>
      </c>
      <c r="I57" s="213"/>
      <c r="J57" s="94" t="s">
        <v>3088</v>
      </c>
      <c r="K57" s="213"/>
      <c r="L57" s="78" t="s">
        <v>2149</v>
      </c>
      <c r="M57" s="68" t="s">
        <v>1153</v>
      </c>
      <c r="N57" s="89" t="s">
        <v>1349</v>
      </c>
      <c r="O57" s="78"/>
      <c r="P57" s="223">
        <v>2044.7</v>
      </c>
      <c r="Q57" s="89" t="s">
        <v>3873</v>
      </c>
      <c r="R57" s="89" t="s">
        <v>3898</v>
      </c>
      <c r="S57" s="68" t="s">
        <v>2149</v>
      </c>
      <c r="T57" s="68" t="s">
        <v>2149</v>
      </c>
      <c r="U57" s="68" t="s">
        <v>2703</v>
      </c>
      <c r="V57" s="34" t="s">
        <v>2150</v>
      </c>
      <c r="W57" s="68" t="s">
        <v>2149</v>
      </c>
      <c r="X57" s="68" t="s">
        <v>2149</v>
      </c>
      <c r="Y57" s="66" t="s">
        <v>2149</v>
      </c>
      <c r="Z57" s="66" t="s">
        <v>2149</v>
      </c>
      <c r="AA57" s="66" t="s">
        <v>2149</v>
      </c>
      <c r="AB57" s="78" t="s">
        <v>2149</v>
      </c>
      <c r="AC57" s="66" t="s">
        <v>2149</v>
      </c>
      <c r="AD57" s="68" t="s">
        <v>1239</v>
      </c>
      <c r="AE57" s="209" t="s">
        <v>2149</v>
      </c>
      <c r="AF57" s="210"/>
      <c r="AG57" s="210"/>
      <c r="AH57" s="210"/>
      <c r="AI57" s="211" t="s">
        <v>620</v>
      </c>
      <c r="AJ57" s="66" t="s">
        <v>3886</v>
      </c>
    </row>
    <row r="58" spans="1:36" ht="60" customHeight="1">
      <c r="A58" s="5"/>
      <c r="B58" s="68">
        <v>40</v>
      </c>
      <c r="C58" s="68">
        <v>89</v>
      </c>
      <c r="D58" s="68" t="s">
        <v>741</v>
      </c>
      <c r="E58" s="68" t="s">
        <v>2832</v>
      </c>
      <c r="F58" s="68" t="s">
        <v>775</v>
      </c>
      <c r="G58" s="68" t="s">
        <v>617</v>
      </c>
      <c r="H58" s="68" t="s">
        <v>617</v>
      </c>
      <c r="I58" s="93" t="s">
        <v>3089</v>
      </c>
      <c r="J58" s="93" t="s">
        <v>3090</v>
      </c>
      <c r="K58" s="93" t="s">
        <v>3091</v>
      </c>
      <c r="L58" s="78" t="s">
        <v>2149</v>
      </c>
      <c r="M58" s="68" t="s">
        <v>2149</v>
      </c>
      <c r="N58" s="68" t="s">
        <v>2193</v>
      </c>
      <c r="O58" s="78"/>
      <c r="P58" s="78">
        <v>1871.3</v>
      </c>
      <c r="Q58" s="68" t="s">
        <v>3873</v>
      </c>
      <c r="R58" s="68" t="s">
        <v>3899</v>
      </c>
      <c r="S58" s="68" t="s">
        <v>2149</v>
      </c>
      <c r="T58" s="68" t="s">
        <v>2149</v>
      </c>
      <c r="U58" s="68" t="s">
        <v>2701</v>
      </c>
      <c r="V58" s="68" t="s">
        <v>2194</v>
      </c>
      <c r="W58" s="68" t="s">
        <v>2149</v>
      </c>
      <c r="X58" s="68" t="s">
        <v>2149</v>
      </c>
      <c r="Y58" s="66" t="s">
        <v>2149</v>
      </c>
      <c r="Z58" s="66" t="s">
        <v>2149</v>
      </c>
      <c r="AA58" s="66" t="s">
        <v>2149</v>
      </c>
      <c r="AB58" s="78" t="s">
        <v>2149</v>
      </c>
      <c r="AC58" s="66" t="s">
        <v>2149</v>
      </c>
      <c r="AD58" s="68" t="s">
        <v>2190</v>
      </c>
      <c r="AE58" s="209"/>
      <c r="AF58" s="210"/>
      <c r="AG58" s="210"/>
      <c r="AH58" s="210"/>
      <c r="AI58" s="211" t="s">
        <v>620</v>
      </c>
      <c r="AJ58" s="66" t="s">
        <v>3886</v>
      </c>
    </row>
    <row r="59" spans="1:36" ht="60" customHeight="1">
      <c r="A59" s="5"/>
      <c r="B59" s="68"/>
      <c r="C59" s="68"/>
      <c r="D59" s="68"/>
      <c r="E59" s="68"/>
      <c r="F59" s="68"/>
      <c r="G59" s="68"/>
      <c r="H59" s="68"/>
      <c r="I59" s="93"/>
      <c r="J59" s="93"/>
      <c r="K59" s="93"/>
      <c r="L59" s="78"/>
      <c r="M59" s="68"/>
      <c r="N59" s="90" t="s">
        <v>3942</v>
      </c>
      <c r="O59" s="78"/>
      <c r="P59" s="205">
        <f>SUM(P5:P58)</f>
        <v>270339.45999999996</v>
      </c>
      <c r="Q59" s="90" t="s">
        <v>3873</v>
      </c>
      <c r="R59" s="68"/>
      <c r="S59" s="68"/>
      <c r="T59" s="68"/>
      <c r="U59" s="68"/>
      <c r="V59" s="68"/>
      <c r="W59" s="68"/>
      <c r="X59" s="68"/>
      <c r="Y59" s="66"/>
      <c r="Z59" s="66"/>
      <c r="AA59" s="66"/>
      <c r="AB59" s="78"/>
      <c r="AC59" s="66"/>
      <c r="AD59" s="68"/>
      <c r="AE59" s="68"/>
      <c r="AF59" s="78"/>
      <c r="AG59" s="78"/>
      <c r="AH59" s="78"/>
      <c r="AI59" s="66"/>
      <c r="AJ59" s="66"/>
    </row>
    <row r="60" spans="1:36" ht="60" customHeight="1">
      <c r="A60" s="5"/>
      <c r="B60" s="208" t="s">
        <v>3937</v>
      </c>
      <c r="C60" s="90"/>
      <c r="D60" s="1934" t="s">
        <v>3938</v>
      </c>
      <c r="E60" s="1935"/>
      <c r="F60" s="1935"/>
      <c r="G60" s="1935"/>
      <c r="H60" s="1935"/>
      <c r="I60" s="1935"/>
      <c r="J60" s="1935"/>
      <c r="K60" s="1935"/>
      <c r="L60" s="1935"/>
      <c r="M60" s="1935"/>
      <c r="N60" s="1935"/>
      <c r="O60" s="1935"/>
      <c r="P60" s="1935"/>
      <c r="Q60" s="1935"/>
      <c r="R60" s="1935"/>
      <c r="S60" s="1935"/>
      <c r="T60" s="1935"/>
      <c r="U60" s="1935"/>
      <c r="V60" s="1935"/>
      <c r="W60" s="1935"/>
      <c r="X60" s="1935"/>
      <c r="Y60" s="1935"/>
      <c r="Z60" s="1935"/>
      <c r="AA60" s="1935"/>
      <c r="AB60" s="1935"/>
      <c r="AC60" s="1935"/>
      <c r="AD60" s="1935"/>
      <c r="AE60" s="1935"/>
      <c r="AF60" s="1935"/>
      <c r="AG60" s="1935"/>
      <c r="AH60" s="1935"/>
      <c r="AI60" s="1935"/>
      <c r="AJ60" s="1936"/>
    </row>
    <row r="61" spans="1:36" ht="60" customHeight="1">
      <c r="A61" s="5">
        <v>14</v>
      </c>
      <c r="B61" s="68">
        <v>1</v>
      </c>
      <c r="C61" s="68">
        <v>14</v>
      </c>
      <c r="D61" s="68" t="s">
        <v>1726</v>
      </c>
      <c r="E61" s="68" t="s">
        <v>1822</v>
      </c>
      <c r="F61" s="68" t="s">
        <v>1126</v>
      </c>
      <c r="G61" s="68" t="s">
        <v>1430</v>
      </c>
      <c r="H61" s="68" t="s">
        <v>604</v>
      </c>
      <c r="I61" s="213"/>
      <c r="J61" s="93" t="s">
        <v>3883</v>
      </c>
      <c r="K61" s="213"/>
      <c r="L61" s="78" t="s">
        <v>2149</v>
      </c>
      <c r="M61" s="68" t="s">
        <v>1153</v>
      </c>
      <c r="N61" s="68" t="s">
        <v>1327</v>
      </c>
      <c r="O61" s="78"/>
      <c r="P61" s="78">
        <v>5096.6499999999996</v>
      </c>
      <c r="Q61" s="68" t="s">
        <v>3873</v>
      </c>
      <c r="R61" s="68" t="s">
        <v>3876</v>
      </c>
      <c r="S61" s="78" t="s">
        <v>2149</v>
      </c>
      <c r="T61" s="78" t="s">
        <v>2149</v>
      </c>
      <c r="U61" s="68" t="s">
        <v>2747</v>
      </c>
      <c r="V61" s="34" t="s">
        <v>2150</v>
      </c>
      <c r="W61" s="78" t="s">
        <v>2149</v>
      </c>
      <c r="X61" s="78" t="s">
        <v>2149</v>
      </c>
      <c r="Y61" s="78" t="s">
        <v>2149</v>
      </c>
      <c r="Z61" s="78" t="s">
        <v>2149</v>
      </c>
      <c r="AA61" s="78" t="s">
        <v>2149</v>
      </c>
      <c r="AB61" s="78" t="s">
        <v>2149</v>
      </c>
      <c r="AC61" s="78" t="s">
        <v>2149</v>
      </c>
      <c r="AD61" s="68" t="s">
        <v>1239</v>
      </c>
      <c r="AE61" s="209" t="s">
        <v>2149</v>
      </c>
      <c r="AF61" s="210"/>
      <c r="AG61" s="210"/>
      <c r="AH61" s="210"/>
      <c r="AI61" s="211" t="s">
        <v>620</v>
      </c>
      <c r="AJ61" s="66" t="s">
        <v>3887</v>
      </c>
    </row>
    <row r="62" spans="1:36" ht="60" customHeight="1">
      <c r="A62" s="5">
        <v>16</v>
      </c>
      <c r="B62" s="68">
        <v>2</v>
      </c>
      <c r="C62" s="68">
        <v>16</v>
      </c>
      <c r="D62" s="68" t="s">
        <v>1727</v>
      </c>
      <c r="E62" s="68" t="s">
        <v>1083</v>
      </c>
      <c r="F62" s="68" t="s">
        <v>1686</v>
      </c>
      <c r="G62" s="68" t="s">
        <v>1432</v>
      </c>
      <c r="H62" s="68" t="s">
        <v>603</v>
      </c>
      <c r="I62" s="213"/>
      <c r="J62" s="93" t="s">
        <v>2986</v>
      </c>
      <c r="K62" s="213"/>
      <c r="L62" s="78" t="s">
        <v>2149</v>
      </c>
      <c r="M62" s="68" t="s">
        <v>1153</v>
      </c>
      <c r="N62" s="68" t="s">
        <v>1713</v>
      </c>
      <c r="O62" s="78"/>
      <c r="P62" s="78">
        <v>2599.7600000000002</v>
      </c>
      <c r="Q62" s="68" t="s">
        <v>3873</v>
      </c>
      <c r="R62" s="78" t="s">
        <v>3876</v>
      </c>
      <c r="S62" s="78" t="s">
        <v>2149</v>
      </c>
      <c r="T62" s="78" t="s">
        <v>2149</v>
      </c>
      <c r="U62" s="68" t="s">
        <v>2749</v>
      </c>
      <c r="V62" s="34" t="s">
        <v>2150</v>
      </c>
      <c r="W62" s="78" t="s">
        <v>2149</v>
      </c>
      <c r="X62" s="78" t="s">
        <v>2149</v>
      </c>
      <c r="Y62" s="78" t="s">
        <v>2149</v>
      </c>
      <c r="Z62" s="78" t="s">
        <v>2149</v>
      </c>
      <c r="AA62" s="78" t="s">
        <v>2149</v>
      </c>
      <c r="AB62" s="78" t="s">
        <v>2149</v>
      </c>
      <c r="AC62" s="78" t="s">
        <v>2149</v>
      </c>
      <c r="AD62" s="68" t="s">
        <v>1239</v>
      </c>
      <c r="AE62" s="209" t="s">
        <v>2149</v>
      </c>
      <c r="AF62" s="210"/>
      <c r="AG62" s="210"/>
      <c r="AH62" s="210"/>
      <c r="AI62" s="211" t="s">
        <v>620</v>
      </c>
      <c r="AJ62" s="66" t="s">
        <v>3887</v>
      </c>
    </row>
    <row r="63" spans="1:36" ht="60" customHeight="1">
      <c r="A63" s="5">
        <v>17</v>
      </c>
      <c r="B63" s="68">
        <v>3</v>
      </c>
      <c r="C63" s="68">
        <v>17</v>
      </c>
      <c r="D63" s="68" t="s">
        <v>1732</v>
      </c>
      <c r="E63" s="68" t="s">
        <v>1823</v>
      </c>
      <c r="F63" s="68" t="s">
        <v>1111</v>
      </c>
      <c r="G63" s="68" t="s">
        <v>594</v>
      </c>
      <c r="H63" s="68" t="s">
        <v>594</v>
      </c>
      <c r="I63" s="213"/>
      <c r="J63" s="93" t="s">
        <v>2987</v>
      </c>
      <c r="K63" s="213"/>
      <c r="L63" s="78" t="s">
        <v>2149</v>
      </c>
      <c r="M63" s="68" t="s">
        <v>1548</v>
      </c>
      <c r="N63" s="68" t="s">
        <v>2153</v>
      </c>
      <c r="O63" s="78"/>
      <c r="P63" s="78">
        <v>3957.55</v>
      </c>
      <c r="Q63" s="68" t="s">
        <v>3873</v>
      </c>
      <c r="R63" s="68" t="s">
        <v>3876</v>
      </c>
      <c r="S63" s="78" t="s">
        <v>2149</v>
      </c>
      <c r="T63" s="78" t="s">
        <v>2149</v>
      </c>
      <c r="U63" s="68" t="s">
        <v>2750</v>
      </c>
      <c r="V63" s="34" t="s">
        <v>2150</v>
      </c>
      <c r="W63" s="78" t="s">
        <v>2149</v>
      </c>
      <c r="X63" s="78" t="s">
        <v>2149</v>
      </c>
      <c r="Y63" s="78" t="s">
        <v>2149</v>
      </c>
      <c r="Z63" s="78" t="s">
        <v>2149</v>
      </c>
      <c r="AA63" s="78" t="s">
        <v>2149</v>
      </c>
      <c r="AB63" s="78" t="s">
        <v>2149</v>
      </c>
      <c r="AC63" s="78" t="s">
        <v>2149</v>
      </c>
      <c r="AD63" s="68" t="s">
        <v>1239</v>
      </c>
      <c r="AE63" s="209" t="s">
        <v>2149</v>
      </c>
      <c r="AF63" s="210"/>
      <c r="AG63" s="210"/>
      <c r="AH63" s="210"/>
      <c r="AI63" s="211" t="s">
        <v>620</v>
      </c>
      <c r="AJ63" s="66" t="s">
        <v>3887</v>
      </c>
    </row>
    <row r="64" spans="1:36" ht="60" customHeight="1">
      <c r="A64" s="5">
        <v>18</v>
      </c>
      <c r="B64" s="212">
        <v>4</v>
      </c>
      <c r="C64" s="212">
        <v>18</v>
      </c>
      <c r="D64" s="212" t="s">
        <v>1727</v>
      </c>
      <c r="E64" s="212" t="s">
        <v>1824</v>
      </c>
      <c r="F64" s="212" t="s">
        <v>1684</v>
      </c>
      <c r="G64" s="212" t="s">
        <v>1433</v>
      </c>
      <c r="H64" s="212" t="s">
        <v>606</v>
      </c>
      <c r="I64" s="213"/>
      <c r="J64" s="93" t="s">
        <v>2988</v>
      </c>
      <c r="K64" s="213"/>
      <c r="L64" s="78" t="s">
        <v>2149</v>
      </c>
      <c r="M64" s="68" t="s">
        <v>1153</v>
      </c>
      <c r="N64" s="212" t="s">
        <v>102</v>
      </c>
      <c r="O64" s="78"/>
      <c r="P64" s="214">
        <v>3085.38</v>
      </c>
      <c r="Q64" s="212" t="s">
        <v>3873</v>
      </c>
      <c r="R64" s="212" t="s">
        <v>3876</v>
      </c>
      <c r="S64" s="78" t="s">
        <v>2149</v>
      </c>
      <c r="T64" s="78" t="s">
        <v>2149</v>
      </c>
      <c r="U64" s="68" t="s">
        <v>2751</v>
      </c>
      <c r="V64" s="34" t="s">
        <v>2150</v>
      </c>
      <c r="W64" s="78" t="s">
        <v>2149</v>
      </c>
      <c r="X64" s="78" t="s">
        <v>2149</v>
      </c>
      <c r="Y64" s="78" t="s">
        <v>2149</v>
      </c>
      <c r="Z64" s="78" t="s">
        <v>2149</v>
      </c>
      <c r="AA64" s="78" t="s">
        <v>2149</v>
      </c>
      <c r="AB64" s="78" t="s">
        <v>2149</v>
      </c>
      <c r="AC64" s="78" t="s">
        <v>2149</v>
      </c>
      <c r="AD64" s="68" t="s">
        <v>1239</v>
      </c>
      <c r="AE64" s="209" t="s">
        <v>2149</v>
      </c>
      <c r="AF64" s="210"/>
      <c r="AG64" s="210"/>
      <c r="AH64" s="210"/>
      <c r="AI64" s="211" t="s">
        <v>620</v>
      </c>
      <c r="AJ64" s="66" t="s">
        <v>3887</v>
      </c>
    </row>
    <row r="65" spans="1:36" ht="60" customHeight="1">
      <c r="A65" s="5">
        <v>20</v>
      </c>
      <c r="B65" s="212">
        <v>5</v>
      </c>
      <c r="C65" s="226">
        <v>20</v>
      </c>
      <c r="D65" s="212" t="s">
        <v>1733</v>
      </c>
      <c r="E65" s="212" t="s">
        <v>1826</v>
      </c>
      <c r="F65" s="212" t="s">
        <v>1094</v>
      </c>
      <c r="G65" s="1944" t="s">
        <v>1435</v>
      </c>
      <c r="H65" s="212" t="s">
        <v>607</v>
      </c>
      <c r="I65" s="238" t="s">
        <v>2997</v>
      </c>
      <c r="J65" s="93" t="s">
        <v>2990</v>
      </c>
      <c r="K65" s="93" t="s">
        <v>2998</v>
      </c>
      <c r="L65" s="78" t="s">
        <v>2149</v>
      </c>
      <c r="M65" s="209" t="s">
        <v>1153</v>
      </c>
      <c r="N65" s="1944" t="s">
        <v>2154</v>
      </c>
      <c r="O65" s="219"/>
      <c r="P65" s="214">
        <v>21080.45</v>
      </c>
      <c r="Q65" s="212" t="s">
        <v>3873</v>
      </c>
      <c r="R65" s="212" t="s">
        <v>3881</v>
      </c>
      <c r="S65" s="220" t="s">
        <v>2149</v>
      </c>
      <c r="T65" s="78" t="s">
        <v>2149</v>
      </c>
      <c r="U65" s="68" t="s">
        <v>2753</v>
      </c>
      <c r="V65" s="34" t="s">
        <v>2150</v>
      </c>
      <c r="W65" s="78" t="s">
        <v>2149</v>
      </c>
      <c r="X65" s="78" t="s">
        <v>2149</v>
      </c>
      <c r="Y65" s="78" t="s">
        <v>2149</v>
      </c>
      <c r="Z65" s="78" t="s">
        <v>2149</v>
      </c>
      <c r="AA65" s="78" t="s">
        <v>2149</v>
      </c>
      <c r="AB65" s="78" t="s">
        <v>2149</v>
      </c>
      <c r="AC65" s="78" t="s">
        <v>2149</v>
      </c>
      <c r="AD65" s="68" t="s">
        <v>1239</v>
      </c>
      <c r="AE65" s="209" t="s">
        <v>2149</v>
      </c>
      <c r="AF65" s="210"/>
      <c r="AG65" s="210"/>
      <c r="AH65" s="210"/>
      <c r="AI65" s="211" t="s">
        <v>620</v>
      </c>
      <c r="AJ65" s="116" t="s">
        <v>3887</v>
      </c>
    </row>
    <row r="66" spans="1:36" ht="60" customHeight="1">
      <c r="A66" s="5"/>
      <c r="B66" s="89"/>
      <c r="C66" s="230"/>
      <c r="D66" s="89"/>
      <c r="E66" s="89"/>
      <c r="F66" s="89"/>
      <c r="G66" s="1945"/>
      <c r="H66" s="89"/>
      <c r="I66" s="238"/>
      <c r="J66" s="93"/>
      <c r="K66" s="93"/>
      <c r="L66" s="78"/>
      <c r="M66" s="209"/>
      <c r="N66" s="1945"/>
      <c r="O66" s="219"/>
      <c r="P66" s="223">
        <v>24743</v>
      </c>
      <c r="Q66" s="89" t="s">
        <v>3873</v>
      </c>
      <c r="R66" s="89" t="s">
        <v>3882</v>
      </c>
      <c r="S66" s="220"/>
      <c r="T66" s="78"/>
      <c r="U66" s="68"/>
      <c r="V66" s="34"/>
      <c r="W66" s="78"/>
      <c r="X66" s="78"/>
      <c r="Y66" s="78"/>
      <c r="Z66" s="78"/>
      <c r="AA66" s="78"/>
      <c r="AB66" s="78"/>
      <c r="AC66" s="78"/>
      <c r="AD66" s="68"/>
      <c r="AE66" s="209"/>
      <c r="AF66" s="210"/>
      <c r="AG66" s="210"/>
      <c r="AH66" s="210"/>
      <c r="AI66" s="211"/>
      <c r="AJ66" s="225" t="s">
        <v>3887</v>
      </c>
    </row>
    <row r="67" spans="1:36" ht="60" customHeight="1">
      <c r="A67" s="5">
        <v>22</v>
      </c>
      <c r="B67" s="68">
        <v>6</v>
      </c>
      <c r="C67" s="68">
        <v>22</v>
      </c>
      <c r="D67" s="68" t="s">
        <v>1727</v>
      </c>
      <c r="E67" s="68" t="s">
        <v>1828</v>
      </c>
      <c r="F67" s="68" t="s">
        <v>1113</v>
      </c>
      <c r="G67" s="68" t="s">
        <v>1437</v>
      </c>
      <c r="H67" s="68" t="s">
        <v>601</v>
      </c>
      <c r="I67" s="213"/>
      <c r="J67" s="93" t="s">
        <v>3000</v>
      </c>
      <c r="K67" s="213"/>
      <c r="L67" s="78" t="s">
        <v>2149</v>
      </c>
      <c r="M67" s="68" t="s">
        <v>1551</v>
      </c>
      <c r="N67" s="68" t="s">
        <v>1331</v>
      </c>
      <c r="O67" s="78"/>
      <c r="P67" s="78">
        <v>557</v>
      </c>
      <c r="Q67" s="68" t="s">
        <v>3873</v>
      </c>
      <c r="R67" s="68" t="s">
        <v>3876</v>
      </c>
      <c r="S67" s="78" t="s">
        <v>2149</v>
      </c>
      <c r="T67" s="78" t="s">
        <v>2149</v>
      </c>
      <c r="U67" s="68" t="s">
        <v>2755</v>
      </c>
      <c r="V67" s="34" t="s">
        <v>2150</v>
      </c>
      <c r="W67" s="78" t="s">
        <v>2149</v>
      </c>
      <c r="X67" s="78" t="s">
        <v>2149</v>
      </c>
      <c r="Y67" s="78" t="s">
        <v>2149</v>
      </c>
      <c r="Z67" s="78" t="s">
        <v>2149</v>
      </c>
      <c r="AA67" s="78" t="s">
        <v>2149</v>
      </c>
      <c r="AB67" s="78" t="s">
        <v>2149</v>
      </c>
      <c r="AC67" s="78" t="s">
        <v>2149</v>
      </c>
      <c r="AD67" s="68" t="s">
        <v>1239</v>
      </c>
      <c r="AE67" s="209" t="s">
        <v>2149</v>
      </c>
      <c r="AF67" s="210"/>
      <c r="AG67" s="210"/>
      <c r="AH67" s="210"/>
      <c r="AI67" s="211" t="s">
        <v>620</v>
      </c>
      <c r="AJ67" s="66" t="s">
        <v>3887</v>
      </c>
    </row>
    <row r="68" spans="1:36" ht="60" customHeight="1">
      <c r="A68" s="5">
        <v>23</v>
      </c>
      <c r="B68" s="68">
        <v>7</v>
      </c>
      <c r="C68" s="212">
        <v>23</v>
      </c>
      <c r="D68" s="212" t="s">
        <v>1727</v>
      </c>
      <c r="E68" s="212" t="s">
        <v>1829</v>
      </c>
      <c r="F68" s="212" t="s">
        <v>1688</v>
      </c>
      <c r="G68" s="212" t="s">
        <v>1438</v>
      </c>
      <c r="H68" s="212" t="s">
        <v>604</v>
      </c>
      <c r="I68" s="213"/>
      <c r="J68" s="93" t="s">
        <v>3001</v>
      </c>
      <c r="K68" s="213"/>
      <c r="L68" s="78" t="s">
        <v>2149</v>
      </c>
      <c r="M68" s="68" t="s">
        <v>1552</v>
      </c>
      <c r="N68" s="212" t="s">
        <v>2156</v>
      </c>
      <c r="O68" s="78"/>
      <c r="P68" s="214">
        <v>5828.6</v>
      </c>
      <c r="Q68" s="212" t="s">
        <v>3873</v>
      </c>
      <c r="R68" s="212" t="s">
        <v>3876</v>
      </c>
      <c r="S68" s="78" t="s">
        <v>2149</v>
      </c>
      <c r="T68" s="78" t="s">
        <v>2149</v>
      </c>
      <c r="U68" s="68" t="s">
        <v>2754</v>
      </c>
      <c r="V68" s="34" t="s">
        <v>2150</v>
      </c>
      <c r="W68" s="78" t="s">
        <v>2149</v>
      </c>
      <c r="X68" s="78" t="s">
        <v>2149</v>
      </c>
      <c r="Y68" s="78" t="s">
        <v>2149</v>
      </c>
      <c r="Z68" s="78" t="s">
        <v>2149</v>
      </c>
      <c r="AA68" s="78" t="s">
        <v>2149</v>
      </c>
      <c r="AB68" s="78" t="s">
        <v>2149</v>
      </c>
      <c r="AC68" s="78" t="s">
        <v>2149</v>
      </c>
      <c r="AD68" s="68" t="s">
        <v>1239</v>
      </c>
      <c r="AE68" s="209" t="s">
        <v>2149</v>
      </c>
      <c r="AF68" s="210"/>
      <c r="AG68" s="210"/>
      <c r="AH68" s="210"/>
      <c r="AI68" s="211" t="s">
        <v>620</v>
      </c>
      <c r="AJ68" s="66" t="s">
        <v>3887</v>
      </c>
    </row>
    <row r="69" spans="1:36" ht="60" customHeight="1">
      <c r="A69" s="5">
        <v>25</v>
      </c>
      <c r="B69" s="212">
        <v>8</v>
      </c>
      <c r="C69" s="212">
        <v>25</v>
      </c>
      <c r="D69" s="212" t="s">
        <v>1734</v>
      </c>
      <c r="E69" s="212" t="s">
        <v>1831</v>
      </c>
      <c r="F69" s="212" t="s">
        <v>1166</v>
      </c>
      <c r="G69" s="212" t="s">
        <v>1440</v>
      </c>
      <c r="H69" s="212" t="s">
        <v>602</v>
      </c>
      <c r="I69" s="218"/>
      <c r="J69" s="93" t="s">
        <v>3003</v>
      </c>
      <c r="K69" s="213"/>
      <c r="L69" s="78" t="s">
        <v>2149</v>
      </c>
      <c r="M69" s="209" t="s">
        <v>1554</v>
      </c>
      <c r="N69" s="212" t="s">
        <v>2158</v>
      </c>
      <c r="O69" s="219"/>
      <c r="P69" s="214">
        <v>39724.949999999997</v>
      </c>
      <c r="Q69" s="212" t="s">
        <v>3873</v>
      </c>
      <c r="R69" s="212" t="s">
        <v>3874</v>
      </c>
      <c r="S69" s="220" t="s">
        <v>2149</v>
      </c>
      <c r="T69" s="78" t="s">
        <v>2149</v>
      </c>
      <c r="U69" s="68" t="s">
        <v>2650</v>
      </c>
      <c r="V69" s="34" t="s">
        <v>2150</v>
      </c>
      <c r="W69" s="78" t="s">
        <v>2149</v>
      </c>
      <c r="X69" s="78" t="s">
        <v>2149</v>
      </c>
      <c r="Y69" s="78" t="s">
        <v>2149</v>
      </c>
      <c r="Z69" s="78" t="s">
        <v>2149</v>
      </c>
      <c r="AA69" s="78" t="s">
        <v>2149</v>
      </c>
      <c r="AB69" s="78" t="s">
        <v>2149</v>
      </c>
      <c r="AC69" s="78" t="s">
        <v>2149</v>
      </c>
      <c r="AD69" s="68" t="s">
        <v>1239</v>
      </c>
      <c r="AE69" s="209" t="s">
        <v>2149</v>
      </c>
      <c r="AF69" s="210"/>
      <c r="AG69" s="210"/>
      <c r="AH69" s="210"/>
      <c r="AI69" s="211" t="s">
        <v>620</v>
      </c>
      <c r="AJ69" s="116" t="s">
        <v>3887</v>
      </c>
    </row>
    <row r="70" spans="1:36" ht="60" customHeight="1">
      <c r="A70" s="5"/>
      <c r="B70" s="89"/>
      <c r="C70" s="89"/>
      <c r="D70" s="89"/>
      <c r="E70" s="89"/>
      <c r="F70" s="89"/>
      <c r="G70" s="89"/>
      <c r="H70" s="89"/>
      <c r="I70" s="218"/>
      <c r="J70" s="93"/>
      <c r="K70" s="213"/>
      <c r="L70" s="78"/>
      <c r="M70" s="209"/>
      <c r="N70" s="89"/>
      <c r="O70" s="219"/>
      <c r="P70" s="223">
        <v>4883.01</v>
      </c>
      <c r="Q70" s="89" t="s">
        <v>3873</v>
      </c>
      <c r="R70" s="89" t="s">
        <v>3876</v>
      </c>
      <c r="S70" s="220"/>
      <c r="T70" s="78"/>
      <c r="U70" s="68"/>
      <c r="V70" s="34"/>
      <c r="W70" s="78"/>
      <c r="X70" s="78"/>
      <c r="Y70" s="78"/>
      <c r="Z70" s="78"/>
      <c r="AA70" s="78"/>
      <c r="AB70" s="78"/>
      <c r="AC70" s="78"/>
      <c r="AD70" s="68"/>
      <c r="AE70" s="209"/>
      <c r="AF70" s="210"/>
      <c r="AG70" s="210"/>
      <c r="AH70" s="210"/>
      <c r="AI70" s="211"/>
      <c r="AJ70" s="225" t="s">
        <v>3887</v>
      </c>
    </row>
    <row r="71" spans="1:36" ht="60" customHeight="1">
      <c r="A71" s="5">
        <v>27</v>
      </c>
      <c r="B71" s="212">
        <v>9</v>
      </c>
      <c r="C71" s="212">
        <v>27</v>
      </c>
      <c r="D71" s="212" t="s">
        <v>1736</v>
      </c>
      <c r="E71" s="212" t="s">
        <v>1833</v>
      </c>
      <c r="F71" s="212" t="s">
        <v>1167</v>
      </c>
      <c r="G71" s="212" t="s">
        <v>1441</v>
      </c>
      <c r="H71" s="212" t="s">
        <v>602</v>
      </c>
      <c r="I71" s="218"/>
      <c r="J71" s="213" t="s">
        <v>3006</v>
      </c>
      <c r="K71" s="213"/>
      <c r="L71" s="78" t="s">
        <v>2149</v>
      </c>
      <c r="M71" s="209" t="s">
        <v>1580</v>
      </c>
      <c r="N71" s="212" t="s">
        <v>2159</v>
      </c>
      <c r="O71" s="219"/>
      <c r="P71" s="214">
        <v>3998.1</v>
      </c>
      <c r="Q71" s="212" t="s">
        <v>3873</v>
      </c>
      <c r="R71" s="212" t="s">
        <v>3876</v>
      </c>
      <c r="S71" s="220" t="s">
        <v>2149</v>
      </c>
      <c r="T71" s="78" t="s">
        <v>2149</v>
      </c>
      <c r="U71" s="68" t="s">
        <v>2758</v>
      </c>
      <c r="V71" s="34" t="s">
        <v>2150</v>
      </c>
      <c r="W71" s="78" t="s">
        <v>2149</v>
      </c>
      <c r="X71" s="78" t="s">
        <v>2149</v>
      </c>
      <c r="Y71" s="78" t="s">
        <v>2149</v>
      </c>
      <c r="Z71" s="78" t="s">
        <v>2149</v>
      </c>
      <c r="AA71" s="78" t="s">
        <v>2149</v>
      </c>
      <c r="AB71" s="78" t="s">
        <v>2149</v>
      </c>
      <c r="AC71" s="78" t="s">
        <v>2149</v>
      </c>
      <c r="AD71" s="68" t="s">
        <v>1239</v>
      </c>
      <c r="AE71" s="209" t="s">
        <v>2149</v>
      </c>
      <c r="AF71" s="210"/>
      <c r="AG71" s="210"/>
      <c r="AH71" s="210"/>
      <c r="AI71" s="211" t="s">
        <v>620</v>
      </c>
      <c r="AJ71" s="116" t="s">
        <v>3887</v>
      </c>
    </row>
    <row r="72" spans="1:36" ht="60" customHeight="1">
      <c r="A72" s="5"/>
      <c r="B72" s="89"/>
      <c r="C72" s="89"/>
      <c r="D72" s="89"/>
      <c r="E72" s="89"/>
      <c r="F72" s="89"/>
      <c r="G72" s="89"/>
      <c r="H72" s="89"/>
      <c r="I72" s="218"/>
      <c r="J72" s="213"/>
      <c r="K72" s="213"/>
      <c r="L72" s="78"/>
      <c r="M72" s="209"/>
      <c r="N72" s="89"/>
      <c r="O72" s="219"/>
      <c r="P72" s="223">
        <v>3487.66</v>
      </c>
      <c r="Q72" s="89" t="s">
        <v>3873</v>
      </c>
      <c r="R72" s="89" t="s">
        <v>3884</v>
      </c>
      <c r="S72" s="220"/>
      <c r="T72" s="78"/>
      <c r="U72" s="68"/>
      <c r="V72" s="34"/>
      <c r="W72" s="78"/>
      <c r="X72" s="78"/>
      <c r="Y72" s="78"/>
      <c r="Z72" s="78"/>
      <c r="AA72" s="78"/>
      <c r="AB72" s="78"/>
      <c r="AC72" s="78"/>
      <c r="AD72" s="68"/>
      <c r="AE72" s="209"/>
      <c r="AF72" s="210"/>
      <c r="AG72" s="210"/>
      <c r="AH72" s="210"/>
      <c r="AI72" s="211"/>
      <c r="AJ72" s="225" t="s">
        <v>3887</v>
      </c>
    </row>
    <row r="73" spans="1:36" ht="60" customHeight="1">
      <c r="A73" s="5">
        <v>30</v>
      </c>
      <c r="B73" s="68">
        <v>10</v>
      </c>
      <c r="C73" s="68">
        <v>30</v>
      </c>
      <c r="D73" s="68" t="s">
        <v>1734</v>
      </c>
      <c r="E73" s="68" t="s">
        <v>1831</v>
      </c>
      <c r="F73" s="68" t="s">
        <v>1168</v>
      </c>
      <c r="G73" s="68" t="s">
        <v>1440</v>
      </c>
      <c r="H73" s="68" t="s">
        <v>602</v>
      </c>
      <c r="I73" s="213"/>
      <c r="J73" s="93" t="s">
        <v>3009</v>
      </c>
      <c r="K73" s="213"/>
      <c r="L73" s="78" t="s">
        <v>2149</v>
      </c>
      <c r="M73" s="68" t="s">
        <v>1557</v>
      </c>
      <c r="N73" s="68">
        <v>166</v>
      </c>
      <c r="O73" s="78"/>
      <c r="P73" s="78">
        <v>9619</v>
      </c>
      <c r="Q73" s="68" t="s">
        <v>3873</v>
      </c>
      <c r="R73" s="68" t="s">
        <v>3876</v>
      </c>
      <c r="S73" s="78" t="s">
        <v>2149</v>
      </c>
      <c r="T73" s="78" t="s">
        <v>2149</v>
      </c>
      <c r="U73" s="68" t="s">
        <v>2761</v>
      </c>
      <c r="V73" s="34" t="s">
        <v>2150</v>
      </c>
      <c r="W73" s="78" t="s">
        <v>2149</v>
      </c>
      <c r="X73" s="78" t="s">
        <v>2149</v>
      </c>
      <c r="Y73" s="78" t="s">
        <v>2149</v>
      </c>
      <c r="Z73" s="78" t="s">
        <v>2149</v>
      </c>
      <c r="AA73" s="78" t="s">
        <v>2149</v>
      </c>
      <c r="AB73" s="78" t="s">
        <v>2149</v>
      </c>
      <c r="AC73" s="78" t="s">
        <v>2149</v>
      </c>
      <c r="AD73" s="68" t="s">
        <v>1239</v>
      </c>
      <c r="AE73" s="209" t="s">
        <v>2149</v>
      </c>
      <c r="AF73" s="210"/>
      <c r="AG73" s="210"/>
      <c r="AH73" s="210"/>
      <c r="AI73" s="211" t="s">
        <v>620</v>
      </c>
      <c r="AJ73" s="66" t="s">
        <v>3887</v>
      </c>
    </row>
    <row r="74" spans="1:36" ht="60" customHeight="1">
      <c r="A74" s="5">
        <v>38</v>
      </c>
      <c r="B74" s="68">
        <v>11</v>
      </c>
      <c r="C74" s="68">
        <v>38</v>
      </c>
      <c r="D74" s="68" t="s">
        <v>1727</v>
      </c>
      <c r="E74" s="68" t="s">
        <v>1696</v>
      </c>
      <c r="F74" s="68" t="s">
        <v>1695</v>
      </c>
      <c r="G74" s="68" t="s">
        <v>1697</v>
      </c>
      <c r="H74" s="68" t="s">
        <v>611</v>
      </c>
      <c r="I74" s="93" t="s">
        <v>3020</v>
      </c>
      <c r="J74" s="93" t="s">
        <v>3021</v>
      </c>
      <c r="K74" s="93" t="s">
        <v>3022</v>
      </c>
      <c r="L74" s="78" t="s">
        <v>2149</v>
      </c>
      <c r="M74" s="68" t="s">
        <v>1153</v>
      </c>
      <c r="N74" s="68" t="s">
        <v>2165</v>
      </c>
      <c r="O74" s="78"/>
      <c r="P74" s="78">
        <v>14696</v>
      </c>
      <c r="Q74" s="68" t="s">
        <v>3873</v>
      </c>
      <c r="R74" s="68" t="s">
        <v>3876</v>
      </c>
      <c r="S74" s="78" t="s">
        <v>2149</v>
      </c>
      <c r="T74" s="78" t="s">
        <v>2149</v>
      </c>
      <c r="U74" s="68" t="s">
        <v>2769</v>
      </c>
      <c r="V74" s="34" t="s">
        <v>2150</v>
      </c>
      <c r="W74" s="78" t="s">
        <v>2149</v>
      </c>
      <c r="X74" s="78" t="s">
        <v>2149</v>
      </c>
      <c r="Y74" s="78" t="s">
        <v>2149</v>
      </c>
      <c r="Z74" s="78" t="s">
        <v>2149</v>
      </c>
      <c r="AA74" s="78" t="s">
        <v>2149</v>
      </c>
      <c r="AB74" s="78" t="s">
        <v>2149</v>
      </c>
      <c r="AC74" s="78" t="s">
        <v>2149</v>
      </c>
      <c r="AD74" s="68" t="s">
        <v>1239</v>
      </c>
      <c r="AE74" s="209" t="s">
        <v>2149</v>
      </c>
      <c r="AF74" s="210"/>
      <c r="AG74" s="210"/>
      <c r="AH74" s="210"/>
      <c r="AI74" s="211" t="s">
        <v>620</v>
      </c>
      <c r="AJ74" s="66" t="s">
        <v>3887</v>
      </c>
    </row>
    <row r="75" spans="1:36" ht="60" customHeight="1">
      <c r="A75" s="5">
        <v>39</v>
      </c>
      <c r="B75" s="68">
        <v>12</v>
      </c>
      <c r="C75" s="68">
        <v>39</v>
      </c>
      <c r="D75" s="68" t="s">
        <v>1740</v>
      </c>
      <c r="E75" s="68" t="s">
        <v>1842</v>
      </c>
      <c r="F75" s="68" t="s">
        <v>1698</v>
      </c>
      <c r="G75" s="68" t="s">
        <v>1449</v>
      </c>
      <c r="H75" s="68" t="s">
        <v>622</v>
      </c>
      <c r="I75" s="93" t="s">
        <v>3023</v>
      </c>
      <c r="J75" s="93" t="s">
        <v>3024</v>
      </c>
      <c r="K75" s="93" t="s">
        <v>3025</v>
      </c>
      <c r="L75" s="78" t="s">
        <v>2149</v>
      </c>
      <c r="M75" s="68" t="s">
        <v>1153</v>
      </c>
      <c r="N75" s="68" t="s">
        <v>2167</v>
      </c>
      <c r="O75" s="78"/>
      <c r="P75" s="78">
        <v>68345</v>
      </c>
      <c r="Q75" s="68" t="s">
        <v>3873</v>
      </c>
      <c r="R75" s="68" t="s">
        <v>3876</v>
      </c>
      <c r="S75" s="78" t="s">
        <v>2149</v>
      </c>
      <c r="T75" s="78" t="s">
        <v>2149</v>
      </c>
      <c r="U75" s="68" t="s">
        <v>2770</v>
      </c>
      <c r="V75" s="34" t="s">
        <v>2150</v>
      </c>
      <c r="W75" s="78" t="s">
        <v>2149</v>
      </c>
      <c r="X75" s="78" t="s">
        <v>2149</v>
      </c>
      <c r="Y75" s="78" t="s">
        <v>2149</v>
      </c>
      <c r="Z75" s="78" t="s">
        <v>2149</v>
      </c>
      <c r="AA75" s="78" t="s">
        <v>2149</v>
      </c>
      <c r="AB75" s="78" t="s">
        <v>2149</v>
      </c>
      <c r="AC75" s="78" t="s">
        <v>2149</v>
      </c>
      <c r="AD75" s="68" t="s">
        <v>1239</v>
      </c>
      <c r="AE75" s="209" t="s">
        <v>2149</v>
      </c>
      <c r="AF75" s="210"/>
      <c r="AG75" s="210"/>
      <c r="AH75" s="210"/>
      <c r="AI75" s="211" t="s">
        <v>620</v>
      </c>
      <c r="AJ75" s="66" t="s">
        <v>3887</v>
      </c>
    </row>
    <row r="76" spans="1:36" ht="60" customHeight="1">
      <c r="A76" s="5">
        <v>40</v>
      </c>
      <c r="B76" s="68">
        <v>13</v>
      </c>
      <c r="C76" s="68">
        <v>40</v>
      </c>
      <c r="D76" s="68" t="s">
        <v>1741</v>
      </c>
      <c r="E76" s="68" t="s">
        <v>1741</v>
      </c>
      <c r="F76" s="68" t="s">
        <v>1690</v>
      </c>
      <c r="G76" s="68" t="s">
        <v>1450</v>
      </c>
      <c r="H76" s="68" t="s">
        <v>612</v>
      </c>
      <c r="I76" s="93" t="s">
        <v>3026</v>
      </c>
      <c r="J76" s="93" t="s">
        <v>3027</v>
      </c>
      <c r="K76" s="93" t="s">
        <v>3028</v>
      </c>
      <c r="L76" s="78" t="s">
        <v>2149</v>
      </c>
      <c r="M76" s="68" t="s">
        <v>1153</v>
      </c>
      <c r="N76" s="68" t="s">
        <v>1337</v>
      </c>
      <c r="O76" s="78"/>
      <c r="P76" s="78">
        <v>21120.35</v>
      </c>
      <c r="Q76" s="68" t="s">
        <v>3873</v>
      </c>
      <c r="R76" s="68" t="s">
        <v>3876</v>
      </c>
      <c r="S76" s="78" t="s">
        <v>2149</v>
      </c>
      <c r="T76" s="78" t="s">
        <v>2149</v>
      </c>
      <c r="U76" s="68" t="s">
        <v>2771</v>
      </c>
      <c r="V76" s="34" t="s">
        <v>2150</v>
      </c>
      <c r="W76" s="78" t="s">
        <v>2149</v>
      </c>
      <c r="X76" s="78" t="s">
        <v>2149</v>
      </c>
      <c r="Y76" s="78" t="s">
        <v>2149</v>
      </c>
      <c r="Z76" s="78" t="s">
        <v>2149</v>
      </c>
      <c r="AA76" s="78" t="s">
        <v>2149</v>
      </c>
      <c r="AB76" s="78" t="s">
        <v>2149</v>
      </c>
      <c r="AC76" s="78" t="s">
        <v>2149</v>
      </c>
      <c r="AD76" s="68" t="s">
        <v>1239</v>
      </c>
      <c r="AE76" s="209" t="s">
        <v>2149</v>
      </c>
      <c r="AF76" s="210"/>
      <c r="AG76" s="210"/>
      <c r="AH76" s="210"/>
      <c r="AI76" s="211" t="s">
        <v>620</v>
      </c>
      <c r="AJ76" s="66" t="s">
        <v>3887</v>
      </c>
    </row>
    <row r="77" spans="1:36" ht="60" customHeight="1">
      <c r="A77" s="5">
        <v>49</v>
      </c>
      <c r="B77" s="68">
        <v>14</v>
      </c>
      <c r="C77" s="68">
        <v>49</v>
      </c>
      <c r="D77" s="68" t="s">
        <v>1748</v>
      </c>
      <c r="E77" s="68" t="s">
        <v>1848</v>
      </c>
      <c r="F77" s="68" t="s">
        <v>1702</v>
      </c>
      <c r="G77" s="68" t="s">
        <v>1456</v>
      </c>
      <c r="H77" s="68" t="s">
        <v>613</v>
      </c>
      <c r="I77" s="93" t="s">
        <v>3041</v>
      </c>
      <c r="J77" s="93" t="s">
        <v>3042</v>
      </c>
      <c r="K77" s="213"/>
      <c r="L77" s="78" t="s">
        <v>2149</v>
      </c>
      <c r="M77" s="68" t="s">
        <v>1153</v>
      </c>
      <c r="N77" s="68" t="s">
        <v>1244</v>
      </c>
      <c r="O77" s="78"/>
      <c r="P77" s="78">
        <v>16424.099999999999</v>
      </c>
      <c r="Q77" s="68" t="s">
        <v>3873</v>
      </c>
      <c r="R77" s="68" t="s">
        <v>3874</v>
      </c>
      <c r="S77" s="78" t="s">
        <v>2149</v>
      </c>
      <c r="T77" s="78" t="s">
        <v>2149</v>
      </c>
      <c r="U77" s="68" t="s">
        <v>2778</v>
      </c>
      <c r="V77" s="34" t="s">
        <v>2150</v>
      </c>
      <c r="W77" s="78" t="s">
        <v>2149</v>
      </c>
      <c r="X77" s="78" t="s">
        <v>2149</v>
      </c>
      <c r="Y77" s="78" t="s">
        <v>2149</v>
      </c>
      <c r="Z77" s="78" t="s">
        <v>2149</v>
      </c>
      <c r="AA77" s="78" t="s">
        <v>2149</v>
      </c>
      <c r="AB77" s="78" t="s">
        <v>2149</v>
      </c>
      <c r="AC77" s="78" t="s">
        <v>2149</v>
      </c>
      <c r="AD77" s="68" t="s">
        <v>1239</v>
      </c>
      <c r="AE77" s="209" t="s">
        <v>2149</v>
      </c>
      <c r="AF77" s="210"/>
      <c r="AG77" s="210"/>
      <c r="AH77" s="210"/>
      <c r="AI77" s="211" t="s">
        <v>620</v>
      </c>
      <c r="AJ77" s="66" t="s">
        <v>3887</v>
      </c>
    </row>
    <row r="78" spans="1:36" ht="60" customHeight="1">
      <c r="A78" s="5">
        <v>69</v>
      </c>
      <c r="B78" s="68">
        <v>15</v>
      </c>
      <c r="C78" s="68">
        <v>69</v>
      </c>
      <c r="D78" s="68" t="s">
        <v>1762</v>
      </c>
      <c r="E78" s="68" t="s">
        <v>1864</v>
      </c>
      <c r="F78" s="68" t="s">
        <v>1705</v>
      </c>
      <c r="G78" s="68" t="s">
        <v>1467</v>
      </c>
      <c r="H78" s="68" t="s">
        <v>617</v>
      </c>
      <c r="I78" s="93" t="s">
        <v>3314</v>
      </c>
      <c r="J78" s="93" t="s">
        <v>3061</v>
      </c>
      <c r="K78" s="213"/>
      <c r="L78" s="78" t="s">
        <v>2149</v>
      </c>
      <c r="M78" s="68" t="s">
        <v>1569</v>
      </c>
      <c r="N78" s="68" t="s">
        <v>1381</v>
      </c>
      <c r="O78" s="78"/>
      <c r="P78" s="78">
        <v>6289.14</v>
      </c>
      <c r="Q78" s="68" t="s">
        <v>3873</v>
      </c>
      <c r="R78" s="68" t="s">
        <v>3874</v>
      </c>
      <c r="S78" s="78" t="s">
        <v>2149</v>
      </c>
      <c r="T78" s="78" t="s">
        <v>2149</v>
      </c>
      <c r="U78" s="68" t="s">
        <v>2719</v>
      </c>
      <c r="V78" s="34" t="s">
        <v>2150</v>
      </c>
      <c r="W78" s="78" t="s">
        <v>2149</v>
      </c>
      <c r="X78" s="78" t="s">
        <v>2149</v>
      </c>
      <c r="Y78" s="78" t="s">
        <v>2149</v>
      </c>
      <c r="Z78" s="78" t="s">
        <v>2149</v>
      </c>
      <c r="AA78" s="78" t="s">
        <v>2149</v>
      </c>
      <c r="AB78" s="78" t="s">
        <v>2149</v>
      </c>
      <c r="AC78" s="78" t="s">
        <v>2149</v>
      </c>
      <c r="AD78" s="68" t="s">
        <v>1239</v>
      </c>
      <c r="AE78" s="209" t="s">
        <v>2149</v>
      </c>
      <c r="AF78" s="210"/>
      <c r="AG78" s="210"/>
      <c r="AH78" s="210"/>
      <c r="AI78" s="211" t="s">
        <v>620</v>
      </c>
      <c r="AJ78" s="66" t="s">
        <v>3887</v>
      </c>
    </row>
    <row r="79" spans="1:36" ht="60" customHeight="1">
      <c r="A79" s="5">
        <v>70</v>
      </c>
      <c r="B79" s="212">
        <v>16</v>
      </c>
      <c r="C79" s="68">
        <v>70</v>
      </c>
      <c r="D79" s="68" t="s">
        <v>1763</v>
      </c>
      <c r="E79" s="68" t="s">
        <v>1865</v>
      </c>
      <c r="F79" s="68" t="s">
        <v>1521</v>
      </c>
      <c r="G79" s="68" t="s">
        <v>1468</v>
      </c>
      <c r="H79" s="68" t="s">
        <v>618</v>
      </c>
      <c r="I79" s="93" t="s">
        <v>3062</v>
      </c>
      <c r="J79" s="93" t="s">
        <v>3063</v>
      </c>
      <c r="K79" s="93" t="s">
        <v>630</v>
      </c>
      <c r="L79" s="78" t="s">
        <v>2149</v>
      </c>
      <c r="M79" s="68" t="s">
        <v>1153</v>
      </c>
      <c r="N79" s="68" t="s">
        <v>1252</v>
      </c>
      <c r="O79" s="78"/>
      <c r="P79" s="78">
        <v>164.5</v>
      </c>
      <c r="Q79" s="68" t="s">
        <v>3873</v>
      </c>
      <c r="R79" s="68" t="s">
        <v>3874</v>
      </c>
      <c r="S79" s="78" t="s">
        <v>2149</v>
      </c>
      <c r="T79" s="78" t="s">
        <v>2149</v>
      </c>
      <c r="U79" s="68" t="s">
        <v>2718</v>
      </c>
      <c r="V79" s="34" t="s">
        <v>2150</v>
      </c>
      <c r="W79" s="78" t="s">
        <v>2149</v>
      </c>
      <c r="X79" s="78" t="s">
        <v>2149</v>
      </c>
      <c r="Y79" s="78" t="s">
        <v>2149</v>
      </c>
      <c r="Z79" s="78" t="s">
        <v>2149</v>
      </c>
      <c r="AA79" s="78" t="s">
        <v>2149</v>
      </c>
      <c r="AB79" s="78" t="s">
        <v>2149</v>
      </c>
      <c r="AC79" s="78" t="s">
        <v>2149</v>
      </c>
      <c r="AD79" s="68" t="s">
        <v>1239</v>
      </c>
      <c r="AE79" s="209" t="s">
        <v>2149</v>
      </c>
      <c r="AF79" s="210"/>
      <c r="AG79" s="210"/>
      <c r="AH79" s="210"/>
      <c r="AI79" s="211" t="s">
        <v>620</v>
      </c>
      <c r="AJ79" s="66" t="s">
        <v>3887</v>
      </c>
    </row>
    <row r="80" spans="1:36" s="11" customFormat="1" ht="60" customHeight="1">
      <c r="A80" s="5">
        <v>156</v>
      </c>
      <c r="B80" s="212">
        <v>17</v>
      </c>
      <c r="C80" s="226">
        <v>158</v>
      </c>
      <c r="D80" s="212" t="s">
        <v>650</v>
      </c>
      <c r="E80" s="212" t="s">
        <v>663</v>
      </c>
      <c r="F80" s="212" t="s">
        <v>1197</v>
      </c>
      <c r="G80" s="212" t="s">
        <v>681</v>
      </c>
      <c r="H80" s="212" t="s">
        <v>681</v>
      </c>
      <c r="I80" s="237" t="s">
        <v>3452</v>
      </c>
      <c r="J80" s="78" t="s">
        <v>3364</v>
      </c>
      <c r="K80" s="68"/>
      <c r="L80" s="68" t="s">
        <v>2195</v>
      </c>
      <c r="M80" s="209" t="s">
        <v>1635</v>
      </c>
      <c r="N80" s="1944" t="s">
        <v>2280</v>
      </c>
      <c r="O80" s="219"/>
      <c r="P80" s="214">
        <v>141.1</v>
      </c>
      <c r="Q80" s="212" t="s">
        <v>3873</v>
      </c>
      <c r="R80" s="212" t="s">
        <v>3874</v>
      </c>
      <c r="S80" s="237" t="s">
        <v>2264</v>
      </c>
      <c r="T80" s="68" t="s">
        <v>2634</v>
      </c>
      <c r="U80" s="68" t="s">
        <v>2281</v>
      </c>
      <c r="V80" s="68" t="s">
        <v>2282</v>
      </c>
      <c r="W80" s="86" t="s">
        <v>626</v>
      </c>
      <c r="X80" s="86" t="s">
        <v>626</v>
      </c>
      <c r="Y80" s="86" t="s">
        <v>626</v>
      </c>
      <c r="Z80" s="86" t="s">
        <v>626</v>
      </c>
      <c r="AA80" s="86" t="s">
        <v>626</v>
      </c>
      <c r="AB80" s="86"/>
      <c r="AC80" s="86" t="s">
        <v>626</v>
      </c>
      <c r="AD80" s="68" t="s">
        <v>1242</v>
      </c>
      <c r="AE80" s="239" t="s">
        <v>2283</v>
      </c>
      <c r="AF80" s="240"/>
      <c r="AG80" s="240"/>
      <c r="AH80" s="240"/>
      <c r="AI80" s="209" t="s">
        <v>620</v>
      </c>
      <c r="AJ80" s="116" t="s">
        <v>3887</v>
      </c>
    </row>
    <row r="81" spans="1:36" s="11" customFormat="1" ht="60" customHeight="1">
      <c r="A81" s="5"/>
      <c r="B81" s="89"/>
      <c r="C81" s="230"/>
      <c r="D81" s="89"/>
      <c r="E81" s="89"/>
      <c r="F81" s="89"/>
      <c r="G81" s="89"/>
      <c r="H81" s="89"/>
      <c r="I81" s="237"/>
      <c r="J81" s="78"/>
      <c r="K81" s="68"/>
      <c r="L81" s="68"/>
      <c r="M81" s="209"/>
      <c r="N81" s="1945"/>
      <c r="O81" s="219"/>
      <c r="P81" s="223">
        <f>57.87+44.36+8.85+67.7</f>
        <v>178.77999999999997</v>
      </c>
      <c r="Q81" s="89" t="s">
        <v>3873</v>
      </c>
      <c r="R81" s="89" t="s">
        <v>3902</v>
      </c>
      <c r="S81" s="237"/>
      <c r="T81" s="68"/>
      <c r="U81" s="68"/>
      <c r="V81" s="68"/>
      <c r="W81" s="86"/>
      <c r="X81" s="86"/>
      <c r="Y81" s="86"/>
      <c r="Z81" s="86"/>
      <c r="AA81" s="86"/>
      <c r="AB81" s="86"/>
      <c r="AC81" s="86"/>
      <c r="AD81" s="68"/>
      <c r="AE81" s="239"/>
      <c r="AF81" s="240"/>
      <c r="AG81" s="240"/>
      <c r="AH81" s="240"/>
      <c r="AI81" s="209"/>
      <c r="AJ81" s="225" t="s">
        <v>3887</v>
      </c>
    </row>
    <row r="82" spans="1:36" ht="60" customHeight="1">
      <c r="B82" s="116">
        <v>18</v>
      </c>
      <c r="C82" s="226">
        <v>359</v>
      </c>
      <c r="D82" s="116" t="s">
        <v>153</v>
      </c>
      <c r="E82" s="116" t="s">
        <v>154</v>
      </c>
      <c r="F82" s="116" t="s">
        <v>2809</v>
      </c>
      <c r="G82" s="116" t="s">
        <v>1496</v>
      </c>
      <c r="H82" s="116" t="s">
        <v>674</v>
      </c>
      <c r="I82" s="241" t="s">
        <v>155</v>
      </c>
      <c r="J82" s="66" t="s">
        <v>3236</v>
      </c>
      <c r="K82" s="66"/>
      <c r="L82" s="91"/>
      <c r="M82" s="211"/>
      <c r="N82" s="116" t="s">
        <v>156</v>
      </c>
      <c r="O82" s="242"/>
      <c r="P82" s="243">
        <v>2699.19</v>
      </c>
      <c r="Q82" s="212" t="s">
        <v>3873</v>
      </c>
      <c r="R82" s="116" t="s">
        <v>3874</v>
      </c>
      <c r="S82" s="241"/>
      <c r="T82" s="66" t="s">
        <v>2657</v>
      </c>
      <c r="U82" s="66" t="s">
        <v>2968</v>
      </c>
      <c r="V82" s="66"/>
      <c r="W82" s="66"/>
      <c r="X82" s="66"/>
      <c r="Y82" s="66"/>
      <c r="Z82" s="66"/>
      <c r="AA82" s="66"/>
      <c r="AB82" s="66"/>
      <c r="AC82" s="66"/>
      <c r="AD82" s="66"/>
      <c r="AE82" s="211"/>
      <c r="AF82" s="244"/>
      <c r="AG82" s="244"/>
      <c r="AH82" s="244"/>
      <c r="AI82" s="211" t="s">
        <v>620</v>
      </c>
      <c r="AJ82" s="116" t="s">
        <v>3922</v>
      </c>
    </row>
    <row r="83" spans="1:36" ht="60" customHeight="1">
      <c r="B83" s="225"/>
      <c r="C83" s="230"/>
      <c r="D83" s="225"/>
      <c r="E83" s="225"/>
      <c r="F83" s="225"/>
      <c r="G83" s="225"/>
      <c r="H83" s="225"/>
      <c r="I83" s="241"/>
      <c r="J83" s="66"/>
      <c r="K83" s="66"/>
      <c r="L83" s="91"/>
      <c r="M83" s="211"/>
      <c r="N83" s="225"/>
      <c r="O83" s="242"/>
      <c r="P83" s="245">
        <v>1076.1500000000001</v>
      </c>
      <c r="Q83" s="89" t="s">
        <v>3873</v>
      </c>
      <c r="R83" s="225" t="s">
        <v>3893</v>
      </c>
      <c r="S83" s="241"/>
      <c r="T83" s="66"/>
      <c r="U83" s="66"/>
      <c r="V83" s="66"/>
      <c r="W83" s="66"/>
      <c r="X83" s="66"/>
      <c r="Y83" s="66"/>
      <c r="Z83" s="66"/>
      <c r="AA83" s="66"/>
      <c r="AB83" s="66"/>
      <c r="AC83" s="66"/>
      <c r="AD83" s="66"/>
      <c r="AE83" s="211"/>
      <c r="AF83" s="244"/>
      <c r="AG83" s="244"/>
      <c r="AH83" s="244"/>
      <c r="AI83" s="211"/>
      <c r="AJ83" s="225" t="s">
        <v>3922</v>
      </c>
    </row>
    <row r="84" spans="1:36" ht="60" customHeight="1">
      <c r="B84" s="66"/>
      <c r="C84" s="68"/>
      <c r="D84" s="66"/>
      <c r="E84" s="66"/>
      <c r="F84" s="66"/>
      <c r="G84" s="66"/>
      <c r="H84" s="66"/>
      <c r="I84" s="66"/>
      <c r="J84" s="66"/>
      <c r="K84" s="66"/>
      <c r="L84" s="91"/>
      <c r="M84" s="66"/>
      <c r="N84" s="69" t="s">
        <v>3941</v>
      </c>
      <c r="O84" s="91"/>
      <c r="P84" s="246">
        <f>SUM(P61:P83)</f>
        <v>259795.42</v>
      </c>
      <c r="Q84" s="90" t="s">
        <v>3873</v>
      </c>
      <c r="R84" s="66"/>
      <c r="S84" s="66"/>
      <c r="T84" s="66"/>
      <c r="U84" s="66"/>
      <c r="V84" s="66"/>
      <c r="W84" s="66"/>
      <c r="X84" s="66"/>
      <c r="Y84" s="66"/>
      <c r="Z84" s="66"/>
      <c r="AA84" s="66"/>
      <c r="AB84" s="66"/>
      <c r="AC84" s="66"/>
      <c r="AD84" s="66"/>
      <c r="AE84" s="66"/>
      <c r="AF84" s="91"/>
      <c r="AG84" s="91"/>
      <c r="AH84" s="91"/>
      <c r="AI84" s="66"/>
      <c r="AJ84" s="66"/>
    </row>
    <row r="85" spans="1:36" s="11" customFormat="1" ht="60" customHeight="1">
      <c r="A85" s="5"/>
      <c r="B85" s="208" t="s">
        <v>3939</v>
      </c>
      <c r="C85" s="247"/>
      <c r="D85" s="1934" t="s">
        <v>3940</v>
      </c>
      <c r="E85" s="1935"/>
      <c r="F85" s="1935"/>
      <c r="G85" s="1935"/>
      <c r="H85" s="1935"/>
      <c r="I85" s="1935"/>
      <c r="J85" s="1935"/>
      <c r="K85" s="1935"/>
      <c r="L85" s="1935"/>
      <c r="M85" s="1935"/>
      <c r="N85" s="1935"/>
      <c r="O85" s="1935"/>
      <c r="P85" s="1935"/>
      <c r="Q85" s="1935"/>
      <c r="R85" s="1935"/>
      <c r="S85" s="1935"/>
      <c r="T85" s="1935"/>
      <c r="U85" s="1935"/>
      <c r="V85" s="1935"/>
      <c r="W85" s="1935"/>
      <c r="X85" s="1935"/>
      <c r="Y85" s="1935"/>
      <c r="Z85" s="1935"/>
      <c r="AA85" s="1935"/>
      <c r="AB85" s="1935"/>
      <c r="AC85" s="1935"/>
      <c r="AD85" s="1935"/>
      <c r="AE85" s="1935"/>
      <c r="AF85" s="1935"/>
      <c r="AG85" s="1935"/>
      <c r="AH85" s="1935"/>
      <c r="AI85" s="1935"/>
      <c r="AJ85" s="1936"/>
    </row>
    <row r="86" spans="1:36" ht="60" customHeight="1">
      <c r="A86" s="5">
        <v>88</v>
      </c>
      <c r="B86" s="212">
        <v>1</v>
      </c>
      <c r="C86" s="212">
        <v>90</v>
      </c>
      <c r="D86" s="212" t="s">
        <v>1788</v>
      </c>
      <c r="E86" s="212" t="s">
        <v>2831</v>
      </c>
      <c r="F86" s="212" t="s">
        <v>707</v>
      </c>
      <c r="G86" s="212" t="s">
        <v>1424</v>
      </c>
      <c r="H86" s="212" t="s">
        <v>602</v>
      </c>
      <c r="I86" s="218" t="s">
        <v>3315</v>
      </c>
      <c r="J86" s="213" t="s">
        <v>3092</v>
      </c>
      <c r="K86" s="93" t="s">
        <v>3093</v>
      </c>
      <c r="L86" s="78"/>
      <c r="M86" s="209" t="s">
        <v>1583</v>
      </c>
      <c r="N86" s="212" t="s">
        <v>2145</v>
      </c>
      <c r="O86" s="219"/>
      <c r="P86" s="214">
        <f>160+171+163+158.45+157.3+95+210+217+158+517.85+120.25+135+44</f>
        <v>2306.85</v>
      </c>
      <c r="Q86" s="212" t="s">
        <v>3873</v>
      </c>
      <c r="R86" s="212" t="s">
        <v>3874</v>
      </c>
      <c r="S86" s="159" t="s">
        <v>2150</v>
      </c>
      <c r="T86" s="68" t="s">
        <v>2149</v>
      </c>
      <c r="U86" s="68" t="s">
        <v>2700</v>
      </c>
      <c r="V86" s="34" t="s">
        <v>2150</v>
      </c>
      <c r="W86" s="68" t="s">
        <v>2149</v>
      </c>
      <c r="X86" s="68" t="s">
        <v>2149</v>
      </c>
      <c r="Y86" s="66" t="s">
        <v>2149</v>
      </c>
      <c r="Z86" s="66" t="s">
        <v>2149</v>
      </c>
      <c r="AA86" s="66" t="s">
        <v>2149</v>
      </c>
      <c r="AB86" s="78" t="s">
        <v>2149</v>
      </c>
      <c r="AC86" s="66" t="s">
        <v>2149</v>
      </c>
      <c r="AD86" s="78" t="s">
        <v>1355</v>
      </c>
      <c r="AE86" s="209"/>
      <c r="AF86" s="210"/>
      <c r="AG86" s="210"/>
      <c r="AH86" s="210"/>
      <c r="AI86" s="211" t="s">
        <v>620</v>
      </c>
      <c r="AJ86" s="116" t="s">
        <v>3900</v>
      </c>
    </row>
    <row r="87" spans="1:36" ht="60" customHeight="1">
      <c r="A87" s="5"/>
      <c r="B87" s="89"/>
      <c r="C87" s="89"/>
      <c r="D87" s="89"/>
      <c r="E87" s="89"/>
      <c r="F87" s="89"/>
      <c r="G87" s="89"/>
      <c r="H87" s="89"/>
      <c r="I87" s="218"/>
      <c r="J87" s="213"/>
      <c r="K87" s="93"/>
      <c r="L87" s="78"/>
      <c r="M87" s="209"/>
      <c r="N87" s="89"/>
      <c r="O87" s="219"/>
      <c r="P87" s="223">
        <v>2421</v>
      </c>
      <c r="Q87" s="89" t="s">
        <v>3873</v>
      </c>
      <c r="R87" s="89" t="s">
        <v>3893</v>
      </c>
      <c r="S87" s="159"/>
      <c r="T87" s="68"/>
      <c r="U87" s="68"/>
      <c r="V87" s="34"/>
      <c r="W87" s="68"/>
      <c r="X87" s="68"/>
      <c r="Y87" s="66"/>
      <c r="Z87" s="66"/>
      <c r="AA87" s="66"/>
      <c r="AB87" s="78"/>
      <c r="AC87" s="66"/>
      <c r="AD87" s="78"/>
      <c r="AE87" s="209"/>
      <c r="AF87" s="210"/>
      <c r="AG87" s="210"/>
      <c r="AH87" s="210"/>
      <c r="AI87" s="211"/>
      <c r="AJ87" s="225" t="s">
        <v>3900</v>
      </c>
    </row>
    <row r="88" spans="1:36" ht="60" customHeight="1">
      <c r="A88" s="5">
        <v>89</v>
      </c>
      <c r="B88" s="68">
        <v>2</v>
      </c>
      <c r="C88" s="89">
        <v>91</v>
      </c>
      <c r="D88" s="89" t="s">
        <v>1788</v>
      </c>
      <c r="E88" s="89" t="s">
        <v>3814</v>
      </c>
      <c r="F88" s="89" t="s">
        <v>707</v>
      </c>
      <c r="G88" s="89" t="s">
        <v>1424</v>
      </c>
      <c r="H88" s="89" t="s">
        <v>602</v>
      </c>
      <c r="I88" s="213" t="s">
        <v>3316</v>
      </c>
      <c r="J88" s="94" t="s">
        <v>3094</v>
      </c>
      <c r="K88" s="213"/>
      <c r="L88" s="78"/>
      <c r="M88" s="66" t="s">
        <v>1584</v>
      </c>
      <c r="N88" s="89" t="s">
        <v>2146</v>
      </c>
      <c r="O88" s="78"/>
      <c r="P88" s="223">
        <f>376.64+59+102.25+214.75+140.63+175.16+97.5+43.17+86.15+46.35</f>
        <v>1341.6000000000001</v>
      </c>
      <c r="Q88" s="89" t="s">
        <v>3873</v>
      </c>
      <c r="R88" s="89" t="s">
        <v>3874</v>
      </c>
      <c r="S88" s="34" t="s">
        <v>2150</v>
      </c>
      <c r="T88" s="66" t="s">
        <v>2785</v>
      </c>
      <c r="U88" s="68" t="s">
        <v>2784</v>
      </c>
      <c r="V88" s="34" t="s">
        <v>2150</v>
      </c>
      <c r="W88" s="68" t="s">
        <v>2149</v>
      </c>
      <c r="X88" s="68" t="s">
        <v>2149</v>
      </c>
      <c r="Y88" s="66" t="s">
        <v>2149</v>
      </c>
      <c r="Z88" s="66" t="s">
        <v>2149</v>
      </c>
      <c r="AA88" s="66" t="s">
        <v>2149</v>
      </c>
      <c r="AB88" s="78" t="s">
        <v>2149</v>
      </c>
      <c r="AC88" s="66" t="s">
        <v>2149</v>
      </c>
      <c r="AD88" s="78" t="s">
        <v>1355</v>
      </c>
      <c r="AE88" s="209"/>
      <c r="AF88" s="210"/>
      <c r="AG88" s="210"/>
      <c r="AH88" s="210"/>
      <c r="AI88" s="211" t="s">
        <v>620</v>
      </c>
      <c r="AJ88" s="66" t="s">
        <v>3900</v>
      </c>
    </row>
    <row r="89" spans="1:36" ht="60" customHeight="1">
      <c r="A89" s="5">
        <v>90</v>
      </c>
      <c r="B89" s="68">
        <v>3</v>
      </c>
      <c r="C89" s="68">
        <v>92</v>
      </c>
      <c r="D89" s="68" t="s">
        <v>1776</v>
      </c>
      <c r="E89" s="68" t="s">
        <v>1879</v>
      </c>
      <c r="F89" s="68" t="s">
        <v>1135</v>
      </c>
      <c r="G89" s="68" t="s">
        <v>597</v>
      </c>
      <c r="H89" s="68" t="s">
        <v>597</v>
      </c>
      <c r="I89" s="78" t="s">
        <v>2278</v>
      </c>
      <c r="J89" s="78" t="s">
        <v>3150</v>
      </c>
      <c r="K89" s="68"/>
      <c r="L89" s="78" t="s">
        <v>2279</v>
      </c>
      <c r="M89" s="68" t="s">
        <v>1585</v>
      </c>
      <c r="N89" s="68" t="s">
        <v>1200</v>
      </c>
      <c r="O89" s="78"/>
      <c r="P89" s="78">
        <v>2699.2</v>
      </c>
      <c r="Q89" s="68" t="s">
        <v>3873</v>
      </c>
      <c r="R89" s="68" t="s">
        <v>3874</v>
      </c>
      <c r="S89" s="34" t="s">
        <v>2150</v>
      </c>
      <c r="T89" s="68" t="s">
        <v>2786</v>
      </c>
      <c r="U89" s="68"/>
      <c r="V89" s="68" t="s">
        <v>2186</v>
      </c>
      <c r="W89" s="68" t="s">
        <v>2149</v>
      </c>
      <c r="X89" s="68" t="s">
        <v>2149</v>
      </c>
      <c r="Y89" s="66" t="s">
        <v>2787</v>
      </c>
      <c r="Z89" s="66"/>
      <c r="AA89" s="66"/>
      <c r="AB89" s="66"/>
      <c r="AC89" s="66"/>
      <c r="AD89" s="68" t="s">
        <v>1241</v>
      </c>
      <c r="AE89" s="209"/>
      <c r="AF89" s="210"/>
      <c r="AG89" s="210"/>
      <c r="AH89" s="210"/>
      <c r="AI89" s="211" t="s">
        <v>2936</v>
      </c>
      <c r="AJ89" s="66" t="s">
        <v>3900</v>
      </c>
    </row>
    <row r="90" spans="1:36" ht="60" customHeight="1">
      <c r="A90" s="5">
        <v>91</v>
      </c>
      <c r="B90" s="68">
        <v>4</v>
      </c>
      <c r="C90" s="68">
        <v>93</v>
      </c>
      <c r="D90" s="68" t="s">
        <v>1777</v>
      </c>
      <c r="E90" s="68" t="s">
        <v>1880</v>
      </c>
      <c r="F90" s="68" t="s">
        <v>1136</v>
      </c>
      <c r="G90" s="68" t="s">
        <v>597</v>
      </c>
      <c r="H90" s="68" t="s">
        <v>597</v>
      </c>
      <c r="I90" s="68" t="s">
        <v>3658</v>
      </c>
      <c r="J90" s="68" t="s">
        <v>3099</v>
      </c>
      <c r="K90" s="68"/>
      <c r="L90" s="68" t="s">
        <v>2196</v>
      </c>
      <c r="M90" s="68" t="s">
        <v>1586</v>
      </c>
      <c r="N90" s="68" t="s">
        <v>1201</v>
      </c>
      <c r="O90" s="78"/>
      <c r="P90" s="78">
        <v>417.86</v>
      </c>
      <c r="Q90" s="68" t="s">
        <v>3873</v>
      </c>
      <c r="R90" s="68" t="s">
        <v>3874</v>
      </c>
      <c r="S90" s="34" t="s">
        <v>2150</v>
      </c>
      <c r="T90" s="68" t="s">
        <v>3605</v>
      </c>
      <c r="U90" s="83"/>
      <c r="V90" s="68" t="s">
        <v>2186</v>
      </c>
      <c r="W90" s="66" t="s">
        <v>2788</v>
      </c>
      <c r="X90" s="66" t="s">
        <v>2789</v>
      </c>
      <c r="Y90" s="66" t="s">
        <v>2790</v>
      </c>
      <c r="Z90" s="66" t="s">
        <v>2791</v>
      </c>
      <c r="AA90" s="66" t="s">
        <v>2792</v>
      </c>
      <c r="AB90" s="66"/>
      <c r="AC90" s="66"/>
      <c r="AD90" s="68" t="s">
        <v>1241</v>
      </c>
      <c r="AE90" s="209"/>
      <c r="AF90" s="210"/>
      <c r="AG90" s="210"/>
      <c r="AH90" s="210"/>
      <c r="AI90" s="211" t="s">
        <v>3796</v>
      </c>
      <c r="AJ90" s="66" t="s">
        <v>3900</v>
      </c>
    </row>
    <row r="91" spans="1:36" ht="60" customHeight="1">
      <c r="A91" s="5">
        <v>92</v>
      </c>
      <c r="B91" s="68">
        <v>5</v>
      </c>
      <c r="C91" s="68">
        <v>94</v>
      </c>
      <c r="D91" s="68" t="s">
        <v>1778</v>
      </c>
      <c r="E91" s="68" t="s">
        <v>3271</v>
      </c>
      <c r="F91" s="68" t="s">
        <v>1135</v>
      </c>
      <c r="G91" s="68" t="s">
        <v>1476</v>
      </c>
      <c r="H91" s="68" t="s">
        <v>597</v>
      </c>
      <c r="I91" s="68" t="s">
        <v>3273</v>
      </c>
      <c r="J91" s="78" t="s">
        <v>3362</v>
      </c>
      <c r="K91" s="68"/>
      <c r="L91" s="91"/>
      <c r="M91" s="68" t="s">
        <v>1569</v>
      </c>
      <c r="N91" s="68" t="s">
        <v>3262</v>
      </c>
      <c r="O91" s="78"/>
      <c r="P91" s="78">
        <v>2005.2</v>
      </c>
      <c r="Q91" s="68" t="s">
        <v>3873</v>
      </c>
      <c r="R91" s="68" t="s">
        <v>3874</v>
      </c>
      <c r="S91" s="66" t="s">
        <v>2149</v>
      </c>
      <c r="T91" s="68"/>
      <c r="U91" s="68"/>
      <c r="V91" s="68" t="s">
        <v>2186</v>
      </c>
      <c r="W91" s="68"/>
      <c r="X91" s="68"/>
      <c r="Y91" s="66"/>
      <c r="Z91" s="66"/>
      <c r="AA91" s="66"/>
      <c r="AB91" s="66"/>
      <c r="AC91" s="66"/>
      <c r="AD91" s="68" t="s">
        <v>1241</v>
      </c>
      <c r="AE91" s="209" t="s">
        <v>3270</v>
      </c>
      <c r="AF91" s="210"/>
      <c r="AG91" s="210"/>
      <c r="AH91" s="210"/>
      <c r="AI91" s="211" t="s">
        <v>3734</v>
      </c>
      <c r="AJ91" s="66" t="s">
        <v>3900</v>
      </c>
    </row>
    <row r="92" spans="1:36" ht="60" customHeight="1">
      <c r="A92" s="5">
        <v>93</v>
      </c>
      <c r="B92" s="68">
        <v>6</v>
      </c>
      <c r="C92" s="68">
        <v>95</v>
      </c>
      <c r="D92" s="68" t="s">
        <v>1779</v>
      </c>
      <c r="E92" s="68" t="s">
        <v>1882</v>
      </c>
      <c r="F92" s="68" t="s">
        <v>1067</v>
      </c>
      <c r="G92" s="68" t="s">
        <v>1477</v>
      </c>
      <c r="H92" s="68" t="s">
        <v>1066</v>
      </c>
      <c r="I92" s="68" t="s">
        <v>3274</v>
      </c>
      <c r="J92" s="78" t="s">
        <v>3272</v>
      </c>
      <c r="K92" s="68"/>
      <c r="L92" s="68"/>
      <c r="M92" s="68" t="s">
        <v>1570</v>
      </c>
      <c r="N92" s="68" t="s">
        <v>1379</v>
      </c>
      <c r="O92" s="78"/>
      <c r="P92" s="78">
        <v>7530.07</v>
      </c>
      <c r="Q92" s="68" t="s">
        <v>3873</v>
      </c>
      <c r="R92" s="68" t="s">
        <v>3874</v>
      </c>
      <c r="S92" s="68"/>
      <c r="T92" s="68" t="s">
        <v>3733</v>
      </c>
      <c r="U92" s="68"/>
      <c r="V92" s="68"/>
      <c r="W92" s="68"/>
      <c r="X92" s="68"/>
      <c r="Y92" s="68"/>
      <c r="Z92" s="68"/>
      <c r="AA92" s="68"/>
      <c r="AB92" s="68"/>
      <c r="AC92" s="68"/>
      <c r="AD92" s="68" t="s">
        <v>1243</v>
      </c>
      <c r="AE92" s="209"/>
      <c r="AF92" s="210"/>
      <c r="AG92" s="210"/>
      <c r="AH92" s="210"/>
      <c r="AI92" s="202" t="s">
        <v>2936</v>
      </c>
      <c r="AJ92" s="66" t="s">
        <v>3900</v>
      </c>
    </row>
    <row r="93" spans="1:36" ht="60" customHeight="1">
      <c r="A93" s="5">
        <v>94</v>
      </c>
      <c r="B93" s="68">
        <v>7</v>
      </c>
      <c r="C93" s="68">
        <v>96</v>
      </c>
      <c r="D93" s="68" t="s">
        <v>1772</v>
      </c>
      <c r="E93" s="68" t="s">
        <v>1883</v>
      </c>
      <c r="F93" s="68" t="s">
        <v>1417</v>
      </c>
      <c r="G93" s="68" t="s">
        <v>1478</v>
      </c>
      <c r="H93" s="68" t="s">
        <v>621</v>
      </c>
      <c r="I93" s="68" t="s">
        <v>633</v>
      </c>
      <c r="J93" s="78" t="s">
        <v>3659</v>
      </c>
      <c r="K93" s="68"/>
      <c r="L93" s="78" t="s">
        <v>2149</v>
      </c>
      <c r="M93" s="68" t="s">
        <v>1587</v>
      </c>
      <c r="N93" s="68" t="s">
        <v>1202</v>
      </c>
      <c r="O93" s="78"/>
      <c r="P93" s="78">
        <v>34229.089999999997</v>
      </c>
      <c r="Q93" s="68" t="s">
        <v>3873</v>
      </c>
      <c r="R93" s="68" t="s">
        <v>3874</v>
      </c>
      <c r="S93" s="68" t="s">
        <v>2186</v>
      </c>
      <c r="T93" s="68" t="s">
        <v>3275</v>
      </c>
      <c r="U93" s="248" t="s">
        <v>2603</v>
      </c>
      <c r="V93" s="34" t="s">
        <v>2150</v>
      </c>
      <c r="W93" s="78" t="s">
        <v>2191</v>
      </c>
      <c r="X93" s="78" t="s">
        <v>2149</v>
      </c>
      <c r="Y93" s="66" t="s">
        <v>2149</v>
      </c>
      <c r="Z93" s="66" t="s">
        <v>2149</v>
      </c>
      <c r="AA93" s="66" t="s">
        <v>2149</v>
      </c>
      <c r="AB93" s="66"/>
      <c r="AC93" s="66" t="s">
        <v>2149</v>
      </c>
      <c r="AD93" s="78" t="s">
        <v>1355</v>
      </c>
      <c r="AE93" s="209"/>
      <c r="AF93" s="210"/>
      <c r="AG93" s="210"/>
      <c r="AH93" s="210"/>
      <c r="AI93" s="211" t="s">
        <v>3797</v>
      </c>
      <c r="AJ93" s="66" t="s">
        <v>3900</v>
      </c>
    </row>
    <row r="94" spans="1:36" ht="60" customHeight="1">
      <c r="A94" s="5">
        <v>95</v>
      </c>
      <c r="B94" s="68">
        <v>8</v>
      </c>
      <c r="C94" s="68">
        <v>97</v>
      </c>
      <c r="D94" s="68" t="s">
        <v>1780</v>
      </c>
      <c r="E94" s="68" t="s">
        <v>1884</v>
      </c>
      <c r="F94" s="68" t="s">
        <v>1137</v>
      </c>
      <c r="G94" s="68" t="s">
        <v>1479</v>
      </c>
      <c r="H94" s="68" t="s">
        <v>622</v>
      </c>
      <c r="I94" s="68" t="s">
        <v>2197</v>
      </c>
      <c r="J94" s="78" t="s">
        <v>3100</v>
      </c>
      <c r="K94" s="68"/>
      <c r="L94" s="78" t="s">
        <v>2198</v>
      </c>
      <c r="M94" s="66" t="s">
        <v>1648</v>
      </c>
      <c r="N94" s="66" t="s">
        <v>1223</v>
      </c>
      <c r="O94" s="91"/>
      <c r="P94" s="91">
        <v>15376.35</v>
      </c>
      <c r="Q94" s="68" t="s">
        <v>3873</v>
      </c>
      <c r="R94" s="66" t="s">
        <v>3874</v>
      </c>
      <c r="S94" s="34" t="s">
        <v>2150</v>
      </c>
      <c r="T94" s="66" t="s">
        <v>3276</v>
      </c>
      <c r="U94" s="66" t="s">
        <v>2149</v>
      </c>
      <c r="V94" s="66" t="s">
        <v>2186</v>
      </c>
      <c r="W94" s="68"/>
      <c r="X94" s="68"/>
      <c r="Y94" s="66"/>
      <c r="Z94" s="66"/>
      <c r="AA94" s="66"/>
      <c r="AB94" s="66"/>
      <c r="AC94" s="66"/>
      <c r="AD94" s="68" t="s">
        <v>1243</v>
      </c>
      <c r="AE94" s="209"/>
      <c r="AF94" s="210"/>
      <c r="AG94" s="210"/>
      <c r="AH94" s="210"/>
      <c r="AI94" s="211" t="s">
        <v>2936</v>
      </c>
      <c r="AJ94" s="66" t="s">
        <v>3900</v>
      </c>
    </row>
    <row r="95" spans="1:36" ht="60" customHeight="1">
      <c r="A95" s="5">
        <v>96</v>
      </c>
      <c r="B95" s="68">
        <v>9</v>
      </c>
      <c r="C95" s="68">
        <v>98</v>
      </c>
      <c r="D95" s="68" t="s">
        <v>1781</v>
      </c>
      <c r="E95" s="68" t="s">
        <v>1885</v>
      </c>
      <c r="F95" s="68" t="s">
        <v>1138</v>
      </c>
      <c r="G95" s="68" t="s">
        <v>1467</v>
      </c>
      <c r="H95" s="68" t="s">
        <v>617</v>
      </c>
      <c r="I95" s="68" t="s">
        <v>3317</v>
      </c>
      <c r="J95" s="68" t="s">
        <v>3278</v>
      </c>
      <c r="K95" s="68"/>
      <c r="L95" s="78" t="s">
        <v>2149</v>
      </c>
      <c r="M95" s="68" t="s">
        <v>1588</v>
      </c>
      <c r="N95" s="68" t="s">
        <v>1203</v>
      </c>
      <c r="O95" s="78"/>
      <c r="P95" s="78">
        <v>471.33</v>
      </c>
      <c r="Q95" s="68" t="s">
        <v>3873</v>
      </c>
      <c r="R95" s="68" t="s">
        <v>3874</v>
      </c>
      <c r="S95" s="68"/>
      <c r="T95" s="68" t="s">
        <v>3277</v>
      </c>
      <c r="U95" s="68" t="s">
        <v>2149</v>
      </c>
      <c r="V95" s="68" t="s">
        <v>2186</v>
      </c>
      <c r="W95" s="68" t="s">
        <v>2793</v>
      </c>
      <c r="X95" s="68" t="s">
        <v>2794</v>
      </c>
      <c r="Y95" s="68" t="s">
        <v>2795</v>
      </c>
      <c r="Z95" s="66" t="s">
        <v>2796</v>
      </c>
      <c r="AA95" s="66" t="s">
        <v>2797</v>
      </c>
      <c r="AB95" s="66"/>
      <c r="AC95" s="66"/>
      <c r="AD95" s="68" t="s">
        <v>1241</v>
      </c>
      <c r="AE95" s="209"/>
      <c r="AF95" s="210"/>
      <c r="AG95" s="210"/>
      <c r="AH95" s="210"/>
      <c r="AI95" s="211" t="s">
        <v>2936</v>
      </c>
      <c r="AJ95" s="66" t="s">
        <v>3900</v>
      </c>
    </row>
    <row r="96" spans="1:36" ht="60" customHeight="1">
      <c r="A96" s="5">
        <v>97</v>
      </c>
      <c r="B96" s="68">
        <v>10</v>
      </c>
      <c r="C96" s="68">
        <v>99</v>
      </c>
      <c r="D96" s="68" t="s">
        <v>1782</v>
      </c>
      <c r="E96" s="68" t="s">
        <v>1886</v>
      </c>
      <c r="F96" s="68" t="s">
        <v>1139</v>
      </c>
      <c r="G96" s="68" t="s">
        <v>1480</v>
      </c>
      <c r="H96" s="68" t="s">
        <v>605</v>
      </c>
      <c r="I96" s="68" t="s">
        <v>3318</v>
      </c>
      <c r="J96" s="78" t="s">
        <v>3279</v>
      </c>
      <c r="K96" s="68"/>
      <c r="L96" s="78" t="s">
        <v>2149</v>
      </c>
      <c r="M96" s="68" t="s">
        <v>1589</v>
      </c>
      <c r="N96" s="68" t="s">
        <v>1204</v>
      </c>
      <c r="O96" s="78"/>
      <c r="P96" s="78">
        <v>1331</v>
      </c>
      <c r="Q96" s="68" t="s">
        <v>3873</v>
      </c>
      <c r="R96" s="68" t="s">
        <v>3874</v>
      </c>
      <c r="S96" s="68" t="s">
        <v>2149</v>
      </c>
      <c r="T96" s="68" t="s">
        <v>3657</v>
      </c>
      <c r="U96" s="68" t="s">
        <v>2149</v>
      </c>
      <c r="V96" s="68" t="s">
        <v>2186</v>
      </c>
      <c r="W96" s="68" t="s">
        <v>2149</v>
      </c>
      <c r="X96" s="68" t="s">
        <v>2149</v>
      </c>
      <c r="Y96" s="66" t="s">
        <v>2149</v>
      </c>
      <c r="Z96" s="66" t="s">
        <v>2149</v>
      </c>
      <c r="AA96" s="66" t="s">
        <v>2149</v>
      </c>
      <c r="AB96" s="66"/>
      <c r="AC96" s="66" t="s">
        <v>2149</v>
      </c>
      <c r="AD96" s="68" t="s">
        <v>1401</v>
      </c>
      <c r="AE96" s="209"/>
      <c r="AF96" s="210"/>
      <c r="AG96" s="210"/>
      <c r="AH96" s="210"/>
      <c r="AI96" s="211" t="s">
        <v>2936</v>
      </c>
      <c r="AJ96" s="66" t="s">
        <v>3900</v>
      </c>
    </row>
    <row r="97" spans="1:36" ht="60" customHeight="1">
      <c r="A97" s="5">
        <v>98</v>
      </c>
      <c r="B97" s="68">
        <v>11</v>
      </c>
      <c r="C97" s="68">
        <v>100</v>
      </c>
      <c r="D97" s="68" t="s">
        <v>1782</v>
      </c>
      <c r="E97" s="68" t="s">
        <v>1887</v>
      </c>
      <c r="F97" s="68" t="s">
        <v>1140</v>
      </c>
      <c r="G97" s="68" t="s">
        <v>1480</v>
      </c>
      <c r="H97" s="68" t="s">
        <v>605</v>
      </c>
      <c r="I97" s="68" t="s">
        <v>634</v>
      </c>
      <c r="J97" s="78" t="s">
        <v>3281</v>
      </c>
      <c r="K97" s="68"/>
      <c r="L97" s="68" t="s">
        <v>3282</v>
      </c>
      <c r="M97" s="68" t="s">
        <v>1590</v>
      </c>
      <c r="N97" s="68" t="s">
        <v>1205</v>
      </c>
      <c r="O97" s="78"/>
      <c r="P97" s="78">
        <v>4096.43</v>
      </c>
      <c r="Q97" s="68" t="s">
        <v>3873</v>
      </c>
      <c r="R97" s="68" t="s">
        <v>3874</v>
      </c>
      <c r="S97" s="34" t="s">
        <v>2150</v>
      </c>
      <c r="T97" s="68" t="s">
        <v>3280</v>
      </c>
      <c r="U97" s="68" t="s">
        <v>2149</v>
      </c>
      <c r="V97" s="68" t="s">
        <v>2186</v>
      </c>
      <c r="W97" s="68" t="s">
        <v>2149</v>
      </c>
      <c r="X97" s="68" t="s">
        <v>2149</v>
      </c>
      <c r="Y97" s="66" t="s">
        <v>2149</v>
      </c>
      <c r="Z97" s="66" t="s">
        <v>2149</v>
      </c>
      <c r="AA97" s="66" t="s">
        <v>2149</v>
      </c>
      <c r="AB97" s="66"/>
      <c r="AC97" s="66" t="s">
        <v>2149</v>
      </c>
      <c r="AD97" s="68" t="s">
        <v>1241</v>
      </c>
      <c r="AE97" s="209"/>
      <c r="AF97" s="210"/>
      <c r="AG97" s="210"/>
      <c r="AH97" s="210"/>
      <c r="AI97" s="211" t="s">
        <v>3798</v>
      </c>
      <c r="AJ97" s="66" t="s">
        <v>3900</v>
      </c>
    </row>
    <row r="98" spans="1:36" ht="60" customHeight="1">
      <c r="A98" s="5">
        <v>99</v>
      </c>
      <c r="B98" s="68">
        <v>12</v>
      </c>
      <c r="C98" s="68">
        <v>101</v>
      </c>
      <c r="D98" s="68" t="s">
        <v>1783</v>
      </c>
      <c r="E98" s="68" t="s">
        <v>2839</v>
      </c>
      <c r="F98" s="68" t="s">
        <v>2840</v>
      </c>
      <c r="G98" s="68" t="s">
        <v>1481</v>
      </c>
      <c r="H98" s="68" t="s">
        <v>623</v>
      </c>
      <c r="I98" s="68" t="s">
        <v>3283</v>
      </c>
      <c r="J98" s="78" t="s">
        <v>3285</v>
      </c>
      <c r="K98" s="68" t="s">
        <v>3284</v>
      </c>
      <c r="L98" s="78" t="s">
        <v>2149</v>
      </c>
      <c r="M98" s="68" t="s">
        <v>1207</v>
      </c>
      <c r="N98" s="68" t="s">
        <v>1206</v>
      </c>
      <c r="O98" s="78"/>
      <c r="P98" s="78">
        <v>341.8</v>
      </c>
      <c r="Q98" s="68" t="s">
        <v>3873</v>
      </c>
      <c r="R98" s="68" t="s">
        <v>3874</v>
      </c>
      <c r="S98" s="68" t="s">
        <v>2186</v>
      </c>
      <c r="T98" s="68" t="s">
        <v>2604</v>
      </c>
      <c r="U98" s="68" t="s">
        <v>2149</v>
      </c>
      <c r="V98" s="68" t="s">
        <v>2186</v>
      </c>
      <c r="W98" s="68" t="s">
        <v>2149</v>
      </c>
      <c r="X98" s="68" t="s">
        <v>2149</v>
      </c>
      <c r="Y98" s="66" t="s">
        <v>2149</v>
      </c>
      <c r="Z98" s="66" t="s">
        <v>2149</v>
      </c>
      <c r="AA98" s="66" t="s">
        <v>2149</v>
      </c>
      <c r="AB98" s="66"/>
      <c r="AC98" s="66" t="s">
        <v>2149</v>
      </c>
      <c r="AD98" s="68" t="s">
        <v>1241</v>
      </c>
      <c r="AE98" s="209"/>
      <c r="AF98" s="210"/>
      <c r="AG98" s="210"/>
      <c r="AH98" s="210"/>
      <c r="AI98" s="211" t="s">
        <v>2936</v>
      </c>
      <c r="AJ98" s="66" t="s">
        <v>3900</v>
      </c>
    </row>
    <row r="99" spans="1:36" s="11" customFormat="1" ht="60" customHeight="1">
      <c r="A99" s="5">
        <v>100</v>
      </c>
      <c r="B99" s="68">
        <v>13</v>
      </c>
      <c r="C99" s="68">
        <v>102</v>
      </c>
      <c r="D99" s="68" t="s">
        <v>1784</v>
      </c>
      <c r="E99" s="68" t="s">
        <v>1888</v>
      </c>
      <c r="F99" s="68" t="s">
        <v>1141</v>
      </c>
      <c r="G99" s="68" t="s">
        <v>1482</v>
      </c>
      <c r="H99" s="68" t="s">
        <v>603</v>
      </c>
      <c r="I99" s="78" t="s">
        <v>2199</v>
      </c>
      <c r="J99" s="78" t="s">
        <v>3101</v>
      </c>
      <c r="K99" s="68"/>
      <c r="L99" s="78" t="s">
        <v>3286</v>
      </c>
      <c r="M99" s="68" t="s">
        <v>1655</v>
      </c>
      <c r="N99" s="68" t="s">
        <v>1380</v>
      </c>
      <c r="O99" s="78"/>
      <c r="P99" s="78">
        <v>620.52</v>
      </c>
      <c r="Q99" s="68" t="s">
        <v>3873</v>
      </c>
      <c r="R99" s="68" t="s">
        <v>3874</v>
      </c>
      <c r="S99" s="34" t="s">
        <v>2150</v>
      </c>
      <c r="T99" s="68" t="s">
        <v>2605</v>
      </c>
      <c r="U99" s="68"/>
      <c r="V99" s="68" t="s">
        <v>2186</v>
      </c>
      <c r="W99" s="68" t="s">
        <v>2201</v>
      </c>
      <c r="X99" s="68" t="s">
        <v>2202</v>
      </c>
      <c r="Y99" s="68" t="s">
        <v>2203</v>
      </c>
      <c r="Z99" s="68" t="s">
        <v>2204</v>
      </c>
      <c r="AA99" s="68" t="s">
        <v>2205</v>
      </c>
      <c r="AB99" s="68"/>
      <c r="AC99" s="66"/>
      <c r="AD99" s="68" t="s">
        <v>1243</v>
      </c>
      <c r="AE99" s="249"/>
      <c r="AF99" s="250"/>
      <c r="AG99" s="250"/>
      <c r="AH99" s="250"/>
      <c r="AI99" s="209" t="s">
        <v>2936</v>
      </c>
      <c r="AJ99" s="66" t="s">
        <v>3900</v>
      </c>
    </row>
    <row r="100" spans="1:36" ht="60" customHeight="1">
      <c r="A100" s="5">
        <v>101</v>
      </c>
      <c r="B100" s="68">
        <v>14</v>
      </c>
      <c r="C100" s="68">
        <v>103</v>
      </c>
      <c r="D100" s="68" t="s">
        <v>1785</v>
      </c>
      <c r="E100" s="68" t="s">
        <v>1889</v>
      </c>
      <c r="F100" s="68" t="s">
        <v>1142</v>
      </c>
      <c r="G100" s="68" t="s">
        <v>1480</v>
      </c>
      <c r="H100" s="68" t="s">
        <v>605</v>
      </c>
      <c r="I100" s="78" t="s">
        <v>3660</v>
      </c>
      <c r="J100" s="78" t="s">
        <v>3287</v>
      </c>
      <c r="K100" s="68"/>
      <c r="L100" s="78"/>
      <c r="M100" s="68" t="s">
        <v>1591</v>
      </c>
      <c r="N100" s="68" t="s">
        <v>742</v>
      </c>
      <c r="O100" s="78"/>
      <c r="P100" s="78">
        <v>1306.48</v>
      </c>
      <c r="Q100" s="68" t="s">
        <v>3873</v>
      </c>
      <c r="R100" s="68" t="s">
        <v>3874</v>
      </c>
      <c r="S100" s="68"/>
      <c r="T100" s="68" t="s">
        <v>2200</v>
      </c>
      <c r="U100" s="68"/>
      <c r="V100" s="68" t="s">
        <v>2186</v>
      </c>
      <c r="W100" s="66" t="s">
        <v>915</v>
      </c>
      <c r="X100" s="66" t="s">
        <v>916</v>
      </c>
      <c r="Y100" s="66" t="s">
        <v>917</v>
      </c>
      <c r="Z100" s="66"/>
      <c r="AA100" s="66"/>
      <c r="AB100" s="66"/>
      <c r="AC100" s="66"/>
      <c r="AD100" s="68" t="s">
        <v>1241</v>
      </c>
      <c r="AE100" s="209"/>
      <c r="AF100" s="210"/>
      <c r="AG100" s="210"/>
      <c r="AH100" s="210"/>
      <c r="AI100" s="211" t="s">
        <v>3799</v>
      </c>
      <c r="AJ100" s="66" t="s">
        <v>3900</v>
      </c>
    </row>
    <row r="101" spans="1:36" ht="60" customHeight="1">
      <c r="A101" s="5">
        <v>102</v>
      </c>
      <c r="B101" s="68">
        <v>15</v>
      </c>
      <c r="C101" s="68">
        <v>104</v>
      </c>
      <c r="D101" s="68" t="s">
        <v>1786</v>
      </c>
      <c r="E101" s="68" t="s">
        <v>1890</v>
      </c>
      <c r="F101" s="68" t="s">
        <v>1084</v>
      </c>
      <c r="G101" s="68" t="s">
        <v>1482</v>
      </c>
      <c r="H101" s="68" t="s">
        <v>603</v>
      </c>
      <c r="I101" s="68" t="s">
        <v>3319</v>
      </c>
      <c r="J101" s="78" t="s">
        <v>3288</v>
      </c>
      <c r="K101" s="68"/>
      <c r="L101" s="78" t="s">
        <v>2206</v>
      </c>
      <c r="M101" s="68" t="s">
        <v>1592</v>
      </c>
      <c r="N101" s="68" t="s">
        <v>1208</v>
      </c>
      <c r="O101" s="78"/>
      <c r="P101" s="78">
        <v>964</v>
      </c>
      <c r="Q101" s="68" t="s">
        <v>3873</v>
      </c>
      <c r="R101" s="68" t="s">
        <v>3874</v>
      </c>
      <c r="S101" s="68" t="s">
        <v>2187</v>
      </c>
      <c r="T101" s="68" t="s">
        <v>3683</v>
      </c>
      <c r="U101" s="68" t="s">
        <v>2149</v>
      </c>
      <c r="V101" s="68" t="s">
        <v>2186</v>
      </c>
      <c r="W101" s="66" t="s">
        <v>924</v>
      </c>
      <c r="X101" s="66" t="s">
        <v>925</v>
      </c>
      <c r="Y101" s="66" t="s">
        <v>926</v>
      </c>
      <c r="Z101" s="66"/>
      <c r="AA101" s="66"/>
      <c r="AB101" s="66"/>
      <c r="AC101" s="66"/>
      <c r="AD101" s="68" t="s">
        <v>1241</v>
      </c>
      <c r="AE101" s="209"/>
      <c r="AF101" s="210"/>
      <c r="AG101" s="210"/>
      <c r="AH101" s="210"/>
      <c r="AI101" s="211" t="s">
        <v>3735</v>
      </c>
      <c r="AJ101" s="66" t="s">
        <v>3900</v>
      </c>
    </row>
    <row r="102" spans="1:36" ht="60" customHeight="1">
      <c r="A102" s="5">
        <v>103</v>
      </c>
      <c r="B102" s="68">
        <v>16</v>
      </c>
      <c r="C102" s="68">
        <v>105</v>
      </c>
      <c r="D102" s="68" t="s">
        <v>1787</v>
      </c>
      <c r="E102" s="68" t="s">
        <v>1881</v>
      </c>
      <c r="F102" s="68" t="s">
        <v>1135</v>
      </c>
      <c r="G102" s="68" t="s">
        <v>597</v>
      </c>
      <c r="H102" s="68" t="s">
        <v>597</v>
      </c>
      <c r="I102" s="68" t="s">
        <v>3289</v>
      </c>
      <c r="J102" s="78" t="s">
        <v>3363</v>
      </c>
      <c r="K102" s="68"/>
      <c r="L102" s="78"/>
      <c r="M102" s="68" t="s">
        <v>1593</v>
      </c>
      <c r="N102" s="68" t="s">
        <v>1209</v>
      </c>
      <c r="O102" s="78"/>
      <c r="P102" s="78">
        <v>338.5</v>
      </c>
      <c r="Q102" s="68" t="s">
        <v>3873</v>
      </c>
      <c r="R102" s="68" t="s">
        <v>3874</v>
      </c>
      <c r="S102" s="68" t="s">
        <v>2187</v>
      </c>
      <c r="T102" s="68" t="s">
        <v>2606</v>
      </c>
      <c r="U102" s="68" t="s">
        <v>2149</v>
      </c>
      <c r="V102" s="68" t="s">
        <v>2186</v>
      </c>
      <c r="W102" s="68" t="s">
        <v>2149</v>
      </c>
      <c r="X102" s="68" t="s">
        <v>2149</v>
      </c>
      <c r="Y102" s="66" t="s">
        <v>2149</v>
      </c>
      <c r="Z102" s="66" t="s">
        <v>2149</v>
      </c>
      <c r="AA102" s="66" t="s">
        <v>2149</v>
      </c>
      <c r="AB102" s="66"/>
      <c r="AC102" s="66"/>
      <c r="AD102" s="68" t="s">
        <v>1241</v>
      </c>
      <c r="AE102" s="209"/>
      <c r="AF102" s="210"/>
      <c r="AG102" s="210"/>
      <c r="AH102" s="210"/>
      <c r="AI102" s="211" t="s">
        <v>2936</v>
      </c>
      <c r="AJ102" s="66" t="s">
        <v>3900</v>
      </c>
    </row>
    <row r="103" spans="1:36" ht="60" customHeight="1">
      <c r="A103" s="5">
        <v>104</v>
      </c>
      <c r="B103" s="68">
        <v>17</v>
      </c>
      <c r="C103" s="68">
        <v>106</v>
      </c>
      <c r="D103" s="68" t="s">
        <v>1789</v>
      </c>
      <c r="E103" s="68" t="s">
        <v>1891</v>
      </c>
      <c r="F103" s="68" t="s">
        <v>1143</v>
      </c>
      <c r="G103" s="68" t="s">
        <v>1480</v>
      </c>
      <c r="H103" s="68" t="s">
        <v>605</v>
      </c>
      <c r="I103" s="68" t="s">
        <v>3290</v>
      </c>
      <c r="J103" s="78" t="s">
        <v>3102</v>
      </c>
      <c r="K103" s="68"/>
      <c r="L103" s="78" t="s">
        <v>2149</v>
      </c>
      <c r="M103" s="68" t="s">
        <v>1595</v>
      </c>
      <c r="N103" s="68" t="s">
        <v>1210</v>
      </c>
      <c r="O103" s="78"/>
      <c r="P103" s="78">
        <v>1544.89</v>
      </c>
      <c r="Q103" s="68" t="s">
        <v>3873</v>
      </c>
      <c r="R103" s="68" t="s">
        <v>3874</v>
      </c>
      <c r="S103" s="68" t="s">
        <v>2186</v>
      </c>
      <c r="T103" s="68" t="s">
        <v>2607</v>
      </c>
      <c r="U103" s="68" t="s">
        <v>2149</v>
      </c>
      <c r="V103" s="68" t="s">
        <v>2186</v>
      </c>
      <c r="W103" s="66" t="s">
        <v>918</v>
      </c>
      <c r="X103" s="66" t="s">
        <v>919</v>
      </c>
      <c r="Y103" s="66" t="s">
        <v>920</v>
      </c>
      <c r="Z103" s="66"/>
      <c r="AA103" s="66"/>
      <c r="AB103" s="66"/>
      <c r="AC103" s="66"/>
      <c r="AD103" s="68" t="s">
        <v>1241</v>
      </c>
      <c r="AE103" s="209"/>
      <c r="AF103" s="210"/>
      <c r="AG103" s="210"/>
      <c r="AH103" s="210"/>
      <c r="AI103" s="211" t="s">
        <v>3800</v>
      </c>
      <c r="AJ103" s="66" t="s">
        <v>3900</v>
      </c>
    </row>
    <row r="104" spans="1:36" ht="60" customHeight="1">
      <c r="A104" s="5">
        <v>105</v>
      </c>
      <c r="B104" s="68">
        <v>18</v>
      </c>
      <c r="C104" s="68">
        <v>107</v>
      </c>
      <c r="D104" s="68" t="s">
        <v>1790</v>
      </c>
      <c r="E104" s="68" t="s">
        <v>1892</v>
      </c>
      <c r="F104" s="68" t="s">
        <v>1078</v>
      </c>
      <c r="G104" s="68" t="s">
        <v>1455</v>
      </c>
      <c r="H104" s="68" t="s">
        <v>603</v>
      </c>
      <c r="I104" s="68" t="s">
        <v>2207</v>
      </c>
      <c r="J104" s="78" t="s">
        <v>3103</v>
      </c>
      <c r="K104" s="68"/>
      <c r="L104" s="78" t="s">
        <v>2208</v>
      </c>
      <c r="M104" s="68" t="s">
        <v>1597</v>
      </c>
      <c r="N104" s="68" t="s">
        <v>1211</v>
      </c>
      <c r="O104" s="78"/>
      <c r="P104" s="78">
        <v>3337.25</v>
      </c>
      <c r="Q104" s="68" t="s">
        <v>3873</v>
      </c>
      <c r="R104" s="68" t="s">
        <v>3874</v>
      </c>
      <c r="S104" s="68" t="s">
        <v>2187</v>
      </c>
      <c r="T104" s="68" t="s">
        <v>3725</v>
      </c>
      <c r="U104" s="68" t="s">
        <v>2149</v>
      </c>
      <c r="V104" s="68" t="s">
        <v>2186</v>
      </c>
      <c r="W104" s="68" t="s">
        <v>2149</v>
      </c>
      <c r="X104" s="68" t="s">
        <v>2149</v>
      </c>
      <c r="Y104" s="66" t="s">
        <v>2149</v>
      </c>
      <c r="Z104" s="66" t="s">
        <v>2149</v>
      </c>
      <c r="AA104" s="66" t="s">
        <v>2149</v>
      </c>
      <c r="AB104" s="66"/>
      <c r="AC104" s="66"/>
      <c r="AD104" s="68" t="s">
        <v>1241</v>
      </c>
      <c r="AE104" s="209"/>
      <c r="AF104" s="210"/>
      <c r="AG104" s="210"/>
      <c r="AH104" s="210"/>
      <c r="AI104" s="211" t="s">
        <v>2936</v>
      </c>
      <c r="AJ104" s="66" t="s">
        <v>3900</v>
      </c>
    </row>
    <row r="105" spans="1:36" ht="60" customHeight="1">
      <c r="A105" s="5">
        <v>106</v>
      </c>
      <c r="B105" s="68">
        <v>19</v>
      </c>
      <c r="C105" s="68">
        <v>108</v>
      </c>
      <c r="D105" s="68" t="s">
        <v>1769</v>
      </c>
      <c r="E105" s="68" t="s">
        <v>1893</v>
      </c>
      <c r="F105" s="68" t="s">
        <v>1144</v>
      </c>
      <c r="G105" s="68" t="s">
        <v>1471</v>
      </c>
      <c r="H105" s="68" t="s">
        <v>619</v>
      </c>
      <c r="I105" s="78" t="s">
        <v>635</v>
      </c>
      <c r="J105" s="78" t="s">
        <v>3291</v>
      </c>
      <c r="K105" s="68"/>
      <c r="L105" s="78" t="s">
        <v>2209</v>
      </c>
      <c r="M105" s="68" t="s">
        <v>1598</v>
      </c>
      <c r="N105" s="68" t="s">
        <v>1212</v>
      </c>
      <c r="O105" s="78"/>
      <c r="P105" s="78">
        <v>11673.85</v>
      </c>
      <c r="Q105" s="68" t="s">
        <v>3873</v>
      </c>
      <c r="R105" s="68" t="s">
        <v>3874</v>
      </c>
      <c r="S105" s="68" t="s">
        <v>2187</v>
      </c>
      <c r="T105" s="68" t="s">
        <v>2608</v>
      </c>
      <c r="U105" s="68" t="s">
        <v>2149</v>
      </c>
      <c r="V105" s="68" t="s">
        <v>2186</v>
      </c>
      <c r="W105" s="68" t="s">
        <v>2149</v>
      </c>
      <c r="X105" s="68" t="s">
        <v>2149</v>
      </c>
      <c r="Y105" s="66" t="s">
        <v>2149</v>
      </c>
      <c r="Z105" s="66" t="s">
        <v>2149</v>
      </c>
      <c r="AA105" s="66" t="s">
        <v>2149</v>
      </c>
      <c r="AB105" s="66"/>
      <c r="AC105" s="66"/>
      <c r="AD105" s="68" t="s">
        <v>1241</v>
      </c>
      <c r="AE105" s="209"/>
      <c r="AF105" s="210"/>
      <c r="AG105" s="210"/>
      <c r="AH105" s="210"/>
      <c r="AI105" s="211" t="s">
        <v>2936</v>
      </c>
      <c r="AJ105" s="66" t="s">
        <v>3900</v>
      </c>
    </row>
    <row r="106" spans="1:36" ht="60" customHeight="1">
      <c r="A106" s="5">
        <v>107</v>
      </c>
      <c r="B106" s="68">
        <v>20</v>
      </c>
      <c r="C106" s="68">
        <v>109</v>
      </c>
      <c r="D106" s="68" t="s">
        <v>1783</v>
      </c>
      <c r="E106" s="68" t="s">
        <v>1894</v>
      </c>
      <c r="F106" s="68" t="s">
        <v>2841</v>
      </c>
      <c r="G106" s="68" t="s">
        <v>1481</v>
      </c>
      <c r="H106" s="68" t="s">
        <v>623</v>
      </c>
      <c r="I106" s="78" t="s">
        <v>3320</v>
      </c>
      <c r="J106" s="78" t="s">
        <v>3292</v>
      </c>
      <c r="K106" s="68"/>
      <c r="L106" s="78" t="s">
        <v>2210</v>
      </c>
      <c r="M106" s="68" t="s">
        <v>1599</v>
      </c>
      <c r="N106" s="68" t="s">
        <v>2211</v>
      </c>
      <c r="O106" s="78"/>
      <c r="P106" s="78">
        <v>496.5</v>
      </c>
      <c r="Q106" s="68" t="s">
        <v>3873</v>
      </c>
      <c r="R106" s="68" t="s">
        <v>3874</v>
      </c>
      <c r="S106" s="68" t="s">
        <v>2187</v>
      </c>
      <c r="T106" s="68" t="s">
        <v>2609</v>
      </c>
      <c r="U106" s="68" t="s">
        <v>2149</v>
      </c>
      <c r="V106" s="68" t="s">
        <v>2186</v>
      </c>
      <c r="W106" s="68" t="s">
        <v>2149</v>
      </c>
      <c r="X106" s="68" t="s">
        <v>2149</v>
      </c>
      <c r="Y106" s="66" t="s">
        <v>2149</v>
      </c>
      <c r="Z106" s="66" t="s">
        <v>2149</v>
      </c>
      <c r="AA106" s="66" t="s">
        <v>2149</v>
      </c>
      <c r="AB106" s="66"/>
      <c r="AC106" s="66"/>
      <c r="AD106" s="68" t="s">
        <v>1241</v>
      </c>
      <c r="AE106" s="209"/>
      <c r="AF106" s="210"/>
      <c r="AG106" s="210"/>
      <c r="AH106" s="210"/>
      <c r="AI106" s="211" t="s">
        <v>2936</v>
      </c>
      <c r="AJ106" s="66" t="s">
        <v>3900</v>
      </c>
    </row>
    <row r="107" spans="1:36" ht="60" customHeight="1">
      <c r="A107" s="5">
        <v>108</v>
      </c>
      <c r="B107" s="68">
        <v>21</v>
      </c>
      <c r="C107" s="68">
        <v>110</v>
      </c>
      <c r="D107" s="68" t="s">
        <v>1791</v>
      </c>
      <c r="E107" s="68" t="s">
        <v>575</v>
      </c>
      <c r="F107" s="68" t="s">
        <v>1145</v>
      </c>
      <c r="G107" s="68" t="s">
        <v>1483</v>
      </c>
      <c r="H107" s="68" t="s">
        <v>602</v>
      </c>
      <c r="I107" s="68" t="s">
        <v>3321</v>
      </c>
      <c r="J107" s="78" t="s">
        <v>3293</v>
      </c>
      <c r="K107" s="68"/>
      <c r="L107" s="78"/>
      <c r="M107" s="68" t="s">
        <v>1600</v>
      </c>
      <c r="N107" s="68" t="s">
        <v>1213</v>
      </c>
      <c r="O107" s="78"/>
      <c r="P107" s="78">
        <v>8282</v>
      </c>
      <c r="Q107" s="68" t="s">
        <v>3873</v>
      </c>
      <c r="R107" s="68" t="s">
        <v>3874</v>
      </c>
      <c r="S107" s="68" t="s">
        <v>2212</v>
      </c>
      <c r="T107" s="68" t="s">
        <v>3726</v>
      </c>
      <c r="U107" s="68" t="s">
        <v>2212</v>
      </c>
      <c r="V107" s="68" t="s">
        <v>2186</v>
      </c>
      <c r="W107" s="68" t="s">
        <v>958</v>
      </c>
      <c r="X107" s="68" t="s">
        <v>959</v>
      </c>
      <c r="Y107" s="66" t="s">
        <v>960</v>
      </c>
      <c r="Z107" s="66" t="s">
        <v>961</v>
      </c>
      <c r="AA107" s="66"/>
      <c r="AB107" s="66"/>
      <c r="AC107" s="66"/>
      <c r="AD107" s="68" t="s">
        <v>1241</v>
      </c>
      <c r="AE107" s="209"/>
      <c r="AF107" s="210"/>
      <c r="AG107" s="210"/>
      <c r="AH107" s="210"/>
      <c r="AI107" s="211" t="s">
        <v>2936</v>
      </c>
      <c r="AJ107" s="66" t="s">
        <v>3900</v>
      </c>
    </row>
    <row r="108" spans="1:36" ht="60" customHeight="1">
      <c r="A108" s="5">
        <v>109</v>
      </c>
      <c r="B108" s="68">
        <v>22</v>
      </c>
      <c r="C108" s="68">
        <v>111</v>
      </c>
      <c r="D108" s="68" t="s">
        <v>1792</v>
      </c>
      <c r="E108" s="68" t="s">
        <v>576</v>
      </c>
      <c r="F108" s="68" t="s">
        <v>1146</v>
      </c>
      <c r="G108" s="68" t="s">
        <v>1465</v>
      </c>
      <c r="H108" s="68" t="s">
        <v>599</v>
      </c>
      <c r="I108" s="68" t="s">
        <v>636</v>
      </c>
      <c r="J108" s="78" t="s">
        <v>3294</v>
      </c>
      <c r="K108" s="68"/>
      <c r="L108" s="78" t="s">
        <v>2212</v>
      </c>
      <c r="M108" s="68" t="s">
        <v>1601</v>
      </c>
      <c r="N108" s="68" t="s">
        <v>1214</v>
      </c>
      <c r="O108" s="78"/>
      <c r="P108" s="78">
        <v>2135.9899999999998</v>
      </c>
      <c r="Q108" s="68" t="s">
        <v>3873</v>
      </c>
      <c r="R108" s="68" t="s">
        <v>3874</v>
      </c>
      <c r="S108" s="68" t="s">
        <v>2186</v>
      </c>
      <c r="T108" s="83" t="s">
        <v>2610</v>
      </c>
      <c r="U108" s="68" t="s">
        <v>2149</v>
      </c>
      <c r="V108" s="68" t="s">
        <v>2186</v>
      </c>
      <c r="W108" s="66" t="s">
        <v>921</v>
      </c>
      <c r="X108" s="66" t="s">
        <v>922</v>
      </c>
      <c r="Y108" s="66" t="s">
        <v>923</v>
      </c>
      <c r="Z108" s="66"/>
      <c r="AA108" s="66"/>
      <c r="AB108" s="66"/>
      <c r="AC108" s="66"/>
      <c r="AD108" s="68" t="s">
        <v>1241</v>
      </c>
      <c r="AE108" s="209"/>
      <c r="AF108" s="210"/>
      <c r="AG108" s="210"/>
      <c r="AH108" s="210"/>
      <c r="AI108" s="211" t="s">
        <v>3801</v>
      </c>
      <c r="AJ108" s="66" t="s">
        <v>3900</v>
      </c>
    </row>
    <row r="109" spans="1:36" ht="60" customHeight="1">
      <c r="A109" s="5">
        <v>110</v>
      </c>
      <c r="B109" s="68">
        <v>23</v>
      </c>
      <c r="C109" s="68">
        <v>112</v>
      </c>
      <c r="D109" s="68" t="s">
        <v>1793</v>
      </c>
      <c r="E109" s="68" t="s">
        <v>577</v>
      </c>
      <c r="F109" s="68" t="s">
        <v>1147</v>
      </c>
      <c r="G109" s="68" t="s">
        <v>1215</v>
      </c>
      <c r="H109" s="68" t="s">
        <v>1216</v>
      </c>
      <c r="I109" s="68" t="s">
        <v>3322</v>
      </c>
      <c r="J109" s="78" t="s">
        <v>3104</v>
      </c>
      <c r="K109" s="68"/>
      <c r="L109" s="251" t="s">
        <v>2213</v>
      </c>
      <c r="M109" s="68" t="s">
        <v>1153</v>
      </c>
      <c r="N109" s="68" t="s">
        <v>1217</v>
      </c>
      <c r="O109" s="78"/>
      <c r="P109" s="78">
        <v>1141.5999999999999</v>
      </c>
      <c r="Q109" s="68" t="s">
        <v>3873</v>
      </c>
      <c r="R109" s="68" t="s">
        <v>3874</v>
      </c>
      <c r="S109" s="68" t="s">
        <v>2187</v>
      </c>
      <c r="T109" s="68" t="s">
        <v>2611</v>
      </c>
      <c r="U109" s="68" t="s">
        <v>2149</v>
      </c>
      <c r="V109" s="68" t="s">
        <v>2186</v>
      </c>
      <c r="W109" s="68" t="s">
        <v>2149</v>
      </c>
      <c r="X109" s="68" t="s">
        <v>2149</v>
      </c>
      <c r="Y109" s="66" t="s">
        <v>2149</v>
      </c>
      <c r="Z109" s="66" t="s">
        <v>2149</v>
      </c>
      <c r="AA109" s="66" t="s">
        <v>2149</v>
      </c>
      <c r="AB109" s="66" t="s">
        <v>2149</v>
      </c>
      <c r="AC109" s="66" t="s">
        <v>2149</v>
      </c>
      <c r="AD109" s="68" t="s">
        <v>1241</v>
      </c>
      <c r="AE109" s="209"/>
      <c r="AF109" s="210"/>
      <c r="AG109" s="210"/>
      <c r="AH109" s="210"/>
      <c r="AI109" s="211" t="s">
        <v>2936</v>
      </c>
      <c r="AJ109" s="66" t="s">
        <v>3900</v>
      </c>
    </row>
    <row r="110" spans="1:36" ht="60" customHeight="1">
      <c r="A110" s="5">
        <v>111</v>
      </c>
      <c r="B110" s="68">
        <v>24</v>
      </c>
      <c r="C110" s="68">
        <v>113</v>
      </c>
      <c r="D110" s="68" t="s">
        <v>1794</v>
      </c>
      <c r="E110" s="68" t="s">
        <v>1049</v>
      </c>
      <c r="F110" s="68" t="s">
        <v>1148</v>
      </c>
      <c r="G110" s="68" t="s">
        <v>1484</v>
      </c>
      <c r="H110" s="68" t="s">
        <v>619</v>
      </c>
      <c r="I110" s="78" t="s">
        <v>637</v>
      </c>
      <c r="J110" s="78" t="s">
        <v>3105</v>
      </c>
      <c r="K110" s="68"/>
      <c r="L110" s="78"/>
      <c r="M110" s="68" t="s">
        <v>1665</v>
      </c>
      <c r="N110" s="68" t="s">
        <v>1218</v>
      </c>
      <c r="O110" s="78"/>
      <c r="P110" s="78">
        <v>70104.44</v>
      </c>
      <c r="Q110" s="68" t="s">
        <v>3873</v>
      </c>
      <c r="R110" s="68" t="s">
        <v>3874</v>
      </c>
      <c r="S110" s="68"/>
      <c r="T110" s="68" t="s">
        <v>2612</v>
      </c>
      <c r="U110" s="68"/>
      <c r="V110" s="68"/>
      <c r="W110" s="66"/>
      <c r="X110" s="66"/>
      <c r="Y110" s="66"/>
      <c r="Z110" s="66"/>
      <c r="AA110" s="66"/>
      <c r="AB110" s="66"/>
      <c r="AC110" s="66"/>
      <c r="AD110" s="68" t="s">
        <v>1241</v>
      </c>
      <c r="AE110" s="209"/>
      <c r="AF110" s="210"/>
      <c r="AG110" s="210"/>
      <c r="AH110" s="210"/>
      <c r="AI110" s="211" t="s">
        <v>2936</v>
      </c>
      <c r="AJ110" s="66" t="s">
        <v>3900</v>
      </c>
    </row>
    <row r="111" spans="1:36" ht="60" customHeight="1">
      <c r="A111" s="5">
        <v>112</v>
      </c>
      <c r="B111" s="68">
        <v>25</v>
      </c>
      <c r="C111" s="68">
        <v>114</v>
      </c>
      <c r="D111" s="68" t="s">
        <v>1795</v>
      </c>
      <c r="E111" s="68" t="s">
        <v>578</v>
      </c>
      <c r="F111" s="68" t="s">
        <v>1149</v>
      </c>
      <c r="G111" s="68" t="s">
        <v>1462</v>
      </c>
      <c r="H111" s="68" t="s">
        <v>594</v>
      </c>
      <c r="I111" s="78" t="s">
        <v>3323</v>
      </c>
      <c r="J111" s="78" t="s">
        <v>3106</v>
      </c>
      <c r="K111" s="68"/>
      <c r="L111" s="78" t="s">
        <v>2149</v>
      </c>
      <c r="M111" s="68" t="s">
        <v>1603</v>
      </c>
      <c r="N111" s="68" t="s">
        <v>2214</v>
      </c>
      <c r="O111" s="78"/>
      <c r="P111" s="78">
        <v>104.95</v>
      </c>
      <c r="Q111" s="68" t="s">
        <v>3873</v>
      </c>
      <c r="R111" s="68" t="s">
        <v>3874</v>
      </c>
      <c r="S111" s="68" t="s">
        <v>2179</v>
      </c>
      <c r="T111" s="68" t="s">
        <v>3727</v>
      </c>
      <c r="U111" s="68" t="s">
        <v>2149</v>
      </c>
      <c r="V111" s="68" t="s">
        <v>2186</v>
      </c>
      <c r="W111" s="68" t="s">
        <v>2149</v>
      </c>
      <c r="X111" s="68" t="s">
        <v>2149</v>
      </c>
      <c r="Y111" s="66" t="s">
        <v>2149</v>
      </c>
      <c r="Z111" s="66" t="s">
        <v>2149</v>
      </c>
      <c r="AA111" s="66" t="s">
        <v>2149</v>
      </c>
      <c r="AB111" s="66"/>
      <c r="AC111" s="66" t="s">
        <v>2149</v>
      </c>
      <c r="AD111" s="68" t="s">
        <v>1241</v>
      </c>
      <c r="AE111" s="209"/>
      <c r="AF111" s="210"/>
      <c r="AG111" s="210"/>
      <c r="AH111" s="210"/>
      <c r="AI111" s="211" t="s">
        <v>2936</v>
      </c>
      <c r="AJ111" s="66" t="s">
        <v>3900</v>
      </c>
    </row>
    <row r="112" spans="1:36" ht="60" customHeight="1">
      <c r="A112" s="5">
        <v>113</v>
      </c>
      <c r="B112" s="68">
        <v>26</v>
      </c>
      <c r="C112" s="68">
        <v>115</v>
      </c>
      <c r="D112" s="68" t="s">
        <v>1796</v>
      </c>
      <c r="E112" s="68" t="s">
        <v>579</v>
      </c>
      <c r="F112" s="68" t="s">
        <v>1150</v>
      </c>
      <c r="G112" s="68" t="s">
        <v>1440</v>
      </c>
      <c r="H112" s="68" t="s">
        <v>602</v>
      </c>
      <c r="I112" s="68" t="s">
        <v>3324</v>
      </c>
      <c r="J112" s="78" t="s">
        <v>3295</v>
      </c>
      <c r="K112" s="68"/>
      <c r="L112" s="78" t="s">
        <v>2212</v>
      </c>
      <c r="M112" s="68" t="s">
        <v>1604</v>
      </c>
      <c r="N112" s="68" t="s">
        <v>1402</v>
      </c>
      <c r="O112" s="78"/>
      <c r="P112" s="78">
        <v>3382.39</v>
      </c>
      <c r="Q112" s="68" t="s">
        <v>3873</v>
      </c>
      <c r="R112" s="68" t="s">
        <v>3874</v>
      </c>
      <c r="S112" s="68" t="s">
        <v>2179</v>
      </c>
      <c r="T112" s="68" t="s">
        <v>2613</v>
      </c>
      <c r="U112" s="68" t="s">
        <v>2149</v>
      </c>
      <c r="V112" s="68" t="s">
        <v>2186</v>
      </c>
      <c r="W112" s="68" t="s">
        <v>2149</v>
      </c>
      <c r="X112" s="68" t="s">
        <v>2149</v>
      </c>
      <c r="Y112" s="66" t="s">
        <v>2149</v>
      </c>
      <c r="Z112" s="66" t="s">
        <v>2149</v>
      </c>
      <c r="AA112" s="66" t="s">
        <v>2149</v>
      </c>
      <c r="AB112" s="66"/>
      <c r="AC112" s="66" t="s">
        <v>2149</v>
      </c>
      <c r="AD112" s="68" t="s">
        <v>1243</v>
      </c>
      <c r="AE112" s="209"/>
      <c r="AF112" s="210"/>
      <c r="AG112" s="210"/>
      <c r="AH112" s="210"/>
      <c r="AI112" s="211" t="s">
        <v>2936</v>
      </c>
      <c r="AJ112" s="66" t="s">
        <v>3900</v>
      </c>
    </row>
    <row r="113" spans="1:36" ht="60" customHeight="1">
      <c r="A113" s="5">
        <v>114</v>
      </c>
      <c r="B113" s="68">
        <v>27</v>
      </c>
      <c r="C113" s="68">
        <v>116</v>
      </c>
      <c r="D113" s="68" t="s">
        <v>1797</v>
      </c>
      <c r="E113" s="68" t="s">
        <v>1110</v>
      </c>
      <c r="F113" s="68" t="s">
        <v>1068</v>
      </c>
      <c r="G113" s="68" t="s">
        <v>1471</v>
      </c>
      <c r="H113" s="68" t="s">
        <v>619</v>
      </c>
      <c r="I113" s="68" t="s">
        <v>3325</v>
      </c>
      <c r="J113" s="78" t="s">
        <v>3107</v>
      </c>
      <c r="K113" s="68"/>
      <c r="L113" s="78" t="s">
        <v>2216</v>
      </c>
      <c r="M113" s="68" t="s">
        <v>1605</v>
      </c>
      <c r="N113" s="68" t="s">
        <v>1219</v>
      </c>
      <c r="O113" s="78"/>
      <c r="P113" s="78">
        <v>806.7</v>
      </c>
      <c r="Q113" s="68" t="s">
        <v>3873</v>
      </c>
      <c r="R113" s="68" t="s">
        <v>3874</v>
      </c>
      <c r="S113" s="68" t="s">
        <v>2187</v>
      </c>
      <c r="T113" s="68" t="s">
        <v>2614</v>
      </c>
      <c r="U113" s="68" t="s">
        <v>2212</v>
      </c>
      <c r="V113" s="68" t="s">
        <v>2186</v>
      </c>
      <c r="W113" s="68" t="s">
        <v>2149</v>
      </c>
      <c r="X113" s="68" t="s">
        <v>2149</v>
      </c>
      <c r="Y113" s="66" t="s">
        <v>2149</v>
      </c>
      <c r="Z113" s="66" t="s">
        <v>2149</v>
      </c>
      <c r="AA113" s="66" t="s">
        <v>2149</v>
      </c>
      <c r="AB113" s="66"/>
      <c r="AC113" s="66" t="s">
        <v>2149</v>
      </c>
      <c r="AD113" s="68" t="s">
        <v>1241</v>
      </c>
      <c r="AE113" s="209"/>
      <c r="AF113" s="210"/>
      <c r="AG113" s="210"/>
      <c r="AH113" s="210"/>
      <c r="AI113" s="211" t="s">
        <v>2936</v>
      </c>
      <c r="AJ113" s="66" t="s">
        <v>3900</v>
      </c>
    </row>
    <row r="114" spans="1:36" ht="60" customHeight="1">
      <c r="A114" s="5">
        <v>115</v>
      </c>
      <c r="B114" s="68">
        <v>28</v>
      </c>
      <c r="C114" s="212">
        <v>117</v>
      </c>
      <c r="D114" s="212" t="s">
        <v>1798</v>
      </c>
      <c r="E114" s="212" t="s">
        <v>2802</v>
      </c>
      <c r="F114" s="212" t="s">
        <v>2803</v>
      </c>
      <c r="G114" s="212" t="s">
        <v>1455</v>
      </c>
      <c r="H114" s="212" t="s">
        <v>603</v>
      </c>
      <c r="I114" s="68" t="s">
        <v>3326</v>
      </c>
      <c r="J114" s="78" t="s">
        <v>3108</v>
      </c>
      <c r="K114" s="68"/>
      <c r="L114" s="78"/>
      <c r="M114" s="68" t="s">
        <v>1606</v>
      </c>
      <c r="N114" s="212" t="s">
        <v>1220</v>
      </c>
      <c r="O114" s="78"/>
      <c r="P114" s="214">
        <v>267.3</v>
      </c>
      <c r="Q114" s="212" t="s">
        <v>3873</v>
      </c>
      <c r="R114" s="212" t="s">
        <v>3874</v>
      </c>
      <c r="S114" s="68" t="s">
        <v>2186</v>
      </c>
      <c r="T114" s="68" t="s">
        <v>3728</v>
      </c>
      <c r="U114" s="68" t="s">
        <v>2149</v>
      </c>
      <c r="V114" s="68" t="s">
        <v>2186</v>
      </c>
      <c r="W114" s="68" t="s">
        <v>2149</v>
      </c>
      <c r="X114" s="68" t="s">
        <v>2149</v>
      </c>
      <c r="Y114" s="66" t="s">
        <v>2149</v>
      </c>
      <c r="Z114" s="66" t="s">
        <v>2149</v>
      </c>
      <c r="AA114" s="66" t="s">
        <v>2149</v>
      </c>
      <c r="AB114" s="66"/>
      <c r="AC114" s="66" t="s">
        <v>2149</v>
      </c>
      <c r="AD114" s="68" t="s">
        <v>1241</v>
      </c>
      <c r="AE114" s="209"/>
      <c r="AF114" s="210"/>
      <c r="AG114" s="210"/>
      <c r="AH114" s="210"/>
      <c r="AI114" s="211" t="s">
        <v>2936</v>
      </c>
      <c r="AJ114" s="66" t="s">
        <v>3900</v>
      </c>
    </row>
    <row r="115" spans="1:36" ht="60" customHeight="1">
      <c r="A115" s="5">
        <v>117</v>
      </c>
      <c r="B115" s="312">
        <v>29</v>
      </c>
      <c r="C115" s="226">
        <v>119</v>
      </c>
      <c r="D115" s="212" t="s">
        <v>1799</v>
      </c>
      <c r="E115" s="212" t="s">
        <v>1321</v>
      </c>
      <c r="F115" s="212" t="s">
        <v>597</v>
      </c>
      <c r="G115" s="212" t="s">
        <v>1485</v>
      </c>
      <c r="H115" s="212" t="s">
        <v>597</v>
      </c>
      <c r="I115" s="237" t="s">
        <v>3327</v>
      </c>
      <c r="J115" s="78" t="s">
        <v>3109</v>
      </c>
      <c r="K115" s="68"/>
      <c r="L115" s="78"/>
      <c r="M115" s="211" t="s">
        <v>1322</v>
      </c>
      <c r="N115" s="212" t="s">
        <v>1392</v>
      </c>
      <c r="O115" s="219"/>
      <c r="P115" s="214">
        <v>1821.82</v>
      </c>
      <c r="Q115" s="212" t="s">
        <v>3873</v>
      </c>
      <c r="R115" s="212" t="s">
        <v>3874</v>
      </c>
      <c r="S115" s="241"/>
      <c r="T115" s="66" t="s">
        <v>3534</v>
      </c>
      <c r="U115" s="66"/>
      <c r="V115" s="66"/>
      <c r="W115" s="68"/>
      <c r="X115" s="68"/>
      <c r="Y115" s="66"/>
      <c r="Z115" s="66"/>
      <c r="AA115" s="66"/>
      <c r="AB115" s="66"/>
      <c r="AC115" s="66"/>
      <c r="AD115" s="68" t="s">
        <v>1243</v>
      </c>
      <c r="AE115" s="209"/>
      <c r="AF115" s="210"/>
      <c r="AG115" s="210"/>
      <c r="AH115" s="210"/>
      <c r="AI115" s="211" t="s">
        <v>2936</v>
      </c>
      <c r="AJ115" s="116" t="s">
        <v>3900</v>
      </c>
    </row>
    <row r="116" spans="1:36" ht="60" customHeight="1">
      <c r="A116" s="5"/>
      <c r="B116" s="89"/>
      <c r="C116" s="230"/>
      <c r="D116" s="89"/>
      <c r="E116" s="89"/>
      <c r="F116" s="89"/>
      <c r="G116" s="89"/>
      <c r="H116" s="89"/>
      <c r="I116" s="237"/>
      <c r="J116" s="78"/>
      <c r="K116" s="68"/>
      <c r="L116" s="78"/>
      <c r="M116" s="211"/>
      <c r="N116" s="89"/>
      <c r="O116" s="219"/>
      <c r="P116" s="223">
        <v>1315.02</v>
      </c>
      <c r="Q116" s="89" t="s">
        <v>3873</v>
      </c>
      <c r="R116" s="89" t="s">
        <v>3893</v>
      </c>
      <c r="S116" s="241"/>
      <c r="T116" s="66"/>
      <c r="U116" s="66"/>
      <c r="V116" s="66"/>
      <c r="W116" s="68"/>
      <c r="X116" s="68"/>
      <c r="Y116" s="66"/>
      <c r="Z116" s="66"/>
      <c r="AA116" s="66"/>
      <c r="AB116" s="66"/>
      <c r="AC116" s="83"/>
      <c r="AD116" s="68"/>
      <c r="AE116" s="209"/>
      <c r="AF116" s="210"/>
      <c r="AG116" s="210"/>
      <c r="AH116" s="210"/>
      <c r="AI116" s="211"/>
      <c r="AJ116" s="225" t="s">
        <v>3900</v>
      </c>
    </row>
    <row r="117" spans="1:36" ht="60" customHeight="1">
      <c r="A117" s="5">
        <v>118</v>
      </c>
      <c r="B117" s="68">
        <v>30</v>
      </c>
      <c r="C117" s="89">
        <v>120</v>
      </c>
      <c r="D117" s="89" t="s">
        <v>1800</v>
      </c>
      <c r="E117" s="89" t="s">
        <v>581</v>
      </c>
      <c r="F117" s="89" t="s">
        <v>1156</v>
      </c>
      <c r="G117" s="89" t="s">
        <v>1486</v>
      </c>
      <c r="H117" s="89" t="s">
        <v>624</v>
      </c>
      <c r="I117" s="68" t="s">
        <v>3328</v>
      </c>
      <c r="J117" s="68" t="s">
        <v>3123</v>
      </c>
      <c r="K117" s="68"/>
      <c r="L117" s="66" t="s">
        <v>2212</v>
      </c>
      <c r="M117" s="68" t="s">
        <v>1608</v>
      </c>
      <c r="N117" s="89" t="s">
        <v>1221</v>
      </c>
      <c r="O117" s="78"/>
      <c r="P117" s="223">
        <v>1229.3599999999999</v>
      </c>
      <c r="Q117" s="89" t="s">
        <v>3873</v>
      </c>
      <c r="R117" s="89" t="s">
        <v>3874</v>
      </c>
      <c r="S117" s="68" t="s">
        <v>2186</v>
      </c>
      <c r="T117" s="68" t="s">
        <v>3591</v>
      </c>
      <c r="U117" s="68"/>
      <c r="V117" s="68" t="s">
        <v>2186</v>
      </c>
      <c r="W117" s="66" t="s">
        <v>557</v>
      </c>
      <c r="X117" s="66" t="s">
        <v>558</v>
      </c>
      <c r="Y117" s="66" t="s">
        <v>559</v>
      </c>
      <c r="Z117" s="66" t="s">
        <v>560</v>
      </c>
      <c r="AA117" s="66" t="s">
        <v>561</v>
      </c>
      <c r="AB117" s="66"/>
      <c r="AC117" s="83"/>
      <c r="AD117" s="68" t="s">
        <v>1241</v>
      </c>
      <c r="AE117" s="209"/>
      <c r="AF117" s="210"/>
      <c r="AG117" s="210"/>
      <c r="AH117" s="210"/>
      <c r="AI117" s="211" t="s">
        <v>2936</v>
      </c>
      <c r="AJ117" s="66" t="s">
        <v>3900</v>
      </c>
    </row>
    <row r="118" spans="1:36" ht="60" customHeight="1">
      <c r="A118" s="5">
        <v>119</v>
      </c>
      <c r="B118" s="68">
        <v>31</v>
      </c>
      <c r="C118" s="68">
        <v>121</v>
      </c>
      <c r="D118" s="68" t="s">
        <v>1801</v>
      </c>
      <c r="E118" s="68" t="s">
        <v>582</v>
      </c>
      <c r="F118" s="68" t="s">
        <v>1157</v>
      </c>
      <c r="G118" s="68" t="s">
        <v>1461</v>
      </c>
      <c r="H118" s="68" t="s">
        <v>595</v>
      </c>
      <c r="I118" s="68" t="s">
        <v>3329</v>
      </c>
      <c r="J118" s="78" t="s">
        <v>3124</v>
      </c>
      <c r="K118" s="68"/>
      <c r="L118" s="78" t="s">
        <v>2212</v>
      </c>
      <c r="M118" s="68" t="s">
        <v>1609</v>
      </c>
      <c r="N118" s="68" t="s">
        <v>1391</v>
      </c>
      <c r="O118" s="78"/>
      <c r="P118" s="78">
        <v>1683.33</v>
      </c>
      <c r="Q118" s="68" t="s">
        <v>3873</v>
      </c>
      <c r="R118" s="68" t="s">
        <v>3874</v>
      </c>
      <c r="S118" s="68" t="s">
        <v>2186</v>
      </c>
      <c r="T118" s="68" t="s">
        <v>3592</v>
      </c>
      <c r="U118" s="68"/>
      <c r="V118" s="68" t="s">
        <v>2186</v>
      </c>
      <c r="W118" s="68" t="s">
        <v>2149</v>
      </c>
      <c r="X118" s="68" t="s">
        <v>2149</v>
      </c>
      <c r="Y118" s="66" t="s">
        <v>2149</v>
      </c>
      <c r="Z118" s="66" t="s">
        <v>2149</v>
      </c>
      <c r="AA118" s="66" t="s">
        <v>2149</v>
      </c>
      <c r="AB118" s="66"/>
      <c r="AC118" s="66" t="s">
        <v>2149</v>
      </c>
      <c r="AD118" s="68" t="s">
        <v>1241</v>
      </c>
      <c r="AE118" s="209"/>
      <c r="AF118" s="210"/>
      <c r="AG118" s="210"/>
      <c r="AH118" s="210"/>
      <c r="AI118" s="211" t="s">
        <v>2936</v>
      </c>
      <c r="AJ118" s="66" t="s">
        <v>3900</v>
      </c>
    </row>
    <row r="119" spans="1:36" ht="60" customHeight="1">
      <c r="A119" s="5">
        <v>120</v>
      </c>
      <c r="B119" s="68">
        <v>32</v>
      </c>
      <c r="C119" s="68">
        <v>122</v>
      </c>
      <c r="D119" s="68" t="s">
        <v>1802</v>
      </c>
      <c r="E119" s="68" t="s">
        <v>583</v>
      </c>
      <c r="F119" s="68" t="s">
        <v>1174</v>
      </c>
      <c r="G119" s="68" t="s">
        <v>1487</v>
      </c>
      <c r="H119" s="68" t="s">
        <v>623</v>
      </c>
      <c r="I119" s="68" t="s">
        <v>3330</v>
      </c>
      <c r="J119" s="78" t="s">
        <v>3110</v>
      </c>
      <c r="K119" s="68"/>
      <c r="L119" s="68" t="s">
        <v>2217</v>
      </c>
      <c r="M119" s="68" t="s">
        <v>1610</v>
      </c>
      <c r="N119" s="68" t="s">
        <v>1390</v>
      </c>
      <c r="O119" s="78"/>
      <c r="P119" s="78">
        <v>1967.4</v>
      </c>
      <c r="Q119" s="68" t="s">
        <v>3873</v>
      </c>
      <c r="R119" s="68" t="s">
        <v>3874</v>
      </c>
      <c r="S119" s="68" t="s">
        <v>2187</v>
      </c>
      <c r="T119" s="68" t="s">
        <v>3729</v>
      </c>
      <c r="U119" s="68"/>
      <c r="V119" s="68" t="s">
        <v>2186</v>
      </c>
      <c r="W119" s="68" t="s">
        <v>2149</v>
      </c>
      <c r="X119" s="68" t="s">
        <v>2149</v>
      </c>
      <c r="Y119" s="66" t="s">
        <v>2149</v>
      </c>
      <c r="Z119" s="66" t="s">
        <v>2149</v>
      </c>
      <c r="AA119" s="66" t="s">
        <v>2149</v>
      </c>
      <c r="AB119" s="66"/>
      <c r="AC119" s="66" t="s">
        <v>2149</v>
      </c>
      <c r="AD119" s="68" t="s">
        <v>1241</v>
      </c>
      <c r="AE119" s="209"/>
      <c r="AF119" s="210"/>
      <c r="AG119" s="210"/>
      <c r="AH119" s="210"/>
      <c r="AI119" s="211" t="s">
        <v>2936</v>
      </c>
      <c r="AJ119" s="66" t="s">
        <v>3900</v>
      </c>
    </row>
    <row r="120" spans="1:36" ht="60" customHeight="1">
      <c r="A120" s="5">
        <v>121</v>
      </c>
      <c r="B120" s="68">
        <v>33</v>
      </c>
      <c r="C120" s="68">
        <v>123</v>
      </c>
      <c r="D120" s="68" t="s">
        <v>1769</v>
      </c>
      <c r="E120" s="68" t="s">
        <v>776</v>
      </c>
      <c r="F120" s="68" t="s">
        <v>1144</v>
      </c>
      <c r="G120" s="68" t="s">
        <v>1471</v>
      </c>
      <c r="H120" s="68" t="s">
        <v>619</v>
      </c>
      <c r="I120" s="68" t="s">
        <v>3331</v>
      </c>
      <c r="J120" s="78" t="s">
        <v>3125</v>
      </c>
      <c r="K120" s="68"/>
      <c r="L120" s="78"/>
      <c r="M120" s="68" t="s">
        <v>1611</v>
      </c>
      <c r="N120" s="68" t="s">
        <v>1222</v>
      </c>
      <c r="O120" s="78"/>
      <c r="P120" s="78">
        <v>1873.58</v>
      </c>
      <c r="Q120" s="68" t="s">
        <v>3873</v>
      </c>
      <c r="R120" s="68" t="s">
        <v>3874</v>
      </c>
      <c r="S120" s="68" t="s">
        <v>2186</v>
      </c>
      <c r="T120" s="68" t="s">
        <v>2798</v>
      </c>
      <c r="U120" s="68"/>
      <c r="V120" s="68" t="s">
        <v>2186</v>
      </c>
      <c r="W120" s="68" t="s">
        <v>2149</v>
      </c>
      <c r="X120" s="68" t="s">
        <v>2149</v>
      </c>
      <c r="Y120" s="66" t="s">
        <v>2149</v>
      </c>
      <c r="Z120" s="66" t="s">
        <v>2149</v>
      </c>
      <c r="AA120" s="66" t="s">
        <v>2149</v>
      </c>
      <c r="AB120" s="66"/>
      <c r="AC120" s="66"/>
      <c r="AD120" s="68" t="s">
        <v>1241</v>
      </c>
      <c r="AE120" s="209"/>
      <c r="AF120" s="210"/>
      <c r="AG120" s="210"/>
      <c r="AH120" s="210"/>
      <c r="AI120" s="211" t="s">
        <v>2936</v>
      </c>
      <c r="AJ120" s="66" t="s">
        <v>3900</v>
      </c>
    </row>
    <row r="121" spans="1:36" ht="60" customHeight="1">
      <c r="A121" s="5">
        <v>122</v>
      </c>
      <c r="B121" s="68">
        <v>34</v>
      </c>
      <c r="C121" s="68">
        <v>124</v>
      </c>
      <c r="D121" s="68" t="s">
        <v>1803</v>
      </c>
      <c r="E121" s="68" t="s">
        <v>584</v>
      </c>
      <c r="F121" s="68" t="s">
        <v>1158</v>
      </c>
      <c r="G121" s="68" t="s">
        <v>1488</v>
      </c>
      <c r="H121" s="68" t="s">
        <v>622</v>
      </c>
      <c r="I121" s="78" t="s">
        <v>3332</v>
      </c>
      <c r="J121" s="78" t="s">
        <v>3126</v>
      </c>
      <c r="K121" s="68"/>
      <c r="L121" s="78" t="s">
        <v>2212</v>
      </c>
      <c r="M121" s="68" t="s">
        <v>1612</v>
      </c>
      <c r="N121" s="68" t="s">
        <v>1389</v>
      </c>
      <c r="O121" s="78"/>
      <c r="P121" s="78">
        <v>2511.96</v>
      </c>
      <c r="Q121" s="68" t="s">
        <v>3873</v>
      </c>
      <c r="R121" s="68" t="s">
        <v>3874</v>
      </c>
      <c r="S121" s="68" t="s">
        <v>2186</v>
      </c>
      <c r="T121" s="68" t="s">
        <v>3593</v>
      </c>
      <c r="U121" s="68"/>
      <c r="V121" s="68" t="s">
        <v>2186</v>
      </c>
      <c r="W121" s="68" t="s">
        <v>2149</v>
      </c>
      <c r="X121" s="68" t="s">
        <v>2149</v>
      </c>
      <c r="Y121" s="66" t="s">
        <v>2149</v>
      </c>
      <c r="Z121" s="66" t="s">
        <v>2149</v>
      </c>
      <c r="AA121" s="66" t="s">
        <v>2149</v>
      </c>
      <c r="AB121" s="66"/>
      <c r="AC121" s="66" t="s">
        <v>2149</v>
      </c>
      <c r="AD121" s="68" t="s">
        <v>1241</v>
      </c>
      <c r="AE121" s="209"/>
      <c r="AF121" s="210"/>
      <c r="AG121" s="210"/>
      <c r="AH121" s="210"/>
      <c r="AI121" s="211" t="s">
        <v>2936</v>
      </c>
      <c r="AJ121" s="66" t="s">
        <v>3900</v>
      </c>
    </row>
    <row r="122" spans="1:36" ht="60" customHeight="1">
      <c r="A122" s="5"/>
      <c r="B122" s="68">
        <v>35</v>
      </c>
      <c r="C122" s="68">
        <v>125</v>
      </c>
      <c r="D122" s="68" t="s">
        <v>777</v>
      </c>
      <c r="E122" s="68" t="s">
        <v>755</v>
      </c>
      <c r="F122" s="68" t="s">
        <v>778</v>
      </c>
      <c r="G122" s="68" t="s">
        <v>1488</v>
      </c>
      <c r="H122" s="68" t="s">
        <v>622</v>
      </c>
      <c r="I122" s="78" t="s">
        <v>3301</v>
      </c>
      <c r="J122" s="78" t="s">
        <v>3302</v>
      </c>
      <c r="K122" s="68"/>
      <c r="L122" s="78"/>
      <c r="M122" s="68" t="s">
        <v>770</v>
      </c>
      <c r="N122" s="68" t="s">
        <v>743</v>
      </c>
      <c r="O122" s="78"/>
      <c r="P122" s="78">
        <v>8164.1</v>
      </c>
      <c r="Q122" s="68" t="s">
        <v>3873</v>
      </c>
      <c r="R122" s="68" t="s">
        <v>3874</v>
      </c>
      <c r="S122" s="68"/>
      <c r="T122" s="68"/>
      <c r="U122" s="68"/>
      <c r="V122" s="68"/>
      <c r="W122" s="68"/>
      <c r="X122" s="68"/>
      <c r="Y122" s="66"/>
      <c r="Z122" s="66"/>
      <c r="AA122" s="66"/>
      <c r="AB122" s="66"/>
      <c r="AC122" s="66"/>
      <c r="AD122" s="68" t="s">
        <v>2102</v>
      </c>
      <c r="AE122" s="209" t="s">
        <v>2218</v>
      </c>
      <c r="AF122" s="210"/>
      <c r="AG122" s="210"/>
      <c r="AH122" s="210"/>
      <c r="AI122" s="211" t="s">
        <v>3685</v>
      </c>
      <c r="AJ122" s="66" t="s">
        <v>3900</v>
      </c>
    </row>
    <row r="123" spans="1:36" ht="60" customHeight="1">
      <c r="A123" s="5">
        <v>123</v>
      </c>
      <c r="B123" s="68">
        <v>36</v>
      </c>
      <c r="C123" s="68">
        <v>126</v>
      </c>
      <c r="D123" s="68" t="s">
        <v>1804</v>
      </c>
      <c r="E123" s="68" t="s">
        <v>2219</v>
      </c>
      <c r="F123" s="68" t="s">
        <v>1175</v>
      </c>
      <c r="G123" s="68" t="s">
        <v>1465</v>
      </c>
      <c r="H123" s="68" t="s">
        <v>599</v>
      </c>
      <c r="I123" s="78" t="s">
        <v>3333</v>
      </c>
      <c r="J123" s="91" t="s">
        <v>3127</v>
      </c>
      <c r="K123" s="68"/>
      <c r="L123" s="66" t="s">
        <v>2212</v>
      </c>
      <c r="M123" s="68" t="s">
        <v>2220</v>
      </c>
      <c r="N123" s="68" t="s">
        <v>2221</v>
      </c>
      <c r="O123" s="78"/>
      <c r="P123" s="78">
        <v>2171.58</v>
      </c>
      <c r="Q123" s="68" t="s">
        <v>3873</v>
      </c>
      <c r="R123" s="68" t="s">
        <v>3874</v>
      </c>
      <c r="S123" s="68" t="s">
        <v>2186</v>
      </c>
      <c r="T123" s="68" t="s">
        <v>2616</v>
      </c>
      <c r="U123" s="68" t="s">
        <v>2149</v>
      </c>
      <c r="V123" s="68" t="s">
        <v>2186</v>
      </c>
      <c r="W123" s="68" t="s">
        <v>2149</v>
      </c>
      <c r="X123" s="68" t="s">
        <v>2149</v>
      </c>
      <c r="Y123" s="66" t="s">
        <v>2149</v>
      </c>
      <c r="Z123" s="66" t="s">
        <v>2149</v>
      </c>
      <c r="AA123" s="66" t="s">
        <v>2149</v>
      </c>
      <c r="AB123" s="66"/>
      <c r="AC123" s="66" t="s">
        <v>2149</v>
      </c>
      <c r="AD123" s="68" t="s">
        <v>1241</v>
      </c>
      <c r="AE123" s="209" t="s">
        <v>2218</v>
      </c>
      <c r="AF123" s="210"/>
      <c r="AG123" s="210"/>
      <c r="AH123" s="210"/>
      <c r="AI123" s="211" t="s">
        <v>2936</v>
      </c>
      <c r="AJ123" s="66" t="s">
        <v>3900</v>
      </c>
    </row>
    <row r="124" spans="1:36" ht="60" customHeight="1">
      <c r="A124" s="5">
        <v>124</v>
      </c>
      <c r="B124" s="68">
        <v>37</v>
      </c>
      <c r="C124" s="212">
        <v>127</v>
      </c>
      <c r="D124" s="212" t="s">
        <v>1782</v>
      </c>
      <c r="E124" s="212" t="s">
        <v>585</v>
      </c>
      <c r="F124" s="212" t="s">
        <v>1139</v>
      </c>
      <c r="G124" s="212" t="s">
        <v>1480</v>
      </c>
      <c r="H124" s="212" t="s">
        <v>605</v>
      </c>
      <c r="I124" s="68" t="s">
        <v>3334</v>
      </c>
      <c r="J124" s="78" t="s">
        <v>3128</v>
      </c>
      <c r="K124" s="68"/>
      <c r="L124" s="78"/>
      <c r="M124" s="68" t="s">
        <v>1613</v>
      </c>
      <c r="N124" s="212" t="s">
        <v>1388</v>
      </c>
      <c r="O124" s="78"/>
      <c r="P124" s="214">
        <v>2428.56</v>
      </c>
      <c r="Q124" s="212" t="s">
        <v>3873</v>
      </c>
      <c r="R124" s="212" t="s">
        <v>3874</v>
      </c>
      <c r="S124" s="68"/>
      <c r="T124" s="68" t="s">
        <v>2617</v>
      </c>
      <c r="U124" s="68"/>
      <c r="V124" s="68"/>
      <c r="W124" s="68"/>
      <c r="X124" s="68"/>
      <c r="Y124" s="66"/>
      <c r="Z124" s="66"/>
      <c r="AA124" s="66"/>
      <c r="AB124" s="66"/>
      <c r="AC124" s="66"/>
      <c r="AD124" s="68" t="s">
        <v>1241</v>
      </c>
      <c r="AE124" s="209"/>
      <c r="AF124" s="210"/>
      <c r="AG124" s="210"/>
      <c r="AH124" s="210"/>
      <c r="AI124" s="211" t="s">
        <v>2936</v>
      </c>
      <c r="AJ124" s="66" t="s">
        <v>3900</v>
      </c>
    </row>
    <row r="125" spans="1:36" ht="60" customHeight="1">
      <c r="A125" s="5">
        <v>125</v>
      </c>
      <c r="B125" s="312">
        <v>38</v>
      </c>
      <c r="C125" s="226">
        <v>128</v>
      </c>
      <c r="D125" s="212" t="s">
        <v>1794</v>
      </c>
      <c r="E125" s="212" t="s">
        <v>586</v>
      </c>
      <c r="F125" s="212" t="s">
        <v>1159</v>
      </c>
      <c r="G125" s="212" t="s">
        <v>1489</v>
      </c>
      <c r="H125" s="212" t="s">
        <v>594</v>
      </c>
      <c r="I125" s="220" t="s">
        <v>3947</v>
      </c>
      <c r="J125" s="78" t="s">
        <v>3265</v>
      </c>
      <c r="K125" s="68"/>
      <c r="L125" s="78"/>
      <c r="M125" s="209" t="s">
        <v>1602</v>
      </c>
      <c r="N125" s="1944" t="s">
        <v>3595</v>
      </c>
      <c r="O125" s="219"/>
      <c r="P125" s="214">
        <v>23030.400000000001</v>
      </c>
      <c r="Q125" s="212" t="s">
        <v>3873</v>
      </c>
      <c r="R125" s="212" t="s">
        <v>3874</v>
      </c>
      <c r="S125" s="237" t="s">
        <v>2187</v>
      </c>
      <c r="T125" s="68" t="s">
        <v>3594</v>
      </c>
      <c r="U125" s="68" t="s">
        <v>2212</v>
      </c>
      <c r="V125" s="68" t="s">
        <v>2187</v>
      </c>
      <c r="W125" s="68" t="s">
        <v>2149</v>
      </c>
      <c r="X125" s="68" t="s">
        <v>2149</v>
      </c>
      <c r="Y125" s="66" t="s">
        <v>2149</v>
      </c>
      <c r="Z125" s="66" t="s">
        <v>2149</v>
      </c>
      <c r="AA125" s="66" t="s">
        <v>2149</v>
      </c>
      <c r="AB125" s="66"/>
      <c r="AC125" s="66" t="s">
        <v>2149</v>
      </c>
      <c r="AD125" s="68" t="s">
        <v>1241</v>
      </c>
      <c r="AE125" s="209"/>
      <c r="AF125" s="210"/>
      <c r="AG125" s="210"/>
      <c r="AH125" s="210"/>
      <c r="AI125" s="211" t="s">
        <v>2936</v>
      </c>
      <c r="AJ125" s="116" t="s">
        <v>3900</v>
      </c>
    </row>
    <row r="126" spans="1:36" ht="108" customHeight="1">
      <c r="A126" s="5"/>
      <c r="B126" s="89"/>
      <c r="C126" s="89"/>
      <c r="D126" s="89"/>
      <c r="E126" s="89"/>
      <c r="F126" s="89"/>
      <c r="G126" s="89"/>
      <c r="H126" s="89"/>
      <c r="I126" s="220"/>
      <c r="J126" s="78"/>
      <c r="K126" s="68"/>
      <c r="L126" s="78"/>
      <c r="M126" s="209"/>
      <c r="N126" s="1945"/>
      <c r="O126" s="219"/>
      <c r="P126" s="223">
        <v>1591.45</v>
      </c>
      <c r="Q126" s="89" t="s">
        <v>3873</v>
      </c>
      <c r="R126" s="89" t="s">
        <v>3901</v>
      </c>
      <c r="S126" s="237"/>
      <c r="T126" s="68"/>
      <c r="U126" s="68"/>
      <c r="V126" s="68"/>
      <c r="W126" s="68"/>
      <c r="X126" s="68"/>
      <c r="Y126" s="66"/>
      <c r="Z126" s="66"/>
      <c r="AA126" s="66"/>
      <c r="AB126" s="66"/>
      <c r="AC126" s="66"/>
      <c r="AD126" s="68"/>
      <c r="AE126" s="209"/>
      <c r="AF126" s="210"/>
      <c r="AG126" s="210"/>
      <c r="AH126" s="210"/>
      <c r="AI126" s="211"/>
      <c r="AJ126" s="225" t="s">
        <v>3900</v>
      </c>
    </row>
    <row r="127" spans="1:36" ht="60" customHeight="1">
      <c r="A127" s="5">
        <v>126</v>
      </c>
      <c r="B127" s="68">
        <v>39</v>
      </c>
      <c r="C127" s="89">
        <v>129</v>
      </c>
      <c r="D127" s="89" t="s">
        <v>1805</v>
      </c>
      <c r="E127" s="89" t="s">
        <v>1190</v>
      </c>
      <c r="F127" s="89" t="s">
        <v>1160</v>
      </c>
      <c r="G127" s="89" t="s">
        <v>1469</v>
      </c>
      <c r="H127" s="89" t="s">
        <v>605</v>
      </c>
      <c r="I127" s="78" t="s">
        <v>3335</v>
      </c>
      <c r="J127" s="78" t="s">
        <v>3129</v>
      </c>
      <c r="K127" s="68"/>
      <c r="L127" s="78" t="s">
        <v>2212</v>
      </c>
      <c r="M127" s="68" t="s">
        <v>1614</v>
      </c>
      <c r="N127" s="89" t="s">
        <v>1191</v>
      </c>
      <c r="O127" s="78"/>
      <c r="P127" s="223">
        <v>416.56</v>
      </c>
      <c r="Q127" s="89" t="s">
        <v>3873</v>
      </c>
      <c r="R127" s="89" t="s">
        <v>3874</v>
      </c>
      <c r="S127" s="68" t="s">
        <v>2186</v>
      </c>
      <c r="T127" s="68" t="s">
        <v>3730</v>
      </c>
      <c r="U127" s="68" t="s">
        <v>2212</v>
      </c>
      <c r="V127" s="68" t="s">
        <v>2186</v>
      </c>
      <c r="W127" s="68" t="s">
        <v>2149</v>
      </c>
      <c r="X127" s="68" t="s">
        <v>2149</v>
      </c>
      <c r="Y127" s="66" t="s">
        <v>2149</v>
      </c>
      <c r="Z127" s="66" t="s">
        <v>2149</v>
      </c>
      <c r="AA127" s="66" t="s">
        <v>2149</v>
      </c>
      <c r="AB127" s="66"/>
      <c r="AC127" s="66" t="s">
        <v>2149</v>
      </c>
      <c r="AD127" s="68" t="s">
        <v>1241</v>
      </c>
      <c r="AE127" s="209"/>
      <c r="AF127" s="210"/>
      <c r="AG127" s="210"/>
      <c r="AH127" s="210"/>
      <c r="AI127" s="211" t="s">
        <v>2936</v>
      </c>
      <c r="AJ127" s="66" t="s">
        <v>3900</v>
      </c>
    </row>
    <row r="128" spans="1:36" ht="60" customHeight="1">
      <c r="A128" s="5">
        <v>127</v>
      </c>
      <c r="B128" s="68">
        <v>40</v>
      </c>
      <c r="C128" s="68">
        <v>130</v>
      </c>
      <c r="D128" s="68" t="s">
        <v>1806</v>
      </c>
      <c r="E128" s="68" t="s">
        <v>587</v>
      </c>
      <c r="F128" s="68" t="s">
        <v>1161</v>
      </c>
      <c r="G128" s="68" t="s">
        <v>1490</v>
      </c>
      <c r="H128" s="68" t="s">
        <v>619</v>
      </c>
      <c r="I128" s="68" t="s">
        <v>3336</v>
      </c>
      <c r="J128" s="78" t="s">
        <v>3130</v>
      </c>
      <c r="K128" s="68"/>
      <c r="L128" s="78"/>
      <c r="M128" s="68" t="s">
        <v>1593</v>
      </c>
      <c r="N128" s="68" t="s">
        <v>1192</v>
      </c>
      <c r="O128" s="78"/>
      <c r="P128" s="78">
        <v>961</v>
      </c>
      <c r="Q128" s="68" t="s">
        <v>3873</v>
      </c>
      <c r="R128" s="68" t="s">
        <v>3874</v>
      </c>
      <c r="S128" s="68" t="s">
        <v>2187</v>
      </c>
      <c r="T128" s="68" t="s">
        <v>2618</v>
      </c>
      <c r="U128" s="68" t="s">
        <v>2212</v>
      </c>
      <c r="V128" s="68" t="s">
        <v>2186</v>
      </c>
      <c r="W128" s="68" t="s">
        <v>2149</v>
      </c>
      <c r="X128" s="68" t="s">
        <v>2149</v>
      </c>
      <c r="Y128" s="66" t="s">
        <v>2149</v>
      </c>
      <c r="Z128" s="66" t="s">
        <v>2149</v>
      </c>
      <c r="AA128" s="66" t="s">
        <v>2149</v>
      </c>
      <c r="AB128" s="66"/>
      <c r="AC128" s="66" t="s">
        <v>2149</v>
      </c>
      <c r="AD128" s="68" t="s">
        <v>1241</v>
      </c>
      <c r="AE128" s="209"/>
      <c r="AF128" s="210"/>
      <c r="AG128" s="210"/>
      <c r="AH128" s="210"/>
      <c r="AI128" s="211" t="s">
        <v>2936</v>
      </c>
      <c r="AJ128" s="66" t="s">
        <v>3900</v>
      </c>
    </row>
    <row r="129" spans="1:36" ht="60" customHeight="1">
      <c r="A129" s="5">
        <v>128</v>
      </c>
      <c r="B129" s="68">
        <v>41</v>
      </c>
      <c r="C129" s="68">
        <v>131</v>
      </c>
      <c r="D129" s="68" t="s">
        <v>1803</v>
      </c>
      <c r="E129" s="68" t="s">
        <v>588</v>
      </c>
      <c r="F129" s="68" t="s">
        <v>1162</v>
      </c>
      <c r="G129" s="68" t="s">
        <v>1488</v>
      </c>
      <c r="H129" s="68" t="s">
        <v>622</v>
      </c>
      <c r="I129" s="68" t="s">
        <v>3337</v>
      </c>
      <c r="J129" s="78" t="s">
        <v>3131</v>
      </c>
      <c r="K129" s="68"/>
      <c r="L129" s="78" t="s">
        <v>2212</v>
      </c>
      <c r="M129" s="68" t="s">
        <v>1615</v>
      </c>
      <c r="N129" s="68" t="s">
        <v>1193</v>
      </c>
      <c r="O129" s="78"/>
      <c r="P129" s="78">
        <v>2633.49</v>
      </c>
      <c r="Q129" s="68" t="s">
        <v>3873</v>
      </c>
      <c r="R129" s="68" t="s">
        <v>3874</v>
      </c>
      <c r="S129" s="68" t="s">
        <v>2186</v>
      </c>
      <c r="T129" s="68" t="s">
        <v>2619</v>
      </c>
      <c r="U129" s="68" t="s">
        <v>2212</v>
      </c>
      <c r="V129" s="68" t="s">
        <v>2186</v>
      </c>
      <c r="W129" s="68" t="s">
        <v>2149</v>
      </c>
      <c r="X129" s="68" t="s">
        <v>2149</v>
      </c>
      <c r="Y129" s="66" t="s">
        <v>2149</v>
      </c>
      <c r="Z129" s="66" t="s">
        <v>2149</v>
      </c>
      <c r="AA129" s="66" t="s">
        <v>2149</v>
      </c>
      <c r="AB129" s="66"/>
      <c r="AC129" s="66" t="s">
        <v>2149</v>
      </c>
      <c r="AD129" s="68" t="s">
        <v>1241</v>
      </c>
      <c r="AE129" s="209"/>
      <c r="AF129" s="210"/>
      <c r="AG129" s="210"/>
      <c r="AH129" s="210"/>
      <c r="AI129" s="211" t="s">
        <v>2936</v>
      </c>
      <c r="AJ129" s="66" t="s">
        <v>3900</v>
      </c>
    </row>
    <row r="130" spans="1:36" ht="60" customHeight="1">
      <c r="A130" s="5">
        <v>129</v>
      </c>
      <c r="B130" s="68">
        <v>42</v>
      </c>
      <c r="C130" s="68">
        <v>132</v>
      </c>
      <c r="D130" s="68" t="s">
        <v>1807</v>
      </c>
      <c r="E130" s="68" t="s">
        <v>589</v>
      </c>
      <c r="F130" s="68" t="s">
        <v>1176</v>
      </c>
      <c r="G130" s="68" t="s">
        <v>595</v>
      </c>
      <c r="H130" s="68" t="s">
        <v>598</v>
      </c>
      <c r="I130" s="68" t="s">
        <v>3338</v>
      </c>
      <c r="J130" s="78" t="s">
        <v>3111</v>
      </c>
      <c r="K130" s="68"/>
      <c r="L130" s="68" t="s">
        <v>2222</v>
      </c>
      <c r="M130" s="68" t="s">
        <v>1616</v>
      </c>
      <c r="N130" s="68" t="s">
        <v>1194</v>
      </c>
      <c r="O130" s="78"/>
      <c r="P130" s="78">
        <v>3864</v>
      </c>
      <c r="Q130" s="68" t="s">
        <v>3873</v>
      </c>
      <c r="R130" s="68" t="s">
        <v>3874</v>
      </c>
      <c r="S130" s="68" t="s">
        <v>2187</v>
      </c>
      <c r="T130" s="68" t="s">
        <v>2620</v>
      </c>
      <c r="U130" s="68" t="s">
        <v>2212</v>
      </c>
      <c r="V130" s="68" t="s">
        <v>2186</v>
      </c>
      <c r="W130" s="68"/>
      <c r="X130" s="68"/>
      <c r="Y130" s="66"/>
      <c r="Z130" s="66"/>
      <c r="AA130" s="66"/>
      <c r="AB130" s="66"/>
      <c r="AC130" s="66"/>
      <c r="AD130" s="68" t="s">
        <v>1241</v>
      </c>
      <c r="AE130" s="209"/>
      <c r="AF130" s="210"/>
      <c r="AG130" s="210"/>
      <c r="AH130" s="210"/>
      <c r="AI130" s="211" t="s">
        <v>2936</v>
      </c>
      <c r="AJ130" s="66" t="s">
        <v>3900</v>
      </c>
    </row>
    <row r="131" spans="1:36" ht="60" customHeight="1">
      <c r="A131" s="5">
        <v>130</v>
      </c>
      <c r="B131" s="68">
        <v>43</v>
      </c>
      <c r="C131" s="68">
        <v>133</v>
      </c>
      <c r="D131" s="68" t="s">
        <v>1808</v>
      </c>
      <c r="E131" s="68" t="s">
        <v>2223</v>
      </c>
      <c r="F131" s="68" t="s">
        <v>1177</v>
      </c>
      <c r="G131" s="68" t="s">
        <v>598</v>
      </c>
      <c r="H131" s="68" t="s">
        <v>625</v>
      </c>
      <c r="I131" s="68" t="s">
        <v>3339</v>
      </c>
      <c r="J131" s="78" t="s">
        <v>3132</v>
      </c>
      <c r="K131" s="68"/>
      <c r="L131" s="66" t="s">
        <v>2212</v>
      </c>
      <c r="M131" s="68" t="s">
        <v>1617</v>
      </c>
      <c r="N131" s="68" t="s">
        <v>1097</v>
      </c>
      <c r="O131" s="78"/>
      <c r="P131" s="78">
        <v>44800.95</v>
      </c>
      <c r="Q131" s="68" t="s">
        <v>3873</v>
      </c>
      <c r="R131" s="68" t="s">
        <v>3874</v>
      </c>
      <c r="S131" s="68" t="s">
        <v>2186</v>
      </c>
      <c r="T131" s="68" t="s">
        <v>3731</v>
      </c>
      <c r="U131" s="68" t="s">
        <v>2212</v>
      </c>
      <c r="V131" s="68" t="s">
        <v>2186</v>
      </c>
      <c r="W131" s="68" t="s">
        <v>2149</v>
      </c>
      <c r="X131" s="68" t="s">
        <v>2149</v>
      </c>
      <c r="Y131" s="66" t="s">
        <v>2149</v>
      </c>
      <c r="Z131" s="66" t="s">
        <v>2149</v>
      </c>
      <c r="AA131" s="66" t="s">
        <v>2149</v>
      </c>
      <c r="AB131" s="66"/>
      <c r="AC131" s="66" t="s">
        <v>2149</v>
      </c>
      <c r="AD131" s="68" t="s">
        <v>1241</v>
      </c>
      <c r="AE131" s="209"/>
      <c r="AF131" s="210"/>
      <c r="AG131" s="210"/>
      <c r="AH131" s="210"/>
      <c r="AI131" s="211" t="s">
        <v>2936</v>
      </c>
      <c r="AJ131" s="66" t="s">
        <v>3900</v>
      </c>
    </row>
    <row r="132" spans="1:36" ht="92.25" customHeight="1">
      <c r="A132" s="5">
        <v>131</v>
      </c>
      <c r="B132" s="68">
        <v>44</v>
      </c>
      <c r="C132" s="68">
        <v>134</v>
      </c>
      <c r="D132" s="68" t="s">
        <v>1771</v>
      </c>
      <c r="E132" s="68" t="s">
        <v>590</v>
      </c>
      <c r="F132" s="68" t="s">
        <v>1084</v>
      </c>
      <c r="G132" s="68" t="s">
        <v>1482</v>
      </c>
      <c r="H132" s="68" t="s">
        <v>603</v>
      </c>
      <c r="I132" s="68" t="s">
        <v>3860</v>
      </c>
      <c r="J132" s="78" t="s">
        <v>3861</v>
      </c>
      <c r="K132" s="68"/>
      <c r="L132" s="78" t="s">
        <v>2212</v>
      </c>
      <c r="M132" s="68" t="s">
        <v>1618</v>
      </c>
      <c r="N132" s="68" t="s">
        <v>1165</v>
      </c>
      <c r="O132" s="78"/>
      <c r="P132" s="78">
        <v>2159.9</v>
      </c>
      <c r="Q132" s="68" t="s">
        <v>3873</v>
      </c>
      <c r="R132" s="68" t="s">
        <v>3874</v>
      </c>
      <c r="S132" s="68" t="s">
        <v>2186</v>
      </c>
      <c r="T132" s="68" t="s">
        <v>3596</v>
      </c>
      <c r="U132" s="68" t="s">
        <v>2212</v>
      </c>
      <c r="V132" s="68" t="s">
        <v>2186</v>
      </c>
      <c r="W132" s="78"/>
      <c r="X132" s="83"/>
      <c r="Y132" s="66"/>
      <c r="Z132" s="66"/>
      <c r="AA132" s="66"/>
      <c r="AB132" s="66"/>
      <c r="AC132" s="66"/>
      <c r="AD132" s="68" t="s">
        <v>1317</v>
      </c>
      <c r="AE132" s="209"/>
      <c r="AF132" s="210"/>
      <c r="AG132" s="210"/>
      <c r="AH132" s="210"/>
      <c r="AI132" s="211" t="s">
        <v>2936</v>
      </c>
      <c r="AJ132" s="66" t="s">
        <v>3900</v>
      </c>
    </row>
    <row r="133" spans="1:36" ht="60" customHeight="1">
      <c r="A133" s="5">
        <v>132</v>
      </c>
      <c r="B133" s="68">
        <v>45</v>
      </c>
      <c r="C133" s="68">
        <v>135</v>
      </c>
      <c r="D133" s="68" t="s">
        <v>1736</v>
      </c>
      <c r="E133" s="68" t="s">
        <v>2842</v>
      </c>
      <c r="F133" s="68" t="s">
        <v>2843</v>
      </c>
      <c r="G133" s="68" t="s">
        <v>1489</v>
      </c>
      <c r="H133" s="68" t="s">
        <v>594</v>
      </c>
      <c r="I133" s="68" t="s">
        <v>3340</v>
      </c>
      <c r="J133" s="78" t="s">
        <v>3267</v>
      </c>
      <c r="K133" s="68"/>
      <c r="L133" s="78"/>
      <c r="M133" s="68" t="s">
        <v>1672</v>
      </c>
      <c r="N133" s="68" t="s">
        <v>745</v>
      </c>
      <c r="O133" s="78"/>
      <c r="P133" s="78">
        <v>2887</v>
      </c>
      <c r="Q133" s="68" t="s">
        <v>3873</v>
      </c>
      <c r="R133" s="68" t="s">
        <v>3874</v>
      </c>
      <c r="S133" s="68"/>
      <c r="T133" s="68" t="s">
        <v>1320</v>
      </c>
      <c r="U133" s="68"/>
      <c r="V133" s="68"/>
      <c r="W133" s="68"/>
      <c r="X133" s="68"/>
      <c r="Y133" s="66"/>
      <c r="Z133" s="66"/>
      <c r="AA133" s="66"/>
      <c r="AB133" s="66"/>
      <c r="AC133" s="66"/>
      <c r="AD133" s="68" t="s">
        <v>1241</v>
      </c>
      <c r="AE133" s="209"/>
      <c r="AF133" s="210"/>
      <c r="AG133" s="210"/>
      <c r="AH133" s="210"/>
      <c r="AI133" s="211" t="s">
        <v>2936</v>
      </c>
      <c r="AJ133" s="66" t="s">
        <v>3900</v>
      </c>
    </row>
    <row r="134" spans="1:36" ht="60" customHeight="1">
      <c r="A134" s="5">
        <v>133</v>
      </c>
      <c r="B134" s="68">
        <v>46</v>
      </c>
      <c r="C134" s="68">
        <v>136</v>
      </c>
      <c r="D134" s="68" t="s">
        <v>746</v>
      </c>
      <c r="E134" s="68" t="s">
        <v>591</v>
      </c>
      <c r="F134" s="68" t="s">
        <v>1163</v>
      </c>
      <c r="G134" s="68" t="s">
        <v>1491</v>
      </c>
      <c r="H134" s="68" t="s">
        <v>619</v>
      </c>
      <c r="I134" s="68" t="s">
        <v>3341</v>
      </c>
      <c r="J134" s="78" t="s">
        <v>3133</v>
      </c>
      <c r="K134" s="68"/>
      <c r="L134" s="78"/>
      <c r="M134" s="68" t="s">
        <v>1619</v>
      </c>
      <c r="N134" s="68" t="s">
        <v>1188</v>
      </c>
      <c r="O134" s="78"/>
      <c r="P134" s="78">
        <v>3417.26</v>
      </c>
      <c r="Q134" s="68" t="s">
        <v>3873</v>
      </c>
      <c r="R134" s="68" t="s">
        <v>3874</v>
      </c>
      <c r="S134" s="68"/>
      <c r="T134" s="68" t="s">
        <v>2621</v>
      </c>
      <c r="U134" s="68"/>
      <c r="V134" s="68"/>
      <c r="W134" s="68"/>
      <c r="X134" s="68"/>
      <c r="Y134" s="66"/>
      <c r="Z134" s="66"/>
      <c r="AA134" s="66"/>
      <c r="AB134" s="66"/>
      <c r="AC134" s="66"/>
      <c r="AD134" s="68" t="s">
        <v>1241</v>
      </c>
      <c r="AE134" s="209"/>
      <c r="AF134" s="210"/>
      <c r="AG134" s="210"/>
      <c r="AH134" s="210"/>
      <c r="AI134" s="211" t="s">
        <v>2936</v>
      </c>
      <c r="AJ134" s="66" t="s">
        <v>3900</v>
      </c>
    </row>
    <row r="135" spans="1:36" ht="60" customHeight="1">
      <c r="A135" s="5">
        <v>134</v>
      </c>
      <c r="B135" s="68">
        <v>47</v>
      </c>
      <c r="C135" s="68">
        <v>137</v>
      </c>
      <c r="D135" s="68" t="s">
        <v>1809</v>
      </c>
      <c r="E135" s="68" t="s">
        <v>592</v>
      </c>
      <c r="F135" s="68" t="s">
        <v>1136</v>
      </c>
      <c r="G135" s="68" t="s">
        <v>1476</v>
      </c>
      <c r="H135" s="68" t="s">
        <v>597</v>
      </c>
      <c r="I135" s="68" t="s">
        <v>3342</v>
      </c>
      <c r="J135" s="78" t="s">
        <v>3134</v>
      </c>
      <c r="K135" s="68"/>
      <c r="L135" s="78" t="s">
        <v>2212</v>
      </c>
      <c r="M135" s="68" t="s">
        <v>1620</v>
      </c>
      <c r="N135" s="68" t="s">
        <v>1189</v>
      </c>
      <c r="O135" s="78"/>
      <c r="P135" s="78">
        <v>1238.8</v>
      </c>
      <c r="Q135" s="68" t="s">
        <v>3873</v>
      </c>
      <c r="R135" s="68" t="s">
        <v>3874</v>
      </c>
      <c r="S135" s="68" t="s">
        <v>2186</v>
      </c>
      <c r="T135" s="68" t="s">
        <v>3597</v>
      </c>
      <c r="U135" s="68" t="s">
        <v>2212</v>
      </c>
      <c r="V135" s="68" t="s">
        <v>2186</v>
      </c>
      <c r="W135" s="66" t="s">
        <v>951</v>
      </c>
      <c r="X135" s="66" t="s">
        <v>952</v>
      </c>
      <c r="Y135" s="66" t="s">
        <v>953</v>
      </c>
      <c r="Z135" s="66" t="s">
        <v>950</v>
      </c>
      <c r="AA135" s="66"/>
      <c r="AB135" s="66"/>
      <c r="AC135" s="66"/>
      <c r="AD135" s="68" t="s">
        <v>1241</v>
      </c>
      <c r="AE135" s="209" t="s">
        <v>2224</v>
      </c>
      <c r="AF135" s="210"/>
      <c r="AG135" s="210"/>
      <c r="AH135" s="210"/>
      <c r="AI135" s="211" t="s">
        <v>2936</v>
      </c>
      <c r="AJ135" s="66" t="s">
        <v>3900</v>
      </c>
    </row>
    <row r="136" spans="1:36" ht="60" customHeight="1">
      <c r="A136" s="5">
        <v>135</v>
      </c>
      <c r="B136" s="68">
        <v>48</v>
      </c>
      <c r="C136" s="68">
        <v>138</v>
      </c>
      <c r="D136" s="68" t="s">
        <v>1758</v>
      </c>
      <c r="E136" s="68" t="s">
        <v>1057</v>
      </c>
      <c r="F136" s="68" t="s">
        <v>1178</v>
      </c>
      <c r="G136" s="68" t="s">
        <v>1492</v>
      </c>
      <c r="H136" s="68" t="s">
        <v>595</v>
      </c>
      <c r="I136" s="68" t="s">
        <v>3343</v>
      </c>
      <c r="J136" s="78" t="s">
        <v>3135</v>
      </c>
      <c r="K136" s="68"/>
      <c r="L136" s="78"/>
      <c r="M136" s="68" t="s">
        <v>1621</v>
      </c>
      <c r="N136" s="68" t="s">
        <v>779</v>
      </c>
      <c r="O136" s="78"/>
      <c r="P136" s="78">
        <v>3323.4</v>
      </c>
      <c r="Q136" s="68" t="s">
        <v>3873</v>
      </c>
      <c r="R136" s="68" t="s">
        <v>3874</v>
      </c>
      <c r="S136" s="68"/>
      <c r="T136" s="68" t="s">
        <v>2622</v>
      </c>
      <c r="U136" s="68"/>
      <c r="V136" s="68"/>
      <c r="W136" s="68"/>
      <c r="X136" s="68"/>
      <c r="Y136" s="66"/>
      <c r="Z136" s="66"/>
      <c r="AA136" s="66"/>
      <c r="AB136" s="66"/>
      <c r="AC136" s="66"/>
      <c r="AD136" s="68" t="s">
        <v>1241</v>
      </c>
      <c r="AE136" s="209"/>
      <c r="AF136" s="210"/>
      <c r="AG136" s="210"/>
      <c r="AH136" s="210"/>
      <c r="AI136" s="211" t="s">
        <v>2936</v>
      </c>
      <c r="AJ136" s="66" t="s">
        <v>3900</v>
      </c>
    </row>
    <row r="137" spans="1:36" ht="60" customHeight="1">
      <c r="A137" s="5">
        <v>136</v>
      </c>
      <c r="B137" s="68">
        <v>49</v>
      </c>
      <c r="C137" s="68">
        <v>139</v>
      </c>
      <c r="D137" s="68" t="s">
        <v>1810</v>
      </c>
      <c r="E137" s="68" t="s">
        <v>593</v>
      </c>
      <c r="F137" s="68" t="s">
        <v>1164</v>
      </c>
      <c r="G137" s="68" t="s">
        <v>1488</v>
      </c>
      <c r="H137" s="68" t="s">
        <v>622</v>
      </c>
      <c r="I137" s="68" t="s">
        <v>3344</v>
      </c>
      <c r="J137" s="78" t="s">
        <v>3136</v>
      </c>
      <c r="K137" s="68"/>
      <c r="L137" s="78"/>
      <c r="M137" s="68" t="s">
        <v>1622</v>
      </c>
      <c r="N137" s="68" t="s">
        <v>780</v>
      </c>
      <c r="O137" s="78"/>
      <c r="P137" s="78">
        <v>3756.05</v>
      </c>
      <c r="Q137" s="68" t="s">
        <v>3873</v>
      </c>
      <c r="R137" s="68" t="s">
        <v>3874</v>
      </c>
      <c r="S137" s="68" t="s">
        <v>2186</v>
      </c>
      <c r="T137" s="68" t="s">
        <v>3732</v>
      </c>
      <c r="U137" s="68" t="s">
        <v>2149</v>
      </c>
      <c r="V137" s="68" t="s">
        <v>2186</v>
      </c>
      <c r="W137" s="68"/>
      <c r="X137" s="68"/>
      <c r="Y137" s="66"/>
      <c r="Z137" s="66"/>
      <c r="AA137" s="66"/>
      <c r="AB137" s="66"/>
      <c r="AC137" s="66"/>
      <c r="AD137" s="68" t="s">
        <v>1241</v>
      </c>
      <c r="AE137" s="209"/>
      <c r="AF137" s="210"/>
      <c r="AG137" s="210"/>
      <c r="AH137" s="210"/>
      <c r="AI137" s="211" t="s">
        <v>2936</v>
      </c>
      <c r="AJ137" s="66" t="s">
        <v>3900</v>
      </c>
    </row>
    <row r="138" spans="1:36" ht="60" customHeight="1">
      <c r="A138" s="5">
        <v>139</v>
      </c>
      <c r="B138" s="68">
        <v>50</v>
      </c>
      <c r="C138" s="68">
        <v>141</v>
      </c>
      <c r="D138" s="68" t="s">
        <v>639</v>
      </c>
      <c r="E138" s="68" t="s">
        <v>1393</v>
      </c>
      <c r="F138" s="68" t="s">
        <v>1180</v>
      </c>
      <c r="G138" s="68" t="s">
        <v>671</v>
      </c>
      <c r="H138" s="68" t="s">
        <v>672</v>
      </c>
      <c r="I138" s="78" t="s">
        <v>2225</v>
      </c>
      <c r="J138" s="78" t="s">
        <v>3137</v>
      </c>
      <c r="K138" s="68"/>
      <c r="L138" s="78" t="s">
        <v>2212</v>
      </c>
      <c r="M138" s="68" t="s">
        <v>1594</v>
      </c>
      <c r="N138" s="68" t="s">
        <v>1387</v>
      </c>
      <c r="O138" s="78"/>
      <c r="P138" s="78">
        <v>2150.3000000000002</v>
      </c>
      <c r="Q138" s="68" t="s">
        <v>3873</v>
      </c>
      <c r="R138" s="68" t="s">
        <v>3874</v>
      </c>
      <c r="S138" s="68" t="s">
        <v>2186</v>
      </c>
      <c r="T138" s="68" t="s">
        <v>2623</v>
      </c>
      <c r="U138" s="68" t="s">
        <v>2149</v>
      </c>
      <c r="V138" s="68" t="s">
        <v>2186</v>
      </c>
      <c r="W138" s="66" t="s">
        <v>946</v>
      </c>
      <c r="X138" s="66" t="s">
        <v>947</v>
      </c>
      <c r="Y138" s="66" t="s">
        <v>948</v>
      </c>
      <c r="Z138" s="66" t="s">
        <v>949</v>
      </c>
      <c r="AA138" s="80" t="s">
        <v>95</v>
      </c>
      <c r="AB138" s="252"/>
      <c r="AC138" s="83"/>
      <c r="AD138" s="68" t="s">
        <v>1241</v>
      </c>
      <c r="AE138" s="209"/>
      <c r="AF138" s="210"/>
      <c r="AG138" s="210"/>
      <c r="AH138" s="210"/>
      <c r="AI138" s="211" t="s">
        <v>2936</v>
      </c>
      <c r="AJ138" s="66" t="s">
        <v>3900</v>
      </c>
    </row>
    <row r="139" spans="1:36" ht="60" customHeight="1">
      <c r="A139" s="5">
        <v>140</v>
      </c>
      <c r="B139" s="68">
        <v>51</v>
      </c>
      <c r="C139" s="68">
        <v>142</v>
      </c>
      <c r="D139" s="68" t="s">
        <v>640</v>
      </c>
      <c r="E139" s="68" t="s">
        <v>654</v>
      </c>
      <c r="F139" s="68" t="s">
        <v>1181</v>
      </c>
      <c r="G139" s="68" t="s">
        <v>1494</v>
      </c>
      <c r="H139" s="68" t="s">
        <v>668</v>
      </c>
      <c r="I139" s="78"/>
      <c r="J139" s="68" t="s">
        <v>3138</v>
      </c>
      <c r="K139" s="68"/>
      <c r="L139" s="68"/>
      <c r="M139" s="68" t="s">
        <v>1624</v>
      </c>
      <c r="N139" s="68" t="s">
        <v>747</v>
      </c>
      <c r="O139" s="78"/>
      <c r="P139" s="78">
        <v>814</v>
      </c>
      <c r="Q139" s="68" t="s">
        <v>3873</v>
      </c>
      <c r="R139" s="68" t="s">
        <v>3874</v>
      </c>
      <c r="S139" s="68"/>
      <c r="T139" s="68"/>
      <c r="U139" s="68"/>
      <c r="V139" s="68"/>
      <c r="W139" s="68" t="s">
        <v>2226</v>
      </c>
      <c r="X139" s="68" t="s">
        <v>2227</v>
      </c>
      <c r="Y139" s="68" t="s">
        <v>2228</v>
      </c>
      <c r="Z139" s="68" t="s">
        <v>2926</v>
      </c>
      <c r="AA139" s="66" t="s">
        <v>2925</v>
      </c>
      <c r="AB139" s="66"/>
      <c r="AC139" s="66"/>
      <c r="AD139" s="68" t="s">
        <v>1242</v>
      </c>
      <c r="AE139" s="209" t="s">
        <v>2229</v>
      </c>
      <c r="AF139" s="210"/>
      <c r="AG139" s="210"/>
      <c r="AH139" s="210"/>
      <c r="AI139" s="211" t="s">
        <v>3736</v>
      </c>
      <c r="AJ139" s="66" t="s">
        <v>3900</v>
      </c>
    </row>
    <row r="140" spans="1:36" ht="60" customHeight="1">
      <c r="A140" s="5">
        <v>141</v>
      </c>
      <c r="B140" s="68">
        <v>52</v>
      </c>
      <c r="C140" s="68">
        <v>143</v>
      </c>
      <c r="D140" s="68" t="s">
        <v>641</v>
      </c>
      <c r="E140" s="68" t="s">
        <v>655</v>
      </c>
      <c r="F140" s="68" t="s">
        <v>1182</v>
      </c>
      <c r="G140" s="68" t="s">
        <v>1495</v>
      </c>
      <c r="H140" s="68" t="s">
        <v>673</v>
      </c>
      <c r="I140" s="78" t="s">
        <v>2230</v>
      </c>
      <c r="J140" s="78" t="s">
        <v>3139</v>
      </c>
      <c r="K140" s="68"/>
      <c r="L140" s="253" t="s">
        <v>2231</v>
      </c>
      <c r="M140" s="66" t="s">
        <v>1670</v>
      </c>
      <c r="N140" s="66" t="s">
        <v>1086</v>
      </c>
      <c r="O140" s="91"/>
      <c r="P140" s="91">
        <v>956.25</v>
      </c>
      <c r="Q140" s="68" t="s">
        <v>3873</v>
      </c>
      <c r="R140" s="68" t="s">
        <v>3874</v>
      </c>
      <c r="S140" s="66" t="s">
        <v>2187</v>
      </c>
      <c r="T140" s="66" t="s">
        <v>2624</v>
      </c>
      <c r="U140" s="66" t="s">
        <v>2212</v>
      </c>
      <c r="V140" s="68" t="s">
        <v>2186</v>
      </c>
      <c r="W140" s="68" t="s">
        <v>2149</v>
      </c>
      <c r="X140" s="68" t="s">
        <v>2149</v>
      </c>
      <c r="Y140" s="66" t="s">
        <v>2149</v>
      </c>
      <c r="Z140" s="66" t="s">
        <v>2149</v>
      </c>
      <c r="AA140" s="66" t="s">
        <v>2149</v>
      </c>
      <c r="AB140" s="66"/>
      <c r="AC140" s="66" t="s">
        <v>2149</v>
      </c>
      <c r="AD140" s="68" t="s">
        <v>1241</v>
      </c>
      <c r="AE140" s="209"/>
      <c r="AF140" s="210"/>
      <c r="AG140" s="210"/>
      <c r="AH140" s="210"/>
      <c r="AI140" s="211" t="s">
        <v>2936</v>
      </c>
      <c r="AJ140" s="66" t="s">
        <v>3900</v>
      </c>
    </row>
    <row r="141" spans="1:36" ht="60" customHeight="1">
      <c r="A141" s="5">
        <v>142</v>
      </c>
      <c r="B141" s="68">
        <v>53</v>
      </c>
      <c r="C141" s="68">
        <v>144</v>
      </c>
      <c r="D141" s="68" t="s">
        <v>641</v>
      </c>
      <c r="E141" s="68" t="s">
        <v>656</v>
      </c>
      <c r="F141" s="68" t="s">
        <v>1183</v>
      </c>
      <c r="G141" s="68" t="s">
        <v>1495</v>
      </c>
      <c r="H141" s="68" t="s">
        <v>673</v>
      </c>
      <c r="I141" s="78" t="s">
        <v>3345</v>
      </c>
      <c r="J141" s="78" t="s">
        <v>3140</v>
      </c>
      <c r="K141" s="68"/>
      <c r="L141" s="78" t="s">
        <v>2232</v>
      </c>
      <c r="M141" s="66" t="s">
        <v>1671</v>
      </c>
      <c r="N141" s="66" t="s">
        <v>1530</v>
      </c>
      <c r="O141" s="91"/>
      <c r="P141" s="91">
        <v>3356.15</v>
      </c>
      <c r="Q141" s="68" t="s">
        <v>3873</v>
      </c>
      <c r="R141" s="68" t="s">
        <v>3874</v>
      </c>
      <c r="S141" s="66" t="s">
        <v>2187</v>
      </c>
      <c r="T141" s="66" t="s">
        <v>2625</v>
      </c>
      <c r="U141" s="66" t="s">
        <v>2212</v>
      </c>
      <c r="V141" s="68" t="s">
        <v>2186</v>
      </c>
      <c r="W141" s="68" t="s">
        <v>2233</v>
      </c>
      <c r="X141" s="68" t="s">
        <v>2234</v>
      </c>
      <c r="Y141" s="68" t="s">
        <v>2235</v>
      </c>
      <c r="Z141" s="68" t="s">
        <v>2236</v>
      </c>
      <c r="AA141" s="68" t="s">
        <v>2237</v>
      </c>
      <c r="AB141" s="68"/>
      <c r="AC141" s="66" t="s">
        <v>2149</v>
      </c>
      <c r="AD141" s="68" t="s">
        <v>1241</v>
      </c>
      <c r="AE141" s="209"/>
      <c r="AF141" s="210"/>
      <c r="AG141" s="210"/>
      <c r="AH141" s="210"/>
      <c r="AI141" s="211" t="s">
        <v>2936</v>
      </c>
      <c r="AJ141" s="66" t="s">
        <v>3900</v>
      </c>
    </row>
    <row r="142" spans="1:36" ht="60" customHeight="1">
      <c r="A142" s="5">
        <v>143</v>
      </c>
      <c r="B142" s="68">
        <v>54</v>
      </c>
      <c r="C142" s="68">
        <v>145</v>
      </c>
      <c r="D142" s="68" t="s">
        <v>642</v>
      </c>
      <c r="E142" s="68" t="s">
        <v>657</v>
      </c>
      <c r="F142" s="68" t="s">
        <v>1184</v>
      </c>
      <c r="G142" s="68" t="s">
        <v>1496</v>
      </c>
      <c r="H142" s="68" t="s">
        <v>674</v>
      </c>
      <c r="I142" s="78" t="s">
        <v>2238</v>
      </c>
      <c r="J142" s="78" t="s">
        <v>3141</v>
      </c>
      <c r="K142" s="68"/>
      <c r="L142" s="78" t="s">
        <v>3661</v>
      </c>
      <c r="M142" s="68" t="s">
        <v>1625</v>
      </c>
      <c r="N142" s="68" t="s">
        <v>754</v>
      </c>
      <c r="O142" s="78"/>
      <c r="P142" s="78">
        <v>1920.9</v>
      </c>
      <c r="Q142" s="68" t="s">
        <v>3873</v>
      </c>
      <c r="R142" s="68" t="s">
        <v>3874</v>
      </c>
      <c r="S142" s="68" t="s">
        <v>2186</v>
      </c>
      <c r="T142" s="68" t="s">
        <v>2626</v>
      </c>
      <c r="U142" s="68" t="s">
        <v>2149</v>
      </c>
      <c r="V142" s="68" t="s">
        <v>2186</v>
      </c>
      <c r="W142" s="68" t="s">
        <v>2149</v>
      </c>
      <c r="X142" s="68" t="s">
        <v>2149</v>
      </c>
      <c r="Y142" s="66" t="s">
        <v>2149</v>
      </c>
      <c r="Z142" s="66" t="s">
        <v>2149</v>
      </c>
      <c r="AA142" s="66" t="s">
        <v>2149</v>
      </c>
      <c r="AB142" s="66"/>
      <c r="AC142" s="66" t="s">
        <v>2149</v>
      </c>
      <c r="AD142" s="68" t="s">
        <v>1242</v>
      </c>
      <c r="AE142" s="209"/>
      <c r="AF142" s="210"/>
      <c r="AG142" s="210"/>
      <c r="AH142" s="210"/>
      <c r="AI142" s="211" t="s">
        <v>3802</v>
      </c>
      <c r="AJ142" s="66" t="s">
        <v>3900</v>
      </c>
    </row>
    <row r="143" spans="1:36" s="11" customFormat="1" ht="60" customHeight="1">
      <c r="A143" s="5">
        <v>144</v>
      </c>
      <c r="B143" s="68">
        <v>55</v>
      </c>
      <c r="C143" s="68">
        <v>146</v>
      </c>
      <c r="D143" s="68" t="s">
        <v>642</v>
      </c>
      <c r="E143" s="68" t="s">
        <v>1104</v>
      </c>
      <c r="F143" s="68" t="s">
        <v>1069</v>
      </c>
      <c r="G143" s="68" t="s">
        <v>1497</v>
      </c>
      <c r="H143" s="68" t="s">
        <v>674</v>
      </c>
      <c r="I143" s="68" t="s">
        <v>2239</v>
      </c>
      <c r="J143" s="78" t="s">
        <v>3142</v>
      </c>
      <c r="K143" s="68"/>
      <c r="L143" s="78" t="s">
        <v>2212</v>
      </c>
      <c r="M143" s="68" t="s">
        <v>1626</v>
      </c>
      <c r="N143" s="68" t="s">
        <v>2240</v>
      </c>
      <c r="O143" s="78"/>
      <c r="P143" s="78">
        <v>2260</v>
      </c>
      <c r="Q143" s="68" t="s">
        <v>3873</v>
      </c>
      <c r="R143" s="68" t="s">
        <v>3874</v>
      </c>
      <c r="S143" s="68" t="s">
        <v>2186</v>
      </c>
      <c r="T143" s="68" t="s">
        <v>2627</v>
      </c>
      <c r="U143" s="68" t="s">
        <v>2149</v>
      </c>
      <c r="V143" s="68" t="s">
        <v>2186</v>
      </c>
      <c r="W143" s="68" t="s">
        <v>2149</v>
      </c>
      <c r="X143" s="68" t="s">
        <v>2149</v>
      </c>
      <c r="Y143" s="66" t="s">
        <v>2149</v>
      </c>
      <c r="Z143" s="66" t="s">
        <v>2149</v>
      </c>
      <c r="AA143" s="66" t="s">
        <v>2149</v>
      </c>
      <c r="AB143" s="66"/>
      <c r="AC143" s="66" t="s">
        <v>2149</v>
      </c>
      <c r="AD143" s="68" t="s">
        <v>1242</v>
      </c>
      <c r="AE143" s="249"/>
      <c r="AF143" s="250"/>
      <c r="AG143" s="250"/>
      <c r="AH143" s="250"/>
      <c r="AI143" s="211" t="s">
        <v>3803</v>
      </c>
      <c r="AJ143" s="66" t="s">
        <v>3900</v>
      </c>
    </row>
    <row r="144" spans="1:36" s="11" customFormat="1" ht="60" customHeight="1">
      <c r="A144" s="5">
        <v>145</v>
      </c>
      <c r="B144" s="68">
        <v>56</v>
      </c>
      <c r="C144" s="68">
        <v>147</v>
      </c>
      <c r="D144" s="68" t="s">
        <v>642</v>
      </c>
      <c r="E144" s="68" t="s">
        <v>662</v>
      </c>
      <c r="F144" s="68" t="s">
        <v>1069</v>
      </c>
      <c r="G144" s="68" t="s">
        <v>1497</v>
      </c>
      <c r="H144" s="68" t="s">
        <v>680</v>
      </c>
      <c r="I144" s="68" t="s">
        <v>3662</v>
      </c>
      <c r="J144" s="78" t="s">
        <v>3663</v>
      </c>
      <c r="K144" s="68"/>
      <c r="L144" s="78" t="s">
        <v>2212</v>
      </c>
      <c r="M144" s="68" t="s">
        <v>1627</v>
      </c>
      <c r="N144" s="68" t="s">
        <v>2241</v>
      </c>
      <c r="O144" s="78"/>
      <c r="P144" s="78">
        <v>1136.45</v>
      </c>
      <c r="Q144" s="68" t="s">
        <v>3873</v>
      </c>
      <c r="R144" s="68" t="s">
        <v>3874</v>
      </c>
      <c r="S144" s="68" t="s">
        <v>2186</v>
      </c>
      <c r="T144" s="68" t="s">
        <v>2628</v>
      </c>
      <c r="U144" s="68" t="s">
        <v>2149</v>
      </c>
      <c r="V144" s="68" t="s">
        <v>2186</v>
      </c>
      <c r="W144" s="68" t="s">
        <v>2149</v>
      </c>
      <c r="X144" s="68" t="s">
        <v>2149</v>
      </c>
      <c r="Y144" s="66" t="s">
        <v>2149</v>
      </c>
      <c r="Z144" s="66" t="s">
        <v>2149</v>
      </c>
      <c r="AA144" s="66" t="s">
        <v>2149</v>
      </c>
      <c r="AB144" s="66"/>
      <c r="AC144" s="66" t="s">
        <v>2149</v>
      </c>
      <c r="AD144" s="68" t="s">
        <v>1242</v>
      </c>
      <c r="AE144" s="249"/>
      <c r="AF144" s="250"/>
      <c r="AG144" s="250"/>
      <c r="AH144" s="250"/>
      <c r="AI144" s="211" t="s">
        <v>3804</v>
      </c>
      <c r="AJ144" s="66" t="s">
        <v>3900</v>
      </c>
    </row>
    <row r="145" spans="1:36" ht="60" customHeight="1">
      <c r="A145" s="5">
        <v>146</v>
      </c>
      <c r="B145" s="68">
        <v>57</v>
      </c>
      <c r="C145" s="68">
        <v>148</v>
      </c>
      <c r="D145" s="68" t="s">
        <v>641</v>
      </c>
      <c r="E145" s="68" t="s">
        <v>3815</v>
      </c>
      <c r="F145" s="68" t="s">
        <v>1069</v>
      </c>
      <c r="G145" s="68" t="s">
        <v>669</v>
      </c>
      <c r="H145" s="68" t="s">
        <v>670</v>
      </c>
      <c r="I145" s="78" t="s">
        <v>1404</v>
      </c>
      <c r="J145" s="78" t="s">
        <v>3112</v>
      </c>
      <c r="K145" s="68"/>
      <c r="L145" s="68"/>
      <c r="M145" s="68" t="s">
        <v>1626</v>
      </c>
      <c r="N145" s="68" t="s">
        <v>1405</v>
      </c>
      <c r="O145" s="78"/>
      <c r="P145" s="78">
        <v>241.75</v>
      </c>
      <c r="Q145" s="68" t="s">
        <v>3873</v>
      </c>
      <c r="R145" s="68" t="s">
        <v>3874</v>
      </c>
      <c r="S145" s="68" t="s">
        <v>2186</v>
      </c>
      <c r="T145" s="68" t="s">
        <v>2149</v>
      </c>
      <c r="U145" s="68" t="s">
        <v>2212</v>
      </c>
      <c r="V145" s="68" t="s">
        <v>2186</v>
      </c>
      <c r="W145" s="68"/>
      <c r="X145" s="68"/>
      <c r="Y145" s="66"/>
      <c r="Z145" s="66"/>
      <c r="AA145" s="66"/>
      <c r="AB145" s="66"/>
      <c r="AC145" s="66"/>
      <c r="AD145" s="68" t="s">
        <v>1242</v>
      </c>
      <c r="AE145" s="211"/>
      <c r="AF145" s="244"/>
      <c r="AG145" s="244"/>
      <c r="AH145" s="244"/>
      <c r="AI145" s="211" t="s">
        <v>3843</v>
      </c>
      <c r="AJ145" s="66" t="s">
        <v>3900</v>
      </c>
    </row>
    <row r="146" spans="1:36" s="11" customFormat="1" ht="60" customHeight="1">
      <c r="A146" s="5">
        <v>147</v>
      </c>
      <c r="B146" s="68">
        <v>58</v>
      </c>
      <c r="C146" s="68">
        <v>149</v>
      </c>
      <c r="D146" s="68" t="s">
        <v>641</v>
      </c>
      <c r="E146" s="68" t="s">
        <v>974</v>
      </c>
      <c r="F146" s="68" t="s">
        <v>1069</v>
      </c>
      <c r="G146" s="68" t="s">
        <v>675</v>
      </c>
      <c r="H146" s="68" t="s">
        <v>676</v>
      </c>
      <c r="I146" s="78" t="s">
        <v>3297</v>
      </c>
      <c r="J146" s="78" t="s">
        <v>3296</v>
      </c>
      <c r="K146" s="68"/>
      <c r="L146" s="68" t="s">
        <v>3299</v>
      </c>
      <c r="M146" s="68" t="s">
        <v>1627</v>
      </c>
      <c r="N146" s="68" t="s">
        <v>975</v>
      </c>
      <c r="O146" s="78"/>
      <c r="P146" s="78">
        <v>2037.45</v>
      </c>
      <c r="Q146" s="68" t="s">
        <v>3873</v>
      </c>
      <c r="R146" s="68" t="s">
        <v>3874</v>
      </c>
      <c r="S146" s="68"/>
      <c r="T146" s="68"/>
      <c r="U146" s="68"/>
      <c r="V146" s="68"/>
      <c r="W146" s="68"/>
      <c r="X146" s="68"/>
      <c r="Y146" s="66"/>
      <c r="Z146" s="66"/>
      <c r="AA146" s="66"/>
      <c r="AB146" s="66"/>
      <c r="AC146" s="66"/>
      <c r="AD146" s="68" t="s">
        <v>1242</v>
      </c>
      <c r="AE146" s="249" t="s">
        <v>2242</v>
      </c>
      <c r="AF146" s="250"/>
      <c r="AG146" s="250"/>
      <c r="AH146" s="250"/>
      <c r="AI146" s="209" t="s">
        <v>3737</v>
      </c>
      <c r="AJ146" s="66" t="s">
        <v>3900</v>
      </c>
    </row>
    <row r="147" spans="1:36" ht="60" customHeight="1">
      <c r="A147" s="5">
        <v>148</v>
      </c>
      <c r="B147" s="68">
        <v>59</v>
      </c>
      <c r="C147" s="68">
        <v>150</v>
      </c>
      <c r="D147" s="68" t="s">
        <v>641</v>
      </c>
      <c r="E147" s="68" t="s">
        <v>3536</v>
      </c>
      <c r="F147" s="68" t="s">
        <v>1069</v>
      </c>
      <c r="G147" s="68" t="s">
        <v>1498</v>
      </c>
      <c r="H147" s="68" t="s">
        <v>1071</v>
      </c>
      <c r="I147" s="78" t="s">
        <v>1107</v>
      </c>
      <c r="J147" s="78" t="s">
        <v>3143</v>
      </c>
      <c r="K147" s="68"/>
      <c r="L147" s="78" t="s">
        <v>2243</v>
      </c>
      <c r="M147" s="68" t="s">
        <v>1628</v>
      </c>
      <c r="N147" s="68" t="s">
        <v>3821</v>
      </c>
      <c r="O147" s="78"/>
      <c r="P147" s="78">
        <v>10987.65</v>
      </c>
      <c r="Q147" s="68" t="s">
        <v>3873</v>
      </c>
      <c r="R147" s="68" t="s">
        <v>3874</v>
      </c>
      <c r="S147" s="68" t="s">
        <v>2187</v>
      </c>
      <c r="T147" s="68" t="s">
        <v>3535</v>
      </c>
      <c r="U147" s="68"/>
      <c r="V147" s="68"/>
      <c r="W147" s="68"/>
      <c r="X147" s="68"/>
      <c r="Y147" s="66"/>
      <c r="Z147" s="66"/>
      <c r="AA147" s="66"/>
      <c r="AB147" s="66"/>
      <c r="AC147" s="66"/>
      <c r="AD147" s="68" t="s">
        <v>1242</v>
      </c>
      <c r="AE147" s="209"/>
      <c r="AF147" s="210"/>
      <c r="AG147" s="210"/>
      <c r="AH147" s="210"/>
      <c r="AI147" s="211" t="s">
        <v>2936</v>
      </c>
      <c r="AJ147" s="66" t="s">
        <v>3900</v>
      </c>
    </row>
    <row r="148" spans="1:36" ht="106.5" customHeight="1">
      <c r="A148" s="5">
        <v>149</v>
      </c>
      <c r="B148" s="68">
        <v>60</v>
      </c>
      <c r="C148" s="68">
        <v>151</v>
      </c>
      <c r="D148" s="68" t="s">
        <v>643</v>
      </c>
      <c r="E148" s="68" t="s">
        <v>658</v>
      </c>
      <c r="F148" s="68" t="s">
        <v>1120</v>
      </c>
      <c r="G148" s="68" t="s">
        <v>677</v>
      </c>
      <c r="H148" s="68" t="s">
        <v>677</v>
      </c>
      <c r="I148" s="78" t="s">
        <v>2244</v>
      </c>
      <c r="J148" s="78" t="s">
        <v>3144</v>
      </c>
      <c r="K148" s="68"/>
      <c r="L148" s="78" t="s">
        <v>2245</v>
      </c>
      <c r="M148" s="68" t="s">
        <v>1629</v>
      </c>
      <c r="N148" s="68" t="s">
        <v>2246</v>
      </c>
      <c r="O148" s="78"/>
      <c r="P148" s="78">
        <v>36999.99</v>
      </c>
      <c r="Q148" s="68" t="s">
        <v>3873</v>
      </c>
      <c r="R148" s="68" t="s">
        <v>3874</v>
      </c>
      <c r="S148" s="68" t="s">
        <v>2247</v>
      </c>
      <c r="T148" s="68" t="s">
        <v>2629</v>
      </c>
      <c r="U148" s="86" t="s">
        <v>626</v>
      </c>
      <c r="V148" s="68" t="s">
        <v>2179</v>
      </c>
      <c r="W148" s="86" t="s">
        <v>626</v>
      </c>
      <c r="X148" s="86" t="s">
        <v>626</v>
      </c>
      <c r="Y148" s="86" t="s">
        <v>626</v>
      </c>
      <c r="Z148" s="86" t="s">
        <v>626</v>
      </c>
      <c r="AA148" s="86" t="s">
        <v>626</v>
      </c>
      <c r="AB148" s="86"/>
      <c r="AC148" s="86" t="s">
        <v>626</v>
      </c>
      <c r="AD148" s="68" t="s">
        <v>1242</v>
      </c>
      <c r="AE148" s="254" t="s">
        <v>2248</v>
      </c>
      <c r="AF148" s="255"/>
      <c r="AG148" s="255"/>
      <c r="AH148" s="255"/>
      <c r="AI148" s="211" t="s">
        <v>2936</v>
      </c>
      <c r="AJ148" s="66" t="s">
        <v>3900</v>
      </c>
    </row>
    <row r="149" spans="1:36" ht="60" customHeight="1">
      <c r="A149" s="5">
        <v>151</v>
      </c>
      <c r="B149" s="68">
        <v>61</v>
      </c>
      <c r="C149" s="68">
        <v>153</v>
      </c>
      <c r="D149" s="68" t="s">
        <v>645</v>
      </c>
      <c r="E149" s="68" t="s">
        <v>660</v>
      </c>
      <c r="F149" s="68" t="s">
        <v>1186</v>
      </c>
      <c r="G149" s="68" t="s">
        <v>1499</v>
      </c>
      <c r="H149" s="68" t="s">
        <v>678</v>
      </c>
      <c r="I149" s="78" t="s">
        <v>2254</v>
      </c>
      <c r="J149" s="68" t="s">
        <v>3145</v>
      </c>
      <c r="K149" s="68"/>
      <c r="L149" s="86" t="s">
        <v>626</v>
      </c>
      <c r="M149" s="68" t="s">
        <v>1630</v>
      </c>
      <c r="N149" s="68" t="s">
        <v>1415</v>
      </c>
      <c r="O149" s="78"/>
      <c r="P149" s="78">
        <v>749</v>
      </c>
      <c r="Q149" s="68" t="s">
        <v>3873</v>
      </c>
      <c r="R149" s="68" t="s">
        <v>3874</v>
      </c>
      <c r="S149" s="68" t="s">
        <v>2247</v>
      </c>
      <c r="T149" s="86" t="s">
        <v>626</v>
      </c>
      <c r="U149" s="86" t="s">
        <v>626</v>
      </c>
      <c r="V149" s="68" t="s">
        <v>2179</v>
      </c>
      <c r="W149" s="68" t="s">
        <v>2255</v>
      </c>
      <c r="X149" s="68" t="s">
        <v>2256</v>
      </c>
      <c r="Y149" s="66" t="s">
        <v>2257</v>
      </c>
      <c r="Z149" s="66" t="s">
        <v>2258</v>
      </c>
      <c r="AA149" s="66" t="s">
        <v>2259</v>
      </c>
      <c r="AB149" s="66"/>
      <c r="AC149" s="87" t="s">
        <v>626</v>
      </c>
      <c r="AD149" s="68" t="s">
        <v>1242</v>
      </c>
      <c r="AE149" s="239" t="s">
        <v>2260</v>
      </c>
      <c r="AF149" s="240"/>
      <c r="AG149" s="240"/>
      <c r="AH149" s="240"/>
      <c r="AI149" s="211" t="s">
        <v>3446</v>
      </c>
      <c r="AJ149" s="66" t="s">
        <v>3900</v>
      </c>
    </row>
    <row r="150" spans="1:36" s="11" customFormat="1" ht="76">
      <c r="A150" s="5">
        <v>152</v>
      </c>
      <c r="B150" s="68">
        <v>62</v>
      </c>
      <c r="C150" s="68">
        <v>154</v>
      </c>
      <c r="D150" s="68" t="s">
        <v>646</v>
      </c>
      <c r="E150" s="68" t="s">
        <v>2807</v>
      </c>
      <c r="F150" s="68" t="s">
        <v>1074</v>
      </c>
      <c r="G150" s="68" t="s">
        <v>679</v>
      </c>
      <c r="H150" s="68" t="s">
        <v>679</v>
      </c>
      <c r="I150" s="78" t="s">
        <v>2261</v>
      </c>
      <c r="J150" s="78" t="s">
        <v>3146</v>
      </c>
      <c r="K150" s="68"/>
      <c r="L150" s="78" t="s">
        <v>2262</v>
      </c>
      <c r="M150" s="68" t="s">
        <v>1631</v>
      </c>
      <c r="N150" s="68" t="s">
        <v>2263</v>
      </c>
      <c r="O150" s="78"/>
      <c r="P150" s="78">
        <v>1450.56</v>
      </c>
      <c r="Q150" s="68" t="s">
        <v>3873</v>
      </c>
      <c r="R150" s="68" t="s">
        <v>3874</v>
      </c>
      <c r="S150" s="68" t="s">
        <v>2264</v>
      </c>
      <c r="T150" s="68" t="s">
        <v>2630</v>
      </c>
      <c r="U150" s="86" t="s">
        <v>626</v>
      </c>
      <c r="V150" s="68" t="s">
        <v>2179</v>
      </c>
      <c r="W150" s="68" t="s">
        <v>2265</v>
      </c>
      <c r="X150" s="68" t="s">
        <v>2266</v>
      </c>
      <c r="Y150" s="66" t="s">
        <v>2267</v>
      </c>
      <c r="Z150" s="66" t="s">
        <v>2268</v>
      </c>
      <c r="AA150" s="66" t="s">
        <v>2269</v>
      </c>
      <c r="AB150" s="66"/>
      <c r="AC150" s="87" t="s">
        <v>626</v>
      </c>
      <c r="AD150" s="68" t="s">
        <v>1241</v>
      </c>
      <c r="AE150" s="239" t="s">
        <v>2270</v>
      </c>
      <c r="AF150" s="240"/>
      <c r="AG150" s="240"/>
      <c r="AH150" s="240"/>
      <c r="AI150" s="209" t="s">
        <v>2936</v>
      </c>
      <c r="AJ150" s="66" t="s">
        <v>3900</v>
      </c>
    </row>
    <row r="151" spans="1:36" ht="60" customHeight="1">
      <c r="A151" s="5">
        <v>153</v>
      </c>
      <c r="B151" s="68">
        <v>63</v>
      </c>
      <c r="C151" s="68">
        <v>155</v>
      </c>
      <c r="D151" s="68" t="s">
        <v>647</v>
      </c>
      <c r="E151" s="68" t="s">
        <v>661</v>
      </c>
      <c r="F151" s="68" t="s">
        <v>1187</v>
      </c>
      <c r="G151" s="68" t="s">
        <v>680</v>
      </c>
      <c r="H151" s="68" t="s">
        <v>680</v>
      </c>
      <c r="I151" s="78" t="s">
        <v>2271</v>
      </c>
      <c r="J151" s="78" t="s">
        <v>3147</v>
      </c>
      <c r="K151" s="68"/>
      <c r="L151" s="78" t="s">
        <v>2272</v>
      </c>
      <c r="M151" s="66" t="s">
        <v>1632</v>
      </c>
      <c r="N151" s="66" t="s">
        <v>1416</v>
      </c>
      <c r="O151" s="91"/>
      <c r="P151" s="91">
        <v>1328</v>
      </c>
      <c r="Q151" s="68" t="s">
        <v>3873</v>
      </c>
      <c r="R151" s="68" t="s">
        <v>3874</v>
      </c>
      <c r="S151" s="66" t="s">
        <v>2264</v>
      </c>
      <c r="T151" s="66" t="s">
        <v>2631</v>
      </c>
      <c r="U151" s="86" t="s">
        <v>626</v>
      </c>
      <c r="V151" s="68" t="s">
        <v>2179</v>
      </c>
      <c r="W151" s="86" t="s">
        <v>626</v>
      </c>
      <c r="X151" s="86" t="s">
        <v>626</v>
      </c>
      <c r="Y151" s="86" t="s">
        <v>626</v>
      </c>
      <c r="Z151" s="86" t="s">
        <v>626</v>
      </c>
      <c r="AA151" s="86" t="s">
        <v>626</v>
      </c>
      <c r="AB151" s="86"/>
      <c r="AC151" s="86" t="s">
        <v>626</v>
      </c>
      <c r="AD151" s="68" t="s">
        <v>1243</v>
      </c>
      <c r="AE151" s="239" t="s">
        <v>2273</v>
      </c>
      <c r="AF151" s="240"/>
      <c r="AG151" s="240"/>
      <c r="AH151" s="240"/>
      <c r="AI151" s="211" t="s">
        <v>2936</v>
      </c>
      <c r="AJ151" s="66" t="s">
        <v>3900</v>
      </c>
    </row>
    <row r="152" spans="1:36" ht="60" customHeight="1">
      <c r="A152" s="5">
        <v>154</v>
      </c>
      <c r="B152" s="68">
        <v>64</v>
      </c>
      <c r="C152" s="212">
        <v>156</v>
      </c>
      <c r="D152" s="212" t="s">
        <v>648</v>
      </c>
      <c r="E152" s="212" t="s">
        <v>753</v>
      </c>
      <c r="F152" s="212" t="s">
        <v>1068</v>
      </c>
      <c r="G152" s="212" t="s">
        <v>669</v>
      </c>
      <c r="H152" s="212" t="s">
        <v>670</v>
      </c>
      <c r="I152" s="78" t="s">
        <v>752</v>
      </c>
      <c r="J152" s="68" t="s">
        <v>3148</v>
      </c>
      <c r="K152" s="68"/>
      <c r="L152" s="68"/>
      <c r="M152" s="68" t="s">
        <v>1633</v>
      </c>
      <c r="N152" s="212" t="s">
        <v>751</v>
      </c>
      <c r="O152" s="78"/>
      <c r="P152" s="214">
        <v>436.85</v>
      </c>
      <c r="Q152" s="212" t="s">
        <v>3873</v>
      </c>
      <c r="R152" s="212" t="s">
        <v>3874</v>
      </c>
      <c r="S152" s="68"/>
      <c r="T152" s="68" t="s">
        <v>2632</v>
      </c>
      <c r="U152" s="68"/>
      <c r="V152" s="68"/>
      <c r="W152" s="68"/>
      <c r="X152" s="68"/>
      <c r="Y152" s="66"/>
      <c r="Z152" s="66"/>
      <c r="AA152" s="66"/>
      <c r="AB152" s="66"/>
      <c r="AC152" s="66"/>
      <c r="AD152" s="68" t="s">
        <v>1241</v>
      </c>
      <c r="AE152" s="209" t="s">
        <v>2274</v>
      </c>
      <c r="AF152" s="210"/>
      <c r="AG152" s="210"/>
      <c r="AH152" s="210"/>
      <c r="AI152" s="211" t="s">
        <v>2936</v>
      </c>
      <c r="AJ152" s="66" t="s">
        <v>3900</v>
      </c>
    </row>
    <row r="153" spans="1:36" ht="60" customHeight="1">
      <c r="A153" s="5">
        <v>155</v>
      </c>
      <c r="B153" s="312">
        <v>65</v>
      </c>
      <c r="C153" s="226">
        <v>157</v>
      </c>
      <c r="D153" s="212" t="s">
        <v>649</v>
      </c>
      <c r="E153" s="212" t="s">
        <v>2844</v>
      </c>
      <c r="F153" s="212" t="s">
        <v>1103</v>
      </c>
      <c r="G153" s="212" t="s">
        <v>1500</v>
      </c>
      <c r="H153" s="212" t="s">
        <v>677</v>
      </c>
      <c r="I153" s="220" t="s">
        <v>2275</v>
      </c>
      <c r="J153" s="78" t="s">
        <v>3149</v>
      </c>
      <c r="K153" s="68"/>
      <c r="L153" s="86" t="s">
        <v>626</v>
      </c>
      <c r="M153" s="209" t="s">
        <v>1634</v>
      </c>
      <c r="N153" s="212" t="s">
        <v>2276</v>
      </c>
      <c r="O153" s="219"/>
      <c r="P153" s="214">
        <v>1248.06</v>
      </c>
      <c r="Q153" s="212" t="s">
        <v>3873</v>
      </c>
      <c r="R153" s="212" t="s">
        <v>3874</v>
      </c>
      <c r="S153" s="237" t="s">
        <v>2247</v>
      </c>
      <c r="T153" s="68" t="s">
        <v>2633</v>
      </c>
      <c r="U153" s="86" t="s">
        <v>626</v>
      </c>
      <c r="V153" s="86" t="s">
        <v>626</v>
      </c>
      <c r="W153" s="86" t="s">
        <v>626</v>
      </c>
      <c r="X153" s="86" t="s">
        <v>626</v>
      </c>
      <c r="Y153" s="86" t="s">
        <v>626</v>
      </c>
      <c r="Z153" s="86" t="s">
        <v>626</v>
      </c>
      <c r="AA153" s="86" t="s">
        <v>626</v>
      </c>
      <c r="AB153" s="86"/>
      <c r="AC153" s="86" t="s">
        <v>626</v>
      </c>
      <c r="AD153" s="68" t="s">
        <v>1242</v>
      </c>
      <c r="AE153" s="239" t="s">
        <v>2277</v>
      </c>
      <c r="AF153" s="240"/>
      <c r="AG153" s="240"/>
      <c r="AH153" s="240"/>
      <c r="AI153" s="211" t="s">
        <v>2936</v>
      </c>
      <c r="AJ153" s="116" t="s">
        <v>3900</v>
      </c>
    </row>
    <row r="154" spans="1:36" ht="60" customHeight="1">
      <c r="A154" s="5"/>
      <c r="B154" s="89"/>
      <c r="C154" s="230"/>
      <c r="D154" s="89"/>
      <c r="E154" s="89"/>
      <c r="F154" s="89"/>
      <c r="G154" s="89"/>
      <c r="H154" s="89"/>
      <c r="I154" s="220"/>
      <c r="J154" s="78"/>
      <c r="K154" s="68"/>
      <c r="L154" s="86"/>
      <c r="M154" s="209"/>
      <c r="N154" s="89"/>
      <c r="O154" s="219"/>
      <c r="P154" s="223">
        <v>275</v>
      </c>
      <c r="Q154" s="89" t="s">
        <v>3873</v>
      </c>
      <c r="R154" s="89" t="s">
        <v>3893</v>
      </c>
      <c r="S154" s="237"/>
      <c r="T154" s="68"/>
      <c r="U154" s="86"/>
      <c r="V154" s="86"/>
      <c r="W154" s="86"/>
      <c r="X154" s="86"/>
      <c r="Y154" s="86"/>
      <c r="Z154" s="86"/>
      <c r="AA154" s="86"/>
      <c r="AB154" s="86"/>
      <c r="AC154" s="86"/>
      <c r="AD154" s="68"/>
      <c r="AE154" s="239"/>
      <c r="AF154" s="240"/>
      <c r="AG154" s="240"/>
      <c r="AH154" s="240"/>
      <c r="AI154" s="211"/>
      <c r="AJ154" s="225" t="s">
        <v>3900</v>
      </c>
    </row>
    <row r="155" spans="1:36" ht="60" customHeight="1">
      <c r="A155" s="5">
        <v>157</v>
      </c>
      <c r="B155" s="68">
        <v>66</v>
      </c>
      <c r="C155" s="89">
        <v>159</v>
      </c>
      <c r="D155" s="89" t="s">
        <v>782</v>
      </c>
      <c r="E155" s="89" t="s">
        <v>664</v>
      </c>
      <c r="F155" s="89" t="s">
        <v>1526</v>
      </c>
      <c r="G155" s="89" t="s">
        <v>762</v>
      </c>
      <c r="H155" s="89" t="s">
        <v>674</v>
      </c>
      <c r="I155" s="78" t="s">
        <v>2284</v>
      </c>
      <c r="J155" s="78" t="s">
        <v>3151</v>
      </c>
      <c r="K155" s="68"/>
      <c r="L155" s="251" t="s">
        <v>626</v>
      </c>
      <c r="M155" s="68" t="s">
        <v>1620</v>
      </c>
      <c r="N155" s="89" t="s">
        <v>175</v>
      </c>
      <c r="O155" s="78"/>
      <c r="P155" s="223">
        <v>11845.85</v>
      </c>
      <c r="Q155" s="89" t="s">
        <v>3873</v>
      </c>
      <c r="R155" s="89" t="s">
        <v>3874</v>
      </c>
      <c r="S155" s="68" t="s">
        <v>2247</v>
      </c>
      <c r="T155" s="68" t="s">
        <v>2635</v>
      </c>
      <c r="U155" s="86" t="s">
        <v>626</v>
      </c>
      <c r="V155" s="68" t="s">
        <v>2179</v>
      </c>
      <c r="W155" s="86" t="s">
        <v>626</v>
      </c>
      <c r="X155" s="86" t="s">
        <v>626</v>
      </c>
      <c r="Y155" s="86" t="s">
        <v>626</v>
      </c>
      <c r="Z155" s="86" t="s">
        <v>626</v>
      </c>
      <c r="AA155" s="86" t="s">
        <v>626</v>
      </c>
      <c r="AB155" s="86"/>
      <c r="AC155" s="86" t="s">
        <v>626</v>
      </c>
      <c r="AD155" s="68" t="s">
        <v>1242</v>
      </c>
      <c r="AE155" s="239" t="s">
        <v>2285</v>
      </c>
      <c r="AF155" s="240"/>
      <c r="AG155" s="240"/>
      <c r="AH155" s="240"/>
      <c r="AI155" s="211" t="s">
        <v>2936</v>
      </c>
      <c r="AJ155" s="225" t="s">
        <v>3900</v>
      </c>
    </row>
    <row r="156" spans="1:36" ht="60" customHeight="1">
      <c r="A156" s="5">
        <v>158</v>
      </c>
      <c r="B156" s="68">
        <v>67</v>
      </c>
      <c r="C156" s="68">
        <v>160</v>
      </c>
      <c r="D156" s="68" t="s">
        <v>651</v>
      </c>
      <c r="E156" s="68" t="s">
        <v>665</v>
      </c>
      <c r="F156" s="68" t="s">
        <v>1068</v>
      </c>
      <c r="G156" s="68" t="s">
        <v>670</v>
      </c>
      <c r="H156" s="68" t="s">
        <v>669</v>
      </c>
      <c r="I156" s="78" t="s">
        <v>2286</v>
      </c>
      <c r="J156" s="78" t="s">
        <v>3152</v>
      </c>
      <c r="K156" s="68"/>
      <c r="L156" s="78"/>
      <c r="M156" s="68" t="s">
        <v>1629</v>
      </c>
      <c r="N156" s="68" t="s">
        <v>1528</v>
      </c>
      <c r="O156" s="78"/>
      <c r="P156" s="78">
        <v>8275</v>
      </c>
      <c r="Q156" s="68" t="s">
        <v>3873</v>
      </c>
      <c r="R156" s="68" t="s">
        <v>3874</v>
      </c>
      <c r="S156" s="68"/>
      <c r="T156" s="68" t="s">
        <v>3602</v>
      </c>
      <c r="U156" s="68"/>
      <c r="V156" s="68"/>
      <c r="W156" s="68"/>
      <c r="X156" s="68"/>
      <c r="Y156" s="66"/>
      <c r="Z156" s="66"/>
      <c r="AA156" s="66"/>
      <c r="AB156" s="66"/>
      <c r="AC156" s="66"/>
      <c r="AD156" s="78" t="s">
        <v>1531</v>
      </c>
      <c r="AE156" s="209" t="s">
        <v>2274</v>
      </c>
      <c r="AF156" s="210"/>
      <c r="AG156" s="210"/>
      <c r="AH156" s="210"/>
      <c r="AI156" s="211" t="s">
        <v>2936</v>
      </c>
      <c r="AJ156" s="66" t="s">
        <v>3900</v>
      </c>
    </row>
    <row r="157" spans="1:36" s="97" customFormat="1" ht="60" customHeight="1">
      <c r="A157" s="5">
        <v>159</v>
      </c>
      <c r="B157" s="68">
        <v>68</v>
      </c>
      <c r="C157" s="68">
        <v>161</v>
      </c>
      <c r="D157" s="68" t="s">
        <v>646</v>
      </c>
      <c r="E157" s="68" t="s">
        <v>666</v>
      </c>
      <c r="F157" s="68" t="s">
        <v>1108</v>
      </c>
      <c r="G157" s="68" t="s">
        <v>682</v>
      </c>
      <c r="H157" s="68" t="s">
        <v>679</v>
      </c>
      <c r="I157" s="78" t="s">
        <v>2287</v>
      </c>
      <c r="J157" s="68" t="s">
        <v>3153</v>
      </c>
      <c r="K157" s="68"/>
      <c r="L157" s="68"/>
      <c r="M157" s="68" t="s">
        <v>1636</v>
      </c>
      <c r="N157" s="68" t="s">
        <v>2288</v>
      </c>
      <c r="O157" s="78"/>
      <c r="P157" s="78">
        <v>489.74</v>
      </c>
      <c r="Q157" s="68" t="s">
        <v>3873</v>
      </c>
      <c r="R157" s="68" t="s">
        <v>3874</v>
      </c>
      <c r="S157" s="68" t="s">
        <v>2264</v>
      </c>
      <c r="T157" s="68" t="s">
        <v>2636</v>
      </c>
      <c r="U157" s="86" t="s">
        <v>626</v>
      </c>
      <c r="V157" s="68" t="s">
        <v>2179</v>
      </c>
      <c r="W157" s="86" t="s">
        <v>626</v>
      </c>
      <c r="X157" s="86" t="s">
        <v>626</v>
      </c>
      <c r="Y157" s="86" t="s">
        <v>626</v>
      </c>
      <c r="Z157" s="86" t="s">
        <v>626</v>
      </c>
      <c r="AA157" s="86" t="s">
        <v>626</v>
      </c>
      <c r="AB157" s="86"/>
      <c r="AC157" s="86" t="s">
        <v>626</v>
      </c>
      <c r="AD157" s="68" t="s">
        <v>1241</v>
      </c>
      <c r="AE157" s="239" t="s">
        <v>2289</v>
      </c>
      <c r="AF157" s="240"/>
      <c r="AG157" s="240"/>
      <c r="AH157" s="240"/>
      <c r="AI157" s="211" t="s">
        <v>2936</v>
      </c>
      <c r="AJ157" s="66" t="s">
        <v>3900</v>
      </c>
    </row>
    <row r="158" spans="1:36" ht="105.75" customHeight="1">
      <c r="A158" s="5" t="s">
        <v>748</v>
      </c>
      <c r="B158" s="68">
        <v>69</v>
      </c>
      <c r="C158" s="68">
        <v>162</v>
      </c>
      <c r="D158" s="68" t="s">
        <v>783</v>
      </c>
      <c r="E158" s="68" t="s">
        <v>1709</v>
      </c>
      <c r="F158" s="68" t="s">
        <v>667</v>
      </c>
      <c r="G158" s="68" t="s">
        <v>1501</v>
      </c>
      <c r="H158" s="68" t="s">
        <v>683</v>
      </c>
      <c r="I158" s="78" t="s">
        <v>2290</v>
      </c>
      <c r="J158" s="68" t="s">
        <v>3154</v>
      </c>
      <c r="K158" s="68"/>
      <c r="L158" s="68" t="s">
        <v>2291</v>
      </c>
      <c r="M158" s="68" t="s">
        <v>1614</v>
      </c>
      <c r="N158" s="68" t="s">
        <v>2292</v>
      </c>
      <c r="O158" s="78"/>
      <c r="P158" s="78">
        <v>265.52999999999997</v>
      </c>
      <c r="Q158" s="68" t="s">
        <v>3873</v>
      </c>
      <c r="R158" s="68" t="s">
        <v>3874</v>
      </c>
      <c r="S158" s="68" t="s">
        <v>2264</v>
      </c>
      <c r="T158" s="68" t="s">
        <v>2637</v>
      </c>
      <c r="U158" s="86" t="s">
        <v>626</v>
      </c>
      <c r="V158" s="68" t="s">
        <v>2187</v>
      </c>
      <c r="W158" s="68"/>
      <c r="X158" s="68"/>
      <c r="Y158" s="66"/>
      <c r="Z158" s="66"/>
      <c r="AA158" s="66"/>
      <c r="AB158" s="66"/>
      <c r="AC158" s="66"/>
      <c r="AD158" s="68" t="s">
        <v>2293</v>
      </c>
      <c r="AE158" s="239" t="s">
        <v>2294</v>
      </c>
      <c r="AF158" s="240"/>
      <c r="AG158" s="240"/>
      <c r="AH158" s="240"/>
      <c r="AI158" s="211" t="s">
        <v>3652</v>
      </c>
      <c r="AJ158" s="66" t="s">
        <v>3900</v>
      </c>
    </row>
    <row r="159" spans="1:36" ht="60" customHeight="1">
      <c r="A159" s="5">
        <v>161</v>
      </c>
      <c r="B159" s="68">
        <v>70</v>
      </c>
      <c r="C159" s="68">
        <v>163</v>
      </c>
      <c r="D159" s="68" t="s">
        <v>652</v>
      </c>
      <c r="E159" s="68" t="s">
        <v>2295</v>
      </c>
      <c r="F159" s="68" t="s">
        <v>1072</v>
      </c>
      <c r="G159" s="68" t="s">
        <v>669</v>
      </c>
      <c r="H159" s="68" t="s">
        <v>670</v>
      </c>
      <c r="I159" s="78" t="s">
        <v>2296</v>
      </c>
      <c r="J159" s="68" t="s">
        <v>3155</v>
      </c>
      <c r="K159" s="68"/>
      <c r="L159" s="68"/>
      <c r="M159" s="68" t="s">
        <v>1604</v>
      </c>
      <c r="N159" s="68" t="s">
        <v>2297</v>
      </c>
      <c r="O159" s="78"/>
      <c r="P159" s="78">
        <v>465.03</v>
      </c>
      <c r="Q159" s="68" t="s">
        <v>3873</v>
      </c>
      <c r="R159" s="68" t="s">
        <v>3874</v>
      </c>
      <c r="S159" s="68" t="s">
        <v>2264</v>
      </c>
      <c r="T159" s="68" t="s">
        <v>2638</v>
      </c>
      <c r="U159" s="86" t="s">
        <v>626</v>
      </c>
      <c r="V159" s="68" t="s">
        <v>2179</v>
      </c>
      <c r="W159" s="68" t="s">
        <v>2298</v>
      </c>
      <c r="X159" s="68" t="s">
        <v>2299</v>
      </c>
      <c r="Y159" s="66" t="s">
        <v>2300</v>
      </c>
      <c r="Z159" s="66" t="s">
        <v>2301</v>
      </c>
      <c r="AA159" s="66" t="s">
        <v>2302</v>
      </c>
      <c r="AB159" s="66"/>
      <c r="AC159" s="87" t="s">
        <v>626</v>
      </c>
      <c r="AD159" s="68" t="s">
        <v>1242</v>
      </c>
      <c r="AE159" s="239" t="s">
        <v>2303</v>
      </c>
      <c r="AF159" s="240"/>
      <c r="AG159" s="240"/>
      <c r="AH159" s="240"/>
      <c r="AI159" s="211" t="s">
        <v>2936</v>
      </c>
      <c r="AJ159" s="66" t="s">
        <v>3900</v>
      </c>
    </row>
    <row r="160" spans="1:36" ht="60" customHeight="1">
      <c r="A160" s="5"/>
      <c r="B160" s="68">
        <v>71</v>
      </c>
      <c r="C160" s="68">
        <v>164</v>
      </c>
      <c r="D160" s="66" t="s">
        <v>3585</v>
      </c>
      <c r="E160" s="66" t="s">
        <v>3586</v>
      </c>
      <c r="F160" s="66" t="s">
        <v>3587</v>
      </c>
      <c r="G160" s="66" t="s">
        <v>1500</v>
      </c>
      <c r="H160" s="66" t="s">
        <v>677</v>
      </c>
      <c r="I160" s="66" t="s">
        <v>3588</v>
      </c>
      <c r="J160" s="66" t="s">
        <v>3682</v>
      </c>
      <c r="K160" s="66"/>
      <c r="L160" s="66"/>
      <c r="M160" s="66">
        <v>147</v>
      </c>
      <c r="N160" s="66" t="s">
        <v>3825</v>
      </c>
      <c r="O160" s="91"/>
      <c r="P160" s="91">
        <v>78.19</v>
      </c>
      <c r="Q160" s="68" t="s">
        <v>3873</v>
      </c>
      <c r="R160" s="68" t="s">
        <v>3874</v>
      </c>
      <c r="S160" s="66"/>
      <c r="T160" s="66"/>
      <c r="U160" s="66"/>
      <c r="V160" s="66"/>
      <c r="W160" s="66"/>
      <c r="X160" s="66"/>
      <c r="Y160" s="66"/>
      <c r="Z160" s="66"/>
      <c r="AA160" s="66"/>
      <c r="AB160" s="66"/>
      <c r="AC160" s="66"/>
      <c r="AD160" s="66"/>
      <c r="AE160" s="66"/>
      <c r="AF160" s="91"/>
      <c r="AG160" s="91"/>
      <c r="AH160" s="91"/>
      <c r="AI160" s="211" t="s">
        <v>3446</v>
      </c>
      <c r="AJ160" s="66" t="s">
        <v>3900</v>
      </c>
    </row>
    <row r="161" spans="1:36" ht="60" customHeight="1">
      <c r="A161" s="5">
        <v>163</v>
      </c>
      <c r="B161" s="68">
        <v>72</v>
      </c>
      <c r="C161" s="68">
        <v>165</v>
      </c>
      <c r="D161" s="68" t="s">
        <v>684</v>
      </c>
      <c r="E161" s="68" t="s">
        <v>1227</v>
      </c>
      <c r="F161" s="68" t="s">
        <v>694</v>
      </c>
      <c r="G161" s="68" t="s">
        <v>670</v>
      </c>
      <c r="H161" s="68" t="s">
        <v>670</v>
      </c>
      <c r="I161" s="68" t="s">
        <v>718</v>
      </c>
      <c r="J161" s="68" t="s">
        <v>3113</v>
      </c>
      <c r="K161" s="68"/>
      <c r="L161" s="68"/>
      <c r="M161" s="68" t="s">
        <v>1637</v>
      </c>
      <c r="N161" s="68" t="s">
        <v>1529</v>
      </c>
      <c r="O161" s="78"/>
      <c r="P161" s="78">
        <v>774.38</v>
      </c>
      <c r="Q161" s="68" t="s">
        <v>3873</v>
      </c>
      <c r="R161" s="68" t="s">
        <v>3874</v>
      </c>
      <c r="S161" s="68"/>
      <c r="T161" s="68"/>
      <c r="U161" s="68"/>
      <c r="V161" s="68"/>
      <c r="W161" s="68"/>
      <c r="X161" s="68"/>
      <c r="Y161" s="66"/>
      <c r="Z161" s="66"/>
      <c r="AA161" s="66"/>
      <c r="AB161" s="66"/>
      <c r="AC161" s="66"/>
      <c r="AD161" s="68" t="s">
        <v>1532</v>
      </c>
      <c r="AE161" s="209" t="s">
        <v>2274</v>
      </c>
      <c r="AF161" s="210"/>
      <c r="AG161" s="210"/>
      <c r="AH161" s="210"/>
      <c r="AI161" s="211" t="s">
        <v>3446</v>
      </c>
      <c r="AJ161" s="66" t="s">
        <v>3900</v>
      </c>
    </row>
    <row r="162" spans="1:36" ht="60" customHeight="1">
      <c r="A162" s="5">
        <v>164</v>
      </c>
      <c r="B162" s="68">
        <v>73</v>
      </c>
      <c r="C162" s="68">
        <v>166</v>
      </c>
      <c r="D162" s="68" t="s">
        <v>685</v>
      </c>
      <c r="E162" s="68" t="s">
        <v>1228</v>
      </c>
      <c r="F162" s="68" t="s">
        <v>695</v>
      </c>
      <c r="G162" s="68" t="s">
        <v>2103</v>
      </c>
      <c r="H162" s="68" t="s">
        <v>676</v>
      </c>
      <c r="I162" s="68" t="s">
        <v>719</v>
      </c>
      <c r="J162" s="68" t="s">
        <v>3156</v>
      </c>
      <c r="K162" s="68"/>
      <c r="L162" s="68"/>
      <c r="M162" s="68" t="s">
        <v>1638</v>
      </c>
      <c r="N162" s="68" t="s">
        <v>340</v>
      </c>
      <c r="O162" s="78"/>
      <c r="P162" s="78">
        <v>504.6</v>
      </c>
      <c r="Q162" s="68" t="s">
        <v>3873</v>
      </c>
      <c r="R162" s="68" t="s">
        <v>3874</v>
      </c>
      <c r="S162" s="68"/>
      <c r="T162" s="68"/>
      <c r="U162" s="68"/>
      <c r="V162" s="68"/>
      <c r="W162" s="68"/>
      <c r="X162" s="68"/>
      <c r="Y162" s="68" t="s">
        <v>1533</v>
      </c>
      <c r="Z162" s="66" t="s">
        <v>213</v>
      </c>
      <c r="AA162" s="66" t="s">
        <v>212</v>
      </c>
      <c r="AB162" s="66"/>
      <c r="AC162" s="83"/>
      <c r="AD162" s="66" t="s">
        <v>2104</v>
      </c>
      <c r="AE162" s="209" t="s">
        <v>2274</v>
      </c>
      <c r="AF162" s="210"/>
      <c r="AG162" s="210"/>
      <c r="AH162" s="210"/>
      <c r="AI162" s="211" t="s">
        <v>3738</v>
      </c>
      <c r="AJ162" s="66" t="s">
        <v>3900</v>
      </c>
    </row>
    <row r="163" spans="1:36" s="11" customFormat="1" ht="95.25" customHeight="1">
      <c r="A163" s="5">
        <v>165</v>
      </c>
      <c r="B163" s="68">
        <v>74</v>
      </c>
      <c r="C163" s="68">
        <v>167</v>
      </c>
      <c r="D163" s="68" t="s">
        <v>686</v>
      </c>
      <c r="E163" s="68" t="s">
        <v>1229</v>
      </c>
      <c r="F163" s="68" t="s">
        <v>696</v>
      </c>
      <c r="G163" s="68" t="s">
        <v>675</v>
      </c>
      <c r="H163" s="68" t="s">
        <v>676</v>
      </c>
      <c r="I163" s="68" t="s">
        <v>1383</v>
      </c>
      <c r="J163" s="78" t="s">
        <v>3157</v>
      </c>
      <c r="K163" s="68"/>
      <c r="L163" s="68" t="s">
        <v>2304</v>
      </c>
      <c r="M163" s="68" t="s">
        <v>1230</v>
      </c>
      <c r="N163" s="68" t="s">
        <v>2305</v>
      </c>
      <c r="O163" s="78"/>
      <c r="P163" s="78">
        <v>21239.05</v>
      </c>
      <c r="Q163" s="68" t="s">
        <v>3873</v>
      </c>
      <c r="R163" s="68" t="s">
        <v>3874</v>
      </c>
      <c r="S163" s="68" t="s">
        <v>2175</v>
      </c>
      <c r="T163" s="68" t="s">
        <v>2640</v>
      </c>
      <c r="U163" s="86" t="s">
        <v>626</v>
      </c>
      <c r="V163" s="68" t="s">
        <v>2179</v>
      </c>
      <c r="W163" s="86" t="s">
        <v>626</v>
      </c>
      <c r="X163" s="86" t="s">
        <v>626</v>
      </c>
      <c r="Y163" s="68" t="s">
        <v>1534</v>
      </c>
      <c r="Z163" s="66" t="s">
        <v>529</v>
      </c>
      <c r="AA163" s="87" t="s">
        <v>626</v>
      </c>
      <c r="AB163" s="87"/>
      <c r="AC163" s="87" t="s">
        <v>626</v>
      </c>
      <c r="AD163" s="86" t="s">
        <v>626</v>
      </c>
      <c r="AE163" s="256" t="s">
        <v>2306</v>
      </c>
      <c r="AF163" s="257"/>
      <c r="AG163" s="257"/>
      <c r="AH163" s="257"/>
      <c r="AI163" s="211" t="s">
        <v>2936</v>
      </c>
      <c r="AJ163" s="66" t="s">
        <v>3900</v>
      </c>
    </row>
    <row r="164" spans="1:36" ht="60" customHeight="1">
      <c r="A164" s="5">
        <v>166</v>
      </c>
      <c r="B164" s="68">
        <v>75</v>
      </c>
      <c r="C164" s="212">
        <v>168</v>
      </c>
      <c r="D164" s="212" t="s">
        <v>687</v>
      </c>
      <c r="E164" s="212" t="s">
        <v>1231</v>
      </c>
      <c r="F164" s="212" t="s">
        <v>697</v>
      </c>
      <c r="G164" s="212" t="s">
        <v>710</v>
      </c>
      <c r="H164" s="212" t="s">
        <v>717</v>
      </c>
      <c r="I164" s="68" t="s">
        <v>2307</v>
      </c>
      <c r="J164" s="68" t="s">
        <v>3158</v>
      </c>
      <c r="K164" s="68"/>
      <c r="L164" s="68"/>
      <c r="M164" s="68" t="s">
        <v>1637</v>
      </c>
      <c r="N164" s="212" t="s">
        <v>793</v>
      </c>
      <c r="O164" s="78"/>
      <c r="P164" s="214">
        <v>583.95000000000005</v>
      </c>
      <c r="Q164" s="212" t="s">
        <v>3873</v>
      </c>
      <c r="R164" s="212" t="s">
        <v>3874</v>
      </c>
      <c r="S164" s="68" t="s">
        <v>2179</v>
      </c>
      <c r="T164" s="86" t="s">
        <v>626</v>
      </c>
      <c r="U164" s="86" t="s">
        <v>626</v>
      </c>
      <c r="V164" s="68" t="s">
        <v>2179</v>
      </c>
      <c r="W164" s="68" t="s">
        <v>2308</v>
      </c>
      <c r="X164" s="68" t="s">
        <v>2309</v>
      </c>
      <c r="Y164" s="68" t="s">
        <v>211</v>
      </c>
      <c r="Z164" s="66" t="s">
        <v>214</v>
      </c>
      <c r="AA164" s="66" t="s">
        <v>1282</v>
      </c>
      <c r="AB164" s="66"/>
      <c r="AC164" s="66"/>
      <c r="AD164" s="68" t="s">
        <v>2310</v>
      </c>
      <c r="AE164" s="258" t="s">
        <v>626</v>
      </c>
      <c r="AF164" s="259"/>
      <c r="AG164" s="259"/>
      <c r="AH164" s="259"/>
      <c r="AI164" s="211" t="s">
        <v>3739</v>
      </c>
      <c r="AJ164" s="66" t="s">
        <v>3900</v>
      </c>
    </row>
    <row r="165" spans="1:36" ht="60" customHeight="1">
      <c r="A165" s="5">
        <v>168</v>
      </c>
      <c r="B165" s="312">
        <v>76</v>
      </c>
      <c r="C165" s="226">
        <v>170</v>
      </c>
      <c r="D165" s="212" t="s">
        <v>688</v>
      </c>
      <c r="E165" s="212" t="s">
        <v>1233</v>
      </c>
      <c r="F165" s="212" t="s">
        <v>699</v>
      </c>
      <c r="G165" s="212" t="s">
        <v>711</v>
      </c>
      <c r="H165" s="212" t="s">
        <v>670</v>
      </c>
      <c r="I165" s="220" t="s">
        <v>3300</v>
      </c>
      <c r="J165" s="68" t="s">
        <v>3365</v>
      </c>
      <c r="K165" s="68"/>
      <c r="L165" s="68"/>
      <c r="M165" s="209" t="s">
        <v>1640</v>
      </c>
      <c r="N165" s="212" t="s">
        <v>791</v>
      </c>
      <c r="O165" s="219"/>
      <c r="P165" s="214">
        <v>196310.93</v>
      </c>
      <c r="Q165" s="212" t="s">
        <v>3873</v>
      </c>
      <c r="R165" s="212" t="s">
        <v>3874</v>
      </c>
      <c r="S165" s="237"/>
      <c r="T165" s="68"/>
      <c r="U165" s="68"/>
      <c r="V165" s="68"/>
      <c r="W165" s="68"/>
      <c r="X165" s="68"/>
      <c r="Y165" s="68" t="s">
        <v>218</v>
      </c>
      <c r="Z165" s="66" t="s">
        <v>219</v>
      </c>
      <c r="AA165" s="66" t="s">
        <v>220</v>
      </c>
      <c r="AB165" s="66"/>
      <c r="AC165" s="83"/>
      <c r="AD165" s="68"/>
      <c r="AE165" s="211" t="s">
        <v>2274</v>
      </c>
      <c r="AF165" s="244"/>
      <c r="AG165" s="244"/>
      <c r="AH165" s="244"/>
      <c r="AI165" s="211" t="s">
        <v>3740</v>
      </c>
      <c r="AJ165" s="116" t="s">
        <v>3900</v>
      </c>
    </row>
    <row r="166" spans="1:36" ht="60" customHeight="1">
      <c r="A166" s="5"/>
      <c r="B166" s="89"/>
      <c r="C166" s="230"/>
      <c r="D166" s="89"/>
      <c r="E166" s="89"/>
      <c r="F166" s="89"/>
      <c r="G166" s="89"/>
      <c r="H166" s="227"/>
      <c r="I166" s="220"/>
      <c r="J166" s="68"/>
      <c r="K166" s="68"/>
      <c r="L166" s="68"/>
      <c r="M166" s="92"/>
      <c r="N166" s="89"/>
      <c r="O166" s="117"/>
      <c r="P166" s="223">
        <v>19823.7</v>
      </c>
      <c r="Q166" s="89" t="s">
        <v>3873</v>
      </c>
      <c r="R166" s="89" t="s">
        <v>3902</v>
      </c>
      <c r="S166" s="237"/>
      <c r="T166" s="68"/>
      <c r="U166" s="68"/>
      <c r="V166" s="68"/>
      <c r="W166" s="68"/>
      <c r="X166" s="68"/>
      <c r="Y166" s="68"/>
      <c r="Z166" s="66"/>
      <c r="AA166" s="66"/>
      <c r="AB166" s="66"/>
      <c r="AC166" s="83"/>
      <c r="AD166" s="68"/>
      <c r="AE166" s="211"/>
      <c r="AF166" s="244"/>
      <c r="AG166" s="244"/>
      <c r="AH166" s="244"/>
      <c r="AI166" s="211"/>
      <c r="AJ166" s="225" t="s">
        <v>3900</v>
      </c>
    </row>
    <row r="167" spans="1:36" ht="66.75" customHeight="1">
      <c r="A167" s="5">
        <v>169</v>
      </c>
      <c r="B167" s="68">
        <v>77</v>
      </c>
      <c r="C167" s="89">
        <v>171</v>
      </c>
      <c r="D167" s="89" t="s">
        <v>684</v>
      </c>
      <c r="E167" s="89" t="s">
        <v>1234</v>
      </c>
      <c r="F167" s="89" t="s">
        <v>700</v>
      </c>
      <c r="G167" s="222" t="s">
        <v>709</v>
      </c>
      <c r="H167" s="68" t="s">
        <v>670</v>
      </c>
      <c r="I167" s="237" t="s">
        <v>720</v>
      </c>
      <c r="J167" s="68" t="s">
        <v>3159</v>
      </c>
      <c r="K167" s="68"/>
      <c r="L167" s="68"/>
      <c r="M167" s="83">
        <v>163</v>
      </c>
      <c r="N167" s="66" t="s">
        <v>3583</v>
      </c>
      <c r="O167" s="185"/>
      <c r="P167" s="185">
        <v>3596.65</v>
      </c>
      <c r="Q167" s="89" t="s">
        <v>3873</v>
      </c>
      <c r="R167" s="89" t="s">
        <v>3874</v>
      </c>
      <c r="S167" s="68"/>
      <c r="T167" s="68"/>
      <c r="U167" s="68"/>
      <c r="V167" s="68"/>
      <c r="W167" s="68"/>
      <c r="X167" s="68"/>
      <c r="Y167" s="68" t="s">
        <v>1535</v>
      </c>
      <c r="Z167" s="66"/>
      <c r="AA167" s="66"/>
      <c r="AB167" s="66"/>
      <c r="AC167" s="66"/>
      <c r="AD167" s="66" t="s">
        <v>1102</v>
      </c>
      <c r="AE167" s="211" t="s">
        <v>2274</v>
      </c>
      <c r="AF167" s="244"/>
      <c r="AG167" s="244"/>
      <c r="AH167" s="244"/>
      <c r="AI167" s="211" t="s">
        <v>3446</v>
      </c>
      <c r="AJ167" s="66" t="s">
        <v>3900</v>
      </c>
    </row>
    <row r="168" spans="1:36" ht="60" customHeight="1">
      <c r="A168" s="5">
        <v>170</v>
      </c>
      <c r="B168" s="68">
        <v>78</v>
      </c>
      <c r="C168" s="68">
        <v>172</v>
      </c>
      <c r="D168" s="68" t="s">
        <v>689</v>
      </c>
      <c r="E168" s="68" t="s">
        <v>1235</v>
      </c>
      <c r="F168" s="68" t="s">
        <v>701</v>
      </c>
      <c r="G168" s="68" t="s">
        <v>677</v>
      </c>
      <c r="H168" s="89" t="s">
        <v>677</v>
      </c>
      <c r="I168" s="68" t="s">
        <v>3303</v>
      </c>
      <c r="J168" s="68" t="s">
        <v>3304</v>
      </c>
      <c r="K168" s="68"/>
      <c r="L168" s="68"/>
      <c r="M168" s="68" t="s">
        <v>1641</v>
      </c>
      <c r="N168" s="68" t="s">
        <v>790</v>
      </c>
      <c r="O168" s="78"/>
      <c r="P168" s="78">
        <v>1688.5</v>
      </c>
      <c r="Q168" s="68" t="s">
        <v>3873</v>
      </c>
      <c r="R168" s="68" t="s">
        <v>3874</v>
      </c>
      <c r="S168" s="68" t="s">
        <v>2179</v>
      </c>
      <c r="T168" s="86" t="s">
        <v>626</v>
      </c>
      <c r="U168" s="86" t="s">
        <v>626</v>
      </c>
      <c r="V168" s="86" t="s">
        <v>626</v>
      </c>
      <c r="W168" s="86" t="s">
        <v>626</v>
      </c>
      <c r="X168" s="86" t="s">
        <v>626</v>
      </c>
      <c r="Y168" s="86" t="s">
        <v>626</v>
      </c>
      <c r="Z168" s="86" t="s">
        <v>626</v>
      </c>
      <c r="AA168" s="86" t="s">
        <v>626</v>
      </c>
      <c r="AB168" s="86"/>
      <c r="AC168" s="86" t="s">
        <v>626</v>
      </c>
      <c r="AD168" s="68"/>
      <c r="AE168" s="254" t="s">
        <v>2316</v>
      </c>
      <c r="AF168" s="255"/>
      <c r="AG168" s="255"/>
      <c r="AH168" s="255"/>
      <c r="AI168" s="211" t="s">
        <v>3741</v>
      </c>
      <c r="AJ168" s="66" t="s">
        <v>3900</v>
      </c>
    </row>
    <row r="169" spans="1:36" ht="114">
      <c r="A169" s="5">
        <v>171</v>
      </c>
      <c r="B169" s="68">
        <v>79</v>
      </c>
      <c r="C169" s="68">
        <v>173</v>
      </c>
      <c r="D169" s="68" t="s">
        <v>690</v>
      </c>
      <c r="E169" s="68" t="s">
        <v>2317</v>
      </c>
      <c r="F169" s="68" t="s">
        <v>702</v>
      </c>
      <c r="G169" s="68" t="s">
        <v>680</v>
      </c>
      <c r="H169" s="68" t="s">
        <v>680</v>
      </c>
      <c r="I169" s="68" t="s">
        <v>2318</v>
      </c>
      <c r="J169" s="68" t="s">
        <v>3160</v>
      </c>
      <c r="K169" s="68"/>
      <c r="L169" s="68" t="s">
        <v>2319</v>
      </c>
      <c r="M169" s="68"/>
      <c r="N169" s="68" t="s">
        <v>3527</v>
      </c>
      <c r="O169" s="78"/>
      <c r="P169" s="78">
        <v>82.12</v>
      </c>
      <c r="Q169" s="68" t="s">
        <v>3873</v>
      </c>
      <c r="R169" s="68" t="s">
        <v>3874</v>
      </c>
      <c r="S169" s="68" t="s">
        <v>2264</v>
      </c>
      <c r="T169" s="68" t="s">
        <v>2320</v>
      </c>
      <c r="U169" s="86" t="s">
        <v>626</v>
      </c>
      <c r="V169" s="86" t="s">
        <v>626</v>
      </c>
      <c r="W169" s="86" t="s">
        <v>626</v>
      </c>
      <c r="X169" s="86" t="s">
        <v>626</v>
      </c>
      <c r="Y169" s="86" t="s">
        <v>626</v>
      </c>
      <c r="Z169" s="86" t="s">
        <v>626</v>
      </c>
      <c r="AA169" s="86" t="s">
        <v>626</v>
      </c>
      <c r="AB169" s="86"/>
      <c r="AC169" s="86" t="s">
        <v>626</v>
      </c>
      <c r="AD169" s="68"/>
      <c r="AE169" s="254" t="s">
        <v>2321</v>
      </c>
      <c r="AF169" s="255"/>
      <c r="AG169" s="255"/>
      <c r="AH169" s="255"/>
      <c r="AI169" s="211" t="s">
        <v>2936</v>
      </c>
      <c r="AJ169" s="66" t="s">
        <v>3900</v>
      </c>
    </row>
    <row r="170" spans="1:36" ht="60" customHeight="1">
      <c r="A170" s="5">
        <v>173</v>
      </c>
      <c r="B170" s="68">
        <v>80</v>
      </c>
      <c r="C170" s="68">
        <v>175</v>
      </c>
      <c r="D170" s="68" t="s">
        <v>691</v>
      </c>
      <c r="E170" s="68" t="s">
        <v>1237</v>
      </c>
      <c r="F170" s="68" t="s">
        <v>703</v>
      </c>
      <c r="G170" s="68" t="s">
        <v>713</v>
      </c>
      <c r="H170" s="68" t="s">
        <v>677</v>
      </c>
      <c r="I170" s="68" t="s">
        <v>721</v>
      </c>
      <c r="J170" s="68" t="s">
        <v>3161</v>
      </c>
      <c r="K170" s="68"/>
      <c r="L170" s="68"/>
      <c r="M170" s="66" t="s">
        <v>1679</v>
      </c>
      <c r="N170" s="66" t="s">
        <v>1678</v>
      </c>
      <c r="O170" s="91"/>
      <c r="P170" s="91">
        <v>2015.55</v>
      </c>
      <c r="Q170" s="68" t="s">
        <v>3873</v>
      </c>
      <c r="R170" s="68" t="s">
        <v>3874</v>
      </c>
      <c r="S170" s="66"/>
      <c r="T170" s="66"/>
      <c r="U170" s="66"/>
      <c r="V170" s="66"/>
      <c r="W170" s="68"/>
      <c r="X170" s="68"/>
      <c r="Y170" s="68" t="s">
        <v>223</v>
      </c>
      <c r="Z170" s="66" t="s">
        <v>224</v>
      </c>
      <c r="AA170" s="66" t="s">
        <v>226</v>
      </c>
      <c r="AB170" s="66"/>
      <c r="AC170" s="66"/>
      <c r="AD170" s="68"/>
      <c r="AE170" s="211" t="s">
        <v>2274</v>
      </c>
      <c r="AF170" s="244"/>
      <c r="AG170" s="244"/>
      <c r="AH170" s="244"/>
      <c r="AI170" s="211" t="s">
        <v>3446</v>
      </c>
      <c r="AJ170" s="66" t="s">
        <v>3900</v>
      </c>
    </row>
    <row r="171" spans="1:36" ht="60" customHeight="1">
      <c r="A171" s="5">
        <v>174</v>
      </c>
      <c r="B171" s="68">
        <v>81</v>
      </c>
      <c r="C171" s="68">
        <v>176</v>
      </c>
      <c r="D171" s="68" t="s">
        <v>690</v>
      </c>
      <c r="E171" s="68" t="s">
        <v>2845</v>
      </c>
      <c r="F171" s="68" t="s">
        <v>704</v>
      </c>
      <c r="G171" s="68" t="s">
        <v>680</v>
      </c>
      <c r="H171" s="68" t="s">
        <v>680</v>
      </c>
      <c r="I171" s="68" t="s">
        <v>722</v>
      </c>
      <c r="J171" s="68" t="s">
        <v>3162</v>
      </c>
      <c r="K171" s="68"/>
      <c r="L171" s="68"/>
      <c r="M171" s="68" t="s">
        <v>1642</v>
      </c>
      <c r="N171" s="68" t="s">
        <v>789</v>
      </c>
      <c r="O171" s="78"/>
      <c r="P171" s="78">
        <v>96.82</v>
      </c>
      <c r="Q171" s="68" t="s">
        <v>3873</v>
      </c>
      <c r="R171" s="68" t="s">
        <v>3874</v>
      </c>
      <c r="S171" s="68"/>
      <c r="T171" s="68" t="s">
        <v>2641</v>
      </c>
      <c r="U171" s="68"/>
      <c r="V171" s="68"/>
      <c r="W171" s="68"/>
      <c r="X171" s="68"/>
      <c r="Y171" s="68" t="s">
        <v>210</v>
      </c>
      <c r="Z171" s="66" t="s">
        <v>227</v>
      </c>
      <c r="AA171" s="66" t="s">
        <v>228</v>
      </c>
      <c r="AB171" s="66"/>
      <c r="AC171" s="66"/>
      <c r="AD171" s="68"/>
      <c r="AE171" s="211"/>
      <c r="AF171" s="244"/>
      <c r="AG171" s="244"/>
      <c r="AH171" s="244"/>
      <c r="AI171" s="211" t="s">
        <v>2936</v>
      </c>
      <c r="AJ171" s="66" t="s">
        <v>3900</v>
      </c>
    </row>
    <row r="172" spans="1:36" s="11" customFormat="1" ht="60" customHeight="1">
      <c r="A172" s="5">
        <v>175</v>
      </c>
      <c r="B172" s="68">
        <v>82</v>
      </c>
      <c r="C172" s="68">
        <v>177</v>
      </c>
      <c r="D172" s="68" t="s">
        <v>692</v>
      </c>
      <c r="E172" s="68" t="s">
        <v>1238</v>
      </c>
      <c r="F172" s="68" t="s">
        <v>705</v>
      </c>
      <c r="G172" s="68" t="s">
        <v>712</v>
      </c>
      <c r="H172" s="68" t="s">
        <v>673</v>
      </c>
      <c r="I172" s="68" t="s">
        <v>723</v>
      </c>
      <c r="J172" s="68" t="s">
        <v>3163</v>
      </c>
      <c r="K172" s="68"/>
      <c r="L172" s="68"/>
      <c r="M172" s="68" t="s">
        <v>1644</v>
      </c>
      <c r="N172" s="68" t="s">
        <v>788</v>
      </c>
      <c r="O172" s="78"/>
      <c r="P172" s="78">
        <v>2944.02</v>
      </c>
      <c r="Q172" s="68" t="s">
        <v>3873</v>
      </c>
      <c r="R172" s="68" t="s">
        <v>3874</v>
      </c>
      <c r="S172" s="68"/>
      <c r="T172" s="68"/>
      <c r="U172" s="68"/>
      <c r="V172" s="68"/>
      <c r="W172" s="66" t="s">
        <v>232</v>
      </c>
      <c r="X172" s="66" t="s">
        <v>233</v>
      </c>
      <c r="Y172" s="68" t="s">
        <v>231</v>
      </c>
      <c r="Z172" s="66" t="s">
        <v>234</v>
      </c>
      <c r="AA172" s="66" t="s">
        <v>235</v>
      </c>
      <c r="AB172" s="66" t="s">
        <v>3722</v>
      </c>
      <c r="AC172" s="93"/>
      <c r="AD172" s="66"/>
      <c r="AE172" s="211" t="s">
        <v>475</v>
      </c>
      <c r="AF172" s="244"/>
      <c r="AG172" s="244"/>
      <c r="AH172" s="244"/>
      <c r="AI172" s="211" t="s">
        <v>3655</v>
      </c>
      <c r="AJ172" s="66" t="s">
        <v>3900</v>
      </c>
    </row>
    <row r="173" spans="1:36" s="11" customFormat="1" ht="100.5" customHeight="1">
      <c r="A173" s="5">
        <v>176</v>
      </c>
      <c r="B173" s="68">
        <v>83</v>
      </c>
      <c r="C173" s="68">
        <v>178</v>
      </c>
      <c r="D173" s="68" t="s">
        <v>1305</v>
      </c>
      <c r="E173" s="68" t="s">
        <v>3</v>
      </c>
      <c r="F173" s="68" t="s">
        <v>706</v>
      </c>
      <c r="G173" s="68" t="s">
        <v>671</v>
      </c>
      <c r="H173" s="68" t="s">
        <v>672</v>
      </c>
      <c r="I173" s="68" t="s">
        <v>2323</v>
      </c>
      <c r="J173" s="68" t="s">
        <v>3164</v>
      </c>
      <c r="K173" s="68"/>
      <c r="L173" s="68" t="s">
        <v>2324</v>
      </c>
      <c r="M173" s="68" t="s">
        <v>1680</v>
      </c>
      <c r="N173" s="68" t="s">
        <v>2325</v>
      </c>
      <c r="O173" s="78"/>
      <c r="P173" s="78">
        <v>205.83</v>
      </c>
      <c r="Q173" s="68" t="s">
        <v>3873</v>
      </c>
      <c r="R173" s="68" t="s">
        <v>3874</v>
      </c>
      <c r="S173" s="68" t="s">
        <v>2187</v>
      </c>
      <c r="T173" s="68" t="s">
        <v>2642</v>
      </c>
      <c r="U173" s="86" t="s">
        <v>626</v>
      </c>
      <c r="V173" s="68" t="s">
        <v>2179</v>
      </c>
      <c r="W173" s="87" t="s">
        <v>626</v>
      </c>
      <c r="X173" s="66"/>
      <c r="Y173" s="68" t="s">
        <v>215</v>
      </c>
      <c r="Z173" s="66" t="s">
        <v>216</v>
      </c>
      <c r="AA173" s="66" t="s">
        <v>217</v>
      </c>
      <c r="AB173" s="66"/>
      <c r="AC173" s="93"/>
      <c r="AD173" s="66" t="s">
        <v>2326</v>
      </c>
      <c r="AE173" s="254" t="s">
        <v>2327</v>
      </c>
      <c r="AF173" s="255"/>
      <c r="AG173" s="255"/>
      <c r="AH173" s="255"/>
      <c r="AI173" s="211" t="s">
        <v>2936</v>
      </c>
      <c r="AJ173" s="66" t="s">
        <v>3900</v>
      </c>
    </row>
    <row r="174" spans="1:36" ht="60" customHeight="1">
      <c r="A174" s="5">
        <v>177</v>
      </c>
      <c r="B174" s="68">
        <v>84</v>
      </c>
      <c r="C174" s="68">
        <v>179</v>
      </c>
      <c r="D174" s="68" t="s">
        <v>693</v>
      </c>
      <c r="E174" s="68" t="s">
        <v>1710</v>
      </c>
      <c r="F174" s="68" t="s">
        <v>707</v>
      </c>
      <c r="G174" s="68" t="s">
        <v>715</v>
      </c>
      <c r="H174" s="68" t="s">
        <v>668</v>
      </c>
      <c r="I174" s="78" t="s">
        <v>2328</v>
      </c>
      <c r="J174" s="68" t="s">
        <v>3165</v>
      </c>
      <c r="K174" s="68"/>
      <c r="L174" s="68" t="s">
        <v>2329</v>
      </c>
      <c r="M174" s="68" t="s">
        <v>1645</v>
      </c>
      <c r="N174" s="68" t="s">
        <v>787</v>
      </c>
      <c r="O174" s="78"/>
      <c r="P174" s="78">
        <v>494.44</v>
      </c>
      <c r="Q174" s="68" t="s">
        <v>3873</v>
      </c>
      <c r="R174" s="68" t="s">
        <v>3874</v>
      </c>
      <c r="S174" s="68" t="s">
        <v>2264</v>
      </c>
      <c r="T174" s="68" t="s">
        <v>2643</v>
      </c>
      <c r="U174" s="86" t="s">
        <v>626</v>
      </c>
      <c r="V174" s="68" t="s">
        <v>2179</v>
      </c>
      <c r="W174" s="86" t="s">
        <v>626</v>
      </c>
      <c r="X174" s="86" t="s">
        <v>626</v>
      </c>
      <c r="Y174" s="86" t="s">
        <v>626</v>
      </c>
      <c r="Z174" s="86" t="s">
        <v>626</v>
      </c>
      <c r="AA174" s="86" t="s">
        <v>626</v>
      </c>
      <c r="AB174" s="86"/>
      <c r="AC174" s="86" t="s">
        <v>626</v>
      </c>
      <c r="AD174" s="68" t="s">
        <v>1241</v>
      </c>
      <c r="AE174" s="254" t="s">
        <v>2330</v>
      </c>
      <c r="AF174" s="255"/>
      <c r="AG174" s="255"/>
      <c r="AH174" s="255"/>
      <c r="AI174" s="211" t="s">
        <v>2936</v>
      </c>
      <c r="AJ174" s="66" t="s">
        <v>3900</v>
      </c>
    </row>
    <row r="175" spans="1:36" ht="114">
      <c r="A175" s="5">
        <v>178</v>
      </c>
      <c r="B175" s="68">
        <v>85</v>
      </c>
      <c r="C175" s="68">
        <v>180</v>
      </c>
      <c r="D175" s="68" t="s">
        <v>1080</v>
      </c>
      <c r="E175" s="68" t="s">
        <v>3598</v>
      </c>
      <c r="F175" s="68" t="s">
        <v>707</v>
      </c>
      <c r="G175" s="68" t="s">
        <v>715</v>
      </c>
      <c r="H175" s="68" t="s">
        <v>668</v>
      </c>
      <c r="I175" s="68" t="s">
        <v>2331</v>
      </c>
      <c r="J175" s="78" t="s">
        <v>3166</v>
      </c>
      <c r="K175" s="68"/>
      <c r="L175" s="68"/>
      <c r="M175" s="68" t="s">
        <v>1622</v>
      </c>
      <c r="N175" s="68" t="s">
        <v>3960</v>
      </c>
      <c r="O175" s="78"/>
      <c r="P175" s="78">
        <v>1203.22</v>
      </c>
      <c r="Q175" s="68" t="s">
        <v>3873</v>
      </c>
      <c r="R175" s="68" t="s">
        <v>3874</v>
      </c>
      <c r="S175" s="68"/>
      <c r="T175" s="248" t="s">
        <v>3599</v>
      </c>
      <c r="U175" s="66" t="s">
        <v>3537</v>
      </c>
      <c r="V175" s="68"/>
      <c r="W175" s="68"/>
      <c r="X175" s="68"/>
      <c r="Y175" s="68"/>
      <c r="Z175" s="66"/>
      <c r="AA175" s="66"/>
      <c r="AB175" s="66"/>
      <c r="AC175" s="66"/>
      <c r="AD175" s="68" t="s">
        <v>1242</v>
      </c>
      <c r="AE175" s="211" t="s">
        <v>2333</v>
      </c>
      <c r="AF175" s="244"/>
      <c r="AG175" s="244"/>
      <c r="AH175" s="244"/>
      <c r="AI175" s="211" t="s">
        <v>2936</v>
      </c>
      <c r="AJ175" s="66" t="s">
        <v>3900</v>
      </c>
    </row>
    <row r="176" spans="1:36" ht="60" customHeight="1">
      <c r="A176" s="5">
        <v>179</v>
      </c>
      <c r="B176" s="68">
        <v>86</v>
      </c>
      <c r="C176" s="68">
        <v>181</v>
      </c>
      <c r="D176" s="66" t="s">
        <v>724</v>
      </c>
      <c r="E176" s="66" t="s">
        <v>725</v>
      </c>
      <c r="F176" s="66" t="s">
        <v>1345</v>
      </c>
      <c r="G176" s="66" t="s">
        <v>709</v>
      </c>
      <c r="H176" s="66" t="s">
        <v>670</v>
      </c>
      <c r="I176" s="66" t="s">
        <v>2312</v>
      </c>
      <c r="J176" s="91" t="s">
        <v>3167</v>
      </c>
      <c r="K176" s="66"/>
      <c r="L176" s="260" t="s">
        <v>626</v>
      </c>
      <c r="M176" s="68" t="s">
        <v>1377</v>
      </c>
      <c r="N176" s="68" t="s">
        <v>2334</v>
      </c>
      <c r="O176" s="78"/>
      <c r="P176" s="78">
        <v>22313.8</v>
      </c>
      <c r="Q176" s="68" t="s">
        <v>3873</v>
      </c>
      <c r="R176" s="68" t="s">
        <v>3874</v>
      </c>
      <c r="S176" s="68" t="s">
        <v>2179</v>
      </c>
      <c r="T176" s="86" t="s">
        <v>626</v>
      </c>
      <c r="U176" s="86" t="s">
        <v>626</v>
      </c>
      <c r="V176" s="68" t="s">
        <v>2179</v>
      </c>
      <c r="W176" s="86" t="s">
        <v>3844</v>
      </c>
      <c r="X176" s="86" t="s">
        <v>3845</v>
      </c>
      <c r="Y176" s="68" t="s">
        <v>3847</v>
      </c>
      <c r="Z176" s="66" t="s">
        <v>2335</v>
      </c>
      <c r="AA176" s="66" t="s">
        <v>236</v>
      </c>
      <c r="AB176" s="87" t="s">
        <v>3723</v>
      </c>
      <c r="AC176" s="83"/>
      <c r="AD176" s="68" t="s">
        <v>1243</v>
      </c>
      <c r="AE176" s="261" t="s">
        <v>2337</v>
      </c>
      <c r="AF176" s="262"/>
      <c r="AG176" s="262"/>
      <c r="AH176" s="262"/>
      <c r="AI176" s="211" t="s">
        <v>3948</v>
      </c>
      <c r="AJ176" s="66" t="s">
        <v>3900</v>
      </c>
    </row>
    <row r="177" spans="1:36" s="13" customFormat="1" ht="93.75" customHeight="1">
      <c r="A177" s="5">
        <v>180</v>
      </c>
      <c r="B177" s="68">
        <v>87</v>
      </c>
      <c r="C177" s="68">
        <v>182</v>
      </c>
      <c r="D177" s="66" t="s">
        <v>726</v>
      </c>
      <c r="E177" s="66" t="s">
        <v>727</v>
      </c>
      <c r="F177" s="66" t="s">
        <v>1512</v>
      </c>
      <c r="G177" s="66" t="s">
        <v>1496</v>
      </c>
      <c r="H177" s="66" t="s">
        <v>674</v>
      </c>
      <c r="I177" s="66" t="s">
        <v>2338</v>
      </c>
      <c r="J177" s="66" t="s">
        <v>3168</v>
      </c>
      <c r="K177" s="66"/>
      <c r="L177" s="66" t="s">
        <v>2339</v>
      </c>
      <c r="M177" s="66" t="s">
        <v>2340</v>
      </c>
      <c r="N177" s="66" t="s">
        <v>2341</v>
      </c>
      <c r="O177" s="91"/>
      <c r="P177" s="91">
        <v>2550.65</v>
      </c>
      <c r="Q177" s="68" t="s">
        <v>3873</v>
      </c>
      <c r="R177" s="68" t="s">
        <v>3874</v>
      </c>
      <c r="S177" s="66" t="s">
        <v>2342</v>
      </c>
      <c r="T177" s="66" t="s">
        <v>183</v>
      </c>
      <c r="U177" s="87" t="s">
        <v>626</v>
      </c>
      <c r="V177" s="66" t="s">
        <v>2179</v>
      </c>
      <c r="W177" s="86" t="s">
        <v>626</v>
      </c>
      <c r="X177" s="86" t="s">
        <v>626</v>
      </c>
      <c r="Y177" s="86" t="s">
        <v>626</v>
      </c>
      <c r="Z177" s="86" t="s">
        <v>626</v>
      </c>
      <c r="AA177" s="86" t="s">
        <v>626</v>
      </c>
      <c r="AB177" s="86"/>
      <c r="AC177" s="86" t="s">
        <v>626</v>
      </c>
      <c r="AD177" s="68" t="s">
        <v>1243</v>
      </c>
      <c r="AE177" s="256" t="s">
        <v>2343</v>
      </c>
      <c r="AF177" s="257"/>
      <c r="AG177" s="257"/>
      <c r="AH177" s="257"/>
      <c r="AI177" s="211" t="s">
        <v>2936</v>
      </c>
      <c r="AJ177" s="66" t="s">
        <v>3900</v>
      </c>
    </row>
    <row r="178" spans="1:36" ht="60" customHeight="1">
      <c r="A178" s="5">
        <v>181</v>
      </c>
      <c r="B178" s="68">
        <v>88</v>
      </c>
      <c r="C178" s="68">
        <v>183</v>
      </c>
      <c r="D178" s="66" t="s">
        <v>689</v>
      </c>
      <c r="E178" s="66" t="s">
        <v>728</v>
      </c>
      <c r="F178" s="66" t="s">
        <v>1524</v>
      </c>
      <c r="G178" s="66" t="s">
        <v>1502</v>
      </c>
      <c r="H178" s="66" t="s">
        <v>729</v>
      </c>
      <c r="I178" s="66" t="s">
        <v>3305</v>
      </c>
      <c r="J178" s="91" t="s">
        <v>3169</v>
      </c>
      <c r="K178" s="66"/>
      <c r="L178" s="91"/>
      <c r="M178" s="66" t="s">
        <v>1646</v>
      </c>
      <c r="N178" s="66" t="s">
        <v>786</v>
      </c>
      <c r="O178" s="91"/>
      <c r="P178" s="91">
        <v>3361</v>
      </c>
      <c r="Q178" s="68" t="s">
        <v>3873</v>
      </c>
      <c r="R178" s="68" t="s">
        <v>3874</v>
      </c>
      <c r="S178" s="66"/>
      <c r="T178" s="66"/>
      <c r="U178" s="66"/>
      <c r="V178" s="66"/>
      <c r="W178" s="68"/>
      <c r="X178" s="68"/>
      <c r="Y178" s="66"/>
      <c r="Z178" s="66"/>
      <c r="AA178" s="66"/>
      <c r="AB178" s="66"/>
      <c r="AC178" s="66"/>
      <c r="AD178" s="68" t="s">
        <v>1243</v>
      </c>
      <c r="AE178" s="211" t="s">
        <v>2344</v>
      </c>
      <c r="AF178" s="244"/>
      <c r="AG178" s="244"/>
      <c r="AH178" s="244"/>
      <c r="AI178" s="211" t="s">
        <v>3742</v>
      </c>
      <c r="AJ178" s="66" t="s">
        <v>3900</v>
      </c>
    </row>
    <row r="179" spans="1:36" s="13" customFormat="1" ht="60" customHeight="1">
      <c r="A179" s="5">
        <v>183</v>
      </c>
      <c r="B179" s="68">
        <v>89</v>
      </c>
      <c r="C179" s="68">
        <v>184</v>
      </c>
      <c r="D179" s="66" t="s">
        <v>730</v>
      </c>
      <c r="E179" s="66" t="s">
        <v>2806</v>
      </c>
      <c r="F179" s="66" t="s">
        <v>784</v>
      </c>
      <c r="G179" s="66" t="s">
        <v>679</v>
      </c>
      <c r="H179" s="66" t="s">
        <v>679</v>
      </c>
      <c r="I179" s="66" t="s">
        <v>1062</v>
      </c>
      <c r="J179" s="91" t="s">
        <v>3170</v>
      </c>
      <c r="K179" s="66"/>
      <c r="L179" s="91" t="s">
        <v>2345</v>
      </c>
      <c r="M179" s="66" t="s">
        <v>1647</v>
      </c>
      <c r="N179" s="66" t="s">
        <v>2346</v>
      </c>
      <c r="O179" s="91"/>
      <c r="P179" s="91">
        <v>1453.3</v>
      </c>
      <c r="Q179" s="68" t="s">
        <v>3873</v>
      </c>
      <c r="R179" s="68" t="s">
        <v>3874</v>
      </c>
      <c r="S179" s="66" t="s">
        <v>2175</v>
      </c>
      <c r="T179" s="66" t="s">
        <v>2644</v>
      </c>
      <c r="U179" s="87" t="s">
        <v>626</v>
      </c>
      <c r="V179" s="66" t="s">
        <v>2179</v>
      </c>
      <c r="W179" s="68" t="s">
        <v>2347</v>
      </c>
      <c r="X179" s="86" t="s">
        <v>626</v>
      </c>
      <c r="Y179" s="86" t="s">
        <v>626</v>
      </c>
      <c r="Z179" s="86" t="s">
        <v>626</v>
      </c>
      <c r="AA179" s="86" t="s">
        <v>626</v>
      </c>
      <c r="AB179" s="86"/>
      <c r="AC179" s="86" t="s">
        <v>626</v>
      </c>
      <c r="AD179" s="68" t="s">
        <v>1243</v>
      </c>
      <c r="AE179" s="261" t="s">
        <v>2348</v>
      </c>
      <c r="AF179" s="262"/>
      <c r="AG179" s="262"/>
      <c r="AH179" s="262"/>
      <c r="AI179" s="211" t="s">
        <v>3805</v>
      </c>
      <c r="AJ179" s="66" t="s">
        <v>3900</v>
      </c>
    </row>
    <row r="180" spans="1:36" s="13" customFormat="1" ht="60" customHeight="1">
      <c r="A180" s="5"/>
      <c r="B180" s="68">
        <v>90</v>
      </c>
      <c r="C180" s="68">
        <v>185</v>
      </c>
      <c r="D180" s="66" t="s">
        <v>730</v>
      </c>
      <c r="E180" s="66" t="s">
        <v>785</v>
      </c>
      <c r="F180" s="66" t="s">
        <v>1072</v>
      </c>
      <c r="G180" s="66" t="s">
        <v>679</v>
      </c>
      <c r="H180" s="66" t="s">
        <v>679</v>
      </c>
      <c r="I180" s="66" t="s">
        <v>3346</v>
      </c>
      <c r="J180" s="91" t="s">
        <v>3171</v>
      </c>
      <c r="K180" s="66"/>
      <c r="L180" s="260" t="s">
        <v>626</v>
      </c>
      <c r="M180" s="66">
        <v>114</v>
      </c>
      <c r="N180" s="66" t="s">
        <v>2349</v>
      </c>
      <c r="O180" s="91"/>
      <c r="P180" s="91">
        <v>1103.07</v>
      </c>
      <c r="Q180" s="68" t="s">
        <v>3873</v>
      </c>
      <c r="R180" s="68" t="s">
        <v>3874</v>
      </c>
      <c r="S180" s="66" t="s">
        <v>2179</v>
      </c>
      <c r="T180" s="87" t="s">
        <v>3600</v>
      </c>
      <c r="U180" s="87" t="s">
        <v>626</v>
      </c>
      <c r="V180" s="66" t="s">
        <v>2179</v>
      </c>
      <c r="W180" s="86" t="s">
        <v>626</v>
      </c>
      <c r="X180" s="86" t="s">
        <v>626</v>
      </c>
      <c r="Y180" s="86" t="s">
        <v>626</v>
      </c>
      <c r="Z180" s="86" t="s">
        <v>626</v>
      </c>
      <c r="AA180" s="86" t="s">
        <v>626</v>
      </c>
      <c r="AB180" s="86"/>
      <c r="AC180" s="86" t="s">
        <v>626</v>
      </c>
      <c r="AD180" s="68" t="s">
        <v>1531</v>
      </c>
      <c r="AE180" s="258" t="s">
        <v>626</v>
      </c>
      <c r="AF180" s="259"/>
      <c r="AG180" s="259"/>
      <c r="AH180" s="259"/>
      <c r="AI180" s="211" t="s">
        <v>2936</v>
      </c>
      <c r="AJ180" s="66" t="s">
        <v>3900</v>
      </c>
    </row>
    <row r="181" spans="1:36" ht="60" customHeight="1">
      <c r="A181" s="5">
        <v>184</v>
      </c>
      <c r="B181" s="68">
        <v>91</v>
      </c>
      <c r="C181" s="68">
        <v>186</v>
      </c>
      <c r="D181" s="68" t="s">
        <v>1766</v>
      </c>
      <c r="E181" s="68" t="s">
        <v>1397</v>
      </c>
      <c r="F181" s="68" t="s">
        <v>1106</v>
      </c>
      <c r="G181" s="68" t="s">
        <v>671</v>
      </c>
      <c r="H181" s="68" t="s">
        <v>672</v>
      </c>
      <c r="I181" s="78" t="s">
        <v>3859</v>
      </c>
      <c r="J181" s="78" t="s">
        <v>3858</v>
      </c>
      <c r="K181" s="93" t="s">
        <v>3855</v>
      </c>
      <c r="L181" s="68"/>
      <c r="M181" s="68" t="s">
        <v>1611</v>
      </c>
      <c r="N181" s="68" t="s">
        <v>1384</v>
      </c>
      <c r="O181" s="78"/>
      <c r="P181" s="78">
        <v>1130.5</v>
      </c>
      <c r="Q181" s="68" t="s">
        <v>3873</v>
      </c>
      <c r="R181" s="68" t="s">
        <v>3874</v>
      </c>
      <c r="S181" s="68"/>
      <c r="T181" s="68"/>
      <c r="U181" s="68"/>
      <c r="V181" s="68"/>
      <c r="W181" s="68"/>
      <c r="X181" s="68"/>
      <c r="Y181" s="66"/>
      <c r="Z181" s="66"/>
      <c r="AA181" s="66"/>
      <c r="AB181" s="66"/>
      <c r="AC181" s="66"/>
      <c r="AD181" s="68" t="s">
        <v>1239</v>
      </c>
      <c r="AE181" s="211" t="s">
        <v>2274</v>
      </c>
      <c r="AF181" s="244"/>
      <c r="AG181" s="244"/>
      <c r="AH181" s="244"/>
      <c r="AI181" s="211" t="s">
        <v>3446</v>
      </c>
      <c r="AJ181" s="66" t="s">
        <v>3900</v>
      </c>
    </row>
    <row r="182" spans="1:36" ht="60" customHeight="1">
      <c r="A182" s="5">
        <v>190</v>
      </c>
      <c r="B182" s="68">
        <v>92</v>
      </c>
      <c r="C182" s="68">
        <v>189</v>
      </c>
      <c r="D182" s="66" t="s">
        <v>820</v>
      </c>
      <c r="E182" s="66" t="s">
        <v>734</v>
      </c>
      <c r="F182" s="66" t="s">
        <v>1224</v>
      </c>
      <c r="G182" s="66" t="s">
        <v>1503</v>
      </c>
      <c r="H182" s="66" t="s">
        <v>729</v>
      </c>
      <c r="I182" s="91" t="s">
        <v>2191</v>
      </c>
      <c r="J182" s="66" t="s">
        <v>3306</v>
      </c>
      <c r="K182" s="66"/>
      <c r="L182" s="87" t="s">
        <v>626</v>
      </c>
      <c r="M182" s="66" t="s">
        <v>819</v>
      </c>
      <c r="N182" s="66" t="s">
        <v>818</v>
      </c>
      <c r="O182" s="91"/>
      <c r="P182" s="91">
        <v>126</v>
      </c>
      <c r="Q182" s="68" t="s">
        <v>3873</v>
      </c>
      <c r="R182" s="68" t="s">
        <v>3874</v>
      </c>
      <c r="S182" s="87" t="s">
        <v>626</v>
      </c>
      <c r="T182" s="87" t="s">
        <v>626</v>
      </c>
      <c r="U182" s="87" t="s">
        <v>626</v>
      </c>
      <c r="V182" s="87" t="s">
        <v>2247</v>
      </c>
      <c r="W182" s="66" t="s">
        <v>403</v>
      </c>
      <c r="X182" s="66" t="s">
        <v>404</v>
      </c>
      <c r="Y182" s="66" t="s">
        <v>405</v>
      </c>
      <c r="Z182" s="66" t="s">
        <v>406</v>
      </c>
      <c r="AA182" s="66" t="s">
        <v>407</v>
      </c>
      <c r="AB182" s="66"/>
      <c r="AC182" s="66"/>
      <c r="AD182" s="68" t="s">
        <v>1243</v>
      </c>
      <c r="AE182" s="254" t="s">
        <v>2350</v>
      </c>
      <c r="AF182" s="255"/>
      <c r="AG182" s="255"/>
      <c r="AH182" s="255"/>
      <c r="AI182" s="211" t="s">
        <v>3831</v>
      </c>
      <c r="AJ182" s="66" t="s">
        <v>3900</v>
      </c>
    </row>
    <row r="183" spans="1:36" ht="60" customHeight="1">
      <c r="A183" s="5">
        <v>191</v>
      </c>
      <c r="B183" s="68">
        <v>93</v>
      </c>
      <c r="C183" s="68">
        <v>190</v>
      </c>
      <c r="D183" s="66" t="s">
        <v>735</v>
      </c>
      <c r="E183" s="66" t="s">
        <v>736</v>
      </c>
      <c r="F183" s="66" t="s">
        <v>1109</v>
      </c>
      <c r="G183" s="66" t="s">
        <v>715</v>
      </c>
      <c r="H183" s="66" t="s">
        <v>668</v>
      </c>
      <c r="I183" s="66" t="s">
        <v>2351</v>
      </c>
      <c r="J183" s="66" t="s">
        <v>3172</v>
      </c>
      <c r="K183" s="66"/>
      <c r="L183" s="87" t="s">
        <v>2352</v>
      </c>
      <c r="M183" s="66" t="s">
        <v>1650</v>
      </c>
      <c r="N183" s="66" t="s">
        <v>794</v>
      </c>
      <c r="O183" s="91"/>
      <c r="P183" s="91">
        <v>757.53</v>
      </c>
      <c r="Q183" s="68" t="s">
        <v>3873</v>
      </c>
      <c r="R183" s="68" t="s">
        <v>3874</v>
      </c>
      <c r="S183" s="66" t="s">
        <v>2175</v>
      </c>
      <c r="T183" s="66" t="s">
        <v>2353</v>
      </c>
      <c r="U183" s="87" t="s">
        <v>626</v>
      </c>
      <c r="V183" s="66" t="s">
        <v>2179</v>
      </c>
      <c r="W183" s="86" t="s">
        <v>626</v>
      </c>
      <c r="X183" s="86" t="s">
        <v>626</v>
      </c>
      <c r="Y183" s="86" t="s">
        <v>626</v>
      </c>
      <c r="Z183" s="86" t="s">
        <v>626</v>
      </c>
      <c r="AA183" s="86" t="s">
        <v>626</v>
      </c>
      <c r="AB183" s="86"/>
      <c r="AC183" s="86" t="s">
        <v>626</v>
      </c>
      <c r="AD183" s="68" t="s">
        <v>1241</v>
      </c>
      <c r="AE183" s="256" t="s">
        <v>2354</v>
      </c>
      <c r="AF183" s="257"/>
      <c r="AG183" s="257"/>
      <c r="AH183" s="257"/>
      <c r="AI183" s="211" t="s">
        <v>2936</v>
      </c>
      <c r="AJ183" s="66" t="s">
        <v>3900</v>
      </c>
    </row>
    <row r="184" spans="1:36" ht="102.75" customHeight="1">
      <c r="A184" s="5">
        <v>197</v>
      </c>
      <c r="B184" s="68">
        <v>94</v>
      </c>
      <c r="C184" s="68">
        <v>193</v>
      </c>
      <c r="D184" s="66" t="s">
        <v>738</v>
      </c>
      <c r="E184" s="66" t="s">
        <v>1027</v>
      </c>
      <c r="F184" s="66" t="s">
        <v>1074</v>
      </c>
      <c r="G184" s="66" t="s">
        <v>682</v>
      </c>
      <c r="H184" s="66" t="s">
        <v>679</v>
      </c>
      <c r="I184" s="66" t="s">
        <v>1064</v>
      </c>
      <c r="J184" s="66" t="s">
        <v>3173</v>
      </c>
      <c r="K184" s="66"/>
      <c r="L184" s="66" t="s">
        <v>2357</v>
      </c>
      <c r="M184" s="66" t="s">
        <v>1651</v>
      </c>
      <c r="N184" s="66" t="s">
        <v>2358</v>
      </c>
      <c r="O184" s="91"/>
      <c r="P184" s="91">
        <v>349.99</v>
      </c>
      <c r="Q184" s="68" t="s">
        <v>3873</v>
      </c>
      <c r="R184" s="68" t="s">
        <v>3874</v>
      </c>
      <c r="S184" s="87" t="s">
        <v>2179</v>
      </c>
      <c r="T184" s="87" t="s">
        <v>626</v>
      </c>
      <c r="U184" s="87" t="s">
        <v>626</v>
      </c>
      <c r="V184" s="66" t="s">
        <v>2179</v>
      </c>
      <c r="W184" s="68" t="s">
        <v>242</v>
      </c>
      <c r="X184" s="86" t="s">
        <v>626</v>
      </c>
      <c r="Y184" s="86" t="s">
        <v>626</v>
      </c>
      <c r="Z184" s="86" t="s">
        <v>626</v>
      </c>
      <c r="AA184" s="86" t="s">
        <v>626</v>
      </c>
      <c r="AB184" s="86"/>
      <c r="AC184" s="86" t="s">
        <v>626</v>
      </c>
      <c r="AD184" s="68" t="s">
        <v>1243</v>
      </c>
      <c r="AE184" s="254" t="s">
        <v>2359</v>
      </c>
      <c r="AF184" s="255"/>
      <c r="AG184" s="255"/>
      <c r="AH184" s="255"/>
      <c r="AI184" s="211" t="s">
        <v>3743</v>
      </c>
      <c r="AJ184" s="66" t="s">
        <v>3900</v>
      </c>
    </row>
    <row r="185" spans="1:36" s="11" customFormat="1" ht="71.25" customHeight="1">
      <c r="A185" s="5">
        <v>198</v>
      </c>
      <c r="B185" s="68">
        <v>95</v>
      </c>
      <c r="C185" s="68">
        <v>194</v>
      </c>
      <c r="D185" s="66" t="s">
        <v>1028</v>
      </c>
      <c r="E185" s="66" t="s">
        <v>2360</v>
      </c>
      <c r="F185" s="66" t="s">
        <v>713</v>
      </c>
      <c r="G185" s="66" t="s">
        <v>713</v>
      </c>
      <c r="H185" s="66" t="s">
        <v>677</v>
      </c>
      <c r="I185" s="66" t="s">
        <v>2361</v>
      </c>
      <c r="J185" s="66" t="s">
        <v>3114</v>
      </c>
      <c r="K185" s="66"/>
      <c r="L185" s="66"/>
      <c r="M185" s="66" t="s">
        <v>1601</v>
      </c>
      <c r="N185" s="66" t="s">
        <v>2362</v>
      </c>
      <c r="O185" s="91"/>
      <c r="P185" s="91">
        <v>2589.2199999999998</v>
      </c>
      <c r="Q185" s="68" t="s">
        <v>3873</v>
      </c>
      <c r="R185" s="68" t="s">
        <v>3874</v>
      </c>
      <c r="S185" s="87" t="s">
        <v>2179</v>
      </c>
      <c r="T185" s="87" t="s">
        <v>626</v>
      </c>
      <c r="U185" s="87" t="s">
        <v>626</v>
      </c>
      <c r="V185" s="66" t="s">
        <v>2179</v>
      </c>
      <c r="W185" s="68" t="s">
        <v>243</v>
      </c>
      <c r="X185" s="68" t="s">
        <v>244</v>
      </c>
      <c r="Y185" s="66" t="s">
        <v>245</v>
      </c>
      <c r="Z185" s="66" t="s">
        <v>246</v>
      </c>
      <c r="AA185" s="66" t="s">
        <v>247</v>
      </c>
      <c r="AB185" s="66" t="s">
        <v>2363</v>
      </c>
      <c r="AC185" s="193"/>
      <c r="AD185" s="68" t="s">
        <v>1243</v>
      </c>
      <c r="AE185" s="258" t="s">
        <v>626</v>
      </c>
      <c r="AF185" s="259"/>
      <c r="AG185" s="259"/>
      <c r="AH185" s="259"/>
      <c r="AI185" s="211" t="s">
        <v>3744</v>
      </c>
      <c r="AJ185" s="66" t="s">
        <v>3900</v>
      </c>
    </row>
    <row r="186" spans="1:36" s="11" customFormat="1" ht="60" customHeight="1">
      <c r="A186" s="5">
        <v>199</v>
      </c>
      <c r="B186" s="68">
        <v>96</v>
      </c>
      <c r="C186" s="68">
        <v>195</v>
      </c>
      <c r="D186" s="66" t="s">
        <v>795</v>
      </c>
      <c r="E186" s="66" t="s">
        <v>1995</v>
      </c>
      <c r="F186" s="66" t="s">
        <v>1399</v>
      </c>
      <c r="G186" s="66" t="s">
        <v>676</v>
      </c>
      <c r="H186" s="66" t="s">
        <v>676</v>
      </c>
      <c r="I186" s="66" t="s">
        <v>1996</v>
      </c>
      <c r="J186" s="66" t="s">
        <v>3174</v>
      </c>
      <c r="K186" s="66"/>
      <c r="L186" s="91"/>
      <c r="M186" s="66" t="s">
        <v>1651</v>
      </c>
      <c r="N186" s="66" t="s">
        <v>1376</v>
      </c>
      <c r="O186" s="91"/>
      <c r="P186" s="91">
        <v>2580.35</v>
      </c>
      <c r="Q186" s="68" t="s">
        <v>3873</v>
      </c>
      <c r="R186" s="68" t="s">
        <v>3874</v>
      </c>
      <c r="S186" s="66"/>
      <c r="T186" s="66"/>
      <c r="U186" s="66"/>
      <c r="V186" s="66"/>
      <c r="W186" s="68"/>
      <c r="X186" s="68"/>
      <c r="Y186" s="66"/>
      <c r="Z186" s="66"/>
      <c r="AA186" s="66"/>
      <c r="AB186" s="66"/>
      <c r="AC186" s="66"/>
      <c r="AD186" s="68" t="s">
        <v>1243</v>
      </c>
      <c r="AE186" s="211" t="s">
        <v>2274</v>
      </c>
      <c r="AF186" s="244"/>
      <c r="AG186" s="244"/>
      <c r="AH186" s="244"/>
      <c r="AI186" s="211" t="s">
        <v>3446</v>
      </c>
      <c r="AJ186" s="66" t="s">
        <v>3900</v>
      </c>
    </row>
    <row r="187" spans="1:36" ht="60" customHeight="1">
      <c r="A187" s="5">
        <v>201</v>
      </c>
      <c r="B187" s="68">
        <v>97</v>
      </c>
      <c r="C187" s="68">
        <v>197</v>
      </c>
      <c r="D187" s="66" t="s">
        <v>641</v>
      </c>
      <c r="E187" s="66" t="s">
        <v>2098</v>
      </c>
      <c r="F187" s="66" t="s">
        <v>1075</v>
      </c>
      <c r="G187" s="66" t="s">
        <v>1505</v>
      </c>
      <c r="H187" s="66" t="s">
        <v>673</v>
      </c>
      <c r="I187" s="66" t="s">
        <v>3347</v>
      </c>
      <c r="J187" s="91" t="s">
        <v>3175</v>
      </c>
      <c r="K187" s="66"/>
      <c r="L187" s="91" t="s">
        <v>2364</v>
      </c>
      <c r="M187" s="66" t="s">
        <v>1653</v>
      </c>
      <c r="N187" s="66" t="s">
        <v>1989</v>
      </c>
      <c r="O187" s="91"/>
      <c r="P187" s="91">
        <v>2250.14</v>
      </c>
      <c r="Q187" s="68" t="s">
        <v>3873</v>
      </c>
      <c r="R187" s="68" t="s">
        <v>3874</v>
      </c>
      <c r="S187" s="66" t="s">
        <v>2187</v>
      </c>
      <c r="T187" s="66" t="s">
        <v>2365</v>
      </c>
      <c r="U187" s="87" t="s">
        <v>626</v>
      </c>
      <c r="V187" s="66" t="s">
        <v>2179</v>
      </c>
      <c r="W187" s="86" t="s">
        <v>626</v>
      </c>
      <c r="X187" s="86" t="s">
        <v>626</v>
      </c>
      <c r="Y187" s="86" t="s">
        <v>626</v>
      </c>
      <c r="Z187" s="86" t="s">
        <v>626</v>
      </c>
      <c r="AA187" s="86" t="s">
        <v>626</v>
      </c>
      <c r="AB187" s="86"/>
      <c r="AC187" s="86" t="s">
        <v>626</v>
      </c>
      <c r="AD187" s="68" t="s">
        <v>1243</v>
      </c>
      <c r="AE187" s="254" t="s">
        <v>2366</v>
      </c>
      <c r="AF187" s="255"/>
      <c r="AG187" s="255"/>
      <c r="AH187" s="255"/>
      <c r="AI187" s="211" t="s">
        <v>2936</v>
      </c>
      <c r="AJ187" s="66" t="s">
        <v>3900</v>
      </c>
    </row>
    <row r="188" spans="1:36" ht="60" customHeight="1">
      <c r="A188" s="5">
        <v>202</v>
      </c>
      <c r="B188" s="68">
        <v>98</v>
      </c>
      <c r="C188" s="68">
        <v>198</v>
      </c>
      <c r="D188" s="66" t="s">
        <v>641</v>
      </c>
      <c r="E188" s="66" t="s">
        <v>1029</v>
      </c>
      <c r="F188" s="66" t="s">
        <v>1076</v>
      </c>
      <c r="G188" s="66" t="s">
        <v>675</v>
      </c>
      <c r="H188" s="66" t="s">
        <v>676</v>
      </c>
      <c r="I188" s="91" t="s">
        <v>2367</v>
      </c>
      <c r="J188" s="91" t="s">
        <v>3176</v>
      </c>
      <c r="K188" s="66"/>
      <c r="L188" s="91" t="s">
        <v>2357</v>
      </c>
      <c r="M188" s="66" t="s">
        <v>1654</v>
      </c>
      <c r="N188" s="66" t="s">
        <v>2368</v>
      </c>
      <c r="O188" s="91"/>
      <c r="P188" s="91">
        <v>56033.72</v>
      </c>
      <c r="Q188" s="68" t="s">
        <v>3873</v>
      </c>
      <c r="R188" s="68" t="s">
        <v>3874</v>
      </c>
      <c r="S188" s="66" t="s">
        <v>2175</v>
      </c>
      <c r="T188" s="87" t="s">
        <v>626</v>
      </c>
      <c r="U188" s="87" t="s">
        <v>626</v>
      </c>
      <c r="V188" s="66" t="s">
        <v>2179</v>
      </c>
      <c r="W188" s="86" t="s">
        <v>626</v>
      </c>
      <c r="X188" s="86" t="s">
        <v>626</v>
      </c>
      <c r="Y188" s="86" t="s">
        <v>626</v>
      </c>
      <c r="Z188" s="86" t="s">
        <v>626</v>
      </c>
      <c r="AA188" s="86" t="s">
        <v>626</v>
      </c>
      <c r="AB188" s="86"/>
      <c r="AC188" s="86" t="s">
        <v>626</v>
      </c>
      <c r="AD188" s="68" t="s">
        <v>1243</v>
      </c>
      <c r="AE188" s="254" t="s">
        <v>2369</v>
      </c>
      <c r="AF188" s="255"/>
      <c r="AG188" s="255"/>
      <c r="AH188" s="255"/>
      <c r="AI188" s="211" t="s">
        <v>3745</v>
      </c>
      <c r="AJ188" s="66" t="s">
        <v>3900</v>
      </c>
    </row>
    <row r="189" spans="1:36" s="11" customFormat="1" ht="60" customHeight="1">
      <c r="A189" s="5">
        <v>204</v>
      </c>
      <c r="B189" s="68">
        <v>99</v>
      </c>
      <c r="C189" s="68">
        <v>199</v>
      </c>
      <c r="D189" s="66" t="s">
        <v>1032</v>
      </c>
      <c r="E189" s="66" t="s">
        <v>1033</v>
      </c>
      <c r="F189" s="66" t="s">
        <v>1999</v>
      </c>
      <c r="G189" s="66" t="s">
        <v>673</v>
      </c>
      <c r="H189" s="66" t="s">
        <v>673</v>
      </c>
      <c r="I189" s="66" t="s">
        <v>3348</v>
      </c>
      <c r="J189" s="91" t="s">
        <v>3177</v>
      </c>
      <c r="K189" s="66"/>
      <c r="L189" s="66" t="s">
        <v>2370</v>
      </c>
      <c r="M189" s="66" t="s">
        <v>1656</v>
      </c>
      <c r="N189" s="66" t="s">
        <v>2371</v>
      </c>
      <c r="O189" s="91"/>
      <c r="P189" s="91">
        <v>2439</v>
      </c>
      <c r="Q189" s="68" t="s">
        <v>3873</v>
      </c>
      <c r="R189" s="68" t="s">
        <v>3874</v>
      </c>
      <c r="S189" s="66" t="s">
        <v>2175</v>
      </c>
      <c r="T189" s="66" t="s">
        <v>2678</v>
      </c>
      <c r="U189" s="87" t="s">
        <v>626</v>
      </c>
      <c r="V189" s="66" t="s">
        <v>2179</v>
      </c>
      <c r="W189" s="87" t="s">
        <v>626</v>
      </c>
      <c r="X189" s="87" t="s">
        <v>626</v>
      </c>
      <c r="Y189" s="87" t="s">
        <v>626</v>
      </c>
      <c r="Z189" s="87" t="s">
        <v>626</v>
      </c>
      <c r="AA189" s="87" t="s">
        <v>626</v>
      </c>
      <c r="AB189" s="87"/>
      <c r="AC189" s="87" t="s">
        <v>626</v>
      </c>
      <c r="AD189" s="68" t="s">
        <v>2372</v>
      </c>
      <c r="AE189" s="254" t="s">
        <v>2373</v>
      </c>
      <c r="AF189" s="255"/>
      <c r="AG189" s="255"/>
      <c r="AH189" s="255"/>
      <c r="AI189" s="211" t="s">
        <v>2936</v>
      </c>
      <c r="AJ189" s="66" t="s">
        <v>3900</v>
      </c>
    </row>
    <row r="190" spans="1:36" ht="60" customHeight="1">
      <c r="A190" s="5">
        <v>205</v>
      </c>
      <c r="B190" s="68">
        <v>100</v>
      </c>
      <c r="C190" s="68">
        <v>200</v>
      </c>
      <c r="D190" s="66" t="s">
        <v>1034</v>
      </c>
      <c r="E190" s="66" t="s">
        <v>2808</v>
      </c>
      <c r="F190" s="66" t="s">
        <v>533</v>
      </c>
      <c r="G190" s="66" t="s">
        <v>676</v>
      </c>
      <c r="H190" s="66" t="s">
        <v>676</v>
      </c>
      <c r="I190" s="66" t="s">
        <v>3349</v>
      </c>
      <c r="J190" s="91" t="s">
        <v>3178</v>
      </c>
      <c r="K190" s="66"/>
      <c r="L190" s="87" t="s">
        <v>626</v>
      </c>
      <c r="M190" s="66" t="s">
        <v>1657</v>
      </c>
      <c r="N190" s="66" t="s">
        <v>2374</v>
      </c>
      <c r="O190" s="91"/>
      <c r="P190" s="91">
        <v>4369.3999999999996</v>
      </c>
      <c r="Q190" s="68" t="s">
        <v>3873</v>
      </c>
      <c r="R190" s="68" t="s">
        <v>3874</v>
      </c>
      <c r="S190" s="66" t="s">
        <v>2179</v>
      </c>
      <c r="T190" s="66" t="s">
        <v>2375</v>
      </c>
      <c r="U190" s="87" t="s">
        <v>626</v>
      </c>
      <c r="V190" s="87" t="s">
        <v>626</v>
      </c>
      <c r="W190" s="87" t="s">
        <v>626</v>
      </c>
      <c r="X190" s="87" t="s">
        <v>626</v>
      </c>
      <c r="Y190" s="87" t="s">
        <v>626</v>
      </c>
      <c r="Z190" s="87" t="s">
        <v>626</v>
      </c>
      <c r="AA190" s="87" t="s">
        <v>626</v>
      </c>
      <c r="AB190" s="87"/>
      <c r="AC190" s="87" t="s">
        <v>626</v>
      </c>
      <c r="AD190" s="68" t="s">
        <v>1243</v>
      </c>
      <c r="AE190" s="254" t="s">
        <v>2376</v>
      </c>
      <c r="AF190" s="255"/>
      <c r="AG190" s="255"/>
      <c r="AH190" s="255"/>
      <c r="AI190" s="211" t="s">
        <v>2936</v>
      </c>
      <c r="AJ190" s="66" t="s">
        <v>3900</v>
      </c>
    </row>
    <row r="191" spans="1:36" ht="60" customHeight="1">
      <c r="A191" s="5">
        <v>208</v>
      </c>
      <c r="B191" s="68">
        <v>101</v>
      </c>
      <c r="C191" s="212">
        <v>203</v>
      </c>
      <c r="D191" s="116" t="s">
        <v>1037</v>
      </c>
      <c r="E191" s="116" t="s">
        <v>1038</v>
      </c>
      <c r="F191" s="116" t="s">
        <v>1079</v>
      </c>
      <c r="G191" s="116" t="s">
        <v>1507</v>
      </c>
      <c r="H191" s="116" t="s">
        <v>1360</v>
      </c>
      <c r="I191" s="66" t="s">
        <v>2378</v>
      </c>
      <c r="J191" s="66" t="s">
        <v>3179</v>
      </c>
      <c r="K191" s="66"/>
      <c r="L191" s="87" t="s">
        <v>626</v>
      </c>
      <c r="M191" s="66" t="s">
        <v>1537</v>
      </c>
      <c r="N191" s="116" t="s">
        <v>2379</v>
      </c>
      <c r="O191" s="91"/>
      <c r="P191" s="243">
        <v>50</v>
      </c>
      <c r="Q191" s="212" t="s">
        <v>3873</v>
      </c>
      <c r="R191" s="212" t="s">
        <v>3874</v>
      </c>
      <c r="S191" s="66" t="s">
        <v>2179</v>
      </c>
      <c r="T191" s="87" t="s">
        <v>626</v>
      </c>
      <c r="U191" s="87" t="s">
        <v>626</v>
      </c>
      <c r="V191" s="66" t="s">
        <v>2179</v>
      </c>
      <c r="W191" s="68" t="s">
        <v>248</v>
      </c>
      <c r="X191" s="68" t="s">
        <v>249</v>
      </c>
      <c r="Y191" s="66" t="s">
        <v>250</v>
      </c>
      <c r="Z191" s="66" t="s">
        <v>251</v>
      </c>
      <c r="AA191" s="66" t="s">
        <v>2380</v>
      </c>
      <c r="AB191" s="66" t="s">
        <v>2336</v>
      </c>
      <c r="AC191" s="83"/>
      <c r="AD191" s="68" t="s">
        <v>1243</v>
      </c>
      <c r="AE191" s="211" t="s">
        <v>2381</v>
      </c>
      <c r="AF191" s="244"/>
      <c r="AG191" s="244"/>
      <c r="AH191" s="244"/>
      <c r="AI191" s="211" t="s">
        <v>3949</v>
      </c>
      <c r="AJ191" s="66" t="s">
        <v>3900</v>
      </c>
    </row>
    <row r="192" spans="1:36" ht="60" customHeight="1">
      <c r="A192" s="5"/>
      <c r="B192" s="312">
        <v>102</v>
      </c>
      <c r="C192" s="216">
        <v>204</v>
      </c>
      <c r="D192" s="263" t="s">
        <v>1039</v>
      </c>
      <c r="E192" s="264" t="s">
        <v>2386</v>
      </c>
      <c r="F192" s="265" t="s">
        <v>1085</v>
      </c>
      <c r="G192" s="116" t="s">
        <v>1508</v>
      </c>
      <c r="H192" s="265" t="s">
        <v>673</v>
      </c>
      <c r="I192" s="266">
        <v>50800</v>
      </c>
      <c r="J192" s="267" t="s">
        <v>3180</v>
      </c>
      <c r="K192" s="84"/>
      <c r="L192" s="66" t="s">
        <v>2382</v>
      </c>
      <c r="M192" s="1963"/>
      <c r="N192" s="116" t="s">
        <v>2387</v>
      </c>
      <c r="O192" s="242"/>
      <c r="P192" s="243">
        <v>1237.5999999999999</v>
      </c>
      <c r="Q192" s="212" t="s">
        <v>3873</v>
      </c>
      <c r="R192" s="212" t="s">
        <v>3874</v>
      </c>
      <c r="S192" s="241" t="s">
        <v>2388</v>
      </c>
      <c r="T192" s="66" t="s">
        <v>2389</v>
      </c>
      <c r="U192" s="87" t="s">
        <v>626</v>
      </c>
      <c r="V192" s="66" t="s">
        <v>2179</v>
      </c>
      <c r="W192" s="87" t="s">
        <v>626</v>
      </c>
      <c r="X192" s="87" t="s">
        <v>626</v>
      </c>
      <c r="Y192" s="87" t="s">
        <v>626</v>
      </c>
      <c r="Z192" s="87" t="s">
        <v>626</v>
      </c>
      <c r="AA192" s="87" t="s">
        <v>626</v>
      </c>
      <c r="AB192" s="87"/>
      <c r="AC192" s="87" t="s">
        <v>626</v>
      </c>
      <c r="AD192" s="1960"/>
      <c r="AE192" s="268"/>
      <c r="AF192" s="269"/>
      <c r="AG192" s="269"/>
      <c r="AH192" s="269"/>
      <c r="AI192" s="211" t="s">
        <v>2936</v>
      </c>
      <c r="AJ192" s="116" t="s">
        <v>3900</v>
      </c>
    </row>
    <row r="193" spans="1:36" ht="60" customHeight="1">
      <c r="A193" s="5"/>
      <c r="B193" s="227"/>
      <c r="C193" s="92"/>
      <c r="D193" s="270"/>
      <c r="E193" s="271" t="s">
        <v>2390</v>
      </c>
      <c r="F193" s="272"/>
      <c r="G193" s="273"/>
      <c r="H193" s="274"/>
      <c r="I193" s="266">
        <v>23562</v>
      </c>
      <c r="J193" s="91" t="s">
        <v>3115</v>
      </c>
      <c r="K193" s="84"/>
      <c r="L193" s="66" t="s">
        <v>2382</v>
      </c>
      <c r="M193" s="1963"/>
      <c r="N193" s="236" t="s">
        <v>2391</v>
      </c>
      <c r="O193" s="242"/>
      <c r="P193" s="275">
        <v>2591.5</v>
      </c>
      <c r="Q193" s="227" t="s">
        <v>3873</v>
      </c>
      <c r="R193" s="227" t="s">
        <v>3874</v>
      </c>
      <c r="S193" s="241" t="s">
        <v>2392</v>
      </c>
      <c r="T193" s="66" t="s">
        <v>2393</v>
      </c>
      <c r="U193" s="87" t="s">
        <v>626</v>
      </c>
      <c r="V193" s="66" t="s">
        <v>2179</v>
      </c>
      <c r="W193" s="87" t="s">
        <v>626</v>
      </c>
      <c r="X193" s="87" t="s">
        <v>626</v>
      </c>
      <c r="Y193" s="87" t="s">
        <v>626</v>
      </c>
      <c r="Z193" s="87" t="s">
        <v>626</v>
      </c>
      <c r="AA193" s="87" t="s">
        <v>626</v>
      </c>
      <c r="AB193" s="87"/>
      <c r="AC193" s="87" t="s">
        <v>626</v>
      </c>
      <c r="AD193" s="1960"/>
      <c r="AE193" s="268"/>
      <c r="AF193" s="269"/>
      <c r="AG193" s="269"/>
      <c r="AH193" s="269"/>
      <c r="AI193" s="211" t="s">
        <v>2936</v>
      </c>
      <c r="AJ193" s="236" t="s">
        <v>3900</v>
      </c>
    </row>
    <row r="194" spans="1:36" ht="60" customHeight="1">
      <c r="A194" s="5"/>
      <c r="B194" s="227"/>
      <c r="C194" s="92"/>
      <c r="D194" s="270"/>
      <c r="E194" s="276" t="s">
        <v>2420</v>
      </c>
      <c r="F194" s="272"/>
      <c r="G194" s="273"/>
      <c r="H194" s="274"/>
      <c r="I194" s="277" t="s">
        <v>3350</v>
      </c>
      <c r="J194" s="267" t="s">
        <v>3116</v>
      </c>
      <c r="K194" s="84"/>
      <c r="L194" s="66" t="s">
        <v>2382</v>
      </c>
      <c r="M194" s="1963"/>
      <c r="N194" s="236" t="s">
        <v>2421</v>
      </c>
      <c r="O194" s="242"/>
      <c r="P194" s="275">
        <v>547.4</v>
      </c>
      <c r="Q194" s="227" t="s">
        <v>3873</v>
      </c>
      <c r="R194" s="227" t="s">
        <v>3874</v>
      </c>
      <c r="S194" s="241" t="s">
        <v>2422</v>
      </c>
      <c r="T194" s="66" t="s">
        <v>2423</v>
      </c>
      <c r="U194" s="87" t="s">
        <v>626</v>
      </c>
      <c r="V194" s="66" t="s">
        <v>2179</v>
      </c>
      <c r="W194" s="87" t="s">
        <v>626</v>
      </c>
      <c r="X194" s="87" t="s">
        <v>626</v>
      </c>
      <c r="Y194" s="87" t="s">
        <v>626</v>
      </c>
      <c r="Z194" s="87" t="s">
        <v>626</v>
      </c>
      <c r="AA194" s="87" t="s">
        <v>626</v>
      </c>
      <c r="AB194" s="87"/>
      <c r="AC194" s="87" t="s">
        <v>626</v>
      </c>
      <c r="AD194" s="1960"/>
      <c r="AE194" s="268"/>
      <c r="AF194" s="269"/>
      <c r="AG194" s="269"/>
      <c r="AH194" s="269"/>
      <c r="AI194" s="211" t="s">
        <v>2936</v>
      </c>
      <c r="AJ194" s="236" t="s">
        <v>3900</v>
      </c>
    </row>
    <row r="195" spans="1:36" ht="60" customHeight="1">
      <c r="A195" s="5"/>
      <c r="B195" s="227"/>
      <c r="C195" s="92"/>
      <c r="D195" s="270"/>
      <c r="E195" s="276" t="s">
        <v>2432</v>
      </c>
      <c r="F195" s="272"/>
      <c r="G195" s="273"/>
      <c r="H195" s="274"/>
      <c r="I195" s="277" t="s">
        <v>3351</v>
      </c>
      <c r="J195" s="91" t="s">
        <v>3117</v>
      </c>
      <c r="K195" s="84"/>
      <c r="L195" s="66" t="s">
        <v>2382</v>
      </c>
      <c r="M195" s="1963"/>
      <c r="N195" s="236" t="s">
        <v>3688</v>
      </c>
      <c r="O195" s="242"/>
      <c r="P195" s="275">
        <v>1170</v>
      </c>
      <c r="Q195" s="227" t="s">
        <v>3873</v>
      </c>
      <c r="R195" s="227" t="s">
        <v>3874</v>
      </c>
      <c r="S195" s="241" t="s">
        <v>2433</v>
      </c>
      <c r="T195" s="66" t="s">
        <v>2434</v>
      </c>
      <c r="U195" s="87" t="s">
        <v>626</v>
      </c>
      <c r="V195" s="66" t="s">
        <v>2179</v>
      </c>
      <c r="W195" s="87" t="s">
        <v>626</v>
      </c>
      <c r="X195" s="87" t="s">
        <v>626</v>
      </c>
      <c r="Y195" s="87" t="s">
        <v>626</v>
      </c>
      <c r="Z195" s="87" t="s">
        <v>626</v>
      </c>
      <c r="AA195" s="87" t="s">
        <v>626</v>
      </c>
      <c r="AB195" s="87"/>
      <c r="AC195" s="87" t="s">
        <v>626</v>
      </c>
      <c r="AD195" s="1960"/>
      <c r="AE195" s="268"/>
      <c r="AF195" s="269"/>
      <c r="AG195" s="269"/>
      <c r="AH195" s="269"/>
      <c r="AI195" s="211" t="s">
        <v>2936</v>
      </c>
      <c r="AJ195" s="236" t="s">
        <v>3900</v>
      </c>
    </row>
    <row r="196" spans="1:36" ht="60" customHeight="1">
      <c r="A196" s="5"/>
      <c r="B196" s="227"/>
      <c r="C196" s="92"/>
      <c r="D196" s="270"/>
      <c r="E196" s="271" t="s">
        <v>2445</v>
      </c>
      <c r="F196" s="272"/>
      <c r="G196" s="273"/>
      <c r="H196" s="274"/>
      <c r="I196" s="277" t="s">
        <v>3353</v>
      </c>
      <c r="J196" s="91" t="s">
        <v>3118</v>
      </c>
      <c r="K196" s="84"/>
      <c r="L196" s="87" t="s">
        <v>626</v>
      </c>
      <c r="M196" s="1963"/>
      <c r="N196" s="236" t="s">
        <v>2446</v>
      </c>
      <c r="O196" s="242"/>
      <c r="P196" s="275">
        <v>3312.8</v>
      </c>
      <c r="Q196" s="227" t="s">
        <v>3873</v>
      </c>
      <c r="R196" s="227" t="s">
        <v>3874</v>
      </c>
      <c r="S196" s="278" t="s">
        <v>626</v>
      </c>
      <c r="T196" s="66" t="s">
        <v>2447</v>
      </c>
      <c r="U196" s="87" t="s">
        <v>626</v>
      </c>
      <c r="V196" s="66" t="s">
        <v>2179</v>
      </c>
      <c r="W196" s="87" t="s">
        <v>626</v>
      </c>
      <c r="X196" s="87" t="s">
        <v>626</v>
      </c>
      <c r="Y196" s="87" t="s">
        <v>626</v>
      </c>
      <c r="Z196" s="87" t="s">
        <v>626</v>
      </c>
      <c r="AA196" s="87" t="s">
        <v>626</v>
      </c>
      <c r="AB196" s="87"/>
      <c r="AC196" s="87" t="s">
        <v>626</v>
      </c>
      <c r="AD196" s="1960"/>
      <c r="AE196" s="256" t="s">
        <v>2448</v>
      </c>
      <c r="AF196" s="257"/>
      <c r="AG196" s="257"/>
      <c r="AH196" s="257"/>
      <c r="AI196" s="211" t="s">
        <v>2936</v>
      </c>
      <c r="AJ196" s="236" t="s">
        <v>3900</v>
      </c>
    </row>
    <row r="197" spans="1:36" ht="60" customHeight="1">
      <c r="A197" s="5"/>
      <c r="B197" s="89"/>
      <c r="C197" s="221"/>
      <c r="D197" s="279"/>
      <c r="E197" s="280" t="s">
        <v>2449</v>
      </c>
      <c r="F197" s="281"/>
      <c r="G197" s="282"/>
      <c r="H197" s="283"/>
      <c r="I197" s="277" t="s">
        <v>3354</v>
      </c>
      <c r="J197" s="91" t="s">
        <v>3119</v>
      </c>
      <c r="K197" s="84"/>
      <c r="L197" s="87" t="s">
        <v>626</v>
      </c>
      <c r="M197" s="1963"/>
      <c r="N197" s="225" t="s">
        <v>2450</v>
      </c>
      <c r="O197" s="242"/>
      <c r="P197" s="245">
        <v>8146.5</v>
      </c>
      <c r="Q197" s="89" t="s">
        <v>3873</v>
      </c>
      <c r="R197" s="89" t="s">
        <v>3874</v>
      </c>
      <c r="S197" s="278" t="s">
        <v>626</v>
      </c>
      <c r="T197" s="66" t="s">
        <v>2451</v>
      </c>
      <c r="U197" s="87" t="s">
        <v>626</v>
      </c>
      <c r="V197" s="66" t="s">
        <v>2179</v>
      </c>
      <c r="W197" s="87" t="s">
        <v>626</v>
      </c>
      <c r="X197" s="87" t="s">
        <v>626</v>
      </c>
      <c r="Y197" s="87" t="s">
        <v>626</v>
      </c>
      <c r="Z197" s="87" t="s">
        <v>626</v>
      </c>
      <c r="AA197" s="87" t="s">
        <v>626</v>
      </c>
      <c r="AB197" s="87"/>
      <c r="AC197" s="87" t="s">
        <v>626</v>
      </c>
      <c r="AD197" s="1960"/>
      <c r="AE197" s="268"/>
      <c r="AF197" s="269"/>
      <c r="AG197" s="269"/>
      <c r="AH197" s="269"/>
      <c r="AI197" s="211" t="s">
        <v>2936</v>
      </c>
      <c r="AJ197" s="225" t="s">
        <v>3900</v>
      </c>
    </row>
    <row r="198" spans="1:36" ht="60" customHeight="1">
      <c r="A198" s="5">
        <v>210</v>
      </c>
      <c r="B198" s="227">
        <v>103</v>
      </c>
      <c r="C198" s="227">
        <v>205</v>
      </c>
      <c r="D198" s="236" t="s">
        <v>1040</v>
      </c>
      <c r="E198" s="236" t="s">
        <v>1041</v>
      </c>
      <c r="F198" s="236" t="s">
        <v>1708</v>
      </c>
      <c r="G198" s="236" t="s">
        <v>1505</v>
      </c>
      <c r="H198" s="236" t="s">
        <v>673</v>
      </c>
      <c r="I198" s="91">
        <v>75990.3</v>
      </c>
      <c r="J198" s="66" t="s">
        <v>3181</v>
      </c>
      <c r="K198" s="66"/>
      <c r="L198" s="91"/>
      <c r="M198" s="66" t="s">
        <v>1661</v>
      </c>
      <c r="N198" s="236" t="s">
        <v>1086</v>
      </c>
      <c r="O198" s="91"/>
      <c r="P198" s="275">
        <v>956.25</v>
      </c>
      <c r="Q198" s="227" t="s">
        <v>3873</v>
      </c>
      <c r="R198" s="227" t="s">
        <v>3874</v>
      </c>
      <c r="S198" s="66"/>
      <c r="T198" s="66"/>
      <c r="U198" s="66"/>
      <c r="V198" s="66"/>
      <c r="W198" s="78">
        <v>40422</v>
      </c>
      <c r="X198" s="68" t="s">
        <v>1318</v>
      </c>
      <c r="Y198" s="66"/>
      <c r="Z198" s="66"/>
      <c r="AA198" s="66"/>
      <c r="AB198" s="66"/>
      <c r="AC198" s="66"/>
      <c r="AD198" s="68" t="s">
        <v>1242</v>
      </c>
      <c r="AE198" s="211" t="s">
        <v>2356</v>
      </c>
      <c r="AF198" s="244"/>
      <c r="AG198" s="244"/>
      <c r="AH198" s="244"/>
      <c r="AI198" s="211" t="s">
        <v>3746</v>
      </c>
      <c r="AJ198" s="66" t="s">
        <v>3900</v>
      </c>
    </row>
    <row r="199" spans="1:36" ht="78.75" customHeight="1">
      <c r="A199" s="5">
        <v>212</v>
      </c>
      <c r="B199" s="212">
        <v>104</v>
      </c>
      <c r="C199" s="226">
        <v>206</v>
      </c>
      <c r="D199" s="116" t="s">
        <v>797</v>
      </c>
      <c r="E199" s="116" t="s">
        <v>1042</v>
      </c>
      <c r="F199" s="116" t="s">
        <v>1087</v>
      </c>
      <c r="G199" s="116" t="s">
        <v>679</v>
      </c>
      <c r="H199" s="116" t="s">
        <v>679</v>
      </c>
      <c r="I199" s="277" t="s">
        <v>3783</v>
      </c>
      <c r="J199" s="66" t="s">
        <v>3784</v>
      </c>
      <c r="K199" s="66"/>
      <c r="L199" s="87" t="s">
        <v>626</v>
      </c>
      <c r="M199" s="211" t="s">
        <v>1606</v>
      </c>
      <c r="N199" s="1952" t="s">
        <v>3785</v>
      </c>
      <c r="O199" s="242"/>
      <c r="P199" s="243">
        <v>294.64999999999998</v>
      </c>
      <c r="Q199" s="212" t="s">
        <v>3873</v>
      </c>
      <c r="R199" s="116" t="s">
        <v>3874</v>
      </c>
      <c r="S199" s="241" t="s">
        <v>2179</v>
      </c>
      <c r="T199" s="87" t="s">
        <v>626</v>
      </c>
      <c r="U199" s="87" t="s">
        <v>626</v>
      </c>
      <c r="V199" s="87" t="s">
        <v>626</v>
      </c>
      <c r="W199" s="66" t="s">
        <v>428</v>
      </c>
      <c r="X199" s="66" t="s">
        <v>429</v>
      </c>
      <c r="Y199" s="66" t="s">
        <v>430</v>
      </c>
      <c r="Z199" s="66" t="s">
        <v>431</v>
      </c>
      <c r="AA199" s="66" t="s">
        <v>432</v>
      </c>
      <c r="AB199" s="66" t="s">
        <v>2453</v>
      </c>
      <c r="AC199" s="83"/>
      <c r="AD199" s="68" t="s">
        <v>1243</v>
      </c>
      <c r="AE199" s="94" t="s">
        <v>2454</v>
      </c>
      <c r="AF199" s="284"/>
      <c r="AG199" s="284"/>
      <c r="AH199" s="284"/>
      <c r="AI199" s="211" t="s">
        <v>3532</v>
      </c>
      <c r="AJ199" s="116" t="s">
        <v>3900</v>
      </c>
    </row>
    <row r="200" spans="1:36" ht="60" customHeight="1">
      <c r="A200" s="5"/>
      <c r="B200" s="89"/>
      <c r="C200" s="230"/>
      <c r="D200" s="225"/>
      <c r="E200" s="225"/>
      <c r="F200" s="236"/>
      <c r="G200" s="225"/>
      <c r="H200" s="225"/>
      <c r="I200" s="277"/>
      <c r="J200" s="66"/>
      <c r="K200" s="66"/>
      <c r="L200" s="87"/>
      <c r="M200" s="211"/>
      <c r="N200" s="1953"/>
      <c r="O200" s="242"/>
      <c r="P200" s="245">
        <v>593.28</v>
      </c>
      <c r="Q200" s="89" t="s">
        <v>3873</v>
      </c>
      <c r="R200" s="225" t="s">
        <v>3902</v>
      </c>
      <c r="S200" s="241"/>
      <c r="T200" s="87"/>
      <c r="U200" s="87"/>
      <c r="V200" s="87"/>
      <c r="W200" s="66"/>
      <c r="X200" s="66"/>
      <c r="Y200" s="66"/>
      <c r="Z200" s="66"/>
      <c r="AA200" s="66"/>
      <c r="AB200" s="66"/>
      <c r="AC200" s="83"/>
      <c r="AD200" s="68"/>
      <c r="AE200" s="94"/>
      <c r="AF200" s="284"/>
      <c r="AG200" s="284"/>
      <c r="AH200" s="284"/>
      <c r="AI200" s="211"/>
      <c r="AJ200" s="225" t="s">
        <v>3900</v>
      </c>
    </row>
    <row r="201" spans="1:36" ht="60" customHeight="1">
      <c r="A201" s="5">
        <v>213</v>
      </c>
      <c r="B201" s="68">
        <v>105</v>
      </c>
      <c r="C201" s="89">
        <v>208</v>
      </c>
      <c r="D201" s="225" t="s">
        <v>1378</v>
      </c>
      <c r="E201" s="285" t="s">
        <v>1043</v>
      </c>
      <c r="F201" s="66" t="s">
        <v>1072</v>
      </c>
      <c r="G201" s="286" t="s">
        <v>679</v>
      </c>
      <c r="H201" s="225" t="s">
        <v>679</v>
      </c>
      <c r="I201" s="91">
        <v>6392.69</v>
      </c>
      <c r="J201" s="66" t="s">
        <v>3182</v>
      </c>
      <c r="K201" s="66"/>
      <c r="L201" s="66"/>
      <c r="M201" s="66" t="s">
        <v>1662</v>
      </c>
      <c r="N201" s="225" t="s">
        <v>798</v>
      </c>
      <c r="O201" s="91"/>
      <c r="P201" s="245">
        <v>856.09</v>
      </c>
      <c r="Q201" s="89" t="s">
        <v>3873</v>
      </c>
      <c r="R201" s="225" t="s">
        <v>3874</v>
      </c>
      <c r="S201" s="66"/>
      <c r="T201" s="66" t="s">
        <v>3268</v>
      </c>
      <c r="U201" s="66"/>
      <c r="V201" s="66"/>
      <c r="W201" s="68"/>
      <c r="X201" s="68"/>
      <c r="Y201" s="66"/>
      <c r="Z201" s="66"/>
      <c r="AA201" s="66"/>
      <c r="AB201" s="66"/>
      <c r="AC201" s="66"/>
      <c r="AD201" s="68" t="s">
        <v>1243</v>
      </c>
      <c r="AE201" s="254"/>
      <c r="AF201" s="255"/>
      <c r="AG201" s="255"/>
      <c r="AH201" s="255"/>
      <c r="AI201" s="211" t="s">
        <v>3747</v>
      </c>
      <c r="AJ201" s="66" t="s">
        <v>3900</v>
      </c>
    </row>
    <row r="202" spans="1:36" ht="60" customHeight="1">
      <c r="A202" s="5">
        <v>215</v>
      </c>
      <c r="B202" s="68">
        <v>106</v>
      </c>
      <c r="C202" s="68">
        <v>210</v>
      </c>
      <c r="D202" s="66" t="s">
        <v>1031</v>
      </c>
      <c r="E202" s="66" t="s">
        <v>1044</v>
      </c>
      <c r="F202" s="225" t="s">
        <v>1089</v>
      </c>
      <c r="G202" s="66" t="s">
        <v>676</v>
      </c>
      <c r="H202" s="66" t="s">
        <v>676</v>
      </c>
      <c r="I202" s="66"/>
      <c r="J202" s="91" t="s">
        <v>3183</v>
      </c>
      <c r="K202" s="66"/>
      <c r="L202" s="91"/>
      <c r="M202" s="66" t="s">
        <v>1663</v>
      </c>
      <c r="N202" s="66" t="s">
        <v>1088</v>
      </c>
      <c r="O202" s="91"/>
      <c r="P202" s="91">
        <v>1065.94</v>
      </c>
      <c r="Q202" s="68" t="s">
        <v>3873</v>
      </c>
      <c r="R202" s="66" t="s">
        <v>3874</v>
      </c>
      <c r="S202" s="66"/>
      <c r="T202" s="68" t="s">
        <v>2662</v>
      </c>
      <c r="U202" s="66"/>
      <c r="V202" s="66"/>
      <c r="W202" s="68"/>
      <c r="X202" s="68"/>
      <c r="Y202" s="66"/>
      <c r="Z202" s="66"/>
      <c r="AA202" s="66"/>
      <c r="AB202" s="66"/>
      <c r="AC202" s="66"/>
      <c r="AD202" s="68" t="s">
        <v>1243</v>
      </c>
      <c r="AE202" s="254"/>
      <c r="AF202" s="255"/>
      <c r="AG202" s="255"/>
      <c r="AH202" s="255"/>
      <c r="AI202" s="211" t="s">
        <v>3806</v>
      </c>
      <c r="AJ202" s="66" t="s">
        <v>3900</v>
      </c>
    </row>
    <row r="203" spans="1:36" ht="60" customHeight="1">
      <c r="A203" s="5">
        <v>216</v>
      </c>
      <c r="B203" s="68">
        <v>107</v>
      </c>
      <c r="C203" s="68">
        <v>211</v>
      </c>
      <c r="D203" s="66" t="s">
        <v>1045</v>
      </c>
      <c r="E203" s="66" t="s">
        <v>1046</v>
      </c>
      <c r="F203" s="66" t="s">
        <v>1090</v>
      </c>
      <c r="G203" s="66" t="s">
        <v>710</v>
      </c>
      <c r="H203" s="66" t="s">
        <v>1047</v>
      </c>
      <c r="I203" s="91">
        <v>36336.199999999997</v>
      </c>
      <c r="J203" s="91" t="s">
        <v>3184</v>
      </c>
      <c r="K203" s="66"/>
      <c r="L203" s="91" t="s">
        <v>2455</v>
      </c>
      <c r="M203" s="66" t="s">
        <v>1664</v>
      </c>
      <c r="N203" s="66" t="s">
        <v>1343</v>
      </c>
      <c r="O203" s="91"/>
      <c r="P203" s="91">
        <v>1974.5</v>
      </c>
      <c r="Q203" s="68" t="s">
        <v>3873</v>
      </c>
      <c r="R203" s="66" t="s">
        <v>3874</v>
      </c>
      <c r="S203" s="66" t="s">
        <v>2175</v>
      </c>
      <c r="T203" s="66"/>
      <c r="U203" s="66"/>
      <c r="V203" s="66"/>
      <c r="W203" s="68"/>
      <c r="X203" s="68"/>
      <c r="Y203" s="66"/>
      <c r="Z203" s="66"/>
      <c r="AA203" s="66"/>
      <c r="AB203" s="66"/>
      <c r="AC203" s="66"/>
      <c r="AD203" s="68" t="s">
        <v>1243</v>
      </c>
      <c r="AE203" s="254"/>
      <c r="AF203" s="255"/>
      <c r="AG203" s="255"/>
      <c r="AH203" s="255"/>
      <c r="AI203" s="211" t="s">
        <v>3748</v>
      </c>
      <c r="AJ203" s="66" t="s">
        <v>3900</v>
      </c>
    </row>
    <row r="204" spans="1:36" ht="60" customHeight="1">
      <c r="A204" s="5">
        <v>220</v>
      </c>
      <c r="B204" s="68">
        <v>108</v>
      </c>
      <c r="C204" s="68">
        <v>214</v>
      </c>
      <c r="D204" s="66" t="s">
        <v>1052</v>
      </c>
      <c r="E204" s="66" t="s">
        <v>1053</v>
      </c>
      <c r="F204" s="66" t="s">
        <v>1091</v>
      </c>
      <c r="G204" s="66" t="s">
        <v>1511</v>
      </c>
      <c r="H204" s="66" t="s">
        <v>674</v>
      </c>
      <c r="I204" s="91">
        <v>11429.6</v>
      </c>
      <c r="J204" s="91" t="s">
        <v>3185</v>
      </c>
      <c r="K204" s="66"/>
      <c r="L204" s="260" t="s">
        <v>626</v>
      </c>
      <c r="M204" s="66" t="s">
        <v>1667</v>
      </c>
      <c r="N204" s="66" t="s">
        <v>2461</v>
      </c>
      <c r="O204" s="91"/>
      <c r="P204" s="91">
        <v>1833</v>
      </c>
      <c r="Q204" s="68" t="s">
        <v>3873</v>
      </c>
      <c r="R204" s="66" t="s">
        <v>3874</v>
      </c>
      <c r="S204" s="66" t="s">
        <v>2179</v>
      </c>
      <c r="T204" s="87" t="s">
        <v>626</v>
      </c>
      <c r="U204" s="87" t="s">
        <v>626</v>
      </c>
      <c r="V204" s="66" t="s">
        <v>2179</v>
      </c>
      <c r="W204" s="66" t="s">
        <v>436</v>
      </c>
      <c r="X204" s="66" t="s">
        <v>435</v>
      </c>
      <c r="Y204" s="66" t="s">
        <v>433</v>
      </c>
      <c r="Z204" s="66" t="s">
        <v>434</v>
      </c>
      <c r="AA204" s="66" t="s">
        <v>2462</v>
      </c>
      <c r="AB204" s="66"/>
      <c r="AC204" s="87" t="s">
        <v>626</v>
      </c>
      <c r="AD204" s="68" t="s">
        <v>1243</v>
      </c>
      <c r="AE204" s="254" t="s">
        <v>2463</v>
      </c>
      <c r="AF204" s="255"/>
      <c r="AG204" s="255"/>
      <c r="AH204" s="255"/>
      <c r="AI204" s="211" t="s">
        <v>3749</v>
      </c>
      <c r="AJ204" s="66" t="s">
        <v>3900</v>
      </c>
    </row>
    <row r="205" spans="1:36" ht="60" customHeight="1">
      <c r="A205" s="5">
        <v>222</v>
      </c>
      <c r="B205" s="68">
        <v>109</v>
      </c>
      <c r="C205" s="68">
        <v>215</v>
      </c>
      <c r="D205" s="66" t="s">
        <v>1370</v>
      </c>
      <c r="E205" s="66" t="s">
        <v>2464</v>
      </c>
      <c r="F205" s="66" t="s">
        <v>1095</v>
      </c>
      <c r="G205" s="66" t="s">
        <v>673</v>
      </c>
      <c r="H205" s="66" t="s">
        <v>673</v>
      </c>
      <c r="I205" s="66" t="s">
        <v>1096</v>
      </c>
      <c r="J205" s="91" t="s">
        <v>3186</v>
      </c>
      <c r="K205" s="66"/>
      <c r="L205" s="91" t="s">
        <v>2357</v>
      </c>
      <c r="M205" s="66" t="s">
        <v>1668</v>
      </c>
      <c r="N205" s="66" t="s">
        <v>801</v>
      </c>
      <c r="O205" s="91"/>
      <c r="P205" s="91">
        <v>7740.44</v>
      </c>
      <c r="Q205" s="68" t="s">
        <v>3873</v>
      </c>
      <c r="R205" s="66" t="s">
        <v>3874</v>
      </c>
      <c r="S205" s="66" t="s">
        <v>2175</v>
      </c>
      <c r="T205" s="66" t="s">
        <v>2465</v>
      </c>
      <c r="U205" s="87" t="s">
        <v>626</v>
      </c>
      <c r="V205" s="66" t="s">
        <v>2179</v>
      </c>
      <c r="W205" s="86" t="s">
        <v>626</v>
      </c>
      <c r="X205" s="86" t="s">
        <v>626</v>
      </c>
      <c r="Y205" s="86" t="s">
        <v>626</v>
      </c>
      <c r="Z205" s="86" t="s">
        <v>626</v>
      </c>
      <c r="AA205" s="86" t="s">
        <v>626</v>
      </c>
      <c r="AB205" s="86"/>
      <c r="AC205" s="86" t="s">
        <v>626</v>
      </c>
      <c r="AD205" s="68" t="s">
        <v>1242</v>
      </c>
      <c r="AE205" s="254" t="s">
        <v>2466</v>
      </c>
      <c r="AF205" s="255"/>
      <c r="AG205" s="255"/>
      <c r="AH205" s="255"/>
      <c r="AI205" s="211" t="s">
        <v>2936</v>
      </c>
      <c r="AJ205" s="66" t="s">
        <v>3900</v>
      </c>
    </row>
    <row r="206" spans="1:36" ht="60" customHeight="1">
      <c r="A206" s="5">
        <v>223</v>
      </c>
      <c r="B206" s="68">
        <v>110</v>
      </c>
      <c r="C206" s="68">
        <v>216</v>
      </c>
      <c r="D206" s="66" t="s">
        <v>1054</v>
      </c>
      <c r="E206" s="66" t="s">
        <v>1055</v>
      </c>
      <c r="F206" s="66" t="s">
        <v>1074</v>
      </c>
      <c r="G206" s="66" t="s">
        <v>682</v>
      </c>
      <c r="H206" s="66" t="s">
        <v>679</v>
      </c>
      <c r="I206" s="66" t="s">
        <v>3453</v>
      </c>
      <c r="J206" s="91" t="s">
        <v>3187</v>
      </c>
      <c r="K206" s="66"/>
      <c r="L206" s="66" t="s">
        <v>2467</v>
      </c>
      <c r="M206" s="66" t="s">
        <v>1669</v>
      </c>
      <c r="N206" s="66" t="s">
        <v>750</v>
      </c>
      <c r="O206" s="91"/>
      <c r="P206" s="91">
        <v>1121.75</v>
      </c>
      <c r="Q206" s="68" t="s">
        <v>3873</v>
      </c>
      <c r="R206" s="66" t="s">
        <v>3874</v>
      </c>
      <c r="S206" s="66" t="s">
        <v>2175</v>
      </c>
      <c r="T206" s="66" t="s">
        <v>2663</v>
      </c>
      <c r="U206" s="87" t="s">
        <v>626</v>
      </c>
      <c r="V206" s="66" t="s">
        <v>2179</v>
      </c>
      <c r="W206" s="86" t="s">
        <v>2468</v>
      </c>
      <c r="X206" s="68" t="s">
        <v>2469</v>
      </c>
      <c r="Y206" s="66" t="s">
        <v>2470</v>
      </c>
      <c r="Z206" s="66" t="s">
        <v>2471</v>
      </c>
      <c r="AA206" s="66" t="s">
        <v>2472</v>
      </c>
      <c r="AB206" s="66"/>
      <c r="AC206" s="87" t="s">
        <v>626</v>
      </c>
      <c r="AD206" s="68" t="s">
        <v>1241</v>
      </c>
      <c r="AE206" s="254" t="s">
        <v>2473</v>
      </c>
      <c r="AF206" s="255"/>
      <c r="AG206" s="255"/>
      <c r="AH206" s="255"/>
      <c r="AI206" s="211" t="s">
        <v>2936</v>
      </c>
      <c r="AJ206" s="66" t="s">
        <v>3900</v>
      </c>
    </row>
    <row r="207" spans="1:36" ht="60" customHeight="1">
      <c r="A207" s="5">
        <v>224</v>
      </c>
      <c r="B207" s="68">
        <v>111</v>
      </c>
      <c r="C207" s="68">
        <v>217</v>
      </c>
      <c r="D207" s="66" t="s">
        <v>1056</v>
      </c>
      <c r="E207" s="66" t="s">
        <v>1057</v>
      </c>
      <c r="F207" s="66" t="s">
        <v>1092</v>
      </c>
      <c r="G207" s="66" t="s">
        <v>714</v>
      </c>
      <c r="H207" s="66" t="s">
        <v>673</v>
      </c>
      <c r="I207" s="66"/>
      <c r="J207" s="91" t="s">
        <v>3188</v>
      </c>
      <c r="K207" s="66"/>
      <c r="L207" s="91"/>
      <c r="M207" s="66" t="s">
        <v>1670</v>
      </c>
      <c r="N207" s="66" t="s">
        <v>1225</v>
      </c>
      <c r="O207" s="91"/>
      <c r="P207" s="91">
        <v>16352.75</v>
      </c>
      <c r="Q207" s="68" t="s">
        <v>3873</v>
      </c>
      <c r="R207" s="66" t="s">
        <v>3874</v>
      </c>
      <c r="S207" s="66"/>
      <c r="T207" s="66" t="s">
        <v>2622</v>
      </c>
      <c r="U207" s="66"/>
      <c r="V207" s="66"/>
      <c r="W207" s="68"/>
      <c r="X207" s="68"/>
      <c r="Y207" s="66" t="s">
        <v>253</v>
      </c>
      <c r="Z207" s="66" t="s">
        <v>254</v>
      </c>
      <c r="AA207" s="66"/>
      <c r="AB207" s="66"/>
      <c r="AC207" s="66"/>
      <c r="AD207" s="68" t="s">
        <v>1242</v>
      </c>
      <c r="AE207" s="211" t="s">
        <v>2474</v>
      </c>
      <c r="AF207" s="244"/>
      <c r="AG207" s="244"/>
      <c r="AH207" s="244"/>
      <c r="AI207" s="211" t="s">
        <v>2936</v>
      </c>
      <c r="AJ207" s="66" t="s">
        <v>3900</v>
      </c>
    </row>
    <row r="208" spans="1:36" ht="60" customHeight="1">
      <c r="A208" s="5">
        <v>225</v>
      </c>
      <c r="B208" s="68">
        <v>112</v>
      </c>
      <c r="C208" s="68">
        <v>218</v>
      </c>
      <c r="D208" s="66" t="s">
        <v>1058</v>
      </c>
      <c r="E208" s="66" t="s">
        <v>203</v>
      </c>
      <c r="F208" s="66" t="s">
        <v>804</v>
      </c>
      <c r="G208" s="66" t="s">
        <v>681</v>
      </c>
      <c r="H208" s="66" t="s">
        <v>681</v>
      </c>
      <c r="I208" s="66" t="s">
        <v>3355</v>
      </c>
      <c r="J208" s="66" t="s">
        <v>3189</v>
      </c>
      <c r="K208" s="66"/>
      <c r="L208" s="87" t="s">
        <v>626</v>
      </c>
      <c r="M208" s="66" t="s">
        <v>1669</v>
      </c>
      <c r="N208" s="66" t="s">
        <v>2475</v>
      </c>
      <c r="O208" s="91"/>
      <c r="P208" s="91">
        <v>150.55000000000001</v>
      </c>
      <c r="Q208" s="68" t="s">
        <v>3873</v>
      </c>
      <c r="R208" s="66" t="s">
        <v>3874</v>
      </c>
      <c r="S208" s="66" t="s">
        <v>2179</v>
      </c>
      <c r="T208" s="87" t="s">
        <v>3601</v>
      </c>
      <c r="U208" s="87" t="s">
        <v>626</v>
      </c>
      <c r="V208" s="66" t="s">
        <v>2179</v>
      </c>
      <c r="W208" s="68" t="s">
        <v>255</v>
      </c>
      <c r="X208" s="68" t="s">
        <v>256</v>
      </c>
      <c r="Y208" s="66" t="s">
        <v>878</v>
      </c>
      <c r="Z208" s="66" t="s">
        <v>879</v>
      </c>
      <c r="AA208" s="66" t="s">
        <v>2476</v>
      </c>
      <c r="AB208" s="87" t="s">
        <v>2477</v>
      </c>
      <c r="AC208" s="83"/>
      <c r="AD208" s="68" t="s">
        <v>1242</v>
      </c>
      <c r="AE208" s="254" t="s">
        <v>2478</v>
      </c>
      <c r="AF208" s="255"/>
      <c r="AG208" s="255"/>
      <c r="AH208" s="255"/>
      <c r="AI208" s="211" t="s">
        <v>2936</v>
      </c>
      <c r="AJ208" s="66" t="s">
        <v>3900</v>
      </c>
    </row>
    <row r="209" spans="1:36" ht="60" customHeight="1">
      <c r="A209" s="5">
        <v>229</v>
      </c>
      <c r="B209" s="68">
        <v>113</v>
      </c>
      <c r="C209" s="68">
        <v>219</v>
      </c>
      <c r="D209" s="66" t="s">
        <v>1030</v>
      </c>
      <c r="E209" s="66" t="s">
        <v>2827</v>
      </c>
      <c r="F209" s="66" t="s">
        <v>1077</v>
      </c>
      <c r="G209" s="66" t="s">
        <v>731</v>
      </c>
      <c r="H209" s="66" t="s">
        <v>672</v>
      </c>
      <c r="I209" s="66" t="s">
        <v>1065</v>
      </c>
      <c r="J209" s="91" t="s">
        <v>3190</v>
      </c>
      <c r="K209" s="66"/>
      <c r="L209" s="91"/>
      <c r="M209" s="66" t="s">
        <v>1672</v>
      </c>
      <c r="N209" s="66" t="s">
        <v>1226</v>
      </c>
      <c r="O209" s="91"/>
      <c r="P209" s="91">
        <v>1005.29</v>
      </c>
      <c r="Q209" s="68" t="s">
        <v>3873</v>
      </c>
      <c r="R209" s="66" t="s">
        <v>3874</v>
      </c>
      <c r="S209" s="66"/>
      <c r="T209" s="66"/>
      <c r="U209" s="66"/>
      <c r="V209" s="66"/>
      <c r="W209" s="68"/>
      <c r="X209" s="68"/>
      <c r="Y209" s="66" t="s">
        <v>257</v>
      </c>
      <c r="Z209" s="66" t="s">
        <v>258</v>
      </c>
      <c r="AA209" s="66"/>
      <c r="AB209" s="66"/>
      <c r="AC209" s="66"/>
      <c r="AD209" s="68" t="s">
        <v>1243</v>
      </c>
      <c r="AE209" s="211" t="s">
        <v>2356</v>
      </c>
      <c r="AF209" s="244"/>
      <c r="AG209" s="244"/>
      <c r="AH209" s="244"/>
      <c r="AI209" s="211" t="s">
        <v>3532</v>
      </c>
      <c r="AJ209" s="66" t="s">
        <v>3900</v>
      </c>
    </row>
    <row r="210" spans="1:36" ht="60" customHeight="1">
      <c r="A210" s="5">
        <v>230</v>
      </c>
      <c r="B210" s="68">
        <v>114</v>
      </c>
      <c r="C210" s="68">
        <v>220</v>
      </c>
      <c r="D210" s="66" t="s">
        <v>1059</v>
      </c>
      <c r="E210" s="66" t="s">
        <v>2805</v>
      </c>
      <c r="F210" s="66" t="s">
        <v>1106</v>
      </c>
      <c r="G210" s="66" t="s">
        <v>671</v>
      </c>
      <c r="H210" s="66" t="s">
        <v>672</v>
      </c>
      <c r="I210" s="66" t="s">
        <v>3356</v>
      </c>
      <c r="J210" s="267" t="s">
        <v>3191</v>
      </c>
      <c r="K210" s="66"/>
      <c r="L210" s="66" t="s">
        <v>2479</v>
      </c>
      <c r="M210" s="66" t="s">
        <v>1673</v>
      </c>
      <c r="N210" s="66" t="s">
        <v>749</v>
      </c>
      <c r="O210" s="91"/>
      <c r="P210" s="91">
        <v>7040.3</v>
      </c>
      <c r="Q210" s="68" t="s">
        <v>3873</v>
      </c>
      <c r="R210" s="66" t="s">
        <v>3874</v>
      </c>
      <c r="S210" s="66" t="s">
        <v>2480</v>
      </c>
      <c r="T210" s="66" t="s">
        <v>2481</v>
      </c>
      <c r="U210" s="87" t="s">
        <v>626</v>
      </c>
      <c r="V210" s="66" t="s">
        <v>2179</v>
      </c>
      <c r="W210" s="66" t="s">
        <v>880</v>
      </c>
      <c r="X210" s="66" t="s">
        <v>881</v>
      </c>
      <c r="Y210" s="66" t="s">
        <v>882</v>
      </c>
      <c r="Z210" s="66" t="s">
        <v>954</v>
      </c>
      <c r="AA210" s="87" t="s">
        <v>626</v>
      </c>
      <c r="AB210" s="87"/>
      <c r="AC210" s="87" t="s">
        <v>626</v>
      </c>
      <c r="AD210" s="68" t="s">
        <v>1241</v>
      </c>
      <c r="AE210" s="261" t="s">
        <v>2482</v>
      </c>
      <c r="AF210" s="262"/>
      <c r="AG210" s="262"/>
      <c r="AH210" s="262"/>
      <c r="AI210" s="211" t="s">
        <v>2936</v>
      </c>
      <c r="AJ210" s="66" t="s">
        <v>3900</v>
      </c>
    </row>
    <row r="211" spans="1:36" ht="60" customHeight="1">
      <c r="A211" s="5">
        <v>231</v>
      </c>
      <c r="B211" s="68">
        <v>115</v>
      </c>
      <c r="C211" s="68">
        <v>221</v>
      </c>
      <c r="D211" s="66" t="s">
        <v>1060</v>
      </c>
      <c r="E211" s="66" t="s">
        <v>2940</v>
      </c>
      <c r="F211" s="66" t="s">
        <v>1106</v>
      </c>
      <c r="G211" s="66" t="s">
        <v>671</v>
      </c>
      <c r="H211" s="66" t="s">
        <v>672</v>
      </c>
      <c r="I211" s="66">
        <v>11214.95</v>
      </c>
      <c r="J211" s="66" t="s">
        <v>3192</v>
      </c>
      <c r="K211" s="66"/>
      <c r="L211" s="66"/>
      <c r="M211" s="66" t="s">
        <v>1674</v>
      </c>
      <c r="N211" s="66" t="s">
        <v>1386</v>
      </c>
      <c r="O211" s="91"/>
      <c r="P211" s="91">
        <v>1176.93</v>
      </c>
      <c r="Q211" s="68" t="s">
        <v>3873</v>
      </c>
      <c r="R211" s="66" t="s">
        <v>3874</v>
      </c>
      <c r="S211" s="66"/>
      <c r="T211" s="66" t="s">
        <v>2664</v>
      </c>
      <c r="U211" s="66"/>
      <c r="V211" s="66"/>
      <c r="W211" s="66" t="s">
        <v>883</v>
      </c>
      <c r="X211" s="66" t="s">
        <v>884</v>
      </c>
      <c r="Y211" s="66" t="s">
        <v>885</v>
      </c>
      <c r="Z211" s="66" t="s">
        <v>955</v>
      </c>
      <c r="AA211" s="66"/>
      <c r="AB211" s="66"/>
      <c r="AC211" s="66"/>
      <c r="AD211" s="68" t="s">
        <v>1242</v>
      </c>
      <c r="AE211" s="211" t="s">
        <v>2356</v>
      </c>
      <c r="AF211" s="244"/>
      <c r="AG211" s="244"/>
      <c r="AH211" s="244"/>
      <c r="AI211" s="211" t="s">
        <v>2936</v>
      </c>
      <c r="AJ211" s="66" t="s">
        <v>3900</v>
      </c>
    </row>
    <row r="212" spans="1:36" ht="60" customHeight="1">
      <c r="A212" s="5">
        <v>232</v>
      </c>
      <c r="B212" s="68">
        <v>116</v>
      </c>
      <c r="C212" s="212">
        <v>222</v>
      </c>
      <c r="D212" s="116" t="s">
        <v>130</v>
      </c>
      <c r="E212" s="116" t="s">
        <v>129</v>
      </c>
      <c r="F212" s="116" t="s">
        <v>1105</v>
      </c>
      <c r="G212" s="116" t="s">
        <v>1509</v>
      </c>
      <c r="H212" s="116" t="s">
        <v>729</v>
      </c>
      <c r="I212" s="66" t="s">
        <v>131</v>
      </c>
      <c r="J212" s="66" t="s">
        <v>3366</v>
      </c>
      <c r="K212" s="66"/>
      <c r="L212" s="66"/>
      <c r="M212" s="66"/>
      <c r="N212" s="116" t="s">
        <v>132</v>
      </c>
      <c r="O212" s="91"/>
      <c r="P212" s="243">
        <v>870.28</v>
      </c>
      <c r="Q212" s="212" t="s">
        <v>3873</v>
      </c>
      <c r="R212" s="116" t="s">
        <v>3874</v>
      </c>
      <c r="S212" s="66"/>
      <c r="T212" s="66"/>
      <c r="U212" s="66"/>
      <c r="V212" s="66"/>
      <c r="W212" s="66" t="s">
        <v>524</v>
      </c>
      <c r="X212" s="66" t="s">
        <v>525</v>
      </c>
      <c r="Y212" s="66" t="s">
        <v>526</v>
      </c>
      <c r="Z212" s="66" t="s">
        <v>527</v>
      </c>
      <c r="AA212" s="66" t="s">
        <v>528</v>
      </c>
      <c r="AB212" s="66"/>
      <c r="AC212" s="83"/>
      <c r="AD212" s="68" t="s">
        <v>1242</v>
      </c>
      <c r="AE212" s="211" t="s">
        <v>2274</v>
      </c>
      <c r="AF212" s="244"/>
      <c r="AG212" s="244"/>
      <c r="AH212" s="244"/>
      <c r="AI212" s="211" t="s">
        <v>3532</v>
      </c>
      <c r="AJ212" s="66" t="s">
        <v>3900</v>
      </c>
    </row>
    <row r="213" spans="1:36" ht="60" customHeight="1">
      <c r="A213" s="5">
        <v>239</v>
      </c>
      <c r="B213" s="312">
        <v>117</v>
      </c>
      <c r="C213" s="226">
        <v>226</v>
      </c>
      <c r="D213" s="212" t="s">
        <v>639</v>
      </c>
      <c r="E213" s="212" t="s">
        <v>1394</v>
      </c>
      <c r="F213" s="212" t="s">
        <v>1180</v>
      </c>
      <c r="G213" s="212" t="s">
        <v>671</v>
      </c>
      <c r="H213" s="212" t="s">
        <v>672</v>
      </c>
      <c r="I213" s="220" t="s">
        <v>772</v>
      </c>
      <c r="J213" s="78" t="s">
        <v>3193</v>
      </c>
      <c r="K213" s="68"/>
      <c r="L213" s="95">
        <v>40845.1</v>
      </c>
      <c r="M213" s="209" t="s">
        <v>1396</v>
      </c>
      <c r="N213" s="1944" t="s">
        <v>771</v>
      </c>
      <c r="O213" s="219"/>
      <c r="P213" s="214">
        <v>1200.8499999999999</v>
      </c>
      <c r="Q213" s="212" t="s">
        <v>3873</v>
      </c>
      <c r="R213" s="214" t="s">
        <v>3903</v>
      </c>
      <c r="S213" s="237" t="s">
        <v>2510</v>
      </c>
      <c r="T213" s="68" t="s">
        <v>2645</v>
      </c>
      <c r="U213" s="68"/>
      <c r="V213" s="68"/>
      <c r="W213" s="68"/>
      <c r="X213" s="68"/>
      <c r="Y213" s="66" t="s">
        <v>259</v>
      </c>
      <c r="Z213" s="66"/>
      <c r="AA213" s="66"/>
      <c r="AB213" s="66"/>
      <c r="AC213" s="66"/>
      <c r="AD213" s="68" t="s">
        <v>1242</v>
      </c>
      <c r="AE213" s="209"/>
      <c r="AF213" s="210"/>
      <c r="AG213" s="210"/>
      <c r="AH213" s="210"/>
      <c r="AI213" s="211" t="s">
        <v>2936</v>
      </c>
      <c r="AJ213" s="116" t="s">
        <v>3900</v>
      </c>
    </row>
    <row r="214" spans="1:36" ht="60" customHeight="1">
      <c r="A214" s="5"/>
      <c r="B214" s="89"/>
      <c r="C214" s="230"/>
      <c r="D214" s="89"/>
      <c r="E214" s="89"/>
      <c r="F214" s="89"/>
      <c r="G214" s="89"/>
      <c r="H214" s="89"/>
      <c r="I214" s="220"/>
      <c r="J214" s="78"/>
      <c r="K214" s="68"/>
      <c r="L214" s="95"/>
      <c r="M214" s="209"/>
      <c r="N214" s="1945"/>
      <c r="O214" s="219"/>
      <c r="P214" s="223">
        <v>1066.46</v>
      </c>
      <c r="Q214" s="89" t="s">
        <v>3873</v>
      </c>
      <c r="R214" s="223" t="s">
        <v>3904</v>
      </c>
      <c r="S214" s="237"/>
      <c r="T214" s="68"/>
      <c r="U214" s="68"/>
      <c r="V214" s="68"/>
      <c r="W214" s="68"/>
      <c r="X214" s="68"/>
      <c r="Y214" s="66"/>
      <c r="Z214" s="66"/>
      <c r="AA214" s="66"/>
      <c r="AB214" s="66"/>
      <c r="AC214" s="66"/>
      <c r="AD214" s="68"/>
      <c r="AE214" s="209"/>
      <c r="AF214" s="210"/>
      <c r="AG214" s="210"/>
      <c r="AH214" s="210"/>
      <c r="AI214" s="211"/>
      <c r="AJ214" s="225" t="s">
        <v>3900</v>
      </c>
    </row>
    <row r="215" spans="1:36" ht="132" customHeight="1">
      <c r="A215" s="5">
        <v>229</v>
      </c>
      <c r="B215" s="68">
        <v>118</v>
      </c>
      <c r="C215" s="89">
        <v>227</v>
      </c>
      <c r="D215" s="89" t="s">
        <v>1412</v>
      </c>
      <c r="E215" s="89" t="s">
        <v>1413</v>
      </c>
      <c r="F215" s="89" t="s">
        <v>2557</v>
      </c>
      <c r="G215" s="89" t="s">
        <v>1504</v>
      </c>
      <c r="H215" s="89" t="s">
        <v>1047</v>
      </c>
      <c r="I215" s="78" t="s">
        <v>3664</v>
      </c>
      <c r="J215" s="78" t="s">
        <v>3665</v>
      </c>
      <c r="K215" s="68"/>
      <c r="L215" s="95" t="s">
        <v>3666</v>
      </c>
      <c r="M215" s="68" t="s">
        <v>1414</v>
      </c>
      <c r="N215" s="303" t="s">
        <v>170</v>
      </c>
      <c r="O215" s="91"/>
      <c r="P215" s="245">
        <v>5214.6400000000003</v>
      </c>
      <c r="Q215" s="89" t="s">
        <v>3873</v>
      </c>
      <c r="R215" s="245" t="s">
        <v>3874</v>
      </c>
      <c r="S215" s="68" t="s">
        <v>2510</v>
      </c>
      <c r="T215" s="68" t="s">
        <v>2646</v>
      </c>
      <c r="U215" s="68"/>
      <c r="V215" s="68"/>
      <c r="W215" s="68"/>
      <c r="X215" s="68"/>
      <c r="Y215" s="66"/>
      <c r="Z215" s="66"/>
      <c r="AA215" s="66"/>
      <c r="AB215" s="66"/>
      <c r="AC215" s="66"/>
      <c r="AD215" s="68"/>
      <c r="AE215" s="209"/>
      <c r="AF215" s="210"/>
      <c r="AG215" s="210"/>
      <c r="AH215" s="210"/>
      <c r="AI215" s="211" t="s">
        <v>3950</v>
      </c>
      <c r="AJ215" s="66" t="s">
        <v>3900</v>
      </c>
    </row>
    <row r="216" spans="1:36" s="12" customFormat="1" ht="60" customHeight="1">
      <c r="A216" s="6"/>
      <c r="B216" s="66">
        <v>119</v>
      </c>
      <c r="C216" s="68">
        <v>228</v>
      </c>
      <c r="D216" s="66" t="s">
        <v>1407</v>
      </c>
      <c r="E216" s="66" t="s">
        <v>1408</v>
      </c>
      <c r="F216" s="66" t="s">
        <v>1409</v>
      </c>
      <c r="G216" s="66" t="s">
        <v>1410</v>
      </c>
      <c r="H216" s="66" t="s">
        <v>668</v>
      </c>
      <c r="I216" s="66" t="s">
        <v>3667</v>
      </c>
      <c r="J216" s="91" t="s">
        <v>3668</v>
      </c>
      <c r="K216" s="66"/>
      <c r="L216" s="91"/>
      <c r="M216" s="68" t="s">
        <v>1570</v>
      </c>
      <c r="N216" s="66" t="s">
        <v>1411</v>
      </c>
      <c r="O216" s="91"/>
      <c r="P216" s="91">
        <v>349.99</v>
      </c>
      <c r="Q216" s="68" t="s">
        <v>3873</v>
      </c>
      <c r="R216" s="91" t="s">
        <v>3874</v>
      </c>
      <c r="S216" s="68" t="s">
        <v>2511</v>
      </c>
      <c r="T216" s="68"/>
      <c r="U216" s="68"/>
      <c r="V216" s="68"/>
      <c r="W216" s="66" t="s">
        <v>409</v>
      </c>
      <c r="X216" s="66" t="s">
        <v>410</v>
      </c>
      <c r="Y216" s="66" t="s">
        <v>412</v>
      </c>
      <c r="Z216" s="66" t="s">
        <v>414</v>
      </c>
      <c r="AA216" s="66" t="s">
        <v>416</v>
      </c>
      <c r="AB216" s="66"/>
      <c r="AC216" s="66"/>
      <c r="AD216" s="66"/>
      <c r="AE216" s="211"/>
      <c r="AF216" s="244"/>
      <c r="AG216" s="244"/>
      <c r="AH216" s="244"/>
      <c r="AI216" s="211" t="s">
        <v>3769</v>
      </c>
      <c r="AJ216" s="66" t="s">
        <v>3900</v>
      </c>
    </row>
    <row r="217" spans="1:36" ht="133">
      <c r="B217" s="68">
        <v>120</v>
      </c>
      <c r="C217" s="68">
        <v>229</v>
      </c>
      <c r="D217" s="68" t="s">
        <v>756</v>
      </c>
      <c r="E217" s="68" t="s">
        <v>757</v>
      </c>
      <c r="F217" s="68" t="s">
        <v>2558</v>
      </c>
      <c r="G217" s="68" t="s">
        <v>758</v>
      </c>
      <c r="H217" s="68" t="s">
        <v>759</v>
      </c>
      <c r="I217" s="68" t="s">
        <v>760</v>
      </c>
      <c r="J217" s="78" t="s">
        <v>3194</v>
      </c>
      <c r="K217" s="68"/>
      <c r="L217" s="78"/>
      <c r="M217" s="68"/>
      <c r="N217" s="68" t="s">
        <v>761</v>
      </c>
      <c r="O217" s="78"/>
      <c r="P217" s="78">
        <v>78152</v>
      </c>
      <c r="Q217" s="68" t="s">
        <v>3873</v>
      </c>
      <c r="R217" s="91" t="s">
        <v>3874</v>
      </c>
      <c r="S217" s="68" t="s">
        <v>2511</v>
      </c>
      <c r="T217" s="68"/>
      <c r="U217" s="68"/>
      <c r="V217" s="68"/>
      <c r="W217" s="68"/>
      <c r="X217" s="68"/>
      <c r="Y217" s="66"/>
      <c r="Z217" s="66"/>
      <c r="AA217" s="66"/>
      <c r="AB217" s="66"/>
      <c r="AC217" s="66"/>
      <c r="AD217" s="68"/>
      <c r="AE217" s="211"/>
      <c r="AF217" s="244"/>
      <c r="AG217" s="244"/>
      <c r="AH217" s="244"/>
      <c r="AI217" s="211" t="s">
        <v>3951</v>
      </c>
      <c r="AJ217" s="66" t="s">
        <v>3900</v>
      </c>
    </row>
    <row r="218" spans="1:36" ht="76.5" customHeight="1">
      <c r="B218" s="66">
        <v>121</v>
      </c>
      <c r="C218" s="68">
        <v>230</v>
      </c>
      <c r="D218" s="66" t="s">
        <v>3614</v>
      </c>
      <c r="E218" s="66" t="s">
        <v>3925</v>
      </c>
      <c r="F218" s="66" t="s">
        <v>1526</v>
      </c>
      <c r="G218" s="66" t="s">
        <v>762</v>
      </c>
      <c r="H218" s="66" t="s">
        <v>674</v>
      </c>
      <c r="I218" s="66" t="s">
        <v>3357</v>
      </c>
      <c r="J218" s="91" t="s">
        <v>3195</v>
      </c>
      <c r="K218" s="66"/>
      <c r="L218" s="91"/>
      <c r="M218" s="68" t="s">
        <v>764</v>
      </c>
      <c r="N218" s="66" t="s">
        <v>763</v>
      </c>
      <c r="O218" s="91"/>
      <c r="P218" s="91">
        <v>20076</v>
      </c>
      <c r="Q218" s="68" t="s">
        <v>3873</v>
      </c>
      <c r="R218" s="91" t="s">
        <v>3874</v>
      </c>
      <c r="S218" s="68" t="s">
        <v>2560</v>
      </c>
      <c r="T218" s="68"/>
      <c r="U218" s="68"/>
      <c r="V218" s="68"/>
      <c r="W218" s="66" t="s">
        <v>408</v>
      </c>
      <c r="X218" s="66" t="s">
        <v>411</v>
      </c>
      <c r="Y218" s="66" t="s">
        <v>413</v>
      </c>
      <c r="Z218" s="66" t="s">
        <v>415</v>
      </c>
      <c r="AA218" s="66" t="s">
        <v>417</v>
      </c>
      <c r="AB218" s="66"/>
      <c r="AC218" s="66"/>
      <c r="AD218" s="68" t="s">
        <v>1242</v>
      </c>
      <c r="AE218" s="211"/>
      <c r="AF218" s="244"/>
      <c r="AG218" s="244"/>
      <c r="AH218" s="244"/>
      <c r="AI218" s="211" t="s">
        <v>3853</v>
      </c>
      <c r="AJ218" s="66" t="s">
        <v>3900</v>
      </c>
    </row>
    <row r="219" spans="1:36" ht="60" customHeight="1">
      <c r="B219" s="68">
        <v>122</v>
      </c>
      <c r="C219" s="68">
        <v>231</v>
      </c>
      <c r="D219" s="66" t="s">
        <v>765</v>
      </c>
      <c r="E219" s="66" t="s">
        <v>805</v>
      </c>
      <c r="F219" s="66" t="s">
        <v>766</v>
      </c>
      <c r="G219" s="66" t="s">
        <v>679</v>
      </c>
      <c r="H219" s="66" t="s">
        <v>679</v>
      </c>
      <c r="I219" s="66" t="s">
        <v>769</v>
      </c>
      <c r="J219" s="66" t="s">
        <v>3196</v>
      </c>
      <c r="K219" s="66"/>
      <c r="L219" s="287">
        <v>5585</v>
      </c>
      <c r="M219" s="68" t="s">
        <v>768</v>
      </c>
      <c r="N219" s="66" t="s">
        <v>767</v>
      </c>
      <c r="O219" s="91"/>
      <c r="P219" s="91">
        <v>28152</v>
      </c>
      <c r="Q219" s="68" t="s">
        <v>3873</v>
      </c>
      <c r="R219" s="91" t="s">
        <v>3874</v>
      </c>
      <c r="S219" s="68" t="s">
        <v>2510</v>
      </c>
      <c r="T219" s="68" t="s">
        <v>2647</v>
      </c>
      <c r="U219" s="68"/>
      <c r="V219" s="68"/>
      <c r="W219" s="66"/>
      <c r="X219" s="66"/>
      <c r="Y219" s="66" t="s">
        <v>260</v>
      </c>
      <c r="Z219" s="66"/>
      <c r="AA219" s="66"/>
      <c r="AB219" s="66"/>
      <c r="AC219" s="66"/>
      <c r="AD219" s="66"/>
      <c r="AE219" s="211"/>
      <c r="AF219" s="244"/>
      <c r="AG219" s="244"/>
      <c r="AH219" s="244"/>
      <c r="AI219" s="211" t="s">
        <v>2936</v>
      </c>
      <c r="AJ219" s="66" t="s">
        <v>3900</v>
      </c>
    </row>
    <row r="220" spans="1:36" ht="73.5" customHeight="1">
      <c r="B220" s="66">
        <v>123</v>
      </c>
      <c r="C220" s="68">
        <v>232</v>
      </c>
      <c r="D220" s="66" t="s">
        <v>803</v>
      </c>
      <c r="E220" s="66" t="s">
        <v>802</v>
      </c>
      <c r="F220" s="66" t="s">
        <v>1094</v>
      </c>
      <c r="G220" s="66" t="s">
        <v>773</v>
      </c>
      <c r="H220" s="66" t="s">
        <v>678</v>
      </c>
      <c r="I220" s="66" t="s">
        <v>3358</v>
      </c>
      <c r="J220" s="91" t="s">
        <v>3197</v>
      </c>
      <c r="K220" s="66"/>
      <c r="L220" s="91"/>
      <c r="M220" s="66"/>
      <c r="N220" s="66" t="s">
        <v>774</v>
      </c>
      <c r="O220" s="91"/>
      <c r="P220" s="91">
        <v>24962.25</v>
      </c>
      <c r="Q220" s="68" t="s">
        <v>3873</v>
      </c>
      <c r="R220" s="91" t="s">
        <v>3874</v>
      </c>
      <c r="S220" s="66" t="s">
        <v>2511</v>
      </c>
      <c r="T220" s="66" t="s">
        <v>2648</v>
      </c>
      <c r="U220" s="66"/>
      <c r="V220" s="66"/>
      <c r="W220" s="66"/>
      <c r="X220" s="66"/>
      <c r="Y220" s="66"/>
      <c r="Z220" s="66"/>
      <c r="AA220" s="66"/>
      <c r="AB220" s="66"/>
      <c r="AC220" s="66"/>
      <c r="AD220" s="66"/>
      <c r="AE220" s="211"/>
      <c r="AF220" s="244"/>
      <c r="AG220" s="244"/>
      <c r="AH220" s="244"/>
      <c r="AI220" s="211" t="s">
        <v>2936</v>
      </c>
      <c r="AJ220" s="66" t="s">
        <v>3900</v>
      </c>
    </row>
    <row r="221" spans="1:36" ht="60" customHeight="1">
      <c r="B221" s="68">
        <v>124</v>
      </c>
      <c r="C221" s="68">
        <v>233</v>
      </c>
      <c r="D221" s="66" t="s">
        <v>806</v>
      </c>
      <c r="E221" s="66" t="s">
        <v>807</v>
      </c>
      <c r="F221" s="66" t="s">
        <v>808</v>
      </c>
      <c r="G221" s="66" t="s">
        <v>715</v>
      </c>
      <c r="H221" s="66" t="s">
        <v>668</v>
      </c>
      <c r="I221" s="66" t="s">
        <v>3098</v>
      </c>
      <c r="J221" s="66" t="s">
        <v>3198</v>
      </c>
      <c r="K221" s="66"/>
      <c r="L221" s="66"/>
      <c r="M221" s="66" t="s">
        <v>810</v>
      </c>
      <c r="N221" s="66" t="s">
        <v>809</v>
      </c>
      <c r="O221" s="91"/>
      <c r="P221" s="91">
        <v>192.65</v>
      </c>
      <c r="Q221" s="68" t="s">
        <v>3873</v>
      </c>
      <c r="R221" s="91" t="s">
        <v>3874</v>
      </c>
      <c r="S221" s="66" t="s">
        <v>2511</v>
      </c>
      <c r="T221" s="66"/>
      <c r="U221" s="66"/>
      <c r="V221" s="66"/>
      <c r="W221" s="66" t="s">
        <v>3712</v>
      </c>
      <c r="X221" s="66" t="s">
        <v>3711</v>
      </c>
      <c r="Y221" s="66" t="s">
        <v>3709</v>
      </c>
      <c r="Z221" s="66"/>
      <c r="AA221" s="66"/>
      <c r="AB221" s="66"/>
      <c r="AC221" s="66"/>
      <c r="AD221" s="78" t="s">
        <v>1395</v>
      </c>
      <c r="AE221" s="211"/>
      <c r="AF221" s="244"/>
      <c r="AG221" s="244"/>
      <c r="AH221" s="244"/>
      <c r="AI221" s="202" t="s">
        <v>3952</v>
      </c>
      <c r="AJ221" s="66" t="s">
        <v>3900</v>
      </c>
    </row>
    <row r="222" spans="1:36" ht="95">
      <c r="B222" s="66">
        <v>125</v>
      </c>
      <c r="C222" s="68">
        <v>234</v>
      </c>
      <c r="D222" s="66" t="s">
        <v>811</v>
      </c>
      <c r="E222" s="66" t="s">
        <v>812</v>
      </c>
      <c r="F222" s="66" t="s">
        <v>813</v>
      </c>
      <c r="G222" s="66" t="s">
        <v>1502</v>
      </c>
      <c r="H222" s="66" t="s">
        <v>681</v>
      </c>
      <c r="I222" s="66" t="s">
        <v>3669</v>
      </c>
      <c r="J222" s="66" t="s">
        <v>3199</v>
      </c>
      <c r="K222" s="66"/>
      <c r="L222" s="66"/>
      <c r="M222" s="66" t="s">
        <v>1603</v>
      </c>
      <c r="N222" s="66" t="s">
        <v>814</v>
      </c>
      <c r="O222" s="91"/>
      <c r="P222" s="91">
        <v>149.13</v>
      </c>
      <c r="Q222" s="68" t="s">
        <v>3873</v>
      </c>
      <c r="R222" s="91" t="s">
        <v>3874</v>
      </c>
      <c r="S222" s="66" t="s">
        <v>2511</v>
      </c>
      <c r="T222" s="66"/>
      <c r="U222" s="66"/>
      <c r="V222" s="66"/>
      <c r="W222" s="66" t="s">
        <v>261</v>
      </c>
      <c r="X222" s="66" t="s">
        <v>875</v>
      </c>
      <c r="Y222" s="66" t="s">
        <v>876</v>
      </c>
      <c r="Z222" s="66" t="s">
        <v>877</v>
      </c>
      <c r="AA222" s="66" t="s">
        <v>962</v>
      </c>
      <c r="AB222" s="66"/>
      <c r="AC222" s="66"/>
      <c r="AD222" s="78" t="s">
        <v>1395</v>
      </c>
      <c r="AE222" s="211"/>
      <c r="AF222" s="244"/>
      <c r="AG222" s="244"/>
      <c r="AH222" s="244"/>
      <c r="AI222" s="211" t="s">
        <v>3770</v>
      </c>
      <c r="AJ222" s="66" t="s">
        <v>3900</v>
      </c>
    </row>
    <row r="223" spans="1:36" ht="60" customHeight="1">
      <c r="B223" s="68">
        <v>126</v>
      </c>
      <c r="C223" s="68">
        <v>235</v>
      </c>
      <c r="D223" s="66" t="s">
        <v>684</v>
      </c>
      <c r="E223" s="66" t="s">
        <v>815</v>
      </c>
      <c r="F223" s="66"/>
      <c r="G223" s="66" t="s">
        <v>675</v>
      </c>
      <c r="H223" s="66" t="s">
        <v>670</v>
      </c>
      <c r="I223" s="66"/>
      <c r="J223" s="66" t="s">
        <v>3200</v>
      </c>
      <c r="K223" s="66"/>
      <c r="L223" s="66"/>
      <c r="M223" s="66" t="s">
        <v>817</v>
      </c>
      <c r="N223" s="66" t="s">
        <v>816</v>
      </c>
      <c r="O223" s="91"/>
      <c r="P223" s="91">
        <v>9806.4500000000007</v>
      </c>
      <c r="Q223" s="68" t="s">
        <v>3873</v>
      </c>
      <c r="R223" s="91" t="s">
        <v>3874</v>
      </c>
      <c r="S223" s="66" t="s">
        <v>2511</v>
      </c>
      <c r="T223" s="66"/>
      <c r="U223" s="66"/>
      <c r="V223" s="66"/>
      <c r="W223" s="66"/>
      <c r="X223" s="66"/>
      <c r="Y223" s="66"/>
      <c r="Z223" s="66"/>
      <c r="AA223" s="66"/>
      <c r="AB223" s="66"/>
      <c r="AC223" s="66"/>
      <c r="AD223" s="78" t="s">
        <v>1395</v>
      </c>
      <c r="AE223" s="211"/>
      <c r="AF223" s="244"/>
      <c r="AG223" s="244"/>
      <c r="AH223" s="244"/>
      <c r="AI223" s="211" t="s">
        <v>3446</v>
      </c>
      <c r="AJ223" s="66" t="s">
        <v>3900</v>
      </c>
    </row>
    <row r="224" spans="1:36" ht="60" customHeight="1">
      <c r="B224" s="66">
        <v>127</v>
      </c>
      <c r="C224" s="68">
        <v>236</v>
      </c>
      <c r="D224" s="66" t="s">
        <v>2561</v>
      </c>
      <c r="E224" s="66" t="s">
        <v>822</v>
      </c>
      <c r="F224" s="66"/>
      <c r="G224" s="66" t="s">
        <v>709</v>
      </c>
      <c r="H224" s="66" t="s">
        <v>670</v>
      </c>
      <c r="I224" s="66" t="s">
        <v>823</v>
      </c>
      <c r="J224" s="66" t="s">
        <v>3201</v>
      </c>
      <c r="K224" s="66"/>
      <c r="L224" s="66"/>
      <c r="M224" s="66" t="s">
        <v>825</v>
      </c>
      <c r="N224" s="66" t="s">
        <v>824</v>
      </c>
      <c r="O224" s="91"/>
      <c r="P224" s="91">
        <v>10506</v>
      </c>
      <c r="Q224" s="68" t="s">
        <v>3873</v>
      </c>
      <c r="R224" s="91" t="s">
        <v>3874</v>
      </c>
      <c r="S224" s="66" t="s">
        <v>2511</v>
      </c>
      <c r="T224" s="66"/>
      <c r="U224" s="66"/>
      <c r="V224" s="66"/>
      <c r="W224" s="66"/>
      <c r="X224" s="66"/>
      <c r="Y224" s="66"/>
      <c r="Z224" s="66"/>
      <c r="AA224" s="66"/>
      <c r="AB224" s="66"/>
      <c r="AC224" s="66"/>
      <c r="AD224" s="78" t="s">
        <v>1395</v>
      </c>
      <c r="AE224" s="211"/>
      <c r="AF224" s="244"/>
      <c r="AG224" s="244"/>
      <c r="AH224" s="244"/>
      <c r="AI224" s="211" t="s">
        <v>3446</v>
      </c>
      <c r="AJ224" s="66" t="s">
        <v>3900</v>
      </c>
    </row>
    <row r="225" spans="2:36" ht="60" customHeight="1">
      <c r="B225" s="68">
        <v>128</v>
      </c>
      <c r="C225" s="212">
        <v>237</v>
      </c>
      <c r="D225" s="116" t="s">
        <v>826</v>
      </c>
      <c r="E225" s="116" t="s">
        <v>2562</v>
      </c>
      <c r="F225" s="116" t="s">
        <v>1092</v>
      </c>
      <c r="G225" s="116" t="s">
        <v>827</v>
      </c>
      <c r="H225" s="116" t="s">
        <v>668</v>
      </c>
      <c r="I225" s="66"/>
      <c r="J225" s="66" t="s">
        <v>3670</v>
      </c>
      <c r="K225" s="66"/>
      <c r="L225" s="66"/>
      <c r="M225" s="66" t="s">
        <v>829</v>
      </c>
      <c r="N225" s="116" t="s">
        <v>828</v>
      </c>
      <c r="O225" s="91"/>
      <c r="P225" s="243">
        <v>7008.7</v>
      </c>
      <c r="Q225" s="212" t="s">
        <v>3873</v>
      </c>
      <c r="R225" s="243" t="s">
        <v>3874</v>
      </c>
      <c r="S225" s="66" t="s">
        <v>2511</v>
      </c>
      <c r="T225" s="66"/>
      <c r="U225" s="66"/>
      <c r="V225" s="66"/>
      <c r="W225" s="66" t="s">
        <v>262</v>
      </c>
      <c r="X225" s="66" t="s">
        <v>263</v>
      </c>
      <c r="Y225" s="66" t="s">
        <v>264</v>
      </c>
      <c r="Z225" s="66" t="s">
        <v>265</v>
      </c>
      <c r="AA225" s="66"/>
      <c r="AB225" s="66"/>
      <c r="AC225" s="78"/>
      <c r="AD225" s="78" t="s">
        <v>1395</v>
      </c>
      <c r="AE225" s="211"/>
      <c r="AF225" s="244"/>
      <c r="AG225" s="244"/>
      <c r="AH225" s="244"/>
      <c r="AI225" s="211" t="s">
        <v>3771</v>
      </c>
      <c r="AJ225" s="66" t="s">
        <v>3900</v>
      </c>
    </row>
    <row r="226" spans="2:36" ht="60" customHeight="1">
      <c r="B226" s="313">
        <v>129</v>
      </c>
      <c r="C226" s="226">
        <v>240</v>
      </c>
      <c r="D226" s="116" t="s">
        <v>837</v>
      </c>
      <c r="E226" s="116" t="s">
        <v>538</v>
      </c>
      <c r="F226" s="116" t="s">
        <v>838</v>
      </c>
      <c r="G226" s="116" t="s">
        <v>834</v>
      </c>
      <c r="H226" s="116" t="s">
        <v>674</v>
      </c>
      <c r="I226" s="241"/>
      <c r="J226" s="66" t="s">
        <v>3671</v>
      </c>
      <c r="K226" s="66"/>
      <c r="L226" s="66"/>
      <c r="M226" s="211" t="s">
        <v>2564</v>
      </c>
      <c r="N226" s="265" t="s">
        <v>2565</v>
      </c>
      <c r="O226" s="288"/>
      <c r="P226" s="289">
        <v>3230.25</v>
      </c>
      <c r="Q226" s="212" t="s">
        <v>3873</v>
      </c>
      <c r="R226" s="116" t="s">
        <v>3905</v>
      </c>
      <c r="S226" s="241" t="s">
        <v>2511</v>
      </c>
      <c r="T226" s="66"/>
      <c r="U226" s="66"/>
      <c r="V226" s="66"/>
      <c r="W226" s="66" t="s">
        <v>266</v>
      </c>
      <c r="X226" s="66" t="s">
        <v>267</v>
      </c>
      <c r="Y226" s="66" t="s">
        <v>890</v>
      </c>
      <c r="Z226" s="66" t="s">
        <v>891</v>
      </c>
      <c r="AA226" s="66" t="s">
        <v>892</v>
      </c>
      <c r="AB226" s="66" t="s">
        <v>2566</v>
      </c>
      <c r="AC226" s="83"/>
      <c r="AD226" s="78" t="s">
        <v>972</v>
      </c>
      <c r="AE226" s="211"/>
      <c r="AF226" s="244"/>
      <c r="AG226" s="244"/>
      <c r="AH226" s="244"/>
      <c r="AI226" s="211" t="s">
        <v>3772</v>
      </c>
      <c r="AJ226" s="116" t="s">
        <v>3900</v>
      </c>
    </row>
    <row r="227" spans="2:36" ht="60" customHeight="1">
      <c r="B227" s="236"/>
      <c r="C227" s="290"/>
      <c r="D227" s="236"/>
      <c r="E227" s="236"/>
      <c r="F227" s="236"/>
      <c r="G227" s="236"/>
      <c r="H227" s="236"/>
      <c r="I227" s="241"/>
      <c r="J227" s="66"/>
      <c r="K227" s="66"/>
      <c r="L227" s="66"/>
      <c r="M227" s="211"/>
      <c r="N227" s="291"/>
      <c r="O227" s="288"/>
      <c r="P227" s="292">
        <v>3749.11</v>
      </c>
      <c r="Q227" s="227" t="s">
        <v>3873</v>
      </c>
      <c r="R227" s="236" t="s">
        <v>3906</v>
      </c>
      <c r="S227" s="241"/>
      <c r="T227" s="66"/>
      <c r="U227" s="66"/>
      <c r="V227" s="66"/>
      <c r="W227" s="66"/>
      <c r="X227" s="66"/>
      <c r="Y227" s="66"/>
      <c r="Z227" s="66"/>
      <c r="AA227" s="66"/>
      <c r="AB227" s="66"/>
      <c r="AC227" s="83"/>
      <c r="AD227" s="78"/>
      <c r="AE227" s="211"/>
      <c r="AF227" s="244"/>
      <c r="AG227" s="244"/>
      <c r="AH227" s="244"/>
      <c r="AI227" s="211"/>
      <c r="AJ227" s="236" t="s">
        <v>3900</v>
      </c>
    </row>
    <row r="228" spans="2:36" ht="60" customHeight="1">
      <c r="B228" s="236"/>
      <c r="C228" s="290"/>
      <c r="D228" s="236"/>
      <c r="E228" s="236"/>
      <c r="F228" s="236"/>
      <c r="G228" s="236"/>
      <c r="H228" s="236"/>
      <c r="I228" s="241"/>
      <c r="J228" s="66"/>
      <c r="K228" s="66"/>
      <c r="L228" s="66"/>
      <c r="M228" s="211"/>
      <c r="N228" s="291"/>
      <c r="O228" s="288"/>
      <c r="P228" s="292">
        <v>1228.95</v>
      </c>
      <c r="Q228" s="227" t="s">
        <v>3873</v>
      </c>
      <c r="R228" s="236" t="s">
        <v>3907</v>
      </c>
      <c r="S228" s="241"/>
      <c r="T228" s="66"/>
      <c r="U228" s="66"/>
      <c r="V228" s="66"/>
      <c r="W228" s="66"/>
      <c r="X228" s="66"/>
      <c r="Y228" s="66"/>
      <c r="Z228" s="66"/>
      <c r="AA228" s="66"/>
      <c r="AB228" s="66"/>
      <c r="AC228" s="83"/>
      <c r="AD228" s="78"/>
      <c r="AE228" s="211"/>
      <c r="AF228" s="244"/>
      <c r="AG228" s="244"/>
      <c r="AH228" s="244"/>
      <c r="AI228" s="211"/>
      <c r="AJ228" s="236" t="s">
        <v>3900</v>
      </c>
    </row>
    <row r="229" spans="2:36" ht="60" customHeight="1">
      <c r="B229" s="225"/>
      <c r="C229" s="200"/>
      <c r="D229" s="225"/>
      <c r="E229" s="225"/>
      <c r="F229" s="225"/>
      <c r="G229" s="225"/>
      <c r="H229" s="225"/>
      <c r="I229" s="241"/>
      <c r="J229" s="66"/>
      <c r="K229" s="66"/>
      <c r="L229" s="66"/>
      <c r="M229" s="211"/>
      <c r="N229" s="293"/>
      <c r="O229" s="288"/>
      <c r="P229" s="294">
        <v>165.7</v>
      </c>
      <c r="Q229" s="89" t="s">
        <v>3873</v>
      </c>
      <c r="R229" s="225" t="s">
        <v>3908</v>
      </c>
      <c r="S229" s="241"/>
      <c r="T229" s="66"/>
      <c r="U229" s="66"/>
      <c r="V229" s="66"/>
      <c r="W229" s="66"/>
      <c r="X229" s="66"/>
      <c r="Y229" s="66"/>
      <c r="Z229" s="66"/>
      <c r="AA229" s="66"/>
      <c r="AB229" s="66"/>
      <c r="AC229" s="83"/>
      <c r="AD229" s="78"/>
      <c r="AE229" s="211"/>
      <c r="AF229" s="244"/>
      <c r="AG229" s="244"/>
      <c r="AH229" s="244"/>
      <c r="AI229" s="211"/>
      <c r="AJ229" s="225" t="s">
        <v>3900</v>
      </c>
    </row>
    <row r="230" spans="2:36" ht="60" customHeight="1">
      <c r="B230" s="66">
        <v>130</v>
      </c>
      <c r="C230" s="227">
        <v>241</v>
      </c>
      <c r="D230" s="236" t="s">
        <v>2567</v>
      </c>
      <c r="E230" s="236" t="s">
        <v>2568</v>
      </c>
      <c r="F230" s="236" t="s">
        <v>839</v>
      </c>
      <c r="G230" s="236" t="s">
        <v>1496</v>
      </c>
      <c r="H230" s="236" t="s">
        <v>674</v>
      </c>
      <c r="I230" s="66"/>
      <c r="J230" s="66" t="s">
        <v>3307</v>
      </c>
      <c r="K230" s="66"/>
      <c r="L230" s="66"/>
      <c r="M230" s="79" t="s">
        <v>841</v>
      </c>
      <c r="N230" s="236" t="s">
        <v>840</v>
      </c>
      <c r="O230" s="91"/>
      <c r="P230" s="275">
        <v>733.95</v>
      </c>
      <c r="Q230" s="227" t="s">
        <v>3873</v>
      </c>
      <c r="R230" s="236" t="s">
        <v>3874</v>
      </c>
      <c r="S230" s="66" t="s">
        <v>2511</v>
      </c>
      <c r="T230" s="79"/>
      <c r="U230" s="79"/>
      <c r="V230" s="79"/>
      <c r="W230" s="66" t="s">
        <v>398</v>
      </c>
      <c r="X230" s="66" t="s">
        <v>399</v>
      </c>
      <c r="Y230" s="66" t="s">
        <v>400</v>
      </c>
      <c r="Z230" s="66" t="s">
        <v>401</v>
      </c>
      <c r="AA230" s="66" t="s">
        <v>402</v>
      </c>
      <c r="AB230" s="66" t="s">
        <v>2566</v>
      </c>
      <c r="AC230" s="83"/>
      <c r="AD230" s="78" t="s">
        <v>972</v>
      </c>
      <c r="AE230" s="211"/>
      <c r="AF230" s="244"/>
      <c r="AG230" s="244"/>
      <c r="AH230" s="244"/>
      <c r="AI230" s="211" t="s">
        <v>3772</v>
      </c>
      <c r="AJ230" s="66" t="s">
        <v>3900</v>
      </c>
    </row>
    <row r="231" spans="2:36" ht="60" customHeight="1">
      <c r="B231" s="116">
        <v>131</v>
      </c>
      <c r="C231" s="212">
        <v>242</v>
      </c>
      <c r="D231" s="116" t="s">
        <v>842</v>
      </c>
      <c r="E231" s="116" t="s">
        <v>842</v>
      </c>
      <c r="F231" s="116" t="s">
        <v>843</v>
      </c>
      <c r="G231" s="116" t="s">
        <v>844</v>
      </c>
      <c r="H231" s="116" t="s">
        <v>674</v>
      </c>
      <c r="I231" s="241"/>
      <c r="J231" s="66" t="s">
        <v>3308</v>
      </c>
      <c r="K231" s="66"/>
      <c r="L231" s="66" t="s">
        <v>3309</v>
      </c>
      <c r="M231" s="295" t="s">
        <v>846</v>
      </c>
      <c r="N231" s="116" t="s">
        <v>845</v>
      </c>
      <c r="O231" s="242"/>
      <c r="P231" s="243">
        <v>3450.5</v>
      </c>
      <c r="Q231" s="212" t="s">
        <v>3873</v>
      </c>
      <c r="R231" s="116" t="s">
        <v>3876</v>
      </c>
      <c r="S231" s="296" t="s">
        <v>2511</v>
      </c>
      <c r="T231" s="79"/>
      <c r="U231" s="79"/>
      <c r="V231" s="79"/>
      <c r="W231" s="66" t="s">
        <v>76</v>
      </c>
      <c r="X231" s="80" t="s">
        <v>82</v>
      </c>
      <c r="Y231" s="66"/>
      <c r="Z231" s="66"/>
      <c r="AA231" s="66"/>
      <c r="AB231" s="66"/>
      <c r="AC231" s="66"/>
      <c r="AD231" s="78" t="s">
        <v>550</v>
      </c>
      <c r="AE231" s="211"/>
      <c r="AF231" s="244"/>
      <c r="AG231" s="244"/>
      <c r="AH231" s="244"/>
      <c r="AI231" s="211" t="s">
        <v>3693</v>
      </c>
      <c r="AJ231" s="116" t="s">
        <v>3900</v>
      </c>
    </row>
    <row r="232" spans="2:36" ht="60" customHeight="1">
      <c r="B232" s="225"/>
      <c r="C232" s="89"/>
      <c r="D232" s="225"/>
      <c r="E232" s="225"/>
      <c r="F232" s="225"/>
      <c r="G232" s="225"/>
      <c r="H232" s="225"/>
      <c r="I232" s="241"/>
      <c r="J232" s="66"/>
      <c r="K232" s="66"/>
      <c r="L232" s="66"/>
      <c r="M232" s="295"/>
      <c r="N232" s="225"/>
      <c r="O232" s="242"/>
      <c r="P232" s="245">
        <v>5130</v>
      </c>
      <c r="Q232" s="89" t="s">
        <v>3873</v>
      </c>
      <c r="R232" s="225" t="s">
        <v>3891</v>
      </c>
      <c r="S232" s="296"/>
      <c r="T232" s="79"/>
      <c r="U232" s="79"/>
      <c r="V232" s="79"/>
      <c r="W232" s="66"/>
      <c r="X232" s="80"/>
      <c r="Y232" s="66"/>
      <c r="Z232" s="66"/>
      <c r="AA232" s="66"/>
      <c r="AB232" s="66"/>
      <c r="AC232" s="66"/>
      <c r="AD232" s="78"/>
      <c r="AE232" s="211"/>
      <c r="AF232" s="244"/>
      <c r="AG232" s="244"/>
      <c r="AH232" s="244"/>
      <c r="AI232" s="211"/>
      <c r="AJ232" s="225" t="s">
        <v>3900</v>
      </c>
    </row>
    <row r="233" spans="2:36" ht="60" customHeight="1">
      <c r="B233" s="66">
        <v>132</v>
      </c>
      <c r="C233" s="89">
        <v>244</v>
      </c>
      <c r="D233" s="225" t="s">
        <v>850</v>
      </c>
      <c r="E233" s="225"/>
      <c r="F233" s="285" t="s">
        <v>851</v>
      </c>
      <c r="G233" s="225" t="s">
        <v>1502</v>
      </c>
      <c r="H233" s="286" t="s">
        <v>681</v>
      </c>
      <c r="I233" s="66" t="s">
        <v>852</v>
      </c>
      <c r="J233" s="66" t="s">
        <v>3250</v>
      </c>
      <c r="K233" s="66"/>
      <c r="L233" s="66"/>
      <c r="M233" s="79" t="s">
        <v>1680</v>
      </c>
      <c r="N233" s="225" t="s">
        <v>853</v>
      </c>
      <c r="O233" s="91"/>
      <c r="P233" s="245">
        <v>1349.1</v>
      </c>
      <c r="Q233" s="89" t="s">
        <v>3873</v>
      </c>
      <c r="R233" s="225" t="s">
        <v>3874</v>
      </c>
      <c r="S233" s="79"/>
      <c r="T233" s="79"/>
      <c r="U233" s="79"/>
      <c r="V233" s="79"/>
      <c r="W233" s="66"/>
      <c r="X233" s="66"/>
      <c r="Y233" s="66"/>
      <c r="Z233" s="66"/>
      <c r="AA233" s="66"/>
      <c r="AB233" s="66"/>
      <c r="AC233" s="66"/>
      <c r="AD233" s="78" t="s">
        <v>972</v>
      </c>
      <c r="AE233" s="211"/>
      <c r="AF233" s="244"/>
      <c r="AG233" s="244"/>
      <c r="AH233" s="244"/>
      <c r="AI233" s="211" t="s">
        <v>3446</v>
      </c>
      <c r="AJ233" s="66" t="s">
        <v>3900</v>
      </c>
    </row>
    <row r="234" spans="2:36" ht="60" customHeight="1">
      <c r="B234" s="66">
        <v>133</v>
      </c>
      <c r="C234" s="68">
        <v>245</v>
      </c>
      <c r="D234" s="66" t="s">
        <v>104</v>
      </c>
      <c r="E234" s="66" t="s">
        <v>2570</v>
      </c>
      <c r="F234" s="66" t="s">
        <v>103</v>
      </c>
      <c r="G234" s="225" t="s">
        <v>1502</v>
      </c>
      <c r="H234" s="66" t="s">
        <v>681</v>
      </c>
      <c r="I234" s="66" t="s">
        <v>2571</v>
      </c>
      <c r="J234" s="66" t="s">
        <v>3251</v>
      </c>
      <c r="K234" s="66"/>
      <c r="L234" s="66"/>
      <c r="M234" s="79" t="s">
        <v>855</v>
      </c>
      <c r="N234" s="66" t="s">
        <v>854</v>
      </c>
      <c r="O234" s="91"/>
      <c r="P234" s="91">
        <v>217.1</v>
      </c>
      <c r="Q234" s="68" t="s">
        <v>3873</v>
      </c>
      <c r="R234" s="66" t="s">
        <v>3874</v>
      </c>
      <c r="S234" s="79" t="s">
        <v>2511</v>
      </c>
      <c r="T234" s="79"/>
      <c r="U234" s="79"/>
      <c r="V234" s="79"/>
      <c r="W234" s="66" t="s">
        <v>389</v>
      </c>
      <c r="X234" s="66" t="s">
        <v>391</v>
      </c>
      <c r="Y234" s="66" t="s">
        <v>393</v>
      </c>
      <c r="Z234" s="66" t="s">
        <v>394</v>
      </c>
      <c r="AA234" s="66" t="s">
        <v>395</v>
      </c>
      <c r="AB234" s="66" t="s">
        <v>2566</v>
      </c>
      <c r="AC234" s="83"/>
      <c r="AD234" s="78" t="s">
        <v>972</v>
      </c>
      <c r="AE234" s="211"/>
      <c r="AF234" s="244"/>
      <c r="AG234" s="244"/>
      <c r="AH234" s="244"/>
      <c r="AI234" s="211" t="s">
        <v>3532</v>
      </c>
      <c r="AJ234" s="66" t="s">
        <v>3900</v>
      </c>
    </row>
    <row r="235" spans="2:36" ht="60" customHeight="1">
      <c r="B235" s="66">
        <v>134</v>
      </c>
      <c r="C235" s="68">
        <v>248</v>
      </c>
      <c r="D235" s="66" t="s">
        <v>2573</v>
      </c>
      <c r="E235" s="66" t="s">
        <v>2574</v>
      </c>
      <c r="F235" s="66" t="s">
        <v>864</v>
      </c>
      <c r="G235" s="66" t="s">
        <v>679</v>
      </c>
      <c r="H235" s="66" t="s">
        <v>679</v>
      </c>
      <c r="I235" s="66" t="s">
        <v>865</v>
      </c>
      <c r="J235" s="66" t="s">
        <v>3310</v>
      </c>
      <c r="K235" s="66"/>
      <c r="L235" s="66"/>
      <c r="M235" s="79" t="s">
        <v>1614</v>
      </c>
      <c r="N235" s="66" t="s">
        <v>866</v>
      </c>
      <c r="O235" s="91"/>
      <c r="P235" s="91">
        <v>246.31</v>
      </c>
      <c r="Q235" s="68" t="s">
        <v>3873</v>
      </c>
      <c r="R235" s="66" t="s">
        <v>3874</v>
      </c>
      <c r="S235" s="79" t="s">
        <v>2511</v>
      </c>
      <c r="T235" s="79"/>
      <c r="U235" s="79"/>
      <c r="V235" s="79"/>
      <c r="W235" s="66" t="s">
        <v>963</v>
      </c>
      <c r="X235" s="80" t="s">
        <v>87</v>
      </c>
      <c r="Y235" s="66" t="s">
        <v>547</v>
      </c>
      <c r="Z235" s="66" t="s">
        <v>548</v>
      </c>
      <c r="AA235" s="66" t="s">
        <v>549</v>
      </c>
      <c r="AB235" s="66"/>
      <c r="AC235" s="66"/>
      <c r="AD235" s="78" t="s">
        <v>972</v>
      </c>
      <c r="AE235" s="211"/>
      <c r="AF235" s="244"/>
      <c r="AG235" s="244"/>
      <c r="AH235" s="244"/>
      <c r="AI235" s="211" t="s">
        <v>3831</v>
      </c>
      <c r="AJ235" s="66" t="s">
        <v>3900</v>
      </c>
    </row>
    <row r="236" spans="2:36" ht="60" customHeight="1">
      <c r="B236" s="66">
        <v>135</v>
      </c>
      <c r="C236" s="68">
        <v>249</v>
      </c>
      <c r="D236" s="66" t="s">
        <v>2575</v>
      </c>
      <c r="E236" s="66" t="s">
        <v>2576</v>
      </c>
      <c r="F236" s="66" t="s">
        <v>1074</v>
      </c>
      <c r="G236" s="66" t="s">
        <v>679</v>
      </c>
      <c r="H236" s="66" t="s">
        <v>679</v>
      </c>
      <c r="I236" s="66" t="s">
        <v>1897</v>
      </c>
      <c r="J236" s="66" t="s">
        <v>3672</v>
      </c>
      <c r="K236" s="66"/>
      <c r="L236" s="66"/>
      <c r="M236" s="79" t="s">
        <v>1899</v>
      </c>
      <c r="N236" s="66" t="s">
        <v>1898</v>
      </c>
      <c r="O236" s="91"/>
      <c r="P236" s="91">
        <v>3081.88</v>
      </c>
      <c r="Q236" s="68" t="s">
        <v>3873</v>
      </c>
      <c r="R236" s="66" t="s">
        <v>3874</v>
      </c>
      <c r="S236" s="79" t="s">
        <v>2511</v>
      </c>
      <c r="T236" s="79"/>
      <c r="U236" s="79"/>
      <c r="V236" s="79"/>
      <c r="W236" s="66" t="s">
        <v>268</v>
      </c>
      <c r="X236" s="66" t="s">
        <v>269</v>
      </c>
      <c r="Y236" s="66" t="s">
        <v>270</v>
      </c>
      <c r="Z236" s="66" t="s">
        <v>271</v>
      </c>
      <c r="AA236" s="66" t="s">
        <v>272</v>
      </c>
      <c r="AB236" s="66" t="s">
        <v>3722</v>
      </c>
      <c r="AC236" s="66"/>
      <c r="AD236" s="78" t="s">
        <v>972</v>
      </c>
      <c r="AE236" s="211"/>
      <c r="AF236" s="244"/>
      <c r="AG236" s="244"/>
      <c r="AH236" s="244"/>
      <c r="AI236" s="211" t="s">
        <v>3773</v>
      </c>
      <c r="AJ236" s="66" t="s">
        <v>3900</v>
      </c>
    </row>
    <row r="237" spans="2:36" ht="60" customHeight="1">
      <c r="B237" s="66">
        <v>136</v>
      </c>
      <c r="C237" s="68">
        <v>251</v>
      </c>
      <c r="D237" s="66" t="s">
        <v>1904</v>
      </c>
      <c r="E237" s="66" t="s">
        <v>1500</v>
      </c>
      <c r="F237" s="66" t="s">
        <v>1905</v>
      </c>
      <c r="G237" s="66" t="s">
        <v>1500</v>
      </c>
      <c r="H237" s="66" t="s">
        <v>677</v>
      </c>
      <c r="I237" s="66" t="s">
        <v>3360</v>
      </c>
      <c r="J237" s="66" t="s">
        <v>3252</v>
      </c>
      <c r="K237" s="66"/>
      <c r="L237" s="66"/>
      <c r="M237" s="79" t="s">
        <v>744</v>
      </c>
      <c r="N237" s="66" t="s">
        <v>1906</v>
      </c>
      <c r="O237" s="91"/>
      <c r="P237" s="91">
        <v>315.08999999999997</v>
      </c>
      <c r="Q237" s="68" t="s">
        <v>3873</v>
      </c>
      <c r="R237" s="66" t="s">
        <v>3874</v>
      </c>
      <c r="S237" s="79" t="s">
        <v>2511</v>
      </c>
      <c r="T237" s="79"/>
      <c r="U237" s="79"/>
      <c r="V237" s="79"/>
      <c r="W237" s="66" t="s">
        <v>964</v>
      </c>
      <c r="X237" s="66" t="s">
        <v>79</v>
      </c>
      <c r="Y237" s="66" t="s">
        <v>539</v>
      </c>
      <c r="Z237" s="66" t="s">
        <v>540</v>
      </c>
      <c r="AA237" s="66" t="s">
        <v>541</v>
      </c>
      <c r="AB237" s="66" t="s">
        <v>2566</v>
      </c>
      <c r="AC237" s="66"/>
      <c r="AD237" s="78" t="s">
        <v>972</v>
      </c>
      <c r="AE237" s="211"/>
      <c r="AF237" s="244"/>
      <c r="AG237" s="244"/>
      <c r="AH237" s="244"/>
      <c r="AI237" s="211" t="s">
        <v>3831</v>
      </c>
      <c r="AJ237" s="66" t="s">
        <v>3900</v>
      </c>
    </row>
    <row r="238" spans="2:36" ht="60" customHeight="1">
      <c r="B238" s="66">
        <v>137</v>
      </c>
      <c r="C238" s="68">
        <v>252</v>
      </c>
      <c r="D238" s="66" t="s">
        <v>1907</v>
      </c>
      <c r="E238" s="66"/>
      <c r="F238" s="66" t="s">
        <v>1908</v>
      </c>
      <c r="G238" s="66" t="s">
        <v>710</v>
      </c>
      <c r="H238" s="66" t="s">
        <v>1047</v>
      </c>
      <c r="I238" s="66" t="s">
        <v>3312</v>
      </c>
      <c r="J238" s="66" t="s">
        <v>3311</v>
      </c>
      <c r="K238" s="66"/>
      <c r="L238" s="66"/>
      <c r="M238" s="79" t="s">
        <v>1639</v>
      </c>
      <c r="N238" s="66" t="s">
        <v>1909</v>
      </c>
      <c r="O238" s="91"/>
      <c r="P238" s="91">
        <v>108.21</v>
      </c>
      <c r="Q238" s="68" t="s">
        <v>3873</v>
      </c>
      <c r="R238" s="66" t="s">
        <v>3874</v>
      </c>
      <c r="S238" s="79" t="s">
        <v>2511</v>
      </c>
      <c r="T238" s="79"/>
      <c r="U238" s="79"/>
      <c r="V238" s="79"/>
      <c r="W238" s="66" t="s">
        <v>75</v>
      </c>
      <c r="X238" s="66" t="s">
        <v>80</v>
      </c>
      <c r="Y238" s="66" t="s">
        <v>542</v>
      </c>
      <c r="Z238" s="66" t="s">
        <v>543</v>
      </c>
      <c r="AA238" s="66" t="s">
        <v>544</v>
      </c>
      <c r="AB238" s="66"/>
      <c r="AC238" s="66"/>
      <c r="AD238" s="78" t="s">
        <v>972</v>
      </c>
      <c r="AE238" s="211"/>
      <c r="AF238" s="244"/>
      <c r="AG238" s="244"/>
      <c r="AH238" s="244"/>
      <c r="AI238" s="211" t="s">
        <v>3831</v>
      </c>
      <c r="AJ238" s="66" t="s">
        <v>3900</v>
      </c>
    </row>
    <row r="239" spans="2:36" ht="60" customHeight="1">
      <c r="B239" s="66">
        <v>138</v>
      </c>
      <c r="C239" s="212">
        <v>255</v>
      </c>
      <c r="D239" s="116" t="s">
        <v>105</v>
      </c>
      <c r="E239" s="116" t="s">
        <v>2577</v>
      </c>
      <c r="F239" s="116" t="s">
        <v>1917</v>
      </c>
      <c r="G239" s="116" t="s">
        <v>1918</v>
      </c>
      <c r="H239" s="116" t="s">
        <v>1912</v>
      </c>
      <c r="I239" s="66" t="s">
        <v>3373</v>
      </c>
      <c r="J239" s="66" t="s">
        <v>3313</v>
      </c>
      <c r="K239" s="66"/>
      <c r="L239" s="66"/>
      <c r="M239" s="79" t="s">
        <v>1920</v>
      </c>
      <c r="N239" s="116" t="s">
        <v>1919</v>
      </c>
      <c r="O239" s="91"/>
      <c r="P239" s="243">
        <v>1150</v>
      </c>
      <c r="Q239" s="212" t="s">
        <v>3873</v>
      </c>
      <c r="R239" s="116" t="s">
        <v>3874</v>
      </c>
      <c r="S239" s="79" t="s">
        <v>2511</v>
      </c>
      <c r="T239" s="79"/>
      <c r="U239" s="79"/>
      <c r="V239" s="79"/>
      <c r="W239" s="66" t="s">
        <v>382</v>
      </c>
      <c r="X239" s="66" t="s">
        <v>381</v>
      </c>
      <c r="Y239" s="66" t="s">
        <v>384</v>
      </c>
      <c r="Z239" s="66" t="s">
        <v>386</v>
      </c>
      <c r="AA239" s="66" t="s">
        <v>388</v>
      </c>
      <c r="AB239" s="66" t="s">
        <v>2566</v>
      </c>
      <c r="AC239" s="66"/>
      <c r="AD239" s="78" t="s">
        <v>972</v>
      </c>
      <c r="AE239" s="211"/>
      <c r="AF239" s="244"/>
      <c r="AG239" s="244"/>
      <c r="AH239" s="244"/>
      <c r="AI239" s="211" t="s">
        <v>3532</v>
      </c>
      <c r="AJ239" s="66" t="s">
        <v>3900</v>
      </c>
    </row>
    <row r="240" spans="2:36" ht="60" customHeight="1">
      <c r="B240" s="313">
        <v>139</v>
      </c>
      <c r="C240" s="226">
        <v>257</v>
      </c>
      <c r="D240" s="116" t="s">
        <v>684</v>
      </c>
      <c r="E240" s="116" t="s">
        <v>1924</v>
      </c>
      <c r="F240" s="116" t="s">
        <v>1925</v>
      </c>
      <c r="G240" s="116" t="s">
        <v>670</v>
      </c>
      <c r="H240" s="116" t="s">
        <v>670</v>
      </c>
      <c r="I240" s="241" t="s">
        <v>3375</v>
      </c>
      <c r="J240" s="66" t="s">
        <v>3374</v>
      </c>
      <c r="K240" s="66"/>
      <c r="L240" s="66"/>
      <c r="M240" s="295" t="s">
        <v>1926</v>
      </c>
      <c r="N240" s="1952" t="s">
        <v>3603</v>
      </c>
      <c r="O240" s="242"/>
      <c r="P240" s="243">
        <v>2108.4</v>
      </c>
      <c r="Q240" s="212" t="s">
        <v>3873</v>
      </c>
      <c r="R240" s="116" t="s">
        <v>3874</v>
      </c>
      <c r="S240" s="296" t="s">
        <v>2511</v>
      </c>
      <c r="T240" s="79"/>
      <c r="U240" s="79"/>
      <c r="V240" s="79"/>
      <c r="W240" s="66"/>
      <c r="X240" s="66"/>
      <c r="Y240" s="66"/>
      <c r="Z240" s="66"/>
      <c r="AA240" s="66"/>
      <c r="AB240" s="66"/>
      <c r="AC240" s="66"/>
      <c r="AD240" s="78" t="s">
        <v>1395</v>
      </c>
      <c r="AE240" s="211"/>
      <c r="AF240" s="244"/>
      <c r="AG240" s="244"/>
      <c r="AH240" s="244"/>
      <c r="AI240" s="211" t="s">
        <v>3446</v>
      </c>
      <c r="AJ240" s="116" t="s">
        <v>3900</v>
      </c>
    </row>
    <row r="241" spans="2:36" ht="80.25" customHeight="1">
      <c r="B241" s="225"/>
      <c r="C241" s="230"/>
      <c r="D241" s="297"/>
      <c r="E241" s="297"/>
      <c r="F241" s="225"/>
      <c r="G241" s="225"/>
      <c r="H241" s="225"/>
      <c r="I241" s="241"/>
      <c r="J241" s="66"/>
      <c r="K241" s="66"/>
      <c r="L241" s="66"/>
      <c r="M241" s="295"/>
      <c r="N241" s="1953"/>
      <c r="O241" s="242"/>
      <c r="P241" s="245">
        <v>1709.8</v>
      </c>
      <c r="Q241" s="89" t="s">
        <v>3873</v>
      </c>
      <c r="R241" s="225" t="s">
        <v>3909</v>
      </c>
      <c r="S241" s="296"/>
      <c r="T241" s="79"/>
      <c r="U241" s="79"/>
      <c r="V241" s="79"/>
      <c r="W241" s="66"/>
      <c r="X241" s="66"/>
      <c r="Y241" s="66"/>
      <c r="Z241" s="66"/>
      <c r="AA241" s="66"/>
      <c r="AB241" s="66"/>
      <c r="AC241" s="66"/>
      <c r="AD241" s="78"/>
      <c r="AE241" s="211"/>
      <c r="AF241" s="244"/>
      <c r="AG241" s="244"/>
      <c r="AH241" s="244"/>
      <c r="AI241" s="211"/>
      <c r="AJ241" s="225" t="s">
        <v>3900</v>
      </c>
    </row>
    <row r="242" spans="2:36" ht="60" customHeight="1">
      <c r="B242" s="66">
        <v>140</v>
      </c>
      <c r="C242" s="89">
        <v>258</v>
      </c>
      <c r="D242" s="225" t="s">
        <v>684</v>
      </c>
      <c r="E242" s="225" t="s">
        <v>1927</v>
      </c>
      <c r="F242" s="225" t="s">
        <v>1928</v>
      </c>
      <c r="G242" s="225" t="s">
        <v>670</v>
      </c>
      <c r="H242" s="225" t="s">
        <v>670</v>
      </c>
      <c r="I242" s="66" t="s">
        <v>3376</v>
      </c>
      <c r="J242" s="66" t="s">
        <v>3377</v>
      </c>
      <c r="K242" s="66"/>
      <c r="L242" s="66"/>
      <c r="M242" s="79" t="s">
        <v>1930</v>
      </c>
      <c r="N242" s="225" t="s">
        <v>1929</v>
      </c>
      <c r="O242" s="91"/>
      <c r="P242" s="245">
        <v>13264.29</v>
      </c>
      <c r="Q242" s="89" t="s">
        <v>3873</v>
      </c>
      <c r="R242" s="225" t="s">
        <v>3874</v>
      </c>
      <c r="S242" s="79" t="s">
        <v>2511</v>
      </c>
      <c r="T242" s="79"/>
      <c r="U242" s="79"/>
      <c r="V242" s="79"/>
      <c r="W242" s="66"/>
      <c r="X242" s="66"/>
      <c r="Y242" s="66"/>
      <c r="Z242" s="66"/>
      <c r="AA242" s="66"/>
      <c r="AB242" s="66"/>
      <c r="AC242" s="66"/>
      <c r="AD242" s="78" t="s">
        <v>1395</v>
      </c>
      <c r="AE242" s="211"/>
      <c r="AF242" s="244"/>
      <c r="AG242" s="244"/>
      <c r="AH242" s="244"/>
      <c r="AI242" s="211" t="s">
        <v>3750</v>
      </c>
      <c r="AJ242" s="66" t="s">
        <v>3900</v>
      </c>
    </row>
    <row r="243" spans="2:36" ht="60" customHeight="1">
      <c r="B243" s="66">
        <v>141</v>
      </c>
      <c r="C243" s="68">
        <v>259</v>
      </c>
      <c r="D243" s="66" t="s">
        <v>684</v>
      </c>
      <c r="E243" s="66" t="s">
        <v>1931</v>
      </c>
      <c r="F243" s="66" t="s">
        <v>2579</v>
      </c>
      <c r="G243" s="66" t="s">
        <v>1932</v>
      </c>
      <c r="H243" s="66" t="s">
        <v>676</v>
      </c>
      <c r="I243" s="66" t="s">
        <v>3379</v>
      </c>
      <c r="J243" s="66" t="s">
        <v>3378</v>
      </c>
      <c r="K243" s="66"/>
      <c r="L243" s="66"/>
      <c r="M243" s="79" t="s">
        <v>1653</v>
      </c>
      <c r="N243" s="66" t="s">
        <v>1933</v>
      </c>
      <c r="O243" s="91"/>
      <c r="P243" s="91">
        <v>9268.5</v>
      </c>
      <c r="Q243" s="68" t="s">
        <v>3873</v>
      </c>
      <c r="R243" s="66" t="s">
        <v>3874</v>
      </c>
      <c r="S243" s="79" t="s">
        <v>2511</v>
      </c>
      <c r="T243" s="79"/>
      <c r="U243" s="79"/>
      <c r="V243" s="79"/>
      <c r="W243" s="66"/>
      <c r="X243" s="66"/>
      <c r="Y243" s="66"/>
      <c r="Z243" s="66"/>
      <c r="AA243" s="66"/>
      <c r="AB243" s="66"/>
      <c r="AC243" s="66"/>
      <c r="AD243" s="78" t="s">
        <v>1395</v>
      </c>
      <c r="AE243" s="211"/>
      <c r="AF243" s="244"/>
      <c r="AG243" s="244"/>
      <c r="AH243" s="244"/>
      <c r="AI243" s="211" t="s">
        <v>3953</v>
      </c>
      <c r="AJ243" s="66" t="s">
        <v>3900</v>
      </c>
    </row>
    <row r="244" spans="2:36" ht="60" customHeight="1">
      <c r="B244" s="66">
        <v>142</v>
      </c>
      <c r="C244" s="68">
        <v>260</v>
      </c>
      <c r="D244" s="66" t="s">
        <v>684</v>
      </c>
      <c r="E244" s="66" t="s">
        <v>1934</v>
      </c>
      <c r="F244" s="66" t="s">
        <v>2580</v>
      </c>
      <c r="G244" s="66" t="s">
        <v>1506</v>
      </c>
      <c r="H244" s="66" t="s">
        <v>670</v>
      </c>
      <c r="I244" s="66" t="s">
        <v>3381</v>
      </c>
      <c r="J244" s="66" t="s">
        <v>3380</v>
      </c>
      <c r="K244" s="66"/>
      <c r="L244" s="66"/>
      <c r="M244" s="79" t="s">
        <v>1936</v>
      </c>
      <c r="N244" s="66" t="s">
        <v>1935</v>
      </c>
      <c r="O244" s="91"/>
      <c r="P244" s="91">
        <v>12905.96</v>
      </c>
      <c r="Q244" s="68" t="s">
        <v>3873</v>
      </c>
      <c r="R244" s="66" t="s">
        <v>3874</v>
      </c>
      <c r="S244" s="79" t="s">
        <v>2511</v>
      </c>
      <c r="T244" s="79"/>
      <c r="U244" s="79"/>
      <c r="V244" s="79"/>
      <c r="W244" s="66"/>
      <c r="X244" s="66"/>
      <c r="Y244" s="66"/>
      <c r="Z244" s="66"/>
      <c r="AA244" s="66"/>
      <c r="AB244" s="66"/>
      <c r="AC244" s="66"/>
      <c r="AD244" s="78" t="s">
        <v>1395</v>
      </c>
      <c r="AE244" s="211"/>
      <c r="AF244" s="244"/>
      <c r="AG244" s="244"/>
      <c r="AH244" s="244"/>
      <c r="AI244" s="211" t="s">
        <v>3446</v>
      </c>
      <c r="AJ244" s="66" t="s">
        <v>3900</v>
      </c>
    </row>
    <row r="245" spans="2:36" ht="60" customHeight="1">
      <c r="B245" s="66">
        <v>143</v>
      </c>
      <c r="C245" s="68">
        <v>261</v>
      </c>
      <c r="D245" s="66" t="s">
        <v>684</v>
      </c>
      <c r="E245" s="66" t="s">
        <v>1937</v>
      </c>
      <c r="F245" s="66" t="s">
        <v>1938</v>
      </c>
      <c r="G245" s="66" t="s">
        <v>1939</v>
      </c>
      <c r="H245" s="66" t="s">
        <v>670</v>
      </c>
      <c r="I245" s="66" t="s">
        <v>3383</v>
      </c>
      <c r="J245" s="66" t="s">
        <v>3382</v>
      </c>
      <c r="K245" s="66"/>
      <c r="L245" s="66"/>
      <c r="M245" s="79" t="s">
        <v>1941</v>
      </c>
      <c r="N245" s="66" t="s">
        <v>1940</v>
      </c>
      <c r="O245" s="91"/>
      <c r="P245" s="91">
        <v>26005.599999999999</v>
      </c>
      <c r="Q245" s="68" t="s">
        <v>3873</v>
      </c>
      <c r="R245" s="66" t="s">
        <v>3874</v>
      </c>
      <c r="S245" s="79" t="s">
        <v>2511</v>
      </c>
      <c r="T245" s="79"/>
      <c r="U245" s="79"/>
      <c r="V245" s="79"/>
      <c r="W245" s="66"/>
      <c r="X245" s="66"/>
      <c r="Y245" s="66"/>
      <c r="Z245" s="66"/>
      <c r="AA245" s="66"/>
      <c r="AB245" s="66"/>
      <c r="AC245" s="66"/>
      <c r="AD245" s="78" t="s">
        <v>1395</v>
      </c>
      <c r="AE245" s="211"/>
      <c r="AF245" s="244"/>
      <c r="AG245" s="244"/>
      <c r="AH245" s="244"/>
      <c r="AI245" s="211" t="s">
        <v>3446</v>
      </c>
      <c r="AJ245" s="66" t="s">
        <v>3900</v>
      </c>
    </row>
    <row r="246" spans="2:36" ht="60" customHeight="1">
      <c r="B246" s="66">
        <v>144</v>
      </c>
      <c r="C246" s="68">
        <v>262</v>
      </c>
      <c r="D246" s="66" t="s">
        <v>684</v>
      </c>
      <c r="E246" s="66" t="s">
        <v>1942</v>
      </c>
      <c r="F246" s="66" t="s">
        <v>1943</v>
      </c>
      <c r="G246" s="66" t="s">
        <v>1506</v>
      </c>
      <c r="H246" s="66" t="s">
        <v>670</v>
      </c>
      <c r="I246" s="66" t="s">
        <v>3385</v>
      </c>
      <c r="J246" s="66" t="s">
        <v>3384</v>
      </c>
      <c r="K246" s="66"/>
      <c r="L246" s="66"/>
      <c r="M246" s="79" t="s">
        <v>1945</v>
      </c>
      <c r="N246" s="66" t="s">
        <v>1944</v>
      </c>
      <c r="O246" s="91"/>
      <c r="P246" s="91">
        <v>11462.9</v>
      </c>
      <c r="Q246" s="68" t="s">
        <v>3873</v>
      </c>
      <c r="R246" s="66" t="s">
        <v>3876</v>
      </c>
      <c r="S246" s="79" t="s">
        <v>2511</v>
      </c>
      <c r="T246" s="79"/>
      <c r="U246" s="79"/>
      <c r="V246" s="79"/>
      <c r="W246" s="66"/>
      <c r="X246" s="66"/>
      <c r="Y246" s="66"/>
      <c r="Z246" s="66"/>
      <c r="AA246" s="66"/>
      <c r="AB246" s="66"/>
      <c r="AC246" s="66"/>
      <c r="AD246" s="78" t="s">
        <v>1395</v>
      </c>
      <c r="AE246" s="211"/>
      <c r="AF246" s="244"/>
      <c r="AG246" s="244"/>
      <c r="AH246" s="244"/>
      <c r="AI246" s="211" t="s">
        <v>3954</v>
      </c>
      <c r="AJ246" s="66" t="s">
        <v>3900</v>
      </c>
    </row>
    <row r="247" spans="2:36" ht="60" customHeight="1">
      <c r="B247" s="66">
        <v>145</v>
      </c>
      <c r="C247" s="68">
        <v>263</v>
      </c>
      <c r="D247" s="66" t="s">
        <v>2828</v>
      </c>
      <c r="E247" s="66" t="s">
        <v>1946</v>
      </c>
      <c r="F247" s="66" t="s">
        <v>1947</v>
      </c>
      <c r="G247" s="66" t="s">
        <v>676</v>
      </c>
      <c r="H247" s="66" t="s">
        <v>676</v>
      </c>
      <c r="I247" s="66"/>
      <c r="J247" s="66" t="s">
        <v>3386</v>
      </c>
      <c r="K247" s="66"/>
      <c r="L247" s="66"/>
      <c r="M247" s="79" t="s">
        <v>1949</v>
      </c>
      <c r="N247" s="66" t="s">
        <v>1948</v>
      </c>
      <c r="O247" s="91"/>
      <c r="P247" s="91">
        <v>3201.4</v>
      </c>
      <c r="Q247" s="68" t="s">
        <v>3873</v>
      </c>
      <c r="R247" s="83" t="s">
        <v>3874</v>
      </c>
      <c r="S247" s="79" t="s">
        <v>2511</v>
      </c>
      <c r="T247" s="79"/>
      <c r="U247" s="79"/>
      <c r="V247" s="79"/>
      <c r="W247" s="66"/>
      <c r="X247" s="66"/>
      <c r="Y247" s="66"/>
      <c r="Z247" s="66"/>
      <c r="AA247" s="66"/>
      <c r="AB247" s="66"/>
      <c r="AC247" s="66"/>
      <c r="AD247" s="78" t="s">
        <v>1395</v>
      </c>
      <c r="AE247" s="211"/>
      <c r="AF247" s="244"/>
      <c r="AG247" s="244"/>
      <c r="AH247" s="244"/>
      <c r="AI247" s="211" t="s">
        <v>3751</v>
      </c>
      <c r="AJ247" s="66" t="s">
        <v>3900</v>
      </c>
    </row>
    <row r="248" spans="2:36" ht="60" customHeight="1">
      <c r="B248" s="116">
        <v>146</v>
      </c>
      <c r="C248" s="212">
        <v>264</v>
      </c>
      <c r="D248" s="116" t="s">
        <v>684</v>
      </c>
      <c r="E248" s="116" t="s">
        <v>1950</v>
      </c>
      <c r="F248" s="116" t="s">
        <v>2581</v>
      </c>
      <c r="G248" s="116" t="s">
        <v>1951</v>
      </c>
      <c r="H248" s="116" t="s">
        <v>670</v>
      </c>
      <c r="I248" s="66" t="s">
        <v>3388</v>
      </c>
      <c r="J248" s="66" t="s">
        <v>3387</v>
      </c>
      <c r="K248" s="66"/>
      <c r="L248" s="66"/>
      <c r="M248" s="79" t="s">
        <v>1953</v>
      </c>
      <c r="N248" s="116" t="s">
        <v>1952</v>
      </c>
      <c r="O248" s="91"/>
      <c r="P248" s="243">
        <v>4516.59</v>
      </c>
      <c r="Q248" s="212" t="s">
        <v>3873</v>
      </c>
      <c r="R248" s="116" t="s">
        <v>3874</v>
      </c>
      <c r="S248" s="79" t="s">
        <v>2511</v>
      </c>
      <c r="T248" s="79"/>
      <c r="U248" s="79"/>
      <c r="V248" s="79"/>
      <c r="W248" s="66"/>
      <c r="X248" s="66"/>
      <c r="Y248" s="66"/>
      <c r="Z248" s="66"/>
      <c r="AA248" s="66"/>
      <c r="AB248" s="66"/>
      <c r="AC248" s="66"/>
      <c r="AD248" s="78" t="s">
        <v>1395</v>
      </c>
      <c r="AE248" s="211"/>
      <c r="AF248" s="244"/>
      <c r="AG248" s="244"/>
      <c r="AH248" s="244"/>
      <c r="AI248" s="211" t="s">
        <v>3446</v>
      </c>
      <c r="AJ248" s="66" t="s">
        <v>3900</v>
      </c>
    </row>
    <row r="249" spans="2:36" ht="60" customHeight="1">
      <c r="B249" s="235">
        <v>147</v>
      </c>
      <c r="C249" s="226">
        <v>265</v>
      </c>
      <c r="D249" s="116" t="s">
        <v>2582</v>
      </c>
      <c r="E249" s="116" t="s">
        <v>1954</v>
      </c>
      <c r="F249" s="116" t="s">
        <v>2581</v>
      </c>
      <c r="G249" s="116" t="s">
        <v>1955</v>
      </c>
      <c r="H249" s="116" t="s">
        <v>670</v>
      </c>
      <c r="I249" s="241" t="s">
        <v>3390</v>
      </c>
      <c r="J249" s="66" t="s">
        <v>3389</v>
      </c>
      <c r="K249" s="66"/>
      <c r="L249" s="66"/>
      <c r="M249" s="295" t="s">
        <v>1674</v>
      </c>
      <c r="N249" s="116" t="s">
        <v>2583</v>
      </c>
      <c r="O249" s="242"/>
      <c r="P249" s="243">
        <v>10581.4</v>
      </c>
      <c r="Q249" s="212" t="s">
        <v>3873</v>
      </c>
      <c r="R249" s="116" t="s">
        <v>3910</v>
      </c>
      <c r="S249" s="296" t="s">
        <v>2511</v>
      </c>
      <c r="T249" s="79"/>
      <c r="U249" s="79"/>
      <c r="V249" s="79"/>
      <c r="W249" s="66"/>
      <c r="X249" s="66"/>
      <c r="Y249" s="66"/>
      <c r="Z249" s="66"/>
      <c r="AA249" s="66"/>
      <c r="AB249" s="66"/>
      <c r="AC249" s="66"/>
      <c r="AD249" s="78" t="s">
        <v>1395</v>
      </c>
      <c r="AE249" s="211"/>
      <c r="AF249" s="244"/>
      <c r="AG249" s="244"/>
      <c r="AH249" s="244"/>
      <c r="AI249" s="211" t="s">
        <v>3955</v>
      </c>
      <c r="AJ249" s="116" t="s">
        <v>3900</v>
      </c>
    </row>
    <row r="250" spans="2:36" ht="60" customHeight="1">
      <c r="B250" s="236"/>
      <c r="C250" s="228"/>
      <c r="D250" s="236"/>
      <c r="E250" s="236"/>
      <c r="F250" s="236"/>
      <c r="G250" s="236"/>
      <c r="H250" s="236"/>
      <c r="I250" s="241"/>
      <c r="J250" s="66"/>
      <c r="K250" s="66"/>
      <c r="L250" s="66"/>
      <c r="M250" s="295"/>
      <c r="N250" s="236"/>
      <c r="O250" s="242"/>
      <c r="P250" s="275">
        <v>1201.03</v>
      </c>
      <c r="Q250" s="227" t="s">
        <v>3873</v>
      </c>
      <c r="R250" s="236" t="s">
        <v>3911</v>
      </c>
      <c r="S250" s="296"/>
      <c r="T250" s="79"/>
      <c r="U250" s="79"/>
      <c r="V250" s="79"/>
      <c r="W250" s="66"/>
      <c r="X250" s="66"/>
      <c r="Y250" s="66"/>
      <c r="Z250" s="66"/>
      <c r="AA250" s="66"/>
      <c r="AB250" s="66"/>
      <c r="AC250" s="66"/>
      <c r="AD250" s="78"/>
      <c r="AE250" s="211"/>
      <c r="AF250" s="244"/>
      <c r="AG250" s="244"/>
      <c r="AH250" s="244"/>
      <c r="AI250" s="211"/>
      <c r="AJ250" s="236" t="s">
        <v>3900</v>
      </c>
    </row>
    <row r="251" spans="2:36" ht="60" customHeight="1">
      <c r="B251" s="225"/>
      <c r="C251" s="230"/>
      <c r="D251" s="225"/>
      <c r="E251" s="225"/>
      <c r="F251" s="225"/>
      <c r="G251" s="225"/>
      <c r="H251" s="225"/>
      <c r="I251" s="241"/>
      <c r="J251" s="66"/>
      <c r="K251" s="66"/>
      <c r="L251" s="66"/>
      <c r="M251" s="295"/>
      <c r="N251" s="225"/>
      <c r="O251" s="242"/>
      <c r="P251" s="245">
        <v>15481.04</v>
      </c>
      <c r="Q251" s="89" t="s">
        <v>3873</v>
      </c>
      <c r="R251" s="225" t="s">
        <v>3874</v>
      </c>
      <c r="S251" s="296"/>
      <c r="T251" s="79"/>
      <c r="U251" s="79"/>
      <c r="V251" s="79"/>
      <c r="W251" s="66"/>
      <c r="X251" s="66"/>
      <c r="Y251" s="66"/>
      <c r="Z251" s="66"/>
      <c r="AA251" s="66"/>
      <c r="AB251" s="66"/>
      <c r="AC251" s="66"/>
      <c r="AD251" s="78"/>
      <c r="AE251" s="211"/>
      <c r="AF251" s="244"/>
      <c r="AG251" s="244"/>
      <c r="AH251" s="244"/>
      <c r="AI251" s="211"/>
      <c r="AJ251" s="225" t="s">
        <v>3900</v>
      </c>
    </row>
    <row r="252" spans="2:36" ht="60" customHeight="1">
      <c r="B252" s="66">
        <v>148</v>
      </c>
      <c r="C252" s="89">
        <v>266</v>
      </c>
      <c r="D252" s="225" t="s">
        <v>2584</v>
      </c>
      <c r="E252" s="225" t="s">
        <v>2819</v>
      </c>
      <c r="F252" s="225" t="s">
        <v>2581</v>
      </c>
      <c r="G252" s="225" t="s">
        <v>676</v>
      </c>
      <c r="H252" s="225" t="s">
        <v>670</v>
      </c>
      <c r="I252" s="66"/>
      <c r="J252" s="66" t="s">
        <v>3391</v>
      </c>
      <c r="K252" s="66"/>
      <c r="L252" s="66"/>
      <c r="M252" s="66"/>
      <c r="N252" s="225" t="s">
        <v>1956</v>
      </c>
      <c r="O252" s="91"/>
      <c r="P252" s="245">
        <v>18755.63</v>
      </c>
      <c r="Q252" s="89" t="s">
        <v>3873</v>
      </c>
      <c r="R252" s="225" t="s">
        <v>3874</v>
      </c>
      <c r="S252" s="66" t="s">
        <v>2511</v>
      </c>
      <c r="T252" s="66"/>
      <c r="U252" s="66"/>
      <c r="V252" s="66"/>
      <c r="W252" s="66"/>
      <c r="X252" s="66"/>
      <c r="Y252" s="66"/>
      <c r="Z252" s="66"/>
      <c r="AA252" s="66"/>
      <c r="AB252" s="66"/>
      <c r="AC252" s="66"/>
      <c r="AD252" s="78" t="s">
        <v>1395</v>
      </c>
      <c r="AE252" s="211"/>
      <c r="AF252" s="244"/>
      <c r="AG252" s="244"/>
      <c r="AH252" s="244"/>
      <c r="AI252" s="211" t="s">
        <v>3956</v>
      </c>
      <c r="AJ252" s="66" t="s">
        <v>3900</v>
      </c>
    </row>
    <row r="253" spans="2:36" ht="60" customHeight="1">
      <c r="B253" s="66">
        <v>149</v>
      </c>
      <c r="C253" s="68">
        <v>267</v>
      </c>
      <c r="D253" s="66" t="s">
        <v>684</v>
      </c>
      <c r="E253" s="66" t="s">
        <v>1957</v>
      </c>
      <c r="F253" s="66"/>
      <c r="G253" s="66" t="s">
        <v>709</v>
      </c>
      <c r="H253" s="66" t="s">
        <v>670</v>
      </c>
      <c r="I253" s="66" t="s">
        <v>1958</v>
      </c>
      <c r="J253" s="66" t="s">
        <v>3254</v>
      </c>
      <c r="K253" s="66"/>
      <c r="L253" s="66"/>
      <c r="M253" s="79" t="s">
        <v>1960</v>
      </c>
      <c r="N253" s="66" t="s">
        <v>1959</v>
      </c>
      <c r="O253" s="91"/>
      <c r="P253" s="91">
        <v>4505.3</v>
      </c>
      <c r="Q253" s="68" t="s">
        <v>3873</v>
      </c>
      <c r="R253" s="66" t="s">
        <v>3874</v>
      </c>
      <c r="S253" s="79" t="s">
        <v>2511</v>
      </c>
      <c r="T253" s="79"/>
      <c r="U253" s="79"/>
      <c r="V253" s="79"/>
      <c r="W253" s="66"/>
      <c r="X253" s="66"/>
      <c r="Y253" s="66"/>
      <c r="Z253" s="66"/>
      <c r="AA253" s="66"/>
      <c r="AB253" s="66"/>
      <c r="AC253" s="66"/>
      <c r="AD253" s="78" t="s">
        <v>1395</v>
      </c>
      <c r="AE253" s="211"/>
      <c r="AF253" s="244"/>
      <c r="AG253" s="244"/>
      <c r="AH253" s="244"/>
      <c r="AI253" s="211" t="s">
        <v>3446</v>
      </c>
      <c r="AJ253" s="66" t="s">
        <v>3900</v>
      </c>
    </row>
    <row r="254" spans="2:36" ht="60" customHeight="1">
      <c r="B254" s="66">
        <v>150</v>
      </c>
      <c r="C254" s="68">
        <v>268</v>
      </c>
      <c r="D254" s="66" t="s">
        <v>684</v>
      </c>
      <c r="E254" s="66" t="s">
        <v>1972</v>
      </c>
      <c r="F254" s="66" t="s">
        <v>709</v>
      </c>
      <c r="G254" s="66" t="s">
        <v>709</v>
      </c>
      <c r="H254" s="66" t="s">
        <v>670</v>
      </c>
      <c r="I254" s="66" t="s">
        <v>3393</v>
      </c>
      <c r="J254" s="66" t="s">
        <v>3392</v>
      </c>
      <c r="K254" s="66"/>
      <c r="L254" s="66"/>
      <c r="M254" s="79" t="s">
        <v>1961</v>
      </c>
      <c r="N254" s="66" t="s">
        <v>1973</v>
      </c>
      <c r="O254" s="91"/>
      <c r="P254" s="91">
        <v>10923.43</v>
      </c>
      <c r="Q254" s="68" t="s">
        <v>3873</v>
      </c>
      <c r="R254" s="66" t="s">
        <v>3874</v>
      </c>
      <c r="S254" s="79" t="s">
        <v>2511</v>
      </c>
      <c r="T254" s="79"/>
      <c r="U254" s="79"/>
      <c r="V254" s="79"/>
      <c r="W254" s="66"/>
      <c r="X254" s="66"/>
      <c r="Y254" s="66"/>
      <c r="Z254" s="66"/>
      <c r="AA254" s="66"/>
      <c r="AB254" s="66"/>
      <c r="AC254" s="66"/>
      <c r="AD254" s="78" t="s">
        <v>1395</v>
      </c>
      <c r="AE254" s="211"/>
      <c r="AF254" s="244"/>
      <c r="AG254" s="244"/>
      <c r="AH254" s="244"/>
      <c r="AI254" s="211" t="s">
        <v>3446</v>
      </c>
      <c r="AJ254" s="66" t="s">
        <v>3900</v>
      </c>
    </row>
    <row r="255" spans="2:36" ht="60" customHeight="1">
      <c r="B255" s="116">
        <v>151</v>
      </c>
      <c r="C255" s="212">
        <v>271</v>
      </c>
      <c r="D255" s="116" t="s">
        <v>2590</v>
      </c>
      <c r="E255" s="116" t="s">
        <v>1967</v>
      </c>
      <c r="F255" s="116" t="s">
        <v>1968</v>
      </c>
      <c r="G255" s="116" t="s">
        <v>709</v>
      </c>
      <c r="H255" s="116" t="s">
        <v>670</v>
      </c>
      <c r="I255" s="66" t="s">
        <v>3674</v>
      </c>
      <c r="J255" s="91" t="s">
        <v>3675</v>
      </c>
      <c r="K255" s="66"/>
      <c r="L255" s="66"/>
      <c r="M255" s="66"/>
      <c r="N255" s="116" t="s">
        <v>2591</v>
      </c>
      <c r="O255" s="91"/>
      <c r="P255" s="243">
        <v>733.85</v>
      </c>
      <c r="Q255" s="212" t="s">
        <v>3873</v>
      </c>
      <c r="R255" s="116" t="s">
        <v>3874</v>
      </c>
      <c r="S255" s="66" t="s">
        <v>2511</v>
      </c>
      <c r="T255" s="66"/>
      <c r="U255" s="66"/>
      <c r="V255" s="66"/>
      <c r="W255" s="66"/>
      <c r="X255" s="66"/>
      <c r="Y255" s="66" t="s">
        <v>927</v>
      </c>
      <c r="Z255" s="66" t="s">
        <v>928</v>
      </c>
      <c r="AA255" s="66" t="s">
        <v>929</v>
      </c>
      <c r="AB255" s="66"/>
      <c r="AC255" s="66"/>
      <c r="AD255" s="78" t="s">
        <v>972</v>
      </c>
      <c r="AE255" s="211"/>
      <c r="AF255" s="244"/>
      <c r="AG255" s="244"/>
      <c r="AH255" s="244"/>
      <c r="AI255" s="211" t="s">
        <v>3774</v>
      </c>
      <c r="AJ255" s="66" t="s">
        <v>3900</v>
      </c>
    </row>
    <row r="256" spans="2:36" ht="60" customHeight="1">
      <c r="B256" s="235">
        <v>152</v>
      </c>
      <c r="C256" s="226">
        <v>272</v>
      </c>
      <c r="D256" s="265" t="s">
        <v>453</v>
      </c>
      <c r="E256" s="116" t="s">
        <v>1969</v>
      </c>
      <c r="F256" s="116" t="s">
        <v>2592</v>
      </c>
      <c r="G256" s="116" t="s">
        <v>670</v>
      </c>
      <c r="H256" s="116" t="s">
        <v>670</v>
      </c>
      <c r="I256" s="241" t="s">
        <v>3395</v>
      </c>
      <c r="J256" s="91" t="s">
        <v>3394</v>
      </c>
      <c r="K256" s="66"/>
      <c r="L256" s="66"/>
      <c r="M256" s="295" t="s">
        <v>1971</v>
      </c>
      <c r="N256" s="116" t="s">
        <v>1970</v>
      </c>
      <c r="O256" s="242"/>
      <c r="P256" s="243">
        <v>2446</v>
      </c>
      <c r="Q256" s="212" t="s">
        <v>3873</v>
      </c>
      <c r="R256" s="116" t="s">
        <v>3874</v>
      </c>
      <c r="S256" s="296" t="s">
        <v>2511</v>
      </c>
      <c r="T256" s="79"/>
      <c r="U256" s="79"/>
      <c r="V256" s="79"/>
      <c r="W256" s="66" t="s">
        <v>418</v>
      </c>
      <c r="X256" s="66" t="s">
        <v>371</v>
      </c>
      <c r="Y256" s="66" t="s">
        <v>370</v>
      </c>
      <c r="Z256" s="66" t="s">
        <v>556</v>
      </c>
      <c r="AA256" s="66"/>
      <c r="AB256" s="66"/>
      <c r="AC256" s="66"/>
      <c r="AD256" s="78" t="s">
        <v>1395</v>
      </c>
      <c r="AE256" s="211"/>
      <c r="AF256" s="244"/>
      <c r="AG256" s="244"/>
      <c r="AH256" s="244"/>
      <c r="AI256" s="211" t="s">
        <v>3752</v>
      </c>
      <c r="AJ256" s="116" t="s">
        <v>3900</v>
      </c>
    </row>
    <row r="257" spans="2:36" ht="60" customHeight="1">
      <c r="B257" s="225"/>
      <c r="C257" s="230"/>
      <c r="D257" s="293"/>
      <c r="E257" s="225"/>
      <c r="F257" s="225"/>
      <c r="G257" s="225"/>
      <c r="H257" s="225"/>
      <c r="I257" s="241"/>
      <c r="J257" s="91"/>
      <c r="K257" s="66"/>
      <c r="L257" s="66"/>
      <c r="M257" s="295"/>
      <c r="N257" s="225"/>
      <c r="O257" s="242"/>
      <c r="P257" s="245">
        <v>2519.0500000000002</v>
      </c>
      <c r="Q257" s="89" t="s">
        <v>3873</v>
      </c>
      <c r="R257" s="225" t="s">
        <v>3912</v>
      </c>
      <c r="S257" s="296"/>
      <c r="T257" s="79"/>
      <c r="U257" s="79"/>
      <c r="V257" s="79"/>
      <c r="W257" s="66"/>
      <c r="X257" s="66"/>
      <c r="Y257" s="66"/>
      <c r="Z257" s="66"/>
      <c r="AA257" s="66"/>
      <c r="AB257" s="66"/>
      <c r="AC257" s="66"/>
      <c r="AD257" s="78"/>
      <c r="AE257" s="211"/>
      <c r="AF257" s="244"/>
      <c r="AG257" s="244"/>
      <c r="AH257" s="244"/>
      <c r="AI257" s="211"/>
      <c r="AJ257" s="225" t="s">
        <v>3900</v>
      </c>
    </row>
    <row r="258" spans="2:36" ht="60" customHeight="1">
      <c r="B258" s="66">
        <v>153</v>
      </c>
      <c r="C258" s="89">
        <v>273</v>
      </c>
      <c r="D258" s="225" t="s">
        <v>684</v>
      </c>
      <c r="E258" s="225" t="s">
        <v>3819</v>
      </c>
      <c r="F258" s="225"/>
      <c r="G258" s="225" t="s">
        <v>676</v>
      </c>
      <c r="H258" s="225" t="s">
        <v>676</v>
      </c>
      <c r="I258" s="66">
        <v>17002.3</v>
      </c>
      <c r="J258" s="66" t="s">
        <v>3202</v>
      </c>
      <c r="K258" s="66"/>
      <c r="L258" s="66"/>
      <c r="M258" s="79" t="s">
        <v>1611</v>
      </c>
      <c r="N258" s="225" t="s">
        <v>1974</v>
      </c>
      <c r="O258" s="91"/>
      <c r="P258" s="245">
        <v>1830</v>
      </c>
      <c r="Q258" s="89" t="s">
        <v>3873</v>
      </c>
      <c r="R258" s="225" t="s">
        <v>3874</v>
      </c>
      <c r="S258" s="79" t="s">
        <v>2511</v>
      </c>
      <c r="T258" s="79"/>
      <c r="U258" s="79"/>
      <c r="V258" s="79"/>
      <c r="W258" s="66"/>
      <c r="X258" s="66"/>
      <c r="Y258" s="66"/>
      <c r="Z258" s="66"/>
      <c r="AA258" s="66"/>
      <c r="AB258" s="66"/>
      <c r="AC258" s="66"/>
      <c r="AD258" s="78" t="s">
        <v>1395</v>
      </c>
      <c r="AE258" s="211"/>
      <c r="AF258" s="244"/>
      <c r="AG258" s="244"/>
      <c r="AH258" s="244"/>
      <c r="AI258" s="211" t="s">
        <v>3446</v>
      </c>
      <c r="AJ258" s="66" t="s">
        <v>3900</v>
      </c>
    </row>
    <row r="259" spans="2:36" ht="60" customHeight="1">
      <c r="B259" s="66">
        <v>154</v>
      </c>
      <c r="C259" s="68">
        <v>275</v>
      </c>
      <c r="D259" s="66" t="s">
        <v>641</v>
      </c>
      <c r="E259" s="66" t="s">
        <v>2595</v>
      </c>
      <c r="F259" s="66" t="s">
        <v>3913</v>
      </c>
      <c r="G259" s="66" t="s">
        <v>1495</v>
      </c>
      <c r="H259" s="66" t="s">
        <v>673</v>
      </c>
      <c r="I259" s="66" t="s">
        <v>1976</v>
      </c>
      <c r="J259" s="66" t="s">
        <v>3253</v>
      </c>
      <c r="K259" s="66"/>
      <c r="L259" s="298">
        <v>568075.18000000005</v>
      </c>
      <c r="M259" s="66"/>
      <c r="N259" s="299" t="s">
        <v>1977</v>
      </c>
      <c r="O259" s="300"/>
      <c r="P259" s="300">
        <v>28348.46</v>
      </c>
      <c r="Q259" s="68" t="s">
        <v>3873</v>
      </c>
      <c r="R259" s="300" t="s">
        <v>3874</v>
      </c>
      <c r="S259" s="66" t="s">
        <v>2510</v>
      </c>
      <c r="T259" s="66" t="s">
        <v>2597</v>
      </c>
      <c r="U259" s="66"/>
      <c r="V259" s="66"/>
      <c r="W259" s="66"/>
      <c r="X259" s="66"/>
      <c r="Y259" s="66"/>
      <c r="Z259" s="66"/>
      <c r="AA259" s="66"/>
      <c r="AB259" s="66"/>
      <c r="AC259" s="66"/>
      <c r="AD259" s="78" t="s">
        <v>3589</v>
      </c>
      <c r="AE259" s="211"/>
      <c r="AF259" s="244"/>
      <c r="AG259" s="244"/>
      <c r="AH259" s="244"/>
      <c r="AI259" s="211" t="s">
        <v>3590</v>
      </c>
      <c r="AJ259" s="66" t="s">
        <v>3900</v>
      </c>
    </row>
    <row r="260" spans="2:36" ht="60" customHeight="1">
      <c r="B260" s="66">
        <v>155</v>
      </c>
      <c r="C260" s="68">
        <v>276</v>
      </c>
      <c r="D260" s="66" t="s">
        <v>1978</v>
      </c>
      <c r="E260" s="66" t="s">
        <v>2836</v>
      </c>
      <c r="F260" s="66" t="s">
        <v>2836</v>
      </c>
      <c r="G260" s="66" t="s">
        <v>1495</v>
      </c>
      <c r="H260" s="66" t="s">
        <v>673</v>
      </c>
      <c r="I260" s="66" t="s">
        <v>3676</v>
      </c>
      <c r="J260" s="66" t="s">
        <v>3677</v>
      </c>
      <c r="K260" s="66"/>
      <c r="L260" s="66"/>
      <c r="M260" s="66"/>
      <c r="N260" s="66" t="s">
        <v>1979</v>
      </c>
      <c r="O260" s="91"/>
      <c r="P260" s="91">
        <v>112.5</v>
      </c>
      <c r="Q260" s="68" t="s">
        <v>3873</v>
      </c>
      <c r="R260" s="66" t="s">
        <v>3876</v>
      </c>
      <c r="S260" s="66" t="s">
        <v>2511</v>
      </c>
      <c r="T260" s="66"/>
      <c r="U260" s="66"/>
      <c r="V260" s="66"/>
      <c r="W260" s="66" t="s">
        <v>965</v>
      </c>
      <c r="X260" s="80" t="s">
        <v>81</v>
      </c>
      <c r="Y260" s="66" t="s">
        <v>363</v>
      </c>
      <c r="Z260" s="66" t="s">
        <v>364</v>
      </c>
      <c r="AA260" s="66" t="s">
        <v>366</v>
      </c>
      <c r="AB260" s="66"/>
      <c r="AC260" s="66"/>
      <c r="AD260" s="78" t="s">
        <v>972</v>
      </c>
      <c r="AE260" s="211"/>
      <c r="AF260" s="244"/>
      <c r="AG260" s="244"/>
      <c r="AH260" s="244"/>
      <c r="AI260" s="211" t="s">
        <v>3446</v>
      </c>
      <c r="AJ260" s="66" t="s">
        <v>3900</v>
      </c>
    </row>
    <row r="261" spans="2:36" ht="60" customHeight="1">
      <c r="B261" s="116">
        <v>156</v>
      </c>
      <c r="C261" s="212">
        <v>277</v>
      </c>
      <c r="D261" s="116" t="s">
        <v>1980</v>
      </c>
      <c r="E261" s="116" t="s">
        <v>3713</v>
      </c>
      <c r="F261" s="116" t="s">
        <v>2837</v>
      </c>
      <c r="G261" s="116" t="s">
        <v>1495</v>
      </c>
      <c r="H261" s="116" t="s">
        <v>673</v>
      </c>
      <c r="I261" s="66" t="s">
        <v>3714</v>
      </c>
      <c r="J261" s="66" t="s">
        <v>3715</v>
      </c>
      <c r="K261" s="66"/>
      <c r="L261" s="66"/>
      <c r="M261" s="66"/>
      <c r="N261" s="116" t="s">
        <v>1981</v>
      </c>
      <c r="O261" s="91"/>
      <c r="P261" s="243">
        <v>1209</v>
      </c>
      <c r="Q261" s="212" t="s">
        <v>3873</v>
      </c>
      <c r="R261" s="116" t="s">
        <v>3874</v>
      </c>
      <c r="S261" s="66" t="s">
        <v>2511</v>
      </c>
      <c r="T261" s="66"/>
      <c r="U261" s="66"/>
      <c r="V261" s="66"/>
      <c r="W261" s="66"/>
      <c r="X261" s="66"/>
      <c r="Y261" s="66"/>
      <c r="Z261" s="66"/>
      <c r="AA261" s="66"/>
      <c r="AB261" s="66"/>
      <c r="AC261" s="66"/>
      <c r="AD261" s="78" t="s">
        <v>1395</v>
      </c>
      <c r="AE261" s="211"/>
      <c r="AF261" s="244"/>
      <c r="AG261" s="244"/>
      <c r="AH261" s="244"/>
      <c r="AI261" s="211" t="s">
        <v>3753</v>
      </c>
      <c r="AJ261" s="66" t="s">
        <v>3900</v>
      </c>
    </row>
    <row r="262" spans="2:36" ht="60" customHeight="1">
      <c r="B262" s="235">
        <v>157</v>
      </c>
      <c r="C262" s="226">
        <v>279</v>
      </c>
      <c r="D262" s="116" t="s">
        <v>1990</v>
      </c>
      <c r="E262" s="116" t="s">
        <v>1991</v>
      </c>
      <c r="F262" s="116" t="s">
        <v>1992</v>
      </c>
      <c r="G262" s="116" t="s">
        <v>1505</v>
      </c>
      <c r="H262" s="116" t="s">
        <v>668</v>
      </c>
      <c r="I262" s="241"/>
      <c r="J262" s="66" t="s">
        <v>3396</v>
      </c>
      <c r="K262" s="66"/>
      <c r="L262" s="95" t="s">
        <v>3398</v>
      </c>
      <c r="M262" s="295" t="s">
        <v>1993</v>
      </c>
      <c r="N262" s="116" t="s">
        <v>1994</v>
      </c>
      <c r="O262" s="242"/>
      <c r="P262" s="243">
        <v>3529.7</v>
      </c>
      <c r="Q262" s="212" t="s">
        <v>3873</v>
      </c>
      <c r="R262" s="243" t="s">
        <v>3876</v>
      </c>
      <c r="S262" s="296" t="s">
        <v>2510</v>
      </c>
      <c r="T262" s="79"/>
      <c r="U262" s="79"/>
      <c r="V262" s="79"/>
      <c r="W262" s="66"/>
      <c r="X262" s="66"/>
      <c r="Y262" s="66"/>
      <c r="Z262" s="66"/>
      <c r="AA262" s="66"/>
      <c r="AB262" s="66"/>
      <c r="AC262" s="66"/>
      <c r="AD262" s="78" t="s">
        <v>1395</v>
      </c>
      <c r="AE262" s="211"/>
      <c r="AF262" s="244"/>
      <c r="AG262" s="244"/>
      <c r="AH262" s="244"/>
      <c r="AI262" s="211" t="s">
        <v>3446</v>
      </c>
      <c r="AJ262" s="116" t="s">
        <v>3900</v>
      </c>
    </row>
    <row r="263" spans="2:36" ht="60" customHeight="1">
      <c r="B263" s="225"/>
      <c r="C263" s="200"/>
      <c r="D263" s="297"/>
      <c r="E263" s="297"/>
      <c r="F263" s="225"/>
      <c r="G263" s="225"/>
      <c r="H263" s="225"/>
      <c r="I263" s="241"/>
      <c r="J263" s="66"/>
      <c r="K263" s="66"/>
      <c r="L263" s="95"/>
      <c r="M263" s="295"/>
      <c r="N263" s="225"/>
      <c r="O263" s="242"/>
      <c r="P263" s="245">
        <v>1068.5</v>
      </c>
      <c r="Q263" s="89" t="s">
        <v>3873</v>
      </c>
      <c r="R263" s="245" t="s">
        <v>3914</v>
      </c>
      <c r="S263" s="296"/>
      <c r="T263" s="79"/>
      <c r="U263" s="79"/>
      <c r="V263" s="79"/>
      <c r="W263" s="66"/>
      <c r="X263" s="66"/>
      <c r="Y263" s="66"/>
      <c r="Z263" s="66"/>
      <c r="AA263" s="66"/>
      <c r="AB263" s="66"/>
      <c r="AC263" s="66"/>
      <c r="AD263" s="78"/>
      <c r="AE263" s="211"/>
      <c r="AF263" s="244"/>
      <c r="AG263" s="244"/>
      <c r="AH263" s="244"/>
      <c r="AI263" s="211"/>
      <c r="AJ263" s="225" t="s">
        <v>3900</v>
      </c>
    </row>
    <row r="264" spans="2:36" ht="60" customHeight="1">
      <c r="B264" s="66">
        <v>158</v>
      </c>
      <c r="C264" s="89">
        <v>280</v>
      </c>
      <c r="D264" s="225" t="s">
        <v>3717</v>
      </c>
      <c r="E264" s="225" t="s">
        <v>2598</v>
      </c>
      <c r="F264" s="225" t="s">
        <v>2599</v>
      </c>
      <c r="G264" s="225" t="s">
        <v>1932</v>
      </c>
      <c r="H264" s="225" t="s">
        <v>676</v>
      </c>
      <c r="I264" s="66" t="s">
        <v>3400</v>
      </c>
      <c r="J264" s="91" t="s">
        <v>3399</v>
      </c>
      <c r="K264" s="66"/>
      <c r="L264" s="66" t="s">
        <v>3397</v>
      </c>
      <c r="M264" s="79" t="s">
        <v>1998</v>
      </c>
      <c r="N264" s="225" t="s">
        <v>1997</v>
      </c>
      <c r="O264" s="91"/>
      <c r="P264" s="245">
        <v>7229.24</v>
      </c>
      <c r="Q264" s="89" t="s">
        <v>3873</v>
      </c>
      <c r="R264" s="245" t="s">
        <v>3876</v>
      </c>
      <c r="S264" s="79" t="s">
        <v>2510</v>
      </c>
      <c r="T264" s="79"/>
      <c r="U264" s="79"/>
      <c r="V264" s="79"/>
      <c r="W264" s="66"/>
      <c r="X264" s="66"/>
      <c r="Y264" s="66"/>
      <c r="Z264" s="66"/>
      <c r="AA264" s="66"/>
      <c r="AB264" s="66"/>
      <c r="AC264" s="66"/>
      <c r="AD264" s="78" t="s">
        <v>1395</v>
      </c>
      <c r="AE264" s="211"/>
      <c r="AF264" s="244"/>
      <c r="AG264" s="244"/>
      <c r="AH264" s="244"/>
      <c r="AI264" s="211" t="s">
        <v>3754</v>
      </c>
      <c r="AJ264" s="66" t="s">
        <v>3900</v>
      </c>
    </row>
    <row r="265" spans="2:36" ht="60" customHeight="1">
      <c r="B265" s="66">
        <v>159</v>
      </c>
      <c r="C265" s="68">
        <v>281</v>
      </c>
      <c r="D265" s="66" t="s">
        <v>2000</v>
      </c>
      <c r="E265" s="66" t="s">
        <v>2001</v>
      </c>
      <c r="F265" s="66" t="s">
        <v>2002</v>
      </c>
      <c r="G265" s="66" t="s">
        <v>1497</v>
      </c>
      <c r="H265" s="66" t="s">
        <v>680</v>
      </c>
      <c r="I265" s="66" t="s">
        <v>3402</v>
      </c>
      <c r="J265" s="91" t="s">
        <v>3401</v>
      </c>
      <c r="K265" s="66"/>
      <c r="L265" s="66"/>
      <c r="M265" s="79" t="s">
        <v>2004</v>
      </c>
      <c r="N265" s="66" t="s">
        <v>2003</v>
      </c>
      <c r="O265" s="91"/>
      <c r="P265" s="91">
        <v>2426.63</v>
      </c>
      <c r="Q265" s="68" t="s">
        <v>3873</v>
      </c>
      <c r="R265" s="66" t="s">
        <v>3874</v>
      </c>
      <c r="S265" s="79" t="s">
        <v>2511</v>
      </c>
      <c r="T265" s="79"/>
      <c r="U265" s="79"/>
      <c r="V265" s="79"/>
      <c r="W265" s="66" t="s">
        <v>84</v>
      </c>
      <c r="X265" s="80" t="s">
        <v>83</v>
      </c>
      <c r="Y265" s="66" t="s">
        <v>487</v>
      </c>
      <c r="Z265" s="66" t="s">
        <v>488</v>
      </c>
      <c r="AA265" s="66" t="s">
        <v>489</v>
      </c>
      <c r="AB265" s="66" t="s">
        <v>2566</v>
      </c>
      <c r="AC265" s="83"/>
      <c r="AD265" s="78" t="s">
        <v>1395</v>
      </c>
      <c r="AE265" s="211"/>
      <c r="AF265" s="244"/>
      <c r="AG265" s="244"/>
      <c r="AH265" s="244"/>
      <c r="AI265" s="211" t="s">
        <v>3957</v>
      </c>
      <c r="AJ265" s="66" t="s">
        <v>3900</v>
      </c>
    </row>
    <row r="266" spans="2:36" ht="60" customHeight="1">
      <c r="B266" s="66">
        <v>160</v>
      </c>
      <c r="C266" s="68">
        <v>282</v>
      </c>
      <c r="D266" s="66" t="s">
        <v>551</v>
      </c>
      <c r="E266" s="66" t="s">
        <v>2953</v>
      </c>
      <c r="F266" s="66" t="s">
        <v>2005</v>
      </c>
      <c r="G266" s="66" t="s">
        <v>844</v>
      </c>
      <c r="H266" s="66" t="s">
        <v>680</v>
      </c>
      <c r="I266" s="66" t="s">
        <v>3404</v>
      </c>
      <c r="J266" s="66" t="s">
        <v>3403</v>
      </c>
      <c r="K266" s="66"/>
      <c r="L266" s="66"/>
      <c r="M266" s="79" t="s">
        <v>2007</v>
      </c>
      <c r="N266" s="66" t="s">
        <v>2006</v>
      </c>
      <c r="O266" s="91"/>
      <c r="P266" s="91">
        <v>314.35000000000002</v>
      </c>
      <c r="Q266" s="68" t="s">
        <v>3873</v>
      </c>
      <c r="R266" s="66" t="s">
        <v>3874</v>
      </c>
      <c r="S266" s="79" t="s">
        <v>2511</v>
      </c>
      <c r="T266" s="79"/>
      <c r="U266" s="79"/>
      <c r="V266" s="79"/>
      <c r="W266" s="66"/>
      <c r="X266" s="66"/>
      <c r="Y266" s="66"/>
      <c r="Z266" s="66"/>
      <c r="AA266" s="66"/>
      <c r="AB266" s="66"/>
      <c r="AC266" s="66"/>
      <c r="AD266" s="78" t="s">
        <v>552</v>
      </c>
      <c r="AE266" s="211"/>
      <c r="AF266" s="244"/>
      <c r="AG266" s="244"/>
      <c r="AH266" s="244"/>
      <c r="AI266" s="211" t="s">
        <v>3832</v>
      </c>
      <c r="AJ266" s="66" t="s">
        <v>3900</v>
      </c>
    </row>
    <row r="267" spans="2:36" ht="60" customHeight="1">
      <c r="B267" s="66">
        <v>161</v>
      </c>
      <c r="C267" s="68">
        <v>283</v>
      </c>
      <c r="D267" s="66" t="s">
        <v>1790</v>
      </c>
      <c r="E267" s="66" t="s">
        <v>3580</v>
      </c>
      <c r="F267" s="66" t="s">
        <v>2008</v>
      </c>
      <c r="G267" s="66" t="s">
        <v>844</v>
      </c>
      <c r="H267" s="66" t="s">
        <v>680</v>
      </c>
      <c r="I267" s="66" t="s">
        <v>3406</v>
      </c>
      <c r="J267" s="66" t="s">
        <v>3405</v>
      </c>
      <c r="K267" s="66"/>
      <c r="L267" s="66"/>
      <c r="M267" s="79" t="s">
        <v>2010</v>
      </c>
      <c r="N267" s="66" t="s">
        <v>2009</v>
      </c>
      <c r="O267" s="91"/>
      <c r="P267" s="91">
        <v>753.25</v>
      </c>
      <c r="Q267" s="68" t="s">
        <v>3873</v>
      </c>
      <c r="R267" s="66" t="s">
        <v>3874</v>
      </c>
      <c r="S267" s="79" t="s">
        <v>2511</v>
      </c>
      <c r="T267" s="79"/>
      <c r="U267" s="79"/>
      <c r="V267" s="79"/>
      <c r="W267" s="66"/>
      <c r="X267" s="66"/>
      <c r="Y267" s="66"/>
      <c r="Z267" s="66"/>
      <c r="AA267" s="66"/>
      <c r="AB267" s="66"/>
      <c r="AC267" s="66"/>
      <c r="AD267" s="78" t="s">
        <v>972</v>
      </c>
      <c r="AE267" s="211"/>
      <c r="AF267" s="244"/>
      <c r="AG267" s="244"/>
      <c r="AH267" s="244"/>
      <c r="AI267" s="202" t="s">
        <v>3755</v>
      </c>
      <c r="AJ267" s="66" t="s">
        <v>3900</v>
      </c>
    </row>
    <row r="268" spans="2:36" ht="60" customHeight="1">
      <c r="B268" s="66">
        <v>162</v>
      </c>
      <c r="C268" s="68">
        <v>284</v>
      </c>
      <c r="D268" s="66" t="s">
        <v>2012</v>
      </c>
      <c r="E268" s="66" t="s">
        <v>2013</v>
      </c>
      <c r="F268" s="66" t="s">
        <v>1106</v>
      </c>
      <c r="G268" s="66" t="s">
        <v>671</v>
      </c>
      <c r="H268" s="66" t="s">
        <v>672</v>
      </c>
      <c r="I268" s="66" t="s">
        <v>2014</v>
      </c>
      <c r="J268" s="91" t="s">
        <v>3407</v>
      </c>
      <c r="K268" s="66"/>
      <c r="L268" s="66"/>
      <c r="M268" s="79" t="s">
        <v>2011</v>
      </c>
      <c r="N268" s="66" t="s">
        <v>2015</v>
      </c>
      <c r="O268" s="91"/>
      <c r="P268" s="91">
        <v>2051</v>
      </c>
      <c r="Q268" s="68" t="s">
        <v>3873</v>
      </c>
      <c r="R268" s="66" t="s">
        <v>3874</v>
      </c>
      <c r="S268" s="79" t="s">
        <v>2511</v>
      </c>
      <c r="T268" s="79"/>
      <c r="U268" s="79"/>
      <c r="V268" s="79"/>
      <c r="W268" s="66" t="s">
        <v>966</v>
      </c>
      <c r="X268" s="80" t="s">
        <v>85</v>
      </c>
      <c r="Y268" s="66" t="s">
        <v>484</v>
      </c>
      <c r="Z268" s="66" t="s">
        <v>485</v>
      </c>
      <c r="AA268" s="66" t="s">
        <v>486</v>
      </c>
      <c r="AB268" s="66"/>
      <c r="AC268" s="66"/>
      <c r="AD268" s="78" t="s">
        <v>972</v>
      </c>
      <c r="AE268" s="211"/>
      <c r="AF268" s="244"/>
      <c r="AG268" s="244"/>
      <c r="AH268" s="244"/>
      <c r="AI268" s="211" t="s">
        <v>3532</v>
      </c>
      <c r="AJ268" s="66" t="s">
        <v>3900</v>
      </c>
    </row>
    <row r="269" spans="2:36" ht="60" customHeight="1">
      <c r="B269" s="66">
        <v>163</v>
      </c>
      <c r="C269" s="68">
        <v>285</v>
      </c>
      <c r="D269" s="66" t="s">
        <v>2012</v>
      </c>
      <c r="E269" s="66" t="s">
        <v>2016</v>
      </c>
      <c r="F269" s="66" t="s">
        <v>1106</v>
      </c>
      <c r="G269" s="66" t="s">
        <v>671</v>
      </c>
      <c r="H269" s="66" t="s">
        <v>672</v>
      </c>
      <c r="I269" s="66" t="s">
        <v>3409</v>
      </c>
      <c r="J269" s="66" t="s">
        <v>3408</v>
      </c>
      <c r="K269" s="66"/>
      <c r="L269" s="66"/>
      <c r="M269" s="79" t="s">
        <v>1592</v>
      </c>
      <c r="N269" s="66" t="s">
        <v>2017</v>
      </c>
      <c r="O269" s="91"/>
      <c r="P269" s="91">
        <v>3747.4</v>
      </c>
      <c r="Q269" s="68" t="s">
        <v>3873</v>
      </c>
      <c r="R269" s="66" t="s">
        <v>3874</v>
      </c>
      <c r="S269" s="79" t="s">
        <v>2511</v>
      </c>
      <c r="T269" s="79"/>
      <c r="U269" s="79"/>
      <c r="V269" s="79"/>
      <c r="W269" s="66" t="s">
        <v>966</v>
      </c>
      <c r="X269" s="80" t="s">
        <v>85</v>
      </c>
      <c r="Y269" s="66" t="s">
        <v>484</v>
      </c>
      <c r="Z269" s="66" t="s">
        <v>485</v>
      </c>
      <c r="AA269" s="66" t="s">
        <v>486</v>
      </c>
      <c r="AB269" s="66"/>
      <c r="AC269" s="66"/>
      <c r="AD269" s="78" t="s">
        <v>972</v>
      </c>
      <c r="AE269" s="211"/>
      <c r="AF269" s="244"/>
      <c r="AG269" s="244"/>
      <c r="AH269" s="244"/>
      <c r="AI269" s="211" t="s">
        <v>3532</v>
      </c>
      <c r="AJ269" s="66" t="s">
        <v>3900</v>
      </c>
    </row>
    <row r="270" spans="2:36" ht="60" customHeight="1">
      <c r="B270" s="66">
        <v>164</v>
      </c>
      <c r="C270" s="68">
        <v>286</v>
      </c>
      <c r="D270" s="66" t="s">
        <v>2816</v>
      </c>
      <c r="E270" s="66" t="s">
        <v>535</v>
      </c>
      <c r="F270" s="66" t="s">
        <v>2018</v>
      </c>
      <c r="G270" s="66" t="s">
        <v>731</v>
      </c>
      <c r="H270" s="66" t="s">
        <v>672</v>
      </c>
      <c r="I270" s="66" t="s">
        <v>3411</v>
      </c>
      <c r="J270" s="66" t="s">
        <v>3410</v>
      </c>
      <c r="K270" s="66"/>
      <c r="L270" s="66"/>
      <c r="M270" s="79" t="s">
        <v>1369</v>
      </c>
      <c r="N270" s="66" t="s">
        <v>2019</v>
      </c>
      <c r="O270" s="91"/>
      <c r="P270" s="91">
        <v>471.23</v>
      </c>
      <c r="Q270" s="68" t="s">
        <v>3873</v>
      </c>
      <c r="R270" s="66" t="s">
        <v>3874</v>
      </c>
      <c r="S270" s="79" t="s">
        <v>2511</v>
      </c>
      <c r="T270" s="79"/>
      <c r="U270" s="79"/>
      <c r="V270" s="79"/>
      <c r="W270" s="66"/>
      <c r="X270" s="66"/>
      <c r="Y270" s="66"/>
      <c r="Z270" s="66"/>
      <c r="AA270" s="66"/>
      <c r="AB270" s="66"/>
      <c r="AC270" s="66"/>
      <c r="AD270" s="78" t="s">
        <v>1395</v>
      </c>
      <c r="AE270" s="211"/>
      <c r="AF270" s="244"/>
      <c r="AG270" s="244"/>
      <c r="AH270" s="244"/>
      <c r="AI270" s="211" t="s">
        <v>3756</v>
      </c>
      <c r="AJ270" s="66" t="s">
        <v>3900</v>
      </c>
    </row>
    <row r="271" spans="2:36" ht="60" customHeight="1">
      <c r="B271" s="66">
        <v>165</v>
      </c>
      <c r="C271" s="68">
        <v>287</v>
      </c>
      <c r="D271" s="66" t="s">
        <v>1766</v>
      </c>
      <c r="E271" s="66" t="s">
        <v>2020</v>
      </c>
      <c r="F271" s="66" t="s">
        <v>2021</v>
      </c>
      <c r="G271" s="66" t="s">
        <v>731</v>
      </c>
      <c r="H271" s="66" t="s">
        <v>672</v>
      </c>
      <c r="I271" s="66" t="s">
        <v>3862</v>
      </c>
      <c r="J271" s="66" t="s">
        <v>3863</v>
      </c>
      <c r="K271" s="66"/>
      <c r="L271" s="66"/>
      <c r="M271" s="79" t="s">
        <v>1608</v>
      </c>
      <c r="N271" s="66" t="s">
        <v>2022</v>
      </c>
      <c r="O271" s="91"/>
      <c r="P271" s="91">
        <v>772.46</v>
      </c>
      <c r="Q271" s="68" t="s">
        <v>3873</v>
      </c>
      <c r="R271" s="66" t="s">
        <v>3874</v>
      </c>
      <c r="S271" s="79" t="s">
        <v>2511</v>
      </c>
      <c r="T271" s="79"/>
      <c r="U271" s="79"/>
      <c r="V271" s="79"/>
      <c r="W271" s="66"/>
      <c r="X271" s="66"/>
      <c r="Y271" s="66"/>
      <c r="Z271" s="66"/>
      <c r="AA271" s="66"/>
      <c r="AB271" s="66"/>
      <c r="AC271" s="66"/>
      <c r="AD271" s="78" t="s">
        <v>972</v>
      </c>
      <c r="AE271" s="211"/>
      <c r="AF271" s="244"/>
      <c r="AG271" s="244"/>
      <c r="AH271" s="244"/>
      <c r="AI271" s="211" t="s">
        <v>3958</v>
      </c>
      <c r="AJ271" s="66" t="s">
        <v>3900</v>
      </c>
    </row>
    <row r="272" spans="2:36" ht="60" customHeight="1">
      <c r="B272" s="66">
        <v>166</v>
      </c>
      <c r="C272" s="68">
        <v>290</v>
      </c>
      <c r="D272" s="66" t="s">
        <v>448</v>
      </c>
      <c r="E272" s="66" t="s">
        <v>448</v>
      </c>
      <c r="F272" s="66" t="s">
        <v>2600</v>
      </c>
      <c r="G272" s="66" t="s">
        <v>1963</v>
      </c>
      <c r="H272" s="66" t="s">
        <v>672</v>
      </c>
      <c r="I272" s="66"/>
      <c r="J272" s="66" t="s">
        <v>3412</v>
      </c>
      <c r="K272" s="66"/>
      <c r="L272" s="66"/>
      <c r="M272" s="66"/>
      <c r="N272" s="66" t="s">
        <v>449</v>
      </c>
      <c r="O272" s="91"/>
      <c r="P272" s="91">
        <v>4724.5</v>
      </c>
      <c r="Q272" s="68" t="s">
        <v>3873</v>
      </c>
      <c r="R272" s="66" t="s">
        <v>3874</v>
      </c>
      <c r="S272" s="66" t="s">
        <v>2560</v>
      </c>
      <c r="T272" s="66"/>
      <c r="U272" s="66"/>
      <c r="V272" s="66"/>
      <c r="W272" s="66" t="s">
        <v>479</v>
      </c>
      <c r="X272" s="80" t="s">
        <v>480</v>
      </c>
      <c r="Y272" s="66" t="s">
        <v>481</v>
      </c>
      <c r="Z272" s="66" t="s">
        <v>482</v>
      </c>
      <c r="AA272" s="66" t="s">
        <v>483</v>
      </c>
      <c r="AB272" s="66" t="s">
        <v>2566</v>
      </c>
      <c r="AC272" s="83"/>
      <c r="AD272" s="78" t="s">
        <v>972</v>
      </c>
      <c r="AE272" s="211"/>
      <c r="AF272" s="244"/>
      <c r="AG272" s="244"/>
      <c r="AH272" s="244"/>
      <c r="AI272" s="211" t="s">
        <v>3775</v>
      </c>
      <c r="AJ272" s="66" t="s">
        <v>3900</v>
      </c>
    </row>
    <row r="273" spans="2:36" ht="60" customHeight="1">
      <c r="B273" s="66">
        <v>167</v>
      </c>
      <c r="C273" s="68">
        <v>291</v>
      </c>
      <c r="D273" s="66" t="s">
        <v>976</v>
      </c>
      <c r="E273" s="66" t="s">
        <v>2031</v>
      </c>
      <c r="F273" s="66" t="s">
        <v>2034</v>
      </c>
      <c r="G273" s="66" t="s">
        <v>731</v>
      </c>
      <c r="H273" s="66" t="s">
        <v>672</v>
      </c>
      <c r="I273" s="66" t="s">
        <v>3415</v>
      </c>
      <c r="J273" s="66" t="s">
        <v>3414</v>
      </c>
      <c r="K273" s="66"/>
      <c r="L273" s="66" t="s">
        <v>3413</v>
      </c>
      <c r="M273" s="79" t="s">
        <v>1593</v>
      </c>
      <c r="N273" s="66" t="s">
        <v>2032</v>
      </c>
      <c r="O273" s="91"/>
      <c r="P273" s="91">
        <v>780.07</v>
      </c>
      <c r="Q273" s="68" t="s">
        <v>3873</v>
      </c>
      <c r="R273" s="66" t="s">
        <v>3874</v>
      </c>
      <c r="S273" s="79" t="s">
        <v>2511</v>
      </c>
      <c r="T273" s="79"/>
      <c r="U273" s="79"/>
      <c r="V273" s="79"/>
      <c r="W273" s="66" t="s">
        <v>273</v>
      </c>
      <c r="X273" s="66" t="s">
        <v>274</v>
      </c>
      <c r="Y273" s="66" t="s">
        <v>275</v>
      </c>
      <c r="Z273" s="66" t="s">
        <v>906</v>
      </c>
      <c r="AA273" s="66" t="s">
        <v>907</v>
      </c>
      <c r="AB273" s="66" t="s">
        <v>3722</v>
      </c>
      <c r="AC273" s="66"/>
      <c r="AD273" s="78" t="s">
        <v>972</v>
      </c>
      <c r="AE273" s="211"/>
      <c r="AF273" s="244"/>
      <c r="AG273" s="244"/>
      <c r="AH273" s="244"/>
      <c r="AI273" s="211" t="s">
        <v>3532</v>
      </c>
      <c r="AJ273" s="66" t="s">
        <v>3900</v>
      </c>
    </row>
    <row r="274" spans="2:36" ht="60" customHeight="1">
      <c r="B274" s="66">
        <v>168</v>
      </c>
      <c r="C274" s="68">
        <v>292</v>
      </c>
      <c r="D274" s="66" t="s">
        <v>2036</v>
      </c>
      <c r="E274" s="66" t="s">
        <v>2813</v>
      </c>
      <c r="F274" s="66" t="s">
        <v>2035</v>
      </c>
      <c r="G274" s="66" t="s">
        <v>731</v>
      </c>
      <c r="H274" s="66" t="s">
        <v>672</v>
      </c>
      <c r="I274" s="66" t="s">
        <v>3416</v>
      </c>
      <c r="J274" s="66" t="s">
        <v>3417</v>
      </c>
      <c r="K274" s="66"/>
      <c r="L274" s="66"/>
      <c r="M274" s="79" t="s">
        <v>2033</v>
      </c>
      <c r="N274" s="66" t="s">
        <v>2037</v>
      </c>
      <c r="O274" s="91"/>
      <c r="P274" s="91">
        <v>487.4</v>
      </c>
      <c r="Q274" s="68" t="s">
        <v>3873</v>
      </c>
      <c r="R274" s="66" t="s">
        <v>3874</v>
      </c>
      <c r="S274" s="79" t="s">
        <v>2511</v>
      </c>
      <c r="T274" s="79"/>
      <c r="U274" s="79"/>
      <c r="V274" s="79"/>
      <c r="W274" s="66" t="s">
        <v>968</v>
      </c>
      <c r="X274" s="80" t="s">
        <v>88</v>
      </c>
      <c r="Y274" s="66" t="s">
        <v>360</v>
      </c>
      <c r="Z274" s="66" t="s">
        <v>361</v>
      </c>
      <c r="AA274" s="66" t="s">
        <v>362</v>
      </c>
      <c r="AB274" s="66"/>
      <c r="AC274" s="66"/>
      <c r="AD274" s="78" t="s">
        <v>972</v>
      </c>
      <c r="AE274" s="211"/>
      <c r="AF274" s="244"/>
      <c r="AG274" s="244"/>
      <c r="AH274" s="244"/>
      <c r="AI274" s="211" t="s">
        <v>3831</v>
      </c>
      <c r="AJ274" s="66" t="s">
        <v>3900</v>
      </c>
    </row>
    <row r="275" spans="2:36" ht="60" customHeight="1">
      <c r="B275" s="66">
        <v>169</v>
      </c>
      <c r="C275" s="68">
        <v>297</v>
      </c>
      <c r="D275" s="66" t="s">
        <v>2049</v>
      </c>
      <c r="E275" s="66" t="s">
        <v>2050</v>
      </c>
      <c r="F275" s="66" t="s">
        <v>2051</v>
      </c>
      <c r="G275" s="66" t="s">
        <v>679</v>
      </c>
      <c r="H275" s="66" t="s">
        <v>679</v>
      </c>
      <c r="I275" s="66" t="s">
        <v>2052</v>
      </c>
      <c r="J275" s="66" t="s">
        <v>3249</v>
      </c>
      <c r="K275" s="66"/>
      <c r="L275" s="66"/>
      <c r="M275" s="79" t="s">
        <v>2054</v>
      </c>
      <c r="N275" s="66" t="s">
        <v>2053</v>
      </c>
      <c r="O275" s="91"/>
      <c r="P275" s="91">
        <v>571.88</v>
      </c>
      <c r="Q275" s="68" t="s">
        <v>3873</v>
      </c>
      <c r="R275" s="66" t="s">
        <v>3874</v>
      </c>
      <c r="S275" s="79" t="s">
        <v>2511</v>
      </c>
      <c r="T275" s="79"/>
      <c r="U275" s="79"/>
      <c r="V275" s="79"/>
      <c r="W275" s="66" t="s">
        <v>518</v>
      </c>
      <c r="X275" s="66" t="s">
        <v>290</v>
      </c>
      <c r="Y275" s="66" t="s">
        <v>519</v>
      </c>
      <c r="Z275" s="66" t="s">
        <v>520</v>
      </c>
      <c r="AA275" s="66"/>
      <c r="AB275" s="66"/>
      <c r="AC275" s="66"/>
      <c r="AD275" s="78" t="s">
        <v>972</v>
      </c>
      <c r="AE275" s="211"/>
      <c r="AF275" s="244"/>
      <c r="AG275" s="244"/>
      <c r="AH275" s="244"/>
      <c r="AI275" s="211" t="s">
        <v>3776</v>
      </c>
      <c r="AJ275" s="66" t="s">
        <v>3900</v>
      </c>
    </row>
    <row r="276" spans="2:36" ht="60" customHeight="1">
      <c r="B276" s="116">
        <v>170</v>
      </c>
      <c r="C276" s="212">
        <v>298</v>
      </c>
      <c r="D276" s="116" t="s">
        <v>291</v>
      </c>
      <c r="E276" s="116" t="s">
        <v>2055</v>
      </c>
      <c r="F276" s="116" t="s">
        <v>2056</v>
      </c>
      <c r="G276" s="116" t="s">
        <v>679</v>
      </c>
      <c r="H276" s="116" t="s">
        <v>679</v>
      </c>
      <c r="I276" s="66" t="s">
        <v>2057</v>
      </c>
      <c r="J276" s="66" t="s">
        <v>3418</v>
      </c>
      <c r="K276" s="66"/>
      <c r="L276" s="66"/>
      <c r="M276" s="79" t="s">
        <v>2059</v>
      </c>
      <c r="N276" s="116" t="s">
        <v>2058</v>
      </c>
      <c r="O276" s="91"/>
      <c r="P276" s="243">
        <v>206.75</v>
      </c>
      <c r="Q276" s="212" t="s">
        <v>3873</v>
      </c>
      <c r="R276" s="116" t="s">
        <v>3874</v>
      </c>
      <c r="S276" s="79" t="s">
        <v>2511</v>
      </c>
      <c r="T276" s="79"/>
      <c r="U276" s="79"/>
      <c r="V276" s="79"/>
      <c r="W276" s="66" t="s">
        <v>292</v>
      </c>
      <c r="X276" s="66" t="s">
        <v>293</v>
      </c>
      <c r="Y276" s="66" t="s">
        <v>294</v>
      </c>
      <c r="Z276" s="66" t="s">
        <v>295</v>
      </c>
      <c r="AA276" s="66"/>
      <c r="AB276" s="66"/>
      <c r="AC276" s="66"/>
      <c r="AD276" s="78" t="s">
        <v>972</v>
      </c>
      <c r="AE276" s="211" t="s">
        <v>475</v>
      </c>
      <c r="AF276" s="244"/>
      <c r="AG276" s="244"/>
      <c r="AH276" s="244"/>
      <c r="AI276" s="211" t="s">
        <v>3655</v>
      </c>
      <c r="AJ276" s="66" t="s">
        <v>3900</v>
      </c>
    </row>
    <row r="277" spans="2:36" ht="60" customHeight="1">
      <c r="B277" s="235">
        <v>171</v>
      </c>
      <c r="C277" s="226">
        <v>299</v>
      </c>
      <c r="D277" s="116" t="s">
        <v>2060</v>
      </c>
      <c r="E277" s="116" t="s">
        <v>2061</v>
      </c>
      <c r="F277" s="116" t="s">
        <v>2062</v>
      </c>
      <c r="G277" s="116" t="s">
        <v>715</v>
      </c>
      <c r="H277" s="116" t="s">
        <v>668</v>
      </c>
      <c r="I277" s="241" t="s">
        <v>3420</v>
      </c>
      <c r="J277" s="66" t="s">
        <v>3419</v>
      </c>
      <c r="K277" s="66"/>
      <c r="L277" s="66"/>
      <c r="M277" s="211"/>
      <c r="N277" s="116" t="s">
        <v>2063</v>
      </c>
      <c r="O277" s="242"/>
      <c r="P277" s="243">
        <v>304</v>
      </c>
      <c r="Q277" s="212" t="s">
        <v>3873</v>
      </c>
      <c r="R277" s="116" t="s">
        <v>3876</v>
      </c>
      <c r="S277" s="241" t="s">
        <v>2560</v>
      </c>
      <c r="T277" s="66"/>
      <c r="U277" s="66"/>
      <c r="V277" s="66"/>
      <c r="W277" s="66"/>
      <c r="X277" s="66"/>
      <c r="Y277" s="66" t="s">
        <v>296</v>
      </c>
      <c r="Z277" s="66" t="s">
        <v>297</v>
      </c>
      <c r="AA277" s="66" t="s">
        <v>298</v>
      </c>
      <c r="AB277" s="66"/>
      <c r="AC277" s="66"/>
      <c r="AD277" s="78" t="s">
        <v>972</v>
      </c>
      <c r="AE277" s="211"/>
      <c r="AF277" s="244"/>
      <c r="AG277" s="244"/>
      <c r="AH277" s="244"/>
      <c r="AI277" s="211" t="s">
        <v>3757</v>
      </c>
      <c r="AJ277" s="116" t="s">
        <v>3900</v>
      </c>
    </row>
    <row r="278" spans="2:36" ht="60" customHeight="1">
      <c r="B278" s="225"/>
      <c r="C278" s="230"/>
      <c r="D278" s="225"/>
      <c r="E278" s="225"/>
      <c r="F278" s="225"/>
      <c r="G278" s="225"/>
      <c r="H278" s="225"/>
      <c r="I278" s="241"/>
      <c r="J278" s="66"/>
      <c r="K278" s="66"/>
      <c r="L278" s="66"/>
      <c r="M278" s="211"/>
      <c r="N278" s="225"/>
      <c r="O278" s="242"/>
      <c r="P278" s="245">
        <v>448.68</v>
      </c>
      <c r="Q278" s="89" t="s">
        <v>3873</v>
      </c>
      <c r="R278" s="225" t="s">
        <v>3911</v>
      </c>
      <c r="S278" s="241"/>
      <c r="T278" s="66"/>
      <c r="U278" s="66"/>
      <c r="V278" s="66"/>
      <c r="W278" s="66"/>
      <c r="X278" s="66"/>
      <c r="Y278" s="66"/>
      <c r="Z278" s="66"/>
      <c r="AA278" s="66"/>
      <c r="AB278" s="66"/>
      <c r="AC278" s="66"/>
      <c r="AD278" s="78"/>
      <c r="AE278" s="211"/>
      <c r="AF278" s="244"/>
      <c r="AG278" s="244"/>
      <c r="AH278" s="244"/>
      <c r="AI278" s="211"/>
      <c r="AJ278" s="225" t="s">
        <v>3900</v>
      </c>
    </row>
    <row r="279" spans="2:36" ht="60" customHeight="1">
      <c r="B279" s="66">
        <v>172</v>
      </c>
      <c r="C279" s="89">
        <v>300</v>
      </c>
      <c r="D279" s="225" t="s">
        <v>2064</v>
      </c>
      <c r="E279" s="225" t="s">
        <v>2065</v>
      </c>
      <c r="F279" s="225" t="s">
        <v>2066</v>
      </c>
      <c r="G279" s="225" t="s">
        <v>714</v>
      </c>
      <c r="H279" s="225" t="s">
        <v>673</v>
      </c>
      <c r="I279" s="66" t="s">
        <v>3422</v>
      </c>
      <c r="J279" s="91" t="s">
        <v>3421</v>
      </c>
      <c r="K279" s="66"/>
      <c r="L279" s="66"/>
      <c r="M279" s="66"/>
      <c r="N279" s="225" t="s">
        <v>2067</v>
      </c>
      <c r="O279" s="91"/>
      <c r="P279" s="245">
        <v>3190.03</v>
      </c>
      <c r="Q279" s="89" t="s">
        <v>3873</v>
      </c>
      <c r="R279" s="225" t="s">
        <v>3874</v>
      </c>
      <c r="S279" s="66" t="s">
        <v>2511</v>
      </c>
      <c r="T279" s="66"/>
      <c r="U279" s="66"/>
      <c r="V279" s="66"/>
      <c r="W279" s="66"/>
      <c r="X279" s="66"/>
      <c r="Y279" s="66" t="s">
        <v>299</v>
      </c>
      <c r="Z279" s="66" t="s">
        <v>300</v>
      </c>
      <c r="AA279" s="66"/>
      <c r="AB279" s="66"/>
      <c r="AC279" s="66"/>
      <c r="AD279" s="78" t="s">
        <v>1395</v>
      </c>
      <c r="AE279" s="211"/>
      <c r="AF279" s="244"/>
      <c r="AG279" s="244"/>
      <c r="AH279" s="244"/>
      <c r="AI279" s="211" t="s">
        <v>3446</v>
      </c>
      <c r="AJ279" s="66" t="s">
        <v>3900</v>
      </c>
    </row>
    <row r="280" spans="2:36" ht="60" customHeight="1">
      <c r="B280" s="66">
        <v>173</v>
      </c>
      <c r="C280" s="68">
        <v>302</v>
      </c>
      <c r="D280" s="66" t="s">
        <v>2954</v>
      </c>
      <c r="E280" s="66" t="s">
        <v>2071</v>
      </c>
      <c r="F280" s="66" t="s">
        <v>1181</v>
      </c>
      <c r="G280" s="66" t="s">
        <v>1494</v>
      </c>
      <c r="H280" s="66" t="s">
        <v>668</v>
      </c>
      <c r="I280" s="66" t="s">
        <v>2072</v>
      </c>
      <c r="J280" s="66" t="s">
        <v>3248</v>
      </c>
      <c r="K280" s="66"/>
      <c r="L280" s="66"/>
      <c r="M280" s="66"/>
      <c r="N280" s="66" t="s">
        <v>2073</v>
      </c>
      <c r="O280" s="91"/>
      <c r="P280" s="91">
        <v>387</v>
      </c>
      <c r="Q280" s="68" t="s">
        <v>3873</v>
      </c>
      <c r="R280" s="66" t="s">
        <v>3874</v>
      </c>
      <c r="S280" s="66"/>
      <c r="T280" s="66"/>
      <c r="U280" s="66"/>
      <c r="V280" s="66"/>
      <c r="W280" s="66"/>
      <c r="X280" s="66"/>
      <c r="Y280" s="66"/>
      <c r="Z280" s="66"/>
      <c r="AA280" s="66"/>
      <c r="AB280" s="66"/>
      <c r="AC280" s="66"/>
      <c r="AD280" s="78" t="s">
        <v>972</v>
      </c>
      <c r="AE280" s="211"/>
      <c r="AF280" s="244"/>
      <c r="AG280" s="244"/>
      <c r="AH280" s="244"/>
      <c r="AI280" s="202" t="s">
        <v>3833</v>
      </c>
      <c r="AJ280" s="66" t="s">
        <v>3900</v>
      </c>
    </row>
    <row r="281" spans="2:36" ht="60" customHeight="1">
      <c r="B281" s="66">
        <v>174</v>
      </c>
      <c r="C281" s="68">
        <v>309</v>
      </c>
      <c r="D281" s="66" t="s">
        <v>2082</v>
      </c>
      <c r="E281" s="66" t="s">
        <v>2493</v>
      </c>
      <c r="F281" s="66" t="s">
        <v>2083</v>
      </c>
      <c r="G281" s="66" t="s">
        <v>1410</v>
      </c>
      <c r="H281" s="66" t="s">
        <v>668</v>
      </c>
      <c r="I281" s="66" t="s">
        <v>3425</v>
      </c>
      <c r="J281" s="66" t="s">
        <v>3424</v>
      </c>
      <c r="K281" s="66"/>
      <c r="L281" s="66"/>
      <c r="M281" s="66"/>
      <c r="N281" s="66" t="s">
        <v>2494</v>
      </c>
      <c r="O281" s="91"/>
      <c r="P281" s="91">
        <v>761</v>
      </c>
      <c r="Q281" s="68" t="s">
        <v>3873</v>
      </c>
      <c r="R281" s="66" t="s">
        <v>3876</v>
      </c>
      <c r="S281" s="66"/>
      <c r="T281" s="66"/>
      <c r="U281" s="66"/>
      <c r="V281" s="66"/>
      <c r="W281" s="66" t="s">
        <v>281</v>
      </c>
      <c r="X281" s="66" t="s">
        <v>282</v>
      </c>
      <c r="Y281" s="66" t="s">
        <v>283</v>
      </c>
      <c r="Z281" s="66" t="s">
        <v>284</v>
      </c>
      <c r="AA281" s="66" t="s">
        <v>285</v>
      </c>
      <c r="AB281" s="66" t="s">
        <v>3722</v>
      </c>
      <c r="AC281" s="66"/>
      <c r="AD281" s="66" t="s">
        <v>2495</v>
      </c>
      <c r="AE281" s="211" t="s">
        <v>2495</v>
      </c>
      <c r="AF281" s="244"/>
      <c r="AG281" s="244"/>
      <c r="AH281" s="244"/>
      <c r="AI281" s="211" t="s">
        <v>3758</v>
      </c>
      <c r="AJ281" s="66" t="s">
        <v>3900</v>
      </c>
    </row>
    <row r="282" spans="2:36" ht="60" customHeight="1">
      <c r="B282" s="66">
        <v>175</v>
      </c>
      <c r="C282" s="68">
        <v>317</v>
      </c>
      <c r="D282" s="66" t="s">
        <v>1040</v>
      </c>
      <c r="E282" s="66" t="s">
        <v>1291</v>
      </c>
      <c r="F282" s="66" t="s">
        <v>2099</v>
      </c>
      <c r="G282" s="66" t="s">
        <v>1505</v>
      </c>
      <c r="H282" s="66" t="s">
        <v>673</v>
      </c>
      <c r="I282" s="66" t="s">
        <v>1986</v>
      </c>
      <c r="J282" s="66" t="s">
        <v>3247</v>
      </c>
      <c r="K282" s="66"/>
      <c r="L282" s="66"/>
      <c r="M282" s="66" t="s">
        <v>1988</v>
      </c>
      <c r="N282" s="66" t="s">
        <v>1987</v>
      </c>
      <c r="O282" s="91"/>
      <c r="P282" s="91">
        <v>3918.07</v>
      </c>
      <c r="Q282" s="68" t="s">
        <v>3873</v>
      </c>
      <c r="R282" s="66" t="s">
        <v>3874</v>
      </c>
      <c r="S282" s="66"/>
      <c r="T282" s="66" t="s">
        <v>2665</v>
      </c>
      <c r="U282" s="66"/>
      <c r="V282" s="66"/>
      <c r="W282" s="66"/>
      <c r="X282" s="66"/>
      <c r="Y282" s="66"/>
      <c r="Z282" s="66"/>
      <c r="AA282" s="66"/>
      <c r="AB282" s="66"/>
      <c r="AC282" s="66"/>
      <c r="AD282" s="66"/>
      <c r="AE282" s="211"/>
      <c r="AF282" s="244"/>
      <c r="AG282" s="244"/>
      <c r="AH282" s="244"/>
      <c r="AI282" s="211" t="s">
        <v>2936</v>
      </c>
      <c r="AJ282" s="66" t="s">
        <v>3900</v>
      </c>
    </row>
    <row r="283" spans="2:36" ht="60" customHeight="1">
      <c r="B283" s="66">
        <v>176</v>
      </c>
      <c r="C283" s="68">
        <v>318</v>
      </c>
      <c r="D283" s="66" t="s">
        <v>652</v>
      </c>
      <c r="E283" s="66" t="s">
        <v>3820</v>
      </c>
      <c r="F283" s="66" t="s">
        <v>1072</v>
      </c>
      <c r="G283" s="66" t="s">
        <v>679</v>
      </c>
      <c r="H283" s="66" t="s">
        <v>679</v>
      </c>
      <c r="I283" s="91" t="s">
        <v>3426</v>
      </c>
      <c r="J283" s="66" t="s">
        <v>3427</v>
      </c>
      <c r="K283" s="66"/>
      <c r="L283" s="66"/>
      <c r="M283" s="66" t="s">
        <v>2101</v>
      </c>
      <c r="N283" s="66" t="s">
        <v>2100</v>
      </c>
      <c r="O283" s="91"/>
      <c r="P283" s="91">
        <v>174</v>
      </c>
      <c r="Q283" s="68" t="s">
        <v>3873</v>
      </c>
      <c r="R283" s="66" t="s">
        <v>3874</v>
      </c>
      <c r="S283" s="66"/>
      <c r="T283" s="66"/>
      <c r="U283" s="66"/>
      <c r="V283" s="66"/>
      <c r="W283" s="66"/>
      <c r="X283" s="66"/>
      <c r="Y283" s="66"/>
      <c r="Z283" s="66"/>
      <c r="AA283" s="66"/>
      <c r="AB283" s="66"/>
      <c r="AC283" s="66"/>
      <c r="AD283" s="66" t="s">
        <v>2102</v>
      </c>
      <c r="AE283" s="211"/>
      <c r="AF283" s="244"/>
      <c r="AG283" s="244"/>
      <c r="AH283" s="244"/>
      <c r="AI283" s="211" t="s">
        <v>3446</v>
      </c>
      <c r="AJ283" s="66" t="s">
        <v>3900</v>
      </c>
    </row>
    <row r="284" spans="2:36" ht="60" customHeight="1">
      <c r="B284" s="66">
        <v>177</v>
      </c>
      <c r="C284" s="68">
        <v>320</v>
      </c>
      <c r="D284" s="66" t="s">
        <v>1298</v>
      </c>
      <c r="E284" s="83" t="s">
        <v>534</v>
      </c>
      <c r="F284" s="66" t="s">
        <v>1297</v>
      </c>
      <c r="G284" s="66" t="s">
        <v>676</v>
      </c>
      <c r="H284" s="66" t="s">
        <v>676</v>
      </c>
      <c r="I284" s="66" t="s">
        <v>3429</v>
      </c>
      <c r="J284" s="91" t="s">
        <v>3428</v>
      </c>
      <c r="K284" s="66"/>
      <c r="L284" s="91"/>
      <c r="M284" s="66"/>
      <c r="N284" s="66" t="s">
        <v>1299</v>
      </c>
      <c r="O284" s="91"/>
      <c r="P284" s="91">
        <v>1839.97</v>
      </c>
      <c r="Q284" s="68" t="s">
        <v>3873</v>
      </c>
      <c r="R284" s="66" t="s">
        <v>3876</v>
      </c>
      <c r="S284" s="66"/>
      <c r="T284" s="66"/>
      <c r="U284" s="66"/>
      <c r="V284" s="66"/>
      <c r="W284" s="66"/>
      <c r="X284" s="66"/>
      <c r="Y284" s="66"/>
      <c r="Z284" s="66"/>
      <c r="AA284" s="66"/>
      <c r="AB284" s="116"/>
      <c r="AC284" s="66"/>
      <c r="AD284" s="78" t="s">
        <v>972</v>
      </c>
      <c r="AE284" s="211"/>
      <c r="AF284" s="244"/>
      <c r="AG284" s="244"/>
      <c r="AH284" s="244"/>
      <c r="AI284" s="211" t="s">
        <v>3446</v>
      </c>
      <c r="AJ284" s="66" t="s">
        <v>3900</v>
      </c>
    </row>
    <row r="285" spans="2:36" ht="71.25" customHeight="1">
      <c r="B285" s="66">
        <v>178</v>
      </c>
      <c r="C285" s="68">
        <v>323</v>
      </c>
      <c r="D285" s="66" t="s">
        <v>2000</v>
      </c>
      <c r="E285" s="66" t="s">
        <v>2113</v>
      </c>
      <c r="F285" s="66"/>
      <c r="G285" s="66" t="s">
        <v>2114</v>
      </c>
      <c r="H285" s="66" t="s">
        <v>674</v>
      </c>
      <c r="I285" s="91">
        <v>13770.73</v>
      </c>
      <c r="J285" s="91" t="s">
        <v>3246</v>
      </c>
      <c r="K285" s="66"/>
      <c r="L285" s="91"/>
      <c r="M285" s="66"/>
      <c r="N285" s="66" t="s">
        <v>2115</v>
      </c>
      <c r="O285" s="91"/>
      <c r="P285" s="91">
        <v>1756.94</v>
      </c>
      <c r="Q285" s="68" t="s">
        <v>3873</v>
      </c>
      <c r="R285" s="66" t="s">
        <v>3874</v>
      </c>
      <c r="S285" s="66"/>
      <c r="T285" s="66" t="s">
        <v>2649</v>
      </c>
      <c r="U285" s="66"/>
      <c r="V285" s="66"/>
      <c r="W285" s="66"/>
      <c r="X285" s="66"/>
      <c r="Y285" s="66"/>
      <c r="Z285" s="66"/>
      <c r="AA285" s="66"/>
      <c r="AB285" s="66"/>
      <c r="AC285" s="66"/>
      <c r="AD285" s="66"/>
      <c r="AE285" s="211"/>
      <c r="AF285" s="244"/>
      <c r="AG285" s="244"/>
      <c r="AH285" s="244"/>
      <c r="AI285" s="211" t="s">
        <v>2936</v>
      </c>
      <c r="AJ285" s="66" t="s">
        <v>3900</v>
      </c>
    </row>
    <row r="286" spans="2:36" ht="60" customHeight="1">
      <c r="B286" s="66">
        <v>179</v>
      </c>
      <c r="C286" s="68">
        <v>341</v>
      </c>
      <c r="D286" s="66" t="s">
        <v>987</v>
      </c>
      <c r="E286" s="66" t="s">
        <v>988</v>
      </c>
      <c r="F286" s="66" t="s">
        <v>989</v>
      </c>
      <c r="G286" s="66" t="s">
        <v>2025</v>
      </c>
      <c r="H286" s="66" t="s">
        <v>672</v>
      </c>
      <c r="I286" s="66"/>
      <c r="J286" s="66" t="s">
        <v>3245</v>
      </c>
      <c r="K286" s="66"/>
      <c r="L286" s="66"/>
      <c r="M286" s="66"/>
      <c r="N286" s="66" t="s">
        <v>2502</v>
      </c>
      <c r="O286" s="91"/>
      <c r="P286" s="91">
        <v>949.5</v>
      </c>
      <c r="Q286" s="68" t="s">
        <v>3873</v>
      </c>
      <c r="R286" s="66" t="s">
        <v>3874</v>
      </c>
      <c r="S286" s="66"/>
      <c r="T286" s="66"/>
      <c r="U286" s="66"/>
      <c r="V286" s="66"/>
      <c r="W286" s="66" t="s">
        <v>1267</v>
      </c>
      <c r="X286" s="66" t="s">
        <v>1268</v>
      </c>
      <c r="Y286" s="66" t="s">
        <v>1269</v>
      </c>
      <c r="Z286" s="66" t="s">
        <v>1270</v>
      </c>
      <c r="AA286" s="66" t="s">
        <v>1271</v>
      </c>
      <c r="AB286" s="66" t="s">
        <v>3722</v>
      </c>
      <c r="AC286" s="66"/>
      <c r="AD286" s="78" t="s">
        <v>537</v>
      </c>
      <c r="AE286" s="211" t="s">
        <v>2503</v>
      </c>
      <c r="AF286" s="244"/>
      <c r="AG286" s="244"/>
      <c r="AH286" s="244"/>
      <c r="AI286" s="211" t="s">
        <v>3759</v>
      </c>
      <c r="AJ286" s="66" t="s">
        <v>3900</v>
      </c>
    </row>
    <row r="287" spans="2:36" ht="60" customHeight="1">
      <c r="B287" s="66">
        <v>180</v>
      </c>
      <c r="C287" s="68">
        <v>342</v>
      </c>
      <c r="D287" s="66" t="s">
        <v>735</v>
      </c>
      <c r="E287" s="66" t="s">
        <v>735</v>
      </c>
      <c r="F287" s="66" t="s">
        <v>990</v>
      </c>
      <c r="G287" s="66" t="s">
        <v>715</v>
      </c>
      <c r="H287" s="66" t="s">
        <v>668</v>
      </c>
      <c r="I287" s="66" t="s">
        <v>3430</v>
      </c>
      <c r="J287" s="66" t="s">
        <v>3431</v>
      </c>
      <c r="K287" s="66"/>
      <c r="L287" s="66"/>
      <c r="M287" s="66"/>
      <c r="N287" s="66" t="s">
        <v>991</v>
      </c>
      <c r="O287" s="91"/>
      <c r="P287" s="91">
        <v>576.63</v>
      </c>
      <c r="Q287" s="68" t="s">
        <v>3873</v>
      </c>
      <c r="R287" s="66" t="s">
        <v>3874</v>
      </c>
      <c r="S287" s="66"/>
      <c r="T287" s="66"/>
      <c r="U287" s="66"/>
      <c r="V287" s="66"/>
      <c r="W287" s="66" t="s">
        <v>908</v>
      </c>
      <c r="X287" s="66" t="s">
        <v>909</v>
      </c>
      <c r="Y287" s="66" t="s">
        <v>910</v>
      </c>
      <c r="Z287" s="66" t="s">
        <v>911</v>
      </c>
      <c r="AA287" s="66"/>
      <c r="AB287" s="66"/>
      <c r="AC287" s="66"/>
      <c r="AD287" s="78" t="s">
        <v>972</v>
      </c>
      <c r="AE287" s="211"/>
      <c r="AF287" s="244"/>
      <c r="AG287" s="244"/>
      <c r="AH287" s="244"/>
      <c r="AI287" s="211" t="s">
        <v>3760</v>
      </c>
      <c r="AJ287" s="66" t="s">
        <v>3900</v>
      </c>
    </row>
    <row r="288" spans="2:36" ht="60" customHeight="1">
      <c r="B288" s="66">
        <v>181</v>
      </c>
      <c r="C288" s="68">
        <v>344</v>
      </c>
      <c r="D288" s="66" t="s">
        <v>996</v>
      </c>
      <c r="E288" s="66" t="s">
        <v>997</v>
      </c>
      <c r="F288" s="66" t="s">
        <v>1908</v>
      </c>
      <c r="G288" s="66" t="s">
        <v>710</v>
      </c>
      <c r="H288" s="66" t="s">
        <v>1047</v>
      </c>
      <c r="I288" s="66" t="s">
        <v>998</v>
      </c>
      <c r="J288" s="66" t="s">
        <v>3244</v>
      </c>
      <c r="K288" s="66"/>
      <c r="L288" s="66"/>
      <c r="M288" s="66" t="s">
        <v>1000</v>
      </c>
      <c r="N288" s="66" t="s">
        <v>999</v>
      </c>
      <c r="O288" s="91"/>
      <c r="P288" s="91">
        <v>105.84</v>
      </c>
      <c r="Q288" s="68" t="s">
        <v>3873</v>
      </c>
      <c r="R288" s="66" t="s">
        <v>3874</v>
      </c>
      <c r="S288" s="66"/>
      <c r="T288" s="66" t="s">
        <v>2651</v>
      </c>
      <c r="U288" s="66"/>
      <c r="V288" s="66"/>
      <c r="W288" s="66"/>
      <c r="X288" s="66"/>
      <c r="Y288" s="66"/>
      <c r="Z288" s="66"/>
      <c r="AA288" s="66"/>
      <c r="AB288" s="66"/>
      <c r="AC288" s="66"/>
      <c r="AD288" s="66" t="s">
        <v>2548</v>
      </c>
      <c r="AE288" s="211"/>
      <c r="AF288" s="244"/>
      <c r="AG288" s="244"/>
      <c r="AH288" s="244"/>
      <c r="AI288" s="211" t="s">
        <v>2936</v>
      </c>
      <c r="AJ288" s="66" t="s">
        <v>3900</v>
      </c>
    </row>
    <row r="289" spans="2:36" ht="60" customHeight="1">
      <c r="B289" s="66">
        <v>182</v>
      </c>
      <c r="C289" s="68">
        <v>347</v>
      </c>
      <c r="D289" s="66" t="s">
        <v>1006</v>
      </c>
      <c r="E289" s="66" t="s">
        <v>2810</v>
      </c>
      <c r="F289" s="66" t="s">
        <v>1007</v>
      </c>
      <c r="G289" s="66" t="s">
        <v>676</v>
      </c>
      <c r="H289" s="66" t="s">
        <v>676</v>
      </c>
      <c r="I289" s="66" t="s">
        <v>3454</v>
      </c>
      <c r="J289" s="66" t="s">
        <v>3243</v>
      </c>
      <c r="K289" s="66"/>
      <c r="L289" s="66"/>
      <c r="M289" s="66" t="s">
        <v>1009</v>
      </c>
      <c r="N289" s="66" t="s">
        <v>1008</v>
      </c>
      <c r="O289" s="91"/>
      <c r="P289" s="91">
        <v>1358.85</v>
      </c>
      <c r="Q289" s="68" t="s">
        <v>3873</v>
      </c>
      <c r="R289" s="66" t="s">
        <v>3874</v>
      </c>
      <c r="S289" s="66"/>
      <c r="T289" s="66" t="s">
        <v>2652</v>
      </c>
      <c r="U289" s="66"/>
      <c r="V289" s="66"/>
      <c r="W289" s="66"/>
      <c r="X289" s="66"/>
      <c r="Y289" s="66"/>
      <c r="Z289" s="66"/>
      <c r="AA289" s="66"/>
      <c r="AB289" s="66"/>
      <c r="AC289" s="66"/>
      <c r="AD289" s="66"/>
      <c r="AE289" s="211"/>
      <c r="AF289" s="244"/>
      <c r="AG289" s="244"/>
      <c r="AH289" s="244"/>
      <c r="AI289" s="211" t="s">
        <v>2936</v>
      </c>
      <c r="AJ289" s="66" t="s">
        <v>3900</v>
      </c>
    </row>
    <row r="290" spans="2:36" ht="60" customHeight="1">
      <c r="B290" s="66">
        <v>183</v>
      </c>
      <c r="C290" s="68">
        <v>348</v>
      </c>
      <c r="D290" s="66" t="s">
        <v>1080</v>
      </c>
      <c r="E290" s="66" t="s">
        <v>1013</v>
      </c>
      <c r="F290" s="66" t="s">
        <v>715</v>
      </c>
      <c r="G290" s="66" t="s">
        <v>715</v>
      </c>
      <c r="H290" s="66" t="s">
        <v>668</v>
      </c>
      <c r="I290" s="66" t="s">
        <v>1010</v>
      </c>
      <c r="J290" s="66" t="s">
        <v>3242</v>
      </c>
      <c r="K290" s="66"/>
      <c r="L290" s="91"/>
      <c r="M290" s="66" t="s">
        <v>1012</v>
      </c>
      <c r="N290" s="66" t="s">
        <v>1011</v>
      </c>
      <c r="O290" s="91"/>
      <c r="P290" s="91">
        <v>2342.13</v>
      </c>
      <c r="Q290" s="68" t="s">
        <v>3873</v>
      </c>
      <c r="R290" s="66" t="s">
        <v>3874</v>
      </c>
      <c r="S290" s="66"/>
      <c r="T290" s="66" t="s">
        <v>2653</v>
      </c>
      <c r="U290" s="66"/>
      <c r="V290" s="66"/>
      <c r="W290" s="66"/>
      <c r="X290" s="66"/>
      <c r="Y290" s="66"/>
      <c r="Z290" s="66"/>
      <c r="AA290" s="66"/>
      <c r="AB290" s="66"/>
      <c r="AC290" s="66"/>
      <c r="AD290" s="66"/>
      <c r="AE290" s="211"/>
      <c r="AF290" s="244"/>
      <c r="AG290" s="244"/>
      <c r="AH290" s="244"/>
      <c r="AI290" s="211" t="s">
        <v>2936</v>
      </c>
      <c r="AJ290" s="66" t="s">
        <v>3900</v>
      </c>
    </row>
    <row r="291" spans="2:36" ht="60" customHeight="1">
      <c r="B291" s="66">
        <v>184</v>
      </c>
      <c r="C291" s="68">
        <v>349</v>
      </c>
      <c r="D291" s="66" t="s">
        <v>641</v>
      </c>
      <c r="E291" s="66" t="s">
        <v>1304</v>
      </c>
      <c r="F291" s="66" t="s">
        <v>1069</v>
      </c>
      <c r="G291" s="66" t="s">
        <v>675</v>
      </c>
      <c r="H291" s="66" t="s">
        <v>676</v>
      </c>
      <c r="I291" s="66" t="s">
        <v>3455</v>
      </c>
      <c r="J291" s="66" t="s">
        <v>3241</v>
      </c>
      <c r="K291" s="66"/>
      <c r="L291" s="91"/>
      <c r="M291" s="66" t="s">
        <v>1015</v>
      </c>
      <c r="N291" s="66" t="s">
        <v>1014</v>
      </c>
      <c r="O291" s="91"/>
      <c r="P291" s="91">
        <v>3203.22</v>
      </c>
      <c r="Q291" s="68" t="s">
        <v>3873</v>
      </c>
      <c r="R291" s="66" t="s">
        <v>3874</v>
      </c>
      <c r="S291" s="66"/>
      <c r="T291" s="66" t="s">
        <v>2654</v>
      </c>
      <c r="U291" s="66"/>
      <c r="V291" s="66"/>
      <c r="W291" s="66"/>
      <c r="X291" s="66"/>
      <c r="Y291" s="66"/>
      <c r="Z291" s="66"/>
      <c r="AA291" s="66"/>
      <c r="AB291" s="66"/>
      <c r="AC291" s="66"/>
      <c r="AD291" s="66"/>
      <c r="AE291" s="211"/>
      <c r="AF291" s="244"/>
      <c r="AG291" s="244"/>
      <c r="AH291" s="244"/>
      <c r="AI291" s="211" t="s">
        <v>2936</v>
      </c>
      <c r="AJ291" s="66" t="s">
        <v>3900</v>
      </c>
    </row>
    <row r="292" spans="2:36" ht="60" customHeight="1">
      <c r="B292" s="66">
        <v>185</v>
      </c>
      <c r="C292" s="68">
        <v>350</v>
      </c>
      <c r="D292" s="66" t="s">
        <v>652</v>
      </c>
      <c r="E292" s="66" t="s">
        <v>2848</v>
      </c>
      <c r="F292" s="66" t="s">
        <v>1023</v>
      </c>
      <c r="G292" s="66" t="s">
        <v>679</v>
      </c>
      <c r="H292" s="66" t="s">
        <v>679</v>
      </c>
      <c r="I292" s="66" t="s">
        <v>3456</v>
      </c>
      <c r="J292" s="66" t="s">
        <v>3240</v>
      </c>
      <c r="K292" s="66"/>
      <c r="L292" s="66"/>
      <c r="M292" s="66" t="s">
        <v>1017</v>
      </c>
      <c r="N292" s="66" t="s">
        <v>1016</v>
      </c>
      <c r="O292" s="91"/>
      <c r="P292" s="91">
        <v>329.99</v>
      </c>
      <c r="Q292" s="68" t="s">
        <v>3873</v>
      </c>
      <c r="R292" s="66" t="s">
        <v>3874</v>
      </c>
      <c r="S292" s="66"/>
      <c r="T292" s="66" t="s">
        <v>2655</v>
      </c>
      <c r="U292" s="66"/>
      <c r="V292" s="66"/>
      <c r="W292" s="66"/>
      <c r="X292" s="66"/>
      <c r="Y292" s="66"/>
      <c r="Z292" s="66"/>
      <c r="AA292" s="66"/>
      <c r="AB292" s="66"/>
      <c r="AC292" s="66"/>
      <c r="AD292" s="66"/>
      <c r="AE292" s="211"/>
      <c r="AF292" s="244"/>
      <c r="AG292" s="244"/>
      <c r="AH292" s="244"/>
      <c r="AI292" s="211" t="s">
        <v>2936</v>
      </c>
      <c r="AJ292" s="66" t="s">
        <v>3900</v>
      </c>
    </row>
    <row r="293" spans="2:36" ht="60" customHeight="1">
      <c r="B293" s="66">
        <v>186</v>
      </c>
      <c r="C293" s="68">
        <v>351</v>
      </c>
      <c r="D293" s="66" t="s">
        <v>684</v>
      </c>
      <c r="E293" s="66" t="s">
        <v>1018</v>
      </c>
      <c r="F293" s="66"/>
      <c r="G293" s="66" t="s">
        <v>670</v>
      </c>
      <c r="H293" s="66" t="s">
        <v>670</v>
      </c>
      <c r="I293" s="66" t="s">
        <v>3432</v>
      </c>
      <c r="J293" s="66" t="s">
        <v>3433</v>
      </c>
      <c r="K293" s="66"/>
      <c r="L293" s="66"/>
      <c r="M293" s="66"/>
      <c r="N293" s="66" t="s">
        <v>1019</v>
      </c>
      <c r="O293" s="91"/>
      <c r="P293" s="91">
        <v>260.64999999999998</v>
      </c>
      <c r="Q293" s="68" t="s">
        <v>3873</v>
      </c>
      <c r="R293" s="66" t="s">
        <v>3874</v>
      </c>
      <c r="S293" s="66"/>
      <c r="T293" s="66"/>
      <c r="U293" s="66"/>
      <c r="V293" s="66"/>
      <c r="W293" s="66"/>
      <c r="X293" s="66"/>
      <c r="Y293" s="66"/>
      <c r="Z293" s="66"/>
      <c r="AA293" s="66"/>
      <c r="AB293" s="66"/>
      <c r="AC293" s="66"/>
      <c r="AD293" s="78" t="s">
        <v>972</v>
      </c>
      <c r="AE293" s="211"/>
      <c r="AF293" s="244"/>
      <c r="AG293" s="244"/>
      <c r="AH293" s="244"/>
      <c r="AI293" s="211" t="s">
        <v>3446</v>
      </c>
      <c r="AJ293" s="66" t="s">
        <v>3900</v>
      </c>
    </row>
    <row r="294" spans="2:36" ht="60" customHeight="1">
      <c r="B294" s="66">
        <v>187</v>
      </c>
      <c r="C294" s="68">
        <v>352</v>
      </c>
      <c r="D294" s="66" t="s">
        <v>1020</v>
      </c>
      <c r="E294" s="66" t="s">
        <v>1021</v>
      </c>
      <c r="F294" s="66" t="s">
        <v>1022</v>
      </c>
      <c r="G294" s="66" t="s">
        <v>709</v>
      </c>
      <c r="H294" s="66" t="s">
        <v>670</v>
      </c>
      <c r="I294" s="66" t="s">
        <v>3457</v>
      </c>
      <c r="J294" s="66" t="s">
        <v>3239</v>
      </c>
      <c r="K294" s="66"/>
      <c r="L294" s="91"/>
      <c r="M294" s="66"/>
      <c r="N294" s="66" t="s">
        <v>1024</v>
      </c>
      <c r="O294" s="91"/>
      <c r="P294" s="91">
        <v>3038.32</v>
      </c>
      <c r="Q294" s="68" t="s">
        <v>3873</v>
      </c>
      <c r="R294" s="66" t="s">
        <v>3874</v>
      </c>
      <c r="S294" s="66"/>
      <c r="T294" s="66" t="s">
        <v>2656</v>
      </c>
      <c r="U294" s="66"/>
      <c r="V294" s="66"/>
      <c r="W294" s="66"/>
      <c r="X294" s="66"/>
      <c r="Y294" s="66"/>
      <c r="Z294" s="66"/>
      <c r="AA294" s="66"/>
      <c r="AB294" s="66"/>
      <c r="AC294" s="66"/>
      <c r="AD294" s="66" t="s">
        <v>2548</v>
      </c>
      <c r="AE294" s="211"/>
      <c r="AF294" s="244"/>
      <c r="AG294" s="244"/>
      <c r="AH294" s="244"/>
      <c r="AI294" s="211" t="s">
        <v>2936</v>
      </c>
      <c r="AJ294" s="66" t="s">
        <v>3900</v>
      </c>
    </row>
    <row r="295" spans="2:36" ht="60" customHeight="1">
      <c r="B295" s="66">
        <v>188</v>
      </c>
      <c r="C295" s="68">
        <v>354</v>
      </c>
      <c r="D295" s="66" t="s">
        <v>821</v>
      </c>
      <c r="E295" s="66" t="s">
        <v>139</v>
      </c>
      <c r="F295" s="66"/>
      <c r="G295" s="66" t="s">
        <v>709</v>
      </c>
      <c r="H295" s="66" t="s">
        <v>670</v>
      </c>
      <c r="I295" s="66" t="s">
        <v>140</v>
      </c>
      <c r="J295" s="66" t="s">
        <v>141</v>
      </c>
      <c r="K295" s="66"/>
      <c r="L295" s="66"/>
      <c r="M295" s="66"/>
      <c r="N295" s="66" t="s">
        <v>142</v>
      </c>
      <c r="O295" s="91"/>
      <c r="P295" s="91">
        <v>4471.5600000000004</v>
      </c>
      <c r="Q295" s="68" t="s">
        <v>3873</v>
      </c>
      <c r="R295" s="66" t="s">
        <v>3874</v>
      </c>
      <c r="S295" s="66"/>
      <c r="T295" s="66"/>
      <c r="U295" s="66"/>
      <c r="V295" s="66"/>
      <c r="W295" s="66"/>
      <c r="X295" s="66"/>
      <c r="Y295" s="66"/>
      <c r="Z295" s="66"/>
      <c r="AA295" s="66"/>
      <c r="AB295" s="66"/>
      <c r="AC295" s="66"/>
      <c r="AD295" s="78" t="s">
        <v>972</v>
      </c>
      <c r="AE295" s="211"/>
      <c r="AF295" s="244"/>
      <c r="AG295" s="244"/>
      <c r="AH295" s="244"/>
      <c r="AI295" s="211" t="s">
        <v>3446</v>
      </c>
      <c r="AJ295" s="66" t="s">
        <v>3900</v>
      </c>
    </row>
    <row r="296" spans="2:36" ht="60" customHeight="1">
      <c r="B296" s="66">
        <v>189</v>
      </c>
      <c r="C296" s="68">
        <v>355</v>
      </c>
      <c r="D296" s="66" t="s">
        <v>143</v>
      </c>
      <c r="E296" s="66" t="s">
        <v>1074</v>
      </c>
      <c r="F296" s="66" t="s">
        <v>1074</v>
      </c>
      <c r="G296" s="66" t="s">
        <v>682</v>
      </c>
      <c r="H296" s="66" t="s">
        <v>679</v>
      </c>
      <c r="I296" s="66" t="s">
        <v>3458</v>
      </c>
      <c r="J296" s="66" t="s">
        <v>3238</v>
      </c>
      <c r="K296" s="66"/>
      <c r="L296" s="66"/>
      <c r="M296" s="66"/>
      <c r="N296" s="66" t="s">
        <v>144</v>
      </c>
      <c r="O296" s="91"/>
      <c r="P296" s="91">
        <v>2151.5300000000002</v>
      </c>
      <c r="Q296" s="68" t="s">
        <v>3873</v>
      </c>
      <c r="R296" s="66" t="s">
        <v>3874</v>
      </c>
      <c r="S296" s="66"/>
      <c r="T296" s="66"/>
      <c r="U296" s="66"/>
      <c r="V296" s="66"/>
      <c r="W296" s="66"/>
      <c r="X296" s="66"/>
      <c r="Y296" s="66"/>
      <c r="Z296" s="66"/>
      <c r="AA296" s="66"/>
      <c r="AB296" s="66"/>
      <c r="AC296" s="66"/>
      <c r="AD296" s="78" t="s">
        <v>972</v>
      </c>
      <c r="AE296" s="211"/>
      <c r="AF296" s="244"/>
      <c r="AG296" s="244"/>
      <c r="AH296" s="244"/>
      <c r="AI296" s="211" t="s">
        <v>3446</v>
      </c>
      <c r="AJ296" s="66" t="s">
        <v>3900</v>
      </c>
    </row>
    <row r="297" spans="2:36" ht="60" customHeight="1">
      <c r="B297" s="66">
        <v>190</v>
      </c>
      <c r="C297" s="212">
        <v>357</v>
      </c>
      <c r="D297" s="116" t="s">
        <v>147</v>
      </c>
      <c r="E297" s="116"/>
      <c r="F297" s="116" t="s">
        <v>148</v>
      </c>
      <c r="G297" s="116" t="s">
        <v>1498</v>
      </c>
      <c r="H297" s="116" t="s">
        <v>676</v>
      </c>
      <c r="I297" s="66" t="s">
        <v>149</v>
      </c>
      <c r="J297" s="66" t="s">
        <v>3237</v>
      </c>
      <c r="K297" s="66"/>
      <c r="L297" s="66"/>
      <c r="M297" s="66"/>
      <c r="N297" s="116" t="s">
        <v>150</v>
      </c>
      <c r="O297" s="91"/>
      <c r="P297" s="243">
        <v>24487.89</v>
      </c>
      <c r="Q297" s="212" t="s">
        <v>3873</v>
      </c>
      <c r="R297" s="116" t="s">
        <v>3874</v>
      </c>
      <c r="S297" s="66"/>
      <c r="T297" s="66"/>
      <c r="U297" s="66"/>
      <c r="V297" s="66"/>
      <c r="W297" s="66" t="s">
        <v>912</v>
      </c>
      <c r="X297" s="66" t="s">
        <v>913</v>
      </c>
      <c r="Y297" s="66" t="s">
        <v>914</v>
      </c>
      <c r="Z297" s="301" t="s">
        <v>507</v>
      </c>
      <c r="AA297" s="302" t="s">
        <v>508</v>
      </c>
      <c r="AB297" s="301"/>
      <c r="AC297" s="66"/>
      <c r="AD297" s="78" t="s">
        <v>1395</v>
      </c>
      <c r="AE297" s="211" t="s">
        <v>2505</v>
      </c>
      <c r="AF297" s="244"/>
      <c r="AG297" s="244"/>
      <c r="AH297" s="244"/>
      <c r="AI297" s="211" t="s">
        <v>3761</v>
      </c>
      <c r="AJ297" s="66" t="s">
        <v>3900</v>
      </c>
    </row>
    <row r="298" spans="2:36" ht="60" customHeight="1">
      <c r="B298" s="66">
        <v>191</v>
      </c>
      <c r="C298" s="89">
        <v>360</v>
      </c>
      <c r="D298" s="225" t="s">
        <v>639</v>
      </c>
      <c r="E298" s="225" t="s">
        <v>157</v>
      </c>
      <c r="F298" s="225" t="s">
        <v>1106</v>
      </c>
      <c r="G298" s="225" t="s">
        <v>671</v>
      </c>
      <c r="H298" s="225" t="s">
        <v>672</v>
      </c>
      <c r="I298" s="66" t="s">
        <v>158</v>
      </c>
      <c r="J298" s="66" t="s">
        <v>3235</v>
      </c>
      <c r="K298" s="66"/>
      <c r="L298" s="91"/>
      <c r="M298" s="66"/>
      <c r="N298" s="225" t="s">
        <v>159</v>
      </c>
      <c r="O298" s="91"/>
      <c r="P298" s="245">
        <v>2548</v>
      </c>
      <c r="Q298" s="89" t="s">
        <v>3873</v>
      </c>
      <c r="R298" s="225" t="s">
        <v>3874</v>
      </c>
      <c r="S298" s="66"/>
      <c r="T298" s="66" t="s">
        <v>1303</v>
      </c>
      <c r="U298" s="66"/>
      <c r="V298" s="66"/>
      <c r="W298" s="66"/>
      <c r="X298" s="66"/>
      <c r="Y298" s="66"/>
      <c r="Z298" s="66"/>
      <c r="AA298" s="66"/>
      <c r="AB298" s="66"/>
      <c r="AC298" s="66"/>
      <c r="AD298" s="66"/>
      <c r="AE298" s="211"/>
      <c r="AF298" s="244"/>
      <c r="AG298" s="244"/>
      <c r="AH298" s="244"/>
      <c r="AI298" s="211" t="s">
        <v>2936</v>
      </c>
      <c r="AJ298" s="66" t="s">
        <v>3900</v>
      </c>
    </row>
    <row r="299" spans="2:36" ht="60" customHeight="1">
      <c r="B299" s="66">
        <v>192</v>
      </c>
      <c r="C299" s="68">
        <v>361</v>
      </c>
      <c r="D299" s="66" t="s">
        <v>160</v>
      </c>
      <c r="E299" s="66" t="s">
        <v>161</v>
      </c>
      <c r="F299" s="66" t="s">
        <v>162</v>
      </c>
      <c r="G299" s="66" t="s">
        <v>1502</v>
      </c>
      <c r="H299" s="66" t="s">
        <v>681</v>
      </c>
      <c r="I299" s="66" t="s">
        <v>3459</v>
      </c>
      <c r="J299" s="66" t="s">
        <v>3234</v>
      </c>
      <c r="K299" s="66"/>
      <c r="L299" s="66"/>
      <c r="M299" s="66"/>
      <c r="N299" s="66" t="s">
        <v>163</v>
      </c>
      <c r="O299" s="91"/>
      <c r="P299" s="91">
        <v>340.78</v>
      </c>
      <c r="Q299" s="68" t="s">
        <v>3873</v>
      </c>
      <c r="R299" s="66" t="s">
        <v>3874</v>
      </c>
      <c r="S299" s="66"/>
      <c r="T299" s="66" t="s">
        <v>2658</v>
      </c>
      <c r="U299" s="66"/>
      <c r="V299" s="66"/>
      <c r="W299" s="66"/>
      <c r="X299" s="66"/>
      <c r="Y299" s="66"/>
      <c r="Z299" s="66"/>
      <c r="AA299" s="66"/>
      <c r="AB299" s="66"/>
      <c r="AC299" s="66"/>
      <c r="AD299" s="66"/>
      <c r="AE299" s="211"/>
      <c r="AF299" s="244"/>
      <c r="AG299" s="244"/>
      <c r="AH299" s="244"/>
      <c r="AI299" s="211" t="s">
        <v>2936</v>
      </c>
      <c r="AJ299" s="66" t="s">
        <v>3900</v>
      </c>
    </row>
    <row r="300" spans="2:36" ht="60" customHeight="1">
      <c r="B300" s="66">
        <v>193</v>
      </c>
      <c r="C300" s="68">
        <v>362</v>
      </c>
      <c r="D300" s="66" t="s">
        <v>510</v>
      </c>
      <c r="E300" s="66" t="s">
        <v>2815</v>
      </c>
      <c r="F300" s="66" t="s">
        <v>164</v>
      </c>
      <c r="G300" s="66" t="s">
        <v>773</v>
      </c>
      <c r="H300" s="66" t="s">
        <v>678</v>
      </c>
      <c r="I300" s="66" t="s">
        <v>165</v>
      </c>
      <c r="J300" s="66" t="s">
        <v>3233</v>
      </c>
      <c r="K300" s="66"/>
      <c r="L300" s="66"/>
      <c r="M300" s="66"/>
      <c r="N300" s="66" t="s">
        <v>166</v>
      </c>
      <c r="O300" s="91"/>
      <c r="P300" s="91">
        <v>106.5</v>
      </c>
      <c r="Q300" s="68" t="s">
        <v>3873</v>
      </c>
      <c r="R300" s="66" t="s">
        <v>3874</v>
      </c>
      <c r="S300" s="66"/>
      <c r="T300" s="66" t="s">
        <v>2964</v>
      </c>
      <c r="U300" s="66"/>
      <c r="V300" s="66"/>
      <c r="W300" s="66" t="s">
        <v>3846</v>
      </c>
      <c r="X300" s="66"/>
      <c r="Y300" s="66"/>
      <c r="Z300" s="66"/>
      <c r="AA300" s="66"/>
      <c r="AB300" s="66"/>
      <c r="AC300" s="66"/>
      <c r="AD300" s="78" t="s">
        <v>972</v>
      </c>
      <c r="AE300" s="211"/>
      <c r="AF300" s="244"/>
      <c r="AG300" s="244"/>
      <c r="AH300" s="244"/>
      <c r="AI300" s="211" t="s">
        <v>2936</v>
      </c>
      <c r="AJ300" s="66" t="s">
        <v>3900</v>
      </c>
    </row>
    <row r="301" spans="2:36" ht="60" customHeight="1">
      <c r="B301" s="116">
        <v>194</v>
      </c>
      <c r="C301" s="212">
        <v>364</v>
      </c>
      <c r="D301" s="116" t="s">
        <v>685</v>
      </c>
      <c r="E301" s="116" t="s">
        <v>2812</v>
      </c>
      <c r="F301" s="116"/>
      <c r="G301" s="116" t="s">
        <v>676</v>
      </c>
      <c r="H301" s="116" t="s">
        <v>676</v>
      </c>
      <c r="I301" s="66" t="s">
        <v>3460</v>
      </c>
      <c r="J301" s="66" t="s">
        <v>3232</v>
      </c>
      <c r="K301" s="66"/>
      <c r="L301" s="91"/>
      <c r="M301" s="66"/>
      <c r="N301" s="116" t="s">
        <v>341</v>
      </c>
      <c r="O301" s="91"/>
      <c r="P301" s="243">
        <v>770.77</v>
      </c>
      <c r="Q301" s="212" t="s">
        <v>3873</v>
      </c>
      <c r="R301" s="116" t="s">
        <v>3874</v>
      </c>
      <c r="S301" s="66"/>
      <c r="T301" s="66"/>
      <c r="U301" s="66"/>
      <c r="V301" s="66"/>
      <c r="W301" s="66"/>
      <c r="X301" s="66"/>
      <c r="Y301" s="68" t="s">
        <v>1533</v>
      </c>
      <c r="Z301" s="66" t="s">
        <v>213</v>
      </c>
      <c r="AA301" s="66" t="s">
        <v>212</v>
      </c>
      <c r="AB301" s="66"/>
      <c r="AC301" s="83"/>
      <c r="AD301" s="78" t="s">
        <v>972</v>
      </c>
      <c r="AE301" s="211"/>
      <c r="AF301" s="244"/>
      <c r="AG301" s="244"/>
      <c r="AH301" s="244"/>
      <c r="AI301" s="211" t="s">
        <v>3446</v>
      </c>
      <c r="AJ301" s="66" t="s">
        <v>3900</v>
      </c>
    </row>
    <row r="302" spans="2:36" ht="84.75" customHeight="1">
      <c r="B302" s="235">
        <v>195</v>
      </c>
      <c r="C302" s="226">
        <v>365</v>
      </c>
      <c r="D302" s="116" t="s">
        <v>1040</v>
      </c>
      <c r="E302" s="116" t="s">
        <v>3841</v>
      </c>
      <c r="F302" s="116" t="s">
        <v>171</v>
      </c>
      <c r="G302" s="116" t="s">
        <v>172</v>
      </c>
      <c r="H302" s="116" t="s">
        <v>2119</v>
      </c>
      <c r="I302" s="241" t="s">
        <v>3557</v>
      </c>
      <c r="J302" s="66" t="s">
        <v>3678</v>
      </c>
      <c r="K302" s="66"/>
      <c r="L302" s="91"/>
      <c r="M302" s="211"/>
      <c r="N302" s="116" t="s">
        <v>3558</v>
      </c>
      <c r="O302" s="242"/>
      <c r="P302" s="243">
        <v>8955.56</v>
      </c>
      <c r="Q302" s="212" t="s">
        <v>3873</v>
      </c>
      <c r="R302" s="116" t="s">
        <v>3917</v>
      </c>
      <c r="S302" s="241"/>
      <c r="T302" s="66" t="s">
        <v>3560</v>
      </c>
      <c r="U302" s="66"/>
      <c r="V302" s="66"/>
      <c r="W302" s="66"/>
      <c r="X302" s="66"/>
      <c r="Y302" s="66"/>
      <c r="Z302" s="66"/>
      <c r="AA302" s="66"/>
      <c r="AB302" s="66"/>
      <c r="AC302" s="66"/>
      <c r="AD302" s="66"/>
      <c r="AE302" s="211"/>
      <c r="AF302" s="244"/>
      <c r="AG302" s="244"/>
      <c r="AH302" s="244"/>
      <c r="AI302" s="211" t="s">
        <v>2936</v>
      </c>
      <c r="AJ302" s="116" t="s">
        <v>3900</v>
      </c>
    </row>
    <row r="303" spans="2:36" ht="60" customHeight="1">
      <c r="B303" s="225"/>
      <c r="C303" s="230"/>
      <c r="D303" s="225"/>
      <c r="E303" s="225"/>
      <c r="F303" s="225"/>
      <c r="G303" s="225"/>
      <c r="H303" s="225"/>
      <c r="I303" s="241"/>
      <c r="J303" s="66"/>
      <c r="K303" s="66"/>
      <c r="L303" s="91"/>
      <c r="M303" s="211"/>
      <c r="N303" s="225"/>
      <c r="O303" s="242"/>
      <c r="P303" s="245">
        <v>4208</v>
      </c>
      <c r="Q303" s="89" t="s">
        <v>3873</v>
      </c>
      <c r="R303" s="225" t="s">
        <v>3918</v>
      </c>
      <c r="S303" s="241"/>
      <c r="T303" s="66"/>
      <c r="U303" s="66"/>
      <c r="V303" s="66"/>
      <c r="W303" s="66"/>
      <c r="X303" s="66"/>
      <c r="Y303" s="66"/>
      <c r="Z303" s="66"/>
      <c r="AA303" s="66"/>
      <c r="AB303" s="66"/>
      <c r="AC303" s="66"/>
      <c r="AD303" s="66"/>
      <c r="AE303" s="211"/>
      <c r="AF303" s="244"/>
      <c r="AG303" s="244"/>
      <c r="AH303" s="244"/>
      <c r="AI303" s="211"/>
      <c r="AJ303" s="225" t="s">
        <v>3900</v>
      </c>
    </row>
    <row r="304" spans="2:36" ht="57">
      <c r="B304" s="66">
        <v>196</v>
      </c>
      <c r="C304" s="89">
        <v>366</v>
      </c>
      <c r="D304" s="225" t="s">
        <v>1040</v>
      </c>
      <c r="E304" s="225" t="s">
        <v>2962</v>
      </c>
      <c r="F304" s="225" t="s">
        <v>173</v>
      </c>
      <c r="G304" s="225" t="s">
        <v>174</v>
      </c>
      <c r="H304" s="225" t="s">
        <v>2119</v>
      </c>
      <c r="I304" s="66" t="s">
        <v>3461</v>
      </c>
      <c r="J304" s="66" t="s">
        <v>3231</v>
      </c>
      <c r="K304" s="66"/>
      <c r="L304" s="91"/>
      <c r="M304" s="66"/>
      <c r="N304" s="225" t="s">
        <v>3926</v>
      </c>
      <c r="O304" s="91"/>
      <c r="P304" s="245">
        <v>6345.88</v>
      </c>
      <c r="Q304" s="89" t="s">
        <v>3873</v>
      </c>
      <c r="R304" s="225" t="s">
        <v>3874</v>
      </c>
      <c r="S304" s="66"/>
      <c r="T304" s="66" t="s">
        <v>2666</v>
      </c>
      <c r="U304" s="66"/>
      <c r="V304" s="66"/>
      <c r="W304" s="66"/>
      <c r="X304" s="66"/>
      <c r="Y304" s="66"/>
      <c r="Z304" s="66"/>
      <c r="AA304" s="66"/>
      <c r="AB304" s="66"/>
      <c r="AC304" s="66"/>
      <c r="AD304" s="66"/>
      <c r="AE304" s="211"/>
      <c r="AF304" s="244"/>
      <c r="AG304" s="244"/>
      <c r="AH304" s="244"/>
      <c r="AI304" s="211" t="s">
        <v>2936</v>
      </c>
      <c r="AJ304" s="66" t="s">
        <v>3900</v>
      </c>
    </row>
    <row r="305" spans="2:36" ht="78.75" customHeight="1">
      <c r="B305" s="66">
        <v>197</v>
      </c>
      <c r="C305" s="68">
        <v>367</v>
      </c>
      <c r="D305" s="66" t="s">
        <v>178</v>
      </c>
      <c r="E305" s="66" t="s">
        <v>180</v>
      </c>
      <c r="F305" s="66" t="s">
        <v>179</v>
      </c>
      <c r="G305" s="66" t="s">
        <v>678</v>
      </c>
      <c r="H305" s="66" t="s">
        <v>678</v>
      </c>
      <c r="I305" s="66" t="s">
        <v>181</v>
      </c>
      <c r="J305" s="66" t="s">
        <v>3230</v>
      </c>
      <c r="K305" s="66"/>
      <c r="L305" s="91"/>
      <c r="M305" s="66"/>
      <c r="N305" s="66" t="s">
        <v>182</v>
      </c>
      <c r="O305" s="91"/>
      <c r="P305" s="66">
        <v>5181.37</v>
      </c>
      <c r="Q305" s="68" t="s">
        <v>3873</v>
      </c>
      <c r="R305" s="83" t="s">
        <v>3874</v>
      </c>
      <c r="S305" s="66"/>
      <c r="T305" s="66" t="s">
        <v>2667</v>
      </c>
      <c r="U305" s="66"/>
      <c r="V305" s="66"/>
      <c r="W305" s="66"/>
      <c r="X305" s="66"/>
      <c r="Y305" s="66"/>
      <c r="Z305" s="66"/>
      <c r="AA305" s="66"/>
      <c r="AB305" s="66"/>
      <c r="AC305" s="66"/>
      <c r="AD305" s="66"/>
      <c r="AE305" s="211"/>
      <c r="AF305" s="244"/>
      <c r="AG305" s="244"/>
      <c r="AH305" s="244"/>
      <c r="AI305" s="211" t="s">
        <v>3807</v>
      </c>
      <c r="AJ305" s="66" t="s">
        <v>3900</v>
      </c>
    </row>
    <row r="306" spans="2:36" ht="60" customHeight="1">
      <c r="B306" s="66">
        <v>198</v>
      </c>
      <c r="C306" s="68">
        <v>369</v>
      </c>
      <c r="D306" s="66" t="s">
        <v>106</v>
      </c>
      <c r="E306" s="66" t="s">
        <v>2508</v>
      </c>
      <c r="F306" s="66" t="s">
        <v>193</v>
      </c>
      <c r="G306" s="66" t="s">
        <v>194</v>
      </c>
      <c r="H306" s="66" t="s">
        <v>674</v>
      </c>
      <c r="I306" s="66" t="s">
        <v>3434</v>
      </c>
      <c r="J306" s="66" t="s">
        <v>3435</v>
      </c>
      <c r="K306" s="66"/>
      <c r="L306" s="66"/>
      <c r="M306" s="66"/>
      <c r="N306" s="66" t="s">
        <v>195</v>
      </c>
      <c r="O306" s="91"/>
      <c r="P306" s="91">
        <v>75.62</v>
      </c>
      <c r="Q306" s="68" t="s">
        <v>3873</v>
      </c>
      <c r="R306" s="66" t="s">
        <v>3874</v>
      </c>
      <c r="S306" s="66"/>
      <c r="T306" s="66"/>
      <c r="U306" s="66"/>
      <c r="V306" s="66"/>
      <c r="W306" s="66" t="s">
        <v>419</v>
      </c>
      <c r="X306" s="66" t="s">
        <v>378</v>
      </c>
      <c r="Y306" s="66" t="s">
        <v>372</v>
      </c>
      <c r="Z306" s="66" t="s">
        <v>373</v>
      </c>
      <c r="AA306" s="66" t="s">
        <v>374</v>
      </c>
      <c r="AB306" s="66"/>
      <c r="AC306" s="83"/>
      <c r="AD306" s="78" t="s">
        <v>1395</v>
      </c>
      <c r="AE306" s="211" t="s">
        <v>2498</v>
      </c>
      <c r="AF306" s="244"/>
      <c r="AG306" s="244"/>
      <c r="AH306" s="244"/>
      <c r="AI306" s="211" t="s">
        <v>3790</v>
      </c>
      <c r="AJ306" s="66" t="s">
        <v>3900</v>
      </c>
    </row>
    <row r="307" spans="2:36" ht="60" customHeight="1">
      <c r="B307" s="66">
        <v>199</v>
      </c>
      <c r="C307" s="68">
        <v>375</v>
      </c>
      <c r="D307" s="66" t="s">
        <v>1306</v>
      </c>
      <c r="E307" s="66" t="s">
        <v>1307</v>
      </c>
      <c r="F307" s="66" t="s">
        <v>1308</v>
      </c>
      <c r="G307" s="66" t="s">
        <v>1500</v>
      </c>
      <c r="H307" s="66" t="s">
        <v>677</v>
      </c>
      <c r="I307" s="66" t="s">
        <v>3462</v>
      </c>
      <c r="J307" s="66" t="s">
        <v>3367</v>
      </c>
      <c r="K307" s="66"/>
      <c r="L307" s="66" t="s">
        <v>2509</v>
      </c>
      <c r="M307" s="66"/>
      <c r="N307" s="66" t="s">
        <v>1309</v>
      </c>
      <c r="O307" s="91"/>
      <c r="P307" s="91">
        <v>62.5</v>
      </c>
      <c r="Q307" s="68" t="s">
        <v>3873</v>
      </c>
      <c r="R307" s="66" t="s">
        <v>3874</v>
      </c>
      <c r="S307" s="66" t="s">
        <v>2510</v>
      </c>
      <c r="T307" s="66" t="s">
        <v>2215</v>
      </c>
      <c r="U307" s="66" t="s">
        <v>2149</v>
      </c>
      <c r="V307" s="66" t="s">
        <v>2511</v>
      </c>
      <c r="W307" s="66" t="s">
        <v>2149</v>
      </c>
      <c r="X307" s="66" t="s">
        <v>2149</v>
      </c>
      <c r="Y307" s="66" t="s">
        <v>2149</v>
      </c>
      <c r="Z307" s="66" t="s">
        <v>2149</v>
      </c>
      <c r="AA307" s="66" t="s">
        <v>2149</v>
      </c>
      <c r="AB307" s="66"/>
      <c r="AC307" s="66" t="s">
        <v>2149</v>
      </c>
      <c r="AD307" s="66" t="s">
        <v>1</v>
      </c>
      <c r="AE307" s="211" t="s">
        <v>2512</v>
      </c>
      <c r="AF307" s="244"/>
      <c r="AG307" s="244"/>
      <c r="AH307" s="244"/>
      <c r="AI307" s="211" t="s">
        <v>2936</v>
      </c>
      <c r="AJ307" s="66" t="s">
        <v>3900</v>
      </c>
    </row>
    <row r="308" spans="2:36" ht="60" customHeight="1">
      <c r="B308" s="66">
        <v>200</v>
      </c>
      <c r="C308" s="68">
        <v>378</v>
      </c>
      <c r="D308" s="66" t="s">
        <v>1284</v>
      </c>
      <c r="E308" s="66" t="s">
        <v>1285</v>
      </c>
      <c r="F308" s="66" t="s">
        <v>1286</v>
      </c>
      <c r="G308" s="66" t="s">
        <v>1505</v>
      </c>
      <c r="H308" s="66" t="s">
        <v>673</v>
      </c>
      <c r="I308" s="66" t="s">
        <v>3463</v>
      </c>
      <c r="J308" s="66" t="s">
        <v>3368</v>
      </c>
      <c r="K308" s="66"/>
      <c r="L308" s="91" t="s">
        <v>2513</v>
      </c>
      <c r="M308" s="66"/>
      <c r="N308" s="66" t="s">
        <v>1287</v>
      </c>
      <c r="O308" s="91"/>
      <c r="P308" s="91">
        <v>3884.96</v>
      </c>
      <c r="Q308" s="68" t="s">
        <v>3873</v>
      </c>
      <c r="R308" s="66" t="s">
        <v>3874</v>
      </c>
      <c r="S308" s="66" t="s">
        <v>2510</v>
      </c>
      <c r="T308" s="66" t="s">
        <v>2514</v>
      </c>
      <c r="U308" s="66" t="s">
        <v>2149</v>
      </c>
      <c r="V308" s="66" t="s">
        <v>2511</v>
      </c>
      <c r="W308" s="66" t="s">
        <v>2515</v>
      </c>
      <c r="X308" s="66" t="s">
        <v>2149</v>
      </c>
      <c r="Y308" s="66" t="s">
        <v>2149</v>
      </c>
      <c r="Z308" s="66" t="s">
        <v>2149</v>
      </c>
      <c r="AA308" s="66" t="s">
        <v>2149</v>
      </c>
      <c r="AB308" s="66"/>
      <c r="AC308" s="66" t="s">
        <v>2149</v>
      </c>
      <c r="AD308" s="66"/>
      <c r="AE308" s="211" t="s">
        <v>2516</v>
      </c>
      <c r="AF308" s="244"/>
      <c r="AG308" s="244"/>
      <c r="AH308" s="244"/>
      <c r="AI308" s="211" t="s">
        <v>2936</v>
      </c>
      <c r="AJ308" s="66" t="s">
        <v>3900</v>
      </c>
    </row>
    <row r="309" spans="2:36" ht="60" customHeight="1">
      <c r="B309" s="66">
        <v>201</v>
      </c>
      <c r="C309" s="68">
        <v>379</v>
      </c>
      <c r="D309" s="66" t="s">
        <v>1288</v>
      </c>
      <c r="E309" s="66" t="s">
        <v>2817</v>
      </c>
      <c r="F309" s="66" t="s">
        <v>1289</v>
      </c>
      <c r="G309" s="66" t="s">
        <v>670</v>
      </c>
      <c r="H309" s="66" t="s">
        <v>670</v>
      </c>
      <c r="I309" s="66" t="s">
        <v>3464</v>
      </c>
      <c r="J309" s="66" t="s">
        <v>3436</v>
      </c>
      <c r="K309" s="66"/>
      <c r="L309" s="66"/>
      <c r="M309" s="66"/>
      <c r="N309" s="66" t="s">
        <v>1290</v>
      </c>
      <c r="O309" s="91"/>
      <c r="P309" s="91">
        <v>236.24</v>
      </c>
      <c r="Q309" s="68" t="s">
        <v>3873</v>
      </c>
      <c r="R309" s="66" t="s">
        <v>3874</v>
      </c>
      <c r="S309" s="66" t="s">
        <v>2511</v>
      </c>
      <c r="T309" s="66"/>
      <c r="U309" s="66"/>
      <c r="V309" s="66" t="s">
        <v>2511</v>
      </c>
      <c r="W309" s="66" t="s">
        <v>72</v>
      </c>
      <c r="X309" s="66" t="s">
        <v>71</v>
      </c>
      <c r="Y309" s="66" t="s">
        <v>70</v>
      </c>
      <c r="Z309" s="66" t="s">
        <v>69</v>
      </c>
      <c r="AA309" s="66" t="s">
        <v>2149</v>
      </c>
      <c r="AB309" s="66"/>
      <c r="AC309" s="66" t="s">
        <v>2149</v>
      </c>
      <c r="AD309" s="78" t="s">
        <v>1395</v>
      </c>
      <c r="AE309" s="211" t="s">
        <v>2517</v>
      </c>
      <c r="AF309" s="244"/>
      <c r="AG309" s="244"/>
      <c r="AH309" s="244"/>
      <c r="AI309" s="211" t="s">
        <v>3959</v>
      </c>
      <c r="AJ309" s="66" t="s">
        <v>3900</v>
      </c>
    </row>
    <row r="310" spans="2:36" ht="60" customHeight="1">
      <c r="B310" s="66">
        <v>202</v>
      </c>
      <c r="C310" s="68">
        <v>381</v>
      </c>
      <c r="D310" s="66" t="s">
        <v>3256</v>
      </c>
      <c r="E310" s="66" t="s">
        <v>3257</v>
      </c>
      <c r="F310" s="66" t="s">
        <v>3258</v>
      </c>
      <c r="G310" s="66" t="s">
        <v>675</v>
      </c>
      <c r="H310" s="66" t="s">
        <v>676</v>
      </c>
      <c r="I310" s="66" t="s">
        <v>3259</v>
      </c>
      <c r="J310" s="66" t="s">
        <v>3260</v>
      </c>
      <c r="K310" s="66"/>
      <c r="L310" s="91"/>
      <c r="M310" s="66" t="s">
        <v>3261</v>
      </c>
      <c r="N310" s="66" t="s">
        <v>3964</v>
      </c>
      <c r="O310" s="91"/>
      <c r="P310" s="91">
        <v>62.7</v>
      </c>
      <c r="Q310" s="68" t="s">
        <v>3873</v>
      </c>
      <c r="R310" s="66" t="s">
        <v>3874</v>
      </c>
      <c r="S310" s="66"/>
      <c r="T310" s="66"/>
      <c r="U310" s="66"/>
      <c r="V310" s="66"/>
      <c r="W310" s="66" t="s">
        <v>3546</v>
      </c>
      <c r="X310" s="66"/>
      <c r="Y310" s="66"/>
      <c r="Z310" s="66"/>
      <c r="AA310" s="66"/>
      <c r="AB310" s="66"/>
      <c r="AC310" s="78"/>
      <c r="AD310" s="211"/>
      <c r="AE310" s="66" t="s">
        <v>3446</v>
      </c>
      <c r="AF310" s="91"/>
      <c r="AG310" s="91"/>
      <c r="AH310" s="91"/>
      <c r="AI310" s="211" t="s">
        <v>3446</v>
      </c>
      <c r="AJ310" s="66" t="s">
        <v>3900</v>
      </c>
    </row>
    <row r="311" spans="2:36" ht="60" customHeight="1">
      <c r="B311" s="66">
        <v>203</v>
      </c>
      <c r="C311" s="68">
        <v>382</v>
      </c>
      <c r="D311" s="66" t="s">
        <v>641</v>
      </c>
      <c r="E311" s="66" t="s">
        <v>1300</v>
      </c>
      <c r="F311" s="66" t="s">
        <v>1301</v>
      </c>
      <c r="G311" s="66" t="s">
        <v>1495</v>
      </c>
      <c r="H311" s="66" t="s">
        <v>673</v>
      </c>
      <c r="I311" s="66" t="s">
        <v>1302</v>
      </c>
      <c r="J311" s="66" t="s">
        <v>3437</v>
      </c>
      <c r="K311" s="66"/>
      <c r="L311" s="66" t="s">
        <v>2519</v>
      </c>
      <c r="M311" s="66"/>
      <c r="N311" s="66" t="s">
        <v>351</v>
      </c>
      <c r="O311" s="91"/>
      <c r="P311" s="91">
        <v>5104.1400000000003</v>
      </c>
      <c r="Q311" s="68" t="s">
        <v>3873</v>
      </c>
      <c r="R311" s="66" t="s">
        <v>3874</v>
      </c>
      <c r="S311" s="66" t="s">
        <v>2510</v>
      </c>
      <c r="T311" s="66" t="s">
        <v>2668</v>
      </c>
      <c r="U311" s="66" t="s">
        <v>2149</v>
      </c>
      <c r="V311" s="66" t="s">
        <v>2511</v>
      </c>
      <c r="W311" s="66" t="s">
        <v>2149</v>
      </c>
      <c r="X311" s="66" t="s">
        <v>2149</v>
      </c>
      <c r="Y311" s="66" t="s">
        <v>2149</v>
      </c>
      <c r="Z311" s="66" t="s">
        <v>2149</v>
      </c>
      <c r="AA311" s="66" t="s">
        <v>2149</v>
      </c>
      <c r="AB311" s="66"/>
      <c r="AC311" s="66" t="s">
        <v>2149</v>
      </c>
      <c r="AD311" s="66"/>
      <c r="AE311" s="211" t="s">
        <v>2512</v>
      </c>
      <c r="AF311" s="244"/>
      <c r="AG311" s="244"/>
      <c r="AH311" s="244"/>
      <c r="AI311" s="211" t="s">
        <v>2936</v>
      </c>
      <c r="AJ311" s="66" t="s">
        <v>3900</v>
      </c>
    </row>
    <row r="312" spans="2:36" ht="60" customHeight="1">
      <c r="B312" s="66">
        <v>204</v>
      </c>
      <c r="C312" s="68">
        <v>383</v>
      </c>
      <c r="D312" s="66" t="s">
        <v>795</v>
      </c>
      <c r="E312" s="66" t="s">
        <v>1310</v>
      </c>
      <c r="F312" s="66" t="s">
        <v>1311</v>
      </c>
      <c r="G312" s="66" t="s">
        <v>1932</v>
      </c>
      <c r="H312" s="66" t="s">
        <v>676</v>
      </c>
      <c r="I312" s="66" t="s">
        <v>3438</v>
      </c>
      <c r="J312" s="66" t="s">
        <v>3439</v>
      </c>
      <c r="K312" s="66"/>
      <c r="L312" s="91"/>
      <c r="M312" s="66"/>
      <c r="N312" s="66" t="s">
        <v>1312</v>
      </c>
      <c r="O312" s="91"/>
      <c r="P312" s="91">
        <v>2300.58</v>
      </c>
      <c r="Q312" s="68" t="s">
        <v>3873</v>
      </c>
      <c r="R312" s="66" t="s">
        <v>3874</v>
      </c>
      <c r="S312" s="66" t="s">
        <v>2511</v>
      </c>
      <c r="T312" s="66" t="s">
        <v>2149</v>
      </c>
      <c r="U312" s="66" t="s">
        <v>2149</v>
      </c>
      <c r="V312" s="66" t="s">
        <v>2511</v>
      </c>
      <c r="W312" s="66" t="s">
        <v>2149</v>
      </c>
      <c r="X312" s="66" t="s">
        <v>2149</v>
      </c>
      <c r="Y312" s="66" t="s">
        <v>2149</v>
      </c>
      <c r="Z312" s="66" t="s">
        <v>2149</v>
      </c>
      <c r="AA312" s="66" t="s">
        <v>2149</v>
      </c>
      <c r="AB312" s="66"/>
      <c r="AC312" s="66" t="s">
        <v>2149</v>
      </c>
      <c r="AD312" s="66"/>
      <c r="AE312" s="211" t="s">
        <v>2520</v>
      </c>
      <c r="AF312" s="244"/>
      <c r="AG312" s="244"/>
      <c r="AH312" s="244"/>
      <c r="AI312" s="211" t="s">
        <v>3762</v>
      </c>
      <c r="AJ312" s="66" t="s">
        <v>3900</v>
      </c>
    </row>
    <row r="313" spans="2:36" ht="60" customHeight="1">
      <c r="B313" s="66">
        <v>205</v>
      </c>
      <c r="C313" s="68">
        <v>384</v>
      </c>
      <c r="D313" s="66" t="s">
        <v>1313</v>
      </c>
      <c r="E313" s="66" t="s">
        <v>1314</v>
      </c>
      <c r="F313" s="66" t="s">
        <v>1905</v>
      </c>
      <c r="G313" s="66" t="s">
        <v>1500</v>
      </c>
      <c r="H313" s="66" t="s">
        <v>677</v>
      </c>
      <c r="I313" s="66" t="s">
        <v>1315</v>
      </c>
      <c r="J313" s="66" t="s">
        <v>3369</v>
      </c>
      <c r="K313" s="66"/>
      <c r="L313" s="91" t="s">
        <v>2521</v>
      </c>
      <c r="M313" s="66"/>
      <c r="N313" s="66" t="s">
        <v>1316</v>
      </c>
      <c r="O313" s="91"/>
      <c r="P313" s="91">
        <v>21387.39</v>
      </c>
      <c r="Q313" s="68" t="s">
        <v>3873</v>
      </c>
      <c r="R313" s="66" t="s">
        <v>3874</v>
      </c>
      <c r="S313" s="66" t="s">
        <v>2510</v>
      </c>
      <c r="T313" s="66" t="s">
        <v>2669</v>
      </c>
      <c r="U313" s="66" t="s">
        <v>2149</v>
      </c>
      <c r="V313" s="66" t="s">
        <v>2511</v>
      </c>
      <c r="W313" s="66" t="s">
        <v>2149</v>
      </c>
      <c r="X313" s="66" t="s">
        <v>2149</v>
      </c>
      <c r="Y313" s="66" t="s">
        <v>2149</v>
      </c>
      <c r="Z313" s="66" t="s">
        <v>2149</v>
      </c>
      <c r="AA313" s="66" t="s">
        <v>2149</v>
      </c>
      <c r="AB313" s="66"/>
      <c r="AC313" s="66" t="s">
        <v>2149</v>
      </c>
      <c r="AD313" s="66"/>
      <c r="AE313" s="211" t="s">
        <v>2522</v>
      </c>
      <c r="AF313" s="244"/>
      <c r="AG313" s="244"/>
      <c r="AH313" s="244"/>
      <c r="AI313" s="211" t="s">
        <v>2936</v>
      </c>
      <c r="AJ313" s="66" t="s">
        <v>3900</v>
      </c>
    </row>
    <row r="314" spans="2:36" ht="60" customHeight="1">
      <c r="B314" s="66">
        <v>206</v>
      </c>
      <c r="C314" s="68">
        <v>385</v>
      </c>
      <c r="D314" s="66" t="s">
        <v>1040</v>
      </c>
      <c r="E314" s="66" t="s">
        <v>107</v>
      </c>
      <c r="F314" s="66" t="s">
        <v>707</v>
      </c>
      <c r="G314" s="66" t="s">
        <v>715</v>
      </c>
      <c r="H314" s="66" t="s">
        <v>668</v>
      </c>
      <c r="I314" s="66" t="s">
        <v>3465</v>
      </c>
      <c r="J314" s="66" t="s">
        <v>3370</v>
      </c>
      <c r="K314" s="66"/>
      <c r="L314" s="66" t="s">
        <v>2523</v>
      </c>
      <c r="M314" s="66"/>
      <c r="N314" s="66" t="s">
        <v>108</v>
      </c>
      <c r="O314" s="91"/>
      <c r="P314" s="91">
        <v>9270.48</v>
      </c>
      <c r="Q314" s="68" t="s">
        <v>3873</v>
      </c>
      <c r="R314" s="66" t="s">
        <v>3874</v>
      </c>
      <c r="S314" s="66" t="s">
        <v>2510</v>
      </c>
      <c r="T314" s="66" t="s">
        <v>2670</v>
      </c>
      <c r="U314" s="66" t="s">
        <v>2149</v>
      </c>
      <c r="V314" s="66" t="s">
        <v>2511</v>
      </c>
      <c r="W314" s="66" t="s">
        <v>2149</v>
      </c>
      <c r="X314" s="66" t="s">
        <v>2149</v>
      </c>
      <c r="Y314" s="66" t="s">
        <v>2149</v>
      </c>
      <c r="Z314" s="66" t="s">
        <v>2149</v>
      </c>
      <c r="AA314" s="66" t="s">
        <v>2149</v>
      </c>
      <c r="AB314" s="66"/>
      <c r="AC314" s="66" t="s">
        <v>2149</v>
      </c>
      <c r="AD314" s="66"/>
      <c r="AE314" s="211" t="s">
        <v>2512</v>
      </c>
      <c r="AF314" s="244"/>
      <c r="AG314" s="244"/>
      <c r="AH314" s="244"/>
      <c r="AI314" s="211" t="s">
        <v>2936</v>
      </c>
      <c r="AJ314" s="66" t="s">
        <v>3900</v>
      </c>
    </row>
    <row r="315" spans="2:36" ht="60" customHeight="1">
      <c r="B315" s="66">
        <v>207</v>
      </c>
      <c r="C315" s="68">
        <v>386</v>
      </c>
      <c r="D315" s="66" t="s">
        <v>867</v>
      </c>
      <c r="E315" s="66" t="s">
        <v>868</v>
      </c>
      <c r="F315" s="66" t="s">
        <v>869</v>
      </c>
      <c r="G315" s="66" t="s">
        <v>868</v>
      </c>
      <c r="H315" s="66" t="s">
        <v>670</v>
      </c>
      <c r="I315" s="66" t="s">
        <v>3679</v>
      </c>
      <c r="J315" s="66" t="s">
        <v>3680</v>
      </c>
      <c r="K315" s="66"/>
      <c r="L315" s="91"/>
      <c r="M315" s="66"/>
      <c r="N315" s="66" t="s">
        <v>870</v>
      </c>
      <c r="O315" s="91"/>
      <c r="P315" s="91">
        <v>480.05</v>
      </c>
      <c r="Q315" s="68" t="s">
        <v>3873</v>
      </c>
      <c r="R315" s="66" t="s">
        <v>3874</v>
      </c>
      <c r="S315" s="66" t="s">
        <v>2511</v>
      </c>
      <c r="T315" s="66" t="s">
        <v>2149</v>
      </c>
      <c r="U315" s="66" t="s">
        <v>2149</v>
      </c>
      <c r="V315" s="66" t="s">
        <v>2511</v>
      </c>
      <c r="W315" s="66" t="s">
        <v>2149</v>
      </c>
      <c r="X315" s="66" t="s">
        <v>2149</v>
      </c>
      <c r="Y315" s="66" t="s">
        <v>2149</v>
      </c>
      <c r="Z315" s="66" t="s">
        <v>2149</v>
      </c>
      <c r="AA315" s="66" t="s">
        <v>2149</v>
      </c>
      <c r="AB315" s="66"/>
      <c r="AC315" s="66" t="s">
        <v>2149</v>
      </c>
      <c r="AD315" s="66"/>
      <c r="AE315" s="211" t="s">
        <v>2520</v>
      </c>
      <c r="AF315" s="244"/>
      <c r="AG315" s="244"/>
      <c r="AH315" s="244"/>
      <c r="AI315" s="202" t="s">
        <v>3834</v>
      </c>
      <c r="AJ315" s="66" t="s">
        <v>3900</v>
      </c>
    </row>
    <row r="316" spans="2:36" ht="60" customHeight="1">
      <c r="B316" s="66">
        <v>208</v>
      </c>
      <c r="C316" s="68">
        <v>389</v>
      </c>
      <c r="D316" s="66" t="s">
        <v>1771</v>
      </c>
      <c r="E316" s="66" t="s">
        <v>2957</v>
      </c>
      <c r="F316" s="66" t="s">
        <v>2958</v>
      </c>
      <c r="G316" s="66" t="s">
        <v>671</v>
      </c>
      <c r="H316" s="66" t="s">
        <v>672</v>
      </c>
      <c r="I316" s="66"/>
      <c r="J316" s="66" t="s">
        <v>3868</v>
      </c>
      <c r="K316" s="66"/>
      <c r="L316" s="91"/>
      <c r="M316" s="66"/>
      <c r="N316" s="66" t="s">
        <v>110</v>
      </c>
      <c r="O316" s="91"/>
      <c r="P316" s="91">
        <v>14822.2</v>
      </c>
      <c r="Q316" s="68" t="s">
        <v>3873</v>
      </c>
      <c r="R316" s="66" t="s">
        <v>3874</v>
      </c>
      <c r="S316" s="66" t="s">
        <v>2511</v>
      </c>
      <c r="T316" s="66"/>
      <c r="U316" s="66"/>
      <c r="V316" s="66" t="s">
        <v>2511</v>
      </c>
      <c r="W316" s="66"/>
      <c r="X316" s="66"/>
      <c r="Y316" s="66"/>
      <c r="Z316" s="66"/>
      <c r="AA316" s="66"/>
      <c r="AB316" s="66"/>
      <c r="AC316" s="66"/>
      <c r="AD316" s="66"/>
      <c r="AE316" s="211"/>
      <c r="AF316" s="244"/>
      <c r="AG316" s="244"/>
      <c r="AH316" s="244"/>
      <c r="AI316" s="211" t="s">
        <v>3446</v>
      </c>
      <c r="AJ316" s="66" t="s">
        <v>3900</v>
      </c>
    </row>
    <row r="317" spans="2:36" ht="60" customHeight="1">
      <c r="B317" s="116">
        <v>209</v>
      </c>
      <c r="C317" s="212">
        <v>390</v>
      </c>
      <c r="D317" s="116" t="s">
        <v>871</v>
      </c>
      <c r="E317" s="116" t="s">
        <v>1410</v>
      </c>
      <c r="F317" s="116" t="s">
        <v>872</v>
      </c>
      <c r="G317" s="116" t="s">
        <v>1410</v>
      </c>
      <c r="H317" s="116" t="s">
        <v>668</v>
      </c>
      <c r="I317" s="66"/>
      <c r="J317" s="66" t="s">
        <v>3229</v>
      </c>
      <c r="K317" s="66"/>
      <c r="L317" s="66"/>
      <c r="M317" s="66"/>
      <c r="N317" s="116"/>
      <c r="O317" s="91"/>
      <c r="P317" s="243">
        <v>368.55</v>
      </c>
      <c r="Q317" s="212" t="s">
        <v>3873</v>
      </c>
      <c r="R317" s="116" t="s">
        <v>3874</v>
      </c>
      <c r="S317" s="66" t="s">
        <v>2511</v>
      </c>
      <c r="T317" s="66"/>
      <c r="U317" s="66"/>
      <c r="V317" s="66" t="s">
        <v>2511</v>
      </c>
      <c r="W317" s="66"/>
      <c r="X317" s="66"/>
      <c r="Y317" s="66"/>
      <c r="Z317" s="66"/>
      <c r="AA317" s="66"/>
      <c r="AB317" s="66"/>
      <c r="AC317" s="66"/>
      <c r="AD317" s="66"/>
      <c r="AE317" s="211"/>
      <c r="AF317" s="244"/>
      <c r="AG317" s="244"/>
      <c r="AH317" s="244"/>
      <c r="AI317" s="211" t="s">
        <v>3777</v>
      </c>
      <c r="AJ317" s="66" t="s">
        <v>3900</v>
      </c>
    </row>
    <row r="318" spans="2:36" ht="60" customHeight="1">
      <c r="B318" s="235">
        <v>210</v>
      </c>
      <c r="C318" s="226">
        <v>392</v>
      </c>
      <c r="D318" s="116" t="s">
        <v>114</v>
      </c>
      <c r="E318" s="116" t="s">
        <v>117</v>
      </c>
      <c r="F318" s="116" t="s">
        <v>707</v>
      </c>
      <c r="G318" s="116" t="s">
        <v>715</v>
      </c>
      <c r="H318" s="116" t="s">
        <v>668</v>
      </c>
      <c r="I318" s="241" t="s">
        <v>115</v>
      </c>
      <c r="J318" s="66" t="s">
        <v>3371</v>
      </c>
      <c r="K318" s="66"/>
      <c r="L318" s="66"/>
      <c r="M318" s="211"/>
      <c r="N318" s="116" t="s">
        <v>3965</v>
      </c>
      <c r="O318" s="242"/>
      <c r="P318" s="243">
        <v>1551.05</v>
      </c>
      <c r="Q318" s="212" t="s">
        <v>3873</v>
      </c>
      <c r="R318" s="116" t="s">
        <v>3874</v>
      </c>
      <c r="S318" s="241" t="s">
        <v>2510</v>
      </c>
      <c r="T318" s="66" t="s">
        <v>2671</v>
      </c>
      <c r="U318" s="66" t="s">
        <v>2149</v>
      </c>
      <c r="V318" s="66" t="s">
        <v>2511</v>
      </c>
      <c r="W318" s="66" t="s">
        <v>2149</v>
      </c>
      <c r="X318" s="66" t="s">
        <v>2149</v>
      </c>
      <c r="Y318" s="66" t="s">
        <v>2149</v>
      </c>
      <c r="Z318" s="66" t="s">
        <v>2149</v>
      </c>
      <c r="AA318" s="66" t="s">
        <v>2149</v>
      </c>
      <c r="AB318" s="66"/>
      <c r="AC318" s="66" t="s">
        <v>2149</v>
      </c>
      <c r="AD318" s="66"/>
      <c r="AE318" s="211" t="s">
        <v>2533</v>
      </c>
      <c r="AF318" s="244"/>
      <c r="AG318" s="244"/>
      <c r="AH318" s="244"/>
      <c r="AI318" s="211" t="s">
        <v>2936</v>
      </c>
      <c r="AJ318" s="116" t="s">
        <v>3900</v>
      </c>
    </row>
    <row r="319" spans="2:36" ht="60" customHeight="1">
      <c r="B319" s="225"/>
      <c r="C319" s="230"/>
      <c r="D319" s="225"/>
      <c r="E319" s="225"/>
      <c r="F319" s="225"/>
      <c r="G319" s="225"/>
      <c r="H319" s="225"/>
      <c r="I319" s="241"/>
      <c r="J319" s="66"/>
      <c r="K319" s="66"/>
      <c r="L319" s="66"/>
      <c r="M319" s="211"/>
      <c r="N319" s="225"/>
      <c r="O319" s="242"/>
      <c r="P319" s="245">
        <v>39806.199999999997</v>
      </c>
      <c r="Q319" s="89" t="s">
        <v>3873</v>
      </c>
      <c r="R319" s="225" t="s">
        <v>3893</v>
      </c>
      <c r="S319" s="241"/>
      <c r="T319" s="66"/>
      <c r="U319" s="66"/>
      <c r="V319" s="66"/>
      <c r="W319" s="66"/>
      <c r="X319" s="66"/>
      <c r="Y319" s="66"/>
      <c r="Z319" s="66"/>
      <c r="AA319" s="66"/>
      <c r="AB319" s="66"/>
      <c r="AC319" s="66"/>
      <c r="AD319" s="66"/>
      <c r="AE319" s="211"/>
      <c r="AF319" s="244"/>
      <c r="AG319" s="244"/>
      <c r="AH319" s="244"/>
      <c r="AI319" s="211"/>
      <c r="AJ319" s="225" t="s">
        <v>3900</v>
      </c>
    </row>
    <row r="320" spans="2:36" ht="60" customHeight="1">
      <c r="B320" s="66">
        <v>211</v>
      </c>
      <c r="C320" s="227">
        <v>393</v>
      </c>
      <c r="D320" s="236" t="s">
        <v>118</v>
      </c>
      <c r="E320" s="236" t="s">
        <v>119</v>
      </c>
      <c r="F320" s="236" t="s">
        <v>119</v>
      </c>
      <c r="G320" s="236" t="s">
        <v>120</v>
      </c>
      <c r="H320" s="236" t="s">
        <v>120</v>
      </c>
      <c r="I320" s="66" t="s">
        <v>121</v>
      </c>
      <c r="J320" s="66" t="s">
        <v>122</v>
      </c>
      <c r="K320" s="66"/>
      <c r="L320" s="66"/>
      <c r="M320" s="66"/>
      <c r="N320" s="236" t="s">
        <v>123</v>
      </c>
      <c r="O320" s="91"/>
      <c r="P320" s="275">
        <v>15.56</v>
      </c>
      <c r="Q320" s="227" t="s">
        <v>3873</v>
      </c>
      <c r="R320" s="236" t="s">
        <v>3874</v>
      </c>
      <c r="S320" s="66" t="s">
        <v>2510</v>
      </c>
      <c r="T320" s="66" t="s">
        <v>2672</v>
      </c>
      <c r="U320" s="66" t="s">
        <v>2149</v>
      </c>
      <c r="V320" s="66" t="s">
        <v>2511</v>
      </c>
      <c r="W320" s="66" t="s">
        <v>2515</v>
      </c>
      <c r="X320" s="66" t="s">
        <v>2149</v>
      </c>
      <c r="Y320" s="66" t="s">
        <v>2149</v>
      </c>
      <c r="Z320" s="66" t="s">
        <v>2149</v>
      </c>
      <c r="AA320" s="66" t="s">
        <v>2149</v>
      </c>
      <c r="AB320" s="66"/>
      <c r="AC320" s="66" t="s">
        <v>2149</v>
      </c>
      <c r="AD320" s="66"/>
      <c r="AE320" s="211" t="s">
        <v>2534</v>
      </c>
      <c r="AF320" s="244"/>
      <c r="AG320" s="244"/>
      <c r="AH320" s="244"/>
      <c r="AI320" s="202" t="s">
        <v>2936</v>
      </c>
      <c r="AJ320" s="66" t="s">
        <v>3900</v>
      </c>
    </row>
    <row r="321" spans="2:36" ht="60" customHeight="1">
      <c r="B321" s="116">
        <v>212</v>
      </c>
      <c r="C321" s="212">
        <v>394</v>
      </c>
      <c r="D321" s="116" t="s">
        <v>204</v>
      </c>
      <c r="E321" s="116" t="s">
        <v>124</v>
      </c>
      <c r="F321" s="116" t="s">
        <v>1069</v>
      </c>
      <c r="G321" s="116" t="s">
        <v>125</v>
      </c>
      <c r="H321" s="116" t="s">
        <v>126</v>
      </c>
      <c r="I321" s="241" t="s">
        <v>127</v>
      </c>
      <c r="J321" s="66" t="s">
        <v>3372</v>
      </c>
      <c r="K321" s="66"/>
      <c r="L321" s="66"/>
      <c r="M321" s="211"/>
      <c r="N321" s="116" t="s">
        <v>128</v>
      </c>
      <c r="O321" s="242"/>
      <c r="P321" s="243">
        <v>6814.23</v>
      </c>
      <c r="Q321" s="212" t="s">
        <v>3873</v>
      </c>
      <c r="R321" s="116" t="s">
        <v>3874</v>
      </c>
      <c r="S321" s="241" t="s">
        <v>2510</v>
      </c>
      <c r="T321" s="66" t="s">
        <v>2535</v>
      </c>
      <c r="U321" s="66" t="s">
        <v>2149</v>
      </c>
      <c r="V321" s="66" t="s">
        <v>2511</v>
      </c>
      <c r="W321" s="66" t="s">
        <v>2149</v>
      </c>
      <c r="X321" s="66" t="s">
        <v>2149</v>
      </c>
      <c r="Y321" s="66" t="s">
        <v>2149</v>
      </c>
      <c r="Z321" s="66" t="s">
        <v>2149</v>
      </c>
      <c r="AA321" s="66" t="s">
        <v>2149</v>
      </c>
      <c r="AB321" s="66"/>
      <c r="AC321" s="66" t="s">
        <v>2149</v>
      </c>
      <c r="AD321" s="66"/>
      <c r="AE321" s="211" t="s">
        <v>2536</v>
      </c>
      <c r="AF321" s="244"/>
      <c r="AG321" s="244"/>
      <c r="AH321" s="244"/>
      <c r="AI321" s="211" t="s">
        <v>2936</v>
      </c>
      <c r="AJ321" s="116" t="s">
        <v>3900</v>
      </c>
    </row>
    <row r="322" spans="2:36" ht="60" customHeight="1">
      <c r="B322" s="225"/>
      <c r="C322" s="89"/>
      <c r="D322" s="225"/>
      <c r="E322" s="225"/>
      <c r="F322" s="225"/>
      <c r="G322" s="225"/>
      <c r="H322" s="225"/>
      <c r="I322" s="241"/>
      <c r="J322" s="66"/>
      <c r="K322" s="66"/>
      <c r="L322" s="66"/>
      <c r="M322" s="211"/>
      <c r="N322" s="225"/>
      <c r="O322" s="242"/>
      <c r="P322" s="245">
        <v>213020.4</v>
      </c>
      <c r="Q322" s="89" t="s">
        <v>3873</v>
      </c>
      <c r="R322" s="225" t="s">
        <v>3893</v>
      </c>
      <c r="S322" s="241"/>
      <c r="T322" s="66"/>
      <c r="U322" s="66"/>
      <c r="V322" s="66"/>
      <c r="W322" s="66"/>
      <c r="X322" s="66"/>
      <c r="Y322" s="66"/>
      <c r="Z322" s="66"/>
      <c r="AA322" s="66"/>
      <c r="AB322" s="66"/>
      <c r="AC322" s="66"/>
      <c r="AD322" s="66"/>
      <c r="AE322" s="211"/>
      <c r="AF322" s="244"/>
      <c r="AG322" s="244"/>
      <c r="AH322" s="244"/>
      <c r="AI322" s="211"/>
      <c r="AJ322" s="225" t="s">
        <v>3900</v>
      </c>
    </row>
    <row r="323" spans="2:36" ht="60" customHeight="1">
      <c r="B323" s="116">
        <v>213</v>
      </c>
      <c r="C323" s="212">
        <v>395</v>
      </c>
      <c r="D323" s="116" t="s">
        <v>2030</v>
      </c>
      <c r="E323" s="116" t="s">
        <v>2</v>
      </c>
      <c r="F323" s="116" t="s">
        <v>930</v>
      </c>
      <c r="G323" s="116" t="s">
        <v>731</v>
      </c>
      <c r="H323" s="116" t="s">
        <v>672</v>
      </c>
      <c r="I323" s="241" t="s">
        <v>932</v>
      </c>
      <c r="J323" s="66" t="s">
        <v>3228</v>
      </c>
      <c r="K323" s="66"/>
      <c r="L323" s="66"/>
      <c r="M323" s="211"/>
      <c r="N323" s="116" t="s">
        <v>931</v>
      </c>
      <c r="O323" s="242"/>
      <c r="P323" s="243">
        <v>168.26</v>
      </c>
      <c r="Q323" s="212" t="s">
        <v>3873</v>
      </c>
      <c r="R323" s="116" t="s">
        <v>3874</v>
      </c>
      <c r="S323" s="241" t="s">
        <v>2510</v>
      </c>
      <c r="T323" s="66" t="s">
        <v>2673</v>
      </c>
      <c r="U323" s="66" t="s">
        <v>2149</v>
      </c>
      <c r="V323" s="66" t="s">
        <v>2511</v>
      </c>
      <c r="W323" s="66" t="s">
        <v>2149</v>
      </c>
      <c r="X323" s="66" t="s">
        <v>2149</v>
      </c>
      <c r="Y323" s="66" t="s">
        <v>2149</v>
      </c>
      <c r="Z323" s="66" t="s">
        <v>2149</v>
      </c>
      <c r="AA323" s="66" t="s">
        <v>2149</v>
      </c>
      <c r="AB323" s="66"/>
      <c r="AC323" s="66" t="s">
        <v>2149</v>
      </c>
      <c r="AD323" s="66"/>
      <c r="AE323" s="211" t="s">
        <v>2512</v>
      </c>
      <c r="AF323" s="244"/>
      <c r="AG323" s="244"/>
      <c r="AH323" s="244"/>
      <c r="AI323" s="211" t="s">
        <v>2936</v>
      </c>
      <c r="AJ323" s="116" t="s">
        <v>3900</v>
      </c>
    </row>
    <row r="324" spans="2:36" ht="60" customHeight="1">
      <c r="B324" s="225"/>
      <c r="C324" s="89"/>
      <c r="D324" s="225"/>
      <c r="E324" s="225"/>
      <c r="F324" s="225"/>
      <c r="G324" s="225"/>
      <c r="H324" s="225"/>
      <c r="I324" s="241"/>
      <c r="J324" s="66"/>
      <c r="K324" s="66"/>
      <c r="L324" s="66"/>
      <c r="M324" s="211"/>
      <c r="N324" s="225"/>
      <c r="O324" s="242"/>
      <c r="P324" s="245">
        <v>17861.650000000001</v>
      </c>
      <c r="Q324" s="89" t="s">
        <v>3873</v>
      </c>
      <c r="R324" s="225" t="s">
        <v>3893</v>
      </c>
      <c r="S324" s="241"/>
      <c r="T324" s="66"/>
      <c r="U324" s="66"/>
      <c r="V324" s="66"/>
      <c r="W324" s="66"/>
      <c r="X324" s="66"/>
      <c r="Y324" s="66"/>
      <c r="Z324" s="66"/>
      <c r="AA324" s="66"/>
      <c r="AB324" s="66"/>
      <c r="AC324" s="66"/>
      <c r="AD324" s="66"/>
      <c r="AE324" s="211"/>
      <c r="AF324" s="244"/>
      <c r="AG324" s="244"/>
      <c r="AH324" s="244"/>
      <c r="AI324" s="211"/>
      <c r="AJ324" s="225" t="s">
        <v>3900</v>
      </c>
    </row>
    <row r="325" spans="2:36" ht="60" customHeight="1">
      <c r="B325" s="66">
        <v>214</v>
      </c>
      <c r="C325" s="89">
        <v>396</v>
      </c>
      <c r="D325" s="225" t="s">
        <v>933</v>
      </c>
      <c r="E325" s="225" t="s">
        <v>934</v>
      </c>
      <c r="F325" s="225" t="s">
        <v>935</v>
      </c>
      <c r="G325" s="225" t="s">
        <v>936</v>
      </c>
      <c r="H325" s="225" t="s">
        <v>832</v>
      </c>
      <c r="I325" s="66" t="s">
        <v>937</v>
      </c>
      <c r="J325" s="66" t="s">
        <v>3440</v>
      </c>
      <c r="K325" s="66"/>
      <c r="L325" s="66"/>
      <c r="M325" s="66"/>
      <c r="N325" s="225" t="s">
        <v>938</v>
      </c>
      <c r="O325" s="91"/>
      <c r="P325" s="245">
        <v>112.95</v>
      </c>
      <c r="Q325" s="89" t="s">
        <v>3873</v>
      </c>
      <c r="R325" s="225" t="s">
        <v>3874</v>
      </c>
      <c r="S325" s="66" t="s">
        <v>2511</v>
      </c>
      <c r="T325" s="66" t="s">
        <v>2149</v>
      </c>
      <c r="U325" s="66" t="s">
        <v>2149</v>
      </c>
      <c r="V325" s="66" t="s">
        <v>2511</v>
      </c>
      <c r="W325" s="66" t="s">
        <v>2149</v>
      </c>
      <c r="X325" s="66" t="s">
        <v>2149</v>
      </c>
      <c r="Y325" s="66" t="s">
        <v>2149</v>
      </c>
      <c r="Z325" s="66" t="s">
        <v>2149</v>
      </c>
      <c r="AA325" s="66" t="s">
        <v>2149</v>
      </c>
      <c r="AB325" s="66"/>
      <c r="AC325" s="66" t="s">
        <v>2149</v>
      </c>
      <c r="AD325" s="66"/>
      <c r="AE325" s="211" t="s">
        <v>2537</v>
      </c>
      <c r="AF325" s="244"/>
      <c r="AG325" s="244"/>
      <c r="AH325" s="244"/>
      <c r="AI325" s="211" t="s">
        <v>3763</v>
      </c>
      <c r="AJ325" s="66" t="s">
        <v>3900</v>
      </c>
    </row>
    <row r="326" spans="2:36" ht="60" customHeight="1">
      <c r="B326" s="66">
        <v>215</v>
      </c>
      <c r="C326" s="68">
        <v>400</v>
      </c>
      <c r="D326" s="66" t="s">
        <v>153</v>
      </c>
      <c r="E326" s="66" t="s">
        <v>2538</v>
      </c>
      <c r="F326" s="66" t="s">
        <v>133</v>
      </c>
      <c r="G326" s="66" t="s">
        <v>1496</v>
      </c>
      <c r="H326" s="66" t="s">
        <v>674</v>
      </c>
      <c r="I326" s="66" t="s">
        <v>134</v>
      </c>
      <c r="J326" s="66" t="s">
        <v>3441</v>
      </c>
      <c r="K326" s="66"/>
      <c r="L326" s="66"/>
      <c r="M326" s="66"/>
      <c r="N326" s="66" t="s">
        <v>135</v>
      </c>
      <c r="O326" s="91"/>
      <c r="P326" s="91">
        <v>544.67999999999995</v>
      </c>
      <c r="Q326" s="68" t="s">
        <v>3873</v>
      </c>
      <c r="R326" s="66" t="s">
        <v>3874</v>
      </c>
      <c r="S326" s="66" t="s">
        <v>2511</v>
      </c>
      <c r="T326" s="66" t="s">
        <v>2149</v>
      </c>
      <c r="U326" s="66" t="s">
        <v>2149</v>
      </c>
      <c r="V326" s="66" t="s">
        <v>2511</v>
      </c>
      <c r="W326" s="66" t="s">
        <v>2149</v>
      </c>
      <c r="X326" s="66" t="s">
        <v>2149</v>
      </c>
      <c r="Y326" s="66" t="s">
        <v>2149</v>
      </c>
      <c r="Z326" s="66" t="s">
        <v>2149</v>
      </c>
      <c r="AA326" s="66" t="s">
        <v>2149</v>
      </c>
      <c r="AB326" s="66"/>
      <c r="AC326" s="66" t="s">
        <v>2149</v>
      </c>
      <c r="AD326" s="78" t="s">
        <v>972</v>
      </c>
      <c r="AE326" s="211" t="s">
        <v>2531</v>
      </c>
      <c r="AF326" s="244"/>
      <c r="AG326" s="244"/>
      <c r="AH326" s="244"/>
      <c r="AI326" s="211" t="s">
        <v>3764</v>
      </c>
      <c r="AJ326" s="66" t="s">
        <v>3900</v>
      </c>
    </row>
    <row r="327" spans="2:36" ht="121.5" customHeight="1">
      <c r="B327" s="66">
        <v>216</v>
      </c>
      <c r="C327" s="68">
        <v>401</v>
      </c>
      <c r="D327" s="66" t="s">
        <v>136</v>
      </c>
      <c r="E327" s="66" t="s">
        <v>2818</v>
      </c>
      <c r="F327" s="66" t="s">
        <v>707</v>
      </c>
      <c r="G327" s="66" t="s">
        <v>715</v>
      </c>
      <c r="H327" s="66" t="s">
        <v>668</v>
      </c>
      <c r="I327" s="66" t="s">
        <v>137</v>
      </c>
      <c r="J327" s="66" t="s">
        <v>3442</v>
      </c>
      <c r="K327" s="66"/>
      <c r="L327" s="66"/>
      <c r="M327" s="66"/>
      <c r="N327" s="66" t="s">
        <v>3823</v>
      </c>
      <c r="O327" s="91"/>
      <c r="P327" s="91">
        <v>3777.66</v>
      </c>
      <c r="Q327" s="68" t="s">
        <v>3873</v>
      </c>
      <c r="R327" s="66" t="s">
        <v>3874</v>
      </c>
      <c r="S327" s="66" t="s">
        <v>2511</v>
      </c>
      <c r="T327" s="66" t="s">
        <v>2539</v>
      </c>
      <c r="U327" s="66" t="s">
        <v>2149</v>
      </c>
      <c r="V327" s="66" t="s">
        <v>2511</v>
      </c>
      <c r="W327" s="66" t="s">
        <v>2149</v>
      </c>
      <c r="X327" s="66" t="s">
        <v>2149</v>
      </c>
      <c r="Y327" s="66" t="s">
        <v>2149</v>
      </c>
      <c r="Z327" s="66" t="s">
        <v>2149</v>
      </c>
      <c r="AA327" s="66" t="s">
        <v>2149</v>
      </c>
      <c r="AB327" s="66"/>
      <c r="AC327" s="66" t="s">
        <v>2149</v>
      </c>
      <c r="AD327" s="66" t="s">
        <v>509</v>
      </c>
      <c r="AE327" s="211" t="s">
        <v>2533</v>
      </c>
      <c r="AF327" s="244"/>
      <c r="AG327" s="244"/>
      <c r="AH327" s="244"/>
      <c r="AI327" s="211" t="s">
        <v>3446</v>
      </c>
      <c r="AJ327" s="66" t="s">
        <v>3900</v>
      </c>
    </row>
    <row r="328" spans="2:36" ht="60" customHeight="1">
      <c r="B328" s="66">
        <v>217</v>
      </c>
      <c r="C328" s="68">
        <v>402</v>
      </c>
      <c r="D328" s="66" t="s">
        <v>837</v>
      </c>
      <c r="E328" s="66" t="s">
        <v>562</v>
      </c>
      <c r="F328" s="66" t="s">
        <v>1132</v>
      </c>
      <c r="G328" s="66" t="s">
        <v>709</v>
      </c>
      <c r="H328" s="66" t="s">
        <v>670</v>
      </c>
      <c r="I328" s="66"/>
      <c r="J328" s="66" t="s">
        <v>3443</v>
      </c>
      <c r="K328" s="66"/>
      <c r="L328" s="91"/>
      <c r="M328" s="66"/>
      <c r="N328" s="66" t="s">
        <v>138</v>
      </c>
      <c r="O328" s="91"/>
      <c r="P328" s="91">
        <v>956.1</v>
      </c>
      <c r="Q328" s="68" t="s">
        <v>3873</v>
      </c>
      <c r="R328" s="66" t="s">
        <v>3874</v>
      </c>
      <c r="S328" s="66" t="s">
        <v>2511</v>
      </c>
      <c r="T328" s="66" t="s">
        <v>2149</v>
      </c>
      <c r="U328" s="66" t="s">
        <v>2149</v>
      </c>
      <c r="V328" s="66" t="s">
        <v>2511</v>
      </c>
      <c r="W328" s="66" t="s">
        <v>2149</v>
      </c>
      <c r="X328" s="66" t="s">
        <v>2149</v>
      </c>
      <c r="Y328" s="66" t="s">
        <v>2149</v>
      </c>
      <c r="Z328" s="66" t="s">
        <v>2149</v>
      </c>
      <c r="AA328" s="66" t="s">
        <v>2149</v>
      </c>
      <c r="AB328" s="66"/>
      <c r="AC328" s="66" t="s">
        <v>2149</v>
      </c>
      <c r="AD328" s="78" t="s">
        <v>972</v>
      </c>
      <c r="AE328" s="211" t="s">
        <v>2540</v>
      </c>
      <c r="AF328" s="244"/>
      <c r="AG328" s="244"/>
      <c r="AH328" s="244"/>
      <c r="AI328" s="211" t="s">
        <v>3446</v>
      </c>
      <c r="AJ328" s="66" t="s">
        <v>3900</v>
      </c>
    </row>
    <row r="329" spans="2:36" ht="60" customHeight="1">
      <c r="B329" s="66">
        <v>218</v>
      </c>
      <c r="C329" s="68">
        <v>403</v>
      </c>
      <c r="D329" s="66" t="s">
        <v>326</v>
      </c>
      <c r="E329" s="66" t="s">
        <v>2541</v>
      </c>
      <c r="F329" s="66" t="s">
        <v>327</v>
      </c>
      <c r="G329" s="66" t="s">
        <v>2123</v>
      </c>
      <c r="H329" s="66" t="s">
        <v>672</v>
      </c>
      <c r="I329" s="66" t="s">
        <v>328</v>
      </c>
      <c r="J329" s="66" t="s">
        <v>3227</v>
      </c>
      <c r="K329" s="66"/>
      <c r="L329" s="66"/>
      <c r="M329" s="66"/>
      <c r="N329" s="66" t="s">
        <v>329</v>
      </c>
      <c r="O329" s="91"/>
      <c r="P329" s="91">
        <v>263.8</v>
      </c>
      <c r="Q329" s="68" t="s">
        <v>3873</v>
      </c>
      <c r="R329" s="66" t="s">
        <v>3874</v>
      </c>
      <c r="S329" s="66" t="s">
        <v>2511</v>
      </c>
      <c r="T329" s="66" t="s">
        <v>2149</v>
      </c>
      <c r="U329" s="66" t="s">
        <v>2149</v>
      </c>
      <c r="V329" s="66" t="s">
        <v>2511</v>
      </c>
      <c r="W329" s="66" t="s">
        <v>2149</v>
      </c>
      <c r="X329" s="66" t="s">
        <v>2149</v>
      </c>
      <c r="Y329" s="66" t="s">
        <v>2149</v>
      </c>
      <c r="Z329" s="66" t="s">
        <v>2149</v>
      </c>
      <c r="AA329" s="66" t="s">
        <v>2149</v>
      </c>
      <c r="AB329" s="66"/>
      <c r="AC329" s="66" t="s">
        <v>2149</v>
      </c>
      <c r="AD329" s="78" t="s">
        <v>972</v>
      </c>
      <c r="AE329" s="211" t="s">
        <v>2542</v>
      </c>
      <c r="AF329" s="244"/>
      <c r="AG329" s="244"/>
      <c r="AH329" s="244"/>
      <c r="AI329" s="211" t="s">
        <v>3765</v>
      </c>
      <c r="AJ329" s="66" t="s">
        <v>3900</v>
      </c>
    </row>
    <row r="330" spans="2:36" ht="60" customHeight="1">
      <c r="B330" s="66">
        <v>219</v>
      </c>
      <c r="C330" s="68">
        <v>404</v>
      </c>
      <c r="D330" s="66" t="s">
        <v>330</v>
      </c>
      <c r="E330" s="66" t="s">
        <v>2914</v>
      </c>
      <c r="F330" s="66" t="s">
        <v>2914</v>
      </c>
      <c r="G330" s="66" t="s">
        <v>681</v>
      </c>
      <c r="H330" s="66" t="s">
        <v>1360</v>
      </c>
      <c r="I330" s="66"/>
      <c r="J330" s="66" t="s">
        <v>331</v>
      </c>
      <c r="K330" s="66"/>
      <c r="L330" s="66"/>
      <c r="M330" s="66"/>
      <c r="N330" s="66" t="s">
        <v>332</v>
      </c>
      <c r="O330" s="91"/>
      <c r="P330" s="91">
        <v>463.3</v>
      </c>
      <c r="Q330" s="68" t="s">
        <v>3873</v>
      </c>
      <c r="R330" s="66" t="s">
        <v>3874</v>
      </c>
      <c r="S330" s="66" t="s">
        <v>2511</v>
      </c>
      <c r="T330" s="66"/>
      <c r="U330" s="66"/>
      <c r="V330" s="66" t="s">
        <v>2511</v>
      </c>
      <c r="W330" s="66"/>
      <c r="X330" s="66"/>
      <c r="Y330" s="66"/>
      <c r="Z330" s="66"/>
      <c r="AA330" s="66"/>
      <c r="AB330" s="66"/>
      <c r="AC330" s="66"/>
      <c r="AD330" s="78" t="s">
        <v>972</v>
      </c>
      <c r="AE330" s="211"/>
      <c r="AF330" s="244"/>
      <c r="AG330" s="244"/>
      <c r="AH330" s="244"/>
      <c r="AI330" s="211" t="s">
        <v>3446</v>
      </c>
      <c r="AJ330" s="66" t="s">
        <v>3900</v>
      </c>
    </row>
    <row r="331" spans="2:36" ht="183" customHeight="1">
      <c r="B331" s="66">
        <v>220</v>
      </c>
      <c r="C331" s="68">
        <v>406</v>
      </c>
      <c r="D331" s="66" t="s">
        <v>333</v>
      </c>
      <c r="E331" s="66" t="s">
        <v>2543</v>
      </c>
      <c r="F331" s="66" t="s">
        <v>334</v>
      </c>
      <c r="G331" s="66" t="s">
        <v>1911</v>
      </c>
      <c r="H331" s="66" t="s">
        <v>1912</v>
      </c>
      <c r="I331" s="66" t="s">
        <v>335</v>
      </c>
      <c r="J331" s="66" t="s">
        <v>3226</v>
      </c>
      <c r="K331" s="66"/>
      <c r="L331" s="66"/>
      <c r="M331" s="66"/>
      <c r="N331" s="66" t="s">
        <v>3822</v>
      </c>
      <c r="O331" s="91"/>
      <c r="P331" s="91">
        <v>277.92</v>
      </c>
      <c r="Q331" s="68" t="s">
        <v>3873</v>
      </c>
      <c r="R331" s="66" t="s">
        <v>3874</v>
      </c>
      <c r="S331" s="66" t="s">
        <v>2510</v>
      </c>
      <c r="T331" s="66" t="s">
        <v>2674</v>
      </c>
      <c r="U331" s="66" t="s">
        <v>2149</v>
      </c>
      <c r="V331" s="66" t="s">
        <v>2511</v>
      </c>
      <c r="W331" s="66" t="s">
        <v>2149</v>
      </c>
      <c r="X331" s="66" t="s">
        <v>2149</v>
      </c>
      <c r="Y331" s="66" t="s">
        <v>2149</v>
      </c>
      <c r="Z331" s="66" t="s">
        <v>2149</v>
      </c>
      <c r="AA331" s="66" t="s">
        <v>2149</v>
      </c>
      <c r="AB331" s="66"/>
      <c r="AC331" s="66" t="s">
        <v>2149</v>
      </c>
      <c r="AD331" s="66"/>
      <c r="AE331" s="211" t="s">
        <v>2544</v>
      </c>
      <c r="AF331" s="244"/>
      <c r="AG331" s="244"/>
      <c r="AH331" s="244"/>
      <c r="AI331" s="211" t="s">
        <v>2936</v>
      </c>
      <c r="AJ331" s="66" t="s">
        <v>3900</v>
      </c>
    </row>
    <row r="332" spans="2:36" ht="60" customHeight="1">
      <c r="B332" s="66">
        <v>221</v>
      </c>
      <c r="C332" s="68">
        <v>407</v>
      </c>
      <c r="D332" s="66" t="s">
        <v>342</v>
      </c>
      <c r="E332" s="66"/>
      <c r="F332" s="66" t="s">
        <v>343</v>
      </c>
      <c r="G332" s="66" t="s">
        <v>731</v>
      </c>
      <c r="H332" s="66" t="s">
        <v>672</v>
      </c>
      <c r="I332" s="66" t="s">
        <v>3466</v>
      </c>
      <c r="J332" s="66" t="s">
        <v>3225</v>
      </c>
      <c r="K332" s="66"/>
      <c r="L332" s="66"/>
      <c r="M332" s="66"/>
      <c r="N332" s="66" t="s">
        <v>344</v>
      </c>
      <c r="O332" s="91"/>
      <c r="P332" s="91">
        <v>500.64</v>
      </c>
      <c r="Q332" s="68" t="s">
        <v>3873</v>
      </c>
      <c r="R332" s="66" t="s">
        <v>3874</v>
      </c>
      <c r="S332" s="66" t="s">
        <v>2511</v>
      </c>
      <c r="T332" s="66"/>
      <c r="U332" s="66"/>
      <c r="V332" s="66"/>
      <c r="W332" s="66"/>
      <c r="X332" s="66"/>
      <c r="Y332" s="66"/>
      <c r="Z332" s="66"/>
      <c r="AA332" s="66"/>
      <c r="AB332" s="66"/>
      <c r="AC332" s="66"/>
      <c r="AD332" s="78" t="s">
        <v>972</v>
      </c>
      <c r="AE332" s="211" t="s">
        <v>2544</v>
      </c>
      <c r="AF332" s="244"/>
      <c r="AG332" s="244"/>
      <c r="AH332" s="244"/>
      <c r="AI332" s="211" t="s">
        <v>3446</v>
      </c>
      <c r="AJ332" s="66" t="s">
        <v>3900</v>
      </c>
    </row>
    <row r="333" spans="2:36" ht="60" customHeight="1">
      <c r="B333" s="66">
        <v>222</v>
      </c>
      <c r="C333" s="68">
        <v>410</v>
      </c>
      <c r="D333" s="66" t="s">
        <v>352</v>
      </c>
      <c r="E333" s="66" t="s">
        <v>2833</v>
      </c>
      <c r="F333" s="66" t="s">
        <v>353</v>
      </c>
      <c r="G333" s="66" t="s">
        <v>708</v>
      </c>
      <c r="H333" s="66" t="s">
        <v>716</v>
      </c>
      <c r="I333" s="66" t="s">
        <v>3361</v>
      </c>
      <c r="J333" s="66" t="s">
        <v>3224</v>
      </c>
      <c r="K333" s="66"/>
      <c r="L333" s="66">
        <v>6057.15</v>
      </c>
      <c r="M333" s="66"/>
      <c r="N333" s="66" t="s">
        <v>354</v>
      </c>
      <c r="O333" s="91"/>
      <c r="P333" s="91">
        <v>103.19</v>
      </c>
      <c r="Q333" s="68" t="s">
        <v>3873</v>
      </c>
      <c r="R333" s="66" t="s">
        <v>3874</v>
      </c>
      <c r="S333" s="66" t="s">
        <v>2187</v>
      </c>
      <c r="T333" s="66" t="s">
        <v>2545</v>
      </c>
      <c r="U333" s="66" t="s">
        <v>2149</v>
      </c>
      <c r="V333" s="66" t="s">
        <v>2149</v>
      </c>
      <c r="W333" s="66" t="s">
        <v>2149</v>
      </c>
      <c r="X333" s="66" t="s">
        <v>2149</v>
      </c>
      <c r="Y333" s="66" t="s">
        <v>2149</v>
      </c>
      <c r="Z333" s="66" t="s">
        <v>2149</v>
      </c>
      <c r="AA333" s="66" t="s">
        <v>2149</v>
      </c>
      <c r="AB333" s="66"/>
      <c r="AC333" s="66" t="s">
        <v>2149</v>
      </c>
      <c r="AD333" s="66"/>
      <c r="AE333" s="211"/>
      <c r="AF333" s="244"/>
      <c r="AG333" s="244"/>
      <c r="AH333" s="244"/>
      <c r="AI333" s="211" t="s">
        <v>2936</v>
      </c>
      <c r="AJ333" s="66" t="s">
        <v>3900</v>
      </c>
    </row>
    <row r="334" spans="2:36" ht="60" customHeight="1">
      <c r="B334" s="66">
        <v>223</v>
      </c>
      <c r="C334" s="68">
        <v>411</v>
      </c>
      <c r="D334" s="66" t="s">
        <v>356</v>
      </c>
      <c r="E334" s="66" t="s">
        <v>357</v>
      </c>
      <c r="F334" s="66" t="s">
        <v>357</v>
      </c>
      <c r="G334" s="66" t="s">
        <v>358</v>
      </c>
      <c r="H334" s="66" t="s">
        <v>672</v>
      </c>
      <c r="I334" s="66" t="s">
        <v>3467</v>
      </c>
      <c r="J334" s="66" t="s">
        <v>3223</v>
      </c>
      <c r="K334" s="66"/>
      <c r="L334" s="66">
        <v>21667.95</v>
      </c>
      <c r="M334" s="66"/>
      <c r="N334" s="66" t="s">
        <v>359</v>
      </c>
      <c r="O334" s="91"/>
      <c r="P334" s="91">
        <v>588.66999999999996</v>
      </c>
      <c r="Q334" s="68" t="s">
        <v>3873</v>
      </c>
      <c r="R334" s="66" t="s">
        <v>3874</v>
      </c>
      <c r="S334" s="66" t="s">
        <v>2187</v>
      </c>
      <c r="T334" s="66" t="s">
        <v>2675</v>
      </c>
      <c r="U334" s="66" t="s">
        <v>2149</v>
      </c>
      <c r="V334" s="66" t="s">
        <v>2149</v>
      </c>
      <c r="W334" s="66" t="s">
        <v>2149</v>
      </c>
      <c r="X334" s="66" t="s">
        <v>2149</v>
      </c>
      <c r="Y334" s="66" t="s">
        <v>2149</v>
      </c>
      <c r="Z334" s="66" t="s">
        <v>2149</v>
      </c>
      <c r="AA334" s="66" t="s">
        <v>2149</v>
      </c>
      <c r="AB334" s="66"/>
      <c r="AC334" s="66" t="s">
        <v>2149</v>
      </c>
      <c r="AD334" s="66"/>
      <c r="AE334" s="211"/>
      <c r="AF334" s="244"/>
      <c r="AG334" s="244"/>
      <c r="AH334" s="244"/>
      <c r="AI334" s="211" t="s">
        <v>2936</v>
      </c>
      <c r="AJ334" s="66" t="s">
        <v>3900</v>
      </c>
    </row>
    <row r="335" spans="2:36" ht="60" customHeight="1">
      <c r="B335" s="66">
        <v>224</v>
      </c>
      <c r="C335" s="68">
        <v>416</v>
      </c>
      <c r="D335" s="66" t="s">
        <v>454</v>
      </c>
      <c r="E335" s="66" t="s">
        <v>2546</v>
      </c>
      <c r="F335" s="66" t="s">
        <v>455</v>
      </c>
      <c r="G335" s="66" t="s">
        <v>680</v>
      </c>
      <c r="H335" s="66" t="s">
        <v>680</v>
      </c>
      <c r="I335" s="66" t="s">
        <v>456</v>
      </c>
      <c r="J335" s="66" t="s">
        <v>3120</v>
      </c>
      <c r="K335" s="66"/>
      <c r="L335" s="66"/>
      <c r="M335" s="66"/>
      <c r="N335" s="66" t="s">
        <v>457</v>
      </c>
      <c r="O335" s="91"/>
      <c r="P335" s="91">
        <v>47.19</v>
      </c>
      <c r="Q335" s="68" t="s">
        <v>3873</v>
      </c>
      <c r="R335" s="66" t="s">
        <v>3874</v>
      </c>
      <c r="S335" s="66" t="s">
        <v>2547</v>
      </c>
      <c r="T335" s="66" t="s">
        <v>2149</v>
      </c>
      <c r="U335" s="66" t="s">
        <v>2149</v>
      </c>
      <c r="V335" s="66" t="s">
        <v>2149</v>
      </c>
      <c r="W335" s="66" t="s">
        <v>2149</v>
      </c>
      <c r="X335" s="66" t="s">
        <v>2149</v>
      </c>
      <c r="Y335" s="66" t="s">
        <v>2149</v>
      </c>
      <c r="Z335" s="66" t="s">
        <v>2149</v>
      </c>
      <c r="AA335" s="66" t="s">
        <v>2149</v>
      </c>
      <c r="AB335" s="66"/>
      <c r="AC335" s="66" t="s">
        <v>2149</v>
      </c>
      <c r="AD335" s="78" t="s">
        <v>972</v>
      </c>
      <c r="AE335" s="211"/>
      <c r="AF335" s="244"/>
      <c r="AG335" s="244"/>
      <c r="AH335" s="244"/>
      <c r="AI335" s="211" t="s">
        <v>3791</v>
      </c>
      <c r="AJ335" s="66" t="s">
        <v>3900</v>
      </c>
    </row>
    <row r="336" spans="2:36" ht="60" customHeight="1">
      <c r="B336" s="66">
        <v>225</v>
      </c>
      <c r="C336" s="68">
        <v>419</v>
      </c>
      <c r="D336" s="66" t="s">
        <v>461</v>
      </c>
      <c r="E336" s="66" t="s">
        <v>2946</v>
      </c>
      <c r="F336" s="66" t="s">
        <v>2947</v>
      </c>
      <c r="G336" s="66" t="s">
        <v>2046</v>
      </c>
      <c r="H336" s="66" t="s">
        <v>672</v>
      </c>
      <c r="I336" s="66"/>
      <c r="J336" s="66" t="s">
        <v>3444</v>
      </c>
      <c r="K336" s="66"/>
      <c r="L336" s="66"/>
      <c r="M336" s="66"/>
      <c r="N336" s="66" t="s">
        <v>462</v>
      </c>
      <c r="O336" s="91"/>
      <c r="P336" s="91">
        <v>1579.55</v>
      </c>
      <c r="Q336" s="68" t="s">
        <v>3873</v>
      </c>
      <c r="R336" s="66" t="s">
        <v>3876</v>
      </c>
      <c r="S336" s="66"/>
      <c r="T336" s="66"/>
      <c r="U336" s="66"/>
      <c r="V336" s="66"/>
      <c r="W336" s="66"/>
      <c r="X336" s="66"/>
      <c r="Y336" s="66"/>
      <c r="Z336" s="66"/>
      <c r="AA336" s="66"/>
      <c r="AB336" s="66"/>
      <c r="AC336" s="66"/>
      <c r="AD336" s="78" t="s">
        <v>972</v>
      </c>
      <c r="AE336" s="211"/>
      <c r="AF336" s="244"/>
      <c r="AG336" s="244"/>
      <c r="AH336" s="244"/>
      <c r="AI336" s="211" t="s">
        <v>3446</v>
      </c>
      <c r="AJ336" s="66" t="s">
        <v>3900</v>
      </c>
    </row>
    <row r="337" spans="2:36" ht="60" customHeight="1">
      <c r="B337" s="66">
        <v>226</v>
      </c>
      <c r="C337" s="68">
        <v>420</v>
      </c>
      <c r="D337" s="66" t="s">
        <v>465</v>
      </c>
      <c r="E337" s="66" t="s">
        <v>2948</v>
      </c>
      <c r="F337" s="66" t="s">
        <v>463</v>
      </c>
      <c r="G337" s="66" t="s">
        <v>464</v>
      </c>
      <c r="H337" s="66" t="s">
        <v>676</v>
      </c>
      <c r="I337" s="66" t="s">
        <v>3468</v>
      </c>
      <c r="J337" s="66" t="s">
        <v>3445</v>
      </c>
      <c r="K337" s="66"/>
      <c r="L337" s="66"/>
      <c r="M337" s="66"/>
      <c r="N337" s="66" t="s">
        <v>466</v>
      </c>
      <c r="O337" s="91"/>
      <c r="P337" s="91">
        <v>82.03</v>
      </c>
      <c r="Q337" s="68" t="s">
        <v>3873</v>
      </c>
      <c r="R337" s="66" t="s">
        <v>3874</v>
      </c>
      <c r="S337" s="66"/>
      <c r="T337" s="66"/>
      <c r="U337" s="66"/>
      <c r="V337" s="66"/>
      <c r="W337" s="66"/>
      <c r="X337" s="66"/>
      <c r="Y337" s="66"/>
      <c r="Z337" s="66"/>
      <c r="AA337" s="66"/>
      <c r="AB337" s="66"/>
      <c r="AC337" s="66"/>
      <c r="AD337" s="66" t="s">
        <v>470</v>
      </c>
      <c r="AE337" s="211"/>
      <c r="AF337" s="244"/>
      <c r="AG337" s="244"/>
      <c r="AH337" s="244"/>
      <c r="AI337" s="211" t="s">
        <v>3835</v>
      </c>
      <c r="AJ337" s="66" t="s">
        <v>3900</v>
      </c>
    </row>
    <row r="338" spans="2:36" ht="60" customHeight="1">
      <c r="B338" s="66">
        <v>227</v>
      </c>
      <c r="C338" s="68">
        <v>421</v>
      </c>
      <c r="D338" s="66" t="s">
        <v>467</v>
      </c>
      <c r="E338" s="66" t="s">
        <v>2835</v>
      </c>
      <c r="F338" s="66" t="s">
        <v>468</v>
      </c>
      <c r="G338" s="66" t="s">
        <v>1918</v>
      </c>
      <c r="H338" s="66" t="s">
        <v>1918</v>
      </c>
      <c r="I338" s="66" t="s">
        <v>3469</v>
      </c>
      <c r="J338" s="66" t="s">
        <v>3222</v>
      </c>
      <c r="K338" s="66"/>
      <c r="L338" s="66"/>
      <c r="M338" s="66"/>
      <c r="N338" s="66" t="s">
        <v>469</v>
      </c>
      <c r="O338" s="91"/>
      <c r="P338" s="91">
        <v>248.43</v>
      </c>
      <c r="Q338" s="68" t="s">
        <v>3873</v>
      </c>
      <c r="R338" s="66" t="s">
        <v>3874</v>
      </c>
      <c r="S338" s="66"/>
      <c r="T338" s="66"/>
      <c r="U338" s="66"/>
      <c r="V338" s="66"/>
      <c r="W338" s="66"/>
      <c r="X338" s="66"/>
      <c r="Y338" s="66"/>
      <c r="Z338" s="66"/>
      <c r="AA338" s="66"/>
      <c r="AB338" s="66"/>
      <c r="AC338" s="66"/>
      <c r="AD338" s="78" t="s">
        <v>972</v>
      </c>
      <c r="AE338" s="211"/>
      <c r="AF338" s="244"/>
      <c r="AG338" s="244"/>
      <c r="AH338" s="244"/>
      <c r="AI338" s="211" t="s">
        <v>2936</v>
      </c>
      <c r="AJ338" s="66" t="s">
        <v>3900</v>
      </c>
    </row>
    <row r="339" spans="2:36" ht="60" customHeight="1">
      <c r="B339" s="66">
        <v>228</v>
      </c>
      <c r="C339" s="68">
        <v>422</v>
      </c>
      <c r="D339" s="66" t="s">
        <v>471</v>
      </c>
      <c r="E339" s="66" t="s">
        <v>2961</v>
      </c>
      <c r="F339" s="66" t="s">
        <v>472</v>
      </c>
      <c r="G339" s="66" t="s">
        <v>712</v>
      </c>
      <c r="H339" s="66" t="s">
        <v>673</v>
      </c>
      <c r="I339" s="66" t="s">
        <v>473</v>
      </c>
      <c r="J339" s="66" t="s">
        <v>3221</v>
      </c>
      <c r="K339" s="66"/>
      <c r="L339" s="66"/>
      <c r="M339" s="66"/>
      <c r="N339" s="66" t="s">
        <v>474</v>
      </c>
      <c r="O339" s="91"/>
      <c r="P339" s="91">
        <v>86.53</v>
      </c>
      <c r="Q339" s="68" t="s">
        <v>3873</v>
      </c>
      <c r="R339" s="66" t="s">
        <v>3874</v>
      </c>
      <c r="S339" s="66"/>
      <c r="T339" s="66"/>
      <c r="U339" s="66"/>
      <c r="V339" s="66"/>
      <c r="W339" s="66"/>
      <c r="X339" s="66"/>
      <c r="Y339" s="66"/>
      <c r="Z339" s="66"/>
      <c r="AA339" s="66"/>
      <c r="AB339" s="66"/>
      <c r="AC339" s="66"/>
      <c r="AD339" s="78" t="s">
        <v>972</v>
      </c>
      <c r="AE339" s="211"/>
      <c r="AF339" s="244"/>
      <c r="AG339" s="244"/>
      <c r="AH339" s="244"/>
      <c r="AI339" s="211" t="s">
        <v>3791</v>
      </c>
      <c r="AJ339" s="66" t="s">
        <v>3900</v>
      </c>
    </row>
    <row r="340" spans="2:36" ht="60" customHeight="1">
      <c r="B340" s="66">
        <v>229</v>
      </c>
      <c r="C340" s="68">
        <v>423</v>
      </c>
      <c r="D340" s="66" t="s">
        <v>565</v>
      </c>
      <c r="E340" s="66" t="s">
        <v>564</v>
      </c>
      <c r="F340" s="66" t="s">
        <v>566</v>
      </c>
      <c r="G340" s="66" t="s">
        <v>2025</v>
      </c>
      <c r="H340" s="66" t="s">
        <v>672</v>
      </c>
      <c r="I340" s="66" t="s">
        <v>3869</v>
      </c>
      <c r="J340" s="66" t="s">
        <v>3870</v>
      </c>
      <c r="K340" s="66"/>
      <c r="L340" s="85">
        <v>32191.25</v>
      </c>
      <c r="M340" s="66"/>
      <c r="N340" s="66" t="s">
        <v>567</v>
      </c>
      <c r="O340" s="91"/>
      <c r="P340" s="91">
        <v>1482.9</v>
      </c>
      <c r="Q340" s="68" t="s">
        <v>3873</v>
      </c>
      <c r="R340" s="66" t="s">
        <v>3874</v>
      </c>
      <c r="S340" s="66" t="s">
        <v>2187</v>
      </c>
      <c r="T340" s="66" t="s">
        <v>2676</v>
      </c>
      <c r="U340" s="66" t="s">
        <v>2149</v>
      </c>
      <c r="V340" s="66" t="s">
        <v>2149</v>
      </c>
      <c r="W340" s="66" t="s">
        <v>2149</v>
      </c>
      <c r="X340" s="66" t="s">
        <v>2149</v>
      </c>
      <c r="Y340" s="66" t="s">
        <v>2149</v>
      </c>
      <c r="Z340" s="66" t="s">
        <v>2149</v>
      </c>
      <c r="AA340" s="66" t="s">
        <v>2149</v>
      </c>
      <c r="AB340" s="66"/>
      <c r="AC340" s="66" t="s">
        <v>2149</v>
      </c>
      <c r="AD340" s="66"/>
      <c r="AE340" s="211"/>
      <c r="AF340" s="244"/>
      <c r="AG340" s="244"/>
      <c r="AH340" s="244"/>
      <c r="AI340" s="211" t="s">
        <v>2936</v>
      </c>
      <c r="AJ340" s="66" t="s">
        <v>3900</v>
      </c>
    </row>
    <row r="341" spans="2:36" ht="60" customHeight="1">
      <c r="B341" s="66">
        <v>230</v>
      </c>
      <c r="C341" s="68">
        <v>424</v>
      </c>
      <c r="D341" s="66" t="s">
        <v>568</v>
      </c>
      <c r="E341" s="66" t="s">
        <v>569</v>
      </c>
      <c r="F341" s="66" t="s">
        <v>570</v>
      </c>
      <c r="G341" s="66" t="s">
        <v>1496</v>
      </c>
      <c r="H341" s="66" t="s">
        <v>674</v>
      </c>
      <c r="I341" s="66" t="s">
        <v>571</v>
      </c>
      <c r="J341" s="66" t="s">
        <v>3220</v>
      </c>
      <c r="K341" s="66"/>
      <c r="L341" s="66"/>
      <c r="M341" s="66"/>
      <c r="N341" s="66" t="s">
        <v>572</v>
      </c>
      <c r="O341" s="91"/>
      <c r="P341" s="91">
        <v>3035.83</v>
      </c>
      <c r="Q341" s="68" t="s">
        <v>3873</v>
      </c>
      <c r="R341" s="66" t="s">
        <v>3874</v>
      </c>
      <c r="S341" s="66" t="s">
        <v>2186</v>
      </c>
      <c r="T341" s="66" t="s">
        <v>2677</v>
      </c>
      <c r="U341" s="66" t="s">
        <v>2149</v>
      </c>
      <c r="V341" s="66" t="s">
        <v>2149</v>
      </c>
      <c r="W341" s="66" t="s">
        <v>2149</v>
      </c>
      <c r="X341" s="66" t="s">
        <v>2149</v>
      </c>
      <c r="Y341" s="66" t="s">
        <v>2149</v>
      </c>
      <c r="Z341" s="66" t="s">
        <v>2149</v>
      </c>
      <c r="AA341" s="66" t="s">
        <v>2149</v>
      </c>
      <c r="AB341" s="66"/>
      <c r="AC341" s="66" t="s">
        <v>2149</v>
      </c>
      <c r="AD341" s="66"/>
      <c r="AE341" s="211"/>
      <c r="AF341" s="244"/>
      <c r="AG341" s="244"/>
      <c r="AH341" s="244"/>
      <c r="AI341" s="211" t="s">
        <v>2936</v>
      </c>
      <c r="AJ341" s="66" t="s">
        <v>3900</v>
      </c>
    </row>
    <row r="342" spans="2:36" ht="60" customHeight="1">
      <c r="B342" s="66">
        <v>231</v>
      </c>
      <c r="C342" s="68">
        <v>425</v>
      </c>
      <c r="D342" s="66" t="s">
        <v>573</v>
      </c>
      <c r="E342" s="66" t="s">
        <v>2814</v>
      </c>
      <c r="F342" s="66" t="s">
        <v>574</v>
      </c>
      <c r="G342" s="66" t="s">
        <v>1047</v>
      </c>
      <c r="H342" s="66" t="s">
        <v>1047</v>
      </c>
      <c r="I342" s="66" t="s">
        <v>3470</v>
      </c>
      <c r="J342" s="66" t="s">
        <v>3219</v>
      </c>
      <c r="K342" s="66"/>
      <c r="L342" s="66"/>
      <c r="M342" s="66"/>
      <c r="N342" s="66" t="s">
        <v>0</v>
      </c>
      <c r="O342" s="91"/>
      <c r="P342" s="91">
        <v>71615.679999999993</v>
      </c>
      <c r="Q342" s="68" t="s">
        <v>3873</v>
      </c>
      <c r="R342" s="66" t="s">
        <v>3874</v>
      </c>
      <c r="S342" s="66" t="s">
        <v>2547</v>
      </c>
      <c r="T342" s="66" t="s">
        <v>2149</v>
      </c>
      <c r="U342" s="66"/>
      <c r="V342" s="66"/>
      <c r="W342" s="66"/>
      <c r="X342" s="66"/>
      <c r="Y342" s="66"/>
      <c r="Z342" s="66"/>
      <c r="AA342" s="66"/>
      <c r="AB342" s="66"/>
      <c r="AC342" s="66"/>
      <c r="AD342" s="66"/>
      <c r="AE342" s="211"/>
      <c r="AF342" s="244"/>
      <c r="AG342" s="244"/>
      <c r="AH342" s="244"/>
      <c r="AI342" s="211" t="s">
        <v>3766</v>
      </c>
      <c r="AJ342" s="66" t="s">
        <v>3900</v>
      </c>
    </row>
    <row r="343" spans="2:36" ht="60" customHeight="1">
      <c r="B343" s="66">
        <v>232</v>
      </c>
      <c r="C343" s="68">
        <v>427</v>
      </c>
      <c r="D343" s="66" t="s">
        <v>136</v>
      </c>
      <c r="E343" s="66" t="s">
        <v>2821</v>
      </c>
      <c r="F343" s="66" t="s">
        <v>8</v>
      </c>
      <c r="G343" s="66" t="s">
        <v>9</v>
      </c>
      <c r="H343" s="66" t="s">
        <v>10</v>
      </c>
      <c r="I343" s="66" t="s">
        <v>3471</v>
      </c>
      <c r="J343" s="66" t="s">
        <v>3218</v>
      </c>
      <c r="K343" s="66"/>
      <c r="L343" s="66">
        <v>93452.45</v>
      </c>
      <c r="M343" s="66"/>
      <c r="N343" s="66" t="s">
        <v>11</v>
      </c>
      <c r="O343" s="91"/>
      <c r="P343" s="91">
        <v>2007.37</v>
      </c>
      <c r="Q343" s="68" t="s">
        <v>3873</v>
      </c>
      <c r="R343" s="66" t="s">
        <v>3874</v>
      </c>
      <c r="S343" s="66" t="s">
        <v>2187</v>
      </c>
      <c r="T343" s="66" t="s">
        <v>3539</v>
      </c>
      <c r="U343" s="66"/>
      <c r="V343" s="66"/>
      <c r="W343" s="66"/>
      <c r="X343" s="66"/>
      <c r="Y343" s="66"/>
      <c r="Z343" s="66"/>
      <c r="AA343" s="66"/>
      <c r="AB343" s="66"/>
      <c r="AC343" s="66"/>
      <c r="AD343" s="66"/>
      <c r="AE343" s="211"/>
      <c r="AF343" s="244"/>
      <c r="AG343" s="244"/>
      <c r="AH343" s="244"/>
      <c r="AI343" s="211" t="s">
        <v>2936</v>
      </c>
      <c r="AJ343" s="66" t="s">
        <v>3900</v>
      </c>
    </row>
    <row r="344" spans="2:36" ht="60" customHeight="1">
      <c r="B344" s="66">
        <v>233</v>
      </c>
      <c r="C344" s="68">
        <v>428</v>
      </c>
      <c r="D344" s="66" t="s">
        <v>690</v>
      </c>
      <c r="E344" s="66" t="s">
        <v>2822</v>
      </c>
      <c r="F344" s="66" t="s">
        <v>12</v>
      </c>
      <c r="G344" s="66" t="s">
        <v>680</v>
      </c>
      <c r="H344" s="66" t="s">
        <v>680</v>
      </c>
      <c r="I344" s="66" t="s">
        <v>13</v>
      </c>
      <c r="J344" s="66" t="s">
        <v>3217</v>
      </c>
      <c r="K344" s="66"/>
      <c r="L344" s="66">
        <v>5323</v>
      </c>
      <c r="M344" s="66" t="s">
        <v>2549</v>
      </c>
      <c r="N344" s="66" t="s">
        <v>14</v>
      </c>
      <c r="O344" s="91"/>
      <c r="P344" s="91">
        <v>82.12</v>
      </c>
      <c r="Q344" s="68" t="s">
        <v>3873</v>
      </c>
      <c r="R344" s="66" t="s">
        <v>3874</v>
      </c>
      <c r="S344" s="66" t="s">
        <v>2187</v>
      </c>
      <c r="T344" s="66" t="s">
        <v>2660</v>
      </c>
      <c r="U344" s="66" t="s">
        <v>2149</v>
      </c>
      <c r="V344" s="66" t="s">
        <v>2149</v>
      </c>
      <c r="W344" s="66" t="s">
        <v>2149</v>
      </c>
      <c r="X344" s="66" t="s">
        <v>2149</v>
      </c>
      <c r="Y344" s="66" t="s">
        <v>2149</v>
      </c>
      <c r="Z344" s="66" t="s">
        <v>2149</v>
      </c>
      <c r="AA344" s="66" t="s">
        <v>2149</v>
      </c>
      <c r="AB344" s="66"/>
      <c r="AC344" s="66" t="s">
        <v>2149</v>
      </c>
      <c r="AD344" s="66"/>
      <c r="AE344" s="211"/>
      <c r="AF344" s="244"/>
      <c r="AG344" s="244"/>
      <c r="AH344" s="244"/>
      <c r="AI344" s="211" t="s">
        <v>2936</v>
      </c>
      <c r="AJ344" s="66" t="s">
        <v>3900</v>
      </c>
    </row>
    <row r="345" spans="2:36" ht="60" customHeight="1">
      <c r="B345" s="66">
        <v>234</v>
      </c>
      <c r="C345" s="68">
        <v>429</v>
      </c>
      <c r="D345" s="66" t="s">
        <v>15</v>
      </c>
      <c r="E345" s="66" t="s">
        <v>2949</v>
      </c>
      <c r="F345" s="66" t="s">
        <v>16</v>
      </c>
      <c r="G345" s="66" t="s">
        <v>17</v>
      </c>
      <c r="H345" s="66" t="s">
        <v>674</v>
      </c>
      <c r="I345" s="66" t="s">
        <v>3472</v>
      </c>
      <c r="J345" s="66" t="s">
        <v>3216</v>
      </c>
      <c r="K345" s="66"/>
      <c r="L345" s="66"/>
      <c r="M345" s="66"/>
      <c r="N345" s="66" t="s">
        <v>18</v>
      </c>
      <c r="O345" s="91"/>
      <c r="P345" s="91">
        <v>1993.53</v>
      </c>
      <c r="Q345" s="68" t="s">
        <v>3873</v>
      </c>
      <c r="R345" s="66" t="s">
        <v>3874</v>
      </c>
      <c r="S345" s="66"/>
      <c r="T345" s="66"/>
      <c r="U345" s="66"/>
      <c r="V345" s="66"/>
      <c r="W345" s="66"/>
      <c r="X345" s="66"/>
      <c r="Y345" s="66"/>
      <c r="Z345" s="66"/>
      <c r="AA345" s="66"/>
      <c r="AB345" s="66"/>
      <c r="AC345" s="66"/>
      <c r="AD345" s="66"/>
      <c r="AE345" s="211"/>
      <c r="AF345" s="244"/>
      <c r="AG345" s="244"/>
      <c r="AH345" s="244"/>
      <c r="AI345" s="211" t="s">
        <v>3533</v>
      </c>
      <c r="AJ345" s="66" t="s">
        <v>3900</v>
      </c>
    </row>
    <row r="346" spans="2:36" ht="133">
      <c r="B346" s="66">
        <v>235</v>
      </c>
      <c r="C346" s="68">
        <v>430</v>
      </c>
      <c r="D346" s="66" t="s">
        <v>19</v>
      </c>
      <c r="E346" s="66" t="s">
        <v>20</v>
      </c>
      <c r="F346" s="66" t="s">
        <v>707</v>
      </c>
      <c r="G346" s="66" t="s">
        <v>715</v>
      </c>
      <c r="H346" s="66" t="s">
        <v>668</v>
      </c>
      <c r="I346" s="66" t="s">
        <v>3473</v>
      </c>
      <c r="J346" s="66" t="s">
        <v>3215</v>
      </c>
      <c r="K346" s="66"/>
      <c r="L346" s="66">
        <v>58997.85</v>
      </c>
      <c r="M346" s="66"/>
      <c r="N346" s="66" t="s">
        <v>3824</v>
      </c>
      <c r="O346" s="91"/>
      <c r="P346" s="91">
        <v>1993.53</v>
      </c>
      <c r="Q346" s="68" t="s">
        <v>3873</v>
      </c>
      <c r="R346" s="66" t="s">
        <v>3874</v>
      </c>
      <c r="S346" s="66" t="s">
        <v>2187</v>
      </c>
      <c r="T346" s="66" t="s">
        <v>2661</v>
      </c>
      <c r="U346" s="66" t="s">
        <v>2149</v>
      </c>
      <c r="V346" s="66" t="s">
        <v>2149</v>
      </c>
      <c r="W346" s="66" t="s">
        <v>2149</v>
      </c>
      <c r="X346" s="66" t="s">
        <v>2149</v>
      </c>
      <c r="Y346" s="66" t="s">
        <v>2149</v>
      </c>
      <c r="Z346" s="66" t="s">
        <v>2149</v>
      </c>
      <c r="AA346" s="66" t="s">
        <v>2149</v>
      </c>
      <c r="AB346" s="66"/>
      <c r="AC346" s="66" t="s">
        <v>2149</v>
      </c>
      <c r="AD346" s="66"/>
      <c r="AE346" s="211"/>
      <c r="AF346" s="244"/>
      <c r="AG346" s="244"/>
      <c r="AH346" s="244"/>
      <c r="AI346" s="211" t="s">
        <v>2936</v>
      </c>
      <c r="AJ346" s="66" t="s">
        <v>3900</v>
      </c>
    </row>
    <row r="347" spans="2:36" ht="60" customHeight="1">
      <c r="B347" s="66">
        <v>236</v>
      </c>
      <c r="C347" s="68">
        <v>431</v>
      </c>
      <c r="D347" s="66" t="s">
        <v>821</v>
      </c>
      <c r="E347" s="66" t="s">
        <v>21</v>
      </c>
      <c r="F347" s="66" t="s">
        <v>22</v>
      </c>
      <c r="G347" s="66" t="s">
        <v>709</v>
      </c>
      <c r="H347" s="66" t="s">
        <v>670</v>
      </c>
      <c r="I347" s="66" t="s">
        <v>3474</v>
      </c>
      <c r="J347" s="66" t="s">
        <v>3214</v>
      </c>
      <c r="K347" s="66"/>
      <c r="L347" s="66"/>
      <c r="M347" s="66"/>
      <c r="N347" s="66" t="s">
        <v>23</v>
      </c>
      <c r="O347" s="91"/>
      <c r="P347" s="91">
        <v>1330.08</v>
      </c>
      <c r="Q347" s="68" t="s">
        <v>3873</v>
      </c>
      <c r="R347" s="66" t="s">
        <v>3874</v>
      </c>
      <c r="S347" s="66" t="s">
        <v>2186</v>
      </c>
      <c r="T347" s="66" t="s">
        <v>2149</v>
      </c>
      <c r="U347" s="66" t="s">
        <v>2149</v>
      </c>
      <c r="V347" s="66" t="s">
        <v>2149</v>
      </c>
      <c r="W347" s="66" t="s">
        <v>2149</v>
      </c>
      <c r="X347" s="66" t="s">
        <v>2149</v>
      </c>
      <c r="Y347" s="66" t="s">
        <v>2149</v>
      </c>
      <c r="Z347" s="66" t="s">
        <v>2149</v>
      </c>
      <c r="AA347" s="66" t="s">
        <v>2149</v>
      </c>
      <c r="AB347" s="66"/>
      <c r="AC347" s="66" t="s">
        <v>2149</v>
      </c>
      <c r="AD347" s="66"/>
      <c r="AE347" s="211"/>
      <c r="AF347" s="244"/>
      <c r="AG347" s="244"/>
      <c r="AH347" s="244"/>
      <c r="AI347" s="211" t="s">
        <v>3446</v>
      </c>
      <c r="AJ347" s="66" t="s">
        <v>3900</v>
      </c>
    </row>
    <row r="348" spans="2:36" ht="60" customHeight="1">
      <c r="B348" s="66">
        <v>237</v>
      </c>
      <c r="C348" s="68">
        <v>432</v>
      </c>
      <c r="D348" s="66" t="s">
        <v>24</v>
      </c>
      <c r="E348" s="66" t="s">
        <v>25</v>
      </c>
      <c r="F348" s="66" t="s">
        <v>25</v>
      </c>
      <c r="G348" s="66" t="s">
        <v>26</v>
      </c>
      <c r="H348" s="66" t="s">
        <v>2119</v>
      </c>
      <c r="I348" s="66" t="s">
        <v>3475</v>
      </c>
      <c r="J348" s="66" t="s">
        <v>3213</v>
      </c>
      <c r="K348" s="66"/>
      <c r="L348" s="66"/>
      <c r="M348" s="66"/>
      <c r="N348" s="66" t="s">
        <v>27</v>
      </c>
      <c r="O348" s="91"/>
      <c r="P348" s="91">
        <v>95.4</v>
      </c>
      <c r="Q348" s="68" t="s">
        <v>3873</v>
      </c>
      <c r="R348" s="66" t="s">
        <v>3874</v>
      </c>
      <c r="S348" s="66" t="s">
        <v>2149</v>
      </c>
      <c r="T348" s="66" t="s">
        <v>2149</v>
      </c>
      <c r="U348" s="66" t="s">
        <v>2149</v>
      </c>
      <c r="V348" s="66" t="s">
        <v>2149</v>
      </c>
      <c r="W348" s="66" t="s">
        <v>2149</v>
      </c>
      <c r="X348" s="66" t="s">
        <v>2149</v>
      </c>
      <c r="Y348" s="66" t="s">
        <v>2149</v>
      </c>
      <c r="Z348" s="66" t="s">
        <v>2149</v>
      </c>
      <c r="AA348" s="66" t="s">
        <v>2149</v>
      </c>
      <c r="AB348" s="66"/>
      <c r="AC348" s="66" t="s">
        <v>2149</v>
      </c>
      <c r="AD348" s="66"/>
      <c r="AE348" s="211"/>
      <c r="AF348" s="244"/>
      <c r="AG348" s="244"/>
      <c r="AH348" s="244"/>
      <c r="AI348" s="211" t="s">
        <v>3791</v>
      </c>
      <c r="AJ348" s="66" t="s">
        <v>3900</v>
      </c>
    </row>
    <row r="349" spans="2:36" ht="60" customHeight="1">
      <c r="B349" s="66">
        <v>238</v>
      </c>
      <c r="C349" s="68">
        <v>433</v>
      </c>
      <c r="D349" s="66" t="s">
        <v>2088</v>
      </c>
      <c r="E349" s="66"/>
      <c r="F349" s="66" t="s">
        <v>28</v>
      </c>
      <c r="G349" s="66" t="s">
        <v>29</v>
      </c>
      <c r="H349" s="66" t="s">
        <v>120</v>
      </c>
      <c r="I349" s="66" t="s">
        <v>3476</v>
      </c>
      <c r="J349" s="66" t="s">
        <v>2550</v>
      </c>
      <c r="K349" s="66"/>
      <c r="L349" s="66"/>
      <c r="M349" s="66"/>
      <c r="N349" s="66" t="s">
        <v>30</v>
      </c>
      <c r="O349" s="91"/>
      <c r="P349" s="91">
        <v>3.72</v>
      </c>
      <c r="Q349" s="68" t="s">
        <v>3873</v>
      </c>
      <c r="R349" s="66" t="s">
        <v>3874</v>
      </c>
      <c r="S349" s="66" t="s">
        <v>2186</v>
      </c>
      <c r="T349" s="66" t="s">
        <v>2149</v>
      </c>
      <c r="U349" s="66" t="s">
        <v>2149</v>
      </c>
      <c r="V349" s="66" t="s">
        <v>2149</v>
      </c>
      <c r="W349" s="66" t="s">
        <v>2149</v>
      </c>
      <c r="X349" s="66" t="s">
        <v>2149</v>
      </c>
      <c r="Y349" s="66" t="s">
        <v>2149</v>
      </c>
      <c r="Z349" s="66" t="s">
        <v>2149</v>
      </c>
      <c r="AA349" s="66" t="s">
        <v>2551</v>
      </c>
      <c r="AB349" s="66"/>
      <c r="AC349" s="66" t="s">
        <v>2149</v>
      </c>
      <c r="AD349" s="66"/>
      <c r="AE349" s="211"/>
      <c r="AF349" s="244"/>
      <c r="AG349" s="244"/>
      <c r="AH349" s="244"/>
      <c r="AI349" s="211" t="s">
        <v>3791</v>
      </c>
      <c r="AJ349" s="66" t="s">
        <v>3900</v>
      </c>
    </row>
    <row r="350" spans="2:36" ht="60" customHeight="1">
      <c r="B350" s="66">
        <v>239</v>
      </c>
      <c r="C350" s="68">
        <v>435</v>
      </c>
      <c r="D350" s="66" t="s">
        <v>33</v>
      </c>
      <c r="E350" s="66"/>
      <c r="F350" s="66" t="s">
        <v>34</v>
      </c>
      <c r="G350" s="66" t="s">
        <v>714</v>
      </c>
      <c r="H350" s="66" t="s">
        <v>673</v>
      </c>
      <c r="I350" s="66" t="s">
        <v>2552</v>
      </c>
      <c r="J350" s="66" t="s">
        <v>3212</v>
      </c>
      <c r="K350" s="66"/>
      <c r="L350" s="66"/>
      <c r="M350" s="66"/>
      <c r="N350" s="66" t="s">
        <v>35</v>
      </c>
      <c r="O350" s="91"/>
      <c r="P350" s="91">
        <v>83.85</v>
      </c>
      <c r="Q350" s="68" t="s">
        <v>3873</v>
      </c>
      <c r="R350" s="66" t="s">
        <v>3874</v>
      </c>
      <c r="S350" s="66" t="s">
        <v>2186</v>
      </c>
      <c r="T350" s="66" t="s">
        <v>2149</v>
      </c>
      <c r="U350" s="66" t="s">
        <v>2149</v>
      </c>
      <c r="V350" s="66" t="s">
        <v>2149</v>
      </c>
      <c r="W350" s="66" t="s">
        <v>2149</v>
      </c>
      <c r="X350" s="66" t="s">
        <v>2149</v>
      </c>
      <c r="Y350" s="83" t="s">
        <v>2553</v>
      </c>
      <c r="Z350" s="83" t="s">
        <v>2554</v>
      </c>
      <c r="AA350" s="83" t="s">
        <v>2555</v>
      </c>
      <c r="AB350" s="66" t="s">
        <v>2556</v>
      </c>
      <c r="AC350" s="83"/>
      <c r="AD350" s="66"/>
      <c r="AE350" s="211"/>
      <c r="AF350" s="244"/>
      <c r="AG350" s="244"/>
      <c r="AH350" s="244"/>
      <c r="AI350" s="211" t="s">
        <v>3791</v>
      </c>
      <c r="AJ350" s="66" t="s">
        <v>3900</v>
      </c>
    </row>
    <row r="351" spans="2:36" ht="60" customHeight="1">
      <c r="B351" s="66">
        <v>240</v>
      </c>
      <c r="C351" s="68">
        <v>436</v>
      </c>
      <c r="D351" s="66" t="s">
        <v>803</v>
      </c>
      <c r="E351" s="66" t="s">
        <v>2950</v>
      </c>
      <c r="F351" s="66" t="s">
        <v>36</v>
      </c>
      <c r="G351" s="66" t="s">
        <v>202</v>
      </c>
      <c r="H351" s="66" t="s">
        <v>832</v>
      </c>
      <c r="I351" s="66" t="s">
        <v>3478</v>
      </c>
      <c r="J351" s="66" t="s">
        <v>3211</v>
      </c>
      <c r="K351" s="66"/>
      <c r="L351" s="66"/>
      <c r="M351" s="66"/>
      <c r="N351" s="66" t="s">
        <v>37</v>
      </c>
      <c r="O351" s="91"/>
      <c r="P351" s="91">
        <v>8912.9500000000007</v>
      </c>
      <c r="Q351" s="68" t="s">
        <v>3873</v>
      </c>
      <c r="R351" s="66" t="s">
        <v>3874</v>
      </c>
      <c r="S351" s="66"/>
      <c r="T351" s="66"/>
      <c r="U351" s="66"/>
      <c r="V351" s="66"/>
      <c r="W351" s="66"/>
      <c r="X351" s="66"/>
      <c r="Y351" s="66"/>
      <c r="Z351" s="66"/>
      <c r="AA351" s="66"/>
      <c r="AB351" s="66"/>
      <c r="AC351" s="66"/>
      <c r="AD351" s="66"/>
      <c r="AE351" s="211"/>
      <c r="AF351" s="244"/>
      <c r="AG351" s="244"/>
      <c r="AH351" s="244"/>
      <c r="AI351" s="211" t="s">
        <v>3792</v>
      </c>
      <c r="AJ351" s="66" t="s">
        <v>3900</v>
      </c>
    </row>
    <row r="352" spans="2:36" ht="60" customHeight="1">
      <c r="B352" s="66">
        <v>241</v>
      </c>
      <c r="C352" s="68">
        <v>437</v>
      </c>
      <c r="D352" s="66" t="s">
        <v>38</v>
      </c>
      <c r="E352" s="66" t="s">
        <v>2951</v>
      </c>
      <c r="F352" s="66" t="s">
        <v>39</v>
      </c>
      <c r="G352" s="66" t="s">
        <v>2114</v>
      </c>
      <c r="H352" s="66" t="s">
        <v>674</v>
      </c>
      <c r="I352" s="66" t="s">
        <v>3479</v>
      </c>
      <c r="J352" s="66" t="s">
        <v>3210</v>
      </c>
      <c r="K352" s="66"/>
      <c r="L352" s="66"/>
      <c r="M352" s="66"/>
      <c r="N352" s="66" t="s">
        <v>40</v>
      </c>
      <c r="O352" s="91"/>
      <c r="P352" s="91">
        <v>5689.31</v>
      </c>
      <c r="Q352" s="68" t="s">
        <v>3873</v>
      </c>
      <c r="R352" s="66" t="s">
        <v>3874</v>
      </c>
      <c r="S352" s="66"/>
      <c r="T352" s="66"/>
      <c r="U352" s="66"/>
      <c r="V352" s="66"/>
      <c r="W352" s="66"/>
      <c r="X352" s="66"/>
      <c r="Y352" s="66"/>
      <c r="Z352" s="66"/>
      <c r="AA352" s="66"/>
      <c r="AB352" s="66"/>
      <c r="AC352" s="66"/>
      <c r="AD352" s="66"/>
      <c r="AE352" s="211"/>
      <c r="AF352" s="244"/>
      <c r="AG352" s="244"/>
      <c r="AH352" s="244"/>
      <c r="AI352" s="211" t="s">
        <v>3793</v>
      </c>
      <c r="AJ352" s="66" t="s">
        <v>3900</v>
      </c>
    </row>
    <row r="353" spans="2:36" ht="60" customHeight="1">
      <c r="B353" s="66">
        <v>242</v>
      </c>
      <c r="C353" s="68">
        <v>438</v>
      </c>
      <c r="D353" s="66" t="s">
        <v>1061</v>
      </c>
      <c r="E353" s="66" t="s">
        <v>41</v>
      </c>
      <c r="F353" s="66" t="s">
        <v>671</v>
      </c>
      <c r="G353" s="66" t="s">
        <v>671</v>
      </c>
      <c r="H353" s="66" t="s">
        <v>672</v>
      </c>
      <c r="I353" s="66" t="s">
        <v>3480</v>
      </c>
      <c r="J353" s="66" t="s">
        <v>3209</v>
      </c>
      <c r="K353" s="66"/>
      <c r="L353" s="66">
        <v>47381.8</v>
      </c>
      <c r="M353" s="66"/>
      <c r="N353" s="66" t="s">
        <v>42</v>
      </c>
      <c r="O353" s="91"/>
      <c r="P353" s="91">
        <v>1773.51</v>
      </c>
      <c r="Q353" s="68" t="s">
        <v>3873</v>
      </c>
      <c r="R353" s="66" t="s">
        <v>3874</v>
      </c>
      <c r="S353" s="66" t="s">
        <v>2187</v>
      </c>
      <c r="T353" s="66" t="s">
        <v>2149</v>
      </c>
      <c r="U353" s="66" t="s">
        <v>2149</v>
      </c>
      <c r="V353" s="66" t="s">
        <v>2149</v>
      </c>
      <c r="W353" s="66" t="s">
        <v>2149</v>
      </c>
      <c r="X353" s="66" t="s">
        <v>2149</v>
      </c>
      <c r="Y353" s="66" t="s">
        <v>2149</v>
      </c>
      <c r="Z353" s="66" t="s">
        <v>2149</v>
      </c>
      <c r="AA353" s="66" t="s">
        <v>2149</v>
      </c>
      <c r="AB353" s="66"/>
      <c r="AC353" s="66" t="s">
        <v>2149</v>
      </c>
      <c r="AD353" s="66"/>
      <c r="AE353" s="211"/>
      <c r="AF353" s="244"/>
      <c r="AG353" s="244"/>
      <c r="AH353" s="244"/>
      <c r="AI353" s="211" t="s">
        <v>3767</v>
      </c>
      <c r="AJ353" s="66" t="s">
        <v>3900</v>
      </c>
    </row>
    <row r="354" spans="2:36" ht="60" customHeight="1">
      <c r="B354" s="66">
        <v>243</v>
      </c>
      <c r="C354" s="68">
        <v>439</v>
      </c>
      <c r="D354" s="66"/>
      <c r="E354" s="66" t="s">
        <v>43</v>
      </c>
      <c r="F354" s="66"/>
      <c r="G354" s="66" t="s">
        <v>44</v>
      </c>
      <c r="H354" s="66" t="s">
        <v>2119</v>
      </c>
      <c r="I354" s="66" t="s">
        <v>45</v>
      </c>
      <c r="J354" s="66" t="s">
        <v>3208</v>
      </c>
      <c r="K354" s="66"/>
      <c r="L354" s="66"/>
      <c r="M354" s="66"/>
      <c r="N354" s="66" t="s">
        <v>46</v>
      </c>
      <c r="O354" s="91"/>
      <c r="P354" s="91">
        <v>5751.8</v>
      </c>
      <c r="Q354" s="68" t="s">
        <v>3873</v>
      </c>
      <c r="R354" s="66" t="s">
        <v>3874</v>
      </c>
      <c r="S354" s="66"/>
      <c r="T354" s="66"/>
      <c r="U354" s="66"/>
      <c r="V354" s="66"/>
      <c r="W354" s="66"/>
      <c r="X354" s="66"/>
      <c r="Y354" s="66"/>
      <c r="Z354" s="66"/>
      <c r="AA354" s="66"/>
      <c r="AB354" s="66"/>
      <c r="AC354" s="66"/>
      <c r="AD354" s="66"/>
      <c r="AE354" s="211"/>
      <c r="AF354" s="244"/>
      <c r="AG354" s="244"/>
      <c r="AH354" s="244"/>
      <c r="AI354" s="211" t="s">
        <v>3446</v>
      </c>
      <c r="AJ354" s="66" t="s">
        <v>3900</v>
      </c>
    </row>
    <row r="355" spans="2:36" ht="60" customHeight="1">
      <c r="B355" s="66">
        <v>244</v>
      </c>
      <c r="C355" s="68">
        <v>440</v>
      </c>
      <c r="D355" s="66" t="s">
        <v>47</v>
      </c>
      <c r="E355" s="66" t="s">
        <v>49</v>
      </c>
      <c r="F355" s="66" t="s">
        <v>48</v>
      </c>
      <c r="G355" s="66" t="s">
        <v>712</v>
      </c>
      <c r="H355" s="66" t="s">
        <v>673</v>
      </c>
      <c r="I355" s="66" t="s">
        <v>3481</v>
      </c>
      <c r="J355" s="66" t="s">
        <v>3207</v>
      </c>
      <c r="K355" s="66"/>
      <c r="L355" s="66"/>
      <c r="M355" s="66"/>
      <c r="N355" s="66" t="s">
        <v>50</v>
      </c>
      <c r="O355" s="91"/>
      <c r="P355" s="91">
        <v>5401.6</v>
      </c>
      <c r="Q355" s="68" t="s">
        <v>3873</v>
      </c>
      <c r="R355" s="66" t="s">
        <v>3874</v>
      </c>
      <c r="S355" s="66"/>
      <c r="T355" s="66"/>
      <c r="U355" s="66"/>
      <c r="V355" s="66"/>
      <c r="W355" s="66"/>
      <c r="X355" s="66"/>
      <c r="Y355" s="66"/>
      <c r="Z355" s="66"/>
      <c r="AA355" s="66"/>
      <c r="AB355" s="66"/>
      <c r="AC355" s="66"/>
      <c r="AD355" s="66"/>
      <c r="AE355" s="211"/>
      <c r="AF355" s="244"/>
      <c r="AG355" s="244"/>
      <c r="AH355" s="244"/>
      <c r="AI355" s="211" t="s">
        <v>3446</v>
      </c>
      <c r="AJ355" s="66" t="s">
        <v>3900</v>
      </c>
    </row>
    <row r="356" spans="2:36" ht="60" customHeight="1">
      <c r="B356" s="66">
        <v>245</v>
      </c>
      <c r="C356" s="68">
        <v>442</v>
      </c>
      <c r="D356" s="66" t="s">
        <v>54</v>
      </c>
      <c r="E356" s="66" t="s">
        <v>55</v>
      </c>
      <c r="F356" s="66" t="s">
        <v>56</v>
      </c>
      <c r="G356" s="66" t="s">
        <v>832</v>
      </c>
      <c r="H356" s="66" t="s">
        <v>832</v>
      </c>
      <c r="I356" s="66" t="s">
        <v>3451</v>
      </c>
      <c r="J356" s="66" t="s">
        <v>3206</v>
      </c>
      <c r="K356" s="66"/>
      <c r="L356" s="66"/>
      <c r="M356" s="66"/>
      <c r="N356" s="66" t="s">
        <v>57</v>
      </c>
      <c r="O356" s="91"/>
      <c r="P356" s="91">
        <v>3300.3</v>
      </c>
      <c r="Q356" s="68" t="s">
        <v>3873</v>
      </c>
      <c r="R356" s="66" t="s">
        <v>3874</v>
      </c>
      <c r="S356" s="66"/>
      <c r="T356" s="66"/>
      <c r="U356" s="66"/>
      <c r="V356" s="66"/>
      <c r="W356" s="66"/>
      <c r="X356" s="66"/>
      <c r="Y356" s="66"/>
      <c r="Z356" s="66"/>
      <c r="AA356" s="66"/>
      <c r="AB356" s="66"/>
      <c r="AC356" s="66"/>
      <c r="AD356" s="66"/>
      <c r="AE356" s="66"/>
      <c r="AF356" s="91"/>
      <c r="AG356" s="91"/>
      <c r="AH356" s="91"/>
      <c r="AI356" s="211" t="s">
        <v>3532</v>
      </c>
      <c r="AJ356" s="66" t="s">
        <v>3900</v>
      </c>
    </row>
    <row r="357" spans="2:36" ht="60" customHeight="1">
      <c r="B357" s="66">
        <v>246</v>
      </c>
      <c r="C357" s="89">
        <v>444</v>
      </c>
      <c r="D357" s="225" t="s">
        <v>2681</v>
      </c>
      <c r="E357" s="225" t="s">
        <v>2682</v>
      </c>
      <c r="F357" s="303" t="s">
        <v>2683</v>
      </c>
      <c r="G357" s="225" t="s">
        <v>679</v>
      </c>
      <c r="H357" s="225" t="s">
        <v>679</v>
      </c>
      <c r="I357" s="294" t="s">
        <v>3450</v>
      </c>
      <c r="J357" s="225" t="s">
        <v>3205</v>
      </c>
      <c r="K357" s="225"/>
      <c r="L357" s="225"/>
      <c r="M357" s="225"/>
      <c r="N357" s="225" t="s">
        <v>3961</v>
      </c>
      <c r="O357" s="245"/>
      <c r="P357" s="245">
        <v>112.04</v>
      </c>
      <c r="Q357" s="68" t="s">
        <v>3873</v>
      </c>
      <c r="R357" s="225" t="s">
        <v>3874</v>
      </c>
      <c r="S357" s="225" t="s">
        <v>2186</v>
      </c>
      <c r="T357" s="225" t="s">
        <v>2684</v>
      </c>
      <c r="U357" s="225"/>
      <c r="V357" s="225"/>
      <c r="W357" s="225"/>
      <c r="X357" s="225"/>
      <c r="Y357" s="225"/>
      <c r="Z357" s="225"/>
      <c r="AA357" s="225"/>
      <c r="AB357" s="225"/>
      <c r="AC357" s="225"/>
      <c r="AD357" s="225"/>
      <c r="AE357" s="285"/>
      <c r="AF357" s="304"/>
      <c r="AG357" s="304"/>
      <c r="AH357" s="304"/>
      <c r="AI357" s="285" t="s">
        <v>2936</v>
      </c>
      <c r="AJ357" s="66" t="s">
        <v>3900</v>
      </c>
    </row>
    <row r="358" spans="2:36" ht="60" customHeight="1">
      <c r="B358" s="66">
        <v>247</v>
      </c>
      <c r="C358" s="68">
        <v>445</v>
      </c>
      <c r="D358" s="66" t="s">
        <v>1766</v>
      </c>
      <c r="E358" s="85" t="s">
        <v>2688</v>
      </c>
      <c r="F358" s="66" t="s">
        <v>2693</v>
      </c>
      <c r="G358" s="66" t="s">
        <v>2690</v>
      </c>
      <c r="H358" s="66" t="s">
        <v>672</v>
      </c>
      <c r="I358" s="95" t="s">
        <v>3864</v>
      </c>
      <c r="J358" s="85" t="s">
        <v>3865</v>
      </c>
      <c r="K358" s="66"/>
      <c r="L358" s="66"/>
      <c r="M358" s="66"/>
      <c r="N358" s="66" t="s">
        <v>3962</v>
      </c>
      <c r="O358" s="91"/>
      <c r="P358" s="91">
        <v>396.83</v>
      </c>
      <c r="Q358" s="68" t="s">
        <v>3873</v>
      </c>
      <c r="R358" s="66" t="s">
        <v>3874</v>
      </c>
      <c r="S358" s="66"/>
      <c r="T358" s="66" t="s">
        <v>2696</v>
      </c>
      <c r="U358" s="66"/>
      <c r="V358" s="66"/>
      <c r="W358" s="66"/>
      <c r="X358" s="66"/>
      <c r="Y358" s="66"/>
      <c r="Z358" s="66"/>
      <c r="AA358" s="66"/>
      <c r="AB358" s="66"/>
      <c r="AC358" s="66"/>
      <c r="AD358" s="66"/>
      <c r="AE358" s="211"/>
      <c r="AF358" s="244"/>
      <c r="AG358" s="244"/>
      <c r="AH358" s="244"/>
      <c r="AI358" s="211" t="s">
        <v>2936</v>
      </c>
      <c r="AJ358" s="66" t="s">
        <v>3900</v>
      </c>
    </row>
    <row r="359" spans="2:36" ht="60" customHeight="1">
      <c r="B359" s="66">
        <v>248</v>
      </c>
      <c r="C359" s="68">
        <v>446</v>
      </c>
      <c r="D359" s="66" t="s">
        <v>2885</v>
      </c>
      <c r="E359" s="66" t="s">
        <v>2886</v>
      </c>
      <c r="F359" s="66" t="s">
        <v>1074</v>
      </c>
      <c r="G359" s="66" t="s">
        <v>682</v>
      </c>
      <c r="H359" s="66" t="s">
        <v>679</v>
      </c>
      <c r="I359" s="66" t="s">
        <v>3482</v>
      </c>
      <c r="J359" s="66" t="s">
        <v>3483</v>
      </c>
      <c r="K359" s="66"/>
      <c r="L359" s="66"/>
      <c r="M359" s="66"/>
      <c r="N359" s="66" t="s">
        <v>3447</v>
      </c>
      <c r="O359" s="91"/>
      <c r="P359" s="91">
        <v>349</v>
      </c>
      <c r="Q359" s="68" t="s">
        <v>3873</v>
      </c>
      <c r="R359" s="66" t="s">
        <v>3874</v>
      </c>
      <c r="S359" s="66"/>
      <c r="T359" s="66" t="s">
        <v>2939</v>
      </c>
      <c r="U359" s="66"/>
      <c r="V359" s="66"/>
      <c r="W359" s="66"/>
      <c r="X359" s="66"/>
      <c r="Y359" s="66"/>
      <c r="Z359" s="66"/>
      <c r="AA359" s="66"/>
      <c r="AB359" s="66"/>
      <c r="AC359" s="66"/>
      <c r="AD359" s="66"/>
      <c r="AE359" s="211"/>
      <c r="AF359" s="244"/>
      <c r="AG359" s="244"/>
      <c r="AH359" s="244"/>
      <c r="AI359" s="211" t="s">
        <v>2936</v>
      </c>
      <c r="AJ359" s="66" t="s">
        <v>3900</v>
      </c>
    </row>
    <row r="360" spans="2:36" ht="60" customHeight="1">
      <c r="B360" s="66">
        <v>249</v>
      </c>
      <c r="C360" s="68">
        <v>447</v>
      </c>
      <c r="D360" s="66" t="s">
        <v>118</v>
      </c>
      <c r="E360" s="66" t="s">
        <v>2890</v>
      </c>
      <c r="F360" s="66" t="s">
        <v>2890</v>
      </c>
      <c r="G360" s="66" t="s">
        <v>3484</v>
      </c>
      <c r="H360" s="66" t="s">
        <v>683</v>
      </c>
      <c r="I360" s="66" t="s">
        <v>3485</v>
      </c>
      <c r="J360" s="66" t="s">
        <v>3486</v>
      </c>
      <c r="K360" s="66"/>
      <c r="L360" s="66"/>
      <c r="M360" s="66"/>
      <c r="N360" s="66" t="s">
        <v>3487</v>
      </c>
      <c r="O360" s="91"/>
      <c r="P360" s="91">
        <v>7.69</v>
      </c>
      <c r="Q360" s="68" t="s">
        <v>3873</v>
      </c>
      <c r="R360" s="66" t="s">
        <v>3874</v>
      </c>
      <c r="S360" s="66"/>
      <c r="T360" s="66"/>
      <c r="U360" s="66"/>
      <c r="V360" s="66"/>
      <c r="W360" s="66"/>
      <c r="X360" s="66"/>
      <c r="Y360" s="66"/>
      <c r="Z360" s="66"/>
      <c r="AA360" s="66"/>
      <c r="AB360" s="66"/>
      <c r="AC360" s="66"/>
      <c r="AD360" s="66"/>
      <c r="AE360" s="211"/>
      <c r="AF360" s="244"/>
      <c r="AG360" s="244"/>
      <c r="AH360" s="244"/>
      <c r="AI360" s="211" t="s">
        <v>3768</v>
      </c>
      <c r="AJ360" s="66" t="s">
        <v>3900</v>
      </c>
    </row>
    <row r="361" spans="2:36" ht="60" customHeight="1">
      <c r="B361" s="66">
        <v>250</v>
      </c>
      <c r="C361" s="68">
        <v>448</v>
      </c>
      <c r="D361" s="66" t="s">
        <v>467</v>
      </c>
      <c r="E361" s="66" t="s">
        <v>3488</v>
      </c>
      <c r="F361" s="66" t="s">
        <v>3488</v>
      </c>
      <c r="G361" s="66" t="s">
        <v>1918</v>
      </c>
      <c r="H361" s="66" t="s">
        <v>1918</v>
      </c>
      <c r="I361" s="66" t="s">
        <v>3489</v>
      </c>
      <c r="J361" s="66" t="s">
        <v>3490</v>
      </c>
      <c r="K361" s="66"/>
      <c r="L361" s="66"/>
      <c r="M361" s="66"/>
      <c r="N361" s="66" t="s">
        <v>3963</v>
      </c>
      <c r="O361" s="91"/>
      <c r="P361" s="91">
        <v>199.32</v>
      </c>
      <c r="Q361" s="68" t="s">
        <v>3873</v>
      </c>
      <c r="R361" s="66" t="s">
        <v>3874</v>
      </c>
      <c r="S361" s="66"/>
      <c r="T361" s="66"/>
      <c r="U361" s="66"/>
      <c r="V361" s="66"/>
      <c r="W361" s="66"/>
      <c r="X361" s="66"/>
      <c r="Y361" s="66"/>
      <c r="Z361" s="66"/>
      <c r="AA361" s="66"/>
      <c r="AB361" s="66"/>
      <c r="AC361" s="66"/>
      <c r="AD361" s="66"/>
      <c r="AE361" s="211"/>
      <c r="AF361" s="244"/>
      <c r="AG361" s="244"/>
      <c r="AH361" s="244"/>
      <c r="AI361" s="211" t="s">
        <v>3446</v>
      </c>
      <c r="AJ361" s="66" t="s">
        <v>3900</v>
      </c>
    </row>
    <row r="362" spans="2:36" ht="60" customHeight="1">
      <c r="B362" s="66">
        <v>251</v>
      </c>
      <c r="C362" s="68">
        <v>449</v>
      </c>
      <c r="D362" s="66" t="s">
        <v>3492</v>
      </c>
      <c r="E362" s="66" t="s">
        <v>3493</v>
      </c>
      <c r="F362" s="66" t="s">
        <v>3493</v>
      </c>
      <c r="G362" s="66" t="s">
        <v>1374</v>
      </c>
      <c r="H362" s="66" t="s">
        <v>1374</v>
      </c>
      <c r="I362" s="66" t="s">
        <v>3494</v>
      </c>
      <c r="J362" s="66" t="s">
        <v>3495</v>
      </c>
      <c r="K362" s="66"/>
      <c r="L362" s="66"/>
      <c r="M362" s="66"/>
      <c r="N362" s="66" t="s">
        <v>3496</v>
      </c>
      <c r="O362" s="91"/>
      <c r="P362" s="91">
        <v>605.65</v>
      </c>
      <c r="Q362" s="68" t="s">
        <v>3873</v>
      </c>
      <c r="R362" s="66" t="s">
        <v>3874</v>
      </c>
      <c r="S362" s="66"/>
      <c r="T362" s="66"/>
      <c r="U362" s="66"/>
      <c r="V362" s="66"/>
      <c r="W362" s="66"/>
      <c r="X362" s="66"/>
      <c r="Y362" s="66"/>
      <c r="Z362" s="66"/>
      <c r="AA362" s="66"/>
      <c r="AB362" s="66"/>
      <c r="AC362" s="66"/>
      <c r="AD362" s="66"/>
      <c r="AE362" s="211"/>
      <c r="AF362" s="244"/>
      <c r="AG362" s="244"/>
      <c r="AH362" s="244"/>
      <c r="AI362" s="211" t="s">
        <v>3446</v>
      </c>
      <c r="AJ362" s="66" t="s">
        <v>3900</v>
      </c>
    </row>
    <row r="363" spans="2:36" ht="60" customHeight="1">
      <c r="B363" s="66">
        <v>252</v>
      </c>
      <c r="C363" s="68">
        <v>450</v>
      </c>
      <c r="D363" s="66" t="s">
        <v>118</v>
      </c>
      <c r="E363" s="66" t="s">
        <v>2685</v>
      </c>
      <c r="F363" s="66" t="s">
        <v>2691</v>
      </c>
      <c r="G363" s="66" t="s">
        <v>2090</v>
      </c>
      <c r="H363" s="66" t="s">
        <v>683</v>
      </c>
      <c r="I363" s="85" t="s">
        <v>3449</v>
      </c>
      <c r="J363" s="66" t="s">
        <v>3204</v>
      </c>
      <c r="K363" s="66"/>
      <c r="L363" s="66"/>
      <c r="M363" s="66"/>
      <c r="N363" s="66" t="s">
        <v>3491</v>
      </c>
      <c r="O363" s="91"/>
      <c r="P363" s="91">
        <v>19.760000000000002</v>
      </c>
      <c r="Q363" s="68" t="s">
        <v>3873</v>
      </c>
      <c r="R363" s="66" t="s">
        <v>3874</v>
      </c>
      <c r="S363" s="66"/>
      <c r="T363" s="66" t="s">
        <v>2694</v>
      </c>
      <c r="U363" s="66"/>
      <c r="V363" s="66"/>
      <c r="W363" s="66"/>
      <c r="X363" s="66"/>
      <c r="Y363" s="66"/>
      <c r="Z363" s="66"/>
      <c r="AA363" s="66"/>
      <c r="AB363" s="66"/>
      <c r="AC363" s="66"/>
      <c r="AD363" s="66"/>
      <c r="AE363" s="211"/>
      <c r="AF363" s="244"/>
      <c r="AG363" s="244"/>
      <c r="AH363" s="244"/>
      <c r="AI363" s="211" t="s">
        <v>2936</v>
      </c>
      <c r="AJ363" s="66" t="s">
        <v>3900</v>
      </c>
    </row>
    <row r="364" spans="2:36" ht="60" customHeight="1">
      <c r="B364" s="66">
        <v>253</v>
      </c>
      <c r="C364" s="68">
        <v>451</v>
      </c>
      <c r="D364" s="66" t="s">
        <v>2686</v>
      </c>
      <c r="E364" s="66" t="s">
        <v>2687</v>
      </c>
      <c r="F364" s="66" t="s">
        <v>2692</v>
      </c>
      <c r="G364" s="66" t="s">
        <v>2689</v>
      </c>
      <c r="H364" s="66" t="s">
        <v>862</v>
      </c>
      <c r="I364" s="85" t="s">
        <v>626</v>
      </c>
      <c r="J364" s="66" t="s">
        <v>3203</v>
      </c>
      <c r="K364" s="66"/>
      <c r="L364" s="66"/>
      <c r="M364" s="66"/>
      <c r="N364" s="66" t="s">
        <v>3966</v>
      </c>
      <c r="O364" s="91"/>
      <c r="P364" s="91">
        <v>648</v>
      </c>
      <c r="Q364" s="68" t="s">
        <v>3873</v>
      </c>
      <c r="R364" s="66" t="s">
        <v>3874</v>
      </c>
      <c r="S364" s="66"/>
      <c r="T364" s="66" t="s">
        <v>2695</v>
      </c>
      <c r="U364" s="66"/>
      <c r="V364" s="66"/>
      <c r="W364" s="66"/>
      <c r="X364" s="66"/>
      <c r="Y364" s="66"/>
      <c r="Z364" s="66"/>
      <c r="AA364" s="66"/>
      <c r="AB364" s="66"/>
      <c r="AC364" s="66"/>
      <c r="AD364" s="66"/>
      <c r="AE364" s="211"/>
      <c r="AF364" s="244"/>
      <c r="AG364" s="244"/>
      <c r="AH364" s="244"/>
      <c r="AI364" s="211" t="s">
        <v>2936</v>
      </c>
      <c r="AJ364" s="66" t="s">
        <v>3900</v>
      </c>
    </row>
    <row r="365" spans="2:36" ht="60" customHeight="1">
      <c r="B365" s="66">
        <v>254</v>
      </c>
      <c r="C365" s="68">
        <v>459</v>
      </c>
      <c r="D365" s="66" t="s">
        <v>118</v>
      </c>
      <c r="E365" s="66" t="s">
        <v>3851</v>
      </c>
      <c r="F365" s="66" t="s">
        <v>3501</v>
      </c>
      <c r="G365" s="66" t="s">
        <v>1911</v>
      </c>
      <c r="H365" s="66" t="s">
        <v>1912</v>
      </c>
      <c r="I365" s="66" t="s">
        <v>3502</v>
      </c>
      <c r="J365" s="66" t="s">
        <v>3503</v>
      </c>
      <c r="K365" s="66"/>
      <c r="L365" s="66"/>
      <c r="M365" s="66"/>
      <c r="N365" s="66" t="s">
        <v>3504</v>
      </c>
      <c r="O365" s="91"/>
      <c r="P365" s="91">
        <v>34.71</v>
      </c>
      <c r="Q365" s="68" t="s">
        <v>3873</v>
      </c>
      <c r="R365" s="66" t="s">
        <v>3919</v>
      </c>
      <c r="S365" s="66"/>
      <c r="T365" s="66"/>
      <c r="U365" s="66"/>
      <c r="V365" s="66"/>
      <c r="W365" s="66" t="s">
        <v>3852</v>
      </c>
      <c r="X365" s="66"/>
      <c r="Y365" s="66"/>
      <c r="Z365" s="66"/>
      <c r="AA365" s="66"/>
      <c r="AB365" s="66"/>
      <c r="AC365" s="66"/>
      <c r="AD365" s="66"/>
      <c r="AE365" s="211"/>
      <c r="AF365" s="244"/>
      <c r="AG365" s="244"/>
      <c r="AH365" s="244"/>
      <c r="AI365" s="211" t="s">
        <v>3446</v>
      </c>
      <c r="AJ365" s="66" t="s">
        <v>3900</v>
      </c>
    </row>
    <row r="366" spans="2:36" ht="60" customHeight="1">
      <c r="B366" s="66">
        <v>255</v>
      </c>
      <c r="C366" s="68">
        <v>461</v>
      </c>
      <c r="D366" s="66" t="s">
        <v>3508</v>
      </c>
      <c r="E366" s="66" t="s">
        <v>3509</v>
      </c>
      <c r="F366" s="66" t="s">
        <v>3510</v>
      </c>
      <c r="G366" s="66" t="s">
        <v>675</v>
      </c>
      <c r="H366" s="66" t="s">
        <v>676</v>
      </c>
      <c r="I366" s="66" t="s">
        <v>3511</v>
      </c>
      <c r="J366" s="66" t="s">
        <v>3512</v>
      </c>
      <c r="K366" s="66"/>
      <c r="L366" s="66"/>
      <c r="M366" s="66"/>
      <c r="N366" s="66" t="s">
        <v>3513</v>
      </c>
      <c r="O366" s="91"/>
      <c r="P366" s="91">
        <v>17.84</v>
      </c>
      <c r="Q366" s="68" t="s">
        <v>3873</v>
      </c>
      <c r="R366" s="66" t="s">
        <v>3874</v>
      </c>
      <c r="S366" s="66"/>
      <c r="T366" s="66" t="s">
        <v>3606</v>
      </c>
      <c r="U366" s="66"/>
      <c r="V366" s="66"/>
      <c r="W366" s="66"/>
      <c r="X366" s="66"/>
      <c r="Y366" s="66"/>
      <c r="Z366" s="66"/>
      <c r="AA366" s="66"/>
      <c r="AB366" s="66"/>
      <c r="AC366" s="66"/>
      <c r="AD366" s="66"/>
      <c r="AE366" s="211"/>
      <c r="AF366" s="244"/>
      <c r="AG366" s="244"/>
      <c r="AH366" s="244"/>
      <c r="AI366" s="211" t="s">
        <v>3446</v>
      </c>
      <c r="AJ366" s="66" t="s">
        <v>3900</v>
      </c>
    </row>
    <row r="367" spans="2:36" ht="60" customHeight="1">
      <c r="B367" s="66">
        <v>256</v>
      </c>
      <c r="C367" s="68">
        <v>462</v>
      </c>
      <c r="D367" s="66" t="s">
        <v>2896</v>
      </c>
      <c r="E367" s="66" t="s">
        <v>2909</v>
      </c>
      <c r="F367" s="66" t="s">
        <v>2911</v>
      </c>
      <c r="G367" s="66" t="s">
        <v>675</v>
      </c>
      <c r="H367" s="66" t="s">
        <v>676</v>
      </c>
      <c r="I367" s="66" t="s">
        <v>3517</v>
      </c>
      <c r="J367" s="66" t="s">
        <v>3518</v>
      </c>
      <c r="K367" s="66"/>
      <c r="L367" s="66"/>
      <c r="M367" s="66"/>
      <c r="N367" s="66" t="s">
        <v>3519</v>
      </c>
      <c r="O367" s="91"/>
      <c r="P367" s="91">
        <v>285.35000000000002</v>
      </c>
      <c r="Q367" s="68" t="s">
        <v>3873</v>
      </c>
      <c r="R367" s="66" t="s">
        <v>3874</v>
      </c>
      <c r="S367" s="66"/>
      <c r="T367" s="66" t="s">
        <v>3639</v>
      </c>
      <c r="U367" s="66"/>
      <c r="V367" s="66"/>
      <c r="W367" s="66"/>
      <c r="X367" s="66"/>
      <c r="Y367" s="66"/>
      <c r="Z367" s="66"/>
      <c r="AA367" s="66"/>
      <c r="AB367" s="66"/>
      <c r="AC367" s="66"/>
      <c r="AD367" s="66"/>
      <c r="AE367" s="211"/>
      <c r="AF367" s="244"/>
      <c r="AG367" s="244"/>
      <c r="AH367" s="244"/>
      <c r="AI367" s="211" t="s">
        <v>2936</v>
      </c>
      <c r="AJ367" s="66" t="s">
        <v>3900</v>
      </c>
    </row>
    <row r="368" spans="2:36" ht="60" customHeight="1">
      <c r="B368" s="66">
        <v>257</v>
      </c>
      <c r="C368" s="68">
        <v>464</v>
      </c>
      <c r="D368" s="66" t="s">
        <v>2928</v>
      </c>
      <c r="E368" s="66" t="s">
        <v>2929</v>
      </c>
      <c r="F368" s="66" t="s">
        <v>2930</v>
      </c>
      <c r="G368" s="66" t="s">
        <v>709</v>
      </c>
      <c r="H368" s="66" t="s">
        <v>670</v>
      </c>
      <c r="I368" s="66" t="s">
        <v>3521</v>
      </c>
      <c r="J368" s="66" t="s">
        <v>3522</v>
      </c>
      <c r="K368" s="66"/>
      <c r="L368" s="66"/>
      <c r="M368" s="66"/>
      <c r="N368" s="66" t="s">
        <v>3520</v>
      </c>
      <c r="O368" s="91"/>
      <c r="P368" s="91">
        <v>89.96</v>
      </c>
      <c r="Q368" s="68" t="s">
        <v>3873</v>
      </c>
      <c r="R368" s="66" t="s">
        <v>3874</v>
      </c>
      <c r="S368" s="66"/>
      <c r="T368" s="66" t="s">
        <v>3640</v>
      </c>
      <c r="U368" s="66"/>
      <c r="V368" s="66"/>
      <c r="W368" s="66"/>
      <c r="X368" s="66"/>
      <c r="Y368" s="66"/>
      <c r="Z368" s="66"/>
      <c r="AA368" s="66"/>
      <c r="AB368" s="66"/>
      <c r="AC368" s="66"/>
      <c r="AD368" s="66"/>
      <c r="AE368" s="66"/>
      <c r="AF368" s="91"/>
      <c r="AG368" s="91"/>
      <c r="AH368" s="91"/>
      <c r="AI368" s="211" t="s">
        <v>2936</v>
      </c>
      <c r="AJ368" s="66" t="s">
        <v>3900</v>
      </c>
    </row>
    <row r="369" spans="2:36" ht="60" customHeight="1">
      <c r="B369" s="66">
        <v>258</v>
      </c>
      <c r="C369" s="68">
        <v>465</v>
      </c>
      <c r="D369" s="66" t="s">
        <v>1811</v>
      </c>
      <c r="E369" s="66" t="s">
        <v>3523</v>
      </c>
      <c r="F369" s="66" t="s">
        <v>1506</v>
      </c>
      <c r="G369" s="66" t="s">
        <v>1506</v>
      </c>
      <c r="H369" s="66" t="s">
        <v>670</v>
      </c>
      <c r="I369" s="66" t="s">
        <v>3524</v>
      </c>
      <c r="J369" s="66" t="s">
        <v>3525</v>
      </c>
      <c r="K369" s="66"/>
      <c r="L369" s="66"/>
      <c r="M369" s="66"/>
      <c r="N369" s="66" t="s">
        <v>3526</v>
      </c>
      <c r="O369" s="91"/>
      <c r="P369" s="91">
        <v>28517.56</v>
      </c>
      <c r="Q369" s="68" t="s">
        <v>3873</v>
      </c>
      <c r="R369" s="66" t="s">
        <v>3876</v>
      </c>
      <c r="S369" s="66"/>
      <c r="T369" s="66"/>
      <c r="U369" s="66"/>
      <c r="V369" s="66"/>
      <c r="W369" s="66"/>
      <c r="X369" s="66"/>
      <c r="Y369" s="66"/>
      <c r="Z369" s="66"/>
      <c r="AA369" s="66"/>
      <c r="AB369" s="66"/>
      <c r="AC369" s="66"/>
      <c r="AD369" s="66"/>
      <c r="AE369" s="211"/>
      <c r="AF369" s="244"/>
      <c r="AG369" s="244"/>
      <c r="AH369" s="244"/>
      <c r="AI369" s="211" t="s">
        <v>3446</v>
      </c>
      <c r="AJ369" s="66" t="s">
        <v>3900</v>
      </c>
    </row>
    <row r="370" spans="2:36" ht="60" customHeight="1">
      <c r="B370" s="66">
        <v>259</v>
      </c>
      <c r="C370" s="68">
        <v>468</v>
      </c>
      <c r="D370" s="66" t="s">
        <v>3584</v>
      </c>
      <c r="E370" s="66" t="s">
        <v>3581</v>
      </c>
      <c r="F370" s="66" t="s">
        <v>3581</v>
      </c>
      <c r="G370" s="66" t="s">
        <v>1911</v>
      </c>
      <c r="H370" s="66" t="s">
        <v>1912</v>
      </c>
      <c r="I370" s="66" t="s">
        <v>3582</v>
      </c>
      <c r="J370" s="66" t="s">
        <v>3681</v>
      </c>
      <c r="K370" s="66"/>
      <c r="L370" s="66"/>
      <c r="M370" s="66">
        <v>163</v>
      </c>
      <c r="N370" s="66" t="s">
        <v>3583</v>
      </c>
      <c r="O370" s="91"/>
      <c r="P370" s="91">
        <v>6028.63</v>
      </c>
      <c r="Q370" s="68" t="s">
        <v>3873</v>
      </c>
      <c r="R370" s="66" t="s">
        <v>3874</v>
      </c>
      <c r="S370" s="66"/>
      <c r="T370" s="66"/>
      <c r="U370" s="66"/>
      <c r="V370" s="66"/>
      <c r="W370" s="66"/>
      <c r="X370" s="66"/>
      <c r="Y370" s="66"/>
      <c r="Z370" s="66"/>
      <c r="AA370" s="66"/>
      <c r="AB370" s="66"/>
      <c r="AC370" s="66"/>
      <c r="AD370" s="66"/>
      <c r="AE370" s="66"/>
      <c r="AF370" s="91"/>
      <c r="AG370" s="91"/>
      <c r="AH370" s="91"/>
      <c r="AI370" s="211" t="s">
        <v>3446</v>
      </c>
      <c r="AJ370" s="66" t="s">
        <v>3900</v>
      </c>
    </row>
    <row r="371" spans="2:36" ht="60" customHeight="1">
      <c r="B371" s="66">
        <v>260</v>
      </c>
      <c r="C371" s="68">
        <v>480</v>
      </c>
      <c r="D371" s="66" t="s">
        <v>1040</v>
      </c>
      <c r="E371" s="66" t="s">
        <v>3836</v>
      </c>
      <c r="F371" s="66" t="s">
        <v>171</v>
      </c>
      <c r="G371" s="66" t="s">
        <v>172</v>
      </c>
      <c r="H371" s="66" t="s">
        <v>2119</v>
      </c>
      <c r="I371" s="66" t="s">
        <v>3837</v>
      </c>
      <c r="J371" s="66" t="s">
        <v>3838</v>
      </c>
      <c r="K371" s="66"/>
      <c r="L371" s="91"/>
      <c r="M371" s="66"/>
      <c r="N371" s="66" t="s">
        <v>3839</v>
      </c>
      <c r="O371" s="91"/>
      <c r="P371" s="91">
        <v>4208</v>
      </c>
      <c r="Q371" s="68" t="s">
        <v>3873</v>
      </c>
      <c r="R371" s="66" t="s">
        <v>3874</v>
      </c>
      <c r="S371" s="66"/>
      <c r="T371" s="66" t="s">
        <v>3840</v>
      </c>
      <c r="U371" s="66"/>
      <c r="V371" s="66"/>
      <c r="W371" s="66"/>
      <c r="X371" s="66"/>
      <c r="Y371" s="66"/>
      <c r="Z371" s="66"/>
      <c r="AA371" s="66"/>
      <c r="AB371" s="66"/>
      <c r="AC371" s="66"/>
      <c r="AD371" s="66"/>
      <c r="AE371" s="211"/>
      <c r="AF371" s="244"/>
      <c r="AG371" s="244"/>
      <c r="AH371" s="244"/>
      <c r="AI371" s="211" t="s">
        <v>2936</v>
      </c>
      <c r="AJ371" s="66" t="s">
        <v>3900</v>
      </c>
    </row>
    <row r="372" spans="2:36" ht="60" customHeight="1">
      <c r="B372" s="66"/>
      <c r="C372" s="68"/>
      <c r="D372" s="66"/>
      <c r="E372" s="66"/>
      <c r="F372" s="66"/>
      <c r="G372" s="66"/>
      <c r="H372" s="66"/>
      <c r="I372" s="66"/>
      <c r="J372" s="66"/>
      <c r="K372" s="66"/>
      <c r="L372" s="91"/>
      <c r="M372" s="66"/>
      <c r="N372" s="69" t="s">
        <v>3941</v>
      </c>
      <c r="O372" s="91"/>
      <c r="P372" s="246">
        <f>SUM(P86:P371)</f>
        <v>1815878.6799999995</v>
      </c>
      <c r="Q372" s="90" t="s">
        <v>3873</v>
      </c>
      <c r="R372" s="66"/>
      <c r="S372" s="66"/>
      <c r="T372" s="66"/>
      <c r="U372" s="66"/>
      <c r="V372" s="66"/>
      <c r="W372" s="66"/>
      <c r="X372" s="66"/>
      <c r="Y372" s="66"/>
      <c r="Z372" s="66"/>
      <c r="AA372" s="66"/>
      <c r="AB372" s="66"/>
      <c r="AC372" s="66"/>
      <c r="AD372" s="66"/>
      <c r="AE372" s="66"/>
      <c r="AF372" s="91"/>
      <c r="AG372" s="91"/>
      <c r="AH372" s="91"/>
      <c r="AI372" s="66"/>
      <c r="AJ372" s="66"/>
    </row>
    <row r="373" spans="2:36" ht="60" customHeight="1">
      <c r="B373" s="313"/>
      <c r="C373" s="83"/>
      <c r="D373" s="83"/>
      <c r="E373" s="83"/>
      <c r="F373" s="83"/>
      <c r="G373" s="83"/>
      <c r="H373" s="83"/>
      <c r="I373" s="83"/>
      <c r="J373" s="83"/>
      <c r="K373" s="83"/>
      <c r="L373" s="83"/>
      <c r="M373" s="83"/>
      <c r="N373" s="187" t="s">
        <v>3929</v>
      </c>
      <c r="O373" s="185"/>
      <c r="P373" s="186">
        <f>SUM(P59,P84,P372)</f>
        <v>2346013.5599999996</v>
      </c>
      <c r="Q373" s="184" t="s">
        <v>3873</v>
      </c>
      <c r="R373" s="83"/>
      <c r="S373" s="83"/>
      <c r="T373" s="83"/>
      <c r="U373" s="83"/>
      <c r="V373" s="83"/>
      <c r="W373" s="83"/>
      <c r="X373" s="83"/>
      <c r="Y373" s="83"/>
      <c r="Z373" s="83"/>
      <c r="AA373" s="83"/>
      <c r="AB373" s="83"/>
      <c r="AC373" s="83"/>
      <c r="AD373" s="83"/>
      <c r="AE373" s="83"/>
      <c r="AF373" s="185"/>
      <c r="AG373" s="185"/>
      <c r="AH373" s="185"/>
      <c r="AI373" s="83"/>
      <c r="AJ373" s="83"/>
    </row>
    <row r="374" spans="2:36" ht="60" customHeight="1">
      <c r="N374" s="187"/>
    </row>
    <row r="375" spans="2:36" ht="60" customHeight="1">
      <c r="C375" s="191"/>
      <c r="D375" s="191"/>
      <c r="E375" s="191"/>
      <c r="F375" s="191"/>
      <c r="G375" s="191"/>
      <c r="N375" s="1964" t="s">
        <v>3970</v>
      </c>
      <c r="O375" s="1964"/>
      <c r="P375" s="1964"/>
      <c r="Q375" s="1964"/>
      <c r="R375" s="1964"/>
    </row>
    <row r="376" spans="2:36" ht="18" customHeight="1">
      <c r="D376" s="107"/>
      <c r="E376" s="108"/>
      <c r="N376" s="188"/>
    </row>
    <row r="377" spans="2:36" ht="60" customHeight="1">
      <c r="C377" s="192"/>
      <c r="D377" s="192"/>
      <c r="E377" s="192"/>
      <c r="N377" s="307" t="s">
        <v>3943</v>
      </c>
      <c r="O377" s="170"/>
      <c r="P377" s="195">
        <v>2346013.56</v>
      </c>
      <c r="Q377" s="1954" t="s">
        <v>3945</v>
      </c>
      <c r="R377" s="1955"/>
    </row>
    <row r="378" spans="2:36" ht="60" customHeight="1">
      <c r="C378" s="192"/>
      <c r="D378" s="192"/>
      <c r="E378" s="192"/>
      <c r="N378" s="307" t="s">
        <v>3944</v>
      </c>
      <c r="O378" s="170"/>
      <c r="P378" s="196">
        <v>318</v>
      </c>
      <c r="Q378" s="1956" t="s">
        <v>3946</v>
      </c>
      <c r="R378" s="1957"/>
    </row>
    <row r="379" spans="2:36" ht="30" customHeight="1">
      <c r="D379" s="107"/>
      <c r="E379" s="107"/>
      <c r="F379" s="6" t="s">
        <v>2837</v>
      </c>
      <c r="N379" s="308" t="s">
        <v>3968</v>
      </c>
      <c r="O379" s="197"/>
      <c r="P379" s="190">
        <v>270339.46000000002</v>
      </c>
      <c r="Q379" s="1958" t="s">
        <v>3945</v>
      </c>
      <c r="R379" s="1959"/>
    </row>
    <row r="380" spans="2:36" ht="30" customHeight="1">
      <c r="D380" s="107"/>
      <c r="E380" s="107"/>
      <c r="N380" s="309"/>
      <c r="O380" s="194"/>
      <c r="P380" s="311">
        <v>40</v>
      </c>
      <c r="Q380" s="1950" t="s">
        <v>3946</v>
      </c>
      <c r="R380" s="1951"/>
    </row>
    <row r="381" spans="2:36" ht="30" customHeight="1">
      <c r="D381" s="107"/>
      <c r="E381" s="107"/>
      <c r="N381" s="308" t="s">
        <v>3967</v>
      </c>
      <c r="O381" s="197"/>
      <c r="P381" s="190">
        <v>259795.42</v>
      </c>
      <c r="Q381" s="1958" t="s">
        <v>3945</v>
      </c>
      <c r="R381" s="1959"/>
    </row>
    <row r="382" spans="2:36" ht="30" customHeight="1">
      <c r="D382" s="107"/>
      <c r="E382" s="107"/>
      <c r="N382" s="309"/>
      <c r="O382" s="194"/>
      <c r="P382" s="311">
        <v>18</v>
      </c>
      <c r="Q382" s="1950" t="s">
        <v>3946</v>
      </c>
      <c r="R382" s="1951"/>
    </row>
    <row r="383" spans="2:36" ht="30" customHeight="1">
      <c r="N383" s="308" t="s">
        <v>3969</v>
      </c>
      <c r="O383" s="197"/>
      <c r="P383" s="190">
        <v>1815878.68</v>
      </c>
      <c r="Q383" s="1958" t="s">
        <v>3945</v>
      </c>
      <c r="R383" s="1959"/>
    </row>
    <row r="384" spans="2:36" ht="30" customHeight="1">
      <c r="H384" s="14"/>
      <c r="N384" s="310"/>
      <c r="O384" s="194"/>
      <c r="P384" s="311">
        <v>260</v>
      </c>
      <c r="Q384" s="1950" t="s">
        <v>3946</v>
      </c>
      <c r="R384" s="1951"/>
    </row>
  </sheetData>
  <customSheetViews>
    <customSheetView guid="{8CBF853C-9B05-2E44-ABDF-3A5E94B2D49E}" scale="55"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0" fitToHeight="0" orientation="portrait" horizontalDpi="0" verticalDpi="0" copies="0"/>
    </customSheetView>
    <customSheetView guid="{45FAFD83-E5A5-4ABD-BE8F-BEA31033F036}" scale="55"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0" fitToHeight="0" orientation="portrait" horizontalDpi="0" verticalDpi="0" copies="0"/>
    </customSheetView>
    <customSheetView guid="{9C14DA1E-25C3-4329-A6F3-75CB1CD104D7}" scale="55" showPageBreaks="1"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A54B586D-6220-424E-974E-0F84BC323EFF}"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EE35F5A5-B58E-462D-8699-50C485D25DAC}"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157CD385-0CC3-4CB7-9E40-9872D0CE4D7B}" scale="55"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C272CEBC-8B24-461F-A115-CB8305F1DD91}" scale="55"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D67E565D-00AF-4573-95DF-1C7151580DD9}" scale="55"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BDD15C91-1AB9-44A2-ACD7-FAE0862B79D4}"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C841B2A8-BCDC-496A-AF1F-B21DB30EB01C}" scale="55"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003C4447-03FF-4247-A52F-D405327D0F8E}"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D286A167-6B8A-4DD5-AE3F-D47B411FC6FF}" scale="55" showPageBreaks="1" fitToPage="1" printArea="1" hiddenColumns="1" state="hidden" topLeftCell="B355">
      <selection activeCell="N364" sqref="N364"/>
      <rowBreaks count="15" manualBreakCount="15">
        <brk id="22" min="1" max="35" man="1"/>
        <brk id="59" min="1" max="35" man="1"/>
        <brk id="108" min="1" max="35" man="1"/>
        <brk id="114" min="1" max="35" man="1"/>
        <brk id="160" min="1" max="35" man="1"/>
        <brk id="164" min="1" max="35" man="1"/>
        <brk id="175" min="1" max="35" man="1"/>
        <brk id="195" min="1" max="35" man="1"/>
        <brk id="214" min="1" max="35" man="1"/>
        <brk id="227" min="1" max="35" man="1"/>
        <brk id="275" min="1" max="35" man="1"/>
        <brk id="282" min="1" max="35" man="1"/>
        <brk id="329" min="1" max="35" man="1"/>
        <brk id="346" min="1" max="35" man="1"/>
        <brk id="367" min="1" max="35" man="1"/>
      </rowBreaks>
      <pageMargins left="0.7" right="0.7" top="0.75" bottom="0.75" header="0.3" footer="0.3"/>
      <pageSetup paperSize="10000" scale="24" fitToHeight="0" orientation="portrait" horizontalDpi="4294967295" verticalDpi="4294967294"/>
    </customSheetView>
    <customSheetView guid="{0040A281-966A-42E4-8229-3EF4106905AE}"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3513B2A0-B7F8-4C06-8210-39E406F6EB6C}"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8F14BA67-A1BC-4512-B9DA-5C9C3CB313E4}"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17DC0529-91A4-4551-9172-B028C4912514}" scale="55" showPageBreaks="1" fitToPage="1" printArea="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8ABF9580-87B0-45E2-8C70-A09E58226CA5}"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C87F9E6D-F617-4BEC-A99C-84CC4D01CBF8}"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52FAA2EB-E93F-47C4-8597-5C6EAD18A486}" scale="55" showPageBreaks="1" fitToPage="1" printArea="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25BB15B0-7FA6-482D-B525-5924AA858C0E}"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90F0BEE9-F7C6-4B05-B1D3-E610A6D97CEA}"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0DC89687-B5E8-44A4-AFC0-D36DAE0522C2}"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EBAE714C-FD28-46D0-8276-A04E9A7E81C3}"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D40EC52C-1F83-41EA-87E6-C95632C6EB1D}"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C14E3306-3C02-473C-B8F3-1D96FBEADE7E}" scale="55" showPageBreaks="1" fitToPage="1" printArea="1" hiddenColumns="1" state="hidden" topLeftCell="B355">
      <selection activeCell="N364" sqref="N364"/>
      <rowBreaks count="19" manualBreakCount="19">
        <brk id="22" min="1" max="35" man="1"/>
        <brk id="59" min="1" max="35" man="1"/>
        <brk id="106" min="1" max="35" man="1"/>
        <brk id="108" min="1" max="35" man="1"/>
        <brk id="114" min="1" max="35" man="1"/>
        <brk id="158" min="1" max="35" man="1"/>
        <brk id="160" min="1" max="35" man="1"/>
        <brk id="164" min="1" max="35" man="1"/>
        <brk id="175" min="1" max="35" man="1"/>
        <brk id="195" min="1" max="35" man="1"/>
        <brk id="214" min="1" max="35" man="1"/>
        <brk id="227" min="1" max="35" man="1"/>
        <brk id="274" min="1" max="35" man="1"/>
        <brk id="275" min="1" max="35" man="1"/>
        <brk id="282" min="1" max="35" man="1"/>
        <brk id="327" min="1" max="35" man="1"/>
        <brk id="329" min="1" max="35" man="1"/>
        <brk id="346" min="1" max="35" man="1"/>
        <brk id="367" min="1" max="35" man="1"/>
      </rowBreaks>
      <pageMargins left="0.7" right="0.7" top="0.75" bottom="0.75" header="0.3" footer="0.3"/>
      <pageSetup paperSize="10000" scale="24" fitToHeight="0" orientation="portrait" horizontalDpi="4294967295" verticalDpi="4294967294"/>
    </customSheetView>
    <customSheetView guid="{59D3F2F7-6921-46D1-924D-5A0DA4AACA51}"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A081AA97-5460-4C55-BCF4-CC9F2A69CD39}"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4" fitToHeight="0" orientation="portrait" horizontalDpi="4294967295" verticalDpi="4294967294"/>
    </customSheetView>
    <customSheetView guid="{0F66B38A-758B-4700-88AD-1A1A10B7A7C9}" scale="55" showPageBreaks="1" fitToPage="1" printArea="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7AA30157-2426-452C-9986-F024109E4B57}"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7A688741-C63A-4537-8975-D01D5E399B5F}"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A9801882-D6C9-40C8-9090-26F7B42822A6}" scale="55"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0" fitToHeight="0" orientation="portrait" horizontalDpi="0" verticalDpi="0" copies="0"/>
    </customSheetView>
  </customSheetViews>
  <mergeCells count="42">
    <mergeCell ref="B1:AJ1"/>
    <mergeCell ref="R2:R3"/>
    <mergeCell ref="N80:N81"/>
    <mergeCell ref="F2:F3"/>
    <mergeCell ref="AD192:AD197"/>
    <mergeCell ref="G65:G66"/>
    <mergeCell ref="N2:N3"/>
    <mergeCell ref="I2:L2"/>
    <mergeCell ref="H2:H3"/>
    <mergeCell ref="M192:M197"/>
    <mergeCell ref="N125:N126"/>
    <mergeCell ref="AJ2:AJ3"/>
    <mergeCell ref="E2:E3"/>
    <mergeCell ref="C2:C3"/>
    <mergeCell ref="AF2:AG2"/>
    <mergeCell ref="AI2:AI3"/>
    <mergeCell ref="Q384:R384"/>
    <mergeCell ref="N199:N200"/>
    <mergeCell ref="Q377:R377"/>
    <mergeCell ref="Q378:R378"/>
    <mergeCell ref="Q379:R379"/>
    <mergeCell ref="Q380:R380"/>
    <mergeCell ref="Q382:R382"/>
    <mergeCell ref="Q381:R381"/>
    <mergeCell ref="N375:R375"/>
    <mergeCell ref="Q383:R383"/>
    <mergeCell ref="N240:N241"/>
    <mergeCell ref="N213:N214"/>
    <mergeCell ref="D60:AJ60"/>
    <mergeCell ref="D2:D3"/>
    <mergeCell ref="D85:AJ85"/>
    <mergeCell ref="B2:B3"/>
    <mergeCell ref="P2:Q2"/>
    <mergeCell ref="G2:G3"/>
    <mergeCell ref="M2:M3"/>
    <mergeCell ref="N65:N66"/>
    <mergeCell ref="I27:K27"/>
    <mergeCell ref="D4:AJ4"/>
    <mergeCell ref="S2:V2"/>
    <mergeCell ref="W2:AC2"/>
    <mergeCell ref="AD2:AD3"/>
    <mergeCell ref="AE2:AE3"/>
  </mergeCells>
  <pageMargins left="0.7" right="0.7" top="0.75" bottom="0.75" header="0.3" footer="0.3"/>
  <pageSetup paperSize="0" fitToHeight="0" orientation="portrait" horizontalDpi="0" verticalDpi="0" copies="0"/>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504"/>
  <sheetViews>
    <sheetView view="pageBreakPreview" zoomScale="60" zoomScaleNormal="85" workbookViewId="0">
      <selection activeCell="L164" sqref="L164"/>
    </sheetView>
  </sheetViews>
  <sheetFormatPr baseColWidth="10" defaultColWidth="9.1640625" defaultRowHeight="15"/>
  <cols>
    <col min="1" max="1" width="10" style="1682" customWidth="1"/>
    <col min="2" max="2" width="49.1640625" style="407" customWidth="1"/>
    <col min="3" max="3" width="11.33203125" style="1567" customWidth="1"/>
    <col min="4" max="4" width="57.1640625" style="407" customWidth="1"/>
    <col min="5" max="5" width="9.1640625" style="367" hidden="1" customWidth="1"/>
    <col min="6" max="6" width="28.5" style="367" hidden="1" customWidth="1"/>
    <col min="7" max="7" width="24.83203125" style="367" hidden="1" customWidth="1"/>
    <col min="8" max="8" width="49.5" style="406" hidden="1" customWidth="1"/>
    <col min="9" max="9" width="43.1640625" style="406" hidden="1" customWidth="1"/>
    <col min="10" max="16384" width="9.1640625" style="367"/>
  </cols>
  <sheetData>
    <row r="1" spans="1:9" ht="35.25" customHeight="1" thickBot="1">
      <c r="A1" s="1973" t="s">
        <v>5517</v>
      </c>
      <c r="B1" s="1973"/>
      <c r="C1" s="1973"/>
      <c r="D1" s="1973"/>
      <c r="E1" s="1974"/>
      <c r="F1" s="1974"/>
      <c r="G1" s="1974"/>
      <c r="H1" s="1974"/>
      <c r="I1" s="1974"/>
    </row>
    <row r="2" spans="1:9" s="368" customFormat="1" ht="46.5" customHeight="1" thickBot="1">
      <c r="A2" s="1666" t="s">
        <v>3528</v>
      </c>
      <c r="B2" s="450" t="s">
        <v>1717</v>
      </c>
      <c r="C2" s="1543" t="s">
        <v>3528</v>
      </c>
      <c r="D2" s="451" t="s">
        <v>1718</v>
      </c>
      <c r="E2" s="425" t="s">
        <v>1063</v>
      </c>
      <c r="F2" s="421" t="s">
        <v>1719</v>
      </c>
      <c r="G2" s="421" t="s">
        <v>1720</v>
      </c>
      <c r="H2" s="421" t="s">
        <v>5325</v>
      </c>
      <c r="I2" s="421" t="s">
        <v>5326</v>
      </c>
    </row>
    <row r="3" spans="1:9" ht="40" customHeight="1">
      <c r="A3" s="1667">
        <v>1</v>
      </c>
      <c r="B3" s="385" t="s">
        <v>1811</v>
      </c>
      <c r="C3" s="1544">
        <v>1</v>
      </c>
      <c r="D3" s="449" t="s">
        <v>1722</v>
      </c>
      <c r="E3" s="394" t="s">
        <v>2969</v>
      </c>
      <c r="F3" s="371" t="s">
        <v>1418</v>
      </c>
      <c r="G3" s="371" t="s">
        <v>599</v>
      </c>
      <c r="H3" s="1975" t="s">
        <v>5327</v>
      </c>
      <c r="I3" s="1975"/>
    </row>
    <row r="4" spans="1:9" ht="40" customHeight="1">
      <c r="A4" s="1668"/>
      <c r="B4" s="373"/>
      <c r="C4" s="1545">
        <v>2</v>
      </c>
      <c r="D4" s="429" t="s">
        <v>1723</v>
      </c>
      <c r="E4" s="394" t="s">
        <v>1121</v>
      </c>
      <c r="F4" s="371" t="s">
        <v>1419</v>
      </c>
      <c r="G4" s="371" t="s">
        <v>600</v>
      </c>
      <c r="H4" s="1975"/>
      <c r="I4" s="1975"/>
    </row>
    <row r="5" spans="1:9" ht="40" customHeight="1">
      <c r="A5" s="1668"/>
      <c r="B5" s="373"/>
      <c r="C5" s="1545">
        <v>3</v>
      </c>
      <c r="D5" s="429" t="s">
        <v>1819</v>
      </c>
      <c r="E5" s="394" t="s">
        <v>1114</v>
      </c>
      <c r="F5" s="371" t="s">
        <v>1427</v>
      </c>
      <c r="G5" s="371" t="s">
        <v>605</v>
      </c>
      <c r="H5" s="1975"/>
      <c r="I5" s="1975"/>
    </row>
    <row r="6" spans="1:9" ht="40" customHeight="1">
      <c r="A6" s="1668"/>
      <c r="B6" s="373"/>
      <c r="C6" s="1545">
        <v>4</v>
      </c>
      <c r="D6" s="429" t="s">
        <v>1851</v>
      </c>
      <c r="E6" s="394" t="s">
        <v>1703</v>
      </c>
      <c r="F6" s="371" t="s">
        <v>1457</v>
      </c>
      <c r="G6" s="371" t="s">
        <v>614</v>
      </c>
      <c r="H6" s="1975"/>
      <c r="I6" s="1975"/>
    </row>
    <row r="7" spans="1:9" ht="40" customHeight="1">
      <c r="A7" s="1668"/>
      <c r="B7" s="373"/>
      <c r="C7" s="1545">
        <v>5</v>
      </c>
      <c r="D7" s="429" t="s">
        <v>1853</v>
      </c>
      <c r="E7" s="394" t="s">
        <v>1121</v>
      </c>
      <c r="F7" s="371" t="s">
        <v>1460</v>
      </c>
      <c r="G7" s="371" t="s">
        <v>614</v>
      </c>
      <c r="H7" s="1975"/>
      <c r="I7" s="1975"/>
    </row>
    <row r="8" spans="1:9" ht="40" customHeight="1">
      <c r="A8" s="1668"/>
      <c r="B8" s="373"/>
      <c r="C8" s="1545">
        <v>6</v>
      </c>
      <c r="D8" s="429" t="s">
        <v>5328</v>
      </c>
      <c r="E8" s="394" t="s">
        <v>1707</v>
      </c>
      <c r="F8" s="371" t="s">
        <v>1475</v>
      </c>
      <c r="G8" s="371" t="s">
        <v>614</v>
      </c>
      <c r="H8" s="1975"/>
      <c r="I8" s="1975"/>
    </row>
    <row r="9" spans="1:9" ht="40" customHeight="1">
      <c r="A9" s="1668"/>
      <c r="B9" s="373"/>
      <c r="C9" s="1545">
        <v>7</v>
      </c>
      <c r="D9" s="429" t="s">
        <v>5329</v>
      </c>
      <c r="E9" s="394" t="s">
        <v>1707</v>
      </c>
      <c r="F9" s="371" t="s">
        <v>1475</v>
      </c>
      <c r="G9" s="371" t="s">
        <v>614</v>
      </c>
      <c r="H9" s="1975"/>
      <c r="I9" s="1975"/>
    </row>
    <row r="10" spans="1:9" ht="40" customHeight="1">
      <c r="A10" s="1669"/>
      <c r="B10" s="374"/>
      <c r="C10" s="1545">
        <v>8</v>
      </c>
      <c r="D10" s="429" t="s">
        <v>5330</v>
      </c>
      <c r="E10" s="394" t="s">
        <v>1134</v>
      </c>
      <c r="F10" s="371" t="s">
        <v>1475</v>
      </c>
      <c r="G10" s="371" t="s">
        <v>614</v>
      </c>
      <c r="H10" s="1975"/>
      <c r="I10" s="1975"/>
    </row>
    <row r="11" spans="1:9" ht="40" customHeight="1">
      <c r="A11" s="1670">
        <v>2</v>
      </c>
      <c r="B11" s="377" t="s">
        <v>1292</v>
      </c>
      <c r="C11" s="1546">
        <v>1</v>
      </c>
      <c r="D11" s="430" t="s">
        <v>1293</v>
      </c>
      <c r="E11" s="399" t="s">
        <v>2149</v>
      </c>
      <c r="F11" s="378" t="s">
        <v>713</v>
      </c>
      <c r="G11" s="378" t="s">
        <v>1047</v>
      </c>
      <c r="H11" s="369" t="s">
        <v>5502</v>
      </c>
      <c r="I11" s="369" t="s">
        <v>5392</v>
      </c>
    </row>
    <row r="12" spans="1:9" ht="40" customHeight="1">
      <c r="A12" s="1671">
        <v>3</v>
      </c>
      <c r="B12" s="391" t="s">
        <v>1371</v>
      </c>
      <c r="C12" s="1547">
        <v>1</v>
      </c>
      <c r="D12" s="429" t="s">
        <v>2830</v>
      </c>
      <c r="E12" s="394" t="s">
        <v>1700</v>
      </c>
      <c r="F12" s="371" t="s">
        <v>1453</v>
      </c>
      <c r="G12" s="371" t="s">
        <v>596</v>
      </c>
      <c r="H12" s="369" t="s">
        <v>5366</v>
      </c>
      <c r="I12" s="369"/>
    </row>
    <row r="13" spans="1:9" ht="40" customHeight="1">
      <c r="A13" s="1672"/>
      <c r="B13" s="389"/>
      <c r="C13" s="1547">
        <v>2</v>
      </c>
      <c r="D13" s="429" t="s">
        <v>5367</v>
      </c>
      <c r="E13" s="394"/>
      <c r="F13" s="371"/>
      <c r="G13" s="371"/>
      <c r="H13" s="369"/>
      <c r="I13" s="369"/>
    </row>
    <row r="14" spans="1:9" ht="40" customHeight="1">
      <c r="A14" s="1670">
        <v>4</v>
      </c>
      <c r="B14" s="377" t="s">
        <v>2023</v>
      </c>
      <c r="C14" s="1546">
        <v>1</v>
      </c>
      <c r="D14" s="430" t="s">
        <v>2024</v>
      </c>
      <c r="E14" s="399" t="s">
        <v>989</v>
      </c>
      <c r="F14" s="378" t="s">
        <v>2025</v>
      </c>
      <c r="G14" s="378" t="s">
        <v>672</v>
      </c>
      <c r="H14" s="369"/>
      <c r="I14" s="369"/>
    </row>
    <row r="15" spans="1:9" ht="40" customHeight="1">
      <c r="A15" s="1671">
        <v>5</v>
      </c>
      <c r="B15" s="391" t="s">
        <v>5285</v>
      </c>
      <c r="C15" s="1548">
        <v>1</v>
      </c>
      <c r="D15" s="429" t="s">
        <v>1858</v>
      </c>
      <c r="E15" s="394" t="s">
        <v>1515</v>
      </c>
      <c r="F15" s="371" t="s">
        <v>1463</v>
      </c>
      <c r="G15" s="371" t="s">
        <v>615</v>
      </c>
      <c r="H15" s="369" t="s">
        <v>5391</v>
      </c>
      <c r="I15" s="369" t="s">
        <v>5392</v>
      </c>
    </row>
    <row r="16" spans="1:9" ht="40" customHeight="1">
      <c r="A16" s="1671">
        <v>6</v>
      </c>
      <c r="B16" s="391" t="s">
        <v>648</v>
      </c>
      <c r="C16" s="1547">
        <v>1</v>
      </c>
      <c r="D16" s="429" t="s">
        <v>1110</v>
      </c>
      <c r="E16" s="394" t="s">
        <v>1068</v>
      </c>
      <c r="F16" s="371" t="s">
        <v>1471</v>
      </c>
      <c r="G16" s="371" t="s">
        <v>619</v>
      </c>
      <c r="H16" s="1975" t="s">
        <v>5439</v>
      </c>
      <c r="I16" s="1976" t="s">
        <v>5440</v>
      </c>
    </row>
    <row r="17" spans="1:9" ht="40" customHeight="1">
      <c r="A17" s="1667"/>
      <c r="B17" s="392"/>
      <c r="C17" s="1547">
        <v>2</v>
      </c>
      <c r="D17" s="429" t="s">
        <v>753</v>
      </c>
      <c r="E17" s="394" t="s">
        <v>1068</v>
      </c>
      <c r="F17" s="371" t="s">
        <v>669</v>
      </c>
      <c r="G17" s="371" t="s">
        <v>670</v>
      </c>
      <c r="H17" s="1975"/>
      <c r="I17" s="1975"/>
    </row>
    <row r="18" spans="1:9" ht="40" customHeight="1">
      <c r="A18" s="1672">
        <v>7</v>
      </c>
      <c r="B18" s="377" t="s">
        <v>1306</v>
      </c>
      <c r="C18" s="1546">
        <v>1</v>
      </c>
      <c r="D18" s="430" t="s">
        <v>1307</v>
      </c>
      <c r="E18" s="399" t="s">
        <v>1308</v>
      </c>
      <c r="F18" s="378" t="s">
        <v>1500</v>
      </c>
      <c r="G18" s="378" t="s">
        <v>677</v>
      </c>
      <c r="H18" s="369"/>
      <c r="I18" s="369"/>
    </row>
    <row r="19" spans="1:9" ht="40" customHeight="1">
      <c r="A19" s="1671">
        <v>8</v>
      </c>
      <c r="B19" s="391" t="s">
        <v>2030</v>
      </c>
      <c r="C19" s="1547">
        <v>1</v>
      </c>
      <c r="D19" s="429" t="s">
        <v>1888</v>
      </c>
      <c r="E19" s="394" t="s">
        <v>1141</v>
      </c>
      <c r="F19" s="371" t="s">
        <v>1482</v>
      </c>
      <c r="G19" s="371" t="s">
        <v>603</v>
      </c>
      <c r="H19" s="1975" t="s">
        <v>5437</v>
      </c>
      <c r="I19" s="1975" t="s">
        <v>5392</v>
      </c>
    </row>
    <row r="20" spans="1:9" ht="40" customHeight="1">
      <c r="A20" s="1672"/>
      <c r="B20" s="388"/>
      <c r="C20" s="1549">
        <v>2</v>
      </c>
      <c r="D20" s="430" t="s">
        <v>2</v>
      </c>
      <c r="E20" s="399" t="s">
        <v>930</v>
      </c>
      <c r="F20" s="378" t="s">
        <v>731</v>
      </c>
      <c r="G20" s="378" t="s">
        <v>672</v>
      </c>
      <c r="H20" s="1975"/>
      <c r="I20" s="1975"/>
    </row>
    <row r="21" spans="1:9" ht="40" customHeight="1">
      <c r="A21" s="1671">
        <v>9</v>
      </c>
      <c r="B21" s="393" t="s">
        <v>738</v>
      </c>
      <c r="C21" s="1546">
        <v>1</v>
      </c>
      <c r="D21" s="430" t="s">
        <v>1027</v>
      </c>
      <c r="E21" s="399" t="s">
        <v>1074</v>
      </c>
      <c r="F21" s="378" t="s">
        <v>682</v>
      </c>
      <c r="G21" s="378" t="s">
        <v>679</v>
      </c>
      <c r="H21" s="369"/>
      <c r="I21" s="369"/>
    </row>
    <row r="22" spans="1:9" s="403" customFormat="1" ht="40" customHeight="1">
      <c r="A22" s="1667">
        <v>10</v>
      </c>
      <c r="B22" s="392" t="s">
        <v>5321</v>
      </c>
      <c r="C22" s="1548">
        <v>1</v>
      </c>
      <c r="D22" s="429" t="s">
        <v>589</v>
      </c>
      <c r="E22" s="426" t="s">
        <v>1176</v>
      </c>
      <c r="F22" s="396" t="s">
        <v>595</v>
      </c>
      <c r="G22" s="396" t="s">
        <v>598</v>
      </c>
      <c r="H22" s="402"/>
      <c r="I22" s="402"/>
    </row>
    <row r="23" spans="1:9" ht="40" customHeight="1">
      <c r="A23" s="1673">
        <v>11</v>
      </c>
      <c r="B23" s="391" t="s">
        <v>644</v>
      </c>
      <c r="C23" s="1547">
        <v>1</v>
      </c>
      <c r="D23" s="429" t="s">
        <v>659</v>
      </c>
      <c r="E23" s="394" t="s">
        <v>1185</v>
      </c>
      <c r="F23" s="371" t="s">
        <v>1495</v>
      </c>
      <c r="G23" s="371" t="s">
        <v>673</v>
      </c>
      <c r="H23" s="369"/>
      <c r="I23" s="369"/>
    </row>
    <row r="24" spans="1:9" ht="40" customHeight="1">
      <c r="A24" s="1674"/>
      <c r="B24" s="388" t="s">
        <v>826</v>
      </c>
      <c r="C24" s="1547">
        <v>2</v>
      </c>
      <c r="D24" s="430" t="s">
        <v>2562</v>
      </c>
      <c r="E24" s="394"/>
      <c r="F24" s="371"/>
      <c r="G24" s="371"/>
      <c r="H24" s="414"/>
      <c r="I24" s="414"/>
    </row>
    <row r="25" spans="1:9" ht="40" customHeight="1">
      <c r="A25" s="1667">
        <v>12</v>
      </c>
      <c r="B25" s="392" t="s">
        <v>4236</v>
      </c>
      <c r="C25" s="1547">
        <v>1</v>
      </c>
      <c r="D25" s="429" t="s">
        <v>1881</v>
      </c>
      <c r="E25" s="394" t="s">
        <v>1135</v>
      </c>
      <c r="F25" s="371" t="s">
        <v>597</v>
      </c>
      <c r="G25" s="371" t="s">
        <v>597</v>
      </c>
      <c r="H25" s="1975"/>
      <c r="I25" s="1975"/>
    </row>
    <row r="26" spans="1:9" ht="40" customHeight="1">
      <c r="A26" s="1672"/>
      <c r="B26" s="388"/>
      <c r="C26" s="1549">
        <v>2</v>
      </c>
      <c r="D26" s="430" t="s">
        <v>2056</v>
      </c>
      <c r="E26" s="399" t="s">
        <v>2056</v>
      </c>
      <c r="F26" s="390" t="s">
        <v>679</v>
      </c>
      <c r="G26" s="390" t="s">
        <v>679</v>
      </c>
      <c r="H26" s="1975"/>
      <c r="I26" s="1975"/>
    </row>
    <row r="27" spans="1:9" ht="40" customHeight="1">
      <c r="A27" s="1671">
        <v>13</v>
      </c>
      <c r="B27" s="375" t="s">
        <v>1031</v>
      </c>
      <c r="C27" s="1550">
        <v>1</v>
      </c>
      <c r="D27" s="429" t="s">
        <v>1813</v>
      </c>
      <c r="E27" s="394" t="s">
        <v>1081</v>
      </c>
      <c r="F27" s="371" t="s">
        <v>1421</v>
      </c>
      <c r="G27" s="371" t="s">
        <v>602</v>
      </c>
      <c r="H27" s="1975" t="s">
        <v>5332</v>
      </c>
      <c r="I27" s="1975"/>
    </row>
    <row r="28" spans="1:9" ht="40" customHeight="1">
      <c r="A28" s="1672"/>
      <c r="B28" s="376"/>
      <c r="C28" s="1551">
        <v>2</v>
      </c>
      <c r="D28" s="430" t="s">
        <v>1044</v>
      </c>
      <c r="E28" s="399" t="s">
        <v>1089</v>
      </c>
      <c r="F28" s="378" t="s">
        <v>676</v>
      </c>
      <c r="G28" s="378" t="s">
        <v>676</v>
      </c>
      <c r="H28" s="1975"/>
      <c r="I28" s="1975"/>
    </row>
    <row r="29" spans="1:9" ht="48.75" customHeight="1">
      <c r="A29" s="1670">
        <v>14</v>
      </c>
      <c r="B29" s="370" t="s">
        <v>5349</v>
      </c>
      <c r="C29" s="1548">
        <v>1</v>
      </c>
      <c r="D29" s="429" t="s">
        <v>1820</v>
      </c>
      <c r="E29" s="394" t="s">
        <v>1117</v>
      </c>
      <c r="F29" s="371" t="s">
        <v>1428</v>
      </c>
      <c r="G29" s="371" t="s">
        <v>594</v>
      </c>
      <c r="H29" s="390" t="s">
        <v>5350</v>
      </c>
      <c r="I29" s="369" t="s">
        <v>5339</v>
      </c>
    </row>
    <row r="30" spans="1:9" ht="40" customHeight="1">
      <c r="A30" s="1667">
        <v>15</v>
      </c>
      <c r="B30" s="393" t="s">
        <v>4241</v>
      </c>
      <c r="C30" s="1545">
        <v>1</v>
      </c>
      <c r="D30" s="430" t="s">
        <v>4242</v>
      </c>
    </row>
    <row r="31" spans="1:9" ht="40" customHeight="1">
      <c r="A31" s="1550">
        <v>16</v>
      </c>
      <c r="B31" s="391" t="s">
        <v>2064</v>
      </c>
      <c r="C31" s="1547">
        <v>1</v>
      </c>
      <c r="D31" s="429" t="s">
        <v>1057</v>
      </c>
      <c r="E31" s="394" t="s">
        <v>1517</v>
      </c>
      <c r="F31" s="371" t="s">
        <v>1464</v>
      </c>
      <c r="G31" s="371" t="s">
        <v>595</v>
      </c>
      <c r="H31" s="1975" t="s">
        <v>5395</v>
      </c>
      <c r="I31" s="1975"/>
    </row>
    <row r="32" spans="1:9" ht="40" customHeight="1">
      <c r="A32" s="1552"/>
      <c r="B32" s="387"/>
      <c r="C32" s="1549">
        <v>2</v>
      </c>
      <c r="D32" s="430" t="s">
        <v>5396</v>
      </c>
      <c r="E32" s="399" t="s">
        <v>2066</v>
      </c>
      <c r="F32" s="378" t="s">
        <v>714</v>
      </c>
      <c r="G32" s="378" t="s">
        <v>673</v>
      </c>
      <c r="H32" s="1975"/>
      <c r="I32" s="1975"/>
    </row>
    <row r="33" spans="1:9" ht="40" customHeight="1">
      <c r="A33" s="1551"/>
      <c r="B33" s="388"/>
      <c r="C33" s="1549">
        <v>3</v>
      </c>
      <c r="D33" s="430" t="s">
        <v>5534</v>
      </c>
      <c r="E33" s="399"/>
      <c r="F33" s="378"/>
      <c r="G33" s="378"/>
      <c r="H33" s="464"/>
      <c r="I33" s="464"/>
    </row>
    <row r="34" spans="1:9" ht="40" customHeight="1">
      <c r="A34" s="1672">
        <v>17</v>
      </c>
      <c r="B34" s="388" t="s">
        <v>2885</v>
      </c>
      <c r="C34" s="1546">
        <v>1</v>
      </c>
      <c r="D34" s="430" t="s">
        <v>2886</v>
      </c>
      <c r="E34" s="399" t="s">
        <v>1074</v>
      </c>
      <c r="F34" s="378" t="s">
        <v>682</v>
      </c>
      <c r="G34" s="378" t="s">
        <v>679</v>
      </c>
      <c r="H34" s="390" t="s">
        <v>5510</v>
      </c>
      <c r="I34" s="369" t="s">
        <v>5511</v>
      </c>
    </row>
    <row r="35" spans="1:9" ht="40" customHeight="1">
      <c r="A35" s="1670">
        <v>18</v>
      </c>
      <c r="B35" s="370" t="s">
        <v>645</v>
      </c>
      <c r="C35" s="1548">
        <v>1</v>
      </c>
      <c r="D35" s="429" t="s">
        <v>660</v>
      </c>
      <c r="E35" s="394" t="s">
        <v>1186</v>
      </c>
      <c r="F35" s="371" t="s">
        <v>1499</v>
      </c>
      <c r="G35" s="371" t="s">
        <v>678</v>
      </c>
      <c r="H35" s="369"/>
      <c r="I35" s="369"/>
    </row>
    <row r="36" spans="1:9" ht="40" customHeight="1">
      <c r="A36" s="1672">
        <v>19</v>
      </c>
      <c r="B36" s="377" t="s">
        <v>2047</v>
      </c>
      <c r="C36" s="1546">
        <v>1</v>
      </c>
      <c r="D36" s="430" t="s">
        <v>5483</v>
      </c>
      <c r="E36" s="399" t="s">
        <v>2602</v>
      </c>
      <c r="F36" s="378" t="s">
        <v>2046</v>
      </c>
      <c r="G36" s="378" t="s">
        <v>672</v>
      </c>
      <c r="H36" s="369"/>
      <c r="I36" s="369"/>
    </row>
    <row r="37" spans="1:9" ht="40" customHeight="1">
      <c r="A37" s="1671">
        <v>20</v>
      </c>
      <c r="B37" s="393" t="s">
        <v>2681</v>
      </c>
      <c r="C37" s="1549">
        <v>1</v>
      </c>
      <c r="D37" s="430" t="s">
        <v>2682</v>
      </c>
      <c r="E37" s="399" t="s">
        <v>2683</v>
      </c>
      <c r="F37" s="378" t="s">
        <v>679</v>
      </c>
      <c r="G37" s="378" t="s">
        <v>679</v>
      </c>
      <c r="H37" s="1975" t="s">
        <v>5509</v>
      </c>
      <c r="I37" s="1975" t="s">
        <v>5392</v>
      </c>
    </row>
    <row r="38" spans="1:9" ht="40" customHeight="1">
      <c r="A38" s="1672"/>
      <c r="B38" s="388"/>
      <c r="C38" s="1549">
        <v>2</v>
      </c>
      <c r="D38" s="430" t="s">
        <v>4222</v>
      </c>
      <c r="E38" s="399" t="s">
        <v>4221</v>
      </c>
      <c r="F38" s="378" t="s">
        <v>679</v>
      </c>
      <c r="G38" s="378" t="s">
        <v>679</v>
      </c>
      <c r="H38" s="1975"/>
      <c r="I38" s="1975"/>
    </row>
    <row r="39" spans="1:9" ht="40" customHeight="1">
      <c r="A39" s="1672">
        <v>21</v>
      </c>
      <c r="B39" s="377" t="s">
        <v>2838</v>
      </c>
      <c r="C39" s="1546">
        <v>1</v>
      </c>
      <c r="D39" s="430" t="s">
        <v>442</v>
      </c>
      <c r="E39" s="399" t="s">
        <v>1406</v>
      </c>
      <c r="F39" s="378" t="s">
        <v>2046</v>
      </c>
      <c r="G39" s="378" t="s">
        <v>672</v>
      </c>
      <c r="H39" s="369"/>
      <c r="I39" s="369"/>
    </row>
    <row r="40" spans="1:9" ht="40" customHeight="1">
      <c r="A40" s="1672">
        <v>22</v>
      </c>
      <c r="B40" s="388" t="s">
        <v>987</v>
      </c>
      <c r="C40" s="1546">
        <v>1</v>
      </c>
      <c r="D40" s="430" t="s">
        <v>988</v>
      </c>
      <c r="E40" s="399" t="s">
        <v>989</v>
      </c>
      <c r="F40" s="378" t="s">
        <v>2025</v>
      </c>
      <c r="G40" s="378" t="s">
        <v>672</v>
      </c>
      <c r="H40" s="369"/>
      <c r="I40" s="369"/>
    </row>
    <row r="41" spans="1:9" ht="40" customHeight="1">
      <c r="A41" s="1671">
        <v>23</v>
      </c>
      <c r="B41" s="391" t="s">
        <v>3585</v>
      </c>
      <c r="C41" s="1547">
        <v>1</v>
      </c>
      <c r="D41" s="429" t="s">
        <v>1863</v>
      </c>
      <c r="E41" s="394" t="s">
        <v>4603</v>
      </c>
      <c r="F41" s="371" t="s">
        <v>1484</v>
      </c>
      <c r="G41" s="371" t="s">
        <v>619</v>
      </c>
      <c r="H41" s="1976" t="s">
        <v>5400</v>
      </c>
      <c r="I41" s="1975" t="s">
        <v>5392</v>
      </c>
    </row>
    <row r="42" spans="1:9" ht="40" customHeight="1">
      <c r="A42" s="1667"/>
      <c r="B42" s="392"/>
      <c r="C42" s="1547">
        <v>2</v>
      </c>
      <c r="D42" s="429" t="s">
        <v>5401</v>
      </c>
      <c r="E42" s="394" t="s">
        <v>4777</v>
      </c>
      <c r="F42" s="371" t="s">
        <v>1489</v>
      </c>
      <c r="G42" s="371" t="s">
        <v>594</v>
      </c>
      <c r="H42" s="1976"/>
      <c r="I42" s="1975"/>
    </row>
    <row r="43" spans="1:9" ht="40" customHeight="1">
      <c r="A43" s="1667"/>
      <c r="B43" s="387"/>
      <c r="C43" s="1549">
        <v>3</v>
      </c>
      <c r="D43" s="429" t="s">
        <v>5402</v>
      </c>
      <c r="E43" s="399" t="s">
        <v>3587</v>
      </c>
      <c r="F43" s="378" t="s">
        <v>1500</v>
      </c>
      <c r="G43" s="378" t="s">
        <v>677</v>
      </c>
      <c r="H43" s="1976"/>
      <c r="I43" s="1975"/>
    </row>
    <row r="44" spans="1:9" ht="68.25" customHeight="1">
      <c r="A44" s="1672"/>
      <c r="B44" s="389"/>
      <c r="C44" s="1547">
        <v>4</v>
      </c>
      <c r="D44" s="430" t="s">
        <v>3586</v>
      </c>
      <c r="E44" s="394" t="s">
        <v>1520</v>
      </c>
      <c r="F44" s="371" t="s">
        <v>1466</v>
      </c>
      <c r="G44" s="371" t="s">
        <v>616</v>
      </c>
      <c r="H44" s="1976"/>
      <c r="I44" s="1975"/>
    </row>
    <row r="45" spans="1:9" ht="40" customHeight="1">
      <c r="A45" s="1671">
        <v>24</v>
      </c>
      <c r="B45" s="375" t="s">
        <v>151</v>
      </c>
      <c r="C45" s="1550">
        <v>1</v>
      </c>
      <c r="D45" s="429" t="s">
        <v>1814</v>
      </c>
      <c r="E45" s="394" t="s">
        <v>2144</v>
      </c>
      <c r="F45" s="371" t="s">
        <v>1422</v>
      </c>
      <c r="G45" s="371" t="s">
        <v>595</v>
      </c>
      <c r="H45" s="1975" t="s">
        <v>5333</v>
      </c>
      <c r="I45" s="1975" t="s">
        <v>5334</v>
      </c>
    </row>
    <row r="46" spans="1:9" ht="40" customHeight="1">
      <c r="A46" s="1667"/>
      <c r="B46" s="379"/>
      <c r="C46" s="1552">
        <v>2</v>
      </c>
      <c r="D46" s="429" t="s">
        <v>1822</v>
      </c>
      <c r="E46" s="394" t="s">
        <v>1126</v>
      </c>
      <c r="F46" s="371" t="s">
        <v>1430</v>
      </c>
      <c r="G46" s="371" t="s">
        <v>604</v>
      </c>
      <c r="H46" s="1975"/>
      <c r="I46" s="1975"/>
    </row>
    <row r="47" spans="1:9" ht="40" customHeight="1">
      <c r="A47" s="1667"/>
      <c r="B47" s="379"/>
      <c r="C47" s="1552">
        <v>3</v>
      </c>
      <c r="D47" s="430" t="s">
        <v>5335</v>
      </c>
      <c r="E47" s="399" t="s">
        <v>152</v>
      </c>
      <c r="F47" s="378" t="s">
        <v>2825</v>
      </c>
      <c r="G47" s="378" t="s">
        <v>1374</v>
      </c>
      <c r="H47" s="1975"/>
      <c r="I47" s="1975"/>
    </row>
    <row r="48" spans="1:9" ht="40" customHeight="1">
      <c r="A48" s="1672"/>
      <c r="B48" s="376"/>
      <c r="C48" s="1551">
        <v>4</v>
      </c>
      <c r="D48" s="430" t="s">
        <v>1410</v>
      </c>
      <c r="E48" s="399" t="s">
        <v>872</v>
      </c>
      <c r="F48" s="378" t="s">
        <v>1410</v>
      </c>
      <c r="G48" s="378" t="s">
        <v>668</v>
      </c>
      <c r="H48" s="1975"/>
      <c r="I48" s="1975"/>
    </row>
    <row r="49" spans="1:9" ht="40" customHeight="1">
      <c r="A49" s="1672">
        <v>25</v>
      </c>
      <c r="B49" s="389" t="s">
        <v>1032</v>
      </c>
      <c r="C49" s="1548">
        <v>1</v>
      </c>
      <c r="D49" s="429" t="s">
        <v>1033</v>
      </c>
      <c r="E49" s="394" t="s">
        <v>1699</v>
      </c>
      <c r="F49" s="371" t="s">
        <v>595</v>
      </c>
      <c r="G49" s="371" t="s">
        <v>595</v>
      </c>
      <c r="H49" s="369" t="s">
        <v>5368</v>
      </c>
      <c r="I49" s="369" t="s">
        <v>5339</v>
      </c>
    </row>
    <row r="50" spans="1:9" ht="40" customHeight="1">
      <c r="A50" s="1670">
        <v>26</v>
      </c>
      <c r="B50" s="377" t="s">
        <v>1052</v>
      </c>
      <c r="C50" s="1546">
        <v>1</v>
      </c>
      <c r="D50" s="430" t="s">
        <v>1053</v>
      </c>
      <c r="E50" s="399" t="s">
        <v>1091</v>
      </c>
      <c r="F50" s="378" t="s">
        <v>1511</v>
      </c>
      <c r="G50" s="378" t="s">
        <v>674</v>
      </c>
      <c r="H50" s="369"/>
      <c r="I50" s="369"/>
    </row>
    <row r="51" spans="1:9" ht="40" customHeight="1">
      <c r="A51" s="1670">
        <v>27</v>
      </c>
      <c r="B51" s="377" t="s">
        <v>1288</v>
      </c>
      <c r="C51" s="1546">
        <v>1</v>
      </c>
      <c r="D51" s="430" t="s">
        <v>2817</v>
      </c>
      <c r="E51" s="399" t="s">
        <v>1289</v>
      </c>
      <c r="F51" s="378" t="s">
        <v>670</v>
      </c>
      <c r="G51" s="378" t="s">
        <v>670</v>
      </c>
      <c r="H51" s="369" t="s">
        <v>5500</v>
      </c>
      <c r="I51" s="369" t="s">
        <v>5375</v>
      </c>
    </row>
    <row r="52" spans="1:9" ht="40" customHeight="1">
      <c r="A52" s="1671">
        <v>28</v>
      </c>
      <c r="B52" s="393" t="s">
        <v>1975</v>
      </c>
      <c r="C52" s="1549">
        <v>1</v>
      </c>
      <c r="D52" s="430" t="s">
        <v>2593</v>
      </c>
      <c r="E52" s="399" t="s">
        <v>2594</v>
      </c>
      <c r="F52" s="378" t="s">
        <v>1495</v>
      </c>
      <c r="G52" s="378" t="s">
        <v>673</v>
      </c>
      <c r="H52" s="1975"/>
      <c r="I52" s="1975"/>
    </row>
    <row r="53" spans="1:9" ht="40" customHeight="1">
      <c r="A53" s="1667"/>
      <c r="B53" s="387"/>
      <c r="C53" s="1549">
        <v>2</v>
      </c>
      <c r="D53" s="430" t="s">
        <v>2136</v>
      </c>
      <c r="E53" s="399" t="s">
        <v>2138</v>
      </c>
      <c r="F53" s="378"/>
      <c r="G53" s="378" t="s">
        <v>1360</v>
      </c>
      <c r="H53" s="1975"/>
      <c r="I53" s="1975"/>
    </row>
    <row r="54" spans="1:9" ht="40" customHeight="1">
      <c r="A54" s="1672"/>
      <c r="B54" s="388"/>
      <c r="C54" s="1549">
        <v>3</v>
      </c>
      <c r="D54" s="430" t="s">
        <v>2855</v>
      </c>
      <c r="E54" s="399" t="s">
        <v>2856</v>
      </c>
      <c r="F54" s="378" t="s">
        <v>944</v>
      </c>
      <c r="G54" s="378" t="s">
        <v>668</v>
      </c>
      <c r="H54" s="1975"/>
      <c r="I54" s="1975"/>
    </row>
    <row r="55" spans="1:9" ht="40" customHeight="1">
      <c r="A55" s="1670">
        <v>29</v>
      </c>
      <c r="B55" s="377" t="s">
        <v>2077</v>
      </c>
      <c r="C55" s="1546">
        <v>1</v>
      </c>
      <c r="D55" s="430" t="s">
        <v>2824</v>
      </c>
      <c r="E55" s="399"/>
      <c r="F55" s="378" t="s">
        <v>715</v>
      </c>
      <c r="G55" s="378" t="s">
        <v>668</v>
      </c>
      <c r="H55" s="369"/>
      <c r="I55" s="369"/>
    </row>
    <row r="56" spans="1:9" ht="40" customHeight="1">
      <c r="A56" s="1667">
        <v>30</v>
      </c>
      <c r="B56" s="387" t="s">
        <v>2960</v>
      </c>
      <c r="C56" s="1553">
        <v>1</v>
      </c>
      <c r="D56" s="431" t="s">
        <v>51</v>
      </c>
      <c r="E56" s="399"/>
      <c r="F56" s="378"/>
      <c r="G56" s="378"/>
      <c r="H56" s="369"/>
      <c r="I56" s="369"/>
    </row>
    <row r="57" spans="1:9" ht="40" customHeight="1">
      <c r="A57" s="1672"/>
      <c r="B57" s="388"/>
      <c r="C57" s="1549">
        <v>2</v>
      </c>
      <c r="D57" s="430" t="s">
        <v>4245</v>
      </c>
      <c r="E57" s="399"/>
      <c r="F57" s="378"/>
      <c r="G57" s="378"/>
      <c r="H57" s="369"/>
      <c r="I57" s="369"/>
    </row>
    <row r="58" spans="1:9" ht="40" customHeight="1">
      <c r="A58" s="1670">
        <v>31</v>
      </c>
      <c r="B58" s="377" t="s">
        <v>458</v>
      </c>
      <c r="C58" s="1546">
        <v>1</v>
      </c>
      <c r="D58" s="430" t="s">
        <v>2826</v>
      </c>
      <c r="E58" s="399"/>
      <c r="F58" s="378" t="s">
        <v>2094</v>
      </c>
      <c r="G58" s="378" t="s">
        <v>683</v>
      </c>
      <c r="H58" s="369"/>
      <c r="I58" s="369"/>
    </row>
    <row r="59" spans="1:9" ht="40" customHeight="1">
      <c r="A59" s="1670">
        <v>32</v>
      </c>
      <c r="B59" s="370" t="s">
        <v>5356</v>
      </c>
      <c r="C59" s="1548">
        <v>1</v>
      </c>
      <c r="D59" s="429" t="s">
        <v>1832</v>
      </c>
      <c r="E59" s="394" t="s">
        <v>1118</v>
      </c>
      <c r="F59" s="371" t="s">
        <v>1426</v>
      </c>
      <c r="G59" s="371" t="s">
        <v>603</v>
      </c>
      <c r="H59" s="369" t="s">
        <v>5357</v>
      </c>
      <c r="I59" s="369"/>
    </row>
    <row r="60" spans="1:9" ht="40" customHeight="1">
      <c r="A60" s="1671">
        <v>33</v>
      </c>
      <c r="B60" s="391" t="s">
        <v>690</v>
      </c>
      <c r="C60" s="1547">
        <v>1</v>
      </c>
      <c r="D60" s="429" t="s">
        <v>2317</v>
      </c>
      <c r="E60" s="394" t="s">
        <v>702</v>
      </c>
      <c r="F60" s="371" t="s">
        <v>680</v>
      </c>
      <c r="G60" s="371" t="s">
        <v>680</v>
      </c>
      <c r="H60" s="1975" t="s">
        <v>5450</v>
      </c>
      <c r="I60" s="1975" t="s">
        <v>5392</v>
      </c>
    </row>
    <row r="61" spans="1:9" ht="40" customHeight="1">
      <c r="A61" s="1667"/>
      <c r="B61" s="392"/>
      <c r="C61" s="1547">
        <v>2</v>
      </c>
      <c r="D61" s="429" t="s">
        <v>2845</v>
      </c>
      <c r="E61" s="394" t="s">
        <v>704</v>
      </c>
      <c r="F61" s="371" t="s">
        <v>680</v>
      </c>
      <c r="G61" s="371" t="s">
        <v>680</v>
      </c>
      <c r="H61" s="1975"/>
      <c r="I61" s="1975"/>
    </row>
    <row r="62" spans="1:9" ht="40" customHeight="1">
      <c r="A62" s="1667"/>
      <c r="B62" s="387"/>
      <c r="C62" s="1549">
        <v>3</v>
      </c>
      <c r="D62" s="430" t="s">
        <v>2822</v>
      </c>
      <c r="E62" s="399" t="s">
        <v>12</v>
      </c>
      <c r="F62" s="378" t="s">
        <v>680</v>
      </c>
      <c r="G62" s="378" t="s">
        <v>680</v>
      </c>
      <c r="H62" s="1975"/>
      <c r="I62" s="1975"/>
    </row>
    <row r="63" spans="1:9" ht="40" customHeight="1">
      <c r="A63" s="1671">
        <v>2</v>
      </c>
      <c r="B63" s="395" t="s">
        <v>5404</v>
      </c>
      <c r="C63" s="1547">
        <v>1</v>
      </c>
      <c r="D63" s="429" t="s">
        <v>1866</v>
      </c>
      <c r="E63" s="394" t="s">
        <v>1512</v>
      </c>
      <c r="F63" s="371" t="s">
        <v>1469</v>
      </c>
      <c r="G63" s="371" t="s">
        <v>605</v>
      </c>
      <c r="H63" s="1979" t="s">
        <v>5405</v>
      </c>
      <c r="I63" s="1982" t="s">
        <v>5406</v>
      </c>
    </row>
    <row r="64" spans="1:9" ht="40" customHeight="1">
      <c r="A64" s="1667"/>
      <c r="B64" s="379" t="s">
        <v>5407</v>
      </c>
      <c r="C64" s="1547">
        <v>2</v>
      </c>
      <c r="D64" s="432" t="s">
        <v>584</v>
      </c>
      <c r="E64" s="394" t="s">
        <v>1158</v>
      </c>
      <c r="F64" s="371" t="s">
        <v>1488</v>
      </c>
      <c r="G64" s="371" t="s">
        <v>622</v>
      </c>
      <c r="H64" s="1980"/>
      <c r="I64" s="1983"/>
    </row>
    <row r="65" spans="1:9" ht="40" customHeight="1">
      <c r="A65" s="1667"/>
      <c r="B65" s="379" t="s">
        <v>5408</v>
      </c>
      <c r="C65" s="1547">
        <v>3</v>
      </c>
      <c r="D65" s="432" t="s">
        <v>755</v>
      </c>
      <c r="E65" s="394" t="s">
        <v>778</v>
      </c>
      <c r="F65" s="371" t="s">
        <v>1488</v>
      </c>
      <c r="G65" s="371" t="s">
        <v>622</v>
      </c>
      <c r="H65" s="1980"/>
      <c r="I65" s="1983"/>
    </row>
    <row r="66" spans="1:9" ht="57" customHeight="1">
      <c r="A66" s="1667"/>
      <c r="B66" s="379" t="s">
        <v>5409</v>
      </c>
      <c r="C66" s="1547">
        <v>4</v>
      </c>
      <c r="D66" s="432" t="s">
        <v>1190</v>
      </c>
      <c r="E66" s="394" t="s">
        <v>1160</v>
      </c>
      <c r="F66" s="371" t="s">
        <v>1469</v>
      </c>
      <c r="G66" s="371" t="s">
        <v>605</v>
      </c>
      <c r="H66" s="1980"/>
      <c r="I66" s="1983"/>
    </row>
    <row r="67" spans="1:9" ht="40" customHeight="1">
      <c r="A67" s="1667"/>
      <c r="B67" s="379" t="s">
        <v>5410</v>
      </c>
      <c r="C67" s="1547">
        <v>5</v>
      </c>
      <c r="D67" s="432" t="s">
        <v>5520</v>
      </c>
      <c r="E67" s="394" t="s">
        <v>1161</v>
      </c>
      <c r="F67" s="371" t="s">
        <v>1490</v>
      </c>
      <c r="G67" s="371" t="s">
        <v>619</v>
      </c>
      <c r="H67" s="1980"/>
      <c r="I67" s="1983"/>
    </row>
    <row r="68" spans="1:9" ht="40" customHeight="1">
      <c r="A68" s="1667"/>
      <c r="B68" s="379" t="s">
        <v>5411</v>
      </c>
      <c r="C68" s="1547">
        <v>6</v>
      </c>
      <c r="D68" s="432" t="s">
        <v>588</v>
      </c>
      <c r="E68" s="394" t="s">
        <v>1162</v>
      </c>
      <c r="F68" s="371" t="s">
        <v>1488</v>
      </c>
      <c r="G68" s="371" t="s">
        <v>622</v>
      </c>
      <c r="H68" s="1980"/>
      <c r="I68" s="1983"/>
    </row>
    <row r="69" spans="1:9" ht="40" customHeight="1">
      <c r="A69" s="1667"/>
      <c r="B69" s="379" t="s">
        <v>5412</v>
      </c>
      <c r="C69" s="1547">
        <v>7</v>
      </c>
      <c r="D69" s="432" t="s">
        <v>591</v>
      </c>
      <c r="E69" s="394" t="s">
        <v>1163</v>
      </c>
      <c r="F69" s="371" t="s">
        <v>1491</v>
      </c>
      <c r="G69" s="371" t="s">
        <v>619</v>
      </c>
      <c r="H69" s="1980"/>
      <c r="I69" s="1983"/>
    </row>
    <row r="70" spans="1:9" ht="40" customHeight="1">
      <c r="A70" s="1667"/>
      <c r="B70" s="379" t="s">
        <v>5413</v>
      </c>
      <c r="C70" s="1547">
        <v>8</v>
      </c>
      <c r="D70" s="432" t="s">
        <v>593</v>
      </c>
      <c r="E70" s="394" t="s">
        <v>1164</v>
      </c>
      <c r="F70" s="371" t="s">
        <v>1488</v>
      </c>
      <c r="G70" s="371" t="s">
        <v>622</v>
      </c>
      <c r="H70" s="1980"/>
      <c r="I70" s="1983"/>
    </row>
    <row r="71" spans="1:9" ht="40" customHeight="1">
      <c r="A71" s="1667"/>
      <c r="B71" s="379" t="s">
        <v>5414</v>
      </c>
      <c r="C71" s="1547">
        <v>9</v>
      </c>
      <c r="D71" s="432" t="s">
        <v>4151</v>
      </c>
      <c r="E71" s="394" t="s">
        <v>694</v>
      </c>
      <c r="F71" s="371" t="s">
        <v>670</v>
      </c>
      <c r="G71" s="371" t="s">
        <v>670</v>
      </c>
      <c r="H71" s="1980"/>
      <c r="I71" s="1983"/>
    </row>
    <row r="72" spans="1:9" ht="40" customHeight="1">
      <c r="A72" s="1667"/>
      <c r="B72" s="379" t="s">
        <v>5415</v>
      </c>
      <c r="C72" s="1547">
        <v>10</v>
      </c>
      <c r="D72" s="432" t="s">
        <v>1233</v>
      </c>
      <c r="E72" s="394" t="s">
        <v>699</v>
      </c>
      <c r="F72" s="371" t="s">
        <v>711</v>
      </c>
      <c r="G72" s="371" t="s">
        <v>670</v>
      </c>
      <c r="H72" s="1980"/>
      <c r="I72" s="1983"/>
    </row>
    <row r="73" spans="1:9" ht="40" customHeight="1">
      <c r="A73" s="1667"/>
      <c r="B73" s="379" t="s">
        <v>5416</v>
      </c>
      <c r="C73" s="1547">
        <v>11</v>
      </c>
      <c r="D73" s="432" t="s">
        <v>1234</v>
      </c>
      <c r="E73" s="394" t="s">
        <v>700</v>
      </c>
      <c r="F73" s="371" t="s">
        <v>709</v>
      </c>
      <c r="G73" s="371" t="s">
        <v>670</v>
      </c>
      <c r="H73" s="1980"/>
      <c r="I73" s="1983"/>
    </row>
    <row r="74" spans="1:9" ht="40" customHeight="1">
      <c r="A74" s="1667"/>
      <c r="B74" s="387" t="s">
        <v>5417</v>
      </c>
      <c r="C74" s="1547">
        <v>12</v>
      </c>
      <c r="D74" s="433" t="s">
        <v>727</v>
      </c>
      <c r="E74" s="399" t="s">
        <v>1512</v>
      </c>
      <c r="F74" s="378" t="s">
        <v>1496</v>
      </c>
      <c r="G74" s="378" t="s">
        <v>674</v>
      </c>
      <c r="H74" s="1980"/>
      <c r="I74" s="1983"/>
    </row>
    <row r="75" spans="1:9" ht="40" customHeight="1">
      <c r="A75" s="1667"/>
      <c r="B75" s="379" t="s">
        <v>5533</v>
      </c>
      <c r="C75" s="1547">
        <v>13</v>
      </c>
      <c r="D75" s="433" t="s">
        <v>1995</v>
      </c>
      <c r="E75" s="399" t="s">
        <v>1399</v>
      </c>
      <c r="F75" s="378" t="s">
        <v>676</v>
      </c>
      <c r="G75" s="378" t="s">
        <v>676</v>
      </c>
      <c r="H75" s="1980"/>
      <c r="I75" s="1983"/>
    </row>
    <row r="76" spans="1:9" ht="40" customHeight="1">
      <c r="A76" s="1667"/>
      <c r="B76" s="379"/>
      <c r="C76" s="1547">
        <v>14</v>
      </c>
      <c r="D76" s="433" t="s">
        <v>4772</v>
      </c>
      <c r="E76" s="399" t="s">
        <v>1398</v>
      </c>
      <c r="F76" s="378" t="s">
        <v>676</v>
      </c>
      <c r="G76" s="378" t="s">
        <v>676</v>
      </c>
      <c r="H76" s="1980"/>
      <c r="I76" s="1983"/>
    </row>
    <row r="77" spans="1:9" ht="40" customHeight="1">
      <c r="A77" s="1667"/>
      <c r="B77" s="379"/>
      <c r="C77" s="1547">
        <v>15</v>
      </c>
      <c r="D77" s="433" t="s">
        <v>2808</v>
      </c>
      <c r="E77" s="399" t="s">
        <v>533</v>
      </c>
      <c r="F77" s="378" t="s">
        <v>676</v>
      </c>
      <c r="G77" s="378" t="s">
        <v>676</v>
      </c>
      <c r="H77" s="1980"/>
      <c r="I77" s="1983"/>
    </row>
    <row r="78" spans="1:9" ht="40" customHeight="1">
      <c r="A78" s="1667"/>
      <c r="B78" s="379"/>
      <c r="C78" s="1547">
        <v>16</v>
      </c>
      <c r="D78" s="433" t="s">
        <v>1035</v>
      </c>
      <c r="E78" s="399" t="s">
        <v>1398</v>
      </c>
      <c r="F78" s="378" t="s">
        <v>676</v>
      </c>
      <c r="G78" s="378" t="s">
        <v>676</v>
      </c>
      <c r="H78" s="1980"/>
      <c r="I78" s="1983"/>
    </row>
    <row r="79" spans="1:9" ht="40" customHeight="1">
      <c r="A79" s="1667"/>
      <c r="B79" s="379"/>
      <c r="C79" s="1547">
        <v>17</v>
      </c>
      <c r="D79" s="433" t="s">
        <v>815</v>
      </c>
      <c r="E79" s="399" t="s">
        <v>1527</v>
      </c>
      <c r="F79" s="378" t="s">
        <v>1506</v>
      </c>
      <c r="G79" s="378" t="s">
        <v>709</v>
      </c>
      <c r="H79" s="1980"/>
      <c r="I79" s="1983"/>
    </row>
    <row r="80" spans="1:9" ht="40" customHeight="1">
      <c r="A80" s="1667"/>
      <c r="B80" s="379"/>
      <c r="C80" s="1547">
        <v>18</v>
      </c>
      <c r="D80" s="433" t="s">
        <v>822</v>
      </c>
      <c r="E80" s="399"/>
      <c r="F80" s="378" t="s">
        <v>675</v>
      </c>
      <c r="G80" s="378" t="s">
        <v>670</v>
      </c>
      <c r="H80" s="1980"/>
      <c r="I80" s="1983"/>
    </row>
    <row r="81" spans="1:9" ht="40" customHeight="1">
      <c r="A81" s="1667"/>
      <c r="B81" s="379"/>
      <c r="C81" s="1547">
        <v>19</v>
      </c>
      <c r="D81" s="433" t="s">
        <v>139</v>
      </c>
      <c r="E81" s="399"/>
      <c r="F81" s="378" t="s">
        <v>709</v>
      </c>
      <c r="G81" s="378" t="s">
        <v>670</v>
      </c>
      <c r="H81" s="1980"/>
      <c r="I81" s="1983"/>
    </row>
    <row r="82" spans="1:9" ht="40" customHeight="1">
      <c r="A82" s="1667"/>
      <c r="B82" s="379"/>
      <c r="C82" s="1547">
        <v>20</v>
      </c>
      <c r="D82" s="433" t="s">
        <v>3848</v>
      </c>
      <c r="E82" s="399" t="s">
        <v>3849</v>
      </c>
      <c r="F82" s="378" t="s">
        <v>834</v>
      </c>
      <c r="G82" s="378" t="s">
        <v>680</v>
      </c>
      <c r="H82" s="1980"/>
      <c r="I82" s="1983"/>
    </row>
    <row r="83" spans="1:9" ht="63.75" customHeight="1">
      <c r="A83" s="1667"/>
      <c r="B83" s="379"/>
      <c r="C83" s="1547">
        <v>21</v>
      </c>
      <c r="D83" s="433" t="s">
        <v>2568</v>
      </c>
      <c r="E83" s="399" t="s">
        <v>839</v>
      </c>
      <c r="F83" s="378" t="s">
        <v>1496</v>
      </c>
      <c r="G83" s="378" t="s">
        <v>674</v>
      </c>
      <c r="H83" s="1980"/>
      <c r="I83" s="1983"/>
    </row>
    <row r="84" spans="1:9" ht="40" customHeight="1">
      <c r="A84" s="1667"/>
      <c r="B84" s="379"/>
      <c r="C84" s="1547">
        <v>22</v>
      </c>
      <c r="D84" s="433" t="s">
        <v>1924</v>
      </c>
      <c r="E84" s="399" t="s">
        <v>1925</v>
      </c>
      <c r="F84" s="378" t="s">
        <v>670</v>
      </c>
      <c r="G84" s="378" t="s">
        <v>670</v>
      </c>
      <c r="H84" s="1980"/>
      <c r="I84" s="1983"/>
    </row>
    <row r="85" spans="1:9" ht="40" customHeight="1">
      <c r="A85" s="1667"/>
      <c r="B85" s="379"/>
      <c r="C85" s="1547">
        <v>23</v>
      </c>
      <c r="D85" s="433" t="s">
        <v>1927</v>
      </c>
      <c r="E85" s="399" t="s">
        <v>1928</v>
      </c>
      <c r="F85" s="378" t="s">
        <v>670</v>
      </c>
      <c r="G85" s="378" t="s">
        <v>670</v>
      </c>
      <c r="H85" s="1980"/>
      <c r="I85" s="1983"/>
    </row>
    <row r="86" spans="1:9" ht="40" customHeight="1">
      <c r="A86" s="1667"/>
      <c r="B86" s="379"/>
      <c r="C86" s="1547">
        <v>24</v>
      </c>
      <c r="D86" s="433" t="s">
        <v>1931</v>
      </c>
      <c r="E86" s="399" t="s">
        <v>2579</v>
      </c>
      <c r="F86" s="378" t="s">
        <v>1932</v>
      </c>
      <c r="G86" s="378" t="s">
        <v>676</v>
      </c>
      <c r="H86" s="1980"/>
      <c r="I86" s="1983"/>
    </row>
    <row r="87" spans="1:9" ht="40" customHeight="1">
      <c r="A87" s="1667"/>
      <c r="B87" s="379"/>
      <c r="C87" s="1547">
        <v>25</v>
      </c>
      <c r="D87" s="433" t="s">
        <v>3973</v>
      </c>
      <c r="E87" s="399" t="s">
        <v>2580</v>
      </c>
      <c r="F87" s="378" t="s">
        <v>1506</v>
      </c>
      <c r="G87" s="378" t="s">
        <v>670</v>
      </c>
      <c r="H87" s="1980"/>
      <c r="I87" s="1983"/>
    </row>
    <row r="88" spans="1:9" ht="40" customHeight="1">
      <c r="A88" s="1667"/>
      <c r="B88" s="379"/>
      <c r="C88" s="1547">
        <v>26</v>
      </c>
      <c r="D88" s="433" t="s">
        <v>1937</v>
      </c>
      <c r="E88" s="399" t="s">
        <v>1938</v>
      </c>
      <c r="F88" s="378" t="s">
        <v>1939</v>
      </c>
      <c r="G88" s="378" t="s">
        <v>670</v>
      </c>
      <c r="H88" s="1980"/>
      <c r="I88" s="1983"/>
    </row>
    <row r="89" spans="1:9" ht="40" customHeight="1">
      <c r="A89" s="1667"/>
      <c r="B89" s="379"/>
      <c r="C89" s="1547">
        <v>27</v>
      </c>
      <c r="D89" s="433" t="s">
        <v>1942</v>
      </c>
      <c r="E89" s="399" t="s">
        <v>1943</v>
      </c>
      <c r="F89" s="378" t="s">
        <v>1506</v>
      </c>
      <c r="G89" s="378" t="s">
        <v>670</v>
      </c>
      <c r="H89" s="1980"/>
      <c r="I89" s="1983"/>
    </row>
    <row r="90" spans="1:9" ht="40" customHeight="1">
      <c r="A90" s="1667"/>
      <c r="B90" s="379"/>
      <c r="C90" s="1547">
        <v>28</v>
      </c>
      <c r="D90" s="433" t="s">
        <v>1946</v>
      </c>
      <c r="E90" s="399" t="s">
        <v>1947</v>
      </c>
      <c r="F90" s="378" t="s">
        <v>676</v>
      </c>
      <c r="G90" s="378" t="s">
        <v>676</v>
      </c>
      <c r="H90" s="1980"/>
      <c r="I90" s="1983"/>
    </row>
    <row r="91" spans="1:9" ht="40" customHeight="1">
      <c r="A91" s="1667"/>
      <c r="B91" s="379"/>
      <c r="C91" s="1547">
        <v>29</v>
      </c>
      <c r="D91" s="433" t="s">
        <v>1950</v>
      </c>
      <c r="E91" s="399" t="s">
        <v>2581</v>
      </c>
      <c r="F91" s="378" t="s">
        <v>1951</v>
      </c>
      <c r="G91" s="378" t="s">
        <v>670</v>
      </c>
      <c r="H91" s="1980"/>
      <c r="I91" s="1983"/>
    </row>
    <row r="92" spans="1:9" ht="40" customHeight="1">
      <c r="A92" s="1667"/>
      <c r="B92" s="379"/>
      <c r="C92" s="1547">
        <v>30</v>
      </c>
      <c r="D92" s="433" t="s">
        <v>1954</v>
      </c>
      <c r="E92" s="399" t="s">
        <v>2581</v>
      </c>
      <c r="F92" s="378" t="s">
        <v>1955</v>
      </c>
      <c r="G92" s="378" t="s">
        <v>670</v>
      </c>
      <c r="H92" s="1980"/>
      <c r="I92" s="1983"/>
    </row>
    <row r="93" spans="1:9" ht="40" customHeight="1">
      <c r="A93" s="1667"/>
      <c r="B93" s="379"/>
      <c r="C93" s="1547">
        <v>31</v>
      </c>
      <c r="D93" s="433" t="s">
        <v>2819</v>
      </c>
      <c r="E93" s="399" t="s">
        <v>2581</v>
      </c>
      <c r="F93" s="378" t="s">
        <v>676</v>
      </c>
      <c r="G93" s="378" t="s">
        <v>670</v>
      </c>
      <c r="H93" s="1980"/>
      <c r="I93" s="1983"/>
    </row>
    <row r="94" spans="1:9" ht="40" customHeight="1">
      <c r="A94" s="1667"/>
      <c r="B94" s="379"/>
      <c r="C94" s="1547">
        <v>32</v>
      </c>
      <c r="D94" s="433" t="s">
        <v>5522</v>
      </c>
      <c r="E94" s="399" t="s">
        <v>709</v>
      </c>
      <c r="F94" s="378" t="s">
        <v>709</v>
      </c>
      <c r="G94" s="378" t="s">
        <v>670</v>
      </c>
      <c r="H94" s="1980"/>
      <c r="I94" s="1983"/>
    </row>
    <row r="95" spans="1:9" ht="40" customHeight="1">
      <c r="A95" s="1667"/>
      <c r="B95" s="379"/>
      <c r="C95" s="1547">
        <v>33</v>
      </c>
      <c r="D95" s="433" t="s">
        <v>3819</v>
      </c>
      <c r="E95" s="399"/>
      <c r="F95" s="378" t="s">
        <v>676</v>
      </c>
      <c r="G95" s="378" t="s">
        <v>676</v>
      </c>
      <c r="H95" s="1980"/>
      <c r="I95" s="1983"/>
    </row>
    <row r="96" spans="1:9" ht="58.5" customHeight="1">
      <c r="A96" s="1667"/>
      <c r="B96" s="379"/>
      <c r="C96" s="1547">
        <v>34</v>
      </c>
      <c r="D96" s="433" t="s">
        <v>2598</v>
      </c>
      <c r="E96" s="399" t="s">
        <v>2599</v>
      </c>
      <c r="F96" s="378" t="s">
        <v>1932</v>
      </c>
      <c r="G96" s="378" t="s">
        <v>676</v>
      </c>
      <c r="H96" s="1980"/>
      <c r="I96" s="1983"/>
    </row>
    <row r="97" spans="1:9" ht="40" customHeight="1">
      <c r="A97" s="1667"/>
      <c r="B97" s="379"/>
      <c r="C97" s="1547">
        <v>35</v>
      </c>
      <c r="D97" s="433" t="s">
        <v>2096</v>
      </c>
      <c r="E97" s="399"/>
      <c r="F97" s="378" t="s">
        <v>1932</v>
      </c>
      <c r="G97" s="378" t="s">
        <v>670</v>
      </c>
      <c r="H97" s="1980"/>
      <c r="I97" s="1983"/>
    </row>
    <row r="98" spans="1:9" ht="40" customHeight="1">
      <c r="A98" s="1667"/>
      <c r="B98" s="379"/>
      <c r="C98" s="1547">
        <v>36</v>
      </c>
      <c r="D98" s="433" t="s">
        <v>534</v>
      </c>
      <c r="E98" s="399" t="s">
        <v>1297</v>
      </c>
      <c r="F98" s="378" t="s">
        <v>676</v>
      </c>
      <c r="G98" s="378" t="s">
        <v>676</v>
      </c>
      <c r="H98" s="1980"/>
      <c r="I98" s="1983"/>
    </row>
    <row r="99" spans="1:9" ht="40" customHeight="1">
      <c r="A99" s="1667"/>
      <c r="B99" s="379"/>
      <c r="C99" s="1547">
        <v>37</v>
      </c>
      <c r="D99" s="433" t="s">
        <v>2810</v>
      </c>
      <c r="E99" s="399" t="s">
        <v>1007</v>
      </c>
      <c r="F99" s="378" t="s">
        <v>676</v>
      </c>
      <c r="G99" s="378" t="s">
        <v>676</v>
      </c>
      <c r="H99" s="1980"/>
      <c r="I99" s="1983"/>
    </row>
    <row r="100" spans="1:9" ht="40" customHeight="1">
      <c r="A100" s="1667"/>
      <c r="B100" s="379"/>
      <c r="C100" s="1547">
        <v>38</v>
      </c>
      <c r="D100" s="433" t="s">
        <v>1018</v>
      </c>
      <c r="E100" s="399"/>
      <c r="F100" s="378" t="s">
        <v>670</v>
      </c>
      <c r="G100" s="378" t="s">
        <v>670</v>
      </c>
      <c r="H100" s="1980"/>
      <c r="I100" s="1983"/>
    </row>
    <row r="101" spans="1:9" ht="40" customHeight="1">
      <c r="A101" s="1667"/>
      <c r="B101" s="379"/>
      <c r="C101" s="1547">
        <v>39</v>
      </c>
      <c r="D101" s="433" t="s">
        <v>154</v>
      </c>
      <c r="E101" s="399" t="s">
        <v>2809</v>
      </c>
      <c r="F101" s="378" t="s">
        <v>1496</v>
      </c>
      <c r="G101" s="378" t="s">
        <v>674</v>
      </c>
      <c r="H101" s="1980"/>
      <c r="I101" s="1983"/>
    </row>
    <row r="102" spans="1:9" ht="40" customHeight="1">
      <c r="A102" s="1667"/>
      <c r="B102" s="379"/>
      <c r="C102" s="1547">
        <v>40</v>
      </c>
      <c r="D102" s="433" t="s">
        <v>1310</v>
      </c>
      <c r="E102" s="399" t="s">
        <v>1311</v>
      </c>
      <c r="F102" s="378" t="s">
        <v>1932</v>
      </c>
      <c r="G102" s="378" t="s">
        <v>676</v>
      </c>
      <c r="H102" s="1980"/>
      <c r="I102" s="1983"/>
    </row>
    <row r="103" spans="1:9" ht="40" customHeight="1">
      <c r="A103" s="1667"/>
      <c r="B103" s="379"/>
      <c r="C103" s="1547">
        <v>41</v>
      </c>
      <c r="D103" s="433" t="s">
        <v>2944</v>
      </c>
      <c r="E103" s="399"/>
      <c r="F103" s="378" t="s">
        <v>194</v>
      </c>
      <c r="G103" s="378" t="s">
        <v>674</v>
      </c>
      <c r="H103" s="1980"/>
      <c r="I103" s="1983"/>
    </row>
    <row r="104" spans="1:9" ht="40" customHeight="1">
      <c r="A104" s="1667"/>
      <c r="B104" s="379"/>
      <c r="C104" s="1547">
        <v>42</v>
      </c>
      <c r="D104" s="433" t="s">
        <v>2538</v>
      </c>
      <c r="E104" s="399" t="s">
        <v>133</v>
      </c>
      <c r="F104" s="378" t="s">
        <v>1496</v>
      </c>
      <c r="G104" s="378" t="s">
        <v>674</v>
      </c>
      <c r="H104" s="1980"/>
      <c r="I104" s="1983"/>
    </row>
    <row r="105" spans="1:9" ht="40" customHeight="1">
      <c r="A105" s="1667"/>
      <c r="B105" s="379"/>
      <c r="C105" s="1547">
        <v>43</v>
      </c>
      <c r="D105" s="433" t="s">
        <v>569</v>
      </c>
      <c r="E105" s="399" t="s">
        <v>4629</v>
      </c>
      <c r="F105" s="378" t="s">
        <v>676</v>
      </c>
      <c r="G105" s="378" t="s">
        <v>676</v>
      </c>
      <c r="H105" s="1980"/>
      <c r="I105" s="1983"/>
    </row>
    <row r="106" spans="1:9" ht="40" customHeight="1">
      <c r="A106" s="1667"/>
      <c r="B106" s="379"/>
      <c r="C106" s="1547">
        <v>44</v>
      </c>
      <c r="D106" s="433" t="s">
        <v>5523</v>
      </c>
      <c r="E106" s="399" t="s">
        <v>570</v>
      </c>
      <c r="F106" s="378" t="s">
        <v>1496</v>
      </c>
      <c r="G106" s="378" t="s">
        <v>674</v>
      </c>
      <c r="H106" s="1980"/>
      <c r="I106" s="1983"/>
    </row>
    <row r="107" spans="1:9" ht="40" customHeight="1">
      <c r="A107" s="1667"/>
      <c r="B107" s="379"/>
      <c r="C107" s="1547">
        <v>45</v>
      </c>
      <c r="D107" s="433" t="s">
        <v>3523</v>
      </c>
      <c r="E107" s="399" t="s">
        <v>22</v>
      </c>
      <c r="F107" s="378" t="s">
        <v>709</v>
      </c>
      <c r="G107" s="378" t="s">
        <v>670</v>
      </c>
      <c r="H107" s="1980"/>
      <c r="I107" s="1983"/>
    </row>
    <row r="108" spans="1:9" ht="40" customHeight="1">
      <c r="A108" s="1667"/>
      <c r="B108" s="379"/>
      <c r="C108" s="1547">
        <v>46</v>
      </c>
      <c r="D108" s="434" t="s">
        <v>4149</v>
      </c>
      <c r="E108" s="399" t="s">
        <v>1506</v>
      </c>
      <c r="F108" s="378" t="s">
        <v>1506</v>
      </c>
      <c r="G108" s="378" t="s">
        <v>670</v>
      </c>
      <c r="H108" s="1980"/>
      <c r="I108" s="1983"/>
    </row>
    <row r="109" spans="1:9" ht="40" customHeight="1">
      <c r="A109" s="1667"/>
      <c r="B109" s="379"/>
      <c r="C109" s="1547">
        <v>47</v>
      </c>
      <c r="D109" s="433" t="s">
        <v>4153</v>
      </c>
      <c r="E109" s="399" t="s">
        <v>4156</v>
      </c>
      <c r="F109" s="378" t="s">
        <v>1497</v>
      </c>
      <c r="G109" s="378" t="s">
        <v>680</v>
      </c>
      <c r="H109" s="1980"/>
      <c r="I109" s="1983"/>
    </row>
    <row r="110" spans="1:9" ht="40" customHeight="1">
      <c r="A110" s="1667"/>
      <c r="B110" s="379"/>
      <c r="C110" s="1547">
        <v>48</v>
      </c>
      <c r="D110" s="435" t="s">
        <v>4155</v>
      </c>
      <c r="E110" s="399" t="s">
        <v>4156</v>
      </c>
      <c r="F110" s="378" t="s">
        <v>1497</v>
      </c>
      <c r="G110" s="378" t="s">
        <v>680</v>
      </c>
      <c r="H110" s="1980"/>
      <c r="I110" s="1983"/>
    </row>
    <row r="111" spans="1:9" ht="40" customHeight="1">
      <c r="A111" s="1667"/>
      <c r="B111" s="379"/>
      <c r="C111" s="1547">
        <v>49</v>
      </c>
      <c r="D111" s="433" t="s">
        <v>4169</v>
      </c>
      <c r="E111" s="399" t="s">
        <v>4742</v>
      </c>
      <c r="F111" s="390" t="s">
        <v>676</v>
      </c>
      <c r="G111" s="390" t="s">
        <v>676</v>
      </c>
      <c r="H111" s="1980"/>
      <c r="I111" s="1983"/>
    </row>
    <row r="112" spans="1:9" ht="40" customHeight="1">
      <c r="A112" s="1667"/>
      <c r="B112" s="379"/>
      <c r="C112" s="1547">
        <v>50</v>
      </c>
      <c r="D112" s="433" t="s">
        <v>1036</v>
      </c>
      <c r="E112" s="399" t="s">
        <v>4234</v>
      </c>
      <c r="F112" s="390" t="s">
        <v>1496</v>
      </c>
      <c r="G112" s="390" t="s">
        <v>674</v>
      </c>
      <c r="H112" s="1980"/>
      <c r="I112" s="1983"/>
    </row>
    <row r="113" spans="1:9" ht="40" customHeight="1">
      <c r="A113" s="1667"/>
      <c r="B113" s="379"/>
      <c r="C113" s="1547">
        <v>51</v>
      </c>
      <c r="D113" s="434" t="s">
        <v>4742</v>
      </c>
      <c r="E113" s="394" t="s">
        <v>1137</v>
      </c>
      <c r="F113" s="371" t="s">
        <v>1479</v>
      </c>
      <c r="G113" s="371" t="s">
        <v>622</v>
      </c>
      <c r="H113" s="1981"/>
      <c r="I113" s="1984"/>
    </row>
    <row r="114" spans="1:9" ht="40" customHeight="1">
      <c r="A114" s="1667"/>
      <c r="B114" s="379"/>
      <c r="C114" s="1547">
        <v>52</v>
      </c>
      <c r="D114" s="433" t="s">
        <v>4233</v>
      </c>
      <c r="E114" s="394"/>
      <c r="F114" s="371"/>
      <c r="G114" s="371"/>
      <c r="H114" s="400"/>
      <c r="I114" s="401"/>
    </row>
    <row r="115" spans="1:9" ht="40" customHeight="1">
      <c r="A115" s="1667"/>
      <c r="B115" s="379"/>
      <c r="C115" s="1547">
        <v>53</v>
      </c>
      <c r="D115" s="433" t="s">
        <v>4155</v>
      </c>
      <c r="E115" s="394"/>
      <c r="F115" s="371"/>
      <c r="G115" s="371"/>
      <c r="H115" s="416"/>
      <c r="I115" s="418"/>
    </row>
    <row r="116" spans="1:9" ht="40" customHeight="1">
      <c r="A116" s="1667"/>
      <c r="B116" s="379"/>
      <c r="C116" s="1547">
        <v>54</v>
      </c>
      <c r="D116" s="433" t="s">
        <v>4344</v>
      </c>
      <c r="E116" s="394"/>
      <c r="F116" s="371"/>
      <c r="G116" s="371"/>
      <c r="H116" s="416"/>
      <c r="I116" s="418"/>
    </row>
    <row r="117" spans="1:9" ht="40" customHeight="1">
      <c r="A117" s="1672"/>
      <c r="B117" s="388"/>
      <c r="C117" s="1547">
        <v>55</v>
      </c>
      <c r="D117" s="436" t="s">
        <v>1021</v>
      </c>
      <c r="E117" s="399" t="s">
        <v>1022</v>
      </c>
      <c r="F117" s="378" t="s">
        <v>709</v>
      </c>
      <c r="G117" s="378" t="s">
        <v>670</v>
      </c>
      <c r="H117" s="369"/>
      <c r="I117" s="369"/>
    </row>
    <row r="118" spans="1:9" ht="40" customHeight="1">
      <c r="A118" s="1548">
        <v>34</v>
      </c>
      <c r="B118" s="377" t="s">
        <v>2893</v>
      </c>
      <c r="C118" s="1545">
        <v>1</v>
      </c>
      <c r="D118" s="430" t="s">
        <v>2894</v>
      </c>
    </row>
    <row r="119" spans="1:9" ht="40" customHeight="1">
      <c r="A119" s="1671">
        <v>35</v>
      </c>
      <c r="B119" s="393" t="s">
        <v>724</v>
      </c>
      <c r="C119" s="1546">
        <v>1</v>
      </c>
      <c r="D119" s="430" t="s">
        <v>725</v>
      </c>
      <c r="E119" s="399" t="s">
        <v>1345</v>
      </c>
      <c r="F119" s="378" t="s">
        <v>709</v>
      </c>
      <c r="G119" s="378" t="s">
        <v>670</v>
      </c>
      <c r="H119" s="369" t="s">
        <v>5454</v>
      </c>
      <c r="I119" s="369" t="s">
        <v>5455</v>
      </c>
    </row>
    <row r="120" spans="1:9" ht="40" customHeight="1">
      <c r="A120" s="1670">
        <v>36</v>
      </c>
      <c r="B120" s="377" t="s">
        <v>352</v>
      </c>
      <c r="C120" s="1546">
        <v>1</v>
      </c>
      <c r="D120" s="430" t="s">
        <v>2833</v>
      </c>
      <c r="E120" s="399" t="s">
        <v>353</v>
      </c>
      <c r="F120" s="378" t="s">
        <v>708</v>
      </c>
      <c r="G120" s="378" t="s">
        <v>716</v>
      </c>
      <c r="H120" s="369"/>
      <c r="I120" s="369"/>
    </row>
    <row r="121" spans="1:9" ht="40" customHeight="1">
      <c r="A121" s="1670">
        <v>37</v>
      </c>
      <c r="B121" s="377" t="s">
        <v>1045</v>
      </c>
      <c r="C121" s="1546">
        <v>1</v>
      </c>
      <c r="D121" s="430" t="s">
        <v>1046</v>
      </c>
      <c r="E121" s="399" t="s">
        <v>1090</v>
      </c>
      <c r="F121" s="378" t="s">
        <v>710</v>
      </c>
      <c r="G121" s="378" t="s">
        <v>1047</v>
      </c>
      <c r="H121" s="369"/>
      <c r="I121" s="369"/>
    </row>
    <row r="122" spans="1:9" ht="40" customHeight="1">
      <c r="A122" s="1672">
        <v>38</v>
      </c>
      <c r="B122" s="389" t="s">
        <v>647</v>
      </c>
      <c r="C122" s="1548">
        <v>1</v>
      </c>
      <c r="D122" s="429" t="s">
        <v>661</v>
      </c>
      <c r="E122" s="394" t="s">
        <v>1187</v>
      </c>
      <c r="F122" s="371" t="s">
        <v>680</v>
      </c>
      <c r="G122" s="371" t="s">
        <v>680</v>
      </c>
      <c r="H122" s="369"/>
      <c r="I122" s="369"/>
    </row>
    <row r="123" spans="1:9" ht="40" customHeight="1">
      <c r="A123" s="1670">
        <v>39</v>
      </c>
      <c r="B123" s="377" t="s">
        <v>2590</v>
      </c>
      <c r="C123" s="1546">
        <v>1</v>
      </c>
      <c r="D123" s="430" t="s">
        <v>1967</v>
      </c>
      <c r="E123" s="399" t="s">
        <v>1968</v>
      </c>
      <c r="F123" s="378" t="s">
        <v>709</v>
      </c>
      <c r="G123" s="378" t="s">
        <v>670</v>
      </c>
      <c r="H123" s="369" t="s">
        <v>5477</v>
      </c>
      <c r="I123" s="369" t="s">
        <v>5427</v>
      </c>
    </row>
    <row r="124" spans="1:9" ht="40" customHeight="1">
      <c r="A124" s="1670">
        <v>40</v>
      </c>
      <c r="B124" s="377" t="s">
        <v>977</v>
      </c>
      <c r="C124" s="1546">
        <v>1</v>
      </c>
      <c r="D124" s="430" t="s">
        <v>978</v>
      </c>
      <c r="E124" s="399" t="s">
        <v>2967</v>
      </c>
      <c r="F124" s="378"/>
      <c r="G124" s="378" t="s">
        <v>1047</v>
      </c>
      <c r="H124" s="369"/>
      <c r="I124" s="369"/>
    </row>
    <row r="125" spans="1:9" ht="40" customHeight="1">
      <c r="A125" s="1670">
        <v>41</v>
      </c>
      <c r="B125" s="377" t="s">
        <v>957</v>
      </c>
      <c r="C125" s="1546">
        <v>1</v>
      </c>
      <c r="D125" s="430" t="s">
        <v>5487</v>
      </c>
      <c r="E125" s="399" t="s">
        <v>673</v>
      </c>
      <c r="F125" s="378" t="s">
        <v>1495</v>
      </c>
      <c r="G125" s="378" t="s">
        <v>668</v>
      </c>
      <c r="H125" s="369"/>
      <c r="I125" s="369"/>
    </row>
    <row r="126" spans="1:9" ht="40" customHeight="1">
      <c r="A126" s="1671">
        <v>42</v>
      </c>
      <c r="B126" s="391" t="s">
        <v>5310</v>
      </c>
      <c r="C126" s="1553">
        <v>1</v>
      </c>
      <c r="D126" s="429" t="s">
        <v>5311</v>
      </c>
      <c r="E126" s="394" t="s">
        <v>1084</v>
      </c>
      <c r="F126" s="371" t="s">
        <v>1482</v>
      </c>
      <c r="G126" s="371" t="s">
        <v>603</v>
      </c>
      <c r="H126" s="369"/>
      <c r="I126" s="369"/>
    </row>
    <row r="127" spans="1:9" ht="40" customHeight="1">
      <c r="A127" s="1670">
        <v>43</v>
      </c>
      <c r="B127" s="370" t="s">
        <v>5376</v>
      </c>
      <c r="C127" s="1548">
        <v>1</v>
      </c>
      <c r="D127" s="429" t="s">
        <v>1849</v>
      </c>
      <c r="E127" s="394" t="s">
        <v>1702</v>
      </c>
      <c r="F127" s="371" t="s">
        <v>596</v>
      </c>
      <c r="G127" s="371" t="s">
        <v>596</v>
      </c>
      <c r="H127" s="369" t="s">
        <v>5377</v>
      </c>
      <c r="I127" s="369"/>
    </row>
    <row r="128" spans="1:9" ht="40" customHeight="1">
      <c r="A128" s="1671">
        <v>44</v>
      </c>
      <c r="B128" s="375" t="s">
        <v>178</v>
      </c>
      <c r="C128" s="1548">
        <v>1</v>
      </c>
      <c r="D128" s="429" t="s">
        <v>1826</v>
      </c>
      <c r="E128" s="394" t="s">
        <v>1094</v>
      </c>
      <c r="F128" s="371" t="s">
        <v>5352</v>
      </c>
      <c r="G128" s="371" t="s">
        <v>607</v>
      </c>
      <c r="H128" s="1975" t="s">
        <v>5353</v>
      </c>
      <c r="I128" s="1975"/>
    </row>
    <row r="129" spans="1:9" ht="40" customHeight="1">
      <c r="A129" s="1667"/>
      <c r="B129" s="379"/>
      <c r="C129" s="1548">
        <v>2</v>
      </c>
      <c r="D129" s="429" t="s">
        <v>1836</v>
      </c>
      <c r="E129" s="394" t="s">
        <v>1169</v>
      </c>
      <c r="F129" s="371" t="s">
        <v>1443</v>
      </c>
      <c r="G129" s="371" t="s">
        <v>596</v>
      </c>
      <c r="H129" s="1975"/>
      <c r="I129" s="1975"/>
    </row>
    <row r="130" spans="1:9" ht="40" customHeight="1">
      <c r="A130" s="1672"/>
      <c r="B130" s="376"/>
      <c r="C130" s="1548">
        <v>3</v>
      </c>
      <c r="D130" s="430" t="s">
        <v>180</v>
      </c>
      <c r="E130" s="399" t="s">
        <v>179</v>
      </c>
      <c r="F130" s="378" t="s">
        <v>678</v>
      </c>
      <c r="G130" s="378" t="s">
        <v>678</v>
      </c>
      <c r="H130" s="1975"/>
      <c r="I130" s="1975"/>
    </row>
    <row r="131" spans="1:9" ht="40" customHeight="1">
      <c r="A131" s="1670">
        <v>45</v>
      </c>
      <c r="B131" s="377" t="s">
        <v>1050</v>
      </c>
      <c r="C131" s="1546">
        <v>1</v>
      </c>
      <c r="D131" s="430" t="s">
        <v>1051</v>
      </c>
      <c r="E131" s="399" t="s">
        <v>799</v>
      </c>
      <c r="F131" s="378" t="s">
        <v>1510</v>
      </c>
      <c r="G131" s="378" t="s">
        <v>678</v>
      </c>
      <c r="H131" s="369" t="s">
        <v>5461</v>
      </c>
      <c r="I131" s="369" t="s">
        <v>5339</v>
      </c>
    </row>
    <row r="132" spans="1:9" ht="40" customHeight="1">
      <c r="A132" s="1670">
        <v>46</v>
      </c>
      <c r="B132" s="377" t="s">
        <v>2068</v>
      </c>
      <c r="C132" s="1546">
        <v>1</v>
      </c>
      <c r="D132" s="430" t="s">
        <v>2069</v>
      </c>
      <c r="E132" s="399" t="s">
        <v>2070</v>
      </c>
      <c r="F132" s="378" t="s">
        <v>848</v>
      </c>
      <c r="G132" s="378" t="s">
        <v>1374</v>
      </c>
      <c r="H132" s="369"/>
      <c r="I132" s="369"/>
    </row>
    <row r="133" spans="1:9" ht="40" customHeight="1">
      <c r="A133" s="1670">
        <v>47</v>
      </c>
      <c r="B133" s="377" t="s">
        <v>2075</v>
      </c>
      <c r="C133" s="1546">
        <v>1</v>
      </c>
      <c r="D133" s="430" t="s">
        <v>5485</v>
      </c>
      <c r="E133" s="399"/>
      <c r="F133" s="378" t="s">
        <v>2076</v>
      </c>
      <c r="G133" s="378" t="s">
        <v>678</v>
      </c>
      <c r="H133" s="369" t="s">
        <v>5486</v>
      </c>
      <c r="I133" s="369" t="s">
        <v>5339</v>
      </c>
    </row>
    <row r="134" spans="1:9" ht="40" customHeight="1">
      <c r="A134" s="1671">
        <v>48</v>
      </c>
      <c r="B134" s="391" t="s">
        <v>643</v>
      </c>
      <c r="C134" s="1547">
        <v>1</v>
      </c>
      <c r="D134" s="429" t="s">
        <v>658</v>
      </c>
      <c r="E134" s="394" t="s">
        <v>1120</v>
      </c>
      <c r="F134" s="371" t="s">
        <v>677</v>
      </c>
      <c r="G134" s="371" t="s">
        <v>677</v>
      </c>
      <c r="H134" s="1975"/>
      <c r="I134" s="1975"/>
    </row>
    <row r="135" spans="1:9" ht="40" customHeight="1">
      <c r="A135" s="1667"/>
      <c r="B135" s="387"/>
      <c r="C135" s="1549">
        <v>2</v>
      </c>
      <c r="D135" s="430" t="s">
        <v>4164</v>
      </c>
      <c r="E135" s="399" t="s">
        <v>1120</v>
      </c>
      <c r="F135" s="378" t="s">
        <v>677</v>
      </c>
      <c r="G135" s="378" t="s">
        <v>677</v>
      </c>
      <c r="H135" s="1975"/>
      <c r="I135" s="1975"/>
    </row>
    <row r="136" spans="1:9" ht="51" customHeight="1">
      <c r="A136" s="1670">
        <v>49</v>
      </c>
      <c r="B136" s="377" t="s">
        <v>5532</v>
      </c>
      <c r="C136" s="1546">
        <v>1</v>
      </c>
      <c r="D136" s="430" t="s">
        <v>940</v>
      </c>
      <c r="E136" s="399" t="s">
        <v>942</v>
      </c>
      <c r="F136" s="378" t="s">
        <v>868</v>
      </c>
      <c r="G136" s="378" t="s">
        <v>670</v>
      </c>
      <c r="H136" s="369"/>
      <c r="I136" s="369"/>
    </row>
    <row r="137" spans="1:9" ht="40" customHeight="1">
      <c r="A137" s="1671">
        <v>50</v>
      </c>
      <c r="B137" s="391" t="s">
        <v>114</v>
      </c>
      <c r="C137" s="1547">
        <v>1</v>
      </c>
      <c r="D137" s="429" t="s">
        <v>2831</v>
      </c>
      <c r="E137" s="394" t="s">
        <v>707</v>
      </c>
      <c r="F137" s="371" t="s">
        <v>1424</v>
      </c>
      <c r="G137" s="371" t="s">
        <v>602</v>
      </c>
      <c r="H137" s="1975" t="s">
        <v>5426</v>
      </c>
      <c r="I137" s="1975" t="s">
        <v>5427</v>
      </c>
    </row>
    <row r="138" spans="1:9" ht="40" customHeight="1">
      <c r="A138" s="1667"/>
      <c r="B138" s="392"/>
      <c r="C138" s="1547">
        <v>2</v>
      </c>
      <c r="D138" s="429" t="s">
        <v>3814</v>
      </c>
      <c r="E138" s="394" t="s">
        <v>707</v>
      </c>
      <c r="F138" s="371" t="s">
        <v>1424</v>
      </c>
      <c r="G138" s="371" t="s">
        <v>602</v>
      </c>
      <c r="H138" s="1975"/>
      <c r="I138" s="1975"/>
    </row>
    <row r="139" spans="1:9" ht="40" customHeight="1">
      <c r="A139" s="1667"/>
      <c r="B139" s="392"/>
      <c r="C139" s="1547">
        <v>3</v>
      </c>
      <c r="D139" s="429" t="s">
        <v>4100</v>
      </c>
      <c r="E139" s="394"/>
      <c r="F139" s="371"/>
      <c r="G139" s="371"/>
      <c r="H139" s="369"/>
      <c r="I139" s="369"/>
    </row>
    <row r="140" spans="1:9" ht="40" customHeight="1">
      <c r="A140" s="1667"/>
      <c r="B140" s="392"/>
      <c r="C140" s="1547">
        <v>4</v>
      </c>
      <c r="D140" s="430" t="s">
        <v>1013</v>
      </c>
      <c r="E140" s="394"/>
      <c r="F140" s="371"/>
      <c r="G140" s="371"/>
      <c r="H140" s="369"/>
      <c r="I140" s="369"/>
    </row>
    <row r="141" spans="1:9" ht="40" customHeight="1">
      <c r="A141" s="1672"/>
      <c r="B141" s="389"/>
      <c r="C141" s="1547">
        <v>5</v>
      </c>
      <c r="D141" s="430" t="s">
        <v>117</v>
      </c>
      <c r="E141" s="394"/>
      <c r="F141" s="371"/>
      <c r="G141" s="371"/>
      <c r="H141" s="369"/>
      <c r="I141" s="369"/>
    </row>
    <row r="142" spans="1:9" ht="40" customHeight="1">
      <c r="A142" s="1671">
        <v>51</v>
      </c>
      <c r="B142" s="391" t="s">
        <v>5240</v>
      </c>
      <c r="C142" s="1548">
        <v>1</v>
      </c>
      <c r="D142" s="429" t="s">
        <v>1709</v>
      </c>
      <c r="E142" s="394" t="s">
        <v>667</v>
      </c>
      <c r="F142" s="371" t="s">
        <v>1501</v>
      </c>
      <c r="G142" s="371" t="s">
        <v>683</v>
      </c>
      <c r="H142" s="369"/>
      <c r="I142" s="369"/>
    </row>
    <row r="143" spans="1:9" ht="40" customHeight="1">
      <c r="A143" s="1670">
        <v>52</v>
      </c>
      <c r="B143" s="370" t="s">
        <v>5061</v>
      </c>
      <c r="C143" s="1548"/>
      <c r="D143" s="429" t="s">
        <v>1319</v>
      </c>
      <c r="E143" s="394" t="s">
        <v>1694</v>
      </c>
      <c r="F143" s="371" t="s">
        <v>1455</v>
      </c>
      <c r="G143" s="371" t="s">
        <v>603</v>
      </c>
      <c r="H143" s="390" t="s">
        <v>5370</v>
      </c>
      <c r="I143" s="369"/>
    </row>
    <row r="144" spans="1:9" ht="40" customHeight="1">
      <c r="A144" s="1672">
        <v>53</v>
      </c>
      <c r="B144" s="389" t="s">
        <v>5286</v>
      </c>
      <c r="C144" s="1548">
        <v>1</v>
      </c>
      <c r="D144" s="429" t="s">
        <v>1864</v>
      </c>
      <c r="E144" s="394" t="s">
        <v>1705</v>
      </c>
      <c r="F144" s="371" t="s">
        <v>1467</v>
      </c>
      <c r="G144" s="371" t="s">
        <v>617</v>
      </c>
      <c r="H144" s="369"/>
      <c r="I144" s="369"/>
    </row>
    <row r="145" spans="1:9" ht="40" customHeight="1">
      <c r="A145" s="1670">
        <v>54</v>
      </c>
      <c r="B145" s="393" t="s">
        <v>2085</v>
      </c>
      <c r="C145" s="1546">
        <v>1</v>
      </c>
      <c r="D145" s="430" t="s">
        <v>2955</v>
      </c>
      <c r="E145" s="399" t="s">
        <v>2956</v>
      </c>
      <c r="F145" s="378" t="s">
        <v>2086</v>
      </c>
      <c r="G145" s="378" t="s">
        <v>668</v>
      </c>
      <c r="H145" s="369"/>
      <c r="I145" s="369"/>
    </row>
    <row r="146" spans="1:9" ht="40" customHeight="1">
      <c r="A146" s="1670">
        <v>55</v>
      </c>
      <c r="B146" s="377" t="s">
        <v>1054</v>
      </c>
      <c r="C146" s="1546">
        <v>1</v>
      </c>
      <c r="D146" s="430" t="s">
        <v>1055</v>
      </c>
      <c r="E146" s="399" t="s">
        <v>1074</v>
      </c>
      <c r="F146" s="378" t="s">
        <v>682</v>
      </c>
      <c r="G146" s="378" t="s">
        <v>679</v>
      </c>
      <c r="H146" s="369" t="s">
        <v>5462</v>
      </c>
      <c r="I146" s="369" t="s">
        <v>5339</v>
      </c>
    </row>
    <row r="147" spans="1:9" ht="40" customHeight="1">
      <c r="A147" s="1670">
        <v>56</v>
      </c>
      <c r="B147" s="377" t="s">
        <v>811</v>
      </c>
      <c r="C147" s="1546">
        <v>1</v>
      </c>
      <c r="D147" s="430" t="s">
        <v>812</v>
      </c>
      <c r="E147" s="399" t="s">
        <v>813</v>
      </c>
      <c r="F147" s="378" t="s">
        <v>1502</v>
      </c>
      <c r="G147" s="378" t="s">
        <v>681</v>
      </c>
      <c r="H147" s="369" t="s">
        <v>5472</v>
      </c>
      <c r="I147" s="369" t="s">
        <v>5406</v>
      </c>
    </row>
    <row r="148" spans="1:9" ht="40" customHeight="1">
      <c r="A148" s="1670">
        <v>57</v>
      </c>
      <c r="B148" s="370" t="s">
        <v>782</v>
      </c>
      <c r="C148" s="1548">
        <v>1</v>
      </c>
      <c r="D148" s="429" t="s">
        <v>664</v>
      </c>
      <c r="E148" s="394" t="s">
        <v>1526</v>
      </c>
      <c r="F148" s="371" t="s">
        <v>762</v>
      </c>
      <c r="G148" s="371" t="s">
        <v>674</v>
      </c>
      <c r="H148" s="369"/>
      <c r="I148" s="369"/>
    </row>
    <row r="149" spans="1:9" ht="40" customHeight="1">
      <c r="A149" s="1670">
        <v>58</v>
      </c>
      <c r="B149" s="377" t="s">
        <v>2134</v>
      </c>
      <c r="C149" s="1546">
        <v>1</v>
      </c>
      <c r="D149" s="430" t="s">
        <v>5495</v>
      </c>
      <c r="E149" s="399"/>
      <c r="F149" s="378" t="s">
        <v>2132</v>
      </c>
      <c r="G149" s="378" t="s">
        <v>1360</v>
      </c>
      <c r="H149" s="369"/>
      <c r="I149" s="369"/>
    </row>
    <row r="150" spans="1:9" ht="40" customHeight="1">
      <c r="A150" s="1670">
        <v>59</v>
      </c>
      <c r="B150" s="377" t="s">
        <v>1003</v>
      </c>
      <c r="C150" s="1546">
        <v>1</v>
      </c>
      <c r="D150" s="430" t="s">
        <v>1004</v>
      </c>
      <c r="E150" s="399"/>
      <c r="F150" s="378" t="s">
        <v>713</v>
      </c>
      <c r="G150" s="378" t="s">
        <v>677</v>
      </c>
      <c r="H150" s="369"/>
      <c r="I150" s="369"/>
    </row>
    <row r="151" spans="1:9" ht="40" customHeight="1">
      <c r="A151" s="1670">
        <v>60</v>
      </c>
      <c r="B151" s="393" t="s">
        <v>1059</v>
      </c>
      <c r="C151" s="1546">
        <v>1</v>
      </c>
      <c r="D151" s="430" t="s">
        <v>2805</v>
      </c>
      <c r="E151" s="399" t="s">
        <v>1106</v>
      </c>
      <c r="F151" s="378" t="s">
        <v>671</v>
      </c>
      <c r="G151" s="378" t="s">
        <v>672</v>
      </c>
      <c r="H151" s="369" t="s">
        <v>5463</v>
      </c>
      <c r="I151" s="390" t="s">
        <v>5464</v>
      </c>
    </row>
    <row r="152" spans="1:9" ht="40" customHeight="1">
      <c r="A152" s="1672">
        <v>61</v>
      </c>
      <c r="B152" s="377" t="s">
        <v>2896</v>
      </c>
      <c r="C152" s="1546">
        <v>1</v>
      </c>
      <c r="D152" s="430" t="s">
        <v>2909</v>
      </c>
      <c r="E152" s="399" t="s">
        <v>2911</v>
      </c>
      <c r="F152" s="378" t="s">
        <v>675</v>
      </c>
      <c r="G152" s="378" t="s">
        <v>676</v>
      </c>
      <c r="H152" s="369"/>
      <c r="I152" s="369"/>
    </row>
    <row r="153" spans="1:9" ht="40" customHeight="1">
      <c r="A153" s="1672">
        <v>62</v>
      </c>
      <c r="B153" s="377" t="s">
        <v>4351</v>
      </c>
      <c r="C153" s="1545">
        <v>1</v>
      </c>
      <c r="D153" s="430" t="s">
        <v>4352</v>
      </c>
    </row>
    <row r="154" spans="1:9" ht="40" customHeight="1">
      <c r="A154" s="1671">
        <v>63</v>
      </c>
      <c r="B154" s="391" t="s">
        <v>652</v>
      </c>
      <c r="C154" s="1547">
        <v>1</v>
      </c>
      <c r="D154" s="429" t="s">
        <v>2295</v>
      </c>
      <c r="E154" s="394" t="s">
        <v>1072</v>
      </c>
      <c r="F154" s="371" t="s">
        <v>669</v>
      </c>
      <c r="G154" s="371" t="s">
        <v>670</v>
      </c>
      <c r="H154" s="1975"/>
      <c r="I154" s="1975"/>
    </row>
    <row r="155" spans="1:9" ht="40" customHeight="1">
      <c r="A155" s="1667"/>
      <c r="B155" s="387"/>
      <c r="C155" s="1549">
        <v>2</v>
      </c>
      <c r="D155" s="430" t="s">
        <v>3820</v>
      </c>
      <c r="E155" s="399" t="s">
        <v>1072</v>
      </c>
      <c r="F155" s="378" t="s">
        <v>679</v>
      </c>
      <c r="G155" s="378" t="s">
        <v>679</v>
      </c>
      <c r="H155" s="1975"/>
      <c r="I155" s="1975"/>
    </row>
    <row r="156" spans="1:9" ht="40" customHeight="1">
      <c r="A156" s="1667"/>
      <c r="B156" s="387"/>
      <c r="C156" s="1549">
        <v>3</v>
      </c>
      <c r="D156" s="430" t="s">
        <v>2848</v>
      </c>
      <c r="E156" s="399" t="s">
        <v>1023</v>
      </c>
      <c r="F156" s="378" t="s">
        <v>679</v>
      </c>
      <c r="G156" s="378" t="s">
        <v>679</v>
      </c>
      <c r="H156" s="1975"/>
      <c r="I156" s="1975"/>
    </row>
    <row r="157" spans="1:9" ht="40" customHeight="1">
      <c r="A157" s="1671">
        <v>64</v>
      </c>
      <c r="B157" s="398" t="s">
        <v>5432</v>
      </c>
      <c r="C157" s="1547">
        <v>1</v>
      </c>
      <c r="D157" s="429" t="s">
        <v>5306</v>
      </c>
      <c r="E157" s="394" t="s">
        <v>1138</v>
      </c>
      <c r="F157" s="371" t="s">
        <v>1467</v>
      </c>
      <c r="G157" s="371" t="s">
        <v>617</v>
      </c>
      <c r="H157" s="1975" t="s">
        <v>5433</v>
      </c>
      <c r="I157" s="1975"/>
    </row>
    <row r="158" spans="1:9" ht="40" customHeight="1">
      <c r="A158" s="1667"/>
      <c r="B158" s="392" t="s">
        <v>639</v>
      </c>
      <c r="C158" s="1547">
        <v>2</v>
      </c>
      <c r="D158" s="429" t="s">
        <v>41</v>
      </c>
      <c r="E158" s="394" t="s">
        <v>1078</v>
      </c>
      <c r="F158" s="371" t="s">
        <v>1455</v>
      </c>
      <c r="G158" s="371" t="s">
        <v>603</v>
      </c>
      <c r="H158" s="1975"/>
      <c r="I158" s="1975"/>
    </row>
    <row r="159" spans="1:9" ht="40" customHeight="1">
      <c r="A159" s="1667"/>
      <c r="B159" s="385" t="s">
        <v>1061</v>
      </c>
      <c r="C159" s="1547">
        <v>3</v>
      </c>
      <c r="D159" s="429" t="s">
        <v>1393</v>
      </c>
      <c r="E159" s="394" t="s">
        <v>1180</v>
      </c>
      <c r="F159" s="371" t="s">
        <v>671</v>
      </c>
      <c r="G159" s="371" t="s">
        <v>672</v>
      </c>
      <c r="H159" s="1975"/>
      <c r="I159" s="1975"/>
    </row>
    <row r="160" spans="1:9" ht="40" customHeight="1">
      <c r="A160" s="1667"/>
      <c r="B160" s="392" t="s">
        <v>5434</v>
      </c>
      <c r="C160" s="1547">
        <v>4</v>
      </c>
      <c r="D160" s="429" t="s">
        <v>1394</v>
      </c>
      <c r="E160" s="394" t="s">
        <v>1180</v>
      </c>
      <c r="F160" s="371" t="s">
        <v>671</v>
      </c>
      <c r="G160" s="371" t="s">
        <v>672</v>
      </c>
      <c r="H160" s="1975"/>
      <c r="I160" s="1975"/>
    </row>
    <row r="161" spans="1:9" ht="40" customHeight="1">
      <c r="A161" s="1667"/>
      <c r="B161" s="387"/>
      <c r="C161" s="1547">
        <v>5</v>
      </c>
      <c r="D161" s="430" t="s">
        <v>3580</v>
      </c>
      <c r="E161" s="399" t="s">
        <v>2008</v>
      </c>
      <c r="F161" s="378" t="s">
        <v>844</v>
      </c>
      <c r="G161" s="378" t="s">
        <v>680</v>
      </c>
      <c r="H161" s="1975"/>
      <c r="I161" s="1975"/>
    </row>
    <row r="162" spans="1:9" ht="40" customHeight="1">
      <c r="A162" s="1667"/>
      <c r="B162" s="387"/>
      <c r="C162" s="1547">
        <v>6</v>
      </c>
      <c r="D162" s="430" t="s">
        <v>157</v>
      </c>
      <c r="E162" s="399" t="s">
        <v>1106</v>
      </c>
      <c r="F162" s="378" t="s">
        <v>671</v>
      </c>
      <c r="G162" s="378" t="s">
        <v>672</v>
      </c>
      <c r="H162" s="1975"/>
      <c r="I162" s="1975"/>
    </row>
    <row r="163" spans="1:9" ht="40" customHeight="1">
      <c r="A163" s="1670">
        <v>65</v>
      </c>
      <c r="B163" s="377" t="s">
        <v>2942</v>
      </c>
      <c r="C163" s="1546">
        <v>1</v>
      </c>
      <c r="D163" s="430" t="s">
        <v>184</v>
      </c>
      <c r="E163" s="399" t="s">
        <v>185</v>
      </c>
      <c r="F163" s="378" t="s">
        <v>186</v>
      </c>
      <c r="G163" s="378" t="s">
        <v>187</v>
      </c>
      <c r="H163" s="369"/>
      <c r="I163" s="369"/>
    </row>
    <row r="164" spans="1:9" ht="40" customHeight="1">
      <c r="A164" s="1671">
        <v>66</v>
      </c>
      <c r="B164" s="391" t="s">
        <v>685</v>
      </c>
      <c r="C164" s="1547">
        <v>1</v>
      </c>
      <c r="D164" s="429" t="s">
        <v>1228</v>
      </c>
      <c r="E164" s="394" t="s">
        <v>695</v>
      </c>
      <c r="F164" s="371" t="s">
        <v>2103</v>
      </c>
      <c r="G164" s="371" t="s">
        <v>676</v>
      </c>
      <c r="H164" s="369"/>
      <c r="I164" s="369"/>
    </row>
    <row r="165" spans="1:9" ht="40" customHeight="1">
      <c r="A165" s="1672"/>
      <c r="B165" s="389"/>
      <c r="C165" s="1547">
        <v>2</v>
      </c>
      <c r="D165" s="429" t="s">
        <v>2812</v>
      </c>
      <c r="E165" s="394"/>
      <c r="F165" s="371"/>
      <c r="G165" s="371"/>
      <c r="H165" s="369"/>
      <c r="I165" s="369"/>
    </row>
    <row r="166" spans="1:9" ht="40" customHeight="1">
      <c r="A166" s="1672">
        <v>67</v>
      </c>
      <c r="B166" s="377" t="s">
        <v>3508</v>
      </c>
      <c r="C166" s="1546">
        <v>1</v>
      </c>
      <c r="D166" s="430" t="s">
        <v>3509</v>
      </c>
      <c r="E166" s="399" t="s">
        <v>3510</v>
      </c>
      <c r="F166" s="378" t="s">
        <v>675</v>
      </c>
      <c r="G166" s="378" t="s">
        <v>676</v>
      </c>
      <c r="H166" s="369"/>
      <c r="I166" s="369"/>
    </row>
    <row r="167" spans="1:9" ht="40" customHeight="1">
      <c r="A167" s="1670">
        <v>68</v>
      </c>
      <c r="B167" s="377" t="s">
        <v>2105</v>
      </c>
      <c r="C167" s="1546">
        <v>1</v>
      </c>
      <c r="D167" s="430" t="s">
        <v>2106</v>
      </c>
      <c r="E167" s="399"/>
      <c r="F167" s="378" t="s">
        <v>1504</v>
      </c>
      <c r="G167" s="378" t="s">
        <v>1047</v>
      </c>
      <c r="H167" s="369"/>
      <c r="I167" s="369"/>
    </row>
    <row r="168" spans="1:9" ht="40" customHeight="1">
      <c r="A168" s="1670">
        <v>69</v>
      </c>
      <c r="B168" s="370" t="s">
        <v>5302</v>
      </c>
      <c r="C168" s="1548">
        <v>1</v>
      </c>
      <c r="D168" s="429" t="s">
        <v>3271</v>
      </c>
      <c r="E168" s="394" t="s">
        <v>1135</v>
      </c>
      <c r="F168" s="371" t="s">
        <v>1476</v>
      </c>
      <c r="G168" s="371" t="s">
        <v>597</v>
      </c>
      <c r="H168" s="369"/>
      <c r="I168" s="369"/>
    </row>
    <row r="169" spans="1:9" ht="40" customHeight="1">
      <c r="A169" s="1671">
        <v>70</v>
      </c>
      <c r="B169" s="391" t="s">
        <v>646</v>
      </c>
      <c r="C169" s="1547">
        <v>1</v>
      </c>
      <c r="D169" s="429" t="s">
        <v>2807</v>
      </c>
      <c r="E169" s="394" t="s">
        <v>1074</v>
      </c>
      <c r="F169" s="371" t="s">
        <v>679</v>
      </c>
      <c r="G169" s="371" t="s">
        <v>679</v>
      </c>
      <c r="H169" s="1975"/>
      <c r="I169" s="1975"/>
    </row>
    <row r="170" spans="1:9" ht="40" customHeight="1">
      <c r="A170" s="1672"/>
      <c r="B170" s="389"/>
      <c r="C170" s="1547">
        <v>2</v>
      </c>
      <c r="D170" s="429" t="s">
        <v>666</v>
      </c>
      <c r="E170" s="394" t="s">
        <v>1108</v>
      </c>
      <c r="F170" s="371" t="s">
        <v>682</v>
      </c>
      <c r="G170" s="371" t="s">
        <v>679</v>
      </c>
      <c r="H170" s="1975"/>
      <c r="I170" s="1975"/>
    </row>
    <row r="171" spans="1:9" ht="40" customHeight="1">
      <c r="A171" s="1672">
        <v>71</v>
      </c>
      <c r="B171" s="388" t="s">
        <v>1407</v>
      </c>
      <c r="C171" s="1546">
        <v>1</v>
      </c>
      <c r="D171" s="430" t="s">
        <v>1408</v>
      </c>
      <c r="E171" s="399" t="s">
        <v>1409</v>
      </c>
      <c r="F171" s="378" t="s">
        <v>1410</v>
      </c>
      <c r="G171" s="378" t="s">
        <v>668</v>
      </c>
      <c r="H171" s="369"/>
      <c r="I171" s="369"/>
    </row>
    <row r="172" spans="1:9" ht="40" customHeight="1">
      <c r="A172" s="1672">
        <v>72</v>
      </c>
      <c r="B172" s="377" t="s">
        <v>348</v>
      </c>
      <c r="C172" s="1546">
        <v>1</v>
      </c>
      <c r="D172" s="430" t="s">
        <v>348</v>
      </c>
      <c r="E172" s="399" t="s">
        <v>349</v>
      </c>
      <c r="F172" s="378" t="s">
        <v>1503</v>
      </c>
      <c r="G172" s="378" t="s">
        <v>729</v>
      </c>
      <c r="H172" s="369"/>
      <c r="I172" s="369"/>
    </row>
    <row r="173" spans="1:9" ht="40" customHeight="1">
      <c r="A173" s="1670">
        <v>73</v>
      </c>
      <c r="B173" s="377" t="s">
        <v>330</v>
      </c>
      <c r="C173" s="1546">
        <v>1</v>
      </c>
      <c r="D173" s="430" t="s">
        <v>2914</v>
      </c>
      <c r="E173" s="399" t="s">
        <v>2914</v>
      </c>
      <c r="F173" s="378" t="s">
        <v>681</v>
      </c>
      <c r="G173" s="378" t="s">
        <v>1360</v>
      </c>
      <c r="H173" s="369"/>
      <c r="I173" s="369"/>
    </row>
    <row r="174" spans="1:9" ht="40" customHeight="1">
      <c r="A174" s="1670">
        <v>74</v>
      </c>
      <c r="B174" s="377" t="s">
        <v>2852</v>
      </c>
      <c r="C174" s="1546">
        <v>1</v>
      </c>
      <c r="D174" s="430" t="s">
        <v>2853</v>
      </c>
      <c r="E174" s="399" t="s">
        <v>2854</v>
      </c>
      <c r="F174" s="378" t="s">
        <v>202</v>
      </c>
      <c r="G174" s="378" t="s">
        <v>832</v>
      </c>
      <c r="H174" s="369"/>
      <c r="I174" s="369"/>
    </row>
    <row r="175" spans="1:9" ht="40" customHeight="1">
      <c r="A175" s="1670">
        <v>75</v>
      </c>
      <c r="B175" s="370" t="s">
        <v>650</v>
      </c>
      <c r="C175" s="1548">
        <v>1</v>
      </c>
      <c r="D175" s="429" t="s">
        <v>663</v>
      </c>
      <c r="E175" s="394" t="s">
        <v>1197</v>
      </c>
      <c r="F175" s="371" t="s">
        <v>681</v>
      </c>
      <c r="G175" s="371" t="s">
        <v>681</v>
      </c>
      <c r="H175" s="369" t="s">
        <v>5448</v>
      </c>
      <c r="I175" s="390" t="s">
        <v>5449</v>
      </c>
    </row>
    <row r="176" spans="1:9" ht="40" customHeight="1">
      <c r="A176" s="1672">
        <v>76</v>
      </c>
      <c r="B176" s="377" t="s">
        <v>2891</v>
      </c>
      <c r="C176" s="1546">
        <v>1</v>
      </c>
      <c r="D176" s="430" t="s">
        <v>2892</v>
      </c>
      <c r="E176" s="399" t="s">
        <v>2904</v>
      </c>
      <c r="F176" s="378" t="s">
        <v>2905</v>
      </c>
      <c r="G176" s="378" t="s">
        <v>2906</v>
      </c>
      <c r="H176" s="369"/>
      <c r="I176" s="369"/>
    </row>
    <row r="177" spans="1:9" ht="40" customHeight="1">
      <c r="A177" s="1671">
        <v>77</v>
      </c>
      <c r="B177" s="398" t="s">
        <v>5382</v>
      </c>
      <c r="C177" s="1547">
        <v>1</v>
      </c>
      <c r="D177" s="437" t="s">
        <v>1855</v>
      </c>
      <c r="E177" s="394" t="s">
        <v>1525</v>
      </c>
      <c r="F177" s="371" t="s">
        <v>1461</v>
      </c>
      <c r="G177" s="371" t="s">
        <v>595</v>
      </c>
      <c r="H177" s="1975" t="s">
        <v>5383</v>
      </c>
      <c r="I177" s="1975"/>
    </row>
    <row r="178" spans="1:9" ht="40" customHeight="1">
      <c r="A178" s="1667"/>
      <c r="B178" s="392" t="s">
        <v>5384</v>
      </c>
      <c r="C178" s="1547">
        <v>2</v>
      </c>
      <c r="D178" s="437" t="s">
        <v>2219</v>
      </c>
      <c r="E178" s="394" t="s">
        <v>1175</v>
      </c>
      <c r="F178" s="371" t="s">
        <v>1465</v>
      </c>
      <c r="G178" s="371" t="s">
        <v>599</v>
      </c>
      <c r="H178" s="1975"/>
      <c r="I178" s="1975"/>
    </row>
    <row r="179" spans="1:9" ht="40" customHeight="1">
      <c r="A179" s="1667"/>
      <c r="B179" s="392" t="s">
        <v>5385</v>
      </c>
      <c r="C179" s="1547">
        <v>3</v>
      </c>
      <c r="D179" s="438" t="s">
        <v>5280</v>
      </c>
      <c r="E179" s="394"/>
      <c r="F179" s="371"/>
      <c r="G179" s="371"/>
      <c r="H179" s="1975"/>
      <c r="I179" s="1975"/>
    </row>
    <row r="180" spans="1:9" ht="40" customHeight="1">
      <c r="A180" s="1667"/>
      <c r="B180" s="387" t="s">
        <v>5386</v>
      </c>
      <c r="C180" s="1547">
        <v>4</v>
      </c>
      <c r="D180" s="438" t="s">
        <v>2464</v>
      </c>
      <c r="E180" s="399" t="s">
        <v>1095</v>
      </c>
      <c r="F180" s="378" t="s">
        <v>673</v>
      </c>
      <c r="G180" s="378" t="s">
        <v>673</v>
      </c>
      <c r="H180" s="1975"/>
      <c r="I180" s="1975"/>
    </row>
    <row r="181" spans="1:9" ht="40" customHeight="1">
      <c r="A181" s="1667"/>
      <c r="B181" s="387" t="s">
        <v>5387</v>
      </c>
      <c r="C181" s="1547">
        <v>5</v>
      </c>
      <c r="D181" s="438" t="s">
        <v>5388</v>
      </c>
      <c r="E181" s="399" t="s">
        <v>1072</v>
      </c>
      <c r="F181" s="378" t="s">
        <v>679</v>
      </c>
      <c r="G181" s="378" t="s">
        <v>679</v>
      </c>
      <c r="H181" s="1975"/>
      <c r="I181" s="1975"/>
    </row>
    <row r="182" spans="1:9" ht="40" customHeight="1">
      <c r="A182" s="1667"/>
      <c r="B182" s="387" t="s">
        <v>5526</v>
      </c>
      <c r="C182" s="1547">
        <v>6</v>
      </c>
      <c r="D182" s="438" t="s">
        <v>2946</v>
      </c>
      <c r="E182" s="399" t="s">
        <v>2947</v>
      </c>
      <c r="F182" s="378" t="s">
        <v>2046</v>
      </c>
      <c r="G182" s="378" t="s">
        <v>672</v>
      </c>
      <c r="H182" s="1975"/>
      <c r="I182" s="1975"/>
    </row>
    <row r="183" spans="1:9" ht="40" customHeight="1">
      <c r="A183" s="1667"/>
      <c r="B183" s="387" t="s">
        <v>5527</v>
      </c>
      <c r="C183" s="1547">
        <v>7</v>
      </c>
      <c r="D183" s="438" t="s">
        <v>5525</v>
      </c>
      <c r="E183" s="399"/>
      <c r="F183" s="378"/>
      <c r="G183" s="378"/>
      <c r="H183" s="372"/>
      <c r="I183" s="372"/>
    </row>
    <row r="184" spans="1:9" ht="40" customHeight="1">
      <c r="A184" s="1667"/>
      <c r="B184" s="392"/>
      <c r="C184" s="1547">
        <v>8</v>
      </c>
      <c r="D184" s="429" t="s">
        <v>592</v>
      </c>
      <c r="E184" s="394" t="s">
        <v>1136</v>
      </c>
      <c r="F184" s="371" t="s">
        <v>1476</v>
      </c>
      <c r="G184" s="371" t="s">
        <v>597</v>
      </c>
      <c r="H184" s="369"/>
      <c r="I184" s="369"/>
    </row>
    <row r="185" spans="1:9" ht="40" customHeight="1">
      <c r="A185" s="1672"/>
      <c r="B185" s="389"/>
      <c r="C185" s="1547">
        <v>9</v>
      </c>
      <c r="D185" s="429" t="s">
        <v>2044</v>
      </c>
      <c r="E185" s="394"/>
      <c r="F185" s="371"/>
      <c r="G185" s="371"/>
      <c r="H185" s="372"/>
      <c r="I185" s="372"/>
    </row>
    <row r="186" spans="1:9" s="403" customFormat="1" ht="40" customHeight="1">
      <c r="A186" s="1672">
        <v>78</v>
      </c>
      <c r="B186" s="377" t="s">
        <v>2881</v>
      </c>
      <c r="C186" s="1546">
        <v>1</v>
      </c>
      <c r="D186" s="430" t="s">
        <v>2882</v>
      </c>
      <c r="E186" s="399" t="s">
        <v>2900</v>
      </c>
      <c r="F186" s="378" t="s">
        <v>358</v>
      </c>
      <c r="G186" s="378" t="s">
        <v>672</v>
      </c>
      <c r="H186" s="369" t="s">
        <v>5515</v>
      </c>
      <c r="I186" s="369" t="s">
        <v>5392</v>
      </c>
    </row>
    <row r="187" spans="1:9" ht="40" customHeight="1">
      <c r="A187" s="1672">
        <v>79</v>
      </c>
      <c r="B187" s="393" t="s">
        <v>765</v>
      </c>
      <c r="C187" s="1546">
        <v>1</v>
      </c>
      <c r="D187" s="430" t="s">
        <v>805</v>
      </c>
      <c r="E187" s="399" t="s">
        <v>766</v>
      </c>
      <c r="F187" s="378" t="s">
        <v>679</v>
      </c>
      <c r="G187" s="378" t="s">
        <v>679</v>
      </c>
      <c r="H187" s="369"/>
      <c r="I187" s="369"/>
    </row>
    <row r="188" spans="1:9" ht="40" customHeight="1">
      <c r="A188" s="1671">
        <v>80</v>
      </c>
      <c r="B188" s="391" t="s">
        <v>691</v>
      </c>
      <c r="C188" s="1547">
        <v>1</v>
      </c>
      <c r="D188" s="429" t="s">
        <v>1237</v>
      </c>
      <c r="E188" s="394" t="s">
        <v>703</v>
      </c>
      <c r="F188" s="371" t="s">
        <v>713</v>
      </c>
      <c r="G188" s="371" t="s">
        <v>677</v>
      </c>
      <c r="H188" s="1975" t="s">
        <v>5451</v>
      </c>
      <c r="I188" s="1975" t="s">
        <v>5375</v>
      </c>
    </row>
    <row r="189" spans="1:9" ht="40" customHeight="1">
      <c r="A189" s="1672"/>
      <c r="B189" s="388"/>
      <c r="C189" s="1549">
        <v>2</v>
      </c>
      <c r="D189" s="430" t="s">
        <v>733</v>
      </c>
      <c r="E189" s="399" t="s">
        <v>1073</v>
      </c>
      <c r="F189" s="378" t="s">
        <v>713</v>
      </c>
      <c r="G189" s="378" t="s">
        <v>677</v>
      </c>
      <c r="H189" s="1975"/>
      <c r="I189" s="1975"/>
    </row>
    <row r="190" spans="1:9" ht="40" customHeight="1">
      <c r="A190" s="1670">
        <v>81</v>
      </c>
      <c r="B190" s="377" t="s">
        <v>1965</v>
      </c>
      <c r="C190" s="1546">
        <v>1</v>
      </c>
      <c r="D190" s="430" t="s">
        <v>2586</v>
      </c>
      <c r="E190" s="399" t="s">
        <v>2581</v>
      </c>
      <c r="F190" s="378" t="s">
        <v>676</v>
      </c>
      <c r="G190" s="378" t="s">
        <v>670</v>
      </c>
      <c r="H190" s="369"/>
      <c r="I190" s="369"/>
    </row>
    <row r="191" spans="1:9" ht="40" customHeight="1">
      <c r="A191" s="1670">
        <v>82</v>
      </c>
      <c r="B191" s="370" t="s">
        <v>5290</v>
      </c>
      <c r="C191" s="1548">
        <v>1</v>
      </c>
      <c r="D191" s="429" t="s">
        <v>1865</v>
      </c>
      <c r="E191" s="394" t="s">
        <v>1521</v>
      </c>
      <c r="F191" s="371" t="s">
        <v>1468</v>
      </c>
      <c r="G191" s="371" t="s">
        <v>618</v>
      </c>
      <c r="H191" s="369" t="s">
        <v>5403</v>
      </c>
      <c r="I191" s="369" t="s">
        <v>5339</v>
      </c>
    </row>
    <row r="192" spans="1:9" ht="40" customHeight="1">
      <c r="A192" s="1672">
        <v>83</v>
      </c>
      <c r="B192" s="377" t="s">
        <v>4247</v>
      </c>
      <c r="C192" s="1545">
        <v>1</v>
      </c>
      <c r="D192" s="430" t="s">
        <v>4248</v>
      </c>
    </row>
    <row r="193" spans="1:9" ht="40" customHeight="1">
      <c r="A193" s="1670">
        <v>84</v>
      </c>
      <c r="B193" s="393" t="s">
        <v>1921</v>
      </c>
      <c r="C193" s="1546">
        <v>1</v>
      </c>
      <c r="D193" s="430" t="s">
        <v>5476</v>
      </c>
      <c r="E193" s="399" t="s">
        <v>1922</v>
      </c>
      <c r="F193" s="378" t="s">
        <v>673</v>
      </c>
      <c r="G193" s="378" t="s">
        <v>1912</v>
      </c>
      <c r="H193" s="369"/>
      <c r="I193" s="369"/>
    </row>
    <row r="194" spans="1:9" ht="40" customHeight="1">
      <c r="A194" s="1670">
        <v>85</v>
      </c>
      <c r="B194" s="377" t="s">
        <v>2060</v>
      </c>
      <c r="C194" s="1546">
        <v>1</v>
      </c>
      <c r="D194" s="430" t="s">
        <v>2061</v>
      </c>
      <c r="E194" s="399" t="s">
        <v>2062</v>
      </c>
      <c r="F194" s="378" t="s">
        <v>715</v>
      </c>
      <c r="G194" s="378" t="s">
        <v>668</v>
      </c>
      <c r="H194" s="369" t="s">
        <v>5484</v>
      </c>
      <c r="I194" s="369" t="s">
        <v>5427</v>
      </c>
    </row>
    <row r="195" spans="1:9" ht="40" customHeight="1">
      <c r="A195" s="1670">
        <v>86</v>
      </c>
      <c r="B195" s="370" t="s">
        <v>5397</v>
      </c>
      <c r="C195" s="1548">
        <v>1</v>
      </c>
      <c r="D195" s="429" t="s">
        <v>1861</v>
      </c>
      <c r="E195" s="394" t="s">
        <v>1689</v>
      </c>
      <c r="F195" s="371" t="s">
        <v>1465</v>
      </c>
      <c r="G195" s="371" t="s">
        <v>599</v>
      </c>
      <c r="H195" s="369" t="s">
        <v>5398</v>
      </c>
      <c r="I195" s="369"/>
    </row>
    <row r="196" spans="1:9" ht="40" customHeight="1">
      <c r="A196" s="1672">
        <v>87</v>
      </c>
      <c r="B196" s="377" t="s">
        <v>980</v>
      </c>
      <c r="C196" s="1546">
        <v>1</v>
      </c>
      <c r="D196" s="430" t="s">
        <v>5497</v>
      </c>
      <c r="E196" s="399" t="s">
        <v>981</v>
      </c>
      <c r="F196" s="378" t="s">
        <v>1505</v>
      </c>
      <c r="G196" s="378" t="s">
        <v>673</v>
      </c>
      <c r="H196" s="369"/>
      <c r="I196" s="369"/>
    </row>
    <row r="197" spans="1:9" ht="40" customHeight="1">
      <c r="A197" s="1670">
        <v>88</v>
      </c>
      <c r="B197" s="377" t="s">
        <v>1058</v>
      </c>
      <c r="C197" s="1546">
        <v>1</v>
      </c>
      <c r="D197" s="430" t="s">
        <v>203</v>
      </c>
      <c r="E197" s="399" t="s">
        <v>804</v>
      </c>
      <c r="F197" s="378" t="s">
        <v>681</v>
      </c>
      <c r="G197" s="378" t="s">
        <v>681</v>
      </c>
      <c r="H197" s="369"/>
      <c r="I197" s="369"/>
    </row>
    <row r="198" spans="1:9" ht="40" customHeight="1">
      <c r="A198" s="1672">
        <v>89</v>
      </c>
      <c r="B198" s="389" t="s">
        <v>5312</v>
      </c>
      <c r="C198" s="1548">
        <v>1</v>
      </c>
      <c r="D198" s="429" t="s">
        <v>5313</v>
      </c>
      <c r="E198" s="394" t="s">
        <v>1143</v>
      </c>
      <c r="F198" s="371" t="s">
        <v>1480</v>
      </c>
      <c r="G198" s="371" t="s">
        <v>605</v>
      </c>
      <c r="H198" s="369" t="s">
        <v>5438</v>
      </c>
      <c r="I198" s="369" t="s">
        <v>5406</v>
      </c>
    </row>
    <row r="199" spans="1:9" ht="40" customHeight="1">
      <c r="A199" s="1670">
        <v>90</v>
      </c>
      <c r="B199" s="370" t="s">
        <v>5363</v>
      </c>
      <c r="C199" s="1548">
        <v>1</v>
      </c>
      <c r="D199" s="429" t="s">
        <v>1837</v>
      </c>
      <c r="E199" s="394" t="s">
        <v>1170</v>
      </c>
      <c r="F199" s="371" t="s">
        <v>1444</v>
      </c>
      <c r="G199" s="371" t="s">
        <v>596</v>
      </c>
      <c r="H199" s="369"/>
      <c r="I199" s="369"/>
    </row>
    <row r="200" spans="1:9" ht="40" customHeight="1">
      <c r="A200" s="1667">
        <v>3</v>
      </c>
      <c r="B200" s="423" t="s">
        <v>5529</v>
      </c>
      <c r="C200" s="1548">
        <v>1</v>
      </c>
      <c r="D200" s="429" t="s">
        <v>1848</v>
      </c>
      <c r="E200" s="394" t="s">
        <v>4219</v>
      </c>
      <c r="F200" s="371" t="s">
        <v>675</v>
      </c>
      <c r="G200" s="371" t="s">
        <v>676</v>
      </c>
      <c r="H200" s="1975"/>
      <c r="I200" s="1975"/>
    </row>
    <row r="201" spans="1:9" ht="40" customHeight="1">
      <c r="A201" s="1667"/>
      <c r="B201" s="439" t="s">
        <v>5371</v>
      </c>
      <c r="C201" s="1548">
        <v>2</v>
      </c>
      <c r="D201" s="429" t="s">
        <v>4287</v>
      </c>
      <c r="E201" s="399" t="s">
        <v>713</v>
      </c>
      <c r="F201" s="378" t="s">
        <v>713</v>
      </c>
      <c r="G201" s="378" t="s">
        <v>677</v>
      </c>
      <c r="H201" s="1975"/>
      <c r="I201" s="1975"/>
    </row>
    <row r="202" spans="1:9" ht="40" customHeight="1">
      <c r="A202" s="1667"/>
      <c r="B202" s="379" t="s">
        <v>5372</v>
      </c>
      <c r="C202" s="1548">
        <v>3</v>
      </c>
      <c r="D202" s="429" t="s">
        <v>757</v>
      </c>
      <c r="E202" s="399" t="s">
        <v>2910</v>
      </c>
      <c r="F202" s="378" t="s">
        <v>773</v>
      </c>
      <c r="G202" s="378" t="s">
        <v>678</v>
      </c>
      <c r="H202" s="1975"/>
      <c r="I202" s="1975"/>
    </row>
    <row r="203" spans="1:9" ht="40" customHeight="1">
      <c r="A203" s="1667"/>
      <c r="B203" s="379" t="s">
        <v>5373</v>
      </c>
      <c r="C203" s="1548">
        <v>4</v>
      </c>
      <c r="D203" s="430" t="s">
        <v>994</v>
      </c>
      <c r="E203" s="399" t="s">
        <v>4219</v>
      </c>
      <c r="F203" s="378" t="s">
        <v>675</v>
      </c>
      <c r="G203" s="378" t="s">
        <v>676</v>
      </c>
      <c r="H203" s="1975"/>
      <c r="I203" s="1975"/>
    </row>
    <row r="204" spans="1:9" ht="40" customHeight="1">
      <c r="A204" s="1667"/>
      <c r="B204" s="379"/>
      <c r="C204" s="1548">
        <v>5</v>
      </c>
      <c r="D204" s="430" t="s">
        <v>2895</v>
      </c>
      <c r="E204" s="426" t="s">
        <v>1702</v>
      </c>
      <c r="F204" s="396" t="s">
        <v>1456</v>
      </c>
      <c r="G204" s="396" t="s">
        <v>613</v>
      </c>
      <c r="H204" s="1977" t="s">
        <v>5374</v>
      </c>
      <c r="I204" s="1978" t="s">
        <v>5375</v>
      </c>
    </row>
    <row r="205" spans="1:9" ht="40" customHeight="1">
      <c r="A205" s="1667"/>
      <c r="B205" s="379"/>
      <c r="C205" s="1548">
        <v>6</v>
      </c>
      <c r="D205" s="430" t="s">
        <v>4218</v>
      </c>
      <c r="E205" s="427" t="s">
        <v>993</v>
      </c>
      <c r="F205" s="397" t="s">
        <v>848</v>
      </c>
      <c r="G205" s="397" t="s">
        <v>1374</v>
      </c>
      <c r="H205" s="1978"/>
      <c r="I205" s="1978"/>
    </row>
    <row r="206" spans="1:9" ht="40" customHeight="1">
      <c r="A206" s="1671">
        <v>91</v>
      </c>
      <c r="B206" s="393" t="s">
        <v>333</v>
      </c>
      <c r="C206" s="1549">
        <v>1</v>
      </c>
      <c r="D206" s="430" t="s">
        <v>4670</v>
      </c>
      <c r="E206" s="399" t="s">
        <v>334</v>
      </c>
      <c r="F206" s="378" t="s">
        <v>1911</v>
      </c>
      <c r="G206" s="378" t="s">
        <v>1912</v>
      </c>
      <c r="H206" s="369"/>
      <c r="I206" s="369"/>
    </row>
    <row r="207" spans="1:9" ht="40" customHeight="1">
      <c r="A207" s="1672"/>
      <c r="B207" s="388"/>
      <c r="C207" s="1549">
        <v>2</v>
      </c>
      <c r="D207" s="430" t="s">
        <v>2543</v>
      </c>
      <c r="E207" s="399"/>
      <c r="F207" s="378"/>
      <c r="G207" s="378"/>
      <c r="H207" s="369"/>
      <c r="I207" s="369"/>
    </row>
    <row r="208" spans="1:9" ht="40" customHeight="1">
      <c r="A208" s="1672">
        <v>92</v>
      </c>
      <c r="B208" s="377" t="s">
        <v>3584</v>
      </c>
      <c r="C208" s="1546">
        <v>1</v>
      </c>
      <c r="D208" s="430" t="s">
        <v>3581</v>
      </c>
      <c r="E208" s="399" t="s">
        <v>3581</v>
      </c>
      <c r="F208" s="378" t="s">
        <v>1911</v>
      </c>
      <c r="G208" s="378" t="s">
        <v>1912</v>
      </c>
      <c r="H208" s="369"/>
      <c r="I208" s="369"/>
    </row>
    <row r="209" spans="1:9" ht="40" customHeight="1">
      <c r="A209" s="1670">
        <v>93</v>
      </c>
      <c r="B209" s="370" t="s">
        <v>5316</v>
      </c>
      <c r="C209" s="1548">
        <v>1</v>
      </c>
      <c r="D209" s="429" t="s">
        <v>5317</v>
      </c>
      <c r="E209" s="394" t="s">
        <v>1146</v>
      </c>
      <c r="F209" s="371" t="s">
        <v>1465</v>
      </c>
      <c r="G209" s="371" t="s">
        <v>599</v>
      </c>
      <c r="H209" s="369"/>
      <c r="I209" s="369"/>
    </row>
    <row r="210" spans="1:9" ht="40" customHeight="1">
      <c r="A210" s="1671">
        <v>94</v>
      </c>
      <c r="B210" s="391" t="s">
        <v>467</v>
      </c>
      <c r="C210" s="1547">
        <v>1</v>
      </c>
      <c r="D210" s="429" t="s">
        <v>5320</v>
      </c>
      <c r="E210" s="394" t="s">
        <v>1174</v>
      </c>
      <c r="F210" s="371" t="s">
        <v>1487</v>
      </c>
      <c r="G210" s="371" t="s">
        <v>623</v>
      </c>
      <c r="H210" s="1975"/>
      <c r="I210" s="1975"/>
    </row>
    <row r="211" spans="1:9" ht="40" customHeight="1">
      <c r="A211" s="1667"/>
      <c r="B211" s="387"/>
      <c r="C211" s="1549">
        <v>2</v>
      </c>
      <c r="D211" s="430" t="s">
        <v>2835</v>
      </c>
      <c r="E211" s="399" t="s">
        <v>468</v>
      </c>
      <c r="F211" s="378" t="s">
        <v>1918</v>
      </c>
      <c r="G211" s="378" t="s">
        <v>1918</v>
      </c>
      <c r="H211" s="1975"/>
      <c r="I211" s="1975"/>
    </row>
    <row r="212" spans="1:9" ht="40" customHeight="1">
      <c r="A212" s="1672"/>
      <c r="B212" s="388"/>
      <c r="C212" s="1549">
        <v>3</v>
      </c>
      <c r="D212" s="430" t="s">
        <v>3488</v>
      </c>
      <c r="E212" s="399" t="s">
        <v>3488</v>
      </c>
      <c r="F212" s="378" t="s">
        <v>1918</v>
      </c>
      <c r="G212" s="378" t="s">
        <v>1918</v>
      </c>
      <c r="H212" s="1975"/>
      <c r="I212" s="1975"/>
    </row>
    <row r="213" spans="1:9" ht="40" customHeight="1">
      <c r="A213" s="1671">
        <v>95</v>
      </c>
      <c r="B213" s="391" t="s">
        <v>143</v>
      </c>
      <c r="C213" s="1547">
        <v>1</v>
      </c>
      <c r="D213" s="429" t="s">
        <v>580</v>
      </c>
      <c r="E213" s="394" t="s">
        <v>1135</v>
      </c>
      <c r="F213" s="371" t="s">
        <v>1485</v>
      </c>
      <c r="G213" s="371" t="s">
        <v>597</v>
      </c>
      <c r="H213" s="1976" t="s">
        <v>5441</v>
      </c>
      <c r="I213" s="1975" t="s">
        <v>5427</v>
      </c>
    </row>
    <row r="214" spans="1:9" ht="40" customHeight="1">
      <c r="A214" s="1667"/>
      <c r="B214" s="392" t="s">
        <v>1962</v>
      </c>
      <c r="C214" s="1547">
        <v>2</v>
      </c>
      <c r="D214" s="429" t="s">
        <v>1321</v>
      </c>
      <c r="E214" s="394" t="s">
        <v>597</v>
      </c>
      <c r="F214" s="371" t="s">
        <v>1485</v>
      </c>
      <c r="G214" s="371" t="s">
        <v>597</v>
      </c>
      <c r="H214" s="1976"/>
      <c r="I214" s="1975"/>
    </row>
    <row r="215" spans="1:9" ht="40" customHeight="1">
      <c r="A215" s="1667"/>
      <c r="B215" s="387"/>
      <c r="C215" s="1549">
        <v>3</v>
      </c>
      <c r="D215" s="430" t="s">
        <v>2679</v>
      </c>
      <c r="E215" s="399" t="s">
        <v>2585</v>
      </c>
      <c r="F215" s="378" t="s">
        <v>1963</v>
      </c>
      <c r="G215" s="378" t="s">
        <v>672</v>
      </c>
      <c r="H215" s="1976"/>
      <c r="I215" s="1975"/>
    </row>
    <row r="216" spans="1:9" ht="40" customHeight="1">
      <c r="A216" s="1672"/>
      <c r="B216" s="388"/>
      <c r="C216" s="1549">
        <v>4</v>
      </c>
      <c r="D216" s="430" t="s">
        <v>1074</v>
      </c>
      <c r="E216" s="399" t="s">
        <v>1074</v>
      </c>
      <c r="F216" s="378" t="s">
        <v>682</v>
      </c>
      <c r="G216" s="378" t="s">
        <v>679</v>
      </c>
      <c r="H216" s="1976"/>
      <c r="I216" s="1975"/>
    </row>
    <row r="217" spans="1:9" ht="40" customHeight="1">
      <c r="A217" s="1670">
        <v>96</v>
      </c>
      <c r="B217" s="377" t="s">
        <v>4620</v>
      </c>
      <c r="C217" s="1553">
        <v>1</v>
      </c>
      <c r="D217" s="430" t="s">
        <v>4621</v>
      </c>
      <c r="E217" s="399"/>
      <c r="F217" s="378"/>
      <c r="G217" s="378"/>
      <c r="H217" s="369"/>
      <c r="I217" s="369"/>
    </row>
    <row r="218" spans="1:9" ht="40" customHeight="1">
      <c r="A218" s="1671">
        <v>97</v>
      </c>
      <c r="B218" s="391" t="s">
        <v>689</v>
      </c>
      <c r="C218" s="1547">
        <v>1</v>
      </c>
      <c r="D218" s="429" t="s">
        <v>1235</v>
      </c>
      <c r="E218" s="394" t="s">
        <v>701</v>
      </c>
      <c r="F218" s="371" t="s">
        <v>677</v>
      </c>
      <c r="G218" s="371" t="s">
        <v>677</v>
      </c>
      <c r="H218" s="369"/>
      <c r="I218" s="369"/>
    </row>
    <row r="219" spans="1:9" ht="40" customHeight="1">
      <c r="A219" s="1667"/>
      <c r="B219" s="392"/>
      <c r="C219" s="1547">
        <v>2</v>
      </c>
      <c r="D219" s="429" t="s">
        <v>728</v>
      </c>
      <c r="E219" s="394"/>
      <c r="F219" s="371"/>
      <c r="G219" s="371"/>
      <c r="H219" s="369"/>
      <c r="I219" s="369"/>
    </row>
    <row r="220" spans="1:9" ht="40" customHeight="1">
      <c r="A220" s="1670">
        <v>98</v>
      </c>
      <c r="B220" s="377" t="s">
        <v>1536</v>
      </c>
      <c r="C220" s="1546">
        <v>1</v>
      </c>
      <c r="D220" s="430" t="s">
        <v>1048</v>
      </c>
      <c r="E220" s="399" t="s">
        <v>1093</v>
      </c>
      <c r="F220" s="378" t="s">
        <v>710</v>
      </c>
      <c r="G220" s="378" t="s">
        <v>1047</v>
      </c>
      <c r="H220" s="369" t="s">
        <v>5460</v>
      </c>
      <c r="I220" s="369" t="s">
        <v>5427</v>
      </c>
    </row>
    <row r="221" spans="1:9" ht="40" customHeight="1">
      <c r="A221" s="1671">
        <v>99</v>
      </c>
      <c r="B221" s="391" t="s">
        <v>5424</v>
      </c>
      <c r="C221" s="1547">
        <v>1</v>
      </c>
      <c r="D221" s="440" t="s">
        <v>1863</v>
      </c>
      <c r="E221" s="394" t="s">
        <v>1132</v>
      </c>
      <c r="F221" s="371" t="s">
        <v>1472</v>
      </c>
      <c r="G221" s="371" t="s">
        <v>619</v>
      </c>
      <c r="H221" s="369" t="s">
        <v>5425</v>
      </c>
      <c r="I221" s="369" t="s">
        <v>5339</v>
      </c>
    </row>
    <row r="222" spans="1:9" ht="40" customHeight="1">
      <c r="A222" s="1672"/>
      <c r="B222" s="389"/>
      <c r="C222" s="1547">
        <v>2</v>
      </c>
      <c r="D222" s="429" t="s">
        <v>1873</v>
      </c>
      <c r="E222" s="394"/>
      <c r="F222" s="371"/>
      <c r="G222" s="371"/>
      <c r="H222" s="369"/>
      <c r="I222" s="369"/>
    </row>
    <row r="223" spans="1:9" ht="40" customHeight="1">
      <c r="A223" s="1670">
        <v>100</v>
      </c>
      <c r="B223" s="377" t="s">
        <v>2028</v>
      </c>
      <c r="C223" s="1546">
        <v>1</v>
      </c>
      <c r="D223" s="430" t="s">
        <v>5479</v>
      </c>
      <c r="E223" s="399" t="s">
        <v>1106</v>
      </c>
      <c r="F223" s="378" t="s">
        <v>671</v>
      </c>
      <c r="G223" s="378" t="s">
        <v>672</v>
      </c>
      <c r="H223" s="369"/>
      <c r="I223" s="369"/>
    </row>
    <row r="224" spans="1:9" ht="40" customHeight="1">
      <c r="A224" s="1670">
        <v>101</v>
      </c>
      <c r="B224" s="370" t="s">
        <v>649</v>
      </c>
      <c r="C224" s="1548">
        <v>1</v>
      </c>
      <c r="D224" s="429" t="s">
        <v>2844</v>
      </c>
      <c r="E224" s="394" t="s">
        <v>1103</v>
      </c>
      <c r="F224" s="371" t="s">
        <v>1500</v>
      </c>
      <c r="G224" s="371" t="s">
        <v>677</v>
      </c>
      <c r="H224" s="369" t="s">
        <v>5447</v>
      </c>
      <c r="I224" s="369" t="s">
        <v>5339</v>
      </c>
    </row>
    <row r="225" spans="1:9" ht="40" customHeight="1">
      <c r="A225" s="1671">
        <v>102</v>
      </c>
      <c r="B225" s="391" t="s">
        <v>642</v>
      </c>
      <c r="C225" s="1547">
        <v>1</v>
      </c>
      <c r="D225" s="429" t="s">
        <v>657</v>
      </c>
      <c r="E225" s="394" t="s">
        <v>1184</v>
      </c>
      <c r="F225" s="371" t="s">
        <v>1496</v>
      </c>
      <c r="G225" s="371" t="s">
        <v>674</v>
      </c>
      <c r="H225" s="1975" t="s">
        <v>5446</v>
      </c>
      <c r="I225" s="1975" t="s">
        <v>5339</v>
      </c>
    </row>
    <row r="226" spans="1:9" ht="40" customHeight="1">
      <c r="A226" s="1667"/>
      <c r="B226" s="392"/>
      <c r="C226" s="1547">
        <v>2</v>
      </c>
      <c r="D226" s="429" t="s">
        <v>4763</v>
      </c>
      <c r="E226" s="394" t="s">
        <v>1069</v>
      </c>
      <c r="F226" s="371" t="s">
        <v>1497</v>
      </c>
      <c r="G226" s="371" t="s">
        <v>674</v>
      </c>
      <c r="H226" s="1975"/>
      <c r="I226" s="1975"/>
    </row>
    <row r="227" spans="1:9" ht="40" customHeight="1">
      <c r="A227" s="1667"/>
      <c r="B227" s="392"/>
      <c r="C227" s="1547">
        <v>3</v>
      </c>
      <c r="D227" s="429" t="s">
        <v>662</v>
      </c>
      <c r="E227" s="394" t="s">
        <v>1069</v>
      </c>
      <c r="F227" s="371" t="s">
        <v>1497</v>
      </c>
      <c r="G227" s="371" t="s">
        <v>680</v>
      </c>
      <c r="H227" s="1975"/>
      <c r="I227" s="1975"/>
    </row>
    <row r="228" spans="1:9" ht="40" customHeight="1">
      <c r="A228" s="1672">
        <v>103</v>
      </c>
      <c r="B228" s="388" t="s">
        <v>160</v>
      </c>
      <c r="C228" s="1546">
        <v>1</v>
      </c>
      <c r="D228" s="430" t="s">
        <v>161</v>
      </c>
      <c r="E228" s="399" t="s">
        <v>162</v>
      </c>
      <c r="F228" s="378" t="s">
        <v>1502</v>
      </c>
      <c r="G228" s="378" t="s">
        <v>681</v>
      </c>
      <c r="H228" s="369"/>
      <c r="I228" s="369"/>
    </row>
    <row r="229" spans="1:9" ht="40" customHeight="1">
      <c r="A229" s="1672">
        <v>104</v>
      </c>
      <c r="B229" s="377" t="s">
        <v>4274</v>
      </c>
      <c r="C229" s="1545">
        <v>1</v>
      </c>
      <c r="D229" s="430" t="s">
        <v>4275</v>
      </c>
    </row>
    <row r="230" spans="1:9" ht="40" customHeight="1">
      <c r="A230" s="1671">
        <v>105</v>
      </c>
      <c r="B230" s="393" t="s">
        <v>837</v>
      </c>
      <c r="C230" s="1549">
        <v>1</v>
      </c>
      <c r="D230" s="430" t="s">
        <v>538</v>
      </c>
      <c r="E230" s="399" t="s">
        <v>838</v>
      </c>
      <c r="F230" s="378" t="s">
        <v>834</v>
      </c>
      <c r="G230" s="378" t="s">
        <v>674</v>
      </c>
      <c r="H230" s="1975"/>
      <c r="I230" s="1975"/>
    </row>
    <row r="231" spans="1:9" ht="40" customHeight="1">
      <c r="A231" s="1672"/>
      <c r="B231" s="388"/>
      <c r="C231" s="1549">
        <v>2</v>
      </c>
      <c r="D231" s="430" t="s">
        <v>562</v>
      </c>
      <c r="E231" s="399" t="s">
        <v>1132</v>
      </c>
      <c r="F231" s="378" t="s">
        <v>709</v>
      </c>
      <c r="G231" s="378" t="s">
        <v>670</v>
      </c>
      <c r="H231" s="1975"/>
      <c r="I231" s="1975"/>
    </row>
    <row r="232" spans="1:9" ht="40" customHeight="1">
      <c r="A232" s="1670">
        <v>106</v>
      </c>
      <c r="B232" s="377" t="s">
        <v>2092</v>
      </c>
      <c r="C232" s="1546">
        <v>1</v>
      </c>
      <c r="D232" s="430" t="s">
        <v>5490</v>
      </c>
      <c r="E232" s="399" t="s">
        <v>2093</v>
      </c>
      <c r="F232" s="378" t="s">
        <v>2094</v>
      </c>
      <c r="G232" s="378" t="s">
        <v>683</v>
      </c>
      <c r="H232" s="369"/>
      <c r="I232" s="369"/>
    </row>
    <row r="233" spans="1:9" ht="40" customHeight="1">
      <c r="A233" s="1670">
        <v>107</v>
      </c>
      <c r="B233" s="393" t="s">
        <v>145</v>
      </c>
      <c r="C233" s="1546">
        <v>1</v>
      </c>
      <c r="D233" s="430" t="s">
        <v>145</v>
      </c>
      <c r="E233" s="399"/>
      <c r="F233" s="378" t="s">
        <v>731</v>
      </c>
      <c r="G233" s="378" t="s">
        <v>672</v>
      </c>
      <c r="H233" s="369"/>
      <c r="I233" s="369"/>
    </row>
    <row r="234" spans="1:9" ht="40" customHeight="1">
      <c r="A234" s="1672">
        <v>108</v>
      </c>
      <c r="B234" s="377" t="s">
        <v>4488</v>
      </c>
      <c r="C234" s="1545">
        <v>1</v>
      </c>
      <c r="D234" s="430" t="s">
        <v>4489</v>
      </c>
    </row>
    <row r="235" spans="1:9" ht="40" customHeight="1">
      <c r="A235" s="1670">
        <v>109</v>
      </c>
      <c r="B235" s="377" t="s">
        <v>806</v>
      </c>
      <c r="C235" s="1546">
        <v>1</v>
      </c>
      <c r="D235" s="430" t="s">
        <v>807</v>
      </c>
      <c r="E235" s="399" t="s">
        <v>808</v>
      </c>
      <c r="F235" s="378" t="s">
        <v>715</v>
      </c>
      <c r="G235" s="378" t="s">
        <v>668</v>
      </c>
      <c r="H235" s="369"/>
      <c r="I235" s="369"/>
    </row>
    <row r="236" spans="1:9" ht="40" customHeight="1">
      <c r="A236" s="1670">
        <v>110</v>
      </c>
      <c r="B236" s="377" t="s">
        <v>2041</v>
      </c>
      <c r="C236" s="1546">
        <v>1</v>
      </c>
      <c r="D236" s="430" t="s">
        <v>5482</v>
      </c>
      <c r="E236" s="399" t="s">
        <v>1968</v>
      </c>
      <c r="F236" s="378" t="s">
        <v>2042</v>
      </c>
      <c r="G236" s="378" t="s">
        <v>670</v>
      </c>
      <c r="H236" s="369"/>
      <c r="I236" s="369"/>
    </row>
    <row r="237" spans="1:9" ht="40" customHeight="1">
      <c r="A237" s="1671">
        <v>111</v>
      </c>
      <c r="B237" s="393" t="s">
        <v>3492</v>
      </c>
      <c r="C237" s="1546">
        <v>1</v>
      </c>
      <c r="D237" s="430" t="s">
        <v>3493</v>
      </c>
      <c r="E237" s="399" t="s">
        <v>3493</v>
      </c>
      <c r="F237" s="378" t="s">
        <v>1374</v>
      </c>
      <c r="G237" s="378" t="s">
        <v>1374</v>
      </c>
      <c r="H237" s="369"/>
      <c r="I237" s="369"/>
    </row>
    <row r="238" spans="1:9" ht="40" customHeight="1">
      <c r="A238" s="1671">
        <v>112</v>
      </c>
      <c r="B238" s="391" t="s">
        <v>4611</v>
      </c>
      <c r="C238" s="1547">
        <v>1</v>
      </c>
      <c r="D238" s="429" t="s">
        <v>2804</v>
      </c>
      <c r="E238" s="394" t="s">
        <v>1516</v>
      </c>
      <c r="F238" s="371" t="s">
        <v>597</v>
      </c>
      <c r="G238" s="371" t="s">
        <v>597</v>
      </c>
      <c r="H238" s="369" t="s">
        <v>5393</v>
      </c>
      <c r="I238" s="369" t="s">
        <v>5392</v>
      </c>
    </row>
    <row r="239" spans="1:9" ht="40" customHeight="1">
      <c r="A239" s="1672"/>
      <c r="B239" s="389"/>
      <c r="C239" s="1547">
        <v>2</v>
      </c>
      <c r="D239" s="430" t="s">
        <v>4612</v>
      </c>
      <c r="E239" s="394"/>
      <c r="F239" s="371"/>
      <c r="G239" s="371"/>
      <c r="H239" s="369"/>
      <c r="I239" s="369"/>
    </row>
    <row r="240" spans="1:9" ht="40" customHeight="1">
      <c r="A240" s="1671">
        <v>1</v>
      </c>
      <c r="B240" s="398" t="s">
        <v>4176</v>
      </c>
      <c r="C240" s="1548">
        <v>1</v>
      </c>
      <c r="D240" s="429" t="s">
        <v>1842</v>
      </c>
      <c r="E240" s="394" t="s">
        <v>1698</v>
      </c>
      <c r="F240" s="371" t="s">
        <v>1449</v>
      </c>
      <c r="G240" s="371" t="s">
        <v>622</v>
      </c>
      <c r="H240" s="1976" t="s">
        <v>5364</v>
      </c>
      <c r="I240" s="1975"/>
    </row>
    <row r="241" spans="1:9" ht="40" customHeight="1">
      <c r="A241" s="1667"/>
      <c r="B241" s="441" t="s">
        <v>1040</v>
      </c>
      <c r="C241" s="1548">
        <v>2</v>
      </c>
      <c r="D241" s="429" t="s">
        <v>1844</v>
      </c>
      <c r="E241" s="394" t="s">
        <v>1171</v>
      </c>
      <c r="F241" s="371" t="s">
        <v>1452</v>
      </c>
      <c r="G241" s="371" t="s">
        <v>595</v>
      </c>
      <c r="H241" s="1975"/>
      <c r="I241" s="1975"/>
    </row>
    <row r="242" spans="1:9" ht="40" customHeight="1">
      <c r="A242" s="1667"/>
      <c r="B242" s="392" t="s">
        <v>641</v>
      </c>
      <c r="C242" s="1548">
        <v>3</v>
      </c>
      <c r="D242" s="429" t="s">
        <v>1859</v>
      </c>
      <c r="E242" s="394" t="s">
        <v>176</v>
      </c>
      <c r="F242" s="371" t="s">
        <v>1461</v>
      </c>
      <c r="G242" s="371" t="s">
        <v>595</v>
      </c>
      <c r="H242" s="1975"/>
      <c r="I242" s="1975"/>
    </row>
    <row r="243" spans="1:9" ht="40" customHeight="1">
      <c r="A243" s="1667"/>
      <c r="B243" s="392" t="s">
        <v>204</v>
      </c>
      <c r="C243" s="1548">
        <v>4</v>
      </c>
      <c r="D243" s="429" t="s">
        <v>1863</v>
      </c>
      <c r="E243" s="394" t="s">
        <v>1157</v>
      </c>
      <c r="F243" s="371" t="s">
        <v>1461</v>
      </c>
      <c r="G243" s="371" t="s">
        <v>595</v>
      </c>
      <c r="H243" s="1975"/>
      <c r="I243" s="1975"/>
    </row>
    <row r="244" spans="1:9" ht="40" customHeight="1">
      <c r="A244" s="1667"/>
      <c r="B244" s="392"/>
      <c r="C244" s="1548">
        <v>5</v>
      </c>
      <c r="D244" s="429" t="s">
        <v>582</v>
      </c>
      <c r="E244" s="394" t="s">
        <v>1182</v>
      </c>
      <c r="F244" s="371" t="s">
        <v>1495</v>
      </c>
      <c r="G244" s="371" t="s">
        <v>673</v>
      </c>
      <c r="H244" s="1975"/>
      <c r="I244" s="1975"/>
    </row>
    <row r="245" spans="1:9" ht="40" customHeight="1">
      <c r="A245" s="1667"/>
      <c r="B245" s="392"/>
      <c r="C245" s="1548">
        <v>6</v>
      </c>
      <c r="D245" s="429" t="s">
        <v>655</v>
      </c>
      <c r="E245" s="394" t="s">
        <v>1183</v>
      </c>
      <c r="F245" s="371" t="s">
        <v>1495</v>
      </c>
      <c r="G245" s="371" t="s">
        <v>673</v>
      </c>
      <c r="H245" s="1975"/>
      <c r="I245" s="1975"/>
    </row>
    <row r="246" spans="1:9" ht="40" customHeight="1">
      <c r="A246" s="1667"/>
      <c r="B246" s="392"/>
      <c r="C246" s="1548">
        <v>7</v>
      </c>
      <c r="D246" s="429" t="s">
        <v>656</v>
      </c>
      <c r="E246" s="394" t="s">
        <v>1069</v>
      </c>
      <c r="F246" s="371" t="s">
        <v>669</v>
      </c>
      <c r="G246" s="371" t="s">
        <v>670</v>
      </c>
      <c r="H246" s="1975"/>
      <c r="I246" s="1975"/>
    </row>
    <row r="247" spans="1:9" ht="40" customHeight="1">
      <c r="A247" s="1667"/>
      <c r="B247" s="392"/>
      <c r="C247" s="1548">
        <v>8</v>
      </c>
      <c r="D247" s="429" t="s">
        <v>3815</v>
      </c>
      <c r="E247" s="394" t="s">
        <v>1069</v>
      </c>
      <c r="F247" s="371" t="s">
        <v>675</v>
      </c>
      <c r="G247" s="371" t="s">
        <v>676</v>
      </c>
      <c r="H247" s="1975"/>
      <c r="I247" s="1975"/>
    </row>
    <row r="248" spans="1:9" ht="40" customHeight="1">
      <c r="A248" s="1667"/>
      <c r="B248" s="392"/>
      <c r="C248" s="1548">
        <v>9</v>
      </c>
      <c r="D248" s="429" t="s">
        <v>974</v>
      </c>
      <c r="E248" s="394" t="s">
        <v>1069</v>
      </c>
      <c r="F248" s="371" t="s">
        <v>1498</v>
      </c>
      <c r="G248" s="371" t="s">
        <v>1071</v>
      </c>
      <c r="H248" s="1975"/>
      <c r="I248" s="1975"/>
    </row>
    <row r="249" spans="1:9" ht="40" customHeight="1">
      <c r="A249" s="1667"/>
      <c r="B249" s="392"/>
      <c r="C249" s="1548">
        <v>10</v>
      </c>
      <c r="D249" s="429" t="s">
        <v>3536</v>
      </c>
      <c r="E249" s="399" t="s">
        <v>1400</v>
      </c>
      <c r="F249" s="378" t="s">
        <v>675</v>
      </c>
      <c r="G249" s="378" t="s">
        <v>676</v>
      </c>
      <c r="H249" s="1975"/>
      <c r="I249" s="1975"/>
    </row>
    <row r="250" spans="1:9" ht="40" customHeight="1">
      <c r="A250" s="1667"/>
      <c r="B250" s="392"/>
      <c r="C250" s="1548">
        <v>11</v>
      </c>
      <c r="D250" s="430" t="s">
        <v>3556</v>
      </c>
      <c r="E250" s="399" t="s">
        <v>1075</v>
      </c>
      <c r="F250" s="378" t="s">
        <v>1505</v>
      </c>
      <c r="G250" s="378" t="s">
        <v>673</v>
      </c>
      <c r="H250" s="1975"/>
      <c r="I250" s="1975"/>
    </row>
    <row r="251" spans="1:9" ht="40" customHeight="1">
      <c r="A251" s="1667"/>
      <c r="B251" s="392"/>
      <c r="C251" s="1548">
        <v>12</v>
      </c>
      <c r="D251" s="430" t="s">
        <v>2098</v>
      </c>
      <c r="E251" s="399" t="s">
        <v>1076</v>
      </c>
      <c r="F251" s="378" t="s">
        <v>675</v>
      </c>
      <c r="G251" s="378" t="s">
        <v>676</v>
      </c>
      <c r="H251" s="1975"/>
      <c r="I251" s="1975"/>
    </row>
    <row r="252" spans="1:9" ht="40" customHeight="1">
      <c r="A252" s="1667"/>
      <c r="B252" s="392"/>
      <c r="C252" s="1548">
        <v>13</v>
      </c>
      <c r="D252" s="430" t="s">
        <v>5228</v>
      </c>
      <c r="E252" s="399" t="s">
        <v>4597</v>
      </c>
      <c r="F252" s="378" t="s">
        <v>1505</v>
      </c>
      <c r="G252" s="378" t="s">
        <v>673</v>
      </c>
      <c r="H252" s="1975"/>
      <c r="I252" s="1975"/>
    </row>
    <row r="253" spans="1:9" ht="40" customHeight="1">
      <c r="A253" s="1667"/>
      <c r="B253" s="392"/>
      <c r="C253" s="1548">
        <v>14</v>
      </c>
      <c r="D253" s="430" t="s">
        <v>1041</v>
      </c>
      <c r="E253" s="399" t="s">
        <v>168</v>
      </c>
      <c r="F253" s="378" t="s">
        <v>169</v>
      </c>
      <c r="G253" s="378" t="s">
        <v>673</v>
      </c>
      <c r="H253" s="1975"/>
      <c r="I253" s="1975"/>
    </row>
    <row r="254" spans="1:9" ht="60" customHeight="1">
      <c r="A254" s="1667"/>
      <c r="B254" s="392"/>
      <c r="C254" s="1548">
        <v>15</v>
      </c>
      <c r="D254" s="430" t="s">
        <v>167</v>
      </c>
      <c r="E254" s="399" t="s">
        <v>2596</v>
      </c>
      <c r="F254" s="378" t="s">
        <v>1495</v>
      </c>
      <c r="G254" s="378" t="s">
        <v>673</v>
      </c>
      <c r="H254" s="1975"/>
      <c r="I254" s="1975"/>
    </row>
    <row r="255" spans="1:9" ht="40" customHeight="1">
      <c r="A255" s="1667"/>
      <c r="B255" s="392"/>
      <c r="C255" s="1548">
        <v>16</v>
      </c>
      <c r="D255" s="430" t="s">
        <v>2595</v>
      </c>
      <c r="E255" s="399" t="s">
        <v>1992</v>
      </c>
      <c r="F255" s="378" t="s">
        <v>1505</v>
      </c>
      <c r="G255" s="378" t="s">
        <v>668</v>
      </c>
      <c r="H255" s="1975"/>
      <c r="I255" s="1975"/>
    </row>
    <row r="256" spans="1:9" ht="40" customHeight="1">
      <c r="A256" s="1667"/>
      <c r="B256" s="392"/>
      <c r="C256" s="1548">
        <v>17</v>
      </c>
      <c r="D256" s="430" t="s">
        <v>1991</v>
      </c>
      <c r="E256" s="399" t="s">
        <v>3812</v>
      </c>
      <c r="F256" s="378" t="s">
        <v>715</v>
      </c>
      <c r="G256" s="378" t="s">
        <v>668</v>
      </c>
      <c r="H256" s="1975"/>
      <c r="I256" s="1975"/>
    </row>
    <row r="257" spans="1:9" ht="40" customHeight="1">
      <c r="A257" s="1667"/>
      <c r="B257" s="392"/>
      <c r="C257" s="1548">
        <v>18</v>
      </c>
      <c r="D257" s="430" t="s">
        <v>3811</v>
      </c>
      <c r="E257" s="399" t="s">
        <v>2099</v>
      </c>
      <c r="F257" s="378" t="s">
        <v>1505</v>
      </c>
      <c r="G257" s="378" t="s">
        <v>673</v>
      </c>
      <c r="H257" s="1975"/>
      <c r="I257" s="1975"/>
    </row>
    <row r="258" spans="1:9" ht="40" customHeight="1">
      <c r="A258" s="1667"/>
      <c r="B258" s="392"/>
      <c r="C258" s="1548">
        <v>19</v>
      </c>
      <c r="D258" s="430" t="s">
        <v>1291</v>
      </c>
      <c r="E258" s="399" t="s">
        <v>1069</v>
      </c>
      <c r="F258" s="378" t="s">
        <v>675</v>
      </c>
      <c r="G258" s="378" t="s">
        <v>676</v>
      </c>
      <c r="H258" s="1975"/>
      <c r="I258" s="1975"/>
    </row>
    <row r="259" spans="1:9" ht="51" customHeight="1">
      <c r="A259" s="1667"/>
      <c r="B259" s="392"/>
      <c r="C259" s="1548">
        <v>20</v>
      </c>
      <c r="D259" s="430" t="s">
        <v>1304</v>
      </c>
      <c r="E259" s="399" t="s">
        <v>171</v>
      </c>
      <c r="F259" s="378" t="s">
        <v>172</v>
      </c>
      <c r="G259" s="378" t="s">
        <v>2119</v>
      </c>
      <c r="H259" s="1975"/>
      <c r="I259" s="1975"/>
    </row>
    <row r="260" spans="1:9" ht="40" customHeight="1">
      <c r="A260" s="1667"/>
      <c r="B260" s="392"/>
      <c r="C260" s="1548">
        <v>21</v>
      </c>
      <c r="D260" s="430" t="s">
        <v>5365</v>
      </c>
      <c r="E260" s="399" t="s">
        <v>173</v>
      </c>
      <c r="F260" s="378" t="s">
        <v>174</v>
      </c>
      <c r="G260" s="378" t="s">
        <v>2119</v>
      </c>
      <c r="H260" s="1975"/>
      <c r="I260" s="1975"/>
    </row>
    <row r="261" spans="1:9" ht="40" customHeight="1">
      <c r="A261" s="1667"/>
      <c r="B261" s="392"/>
      <c r="C261" s="1548">
        <v>22</v>
      </c>
      <c r="D261" s="430" t="s">
        <v>2962</v>
      </c>
      <c r="E261" s="399" t="s">
        <v>205</v>
      </c>
      <c r="F261" s="378" t="s">
        <v>669</v>
      </c>
      <c r="G261" s="378" t="s">
        <v>670</v>
      </c>
      <c r="H261" s="1975"/>
      <c r="I261" s="1975"/>
    </row>
    <row r="262" spans="1:9" ht="40" customHeight="1">
      <c r="A262" s="1667"/>
      <c r="B262" s="392"/>
      <c r="C262" s="1548">
        <v>23</v>
      </c>
      <c r="D262" s="430" t="s">
        <v>2941</v>
      </c>
      <c r="E262" s="399" t="s">
        <v>1286</v>
      </c>
      <c r="F262" s="378" t="s">
        <v>1505</v>
      </c>
      <c r="G262" s="378" t="s">
        <v>673</v>
      </c>
      <c r="H262" s="1975"/>
      <c r="I262" s="1975"/>
    </row>
    <row r="263" spans="1:9" ht="40" customHeight="1">
      <c r="A263" s="1667"/>
      <c r="B263" s="392"/>
      <c r="C263" s="1548">
        <v>24</v>
      </c>
      <c r="D263" s="430" t="s">
        <v>1285</v>
      </c>
      <c r="E263" s="399" t="s">
        <v>1301</v>
      </c>
      <c r="F263" s="378" t="s">
        <v>1495</v>
      </c>
      <c r="G263" s="378" t="s">
        <v>673</v>
      </c>
      <c r="H263" s="1975"/>
      <c r="I263" s="1975"/>
    </row>
    <row r="264" spans="1:9" ht="40" customHeight="1">
      <c r="A264" s="1667"/>
      <c r="B264" s="392"/>
      <c r="C264" s="1548">
        <v>25</v>
      </c>
      <c r="D264" s="430" t="s">
        <v>1300</v>
      </c>
      <c r="E264" s="399" t="s">
        <v>707</v>
      </c>
      <c r="F264" s="378" t="s">
        <v>715</v>
      </c>
      <c r="G264" s="378" t="s">
        <v>668</v>
      </c>
      <c r="H264" s="1975"/>
      <c r="I264" s="1975"/>
    </row>
    <row r="265" spans="1:9" ht="40" customHeight="1">
      <c r="A265" s="1667"/>
      <c r="B265" s="392"/>
      <c r="C265" s="1548">
        <v>26</v>
      </c>
      <c r="D265" s="430" t="s">
        <v>107</v>
      </c>
      <c r="E265" s="399" t="s">
        <v>1069</v>
      </c>
      <c r="F265" s="378" t="s">
        <v>125</v>
      </c>
      <c r="G265" s="378" t="s">
        <v>126</v>
      </c>
      <c r="H265" s="1975"/>
      <c r="I265" s="1975"/>
    </row>
    <row r="266" spans="1:9" ht="40" customHeight="1">
      <c r="A266" s="1667"/>
      <c r="B266" s="392"/>
      <c r="C266" s="1548">
        <v>27</v>
      </c>
      <c r="D266" s="430" t="s">
        <v>124</v>
      </c>
      <c r="E266" s="399" t="s">
        <v>707</v>
      </c>
      <c r="F266" s="378" t="s">
        <v>715</v>
      </c>
      <c r="G266" s="378" t="s">
        <v>668</v>
      </c>
      <c r="H266" s="1975"/>
      <c r="I266" s="1975"/>
    </row>
    <row r="267" spans="1:9" ht="40" customHeight="1">
      <c r="A267" s="1667"/>
      <c r="B267" s="392"/>
      <c r="C267" s="1548">
        <v>28</v>
      </c>
      <c r="D267" s="430" t="s">
        <v>2818</v>
      </c>
      <c r="E267" s="399" t="s">
        <v>8</v>
      </c>
      <c r="F267" s="378" t="s">
        <v>9</v>
      </c>
      <c r="G267" s="378" t="s">
        <v>10</v>
      </c>
      <c r="H267" s="1975"/>
      <c r="I267" s="1975"/>
    </row>
    <row r="268" spans="1:9" ht="40" customHeight="1">
      <c r="A268" s="1667"/>
      <c r="B268" s="392"/>
      <c r="C268" s="1548">
        <v>29</v>
      </c>
      <c r="D268" s="430" t="s">
        <v>2821</v>
      </c>
      <c r="E268" s="399" t="s">
        <v>707</v>
      </c>
      <c r="F268" s="378" t="s">
        <v>715</v>
      </c>
      <c r="G268" s="378" t="s">
        <v>668</v>
      </c>
      <c r="H268" s="1975"/>
      <c r="I268" s="1975"/>
    </row>
    <row r="269" spans="1:9" ht="40" customHeight="1">
      <c r="A269" s="1667"/>
      <c r="B269" s="392"/>
      <c r="C269" s="1548">
        <v>30</v>
      </c>
      <c r="D269" s="430" t="s">
        <v>20</v>
      </c>
      <c r="E269" s="399" t="s">
        <v>171</v>
      </c>
      <c r="F269" s="378" t="s">
        <v>172</v>
      </c>
      <c r="G269" s="378" t="s">
        <v>2119</v>
      </c>
      <c r="H269" s="1975"/>
      <c r="I269" s="1975"/>
    </row>
    <row r="270" spans="1:9" ht="40" customHeight="1">
      <c r="A270" s="1667"/>
      <c r="B270" s="392"/>
      <c r="C270" s="1548">
        <v>31</v>
      </c>
      <c r="D270" s="442" t="s">
        <v>4191</v>
      </c>
      <c r="E270" s="399" t="s">
        <v>4178</v>
      </c>
      <c r="F270" s="378" t="s">
        <v>4179</v>
      </c>
      <c r="G270" s="378" t="s">
        <v>10</v>
      </c>
      <c r="H270" s="1975"/>
      <c r="I270" s="1975"/>
    </row>
    <row r="271" spans="1:9" ht="40" customHeight="1">
      <c r="A271" s="1667"/>
      <c r="B271" s="392"/>
      <c r="C271" s="1548">
        <v>32</v>
      </c>
      <c r="D271" s="430" t="s">
        <v>4177</v>
      </c>
      <c r="E271" s="399"/>
      <c r="F271" s="378"/>
      <c r="G271" s="378"/>
      <c r="H271" s="369"/>
      <c r="I271" s="369"/>
    </row>
    <row r="272" spans="1:9" ht="40" customHeight="1">
      <c r="A272" s="1667"/>
      <c r="B272" s="392"/>
      <c r="C272" s="1554">
        <v>33</v>
      </c>
      <c r="D272" s="430" t="s">
        <v>4333</v>
      </c>
      <c r="E272" s="399"/>
      <c r="F272" s="378"/>
      <c r="G272" s="378"/>
      <c r="H272" s="369"/>
      <c r="I272" s="369"/>
    </row>
    <row r="273" spans="1:9" ht="40" customHeight="1">
      <c r="A273" s="1672">
        <v>113</v>
      </c>
      <c r="B273" s="388" t="s">
        <v>2888</v>
      </c>
      <c r="C273" s="1553">
        <v>1</v>
      </c>
      <c r="D273" s="431" t="s">
        <v>2889</v>
      </c>
      <c r="E273" s="399"/>
      <c r="F273" s="378"/>
      <c r="G273" s="378"/>
      <c r="H273" s="369"/>
      <c r="I273" s="369"/>
    </row>
    <row r="274" spans="1:9" ht="40" customHeight="1">
      <c r="A274" s="1670">
        <v>114</v>
      </c>
      <c r="B274" s="377" t="s">
        <v>5471</v>
      </c>
      <c r="C274" s="1546">
        <v>1</v>
      </c>
      <c r="D274" s="430" t="s">
        <v>2559</v>
      </c>
      <c r="E274" s="399"/>
      <c r="F274" s="378"/>
      <c r="G274" s="378"/>
      <c r="H274" s="369"/>
      <c r="I274" s="369"/>
    </row>
    <row r="275" spans="1:9" ht="40" customHeight="1">
      <c r="A275" s="1670">
        <v>115</v>
      </c>
      <c r="B275" s="377" t="s">
        <v>2049</v>
      </c>
      <c r="C275" s="1546">
        <v>1</v>
      </c>
      <c r="D275" s="430" t="s">
        <v>2050</v>
      </c>
      <c r="E275" s="399" t="s">
        <v>2051</v>
      </c>
      <c r="F275" s="378" t="s">
        <v>679</v>
      </c>
      <c r="G275" s="378" t="s">
        <v>679</v>
      </c>
      <c r="H275" s="369"/>
      <c r="I275" s="369"/>
    </row>
    <row r="276" spans="1:9" ht="40" customHeight="1">
      <c r="A276" s="1672">
        <v>116</v>
      </c>
      <c r="B276" s="377" t="s">
        <v>2897</v>
      </c>
      <c r="C276" s="1545">
        <v>1</v>
      </c>
      <c r="D276" s="430" t="s">
        <v>2898</v>
      </c>
    </row>
    <row r="277" spans="1:9" ht="40" customHeight="1">
      <c r="A277" s="1672">
        <v>117</v>
      </c>
      <c r="B277" s="388" t="s">
        <v>2857</v>
      </c>
      <c r="C277" s="1546">
        <v>1</v>
      </c>
      <c r="D277" s="430" t="s">
        <v>2858</v>
      </c>
      <c r="E277" s="399" t="s">
        <v>2859</v>
      </c>
      <c r="F277" s="378" t="s">
        <v>2039</v>
      </c>
      <c r="G277" s="378" t="s">
        <v>672</v>
      </c>
      <c r="H277" s="369"/>
      <c r="I277" s="369"/>
    </row>
    <row r="278" spans="1:9" ht="40" customHeight="1">
      <c r="A278" s="1670">
        <v>118</v>
      </c>
      <c r="B278" s="377" t="s">
        <v>4228</v>
      </c>
      <c r="C278" s="1546">
        <v>1</v>
      </c>
      <c r="D278" s="430" t="s">
        <v>4229</v>
      </c>
      <c r="E278" s="399" t="s">
        <v>4230</v>
      </c>
      <c r="F278" s="378" t="s">
        <v>4231</v>
      </c>
      <c r="G278" s="378" t="s">
        <v>1047</v>
      </c>
      <c r="H278" s="369" t="s">
        <v>5443</v>
      </c>
      <c r="I278" s="369" t="s">
        <v>5406</v>
      </c>
    </row>
    <row r="279" spans="1:9" ht="40" customHeight="1">
      <c r="A279" s="1671">
        <v>119</v>
      </c>
      <c r="B279" s="422" t="s">
        <v>1060</v>
      </c>
      <c r="C279" s="1549">
        <v>1</v>
      </c>
      <c r="D279" s="430" t="s">
        <v>2940</v>
      </c>
      <c r="E279" s="399" t="s">
        <v>1106</v>
      </c>
      <c r="F279" s="378" t="s">
        <v>671</v>
      </c>
      <c r="G279" s="378" t="s">
        <v>672</v>
      </c>
      <c r="H279" s="369" t="s">
        <v>5465</v>
      </c>
      <c r="I279" s="369" t="s">
        <v>5466</v>
      </c>
    </row>
    <row r="280" spans="1:9" ht="40" customHeight="1">
      <c r="A280" s="1667"/>
      <c r="B280" s="387" t="s">
        <v>2012</v>
      </c>
      <c r="C280" s="1549">
        <v>2</v>
      </c>
      <c r="D280" s="430" t="s">
        <v>2013</v>
      </c>
      <c r="E280" s="399"/>
      <c r="F280" s="378"/>
      <c r="G280" s="378"/>
      <c r="H280" s="369"/>
      <c r="I280" s="369"/>
    </row>
    <row r="281" spans="1:9" ht="40" customHeight="1">
      <c r="A281" s="1672"/>
      <c r="B281" s="388"/>
      <c r="C281" s="1549">
        <v>3</v>
      </c>
      <c r="D281" s="430" t="s">
        <v>2016</v>
      </c>
      <c r="E281" s="399"/>
      <c r="F281" s="378"/>
      <c r="G281" s="378"/>
      <c r="H281" s="369"/>
      <c r="I281" s="369"/>
    </row>
    <row r="282" spans="1:9" ht="40" customHeight="1">
      <c r="A282" s="1671">
        <v>120</v>
      </c>
      <c r="B282" s="391" t="s">
        <v>2000</v>
      </c>
      <c r="C282" s="1547">
        <v>1</v>
      </c>
      <c r="D282" s="429" t="s">
        <v>1886</v>
      </c>
      <c r="E282" s="394" t="s">
        <v>1139</v>
      </c>
      <c r="F282" s="371" t="s">
        <v>1480</v>
      </c>
      <c r="G282" s="371" t="s">
        <v>605</v>
      </c>
      <c r="H282" s="1975" t="s">
        <v>5435</v>
      </c>
      <c r="I282" s="1975" t="s">
        <v>5427</v>
      </c>
    </row>
    <row r="283" spans="1:9" ht="40" customHeight="1">
      <c r="A283" s="1667"/>
      <c r="B283" s="392"/>
      <c r="C283" s="1547">
        <v>2</v>
      </c>
      <c r="D283" s="429" t="s">
        <v>1887</v>
      </c>
      <c r="E283" s="394" t="s">
        <v>1140</v>
      </c>
      <c r="F283" s="371" t="s">
        <v>1480</v>
      </c>
      <c r="G283" s="371" t="s">
        <v>605</v>
      </c>
      <c r="H283" s="1975"/>
      <c r="I283" s="1975"/>
    </row>
    <row r="284" spans="1:9" ht="40" customHeight="1">
      <c r="A284" s="1667"/>
      <c r="B284" s="392"/>
      <c r="C284" s="1547">
        <v>3</v>
      </c>
      <c r="D284" s="429" t="s">
        <v>585</v>
      </c>
      <c r="E284" s="394" t="s">
        <v>1139</v>
      </c>
      <c r="F284" s="371" t="s">
        <v>1480</v>
      </c>
      <c r="G284" s="371" t="s">
        <v>605</v>
      </c>
      <c r="H284" s="1975"/>
      <c r="I284" s="1975"/>
    </row>
    <row r="285" spans="1:9" ht="40" customHeight="1">
      <c r="A285" s="1667"/>
      <c r="B285" s="387"/>
      <c r="C285" s="1549">
        <v>4</v>
      </c>
      <c r="D285" s="430" t="s">
        <v>2001</v>
      </c>
      <c r="E285" s="399" t="s">
        <v>2002</v>
      </c>
      <c r="F285" s="378" t="s">
        <v>1497</v>
      </c>
      <c r="G285" s="378" t="s">
        <v>680</v>
      </c>
      <c r="H285" s="1975"/>
      <c r="I285" s="1975"/>
    </row>
    <row r="286" spans="1:9" ht="40" customHeight="1">
      <c r="A286" s="1667"/>
      <c r="B286" s="387"/>
      <c r="C286" s="1549">
        <v>5</v>
      </c>
      <c r="D286" s="430" t="s">
        <v>2113</v>
      </c>
      <c r="E286" s="399"/>
      <c r="F286" s="378" t="s">
        <v>2114</v>
      </c>
      <c r="G286" s="378" t="s">
        <v>674</v>
      </c>
      <c r="H286" s="1975"/>
      <c r="I286" s="1975"/>
    </row>
    <row r="287" spans="1:9" ht="40" customHeight="1">
      <c r="A287" s="1670">
        <v>121</v>
      </c>
      <c r="B287" s="377" t="s">
        <v>448</v>
      </c>
      <c r="C287" s="1546">
        <v>1</v>
      </c>
      <c r="D287" s="430" t="s">
        <v>448</v>
      </c>
      <c r="E287" s="399" t="s">
        <v>2600</v>
      </c>
      <c r="F287" s="378" t="s">
        <v>1963</v>
      </c>
      <c r="G287" s="378" t="s">
        <v>672</v>
      </c>
      <c r="H287" s="369"/>
      <c r="I287" s="369"/>
    </row>
    <row r="288" spans="1:9" ht="40" customHeight="1">
      <c r="A288" s="1672">
        <v>122</v>
      </c>
      <c r="B288" s="377" t="s">
        <v>1313</v>
      </c>
      <c r="C288" s="1546">
        <v>1</v>
      </c>
      <c r="D288" s="430" t="s">
        <v>1314</v>
      </c>
      <c r="E288" s="399" t="s">
        <v>1905</v>
      </c>
      <c r="F288" s="378" t="s">
        <v>1500</v>
      </c>
      <c r="G288" s="378" t="s">
        <v>677</v>
      </c>
      <c r="H288" s="369"/>
      <c r="I288" s="369"/>
    </row>
    <row r="289" spans="1:9" ht="40" customHeight="1">
      <c r="A289" s="1671">
        <v>123</v>
      </c>
      <c r="B289" s="393" t="s">
        <v>118</v>
      </c>
      <c r="C289" s="1549">
        <v>1</v>
      </c>
      <c r="D289" s="430" t="s">
        <v>119</v>
      </c>
      <c r="E289" s="399" t="s">
        <v>119</v>
      </c>
      <c r="F289" s="378" t="s">
        <v>120</v>
      </c>
      <c r="G289" s="378" t="s">
        <v>120</v>
      </c>
      <c r="H289" s="1975"/>
      <c r="I289" s="1975"/>
    </row>
    <row r="290" spans="1:9" ht="40" customHeight="1">
      <c r="A290" s="1667"/>
      <c r="B290" s="387"/>
      <c r="C290" s="1549">
        <v>2</v>
      </c>
      <c r="D290" s="430" t="s">
        <v>2890</v>
      </c>
      <c r="E290" s="399" t="s">
        <v>2890</v>
      </c>
      <c r="F290" s="378" t="s">
        <v>3484</v>
      </c>
      <c r="G290" s="378" t="s">
        <v>683</v>
      </c>
      <c r="H290" s="1975"/>
      <c r="I290" s="1975"/>
    </row>
    <row r="291" spans="1:9" ht="40" customHeight="1">
      <c r="A291" s="1667"/>
      <c r="B291" s="387"/>
      <c r="C291" s="1549">
        <v>3</v>
      </c>
      <c r="D291" s="430" t="s">
        <v>2685</v>
      </c>
      <c r="E291" s="399" t="s">
        <v>2691</v>
      </c>
      <c r="F291" s="378" t="s">
        <v>2090</v>
      </c>
      <c r="G291" s="378" t="s">
        <v>683</v>
      </c>
      <c r="H291" s="1975"/>
      <c r="I291" s="1975"/>
    </row>
    <row r="292" spans="1:9" ht="40" customHeight="1">
      <c r="A292" s="1672"/>
      <c r="B292" s="388"/>
      <c r="C292" s="1549">
        <v>4</v>
      </c>
      <c r="D292" s="430" t="s">
        <v>3851</v>
      </c>
      <c r="E292" s="399" t="s">
        <v>3501</v>
      </c>
      <c r="F292" s="378" t="s">
        <v>1911</v>
      </c>
      <c r="G292" s="378" t="s">
        <v>1912</v>
      </c>
      <c r="H292" s="1975"/>
      <c r="I292" s="1975"/>
    </row>
    <row r="293" spans="1:9" ht="40" customHeight="1">
      <c r="A293" s="1670">
        <v>124</v>
      </c>
      <c r="B293" s="370" t="s">
        <v>5452</v>
      </c>
      <c r="C293" s="1548">
        <v>1</v>
      </c>
      <c r="D293" s="429" t="s">
        <v>3</v>
      </c>
      <c r="E293" s="394" t="s">
        <v>706</v>
      </c>
      <c r="F293" s="371" t="s">
        <v>671</v>
      </c>
      <c r="G293" s="371" t="s">
        <v>672</v>
      </c>
      <c r="H293" s="369"/>
      <c r="I293" s="369"/>
    </row>
    <row r="294" spans="1:9" ht="40" customHeight="1">
      <c r="A294" s="1670">
        <v>125</v>
      </c>
      <c r="B294" s="377" t="s">
        <v>1378</v>
      </c>
      <c r="C294" s="1546">
        <v>1</v>
      </c>
      <c r="D294" s="430" t="s">
        <v>1043</v>
      </c>
      <c r="E294" s="399" t="s">
        <v>1072</v>
      </c>
      <c r="F294" s="378" t="s">
        <v>679</v>
      </c>
      <c r="G294" s="378" t="s">
        <v>679</v>
      </c>
      <c r="H294" s="369" t="s">
        <v>5459</v>
      </c>
      <c r="I294" s="369" t="s">
        <v>5427</v>
      </c>
    </row>
    <row r="295" spans="1:9" ht="40" customHeight="1">
      <c r="A295" s="1671">
        <v>126</v>
      </c>
      <c r="B295" s="391" t="s">
        <v>640</v>
      </c>
      <c r="C295" s="1548">
        <v>1</v>
      </c>
      <c r="D295" s="429" t="s">
        <v>654</v>
      </c>
      <c r="E295" s="394" t="s">
        <v>1181</v>
      </c>
      <c r="F295" s="371" t="s">
        <v>1494</v>
      </c>
      <c r="G295" s="371" t="s">
        <v>668</v>
      </c>
      <c r="H295" s="390" t="s">
        <v>5444</v>
      </c>
      <c r="I295" s="369" t="s">
        <v>5445</v>
      </c>
    </row>
    <row r="296" spans="1:9" ht="40" customHeight="1">
      <c r="A296" s="1667"/>
      <c r="B296" s="392" t="s">
        <v>638</v>
      </c>
      <c r="C296" s="1550">
        <v>2</v>
      </c>
      <c r="D296" s="443" t="s">
        <v>653</v>
      </c>
      <c r="E296" s="394"/>
      <c r="F296" s="371"/>
      <c r="G296" s="371"/>
      <c r="H296" s="415"/>
      <c r="I296" s="414"/>
    </row>
    <row r="297" spans="1:9" ht="40" customHeight="1">
      <c r="A297" s="1670">
        <v>127</v>
      </c>
      <c r="B297" s="377" t="s">
        <v>842</v>
      </c>
      <c r="C297" s="1546">
        <v>1</v>
      </c>
      <c r="D297" s="430" t="s">
        <v>842</v>
      </c>
      <c r="E297" s="399" t="s">
        <v>843</v>
      </c>
      <c r="F297" s="378" t="s">
        <v>844</v>
      </c>
      <c r="G297" s="378" t="s">
        <v>674</v>
      </c>
      <c r="H297" s="369"/>
      <c r="I297" s="369"/>
    </row>
    <row r="298" spans="1:9" ht="40" customHeight="1">
      <c r="A298" s="1670">
        <v>128</v>
      </c>
      <c r="B298" s="377" t="s">
        <v>5458</v>
      </c>
      <c r="C298" s="1546">
        <v>1</v>
      </c>
      <c r="D298" s="430" t="s">
        <v>2938</v>
      </c>
      <c r="E298" s="399"/>
      <c r="F298" s="378"/>
      <c r="G298" s="378"/>
      <c r="H298" s="369"/>
      <c r="I298" s="369"/>
    </row>
    <row r="299" spans="1:9" ht="40" customHeight="1">
      <c r="A299" s="1670">
        <v>129</v>
      </c>
      <c r="B299" s="377" t="s">
        <v>2074</v>
      </c>
      <c r="C299" s="1546">
        <v>1</v>
      </c>
      <c r="D299" s="430" t="s">
        <v>2823</v>
      </c>
      <c r="E299" s="399" t="s">
        <v>1409</v>
      </c>
      <c r="F299" s="378" t="s">
        <v>1410</v>
      </c>
      <c r="G299" s="378" t="s">
        <v>668</v>
      </c>
      <c r="H299" s="369"/>
      <c r="I299" s="369"/>
    </row>
    <row r="300" spans="1:9" ht="40" customHeight="1">
      <c r="A300" s="1672">
        <v>130</v>
      </c>
      <c r="B300" s="377" t="s">
        <v>1294</v>
      </c>
      <c r="C300" s="1546">
        <v>1</v>
      </c>
      <c r="D300" s="430" t="s">
        <v>2927</v>
      </c>
      <c r="E300" s="399"/>
      <c r="F300" s="378" t="s">
        <v>1509</v>
      </c>
      <c r="G300" s="378" t="s">
        <v>729</v>
      </c>
      <c r="H300" s="369"/>
      <c r="I300" s="369"/>
    </row>
    <row r="301" spans="1:9" ht="40" customHeight="1">
      <c r="A301" s="1672">
        <v>131</v>
      </c>
      <c r="B301" s="377" t="s">
        <v>4253</v>
      </c>
      <c r="C301" s="1545">
        <v>1</v>
      </c>
      <c r="D301" s="430" t="s">
        <v>4254</v>
      </c>
    </row>
    <row r="302" spans="1:9" ht="40" customHeight="1">
      <c r="A302" s="1671">
        <v>132</v>
      </c>
      <c r="B302" s="393" t="s">
        <v>147</v>
      </c>
      <c r="C302" s="1549">
        <v>1</v>
      </c>
      <c r="D302" s="430" t="s">
        <v>148</v>
      </c>
      <c r="E302" s="399" t="s">
        <v>148</v>
      </c>
      <c r="F302" s="378" t="s">
        <v>1498</v>
      </c>
      <c r="G302" s="378" t="s">
        <v>676</v>
      </c>
      <c r="H302" s="1975" t="s">
        <v>1687</v>
      </c>
      <c r="I302" s="1975" t="s">
        <v>5445</v>
      </c>
    </row>
    <row r="303" spans="1:9" ht="40" customHeight="1">
      <c r="A303" s="1672"/>
      <c r="B303" s="388"/>
      <c r="C303" s="1549">
        <v>2</v>
      </c>
      <c r="D303" s="430" t="s">
        <v>3497</v>
      </c>
      <c r="E303" s="399" t="s">
        <v>3497</v>
      </c>
      <c r="F303" s="378" t="s">
        <v>2046</v>
      </c>
      <c r="G303" s="378" t="s">
        <v>679</v>
      </c>
      <c r="H303" s="1975"/>
      <c r="I303" s="1975"/>
    </row>
    <row r="304" spans="1:9" ht="40" customHeight="1">
      <c r="A304" s="1672">
        <v>133</v>
      </c>
      <c r="B304" s="377" t="s">
        <v>326</v>
      </c>
      <c r="C304" s="1546">
        <v>1</v>
      </c>
      <c r="D304" s="430" t="s">
        <v>2541</v>
      </c>
      <c r="E304" s="399" t="s">
        <v>327</v>
      </c>
      <c r="F304" s="378" t="s">
        <v>2123</v>
      </c>
      <c r="G304" s="378" t="s">
        <v>672</v>
      </c>
      <c r="H304" s="369"/>
      <c r="I304" s="369"/>
    </row>
    <row r="305" spans="1:9" ht="40" customHeight="1">
      <c r="A305" s="1671">
        <v>134</v>
      </c>
      <c r="B305" s="393" t="s">
        <v>2816</v>
      </c>
      <c r="C305" s="1549">
        <v>1</v>
      </c>
      <c r="D305" s="430" t="s">
        <v>1368</v>
      </c>
      <c r="E305" s="399" t="s">
        <v>1364</v>
      </c>
      <c r="F305" s="378" t="s">
        <v>677</v>
      </c>
      <c r="G305" s="378" t="s">
        <v>677</v>
      </c>
      <c r="H305" s="369" t="s">
        <v>5447</v>
      </c>
      <c r="I305" s="369" t="s">
        <v>5470</v>
      </c>
    </row>
    <row r="306" spans="1:9" ht="40" customHeight="1">
      <c r="A306" s="1667"/>
      <c r="B306" s="387"/>
      <c r="C306" s="1549">
        <v>2</v>
      </c>
      <c r="D306" s="430" t="s">
        <v>535</v>
      </c>
      <c r="E306" s="399"/>
      <c r="F306" s="378"/>
      <c r="G306" s="378"/>
      <c r="H306" s="369"/>
      <c r="I306" s="369"/>
    </row>
    <row r="307" spans="1:9" ht="40" customHeight="1">
      <c r="A307" s="1671">
        <v>135</v>
      </c>
      <c r="B307" s="393" t="s">
        <v>984</v>
      </c>
      <c r="C307" s="1549">
        <v>1</v>
      </c>
      <c r="D307" s="430" t="s">
        <v>985</v>
      </c>
      <c r="E307" s="399"/>
      <c r="F307" s="378" t="s">
        <v>2025</v>
      </c>
      <c r="G307" s="378" t="s">
        <v>672</v>
      </c>
      <c r="H307" s="369"/>
      <c r="I307" s="369"/>
    </row>
    <row r="308" spans="1:9" ht="40" customHeight="1">
      <c r="A308" s="1672"/>
      <c r="B308" s="388"/>
      <c r="C308" s="1549">
        <v>2</v>
      </c>
      <c r="D308" s="430" t="s">
        <v>2887</v>
      </c>
      <c r="E308" s="399"/>
      <c r="F308" s="378"/>
      <c r="G308" s="378"/>
      <c r="H308" s="369"/>
      <c r="I308" s="369"/>
    </row>
    <row r="309" spans="1:9" ht="40" customHeight="1">
      <c r="A309" s="1670">
        <v>136</v>
      </c>
      <c r="B309" s="377" t="s">
        <v>2108</v>
      </c>
      <c r="C309" s="1546">
        <v>1</v>
      </c>
      <c r="D309" s="430" t="s">
        <v>2109</v>
      </c>
      <c r="E309" s="428"/>
      <c r="F309" s="405" t="s">
        <v>1410</v>
      </c>
      <c r="G309" s="405" t="s">
        <v>668</v>
      </c>
      <c r="H309" s="369"/>
      <c r="I309" s="369"/>
    </row>
    <row r="310" spans="1:9" ht="40" customHeight="1">
      <c r="A310" s="1670">
        <v>137</v>
      </c>
      <c r="B310" s="370" t="s">
        <v>5359</v>
      </c>
      <c r="C310" s="1548">
        <v>1</v>
      </c>
      <c r="D310" s="429" t="s">
        <v>1834</v>
      </c>
      <c r="E310" s="394" t="s">
        <v>1155</v>
      </c>
      <c r="F310" s="371" t="s">
        <v>1426</v>
      </c>
      <c r="G310" s="371" t="s">
        <v>603</v>
      </c>
      <c r="H310" s="390" t="s">
        <v>5360</v>
      </c>
      <c r="I310" s="369"/>
    </row>
    <row r="311" spans="1:9" ht="40" customHeight="1">
      <c r="A311" s="1671">
        <v>138</v>
      </c>
      <c r="B311" s="393" t="s">
        <v>5512</v>
      </c>
      <c r="C311" s="1549">
        <v>1</v>
      </c>
      <c r="D311" s="430" t="s">
        <v>2687</v>
      </c>
      <c r="E311" s="399"/>
      <c r="F311" s="378"/>
      <c r="G311" s="378"/>
      <c r="H311" s="369"/>
      <c r="I311" s="369"/>
    </row>
    <row r="312" spans="1:9" ht="40" customHeight="1">
      <c r="A312" s="1667"/>
      <c r="B312" s="387"/>
      <c r="C312" s="1549">
        <v>2</v>
      </c>
      <c r="D312" s="430" t="s">
        <v>2880</v>
      </c>
      <c r="E312" s="399"/>
      <c r="F312" s="378"/>
      <c r="G312" s="378"/>
      <c r="H312" s="369"/>
      <c r="I312" s="369"/>
    </row>
    <row r="313" spans="1:9" ht="40" customHeight="1">
      <c r="A313" s="1672"/>
      <c r="B313" s="388"/>
      <c r="C313" s="1546">
        <v>3</v>
      </c>
      <c r="D313" s="430" t="s">
        <v>4573</v>
      </c>
      <c r="E313" s="399"/>
      <c r="F313" s="378"/>
      <c r="G313" s="378"/>
      <c r="H313" s="369"/>
      <c r="I313" s="369"/>
    </row>
    <row r="314" spans="1:9" ht="40" customHeight="1">
      <c r="A314" s="1672">
        <v>139</v>
      </c>
      <c r="B314" s="377" t="s">
        <v>4257</v>
      </c>
      <c r="C314" s="1555">
        <v>1</v>
      </c>
      <c r="D314" s="430" t="s">
        <v>4258</v>
      </c>
      <c r="E314" s="399"/>
      <c r="F314" s="378"/>
      <c r="G314" s="378"/>
      <c r="H314" s="369"/>
      <c r="I314" s="369"/>
    </row>
    <row r="315" spans="1:9" ht="40" customHeight="1">
      <c r="A315" s="1672">
        <v>140</v>
      </c>
      <c r="B315" s="389" t="s">
        <v>5284</v>
      </c>
      <c r="C315" s="1548">
        <v>1</v>
      </c>
      <c r="D315" s="430" t="s">
        <v>1883</v>
      </c>
      <c r="E315" s="394" t="s">
        <v>1196</v>
      </c>
      <c r="F315" s="371" t="s">
        <v>1462</v>
      </c>
      <c r="G315" s="371" t="s">
        <v>594</v>
      </c>
      <c r="H315" s="369" t="s">
        <v>5389</v>
      </c>
      <c r="I315" s="369" t="s">
        <v>5390</v>
      </c>
    </row>
    <row r="316" spans="1:9" ht="40" customHeight="1">
      <c r="A316" s="1671">
        <v>4</v>
      </c>
      <c r="B316" s="422" t="s">
        <v>5530</v>
      </c>
      <c r="C316" s="1556">
        <v>1</v>
      </c>
      <c r="D316" s="430" t="s">
        <v>49</v>
      </c>
      <c r="E316" s="399"/>
      <c r="F316" s="378"/>
      <c r="G316" s="378"/>
      <c r="H316" s="369"/>
      <c r="I316" s="369"/>
    </row>
    <row r="317" spans="1:9" ht="40" customHeight="1">
      <c r="A317" s="1672"/>
      <c r="B317" s="388" t="s">
        <v>5531</v>
      </c>
      <c r="C317" s="1555">
        <v>2</v>
      </c>
      <c r="D317" s="430" t="s">
        <v>4262</v>
      </c>
      <c r="E317" s="399"/>
      <c r="F317" s="378"/>
      <c r="G317" s="378"/>
      <c r="H317" s="369"/>
      <c r="I317" s="369"/>
    </row>
    <row r="318" spans="1:9" ht="40" customHeight="1">
      <c r="A318" s="1671">
        <v>141</v>
      </c>
      <c r="B318" s="375" t="s">
        <v>5288</v>
      </c>
      <c r="C318" s="1550">
        <v>1</v>
      </c>
      <c r="D318" s="429" t="s">
        <v>1812</v>
      </c>
      <c r="E318" s="394" t="s">
        <v>1122</v>
      </c>
      <c r="F318" s="371" t="s">
        <v>1420</v>
      </c>
      <c r="G318" s="371" t="s">
        <v>601</v>
      </c>
      <c r="H318" s="1975" t="s">
        <v>5331</v>
      </c>
      <c r="I318" s="1975"/>
    </row>
    <row r="319" spans="1:9" ht="40" customHeight="1">
      <c r="A319" s="1672"/>
      <c r="B319" s="376"/>
      <c r="C319" s="1548">
        <v>2</v>
      </c>
      <c r="D319" s="429" t="s">
        <v>1821</v>
      </c>
      <c r="E319" s="394" t="s">
        <v>1125</v>
      </c>
      <c r="F319" s="371" t="s">
        <v>1429</v>
      </c>
      <c r="G319" s="371" t="s">
        <v>602</v>
      </c>
      <c r="H319" s="1975"/>
      <c r="I319" s="1975"/>
    </row>
    <row r="320" spans="1:9" ht="40" customHeight="1">
      <c r="A320" s="1670">
        <v>142</v>
      </c>
      <c r="B320" s="377" t="s">
        <v>2084</v>
      </c>
      <c r="C320" s="1546">
        <v>1</v>
      </c>
      <c r="D320" s="430" t="s">
        <v>2084</v>
      </c>
      <c r="E320" s="399" t="s">
        <v>2080</v>
      </c>
      <c r="F320" s="378" t="s">
        <v>2081</v>
      </c>
      <c r="G320" s="378" t="s">
        <v>668</v>
      </c>
      <c r="H320" s="369"/>
      <c r="I320" s="369"/>
    </row>
    <row r="321" spans="1:9" ht="40" customHeight="1">
      <c r="A321" s="1671">
        <v>143</v>
      </c>
      <c r="B321" s="404" t="s">
        <v>453</v>
      </c>
      <c r="C321" s="1557">
        <v>1</v>
      </c>
      <c r="D321" s="430" t="s">
        <v>1969</v>
      </c>
      <c r="E321" s="399" t="s">
        <v>2592</v>
      </c>
      <c r="F321" s="378" t="s">
        <v>670</v>
      </c>
      <c r="G321" s="378" t="s">
        <v>670</v>
      </c>
      <c r="H321" s="390" t="s">
        <v>5478</v>
      </c>
      <c r="I321" s="369" t="s">
        <v>5339</v>
      </c>
    </row>
    <row r="322" spans="1:9" ht="40" customHeight="1">
      <c r="A322" s="1670">
        <v>144</v>
      </c>
      <c r="B322" s="377" t="s">
        <v>356</v>
      </c>
      <c r="C322" s="1546">
        <v>1</v>
      </c>
      <c r="D322" s="430" t="s">
        <v>4500</v>
      </c>
      <c r="E322" s="399" t="s">
        <v>357</v>
      </c>
      <c r="F322" s="378" t="s">
        <v>358</v>
      </c>
      <c r="G322" s="378" t="s">
        <v>672</v>
      </c>
      <c r="H322" s="369" t="s">
        <v>5504</v>
      </c>
      <c r="I322" s="369" t="s">
        <v>5392</v>
      </c>
    </row>
    <row r="323" spans="1:9" ht="40" customHeight="1">
      <c r="A323" s="1672">
        <v>145</v>
      </c>
      <c r="B323" s="377" t="s">
        <v>3561</v>
      </c>
      <c r="C323" s="1546">
        <v>1</v>
      </c>
      <c r="D323" s="430" t="s">
        <v>3562</v>
      </c>
      <c r="E323" s="399" t="s">
        <v>3562</v>
      </c>
      <c r="F323" s="378" t="s">
        <v>3563</v>
      </c>
      <c r="G323" s="378" t="s">
        <v>672</v>
      </c>
      <c r="H323" s="369"/>
      <c r="I323" s="369"/>
    </row>
    <row r="324" spans="1:9" ht="40" customHeight="1">
      <c r="A324" s="1672">
        <v>146</v>
      </c>
      <c r="B324" s="377" t="s">
        <v>2918</v>
      </c>
      <c r="C324" s="1545">
        <v>1</v>
      </c>
      <c r="D324" s="430" t="s">
        <v>2919</v>
      </c>
    </row>
    <row r="325" spans="1:9" ht="40" customHeight="1">
      <c r="A325" s="1671">
        <v>147</v>
      </c>
      <c r="B325" s="393" t="s">
        <v>1028</v>
      </c>
      <c r="C325" s="1549">
        <v>1</v>
      </c>
      <c r="D325" s="444" t="s">
        <v>1863</v>
      </c>
      <c r="E325" s="399"/>
      <c r="F325" s="378"/>
      <c r="G325" s="378"/>
      <c r="H325" s="369"/>
      <c r="I325" s="369"/>
    </row>
    <row r="326" spans="1:9" ht="40" customHeight="1">
      <c r="A326" s="1672"/>
      <c r="B326" s="388"/>
      <c r="C326" s="1549">
        <v>2</v>
      </c>
      <c r="D326" s="430" t="s">
        <v>5456</v>
      </c>
      <c r="E326" s="399"/>
      <c r="F326" s="378"/>
      <c r="G326" s="378"/>
      <c r="H326" s="414"/>
      <c r="I326" s="414"/>
    </row>
    <row r="327" spans="1:9" ht="40" customHeight="1">
      <c r="A327" s="1667">
        <v>148</v>
      </c>
      <c r="B327" s="391" t="s">
        <v>5296</v>
      </c>
      <c r="C327" s="1548">
        <v>1</v>
      </c>
      <c r="D327" s="429" t="s">
        <v>5419</v>
      </c>
      <c r="E327" s="394" t="s">
        <v>1514</v>
      </c>
      <c r="F327" s="371" t="s">
        <v>595</v>
      </c>
      <c r="G327" s="371" t="s">
        <v>595</v>
      </c>
      <c r="H327" s="369" t="s">
        <v>5420</v>
      </c>
      <c r="I327" s="369"/>
    </row>
    <row r="328" spans="1:9" ht="40" customHeight="1">
      <c r="A328" s="1672">
        <v>149</v>
      </c>
      <c r="B328" s="377" t="s">
        <v>109</v>
      </c>
      <c r="C328" s="1546">
        <v>1</v>
      </c>
      <c r="D328" s="430" t="s">
        <v>2530</v>
      </c>
      <c r="E328" s="399" t="s">
        <v>1074</v>
      </c>
      <c r="F328" s="378" t="s">
        <v>682</v>
      </c>
      <c r="G328" s="378" t="s">
        <v>679</v>
      </c>
      <c r="H328" s="369"/>
      <c r="I328" s="369"/>
    </row>
    <row r="329" spans="1:9" ht="40" customHeight="1">
      <c r="A329" s="1672">
        <v>150</v>
      </c>
      <c r="B329" s="377" t="s">
        <v>4357</v>
      </c>
      <c r="C329" s="1545">
        <v>1</v>
      </c>
      <c r="D329" s="430" t="s">
        <v>4358</v>
      </c>
    </row>
    <row r="330" spans="1:9" ht="40" customHeight="1">
      <c r="A330" s="1670">
        <v>151</v>
      </c>
      <c r="B330" s="377" t="s">
        <v>198</v>
      </c>
      <c r="C330" s="1546">
        <v>1</v>
      </c>
      <c r="D330" s="430" t="s">
        <v>5498</v>
      </c>
      <c r="E330" s="399"/>
      <c r="F330" s="378" t="s">
        <v>1374</v>
      </c>
      <c r="G330" s="378" t="s">
        <v>1374</v>
      </c>
      <c r="H330" s="369"/>
      <c r="I330" s="369"/>
    </row>
    <row r="331" spans="1:9" ht="40" customHeight="1">
      <c r="A331" s="1670">
        <v>152</v>
      </c>
      <c r="B331" s="370" t="s">
        <v>5289</v>
      </c>
      <c r="C331" s="1548">
        <v>1</v>
      </c>
      <c r="D331" s="429" t="s">
        <v>4648</v>
      </c>
      <c r="E331" s="394" t="s">
        <v>1111</v>
      </c>
      <c r="F331" s="371" t="s">
        <v>594</v>
      </c>
      <c r="G331" s="371" t="s">
        <v>594</v>
      </c>
      <c r="H331" s="369" t="s">
        <v>5351</v>
      </c>
      <c r="I331" s="369" t="s">
        <v>5339</v>
      </c>
    </row>
    <row r="332" spans="1:9" ht="40" customHeight="1">
      <c r="A332" s="1670">
        <v>153</v>
      </c>
      <c r="B332" s="377" t="s">
        <v>4294</v>
      </c>
      <c r="C332" s="1546">
        <v>1</v>
      </c>
      <c r="D332" s="430" t="s">
        <v>4295</v>
      </c>
      <c r="E332" s="399" t="s">
        <v>4295</v>
      </c>
      <c r="F332" s="378"/>
      <c r="G332" s="378"/>
      <c r="H332" s="369"/>
      <c r="I332" s="369"/>
    </row>
    <row r="333" spans="1:9" ht="40" customHeight="1">
      <c r="A333" s="1671">
        <v>154</v>
      </c>
      <c r="B333" s="380" t="s">
        <v>5337</v>
      </c>
      <c r="C333" s="1557">
        <v>1</v>
      </c>
      <c r="D333" s="429" t="s">
        <v>1817</v>
      </c>
      <c r="E333" s="394" t="s">
        <v>1115</v>
      </c>
      <c r="F333" s="371" t="s">
        <v>1425</v>
      </c>
      <c r="G333" s="371" t="s">
        <v>604</v>
      </c>
      <c r="H333" s="1975" t="s">
        <v>5338</v>
      </c>
      <c r="I333" s="1975" t="s">
        <v>5339</v>
      </c>
    </row>
    <row r="334" spans="1:9" ht="40" customHeight="1">
      <c r="A334" s="1667"/>
      <c r="B334" s="382" t="s">
        <v>1039</v>
      </c>
      <c r="C334" s="1556">
        <v>2</v>
      </c>
      <c r="D334" s="430" t="s">
        <v>2847</v>
      </c>
      <c r="E334" s="386" t="s">
        <v>1085</v>
      </c>
      <c r="F334" s="383" t="s">
        <v>1508</v>
      </c>
      <c r="G334" s="384" t="s">
        <v>673</v>
      </c>
      <c r="H334" s="1975"/>
      <c r="I334" s="1975"/>
    </row>
    <row r="335" spans="1:9" ht="40" customHeight="1">
      <c r="A335" s="1667"/>
      <c r="B335" s="385" t="s">
        <v>5340</v>
      </c>
      <c r="C335" s="1558">
        <v>3</v>
      </c>
      <c r="D335" s="430" t="s">
        <v>5341</v>
      </c>
      <c r="E335" s="386"/>
      <c r="F335" s="383"/>
      <c r="G335" s="384"/>
      <c r="H335" s="1975"/>
      <c r="I335" s="1975"/>
    </row>
    <row r="336" spans="1:9" ht="40" customHeight="1">
      <c r="A336" s="1667"/>
      <c r="B336" s="382" t="s">
        <v>5342</v>
      </c>
      <c r="C336" s="1556">
        <v>4</v>
      </c>
      <c r="D336" s="430" t="s">
        <v>5343</v>
      </c>
      <c r="E336" s="386"/>
      <c r="F336" s="383"/>
      <c r="G336" s="384"/>
      <c r="H336" s="1975"/>
      <c r="I336" s="1975"/>
    </row>
    <row r="337" spans="1:9" ht="40" customHeight="1">
      <c r="A337" s="1667"/>
      <c r="B337" s="382"/>
      <c r="C337" s="1558">
        <v>5</v>
      </c>
      <c r="D337" s="430" t="s">
        <v>5344</v>
      </c>
      <c r="E337" s="386"/>
      <c r="F337" s="383"/>
      <c r="G337" s="384"/>
      <c r="H337" s="1975"/>
      <c r="I337" s="1975"/>
    </row>
    <row r="338" spans="1:9" ht="40" customHeight="1">
      <c r="A338" s="1667"/>
      <c r="B338" s="382"/>
      <c r="C338" s="1556">
        <v>6</v>
      </c>
      <c r="D338" s="430" t="s">
        <v>5345</v>
      </c>
      <c r="E338" s="386" t="s">
        <v>1085</v>
      </c>
      <c r="F338" s="378"/>
      <c r="G338" s="381"/>
      <c r="H338" s="1975"/>
      <c r="I338" s="1975"/>
    </row>
    <row r="339" spans="1:9" ht="40" customHeight="1">
      <c r="A339" s="1667"/>
      <c r="B339" s="382"/>
      <c r="C339" s="1558">
        <v>7</v>
      </c>
      <c r="D339" s="445" t="s">
        <v>2403</v>
      </c>
      <c r="E339" s="386"/>
      <c r="F339" s="383"/>
      <c r="G339" s="384"/>
      <c r="H339" s="1975"/>
      <c r="I339" s="1975"/>
    </row>
    <row r="340" spans="1:9" ht="40" customHeight="1">
      <c r="A340" s="1667"/>
      <c r="B340" s="382"/>
      <c r="C340" s="1556">
        <v>8</v>
      </c>
      <c r="D340" s="445" t="s">
        <v>2407</v>
      </c>
      <c r="E340" s="386"/>
      <c r="F340" s="383"/>
      <c r="G340" s="384"/>
      <c r="H340" s="1975"/>
      <c r="I340" s="1975"/>
    </row>
    <row r="341" spans="1:9" ht="40" customHeight="1">
      <c r="A341" s="1667"/>
      <c r="B341" s="382"/>
      <c r="C341" s="1558">
        <v>9</v>
      </c>
      <c r="D341" s="445" t="s">
        <v>2412</v>
      </c>
      <c r="E341" s="386"/>
      <c r="F341" s="383"/>
      <c r="G341" s="384"/>
      <c r="H341" s="1975"/>
      <c r="I341" s="1975"/>
    </row>
    <row r="342" spans="1:9" ht="40" customHeight="1">
      <c r="A342" s="1667"/>
      <c r="B342" s="382"/>
      <c r="C342" s="1556">
        <v>10</v>
      </c>
      <c r="D342" s="445" t="s">
        <v>2416</v>
      </c>
      <c r="E342" s="386"/>
      <c r="F342" s="383"/>
      <c r="G342" s="384"/>
      <c r="H342" s="1975"/>
      <c r="I342" s="1975"/>
    </row>
    <row r="343" spans="1:9" ht="40" customHeight="1">
      <c r="A343" s="1667"/>
      <c r="B343" s="382"/>
      <c r="C343" s="1558">
        <v>11</v>
      </c>
      <c r="D343" s="445" t="s">
        <v>2420</v>
      </c>
      <c r="E343" s="386"/>
      <c r="F343" s="383"/>
      <c r="G343" s="384"/>
      <c r="H343" s="1975"/>
      <c r="I343" s="1975"/>
    </row>
    <row r="344" spans="1:9" ht="40" customHeight="1">
      <c r="A344" s="1667"/>
      <c r="B344" s="382"/>
      <c r="C344" s="1556">
        <v>12</v>
      </c>
      <c r="D344" s="445" t="s">
        <v>2424</v>
      </c>
      <c r="E344" s="386"/>
      <c r="F344" s="383"/>
      <c r="G344" s="384"/>
      <c r="H344" s="1975"/>
      <c r="I344" s="1975"/>
    </row>
    <row r="345" spans="1:9" ht="40" customHeight="1">
      <c r="A345" s="1667"/>
      <c r="B345" s="382"/>
      <c r="C345" s="1558">
        <v>13</v>
      </c>
      <c r="D345" s="445" t="s">
        <v>2428</v>
      </c>
      <c r="E345" s="386"/>
      <c r="F345" s="383"/>
      <c r="G345" s="384"/>
      <c r="H345" s="1975"/>
      <c r="I345" s="1975"/>
    </row>
    <row r="346" spans="1:9" ht="40" customHeight="1">
      <c r="A346" s="1667"/>
      <c r="B346" s="382"/>
      <c r="C346" s="1556">
        <v>14</v>
      </c>
      <c r="D346" s="445" t="s">
        <v>2432</v>
      </c>
      <c r="E346" s="386"/>
      <c r="F346" s="383"/>
      <c r="G346" s="384"/>
      <c r="H346" s="1975"/>
      <c r="I346" s="1975"/>
    </row>
    <row r="347" spans="1:9" ht="40" customHeight="1">
      <c r="A347" s="1667"/>
      <c r="B347" s="382"/>
      <c r="C347" s="1558">
        <v>15</v>
      </c>
      <c r="D347" s="445" t="s">
        <v>2435</v>
      </c>
      <c r="E347" s="386"/>
      <c r="F347" s="383"/>
      <c r="G347" s="384"/>
      <c r="H347" s="1975"/>
      <c r="I347" s="1975"/>
    </row>
    <row r="348" spans="1:9" ht="40" customHeight="1">
      <c r="A348" s="1667"/>
      <c r="B348" s="382"/>
      <c r="C348" s="1556">
        <v>16</v>
      </c>
      <c r="D348" s="445" t="s">
        <v>2439</v>
      </c>
      <c r="E348" s="386"/>
      <c r="F348" s="383"/>
      <c r="G348" s="384"/>
      <c r="H348" s="1975"/>
      <c r="I348" s="1975"/>
    </row>
    <row r="349" spans="1:9" ht="40" customHeight="1">
      <c r="A349" s="1667"/>
      <c r="B349" s="382"/>
      <c r="C349" s="1558">
        <v>17</v>
      </c>
      <c r="D349" s="445" t="s">
        <v>2443</v>
      </c>
      <c r="E349" s="386" t="s">
        <v>1085</v>
      </c>
      <c r="F349" s="378"/>
      <c r="G349" s="381"/>
      <c r="H349" s="1975"/>
      <c r="I349" s="1975"/>
    </row>
    <row r="350" spans="1:9" ht="40" customHeight="1">
      <c r="A350" s="1667"/>
      <c r="B350" s="382"/>
      <c r="C350" s="1556">
        <v>18</v>
      </c>
      <c r="D350" s="430" t="s">
        <v>2445</v>
      </c>
      <c r="E350" s="386"/>
      <c r="F350" s="383"/>
      <c r="G350" s="384"/>
      <c r="H350" s="1975"/>
      <c r="I350" s="1975"/>
    </row>
    <row r="351" spans="1:9" ht="40" customHeight="1">
      <c r="A351" s="1667"/>
      <c r="B351" s="382"/>
      <c r="C351" s="1558">
        <v>19</v>
      </c>
      <c r="D351" s="430" t="s">
        <v>2449</v>
      </c>
      <c r="E351" s="386"/>
      <c r="F351" s="383"/>
      <c r="G351" s="384"/>
      <c r="H351" s="1975"/>
      <c r="I351" s="1975"/>
    </row>
    <row r="352" spans="1:9" ht="40" customHeight="1">
      <c r="A352" s="1667"/>
      <c r="B352" s="382"/>
      <c r="C352" s="1556">
        <v>20</v>
      </c>
      <c r="D352" s="430" t="s">
        <v>2452</v>
      </c>
      <c r="E352" s="386"/>
      <c r="F352" s="383"/>
      <c r="G352" s="384"/>
      <c r="H352" s="1975"/>
      <c r="I352" s="1975"/>
    </row>
    <row r="353" spans="1:9" ht="40" customHeight="1">
      <c r="A353" s="1667"/>
      <c r="B353" s="387"/>
      <c r="C353" s="1558">
        <v>21</v>
      </c>
      <c r="D353" s="430" t="s">
        <v>3713</v>
      </c>
      <c r="E353" s="399" t="s">
        <v>2837</v>
      </c>
      <c r="F353" s="378" t="s">
        <v>1495</v>
      </c>
      <c r="G353" s="378" t="s">
        <v>673</v>
      </c>
      <c r="H353" s="1975"/>
      <c r="I353" s="1975"/>
    </row>
    <row r="354" spans="1:9" ht="69.75" customHeight="1">
      <c r="A354" s="1667"/>
      <c r="B354" s="387"/>
      <c r="C354" s="1556">
        <v>22</v>
      </c>
      <c r="D354" s="430" t="s">
        <v>1025</v>
      </c>
      <c r="E354" s="399" t="s">
        <v>2965</v>
      </c>
      <c r="F354" s="378" t="s">
        <v>1495</v>
      </c>
      <c r="G354" s="378" t="s">
        <v>673</v>
      </c>
      <c r="H354" s="1975"/>
      <c r="I354" s="1975"/>
    </row>
    <row r="355" spans="1:9" ht="42" customHeight="1">
      <c r="A355" s="1667"/>
      <c r="B355" s="387"/>
      <c r="C355" s="1556">
        <v>23</v>
      </c>
      <c r="D355" s="430" t="s">
        <v>5346</v>
      </c>
      <c r="E355" s="399"/>
      <c r="F355" s="378"/>
      <c r="G355" s="378"/>
      <c r="H355" s="369"/>
      <c r="I355" s="369"/>
    </row>
    <row r="356" spans="1:9" ht="45" customHeight="1">
      <c r="A356" s="1672"/>
      <c r="B356" s="388"/>
      <c r="C356" s="1556">
        <v>24</v>
      </c>
      <c r="D356" s="430" t="s">
        <v>5347</v>
      </c>
      <c r="E356" s="399"/>
      <c r="F356" s="378"/>
      <c r="G356" s="378"/>
      <c r="H356" s="369"/>
      <c r="I356" s="369"/>
    </row>
    <row r="357" spans="1:9" ht="40" customHeight="1">
      <c r="A357" s="1671">
        <v>155</v>
      </c>
      <c r="B357" s="398" t="s">
        <v>5528</v>
      </c>
      <c r="C357" s="1547">
        <v>1</v>
      </c>
      <c r="D357" s="440" t="s">
        <v>1863</v>
      </c>
      <c r="E357" s="394" t="s">
        <v>1068</v>
      </c>
      <c r="F357" s="371" t="s">
        <v>1471</v>
      </c>
      <c r="G357" s="371" t="s">
        <v>619</v>
      </c>
      <c r="H357" s="1976" t="s">
        <v>5421</v>
      </c>
      <c r="I357" s="1975" t="s">
        <v>5392</v>
      </c>
    </row>
    <row r="358" spans="1:9" ht="40" customHeight="1">
      <c r="A358" s="1675"/>
      <c r="B358" s="392" t="s">
        <v>5297</v>
      </c>
      <c r="C358" s="1547">
        <v>2</v>
      </c>
      <c r="D358" s="429" t="s">
        <v>5422</v>
      </c>
      <c r="E358" s="394" t="s">
        <v>1144</v>
      </c>
      <c r="F358" s="371" t="s">
        <v>1471</v>
      </c>
      <c r="G358" s="371" t="s">
        <v>619</v>
      </c>
      <c r="H358" s="1976"/>
      <c r="I358" s="1975"/>
    </row>
    <row r="359" spans="1:9" ht="40" customHeight="1">
      <c r="A359" s="1667"/>
      <c r="B359" s="392" t="s">
        <v>342</v>
      </c>
      <c r="C359" s="1549">
        <v>3</v>
      </c>
      <c r="D359" s="429" t="s">
        <v>5423</v>
      </c>
      <c r="E359" s="399" t="s">
        <v>4225</v>
      </c>
      <c r="F359" s="378" t="s">
        <v>731</v>
      </c>
      <c r="G359" s="378" t="s">
        <v>672</v>
      </c>
      <c r="H359" s="1976"/>
      <c r="I359" s="1975"/>
    </row>
    <row r="360" spans="1:9" ht="40" customHeight="1">
      <c r="A360" s="1667"/>
      <c r="B360" s="387" t="s">
        <v>5222</v>
      </c>
      <c r="C360" s="1549">
        <v>4</v>
      </c>
      <c r="D360" s="430" t="s">
        <v>4224</v>
      </c>
      <c r="E360" s="399"/>
      <c r="F360" s="378"/>
      <c r="G360" s="378"/>
      <c r="H360" s="390"/>
      <c r="I360" s="369"/>
    </row>
    <row r="361" spans="1:9" ht="40" customHeight="1">
      <c r="A361" s="1675"/>
      <c r="B361" s="392" t="s">
        <v>5363</v>
      </c>
      <c r="C361" s="1549">
        <v>5</v>
      </c>
      <c r="D361" s="430" t="s">
        <v>5223</v>
      </c>
      <c r="E361" s="399"/>
      <c r="F361" s="378"/>
      <c r="G361" s="378"/>
      <c r="H361" s="390"/>
      <c r="I361" s="369"/>
    </row>
    <row r="362" spans="1:9" ht="40" customHeight="1">
      <c r="A362" s="1667"/>
      <c r="B362" s="446"/>
      <c r="C362" s="1548">
        <v>6</v>
      </c>
      <c r="D362" s="429" t="s">
        <v>1837</v>
      </c>
      <c r="E362" s="399"/>
      <c r="F362" s="378"/>
      <c r="G362" s="378"/>
      <c r="H362" s="415"/>
      <c r="I362" s="414"/>
    </row>
    <row r="363" spans="1:9" ht="40" customHeight="1">
      <c r="A363" s="1548">
        <v>156</v>
      </c>
      <c r="B363" s="370" t="s">
        <v>5442</v>
      </c>
      <c r="C363" s="1548">
        <v>1</v>
      </c>
      <c r="D363" s="429" t="s">
        <v>581</v>
      </c>
      <c r="E363" s="394" t="s">
        <v>1156</v>
      </c>
      <c r="F363" s="371" t="s">
        <v>1486</v>
      </c>
      <c r="G363" s="371" t="s">
        <v>624</v>
      </c>
      <c r="H363" s="369"/>
      <c r="I363" s="369"/>
    </row>
    <row r="364" spans="1:9" ht="40" customHeight="1">
      <c r="A364" s="1548">
        <v>157</v>
      </c>
      <c r="B364" s="370" t="s">
        <v>5298</v>
      </c>
      <c r="C364" s="1548">
        <v>1</v>
      </c>
      <c r="D364" s="429" t="s">
        <v>2832</v>
      </c>
      <c r="E364" s="394" t="s">
        <v>775</v>
      </c>
      <c r="F364" s="371" t="s">
        <v>617</v>
      </c>
      <c r="G364" s="371" t="s">
        <v>617</v>
      </c>
      <c r="H364" s="369"/>
      <c r="I364" s="369"/>
    </row>
    <row r="365" spans="1:9" ht="40" customHeight="1">
      <c r="A365" s="1671">
        <v>158</v>
      </c>
      <c r="B365" s="391" t="s">
        <v>5436</v>
      </c>
      <c r="C365" s="1547">
        <v>1</v>
      </c>
      <c r="D365" s="429" t="s">
        <v>2839</v>
      </c>
      <c r="E365" s="394" t="s">
        <v>2840</v>
      </c>
      <c r="F365" s="371" t="s">
        <v>1481</v>
      </c>
      <c r="G365" s="371" t="s">
        <v>623</v>
      </c>
      <c r="H365" s="1975"/>
      <c r="I365" s="1975"/>
    </row>
    <row r="366" spans="1:9" ht="40" customHeight="1">
      <c r="A366" s="1667"/>
      <c r="B366" s="392"/>
      <c r="C366" s="1547">
        <v>2</v>
      </c>
      <c r="D366" s="429" t="s">
        <v>1894</v>
      </c>
      <c r="E366" s="394" t="s">
        <v>2841</v>
      </c>
      <c r="F366" s="371" t="s">
        <v>1481</v>
      </c>
      <c r="G366" s="371" t="s">
        <v>623</v>
      </c>
      <c r="H366" s="1975"/>
      <c r="I366" s="1975"/>
    </row>
    <row r="367" spans="1:9" ht="40" customHeight="1">
      <c r="A367" s="1670">
        <v>159</v>
      </c>
      <c r="B367" s="377" t="s">
        <v>847</v>
      </c>
      <c r="C367" s="1546">
        <v>1</v>
      </c>
      <c r="D367" s="430" t="s">
        <v>847</v>
      </c>
      <c r="E367" s="399" t="s">
        <v>2569</v>
      </c>
      <c r="F367" s="378" t="s">
        <v>848</v>
      </c>
      <c r="G367" s="378" t="s">
        <v>1374</v>
      </c>
      <c r="H367" s="369" t="s">
        <v>5473</v>
      </c>
      <c r="I367" s="369" t="s">
        <v>5339</v>
      </c>
    </row>
    <row r="368" spans="1:9" ht="40" customHeight="1">
      <c r="A368" s="1670">
        <v>160</v>
      </c>
      <c r="B368" s="377" t="s">
        <v>2575</v>
      </c>
      <c r="C368" s="1546">
        <v>1</v>
      </c>
      <c r="D368" s="430" t="s">
        <v>2576</v>
      </c>
      <c r="E368" s="399" t="s">
        <v>1074</v>
      </c>
      <c r="F368" s="378" t="s">
        <v>679</v>
      </c>
      <c r="G368" s="378" t="s">
        <v>679</v>
      </c>
      <c r="H368" s="369"/>
      <c r="I368" s="369"/>
    </row>
    <row r="369" spans="1:9" ht="40" customHeight="1">
      <c r="A369" s="1672">
        <v>161</v>
      </c>
      <c r="B369" s="389" t="s">
        <v>687</v>
      </c>
      <c r="C369" s="1548">
        <v>1</v>
      </c>
      <c r="D369" s="429" t="s">
        <v>1231</v>
      </c>
      <c r="E369" s="394" t="s">
        <v>697</v>
      </c>
      <c r="F369" s="371" t="s">
        <v>710</v>
      </c>
      <c r="G369" s="371" t="s">
        <v>717</v>
      </c>
      <c r="H369" s="369"/>
      <c r="I369" s="369"/>
    </row>
    <row r="370" spans="1:9" ht="40" customHeight="1">
      <c r="A370" s="1670">
        <v>162</v>
      </c>
      <c r="B370" s="377" t="s">
        <v>735</v>
      </c>
      <c r="C370" s="1546">
        <v>1</v>
      </c>
      <c r="D370" s="430" t="s">
        <v>736</v>
      </c>
      <c r="E370" s="399" t="s">
        <v>1109</v>
      </c>
      <c r="F370" s="378" t="s">
        <v>715</v>
      </c>
      <c r="G370" s="378" t="s">
        <v>668</v>
      </c>
      <c r="H370" s="369"/>
      <c r="I370" s="369"/>
    </row>
    <row r="371" spans="1:9" ht="40" customHeight="1">
      <c r="A371" s="1671">
        <v>163</v>
      </c>
      <c r="B371" s="393" t="s">
        <v>2126</v>
      </c>
      <c r="C371" s="1549">
        <v>1</v>
      </c>
      <c r="D371" s="430" t="s">
        <v>2126</v>
      </c>
      <c r="E371" s="399"/>
      <c r="F371" s="378" t="s">
        <v>1500</v>
      </c>
      <c r="G371" s="378" t="s">
        <v>677</v>
      </c>
      <c r="H371" s="390" t="s">
        <v>5493</v>
      </c>
      <c r="I371" s="369" t="s">
        <v>5334</v>
      </c>
    </row>
    <row r="372" spans="1:9" ht="40" customHeight="1">
      <c r="A372" s="1667"/>
      <c r="B372" s="387"/>
      <c r="C372" s="1549">
        <v>2</v>
      </c>
      <c r="D372" s="430" t="s">
        <v>4634</v>
      </c>
      <c r="E372" s="399"/>
      <c r="F372" s="378"/>
      <c r="G372" s="378"/>
      <c r="H372" s="390"/>
      <c r="I372" s="369"/>
    </row>
    <row r="373" spans="1:9" ht="40" customHeight="1">
      <c r="A373" s="1672">
        <v>164</v>
      </c>
      <c r="B373" s="377" t="s">
        <v>4264</v>
      </c>
      <c r="C373" s="1545">
        <v>1</v>
      </c>
      <c r="D373" s="430" t="s">
        <v>4265</v>
      </c>
    </row>
    <row r="374" spans="1:9" ht="40" customHeight="1">
      <c r="A374" s="1670">
        <v>165</v>
      </c>
      <c r="B374" s="370" t="s">
        <v>5314</v>
      </c>
      <c r="C374" s="1548">
        <v>1</v>
      </c>
      <c r="D374" s="429" t="s">
        <v>5315</v>
      </c>
      <c r="E374" s="394" t="s">
        <v>1145</v>
      </c>
      <c r="F374" s="371" t="s">
        <v>1483</v>
      </c>
      <c r="G374" s="371" t="s">
        <v>602</v>
      </c>
      <c r="H374" s="369"/>
      <c r="I374" s="369"/>
    </row>
    <row r="375" spans="1:9" ht="40" customHeight="1">
      <c r="A375" s="1672">
        <v>166</v>
      </c>
      <c r="B375" s="388" t="s">
        <v>933</v>
      </c>
      <c r="C375" s="1546">
        <v>1</v>
      </c>
      <c r="D375" s="430" t="s">
        <v>934</v>
      </c>
      <c r="E375" s="399" t="s">
        <v>935</v>
      </c>
      <c r="F375" s="378" t="s">
        <v>936</v>
      </c>
      <c r="G375" s="378" t="s">
        <v>832</v>
      </c>
      <c r="H375" s="369" t="s">
        <v>5503</v>
      </c>
      <c r="I375" s="369" t="s">
        <v>5427</v>
      </c>
    </row>
    <row r="376" spans="1:9" ht="40" customHeight="1">
      <c r="A376" s="1671">
        <v>167</v>
      </c>
      <c r="B376" s="393" t="s">
        <v>2129</v>
      </c>
      <c r="C376" s="1549">
        <v>1</v>
      </c>
      <c r="D376" s="430" t="s">
        <v>2834</v>
      </c>
      <c r="E376" s="399" t="s">
        <v>2130</v>
      </c>
      <c r="F376" s="378" t="s">
        <v>2130</v>
      </c>
      <c r="G376" s="378" t="s">
        <v>677</v>
      </c>
      <c r="H376" s="1975" t="s">
        <v>5494</v>
      </c>
      <c r="I376" s="1975" t="s">
        <v>5334</v>
      </c>
    </row>
    <row r="377" spans="1:9" ht="40" customHeight="1">
      <c r="A377" s="1672"/>
      <c r="B377" s="388"/>
      <c r="C377" s="1549">
        <v>2</v>
      </c>
      <c r="D377" s="430" t="s">
        <v>345</v>
      </c>
      <c r="E377" s="399"/>
      <c r="F377" s="378" t="s">
        <v>346</v>
      </c>
      <c r="G377" s="378" t="s">
        <v>678</v>
      </c>
      <c r="H377" s="1975"/>
      <c r="I377" s="1975"/>
    </row>
    <row r="378" spans="1:9" ht="40" customHeight="1">
      <c r="A378" s="1672">
        <v>168</v>
      </c>
      <c r="B378" s="377" t="s">
        <v>4483</v>
      </c>
      <c r="C378" s="1545">
        <v>1</v>
      </c>
      <c r="D378" s="430" t="s">
        <v>4484</v>
      </c>
    </row>
    <row r="379" spans="1:9" ht="40" customHeight="1">
      <c r="A379" s="1670">
        <v>169</v>
      </c>
      <c r="B379" s="370" t="s">
        <v>5378</v>
      </c>
      <c r="C379" s="1548"/>
      <c r="D379" s="429" t="s">
        <v>1852</v>
      </c>
      <c r="E379" s="394" t="s">
        <v>1704</v>
      </c>
      <c r="F379" s="371" t="s">
        <v>1459</v>
      </c>
      <c r="G379" s="371" t="s">
        <v>603</v>
      </c>
      <c r="H379" s="369" t="s">
        <v>5379</v>
      </c>
      <c r="I379" s="369"/>
    </row>
    <row r="380" spans="1:9" ht="40" customHeight="1">
      <c r="A380" s="1670">
        <v>170</v>
      </c>
      <c r="B380" s="370" t="s">
        <v>693</v>
      </c>
      <c r="C380" s="1548">
        <v>1</v>
      </c>
      <c r="D380" s="429" t="s">
        <v>1710</v>
      </c>
      <c r="E380" s="394" t="s">
        <v>707</v>
      </c>
      <c r="F380" s="371" t="s">
        <v>715</v>
      </c>
      <c r="G380" s="371" t="s">
        <v>668</v>
      </c>
      <c r="H380" s="369" t="s">
        <v>5453</v>
      </c>
      <c r="I380" s="369" t="s">
        <v>5339</v>
      </c>
    </row>
    <row r="381" spans="1:9" ht="40" customHeight="1">
      <c r="A381" s="1672">
        <v>171</v>
      </c>
      <c r="B381" s="377" t="s">
        <v>2868</v>
      </c>
      <c r="C381" s="1546">
        <v>1</v>
      </c>
      <c r="D381" s="430" t="s">
        <v>2869</v>
      </c>
      <c r="E381" s="399" t="s">
        <v>2870</v>
      </c>
      <c r="F381" s="378" t="s">
        <v>1500</v>
      </c>
      <c r="G381" s="378" t="s">
        <v>677</v>
      </c>
      <c r="H381" s="369"/>
      <c r="I381" s="369"/>
    </row>
    <row r="382" spans="1:9" ht="40" customHeight="1">
      <c r="A382" s="1670">
        <v>172</v>
      </c>
      <c r="B382" s="377" t="s">
        <v>189</v>
      </c>
      <c r="C382" s="1546">
        <v>1</v>
      </c>
      <c r="D382" s="430" t="s">
        <v>190</v>
      </c>
      <c r="E382" s="399" t="s">
        <v>191</v>
      </c>
      <c r="F382" s="378" t="s">
        <v>1494</v>
      </c>
      <c r="G382" s="378" t="s">
        <v>668</v>
      </c>
      <c r="H382" s="369"/>
      <c r="I382" s="369"/>
    </row>
    <row r="383" spans="1:9" ht="40" customHeight="1">
      <c r="A383" s="1670">
        <v>173</v>
      </c>
      <c r="B383" s="370" t="s">
        <v>2116</v>
      </c>
      <c r="C383" s="1548">
        <v>1</v>
      </c>
      <c r="D383" s="429" t="s">
        <v>1831</v>
      </c>
      <c r="E383" s="394" t="s">
        <v>1166</v>
      </c>
      <c r="F383" s="371" t="s">
        <v>1440</v>
      </c>
      <c r="G383" s="371" t="s">
        <v>602</v>
      </c>
      <c r="H383" s="369" t="s">
        <v>5355</v>
      </c>
      <c r="I383" s="369"/>
    </row>
    <row r="384" spans="1:9" ht="40" customHeight="1">
      <c r="A384" s="1672">
        <v>5</v>
      </c>
      <c r="B384" s="388" t="s">
        <v>4887</v>
      </c>
      <c r="C384" s="1545">
        <v>1</v>
      </c>
      <c r="D384" s="430" t="s">
        <v>4888</v>
      </c>
    </row>
    <row r="385" spans="1:9" ht="40" customHeight="1">
      <c r="A385" s="1672">
        <v>174</v>
      </c>
      <c r="B385" s="377" t="s">
        <v>4339</v>
      </c>
      <c r="C385" s="1545">
        <v>1</v>
      </c>
      <c r="D385" s="430" t="s">
        <v>4340</v>
      </c>
    </row>
    <row r="386" spans="1:9" ht="40" customHeight="1">
      <c r="A386" s="1672">
        <v>175</v>
      </c>
      <c r="B386" s="377" t="s">
        <v>4268</v>
      </c>
      <c r="C386" s="1545">
        <v>1</v>
      </c>
      <c r="D386" s="430" t="s">
        <v>4269</v>
      </c>
    </row>
    <row r="387" spans="1:9" ht="40" customHeight="1">
      <c r="A387" s="1670">
        <v>176</v>
      </c>
      <c r="B387" s="377" t="s">
        <v>1978</v>
      </c>
      <c r="C387" s="1546">
        <v>1</v>
      </c>
      <c r="D387" s="430" t="s">
        <v>2836</v>
      </c>
      <c r="E387" s="399" t="s">
        <v>2836</v>
      </c>
      <c r="F387" s="378" t="s">
        <v>1495</v>
      </c>
      <c r="G387" s="378" t="s">
        <v>673</v>
      </c>
      <c r="H387" s="369"/>
      <c r="I387" s="369"/>
    </row>
    <row r="388" spans="1:9" ht="40" customHeight="1">
      <c r="A388" s="1672">
        <v>177</v>
      </c>
      <c r="B388" s="388" t="s">
        <v>1037</v>
      </c>
      <c r="C388" s="1546">
        <v>1</v>
      </c>
      <c r="D388" s="430" t="s">
        <v>1038</v>
      </c>
      <c r="E388" s="399" t="s">
        <v>1079</v>
      </c>
      <c r="F388" s="378" t="s">
        <v>1507</v>
      </c>
      <c r="G388" s="378" t="s">
        <v>1360</v>
      </c>
      <c r="H388" s="369" t="s">
        <v>5457</v>
      </c>
      <c r="I388" s="369" t="s">
        <v>5339</v>
      </c>
    </row>
    <row r="389" spans="1:9" ht="40" customHeight="1">
      <c r="A389" s="1670">
        <v>178</v>
      </c>
      <c r="B389" s="377" t="s">
        <v>510</v>
      </c>
      <c r="C389" s="1546">
        <v>1</v>
      </c>
      <c r="D389" s="430" t="s">
        <v>2815</v>
      </c>
      <c r="E389" s="399" t="s">
        <v>164</v>
      </c>
      <c r="F389" s="378" t="s">
        <v>773</v>
      </c>
      <c r="G389" s="378" t="s">
        <v>678</v>
      </c>
      <c r="H389" s="369"/>
      <c r="I389" s="369"/>
    </row>
    <row r="390" spans="1:9" ht="40" customHeight="1">
      <c r="A390" s="1672">
        <v>179</v>
      </c>
      <c r="B390" s="377" t="s">
        <v>2928</v>
      </c>
      <c r="C390" s="1546">
        <v>1</v>
      </c>
      <c r="D390" s="430" t="s">
        <v>2929</v>
      </c>
      <c r="E390" s="399" t="s">
        <v>2930</v>
      </c>
      <c r="F390" s="378" t="s">
        <v>709</v>
      </c>
      <c r="G390" s="378" t="s">
        <v>670</v>
      </c>
      <c r="H390" s="390" t="s">
        <v>5513</v>
      </c>
      <c r="I390" s="390" t="s">
        <v>5514</v>
      </c>
    </row>
    <row r="391" spans="1:9" ht="40" customHeight="1">
      <c r="A391" s="1670">
        <v>180</v>
      </c>
      <c r="B391" s="377" t="s">
        <v>2883</v>
      </c>
      <c r="C391" s="1546">
        <v>1</v>
      </c>
      <c r="D391" s="430" t="s">
        <v>2884</v>
      </c>
      <c r="E391" s="399" t="s">
        <v>2901</v>
      </c>
      <c r="F391" s="378" t="s">
        <v>346</v>
      </c>
      <c r="G391" s="378" t="s">
        <v>678</v>
      </c>
      <c r="H391" s="390" t="s">
        <v>5516</v>
      </c>
      <c r="I391" s="369" t="s">
        <v>5339</v>
      </c>
    </row>
    <row r="392" spans="1:9" ht="40" customHeight="1">
      <c r="A392" s="1671">
        <v>181</v>
      </c>
      <c r="B392" s="391" t="s">
        <v>737</v>
      </c>
      <c r="C392" s="1547">
        <v>1</v>
      </c>
      <c r="D392" s="429" t="s">
        <v>1867</v>
      </c>
      <c r="E392" s="394" t="s">
        <v>1513</v>
      </c>
      <c r="F392" s="371" t="s">
        <v>1470</v>
      </c>
      <c r="G392" s="371" t="s">
        <v>603</v>
      </c>
      <c r="H392" s="1975" t="s">
        <v>5418</v>
      </c>
      <c r="I392" s="1975"/>
    </row>
    <row r="393" spans="1:9" ht="40" customHeight="1">
      <c r="A393" s="1672"/>
      <c r="B393" s="388"/>
      <c r="C393" s="1549">
        <v>2</v>
      </c>
      <c r="D393" s="430" t="s">
        <v>2811</v>
      </c>
      <c r="E393" s="399" t="s">
        <v>1347</v>
      </c>
      <c r="F393" s="378" t="s">
        <v>1406</v>
      </c>
      <c r="G393" s="378" t="s">
        <v>679</v>
      </c>
      <c r="H393" s="1975"/>
      <c r="I393" s="1975"/>
    </row>
    <row r="394" spans="1:9" ht="40" customHeight="1">
      <c r="A394" s="1670">
        <v>182</v>
      </c>
      <c r="B394" s="377" t="s">
        <v>2110</v>
      </c>
      <c r="C394" s="1546">
        <v>1</v>
      </c>
      <c r="D394" s="430" t="s">
        <v>5491</v>
      </c>
      <c r="E394" s="399" t="s">
        <v>2111</v>
      </c>
      <c r="F394" s="378" t="s">
        <v>2111</v>
      </c>
      <c r="G394" s="378" t="s">
        <v>1360</v>
      </c>
      <c r="H394" s="369"/>
      <c r="I394" s="369"/>
    </row>
    <row r="395" spans="1:9" ht="40" customHeight="1">
      <c r="A395" s="1670">
        <v>183</v>
      </c>
      <c r="B395" s="377" t="s">
        <v>3256</v>
      </c>
      <c r="C395" s="1546">
        <v>1</v>
      </c>
      <c r="D395" s="430" t="s">
        <v>4206</v>
      </c>
      <c r="E395" s="399" t="s">
        <v>4207</v>
      </c>
      <c r="F395" s="378" t="s">
        <v>675</v>
      </c>
      <c r="G395" s="378" t="s">
        <v>676</v>
      </c>
      <c r="H395" s="390" t="s">
        <v>5501</v>
      </c>
      <c r="I395" s="369" t="s">
        <v>5406</v>
      </c>
    </row>
    <row r="396" spans="1:9" ht="40" customHeight="1">
      <c r="A396" s="1670">
        <v>184</v>
      </c>
      <c r="B396" s="391" t="s">
        <v>2087</v>
      </c>
      <c r="C396" s="1548">
        <v>1</v>
      </c>
      <c r="D396" s="429" t="s">
        <v>579</v>
      </c>
      <c r="E396" s="394" t="s">
        <v>1150</v>
      </c>
      <c r="F396" s="371" t="s">
        <v>1440</v>
      </c>
      <c r="G396" s="371" t="s">
        <v>602</v>
      </c>
      <c r="H396" s="369"/>
      <c r="I396" s="369"/>
    </row>
    <row r="397" spans="1:9" ht="40" customHeight="1">
      <c r="A397" s="1670">
        <v>185</v>
      </c>
      <c r="B397" s="377" t="s">
        <v>2139</v>
      </c>
      <c r="C397" s="1546">
        <v>1</v>
      </c>
      <c r="D397" s="430" t="s">
        <v>5496</v>
      </c>
      <c r="E397" s="399"/>
      <c r="F397" s="378" t="s">
        <v>2140</v>
      </c>
      <c r="G397" s="378" t="s">
        <v>681</v>
      </c>
      <c r="H397" s="369"/>
      <c r="I397" s="369"/>
    </row>
    <row r="398" spans="1:9" ht="40" customHeight="1">
      <c r="A398" s="1670">
        <v>186</v>
      </c>
      <c r="B398" s="377" t="s">
        <v>2931</v>
      </c>
      <c r="C398" s="1545">
        <v>1</v>
      </c>
      <c r="D398" s="430" t="s">
        <v>2933</v>
      </c>
    </row>
    <row r="399" spans="1:9" ht="40" customHeight="1">
      <c r="A399" s="1670">
        <v>187</v>
      </c>
      <c r="B399" s="389" t="s">
        <v>5308</v>
      </c>
      <c r="C399" s="1548">
        <v>1</v>
      </c>
      <c r="D399" s="429" t="s">
        <v>5309</v>
      </c>
      <c r="E399" s="394" t="s">
        <v>1142</v>
      </c>
      <c r="F399" s="371" t="s">
        <v>1480</v>
      </c>
      <c r="G399" s="371" t="s">
        <v>605</v>
      </c>
      <c r="H399" s="369"/>
      <c r="I399" s="369"/>
    </row>
    <row r="400" spans="1:9" ht="40" customHeight="1">
      <c r="A400" s="1670">
        <v>188</v>
      </c>
      <c r="B400" s="377" t="s">
        <v>4</v>
      </c>
      <c r="C400" s="1545">
        <v>1</v>
      </c>
      <c r="D400" s="430" t="s">
        <v>2935</v>
      </c>
      <c r="E400" s="399"/>
      <c r="F400" s="378"/>
      <c r="G400" s="378"/>
      <c r="H400" s="369"/>
      <c r="I400" s="369"/>
    </row>
    <row r="401" spans="1:9" ht="40" customHeight="1">
      <c r="A401" s="1670">
        <v>189</v>
      </c>
      <c r="B401" s="377" t="s">
        <v>1982</v>
      </c>
      <c r="C401" s="1546">
        <v>1</v>
      </c>
      <c r="D401" s="430" t="s">
        <v>1983</v>
      </c>
      <c r="E401" s="399" t="s">
        <v>1092</v>
      </c>
      <c r="F401" s="378" t="s">
        <v>1984</v>
      </c>
      <c r="G401" s="378" t="s">
        <v>668</v>
      </c>
      <c r="H401" s="369"/>
      <c r="I401" s="369"/>
    </row>
    <row r="402" spans="1:9" ht="40" customHeight="1">
      <c r="A402" s="1670">
        <v>190</v>
      </c>
      <c r="B402" s="389" t="s">
        <v>5274</v>
      </c>
      <c r="C402" s="1548">
        <v>1</v>
      </c>
      <c r="D402" s="429" t="s">
        <v>1818</v>
      </c>
      <c r="E402" s="394" t="s">
        <v>1116</v>
      </c>
      <c r="F402" s="371" t="s">
        <v>1426</v>
      </c>
      <c r="G402" s="371" t="s">
        <v>603</v>
      </c>
      <c r="H402" s="369" t="s">
        <v>5348</v>
      </c>
      <c r="I402" s="369"/>
    </row>
    <row r="403" spans="1:9" ht="40" customHeight="1">
      <c r="A403" s="1671">
        <v>191</v>
      </c>
      <c r="B403" s="375" t="s">
        <v>1412</v>
      </c>
      <c r="C403" s="1548">
        <v>1</v>
      </c>
      <c r="D403" s="429" t="s">
        <v>1833</v>
      </c>
      <c r="E403" s="394" t="s">
        <v>1167</v>
      </c>
      <c r="F403" s="371" t="s">
        <v>1441</v>
      </c>
      <c r="G403" s="371" t="s">
        <v>602</v>
      </c>
      <c r="H403" s="1976" t="s">
        <v>5358</v>
      </c>
      <c r="I403" s="1975"/>
    </row>
    <row r="404" spans="1:9" ht="40" customHeight="1">
      <c r="A404" s="1667"/>
      <c r="B404" s="379"/>
      <c r="C404" s="1548">
        <v>2</v>
      </c>
      <c r="D404" s="429" t="s">
        <v>2842</v>
      </c>
      <c r="E404" s="394" t="s">
        <v>2843</v>
      </c>
      <c r="F404" s="371" t="s">
        <v>1489</v>
      </c>
      <c r="G404" s="371" t="s">
        <v>594</v>
      </c>
      <c r="H404" s="1975"/>
      <c r="I404" s="1975"/>
    </row>
    <row r="405" spans="1:9" ht="40" customHeight="1">
      <c r="A405" s="1672"/>
      <c r="B405" s="376"/>
      <c r="C405" s="1548">
        <v>3</v>
      </c>
      <c r="D405" s="429" t="s">
        <v>1413</v>
      </c>
      <c r="E405" s="394" t="s">
        <v>4211</v>
      </c>
      <c r="F405" s="371" t="s">
        <v>713</v>
      </c>
      <c r="G405" s="371" t="s">
        <v>677</v>
      </c>
      <c r="H405" s="1975"/>
      <c r="I405" s="1975"/>
    </row>
    <row r="406" spans="1:9" ht="40" customHeight="1">
      <c r="A406" s="1671">
        <v>192</v>
      </c>
      <c r="B406" s="393" t="s">
        <v>1356</v>
      </c>
      <c r="C406" s="1549">
        <v>1</v>
      </c>
      <c r="D406" s="430" t="s">
        <v>1357</v>
      </c>
      <c r="E406" s="399" t="s">
        <v>1358</v>
      </c>
      <c r="F406" s="378" t="s">
        <v>1359</v>
      </c>
      <c r="G406" s="378" t="s">
        <v>1360</v>
      </c>
      <c r="H406" s="369"/>
      <c r="I406" s="369"/>
    </row>
    <row r="407" spans="1:9" ht="40" customHeight="1">
      <c r="A407" s="1667"/>
      <c r="B407" s="387"/>
      <c r="C407" s="1549">
        <v>2</v>
      </c>
      <c r="D407" s="430" t="s">
        <v>5469</v>
      </c>
      <c r="E407" s="399"/>
      <c r="F407" s="378"/>
      <c r="G407" s="378"/>
      <c r="H407" s="369"/>
      <c r="I407" s="369"/>
    </row>
    <row r="408" spans="1:9" ht="39.75" customHeight="1">
      <c r="A408" s="1670">
        <v>193</v>
      </c>
      <c r="B408" s="377" t="s">
        <v>996</v>
      </c>
      <c r="C408" s="1546">
        <v>1</v>
      </c>
      <c r="D408" s="430" t="s">
        <v>997</v>
      </c>
      <c r="E408" s="399" t="s">
        <v>1908</v>
      </c>
      <c r="F408" s="378" t="s">
        <v>710</v>
      </c>
      <c r="G408" s="378" t="s">
        <v>1047</v>
      </c>
      <c r="H408" s="369"/>
      <c r="I408" s="369"/>
    </row>
    <row r="409" spans="1:9" ht="40" customHeight="1">
      <c r="A409" s="1671">
        <v>194</v>
      </c>
      <c r="B409" s="375" t="s">
        <v>5380</v>
      </c>
      <c r="C409" s="1550">
        <v>1</v>
      </c>
      <c r="D409" s="429" t="s">
        <v>1854</v>
      </c>
      <c r="E409" s="394" t="s">
        <v>1686</v>
      </c>
      <c r="F409" s="371" t="s">
        <v>452</v>
      </c>
      <c r="G409" s="371" t="s">
        <v>603</v>
      </c>
      <c r="H409" s="1975" t="s">
        <v>5381</v>
      </c>
      <c r="I409" s="1975"/>
    </row>
    <row r="410" spans="1:9" ht="40" customHeight="1">
      <c r="A410" s="1667"/>
      <c r="B410" s="379"/>
      <c r="C410" s="1552">
        <v>2</v>
      </c>
      <c r="D410" s="429" t="s">
        <v>4758</v>
      </c>
      <c r="E410" s="394" t="s">
        <v>4760</v>
      </c>
      <c r="F410" s="371" t="s">
        <v>4759</v>
      </c>
      <c r="G410" s="371" t="s">
        <v>603</v>
      </c>
      <c r="H410" s="1975"/>
      <c r="I410" s="1975"/>
    </row>
    <row r="411" spans="1:9" ht="40" customHeight="1">
      <c r="A411" s="1667"/>
      <c r="B411" s="379"/>
      <c r="C411" s="1550">
        <v>3</v>
      </c>
      <c r="D411" s="429" t="s">
        <v>1875</v>
      </c>
      <c r="E411" s="394" t="s">
        <v>1706</v>
      </c>
      <c r="F411" s="371" t="s">
        <v>1423</v>
      </c>
      <c r="G411" s="371" t="s">
        <v>603</v>
      </c>
      <c r="H411" s="1975"/>
      <c r="I411" s="1975"/>
    </row>
    <row r="412" spans="1:9" ht="40" customHeight="1">
      <c r="A412" s="1667"/>
      <c r="B412" s="379"/>
      <c r="C412" s="1552">
        <v>4</v>
      </c>
      <c r="D412" s="429" t="s">
        <v>2802</v>
      </c>
      <c r="E412" s="394" t="s">
        <v>2803</v>
      </c>
      <c r="F412" s="371" t="s">
        <v>1455</v>
      </c>
      <c r="G412" s="371" t="s">
        <v>603</v>
      </c>
      <c r="H412" s="1975"/>
      <c r="I412" s="1975"/>
    </row>
    <row r="413" spans="1:9" ht="40" customHeight="1">
      <c r="A413" s="1667"/>
      <c r="B413" s="379"/>
      <c r="C413" s="1550">
        <v>5</v>
      </c>
      <c r="D413" s="429" t="s">
        <v>590</v>
      </c>
      <c r="E413" s="394" t="s">
        <v>1084</v>
      </c>
      <c r="F413" s="371" t="s">
        <v>1482</v>
      </c>
      <c r="G413" s="371" t="s">
        <v>603</v>
      </c>
      <c r="H413" s="1975"/>
      <c r="I413" s="1975"/>
    </row>
    <row r="414" spans="1:9" ht="40" customHeight="1">
      <c r="A414" s="1667"/>
      <c r="B414" s="379"/>
      <c r="C414" s="1552">
        <v>6</v>
      </c>
      <c r="D414" s="430" t="s">
        <v>2020</v>
      </c>
      <c r="E414" s="399" t="s">
        <v>2021</v>
      </c>
      <c r="F414" s="378" t="s">
        <v>731</v>
      </c>
      <c r="G414" s="378" t="s">
        <v>672</v>
      </c>
      <c r="H414" s="1975"/>
      <c r="I414" s="1975"/>
    </row>
    <row r="415" spans="1:9" ht="40" customHeight="1">
      <c r="A415" s="1667"/>
      <c r="B415" s="379"/>
      <c r="C415" s="1550">
        <v>7</v>
      </c>
      <c r="D415" s="430" t="s">
        <v>2957</v>
      </c>
      <c r="E415" s="399" t="s">
        <v>2958</v>
      </c>
      <c r="F415" s="378" t="s">
        <v>671</v>
      </c>
      <c r="G415" s="378" t="s">
        <v>672</v>
      </c>
      <c r="H415" s="1975"/>
      <c r="I415" s="1975"/>
    </row>
    <row r="416" spans="1:9" ht="40" customHeight="1">
      <c r="A416" s="1667"/>
      <c r="B416" s="379"/>
      <c r="C416" s="1552">
        <v>8</v>
      </c>
      <c r="D416" s="430" t="s">
        <v>564</v>
      </c>
      <c r="E416" s="399" t="s">
        <v>566</v>
      </c>
      <c r="F416" s="378" t="s">
        <v>2025</v>
      </c>
      <c r="G416" s="378" t="s">
        <v>672</v>
      </c>
      <c r="H416" s="1975"/>
      <c r="I416" s="1975"/>
    </row>
    <row r="417" spans="1:9" ht="40" customHeight="1">
      <c r="A417" s="1667"/>
      <c r="B417" s="379"/>
      <c r="C417" s="1550">
        <v>9</v>
      </c>
      <c r="D417" s="445" t="s">
        <v>2688</v>
      </c>
      <c r="E417" s="399" t="s">
        <v>2693</v>
      </c>
      <c r="F417" s="378" t="s">
        <v>2690</v>
      </c>
      <c r="G417" s="378" t="s">
        <v>672</v>
      </c>
      <c r="H417" s="1975"/>
      <c r="I417" s="1975"/>
    </row>
    <row r="418" spans="1:9" ht="40" customHeight="1">
      <c r="A418" s="1667"/>
      <c r="B418" s="379"/>
      <c r="C418" s="1552">
        <v>10</v>
      </c>
      <c r="D418" s="430" t="s">
        <v>4216</v>
      </c>
      <c r="E418" s="399" t="s">
        <v>4216</v>
      </c>
      <c r="F418" s="390" t="s">
        <v>731</v>
      </c>
      <c r="G418" s="390" t="s">
        <v>672</v>
      </c>
      <c r="H418" s="1975"/>
      <c r="I418" s="1975"/>
    </row>
    <row r="419" spans="1:9" ht="40" customHeight="1" thickBot="1">
      <c r="A419" s="1676"/>
      <c r="B419" s="447"/>
      <c r="C419" s="1559">
        <v>11</v>
      </c>
      <c r="D419" s="448" t="s">
        <v>4330</v>
      </c>
      <c r="E419" s="399" t="s">
        <v>4216</v>
      </c>
      <c r="F419" s="378" t="s">
        <v>731</v>
      </c>
      <c r="G419" s="378" t="s">
        <v>672</v>
      </c>
      <c r="H419" s="1975"/>
      <c r="I419" s="1975"/>
    </row>
    <row r="420" spans="1:9" ht="40" customHeight="1">
      <c r="A420" s="1677">
        <v>195</v>
      </c>
      <c r="B420" s="452" t="s">
        <v>5273</v>
      </c>
      <c r="C420" s="1560">
        <v>1</v>
      </c>
      <c r="D420" s="453" t="s">
        <v>1816</v>
      </c>
      <c r="E420" s="394" t="s">
        <v>1123</v>
      </c>
      <c r="F420" s="371" t="s">
        <v>1423</v>
      </c>
      <c r="G420" s="371" t="s">
        <v>603</v>
      </c>
      <c r="H420" s="1975" t="s">
        <v>5336</v>
      </c>
      <c r="I420" s="1975"/>
    </row>
    <row r="421" spans="1:9" ht="40" customHeight="1">
      <c r="A421" s="1667"/>
      <c r="B421" s="379"/>
      <c r="C421" s="1548">
        <v>2</v>
      </c>
      <c r="D421" s="429" t="s">
        <v>1741</v>
      </c>
      <c r="E421" s="394" t="s">
        <v>1687</v>
      </c>
      <c r="F421" s="371" t="s">
        <v>1431</v>
      </c>
      <c r="G421" s="371" t="s">
        <v>603</v>
      </c>
      <c r="H421" s="1975"/>
      <c r="I421" s="1975"/>
    </row>
    <row r="422" spans="1:9" ht="40" customHeight="1">
      <c r="A422" s="1667"/>
      <c r="B422" s="379"/>
      <c r="C422" s="1548">
        <v>3</v>
      </c>
      <c r="D422" s="429" t="s">
        <v>1083</v>
      </c>
      <c r="E422" s="394" t="s">
        <v>1686</v>
      </c>
      <c r="F422" s="371" t="s">
        <v>1432</v>
      </c>
      <c r="G422" s="371" t="s">
        <v>603</v>
      </c>
      <c r="H422" s="1975"/>
      <c r="I422" s="1975"/>
    </row>
    <row r="423" spans="1:9" ht="40" customHeight="1">
      <c r="A423" s="1667"/>
      <c r="B423" s="379"/>
      <c r="C423" s="1548">
        <v>4</v>
      </c>
      <c r="D423" s="429" t="s">
        <v>1824</v>
      </c>
      <c r="E423" s="394" t="s">
        <v>1684</v>
      </c>
      <c r="F423" s="371" t="s">
        <v>1433</v>
      </c>
      <c r="G423" s="371" t="s">
        <v>606</v>
      </c>
      <c r="H423" s="1975"/>
      <c r="I423" s="1975"/>
    </row>
    <row r="424" spans="1:9" ht="40" customHeight="1">
      <c r="A424" s="1667"/>
      <c r="B424" s="379"/>
      <c r="C424" s="1548">
        <v>5</v>
      </c>
      <c r="D424" s="429" t="s">
        <v>1825</v>
      </c>
      <c r="E424" s="394" t="s">
        <v>1685</v>
      </c>
      <c r="F424" s="371" t="s">
        <v>1434</v>
      </c>
      <c r="G424" s="371" t="s">
        <v>599</v>
      </c>
      <c r="H424" s="1975"/>
      <c r="I424" s="1975"/>
    </row>
    <row r="425" spans="1:9" ht="40" customHeight="1">
      <c r="A425" s="1667"/>
      <c r="B425" s="379"/>
      <c r="C425" s="1548">
        <v>6</v>
      </c>
      <c r="D425" s="429" t="s">
        <v>1827</v>
      </c>
      <c r="E425" s="394" t="s">
        <v>1112</v>
      </c>
      <c r="F425" s="371" t="s">
        <v>1436</v>
      </c>
      <c r="G425" s="371" t="s">
        <v>601</v>
      </c>
      <c r="H425" s="1975"/>
      <c r="I425" s="1975"/>
    </row>
    <row r="426" spans="1:9" ht="40" customHeight="1">
      <c r="A426" s="1667"/>
      <c r="B426" s="379"/>
      <c r="C426" s="1548">
        <v>7</v>
      </c>
      <c r="D426" s="429" t="s">
        <v>1828</v>
      </c>
      <c r="E426" s="394" t="s">
        <v>1113</v>
      </c>
      <c r="F426" s="371" t="s">
        <v>1437</v>
      </c>
      <c r="G426" s="371" t="s">
        <v>601</v>
      </c>
      <c r="H426" s="1975"/>
      <c r="I426" s="1975"/>
    </row>
    <row r="427" spans="1:9" ht="40" customHeight="1">
      <c r="A427" s="1667"/>
      <c r="B427" s="379"/>
      <c r="C427" s="1548">
        <v>8</v>
      </c>
      <c r="D427" s="429" t="s">
        <v>1829</v>
      </c>
      <c r="E427" s="394" t="s">
        <v>1688</v>
      </c>
      <c r="F427" s="371" t="s">
        <v>1438</v>
      </c>
      <c r="G427" s="371" t="s">
        <v>604</v>
      </c>
      <c r="H427" s="1975"/>
      <c r="I427" s="1975"/>
    </row>
    <row r="428" spans="1:9" ht="40" customHeight="1">
      <c r="A428" s="1667"/>
      <c r="B428" s="379"/>
      <c r="C428" s="1548">
        <v>9</v>
      </c>
      <c r="D428" s="429" t="s">
        <v>1824</v>
      </c>
      <c r="E428" s="394" t="s">
        <v>1684</v>
      </c>
      <c r="F428" s="371" t="s">
        <v>1445</v>
      </c>
      <c r="G428" s="371" t="s">
        <v>603</v>
      </c>
      <c r="H428" s="1975"/>
      <c r="I428" s="1975"/>
    </row>
    <row r="429" spans="1:9" ht="40" customHeight="1">
      <c r="A429" s="1667"/>
      <c r="B429" s="379"/>
      <c r="C429" s="1548">
        <v>10</v>
      </c>
      <c r="D429" s="429" t="s">
        <v>1838</v>
      </c>
      <c r="E429" s="394" t="s">
        <v>1690</v>
      </c>
      <c r="F429" s="371" t="s">
        <v>1446</v>
      </c>
      <c r="G429" s="371" t="s">
        <v>603</v>
      </c>
      <c r="H429" s="1975"/>
      <c r="I429" s="1975"/>
    </row>
    <row r="430" spans="1:9" ht="51">
      <c r="A430" s="1667"/>
      <c r="B430" s="379"/>
      <c r="C430" s="1548">
        <v>11</v>
      </c>
      <c r="D430" s="429" t="s">
        <v>1839</v>
      </c>
      <c r="E430" s="394" t="s">
        <v>1691</v>
      </c>
      <c r="F430" s="371" t="s">
        <v>1447</v>
      </c>
      <c r="G430" s="371" t="s">
        <v>609</v>
      </c>
      <c r="H430" s="1975"/>
      <c r="I430" s="1975"/>
    </row>
    <row r="431" spans="1:9" ht="40" customHeight="1">
      <c r="A431" s="1667"/>
      <c r="B431" s="379"/>
      <c r="C431" s="1548">
        <v>12</v>
      </c>
      <c r="D431" s="429" t="s">
        <v>1840</v>
      </c>
      <c r="E431" s="394" t="s">
        <v>1692</v>
      </c>
      <c r="F431" s="371" t="s">
        <v>1448</v>
      </c>
      <c r="G431" s="371" t="s">
        <v>610</v>
      </c>
      <c r="H431" s="1975"/>
      <c r="I431" s="1975"/>
    </row>
    <row r="432" spans="1:9" ht="40" customHeight="1">
      <c r="A432" s="1667"/>
      <c r="B432" s="379"/>
      <c r="C432" s="1548">
        <v>13</v>
      </c>
      <c r="D432" s="429" t="s">
        <v>1841</v>
      </c>
      <c r="E432" s="394" t="s">
        <v>1693</v>
      </c>
      <c r="F432" s="371" t="s">
        <v>1841</v>
      </c>
      <c r="G432" s="371" t="s">
        <v>603</v>
      </c>
      <c r="H432" s="1975"/>
      <c r="I432" s="1975"/>
    </row>
    <row r="433" spans="1:9" ht="40" customHeight="1">
      <c r="A433" s="1667"/>
      <c r="B433" s="379"/>
      <c r="C433" s="1548">
        <v>14</v>
      </c>
      <c r="D433" s="429" t="s">
        <v>1696</v>
      </c>
      <c r="E433" s="394" t="s">
        <v>1695</v>
      </c>
      <c r="F433" s="371" t="s">
        <v>1697</v>
      </c>
      <c r="G433" s="371" t="s">
        <v>611</v>
      </c>
      <c r="H433" s="1975"/>
      <c r="I433" s="1975"/>
    </row>
    <row r="434" spans="1:9" ht="40" customHeight="1">
      <c r="A434" s="1667"/>
      <c r="B434" s="379"/>
      <c r="C434" s="1548">
        <v>15</v>
      </c>
      <c r="D434" s="429" t="s">
        <v>1741</v>
      </c>
      <c r="E434" s="394" t="s">
        <v>1690</v>
      </c>
      <c r="F434" s="371" t="s">
        <v>1450</v>
      </c>
      <c r="G434" s="371" t="s">
        <v>612</v>
      </c>
      <c r="H434" s="1975"/>
      <c r="I434" s="1975"/>
    </row>
    <row r="435" spans="1:9" ht="40" customHeight="1">
      <c r="A435" s="1667"/>
      <c r="B435" s="379"/>
      <c r="C435" s="1548">
        <v>16</v>
      </c>
      <c r="D435" s="429" t="s">
        <v>1843</v>
      </c>
      <c r="E435" s="394" t="s">
        <v>1084</v>
      </c>
      <c r="F435" s="371" t="s">
        <v>1451</v>
      </c>
      <c r="G435" s="371" t="s">
        <v>603</v>
      </c>
      <c r="H435" s="1975"/>
      <c r="I435" s="1975"/>
    </row>
    <row r="436" spans="1:9" ht="40" customHeight="1">
      <c r="A436" s="1667"/>
      <c r="B436" s="379"/>
      <c r="C436" s="1548">
        <v>17</v>
      </c>
      <c r="D436" s="429" t="s">
        <v>1847</v>
      </c>
      <c r="E436" s="394" t="s">
        <v>1686</v>
      </c>
      <c r="F436" s="371" t="s">
        <v>1454</v>
      </c>
      <c r="G436" s="371" t="s">
        <v>603</v>
      </c>
      <c r="H436" s="1975"/>
      <c r="I436" s="1975"/>
    </row>
    <row r="437" spans="1:9" ht="39.75" customHeight="1">
      <c r="A437" s="1667"/>
      <c r="B437" s="379"/>
      <c r="C437" s="1548">
        <v>18</v>
      </c>
      <c r="D437" s="429" t="s">
        <v>1741</v>
      </c>
      <c r="E437" s="394" t="s">
        <v>1684</v>
      </c>
      <c r="F437" s="371" t="s">
        <v>1450</v>
      </c>
      <c r="G437" s="371" t="s">
        <v>612</v>
      </c>
      <c r="H437" s="1975"/>
      <c r="I437" s="1975"/>
    </row>
    <row r="438" spans="1:9" ht="40" customHeight="1">
      <c r="A438" s="1670">
        <v>196</v>
      </c>
      <c r="B438" s="370" t="s">
        <v>692</v>
      </c>
      <c r="C438" s="1548">
        <v>1</v>
      </c>
      <c r="D438" s="429" t="s">
        <v>1238</v>
      </c>
      <c r="E438" s="394" t="s">
        <v>705</v>
      </c>
      <c r="F438" s="371" t="s">
        <v>712</v>
      </c>
      <c r="G438" s="371" t="s">
        <v>673</v>
      </c>
      <c r="H438" s="369"/>
      <c r="I438" s="369"/>
    </row>
    <row r="439" spans="1:9" ht="75" customHeight="1">
      <c r="A439" s="1670">
        <v>197</v>
      </c>
      <c r="B439" s="377" t="s">
        <v>3604</v>
      </c>
      <c r="C439" s="1546">
        <v>1</v>
      </c>
      <c r="D439" s="430" t="s">
        <v>5480</v>
      </c>
      <c r="E439" s="399" t="s">
        <v>2038</v>
      </c>
      <c r="F439" s="378" t="s">
        <v>2039</v>
      </c>
      <c r="G439" s="378" t="s">
        <v>672</v>
      </c>
      <c r="H439" s="369" t="s">
        <v>5481</v>
      </c>
      <c r="I439" s="369" t="s">
        <v>5339</v>
      </c>
    </row>
    <row r="440" spans="1:9" ht="40" customHeight="1" thickBot="1">
      <c r="A440" s="1670">
        <v>198</v>
      </c>
      <c r="B440" s="454" t="s">
        <v>111</v>
      </c>
      <c r="C440" s="1561">
        <v>1</v>
      </c>
      <c r="D440" s="448" t="s">
        <v>2532</v>
      </c>
      <c r="E440" s="399" t="s">
        <v>112</v>
      </c>
      <c r="F440" s="378" t="s">
        <v>1496</v>
      </c>
      <c r="G440" s="378" t="s">
        <v>674</v>
      </c>
      <c r="H440" s="369"/>
      <c r="I440" s="369"/>
    </row>
    <row r="441" spans="1:9" ht="40" customHeight="1">
      <c r="A441" s="1677">
        <v>199</v>
      </c>
      <c r="B441" s="455" t="s">
        <v>730</v>
      </c>
      <c r="C441" s="1562">
        <v>1</v>
      </c>
      <c r="D441" s="456" t="s">
        <v>2806</v>
      </c>
      <c r="E441" s="399" t="s">
        <v>784</v>
      </c>
      <c r="F441" s="378" t="s">
        <v>679</v>
      </c>
      <c r="G441" s="378" t="s">
        <v>679</v>
      </c>
      <c r="H441" s="1975"/>
      <c r="I441" s="1975"/>
    </row>
    <row r="442" spans="1:9" ht="40" customHeight="1">
      <c r="A442" s="1672"/>
      <c r="B442" s="388"/>
      <c r="C442" s="1549">
        <v>2</v>
      </c>
      <c r="D442" s="430" t="s">
        <v>785</v>
      </c>
      <c r="E442" s="399" t="s">
        <v>1072</v>
      </c>
      <c r="F442" s="378" t="s">
        <v>679</v>
      </c>
      <c r="G442" s="378" t="s">
        <v>679</v>
      </c>
      <c r="H442" s="1975"/>
      <c r="I442" s="1975"/>
    </row>
    <row r="443" spans="1:9" ht="40" customHeight="1" thickBot="1">
      <c r="A443" s="1676">
        <v>200</v>
      </c>
      <c r="B443" s="457" t="s">
        <v>2131</v>
      </c>
      <c r="C443" s="1561">
        <v>1</v>
      </c>
      <c r="D443" s="448" t="s">
        <v>5495</v>
      </c>
      <c r="E443" s="399" t="s">
        <v>2132</v>
      </c>
      <c r="F443" s="378" t="s">
        <v>2132</v>
      </c>
      <c r="G443" s="378" t="s">
        <v>1360</v>
      </c>
      <c r="H443" s="369"/>
      <c r="I443" s="369"/>
    </row>
    <row r="444" spans="1:9" ht="40" customHeight="1">
      <c r="A444" s="1678">
        <v>201</v>
      </c>
      <c r="B444" s="458" t="s">
        <v>2943</v>
      </c>
      <c r="C444" s="1563">
        <v>1</v>
      </c>
      <c r="D444" s="456" t="s">
        <v>207</v>
      </c>
      <c r="E444" s="399"/>
      <c r="F444" s="378" t="s">
        <v>208</v>
      </c>
      <c r="G444" s="378" t="s">
        <v>670</v>
      </c>
      <c r="H444" s="369"/>
      <c r="I444" s="369"/>
    </row>
    <row r="445" spans="1:9" ht="58.5" customHeight="1">
      <c r="A445" s="1548">
        <v>202</v>
      </c>
      <c r="B445" s="370" t="s">
        <v>5354</v>
      </c>
      <c r="C445" s="1548">
        <v>1</v>
      </c>
      <c r="D445" s="429" t="s">
        <v>1830</v>
      </c>
      <c r="E445" s="394" t="s">
        <v>1127</v>
      </c>
      <c r="F445" s="371" t="s">
        <v>1439</v>
      </c>
      <c r="G445" s="371" t="s">
        <v>608</v>
      </c>
      <c r="H445" s="369"/>
      <c r="I445" s="369"/>
    </row>
    <row r="446" spans="1:9" ht="40" customHeight="1">
      <c r="A446" s="1548">
        <v>203</v>
      </c>
      <c r="B446" s="370" t="s">
        <v>5361</v>
      </c>
      <c r="C446" s="1548">
        <v>1</v>
      </c>
      <c r="D446" s="429" t="s">
        <v>1835</v>
      </c>
      <c r="E446" s="394" t="s">
        <v>1689</v>
      </c>
      <c r="F446" s="371" t="s">
        <v>1442</v>
      </c>
      <c r="G446" s="371" t="s">
        <v>599</v>
      </c>
      <c r="H446" s="369" t="s">
        <v>5362</v>
      </c>
      <c r="I446" s="369"/>
    </row>
    <row r="447" spans="1:9" ht="40" customHeight="1">
      <c r="A447" s="1548">
        <v>204</v>
      </c>
      <c r="B447" s="377" t="s">
        <v>4667</v>
      </c>
      <c r="C447" s="1545">
        <v>1</v>
      </c>
      <c r="D447" s="430" t="s">
        <v>2923</v>
      </c>
    </row>
    <row r="448" spans="1:9" ht="40" customHeight="1">
      <c r="A448" s="1548">
        <v>205</v>
      </c>
      <c r="B448" s="377" t="s">
        <v>573</v>
      </c>
      <c r="C448" s="1553">
        <v>1</v>
      </c>
      <c r="D448" s="430" t="s">
        <v>5506</v>
      </c>
      <c r="E448" s="399"/>
      <c r="F448" s="378"/>
      <c r="G448" s="378"/>
      <c r="H448" s="369"/>
      <c r="I448" s="369"/>
    </row>
    <row r="449" spans="1:9" ht="40" customHeight="1">
      <c r="A449" s="1548">
        <v>206</v>
      </c>
      <c r="B449" s="370" t="s">
        <v>5278</v>
      </c>
      <c r="C449" s="1548">
        <v>1</v>
      </c>
      <c r="D449" s="429" t="s">
        <v>1846</v>
      </c>
      <c r="E449" s="394" t="s">
        <v>1701</v>
      </c>
      <c r="F449" s="371" t="s">
        <v>1830</v>
      </c>
      <c r="G449" s="371" t="s">
        <v>601</v>
      </c>
      <c r="H449" s="369" t="s">
        <v>5369</v>
      </c>
      <c r="I449" s="369"/>
    </row>
    <row r="450" spans="1:9" ht="40" customHeight="1">
      <c r="A450" s="1548">
        <v>207</v>
      </c>
      <c r="B450" s="377" t="s">
        <v>199</v>
      </c>
      <c r="C450" s="1546">
        <v>1</v>
      </c>
      <c r="D450" s="430" t="s">
        <v>2820</v>
      </c>
      <c r="E450" s="399" t="s">
        <v>200</v>
      </c>
      <c r="F450" s="378" t="s">
        <v>1502</v>
      </c>
      <c r="G450" s="378" t="s">
        <v>681</v>
      </c>
      <c r="H450" s="369" t="s">
        <v>5499</v>
      </c>
      <c r="I450" s="369" t="s">
        <v>5339</v>
      </c>
    </row>
    <row r="451" spans="1:9" ht="40" customHeight="1">
      <c r="A451" s="1548">
        <v>208</v>
      </c>
      <c r="B451" s="391" t="s">
        <v>1760</v>
      </c>
      <c r="C451" s="1548">
        <v>1</v>
      </c>
      <c r="D451" s="429" t="s">
        <v>1862</v>
      </c>
      <c r="E451" s="394" t="s">
        <v>1519</v>
      </c>
      <c r="F451" s="371" t="s">
        <v>1465</v>
      </c>
      <c r="G451" s="371" t="s">
        <v>599</v>
      </c>
      <c r="H451" s="369" t="s">
        <v>5399</v>
      </c>
      <c r="I451" s="369"/>
    </row>
    <row r="452" spans="1:9" ht="40" customHeight="1">
      <c r="A452" s="1548">
        <v>209</v>
      </c>
      <c r="B452" s="391" t="s">
        <v>5303</v>
      </c>
      <c r="C452" s="1548">
        <v>1</v>
      </c>
      <c r="D452" s="429" t="s">
        <v>1882</v>
      </c>
      <c r="E452" s="394" t="s">
        <v>1067</v>
      </c>
      <c r="F452" s="371" t="s">
        <v>1477</v>
      </c>
      <c r="G452" s="371" t="s">
        <v>1066</v>
      </c>
      <c r="H452" s="369" t="s">
        <v>5431</v>
      </c>
      <c r="I452" s="369" t="s">
        <v>5427</v>
      </c>
    </row>
    <row r="453" spans="1:9" ht="40" customHeight="1" thickBot="1">
      <c r="A453" s="1670">
        <v>210</v>
      </c>
      <c r="B453" s="454" t="s">
        <v>5324</v>
      </c>
      <c r="C453" s="1561">
        <v>1</v>
      </c>
      <c r="D453" s="448" t="s">
        <v>2966</v>
      </c>
      <c r="E453" s="399" t="s">
        <v>1181</v>
      </c>
      <c r="F453" s="378" t="s">
        <v>1494</v>
      </c>
      <c r="G453" s="378" t="s">
        <v>668</v>
      </c>
      <c r="H453" s="369"/>
      <c r="I453" s="369"/>
    </row>
    <row r="454" spans="1:9" ht="40" customHeight="1">
      <c r="A454" s="1678">
        <v>211</v>
      </c>
      <c r="B454" s="377" t="s">
        <v>512</v>
      </c>
      <c r="C454" s="1546">
        <v>1</v>
      </c>
      <c r="D454" s="430" t="s">
        <v>5505</v>
      </c>
      <c r="E454" s="399" t="s">
        <v>459</v>
      </c>
      <c r="F454" s="378" t="s">
        <v>680</v>
      </c>
      <c r="G454" s="378" t="s">
        <v>680</v>
      </c>
      <c r="H454" s="369"/>
      <c r="I454" s="369"/>
    </row>
    <row r="455" spans="1:9" ht="39.75" customHeight="1">
      <c r="A455" s="1548">
        <v>212</v>
      </c>
      <c r="B455" s="387" t="s">
        <v>54</v>
      </c>
      <c r="C455" s="1545">
        <v>1</v>
      </c>
      <c r="D455" s="430" t="s">
        <v>55</v>
      </c>
      <c r="E455" s="399"/>
      <c r="F455" s="378"/>
      <c r="G455" s="378"/>
      <c r="H455" s="369"/>
      <c r="I455" s="369"/>
    </row>
    <row r="456" spans="1:9" ht="40" customHeight="1">
      <c r="A456" s="1548">
        <v>213</v>
      </c>
      <c r="B456" s="377" t="s">
        <v>444</v>
      </c>
      <c r="C456" s="1546">
        <v>1</v>
      </c>
      <c r="D456" s="430" t="s">
        <v>441</v>
      </c>
      <c r="E456" s="399" t="s">
        <v>441</v>
      </c>
      <c r="F456" s="378" t="s">
        <v>1497</v>
      </c>
      <c r="G456" s="378" t="s">
        <v>674</v>
      </c>
      <c r="H456" s="369"/>
      <c r="I456" s="369"/>
    </row>
    <row r="457" spans="1:9" ht="40" customHeight="1">
      <c r="A457" s="1548">
        <v>214</v>
      </c>
      <c r="B457" s="377" t="s">
        <v>38</v>
      </c>
      <c r="C457" s="1553">
        <v>1</v>
      </c>
      <c r="D457" s="430" t="s">
        <v>2951</v>
      </c>
      <c r="E457" s="399"/>
      <c r="F457" s="378"/>
      <c r="G457" s="378"/>
      <c r="H457" s="369"/>
      <c r="I457" s="369"/>
    </row>
    <row r="458" spans="1:9" ht="40" customHeight="1">
      <c r="A458" s="1548">
        <v>215</v>
      </c>
      <c r="B458" s="377" t="s">
        <v>976</v>
      </c>
      <c r="C458" s="1546">
        <v>1</v>
      </c>
      <c r="D458" s="430" t="s">
        <v>2031</v>
      </c>
      <c r="E458" s="399" t="s">
        <v>2034</v>
      </c>
      <c r="F458" s="378" t="s">
        <v>731</v>
      </c>
      <c r="G458" s="378" t="s">
        <v>672</v>
      </c>
      <c r="H458" s="369"/>
      <c r="I458" s="369"/>
    </row>
    <row r="459" spans="1:9" ht="40" customHeight="1">
      <c r="A459" s="1548">
        <v>216</v>
      </c>
      <c r="B459" s="377" t="s">
        <v>465</v>
      </c>
      <c r="C459" s="1546">
        <v>1</v>
      </c>
      <c r="D459" s="430" t="s">
        <v>2948</v>
      </c>
      <c r="E459" s="399" t="s">
        <v>463</v>
      </c>
      <c r="F459" s="378" t="s">
        <v>464</v>
      </c>
      <c r="G459" s="378" t="s">
        <v>676</v>
      </c>
      <c r="H459" s="369"/>
      <c r="I459" s="369"/>
    </row>
    <row r="460" spans="1:9" ht="40" customHeight="1">
      <c r="A460" s="1548">
        <v>217</v>
      </c>
      <c r="B460" s="377" t="s">
        <v>1907</v>
      </c>
      <c r="C460" s="1546">
        <v>1</v>
      </c>
      <c r="D460" s="430" t="s">
        <v>5475</v>
      </c>
      <c r="E460" s="399" t="s">
        <v>1908</v>
      </c>
      <c r="F460" s="378" t="s">
        <v>710</v>
      </c>
      <c r="G460" s="378" t="s">
        <v>1047</v>
      </c>
      <c r="H460" s="369"/>
      <c r="I460" s="369"/>
    </row>
    <row r="461" spans="1:9" ht="40" customHeight="1">
      <c r="A461" s="1548">
        <v>218</v>
      </c>
      <c r="B461" s="370" t="s">
        <v>5319</v>
      </c>
      <c r="C461" s="1548">
        <v>1</v>
      </c>
      <c r="D461" s="429" t="s">
        <v>578</v>
      </c>
      <c r="E461" s="394" t="s">
        <v>1149</v>
      </c>
      <c r="F461" s="371" t="s">
        <v>1462</v>
      </c>
      <c r="G461" s="371" t="s">
        <v>594</v>
      </c>
      <c r="H461" s="369"/>
      <c r="I461" s="369"/>
    </row>
    <row r="462" spans="1:9" ht="40" customHeight="1">
      <c r="A462" s="1548">
        <v>219</v>
      </c>
      <c r="B462" s="377" t="s">
        <v>106</v>
      </c>
      <c r="C462" s="1546">
        <v>1</v>
      </c>
      <c r="D462" s="430" t="s">
        <v>2508</v>
      </c>
      <c r="E462" s="399" t="s">
        <v>193</v>
      </c>
      <c r="F462" s="378" t="s">
        <v>194</v>
      </c>
      <c r="G462" s="378" t="s">
        <v>674</v>
      </c>
      <c r="H462" s="369"/>
      <c r="I462" s="369"/>
    </row>
    <row r="463" spans="1:9" ht="40" customHeight="1">
      <c r="A463" s="1548">
        <v>220</v>
      </c>
      <c r="B463" s="377" t="s">
        <v>551</v>
      </c>
      <c r="C463" s="1546">
        <v>1</v>
      </c>
      <c r="D463" s="430" t="s">
        <v>2953</v>
      </c>
      <c r="E463" s="399" t="s">
        <v>2005</v>
      </c>
      <c r="F463" s="378" t="s">
        <v>844</v>
      </c>
      <c r="G463" s="378" t="s">
        <v>680</v>
      </c>
      <c r="H463" s="369"/>
      <c r="I463" s="369"/>
    </row>
    <row r="464" spans="1:9" ht="40" customHeight="1">
      <c r="A464" s="1548">
        <v>221</v>
      </c>
      <c r="B464" s="377" t="s">
        <v>2572</v>
      </c>
      <c r="C464" s="1546">
        <v>1</v>
      </c>
      <c r="D464" s="430" t="s">
        <v>3817</v>
      </c>
      <c r="E464" s="399" t="s">
        <v>3818</v>
      </c>
      <c r="F464" s="378" t="s">
        <v>681</v>
      </c>
      <c r="G464" s="378" t="s">
        <v>681</v>
      </c>
      <c r="H464" s="369"/>
      <c r="I464" s="369"/>
    </row>
    <row r="465" spans="1:9" ht="40" customHeight="1">
      <c r="A465" s="1548">
        <v>222</v>
      </c>
      <c r="B465" s="377" t="s">
        <v>2573</v>
      </c>
      <c r="C465" s="1546">
        <v>1</v>
      </c>
      <c r="D465" s="430" t="s">
        <v>2574</v>
      </c>
      <c r="E465" s="399" t="s">
        <v>864</v>
      </c>
      <c r="F465" s="378" t="s">
        <v>679</v>
      </c>
      <c r="G465" s="378" t="s">
        <v>679</v>
      </c>
      <c r="H465" s="369"/>
      <c r="I465" s="369"/>
    </row>
    <row r="466" spans="1:9" ht="40" customHeight="1">
      <c r="A466" s="1671">
        <v>223</v>
      </c>
      <c r="B466" s="393" t="s">
        <v>2088</v>
      </c>
      <c r="C466" s="1549">
        <v>1</v>
      </c>
      <c r="D466" s="430" t="s">
        <v>5488</v>
      </c>
      <c r="E466" s="399" t="s">
        <v>2089</v>
      </c>
      <c r="F466" s="378" t="s">
        <v>2090</v>
      </c>
      <c r="G466" s="378" t="s">
        <v>683</v>
      </c>
      <c r="H466" s="369"/>
      <c r="I466" s="369"/>
    </row>
    <row r="467" spans="1:9" ht="40" customHeight="1">
      <c r="A467" s="1672"/>
      <c r="B467" s="388"/>
      <c r="C467" s="1549">
        <v>2</v>
      </c>
      <c r="D467" s="430" t="s">
        <v>5489</v>
      </c>
      <c r="E467" s="399"/>
      <c r="F467" s="378"/>
      <c r="G467" s="378"/>
      <c r="H467" s="369"/>
      <c r="I467" s="369"/>
    </row>
    <row r="468" spans="1:9" ht="40" customHeight="1">
      <c r="A468" s="1670">
        <v>224</v>
      </c>
      <c r="B468" s="377" t="s">
        <v>1904</v>
      </c>
      <c r="C468" s="1546">
        <v>1</v>
      </c>
      <c r="D468" s="430" t="s">
        <v>5474</v>
      </c>
      <c r="E468" s="399" t="s">
        <v>1905</v>
      </c>
      <c r="F468" s="378" t="s">
        <v>1500</v>
      </c>
      <c r="G468" s="378" t="s">
        <v>677</v>
      </c>
      <c r="H468" s="369"/>
      <c r="I468" s="369"/>
    </row>
    <row r="469" spans="1:9" ht="40" customHeight="1">
      <c r="A469" s="1670">
        <v>225</v>
      </c>
      <c r="B469" s="377" t="s">
        <v>2860</v>
      </c>
      <c r="C469" s="1546">
        <v>1</v>
      </c>
      <c r="D469" s="430" t="s">
        <v>2861</v>
      </c>
      <c r="E469" s="399" t="s">
        <v>2861</v>
      </c>
      <c r="F469" s="378" t="s">
        <v>682</v>
      </c>
      <c r="G469" s="378" t="s">
        <v>679</v>
      </c>
      <c r="H469" s="369"/>
      <c r="I469" s="369"/>
    </row>
    <row r="470" spans="1:9" ht="40" customHeight="1">
      <c r="A470" s="1670">
        <v>226</v>
      </c>
      <c r="B470" s="387" t="s">
        <v>130</v>
      </c>
      <c r="C470" s="1546">
        <v>1</v>
      </c>
      <c r="D470" s="430" t="s">
        <v>129</v>
      </c>
      <c r="E470" s="399" t="s">
        <v>1105</v>
      </c>
      <c r="F470" s="378" t="s">
        <v>1509</v>
      </c>
      <c r="G470" s="378" t="s">
        <v>729</v>
      </c>
      <c r="H470" s="369" t="s">
        <v>5467</v>
      </c>
      <c r="I470" s="390" t="s">
        <v>5468</v>
      </c>
    </row>
    <row r="471" spans="1:9" ht="40" customHeight="1">
      <c r="A471" s="1670">
        <v>227</v>
      </c>
      <c r="B471" s="370" t="s">
        <v>5318</v>
      </c>
      <c r="C471" s="1548">
        <v>1</v>
      </c>
      <c r="D471" s="429" t="s">
        <v>577</v>
      </c>
      <c r="E471" s="394" t="s">
        <v>1147</v>
      </c>
      <c r="F471" s="371" t="s">
        <v>1215</v>
      </c>
      <c r="G471" s="371" t="s">
        <v>1216</v>
      </c>
      <c r="H471" s="369"/>
      <c r="I471" s="369"/>
    </row>
    <row r="472" spans="1:9" ht="40" customHeight="1">
      <c r="A472" s="1670">
        <v>228</v>
      </c>
      <c r="B472" s="377" t="s">
        <v>471</v>
      </c>
      <c r="C472" s="1546">
        <v>1</v>
      </c>
      <c r="D472" s="430" t="s">
        <v>2961</v>
      </c>
      <c r="E472" s="399" t="s">
        <v>472</v>
      </c>
      <c r="F472" s="378" t="s">
        <v>712</v>
      </c>
      <c r="G472" s="378" t="s">
        <v>673</v>
      </c>
      <c r="H472" s="369"/>
      <c r="I472" s="369"/>
    </row>
    <row r="473" spans="1:9" ht="40" customHeight="1">
      <c r="A473" s="1670">
        <v>229</v>
      </c>
      <c r="B473" s="377" t="s">
        <v>454</v>
      </c>
      <c r="C473" s="1546">
        <v>1</v>
      </c>
      <c r="D473" s="430" t="s">
        <v>2546</v>
      </c>
      <c r="E473" s="399" t="s">
        <v>455</v>
      </c>
      <c r="F473" s="378" t="s">
        <v>680</v>
      </c>
      <c r="G473" s="378" t="s">
        <v>680</v>
      </c>
      <c r="H473" s="369"/>
      <c r="I473" s="369"/>
    </row>
    <row r="474" spans="1:9" ht="40" customHeight="1">
      <c r="A474" s="1670">
        <v>230</v>
      </c>
      <c r="B474" s="377" t="s">
        <v>33</v>
      </c>
      <c r="C474" s="1546">
        <v>1</v>
      </c>
      <c r="D474" s="430" t="s">
        <v>5508</v>
      </c>
      <c r="E474" s="399" t="s">
        <v>34</v>
      </c>
      <c r="F474" s="378" t="s">
        <v>714</v>
      </c>
      <c r="G474" s="378" t="s">
        <v>673</v>
      </c>
      <c r="H474" s="369"/>
      <c r="I474" s="369"/>
    </row>
    <row r="475" spans="1:9" ht="40" customHeight="1">
      <c r="A475" s="1670">
        <v>231</v>
      </c>
      <c r="B475" s="377" t="s">
        <v>104</v>
      </c>
      <c r="C475" s="1546">
        <v>1</v>
      </c>
      <c r="D475" s="430" t="s">
        <v>2570</v>
      </c>
      <c r="E475" s="399" t="s">
        <v>103</v>
      </c>
      <c r="F475" s="378" t="s">
        <v>1502</v>
      </c>
      <c r="G475" s="378" t="s">
        <v>681</v>
      </c>
      <c r="H475" s="369"/>
      <c r="I475" s="369"/>
    </row>
    <row r="476" spans="1:9" ht="40" customHeight="1">
      <c r="A476" s="1670">
        <v>232</v>
      </c>
      <c r="B476" s="391" t="s">
        <v>2311</v>
      </c>
      <c r="C476" s="1548">
        <v>1</v>
      </c>
      <c r="D476" s="429" t="s">
        <v>1232</v>
      </c>
      <c r="E476" s="394" t="s">
        <v>698</v>
      </c>
      <c r="F476" s="371" t="s">
        <v>708</v>
      </c>
      <c r="G476" s="371" t="s">
        <v>716</v>
      </c>
      <c r="H476" s="369"/>
      <c r="I476" s="369"/>
    </row>
    <row r="477" spans="1:9" ht="40" customHeight="1">
      <c r="A477" s="1670">
        <v>233</v>
      </c>
      <c r="B477" s="377" t="s">
        <v>1001</v>
      </c>
      <c r="C477" s="1546">
        <v>1</v>
      </c>
      <c r="D477" s="430" t="s">
        <v>2850</v>
      </c>
      <c r="E477" s="399" t="s">
        <v>1106</v>
      </c>
      <c r="F477" s="378" t="s">
        <v>671</v>
      </c>
      <c r="G477" s="378" t="s">
        <v>672</v>
      </c>
      <c r="H477" s="369"/>
      <c r="I477" s="369"/>
    </row>
    <row r="478" spans="1:9" ht="40" customHeight="1">
      <c r="A478" s="1670">
        <v>234</v>
      </c>
      <c r="B478" s="391" t="s">
        <v>5428</v>
      </c>
      <c r="C478" s="1550">
        <v>1</v>
      </c>
      <c r="D478" s="443" t="s">
        <v>5429</v>
      </c>
      <c r="E478" s="394" t="s">
        <v>1136</v>
      </c>
      <c r="F478" s="371" t="s">
        <v>597</v>
      </c>
      <c r="G478" s="371" t="s">
        <v>597</v>
      </c>
      <c r="H478" s="369" t="s">
        <v>5430</v>
      </c>
      <c r="I478" s="369" t="s">
        <v>5339</v>
      </c>
    </row>
    <row r="479" spans="1:9" ht="40" customHeight="1">
      <c r="A479" s="1670">
        <v>235</v>
      </c>
      <c r="B479" s="377" t="s">
        <v>2036</v>
      </c>
      <c r="C479" s="1546">
        <v>1</v>
      </c>
      <c r="D479" s="430" t="s">
        <v>2813</v>
      </c>
      <c r="E479" s="399" t="s">
        <v>2035</v>
      </c>
      <c r="F479" s="378" t="s">
        <v>731</v>
      </c>
      <c r="G479" s="378" t="s">
        <v>672</v>
      </c>
      <c r="H479" s="369"/>
      <c r="I479" s="369"/>
    </row>
    <row r="480" spans="1:9" ht="40" customHeight="1">
      <c r="A480" s="1670">
        <v>236</v>
      </c>
      <c r="B480" s="377" t="s">
        <v>820</v>
      </c>
      <c r="C480" s="1546">
        <v>1</v>
      </c>
      <c r="D480" s="430" t="s">
        <v>734</v>
      </c>
      <c r="E480" s="399" t="s">
        <v>1224</v>
      </c>
      <c r="F480" s="378" t="s">
        <v>1503</v>
      </c>
      <c r="G480" s="378" t="s">
        <v>729</v>
      </c>
      <c r="H480" s="369"/>
      <c r="I480" s="369"/>
    </row>
    <row r="481" spans="1:9" ht="40" customHeight="1">
      <c r="A481" s="1670">
        <v>237</v>
      </c>
      <c r="B481" s="377" t="s">
        <v>2877</v>
      </c>
      <c r="C481" s="1546">
        <v>1</v>
      </c>
      <c r="D481" s="377" t="s">
        <v>2878</v>
      </c>
      <c r="E481" s="399" t="s">
        <v>2879</v>
      </c>
      <c r="F481" s="378"/>
      <c r="G481" s="378"/>
      <c r="H481" s="369"/>
      <c r="I481" s="369"/>
    </row>
    <row r="482" spans="1:9" ht="40" customHeight="1">
      <c r="A482" s="1670">
        <v>238</v>
      </c>
      <c r="B482" s="388" t="s">
        <v>24</v>
      </c>
      <c r="C482" s="1564">
        <v>1</v>
      </c>
      <c r="D482" s="431" t="s">
        <v>25</v>
      </c>
      <c r="E482" s="399" t="s">
        <v>25</v>
      </c>
      <c r="F482" s="378" t="s">
        <v>26</v>
      </c>
      <c r="G482" s="378" t="s">
        <v>2119</v>
      </c>
      <c r="H482" s="369"/>
      <c r="I482" s="369"/>
    </row>
    <row r="483" spans="1:9" ht="40" customHeight="1">
      <c r="A483" s="1670">
        <v>239</v>
      </c>
      <c r="B483" s="377" t="s">
        <v>445</v>
      </c>
      <c r="C483" s="1546">
        <v>1</v>
      </c>
      <c r="D483" s="430" t="s">
        <v>446</v>
      </c>
      <c r="E483" s="399" t="s">
        <v>1106</v>
      </c>
      <c r="F483" s="378" t="s">
        <v>2046</v>
      </c>
      <c r="G483" s="378" t="s">
        <v>672</v>
      </c>
      <c r="H483" s="369"/>
      <c r="I483" s="369"/>
    </row>
    <row r="484" spans="1:9" ht="40" customHeight="1">
      <c r="A484" s="1670">
        <v>240</v>
      </c>
      <c r="B484" s="377" t="s">
        <v>15</v>
      </c>
      <c r="C484" s="1546">
        <v>1</v>
      </c>
      <c r="D484" s="430" t="s">
        <v>2949</v>
      </c>
      <c r="E484" s="399" t="s">
        <v>16</v>
      </c>
      <c r="F484" s="378" t="s">
        <v>17</v>
      </c>
      <c r="G484" s="378" t="s">
        <v>674</v>
      </c>
      <c r="H484" s="369"/>
      <c r="I484" s="369"/>
    </row>
    <row r="485" spans="1:9" ht="40" customHeight="1">
      <c r="A485" s="1670">
        <v>241</v>
      </c>
      <c r="B485" s="393" t="s">
        <v>2121</v>
      </c>
      <c r="C485" s="1546">
        <v>1</v>
      </c>
      <c r="D485" s="430" t="s">
        <v>5492</v>
      </c>
      <c r="E485" s="399" t="s">
        <v>2122</v>
      </c>
      <c r="F485" s="378" t="s">
        <v>2123</v>
      </c>
      <c r="G485" s="378" t="s">
        <v>2124</v>
      </c>
      <c r="H485" s="369"/>
      <c r="I485" s="369"/>
    </row>
    <row r="486" spans="1:9" ht="40" customHeight="1">
      <c r="A486" s="1670">
        <v>242</v>
      </c>
      <c r="B486" s="370" t="s">
        <v>1757</v>
      </c>
      <c r="C486" s="1548">
        <v>1</v>
      </c>
      <c r="D486" s="370" t="s">
        <v>5394</v>
      </c>
      <c r="E486" s="394" t="s">
        <v>1714</v>
      </c>
      <c r="F486" s="371" t="s">
        <v>1461</v>
      </c>
      <c r="G486" s="371" t="s">
        <v>595</v>
      </c>
      <c r="H486" s="369"/>
      <c r="I486" s="369"/>
    </row>
    <row r="487" spans="1:9" ht="40" customHeight="1">
      <c r="A487" s="1670">
        <v>243</v>
      </c>
      <c r="B487" s="377" t="s">
        <v>355</v>
      </c>
      <c r="C487" s="1546">
        <v>1</v>
      </c>
      <c r="D487" s="430" t="s">
        <v>1915</v>
      </c>
      <c r="E487" s="399" t="s">
        <v>1915</v>
      </c>
      <c r="F487" s="378" t="s">
        <v>1911</v>
      </c>
      <c r="G487" s="378" t="s">
        <v>1912</v>
      </c>
      <c r="H487" s="369"/>
      <c r="I487" s="369"/>
    </row>
    <row r="488" spans="1:9" ht="40" customHeight="1">
      <c r="A488" s="1670">
        <v>244</v>
      </c>
      <c r="B488" s="393" t="s">
        <v>105</v>
      </c>
      <c r="C488" s="1546">
        <v>1</v>
      </c>
      <c r="D488" s="430" t="s">
        <v>2577</v>
      </c>
      <c r="E488" s="399" t="s">
        <v>1917</v>
      </c>
      <c r="F488" s="378" t="s">
        <v>1918</v>
      </c>
      <c r="G488" s="378" t="s">
        <v>1912</v>
      </c>
      <c r="H488" s="369"/>
      <c r="I488" s="369"/>
    </row>
    <row r="489" spans="1:9" ht="40" customHeight="1">
      <c r="A489" s="1550">
        <v>245</v>
      </c>
      <c r="B489" s="393" t="s">
        <v>1900</v>
      </c>
      <c r="C489" s="1549">
        <v>1</v>
      </c>
      <c r="D489" s="430" t="s">
        <v>1901</v>
      </c>
      <c r="E489" s="399" t="s">
        <v>1902</v>
      </c>
      <c r="F489" s="378" t="s">
        <v>729</v>
      </c>
      <c r="G489" s="378" t="s">
        <v>729</v>
      </c>
      <c r="H489" s="369"/>
      <c r="I489" s="369"/>
    </row>
    <row r="490" spans="1:9" ht="40" customHeight="1">
      <c r="A490" s="1551"/>
      <c r="B490" s="388"/>
      <c r="C490" s="1549">
        <v>2</v>
      </c>
      <c r="D490" s="430" t="s">
        <v>5507</v>
      </c>
      <c r="E490" s="399" t="s">
        <v>31</v>
      </c>
      <c r="F490" s="378" t="s">
        <v>729</v>
      </c>
      <c r="G490" s="378" t="s">
        <v>729</v>
      </c>
      <c r="H490" s="369"/>
      <c r="I490" s="369"/>
    </row>
    <row r="491" spans="1:9" ht="40" customHeight="1">
      <c r="A491" s="1667">
        <v>246</v>
      </c>
      <c r="B491" s="387" t="s">
        <v>803</v>
      </c>
      <c r="C491" s="1549">
        <v>1</v>
      </c>
      <c r="D491" s="430" t="s">
        <v>802</v>
      </c>
      <c r="E491" s="399"/>
      <c r="F491" s="378"/>
      <c r="G491" s="378"/>
      <c r="H491" s="369"/>
      <c r="I491" s="369"/>
    </row>
    <row r="492" spans="1:9" ht="40" customHeight="1">
      <c r="A492" s="1672"/>
      <c r="B492" s="388"/>
      <c r="C492" s="1549">
        <v>2</v>
      </c>
      <c r="D492" s="430" t="s">
        <v>2950</v>
      </c>
      <c r="E492" s="399"/>
      <c r="F492" s="378"/>
      <c r="G492" s="378"/>
      <c r="H492" s="369"/>
      <c r="I492" s="369"/>
    </row>
    <row r="493" spans="1:9" ht="40" customHeight="1">
      <c r="A493" s="1670">
        <v>247</v>
      </c>
      <c r="B493" s="377" t="s">
        <v>797</v>
      </c>
      <c r="C493" s="1546">
        <v>1</v>
      </c>
      <c r="D493" s="430" t="s">
        <v>1042</v>
      </c>
      <c r="E493" s="399" t="s">
        <v>1087</v>
      </c>
      <c r="F493" s="378" t="s">
        <v>679</v>
      </c>
      <c r="G493" s="378" t="s">
        <v>679</v>
      </c>
      <c r="H493" s="369"/>
      <c r="I493" s="369"/>
    </row>
    <row r="494" spans="1:9" ht="40" customHeight="1">
      <c r="A494" s="1672">
        <v>248</v>
      </c>
      <c r="B494" s="389" t="s">
        <v>5300</v>
      </c>
      <c r="C494" s="1551">
        <v>1</v>
      </c>
      <c r="D494" s="449" t="s">
        <v>5301</v>
      </c>
      <c r="E494" s="394" t="s">
        <v>1135</v>
      </c>
      <c r="F494" s="371" t="s">
        <v>597</v>
      </c>
      <c r="G494" s="371" t="s">
        <v>597</v>
      </c>
      <c r="H494" s="369"/>
      <c r="I494" s="369"/>
    </row>
    <row r="495" spans="1:9" ht="40" customHeight="1">
      <c r="A495" s="1670">
        <v>249</v>
      </c>
      <c r="B495" s="377" t="s">
        <v>291</v>
      </c>
      <c r="C495" s="1546">
        <v>1</v>
      </c>
      <c r="D495" s="430" t="s">
        <v>2055</v>
      </c>
      <c r="E495" s="399" t="s">
        <v>2056</v>
      </c>
      <c r="F495" s="378" t="s">
        <v>679</v>
      </c>
      <c r="G495" s="378" t="s">
        <v>679</v>
      </c>
      <c r="H495" s="369"/>
      <c r="I495" s="369"/>
    </row>
    <row r="496" spans="1:9" ht="39.75" customHeight="1" thickBot="1">
      <c r="A496" s="1672">
        <v>250</v>
      </c>
      <c r="B496" s="377" t="s">
        <v>1030</v>
      </c>
      <c r="C496" s="1546">
        <v>1</v>
      </c>
      <c r="D496" s="430" t="s">
        <v>2827</v>
      </c>
      <c r="E496" s="399" t="s">
        <v>1077</v>
      </c>
      <c r="F496" s="378" t="s">
        <v>731</v>
      </c>
      <c r="G496" s="378" t="s">
        <v>672</v>
      </c>
      <c r="H496" s="369"/>
      <c r="I496" s="369"/>
    </row>
    <row r="497" spans="1:4" s="406" customFormat="1" ht="40" customHeight="1">
      <c r="A497" s="1679">
        <v>251</v>
      </c>
      <c r="B497" s="459" t="s">
        <v>5518</v>
      </c>
      <c r="C497" s="1565">
        <v>1</v>
      </c>
      <c r="D497" s="460" t="s">
        <v>1363</v>
      </c>
    </row>
    <row r="498" spans="1:4" s="406" customFormat="1" ht="40" customHeight="1">
      <c r="A498" s="1680"/>
      <c r="B498" s="417"/>
      <c r="C498" s="1545">
        <v>2</v>
      </c>
      <c r="D498" s="436" t="s">
        <v>850</v>
      </c>
    </row>
    <row r="499" spans="1:4" s="406" customFormat="1" ht="40" customHeight="1">
      <c r="A499" s="1680"/>
      <c r="B499" s="417"/>
      <c r="C499" s="1545">
        <v>3</v>
      </c>
      <c r="D499" s="436" t="s">
        <v>2062</v>
      </c>
    </row>
    <row r="500" spans="1:4" s="406" customFormat="1" ht="40" customHeight="1">
      <c r="A500" s="1680"/>
      <c r="B500" s="417"/>
      <c r="C500" s="1545">
        <v>4</v>
      </c>
      <c r="D500" s="436" t="s">
        <v>3789</v>
      </c>
    </row>
    <row r="501" spans="1:4" s="406" customFormat="1" ht="40" customHeight="1">
      <c r="A501" s="1680"/>
      <c r="B501" s="417"/>
      <c r="C501" s="1545">
        <v>5</v>
      </c>
      <c r="D501" s="461" t="s">
        <v>2128</v>
      </c>
    </row>
    <row r="502" spans="1:4" s="406" customFormat="1" ht="40" customHeight="1">
      <c r="A502" s="1680"/>
      <c r="B502" s="417"/>
      <c r="C502" s="1545">
        <v>6</v>
      </c>
      <c r="D502" s="436" t="s">
        <v>43</v>
      </c>
    </row>
    <row r="503" spans="1:4" s="406" customFormat="1" ht="40" customHeight="1">
      <c r="A503" s="1680"/>
      <c r="B503" s="417"/>
      <c r="C503" s="1545">
        <v>7</v>
      </c>
      <c r="D503" s="436" t="s">
        <v>3499</v>
      </c>
    </row>
    <row r="504" spans="1:4" s="406" customFormat="1" ht="40" customHeight="1" thickBot="1">
      <c r="A504" s="1681"/>
      <c r="B504" s="462"/>
      <c r="C504" s="1566">
        <v>8</v>
      </c>
      <c r="D504" s="463" t="s">
        <v>3505</v>
      </c>
    </row>
  </sheetData>
  <autoFilter ref="I1:I504" xr:uid="{00000000-0009-0000-0000-00000D000000}"/>
  <customSheetViews>
    <customSheetView guid="{8CBF853C-9B05-2E44-ABDF-3A5E94B2D49E}" scale="60" showPageBreaks="1" showAutoFilter="1" hiddenColumns="1" view="pageBreakPreview">
      <selection activeCell="L164" sqref="L164"/>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orientation="portrait" horizontalDpi="4294967293" verticalDpi="0"/>
      <autoFilter ref="I1:I504" xr:uid="{00000000-0009-0000-0000-00000D000000}"/>
    </customSheetView>
    <customSheetView guid="{45FAFD83-E5A5-4ABD-BE8F-BEA31033F036}" scale="60" showPageBreaks="1" showAutoFilter="1" hiddenColumns="1" view="pageBreakPreview" topLeftCell="A148">
      <selection activeCell="L164" sqref="L164"/>
      <rowBreaks count="56" manualBreakCount="56">
        <brk id="17" max="3" man="1"/>
        <brk id="28" max="3" man="1"/>
        <brk id="30" max="3" man="1"/>
        <brk id="46" max="3" man="1"/>
        <brk id="57" max="3" man="1"/>
        <brk id="58" max="3" man="1"/>
        <brk id="75" max="3" man="1"/>
        <brk id="84" max="3" man="1"/>
        <brk id="86" max="3" man="1"/>
        <brk id="103" max="3" man="1"/>
        <brk id="113" max="3" man="1"/>
        <brk id="114" max="3" man="1"/>
        <brk id="131" max="3" man="1"/>
        <brk id="141" max="3" man="1"/>
        <brk id="143" max="3" man="1"/>
        <brk id="160" max="3" man="1"/>
        <brk id="170" max="3" man="1"/>
        <brk id="172" max="3" man="1"/>
        <brk id="189" max="3" man="1"/>
        <brk id="200" max="3" man="1"/>
        <brk id="205" max="3" man="1"/>
        <brk id="207" max="3" man="1"/>
        <brk id="224" max="3" man="1"/>
        <brk id="234" max="3" man="1"/>
        <brk id="236" max="3" man="1"/>
        <brk id="253" max="3" man="1"/>
        <brk id="263" max="3" man="1"/>
        <brk id="280" max="3" man="1"/>
        <brk id="291" max="3" man="1"/>
        <brk id="296" max="3" man="1"/>
        <brk id="298" max="3" man="1"/>
        <brk id="315" max="3" man="1"/>
        <brk id="326" max="3" man="1"/>
        <brk id="327" max="3" man="1"/>
        <brk id="329" max="3" man="1"/>
        <brk id="346" max="3" man="1"/>
        <brk id="355" max="3" man="1"/>
        <brk id="357" max="3" man="1"/>
        <brk id="374" max="3" man="1"/>
        <brk id="385" max="3" man="1"/>
        <brk id="387" max="3" man="1"/>
        <brk id="404" max="3" man="1"/>
        <brk id="414" max="3" man="1"/>
        <brk id="416" max="3" man="1"/>
        <brk id="427" max="3" man="1"/>
        <brk id="330" max="3" man="1"/>
        <brk id="163" max="3" man="1"/>
        <brk id="216" max="3" man="1"/>
        <brk id="322" max="3" man="1"/>
        <brk id="443" max="3" man="1"/>
        <brk id="453" max="3" man="1"/>
        <brk id="454" max="3" man="1"/>
        <brk id="458" max="3" man="1"/>
        <brk id="475" max="3" man="1"/>
        <brk id="485" max="3" man="1"/>
        <brk id="487" max="3" man="1"/>
      </rowBreaks>
      <pageMargins left="0.70866141732283505" right="0.70866141732283505" top="0.74803149606299202" bottom="0.74803149606299202" header="0.31496062992126" footer="0.31496062992126"/>
      <pageSetup orientation="portrait" horizontalDpi="4294967293" verticalDpi="0"/>
      <autoFilter ref="B1" xr:uid="{00000000-0000-0000-0000-000000000000}"/>
    </customSheetView>
    <customSheetView guid="{9C14DA1E-25C3-4329-A6F3-75CB1CD104D7}" scale="60" showPageBreaks="1" showAutoFilter="1" hiddenColumns="1" view="pageBreakPreview" topLeftCell="A148">
      <selection activeCell="L164" sqref="L164"/>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A54B586D-6220-424E-974E-0F84BC323EFF}"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EE35F5A5-B58E-462D-8699-50C485D25DAC}"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157CD385-0CC3-4CB7-9E40-9872D0CE4D7B}"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C272CEBC-8B24-461F-A115-CB8305F1DD91}"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D67E565D-00AF-4573-95DF-1C7151580DD9}"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BDD15C91-1AB9-44A2-ACD7-FAE0862B79D4}"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C841B2A8-BCDC-496A-AF1F-B21DB30EB01C}"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003C4447-03FF-4247-A52F-D405327D0F8E}" scale="60" showPageBreaks="1" showAutoFilter="1" hiddenColumns="1" view="pageBreakPreview" topLeftCell="A70">
      <selection activeCell="D115" sqref="D115"/>
      <rowBreaks count="49" manualBreakCount="49">
        <brk id="27" max="3" man="1"/>
        <brk id="28" max="3" man="1"/>
        <brk id="30" max="3" man="1"/>
        <brk id="56" max="3" man="1"/>
        <brk id="57" max="3" man="1"/>
        <brk id="58" max="3" man="1"/>
        <brk id="84" max="3" man="1"/>
        <brk id="86" max="3" man="1"/>
        <brk id="112" max="3" man="1"/>
        <brk id="113" max="3" man="1"/>
        <brk id="114" max="3" man="1"/>
        <brk id="141" max="3" man="1"/>
        <brk id="143" max="3" man="1"/>
        <brk id="170" max="3" man="1"/>
        <brk id="172" max="3" man="1"/>
        <brk id="199" max="3" man="1"/>
        <brk id="200" max="3" man="1"/>
        <brk id="205" max="3" man="1"/>
        <brk id="207" max="3" man="1"/>
        <brk id="234" max="3" man="1"/>
        <brk id="236" max="3" man="1"/>
        <brk id="262" max="3" man="1"/>
        <brk id="263" max="3" man="1"/>
        <brk id="290" max="3" man="1"/>
        <brk id="291" max="3" man="1"/>
        <brk id="296" max="3" man="1"/>
        <brk id="298" max="3" man="1"/>
        <brk id="325" max="3" man="1"/>
        <brk id="326" max="3" man="1"/>
        <brk id="327" max="3" man="1"/>
        <brk id="329" max="3" man="1"/>
        <brk id="355" max="3" man="1"/>
        <brk id="357" max="3" man="1"/>
        <brk id="384" max="3" man="1"/>
        <brk id="385" max="3" man="1"/>
        <brk id="387" max="3" man="1"/>
        <brk id="414" max="3" man="1"/>
        <brk id="416" max="3" man="1"/>
        <brk id="427" max="3" man="1"/>
        <brk id="330" max="3" man="1"/>
        <brk id="163" max="3" man="1"/>
        <brk id="216" max="3" man="1"/>
        <brk id="322" max="3" man="1"/>
        <brk id="45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D286A167-6B8A-4DD5-AE3F-D47B411FC6FF}" scale="60" showPageBreaks="1" printArea="1" showAutoFilter="1" hiddenRows="1" hiddenColumns="1" view="pageBreakPreview" topLeftCell="A70">
      <selection activeCell="D115" sqref="D115"/>
      <rowBreaks count="39" manualBreakCount="39">
        <brk id="28" max="3" man="1"/>
        <brk id="30" max="3" man="1"/>
        <brk id="56" max="3" man="1"/>
        <brk id="57" max="3" man="1"/>
        <brk id="58" max="3" man="1"/>
        <brk id="84" max="3" man="1"/>
        <brk id="86" max="3" man="1"/>
        <brk id="112"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0040A281-966A-42E4-8229-3EF4106905AE}" scale="60" showPageBreaks="1" printArea="1" showAutoFilter="1" hiddenRows="1" hiddenColumns="1" view="pageBreakPreview" topLeftCell="A70">
      <selection activeCell="D115" sqref="D115"/>
      <rowBreaks count="39" manualBreakCount="39">
        <brk id="28" max="3" man="1"/>
        <brk id="30" max="3" man="1"/>
        <brk id="56" max="3" man="1"/>
        <brk id="57" max="3" man="1"/>
        <brk id="58" max="3" man="1"/>
        <brk id="84" max="3" man="1"/>
        <brk id="86" max="3" man="1"/>
        <brk id="112"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3513B2A0-B7F8-4C06-8210-39E406F6EB6C}"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8F14BA67-A1BC-4512-B9DA-5C9C3CB313E4}"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17DC0529-91A4-4551-9172-B028C4912514}"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8ABF9580-87B0-45E2-8C70-A09E58226CA5}"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C87F9E6D-F617-4BEC-A99C-84CC4D01CBF8}" scale="60" showPageBreaks="1" printArea="1" showAutoFilter="1" hiddenRows="1" hiddenColumns="1" view="pageBreakPreview" topLeftCell="A70">
      <selection activeCell="D115" sqref="D115"/>
      <rowBreaks count="21" manualBreakCount="21">
        <brk id="30" max="3" man="1"/>
        <brk id="58" max="3" man="1"/>
        <brk id="86" max="3" man="1"/>
        <brk id="114" max="3" man="1"/>
        <brk id="143" max="3" man="1"/>
        <brk id="172" max="3" man="1"/>
        <brk id="207" max="3" man="1"/>
        <brk id="236" max="3" man="1"/>
        <brk id="298" max="3" man="1"/>
        <brk id="329" max="3" man="1"/>
        <brk id="357" max="3" man="1"/>
        <brk id="387" max="3" man="1"/>
        <brk id="416" max="3" man="1"/>
        <brk id="427" max="3" man="1"/>
        <brk id="330" max="3" man="1"/>
        <brk id="163" max="3" man="1"/>
        <brk id="216" max="3" man="1"/>
        <brk id="322" max="3" man="1"/>
        <brk id="454" max="3" man="1"/>
        <brk id="458"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52FAA2EB-E93F-47C4-8597-5C6EAD18A486}" scale="60" showPageBreaks="1" printArea="1" showAutoFilter="1" hiddenRows="1" hiddenColumns="1" state="hidden"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25BB15B0-7FA6-482D-B525-5924AA858C0E}"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90F0BEE9-F7C6-4B05-B1D3-E610A6D97CEA}"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0DC89687-B5E8-44A4-AFC0-D36DAE0522C2}"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EBAE714C-FD28-46D0-8276-A04E9A7E81C3}"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D40EC52C-1F83-41EA-87E6-C95632C6EB1D}"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C14E3306-3C02-473C-B8F3-1D96FBEADE7E}" scale="60" showPageBreaks="1" printArea="1" showAutoFilter="1" hiddenRows="1" hiddenColumns="1" view="pageBreakPreview" topLeftCell="A40">
      <selection activeCell="D115" sqref="D115"/>
      <rowBreaks count="54" manualBreakCount="54">
        <brk id="27" max="3" man="1"/>
        <brk id="28" max="3" man="1"/>
        <brk id="30" max="3" man="1"/>
        <brk id="55" max="3" man="1"/>
        <brk id="56" max="3" man="1"/>
        <brk id="57" max="3" man="1"/>
        <brk id="58" max="3" man="1"/>
        <brk id="83" max="3" man="1"/>
        <brk id="84" max="3" man="1"/>
        <brk id="86" max="3" man="1"/>
        <brk id="111" max="3" man="1"/>
        <brk id="112" max="3" man="1"/>
        <brk id="113" max="3" man="1"/>
        <brk id="114" max="3" man="1"/>
        <brk id="139" max="3" man="1"/>
        <brk id="141" max="3" man="1"/>
        <brk id="143" max="3" man="1"/>
        <brk id="169" max="3" man="1"/>
        <brk id="170" max="3" man="1"/>
        <brk id="172" max="3" man="1"/>
        <brk id="198" max="3" man="1"/>
        <brk id="205" max="3" man="1"/>
        <brk id="207" max="3" man="1"/>
        <brk id="233" max="3" man="1"/>
        <brk id="234" max="3" man="1"/>
        <brk id="236" max="3" man="1"/>
        <brk id="295" max="3" man="1"/>
        <brk id="296" max="3" man="1"/>
        <brk id="298" max="3" man="1"/>
        <brk id="326" max="3" man="1"/>
        <brk id="327" max="3" man="1"/>
        <brk id="329" max="3" man="1"/>
        <brk id="354" max="3" man="1"/>
        <brk id="355" max="3" man="1"/>
        <brk id="357" max="3" man="1"/>
        <brk id="384" max="3" man="1"/>
        <brk id="385" max="3" man="1"/>
        <brk id="387" max="3" man="1"/>
        <brk id="413" max="3" man="1"/>
        <brk id="414" max="3" man="1"/>
        <brk id="416" max="3" man="1"/>
        <brk id="427" max="3" man="1"/>
        <brk id="330" max="3" man="1"/>
        <brk id="163" max="3" man="1"/>
        <brk id="216" max="3" man="1"/>
        <brk id="322" max="3" man="1"/>
        <brk id="451" max="3" man="1"/>
        <brk id="452" max="3" man="1"/>
        <brk id="453" max="3" man="1"/>
        <brk id="454" max="3" man="1"/>
        <brk id="458" max="3" man="1"/>
        <brk id="484"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59D3F2F7-6921-46D1-924D-5A0DA4AACA51}"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A081AA97-5460-4C55-BCF4-CC9F2A69CD39}" scale="60" showPageBreaks="1" printArea="1" showAutoFilter="1" hiddenRows="1" hiddenColumns="1" view="pageBreakPreview" topLeftCell="A70">
      <selection activeCell="D115" sqref="D115"/>
      <rowBreaks count="39" manualBreakCount="39">
        <brk id="28" max="3" man="1"/>
        <brk id="30" max="3" man="1"/>
        <brk id="56" max="3" man="1"/>
        <brk id="57" max="3" man="1"/>
        <brk id="58" max="3" man="1"/>
        <brk id="84" max="3" man="1"/>
        <brk id="86" max="3" man="1"/>
        <brk id="112"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0F66B38A-758B-4700-88AD-1A1A10B7A7C9}" scale="60" showPageBreaks="1" printArea="1" showAutoFilter="1" hiddenRows="1" hiddenColumns="1" view="pageBreakPreview" topLeftCell="A70">
      <selection activeCell="D115" sqref="D115"/>
      <rowBreaks count="39" manualBreakCount="39">
        <brk id="28" max="3" man="1"/>
        <brk id="30" max="3" man="1"/>
        <brk id="56" max="3" man="1"/>
        <brk id="57" max="3" man="1"/>
        <brk id="58" max="3" man="1"/>
        <brk id="84" max="3" man="1"/>
        <brk id="86" max="3" man="1"/>
        <brk id="112"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7AA30157-2426-452C-9986-F024109E4B57}" scale="60" showPageBreaks="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7A688741-C63A-4537-8975-D01D5E399B5F}"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A9801882-D6C9-40C8-9090-26F7B42822A6}" scale="60" showPageBreaks="1" showAutoFilter="1" hiddenColumns="1" view="pageBreakPreview" topLeftCell="A148">
      <selection activeCell="L164" sqref="L164"/>
      <rowBreaks count="56" manualBreakCount="56">
        <brk id="19" max="3" man="1"/>
        <brk id="28" max="3" man="1"/>
        <brk id="30" max="3" man="1"/>
        <brk id="48" max="3" man="1"/>
        <brk id="57" max="3" man="1"/>
        <brk id="58" max="3" man="1"/>
        <brk id="76" max="3" man="1"/>
        <brk id="84" max="3" man="1"/>
        <brk id="86" max="3" man="1"/>
        <brk id="104" max="3" man="1"/>
        <brk id="113" max="3" man="1"/>
        <brk id="114" max="3" man="1"/>
        <brk id="133" max="3" man="1"/>
        <brk id="141" max="3" man="1"/>
        <brk id="143" max="3" man="1"/>
        <brk id="162" max="3" man="1"/>
        <brk id="170" max="3" man="1"/>
        <brk id="172" max="3" man="1"/>
        <brk id="191" max="3" man="1"/>
        <brk id="200" max="3" man="1"/>
        <brk id="205" max="3" man="1"/>
        <brk id="207" max="3" man="1"/>
        <brk id="226" max="3" man="1"/>
        <brk id="234" max="3" man="1"/>
        <brk id="236" max="3" man="1"/>
        <brk id="254" max="3" man="1"/>
        <brk id="263" max="3" man="1"/>
        <brk id="282" max="3" man="1"/>
        <brk id="291" max="3" man="1"/>
        <brk id="296" max="3" man="1"/>
        <brk id="298" max="3" man="1"/>
        <brk id="317" max="3" man="1"/>
        <brk id="326" max="3" man="1"/>
        <brk id="327" max="3" man="1"/>
        <brk id="329" max="3" man="1"/>
        <brk id="348" max="3" man="1"/>
        <brk id="355" max="3" man="1"/>
        <brk id="357" max="3" man="1"/>
        <brk id="376" max="3" man="1"/>
        <brk id="385" max="3" man="1"/>
        <brk id="387" max="3" man="1"/>
        <brk id="406" max="3" man="1"/>
        <brk id="414" max="3" man="1"/>
        <brk id="416" max="3" man="1"/>
        <brk id="427" max="3" man="1"/>
        <brk id="330" max="3" man="1"/>
        <brk id="163" max="3" man="1"/>
        <brk id="216" max="3" man="1"/>
        <brk id="322" max="3" man="1"/>
        <brk id="444" max="3" man="1"/>
        <brk id="453" max="3" man="1"/>
        <brk id="454" max="3" man="1"/>
        <brk id="458" max="3" man="1"/>
        <brk id="477" max="3" man="1"/>
        <brk id="485" max="3" man="1"/>
        <brk id="487" max="3" man="1"/>
      </rowBreaks>
      <pageMargins left="0.70866141732283505" right="0.70866141732283505" top="0.74803149606299202" bottom="0.74803149606299202" header="0.31496062992126" footer="0.31496062992126"/>
      <pageSetup paperSize="0" orientation="portrait" horizontalDpi="0" verticalDpi="0" copies="0"/>
      <autoFilter ref="B1" xr:uid="{00000000-0000-0000-0000-000000000000}"/>
    </customSheetView>
  </customSheetViews>
  <mergeCells count="81">
    <mergeCell ref="H16:H17"/>
    <mergeCell ref="I16:I17"/>
    <mergeCell ref="H213:H216"/>
    <mergeCell ref="I213:I216"/>
    <mergeCell ref="H210:H212"/>
    <mergeCell ref="H200:H203"/>
    <mergeCell ref="I200:I203"/>
    <mergeCell ref="I137:I138"/>
    <mergeCell ref="I210:I212"/>
    <mergeCell ref="H137:H138"/>
    <mergeCell ref="H52:H54"/>
    <mergeCell ref="I52:I54"/>
    <mergeCell ref="H154:H156"/>
    <mergeCell ref="I154:I156"/>
    <mergeCell ref="H60:H62"/>
    <mergeCell ref="I157:I162"/>
    <mergeCell ref="H19:H20"/>
    <mergeCell ref="I19:I20"/>
    <mergeCell ref="H25:H26"/>
    <mergeCell ref="I25:I26"/>
    <mergeCell ref="H441:H442"/>
    <mergeCell ref="I441:I442"/>
    <mergeCell ref="H230:H231"/>
    <mergeCell ref="I230:I231"/>
    <mergeCell ref="H376:H377"/>
    <mergeCell ref="I376:I377"/>
    <mergeCell ref="H302:H303"/>
    <mergeCell ref="I302:I303"/>
    <mergeCell ref="H289:H292"/>
    <mergeCell ref="I289:I292"/>
    <mergeCell ref="H63:H113"/>
    <mergeCell ref="I63:I113"/>
    <mergeCell ref="H37:H38"/>
    <mergeCell ref="I37:I38"/>
    <mergeCell ref="I41:I44"/>
    <mergeCell ref="H27:H28"/>
    <mergeCell ref="H357:H359"/>
    <mergeCell ref="I357:I359"/>
    <mergeCell ref="H177:H182"/>
    <mergeCell ref="I177:I182"/>
    <mergeCell ref="H204:H205"/>
    <mergeCell ref="I204:I205"/>
    <mergeCell ref="H31:H32"/>
    <mergeCell ref="I31:I32"/>
    <mergeCell ref="H169:H170"/>
    <mergeCell ref="I60:I62"/>
    <mergeCell ref="I169:I170"/>
    <mergeCell ref="H157:H162"/>
    <mergeCell ref="H365:H366"/>
    <mergeCell ref="I365:I366"/>
    <mergeCell ref="H282:H286"/>
    <mergeCell ref="I282:I286"/>
    <mergeCell ref="H225:H227"/>
    <mergeCell ref="I225:I227"/>
    <mergeCell ref="I240:I270"/>
    <mergeCell ref="H420:H437"/>
    <mergeCell ref="I420:I437"/>
    <mergeCell ref="H333:H354"/>
    <mergeCell ref="I333:I354"/>
    <mergeCell ref="H409:H419"/>
    <mergeCell ref="I409:I419"/>
    <mergeCell ref="H403:H405"/>
    <mergeCell ref="I403:I405"/>
    <mergeCell ref="H392:H393"/>
    <mergeCell ref="I392:I393"/>
    <mergeCell ref="A1:I1"/>
    <mergeCell ref="H3:H10"/>
    <mergeCell ref="I3:I10"/>
    <mergeCell ref="H318:H319"/>
    <mergeCell ref="I318:I319"/>
    <mergeCell ref="H41:H44"/>
    <mergeCell ref="I27:I28"/>
    <mergeCell ref="H128:H130"/>
    <mergeCell ref="I128:I130"/>
    <mergeCell ref="H240:H270"/>
    <mergeCell ref="H45:H48"/>
    <mergeCell ref="I45:I48"/>
    <mergeCell ref="H188:H189"/>
    <mergeCell ref="I188:I189"/>
    <mergeCell ref="H134:H135"/>
    <mergeCell ref="I134:I135"/>
  </mergeCells>
  <pageMargins left="0.70866141732283505" right="0.70866141732283505" top="0.74803149606299202" bottom="0.74803149606299202" header="0.31496062992126" footer="0.31496062992126"/>
  <pageSetup orientation="portrait" horizontalDpi="4294967293" verticalDpi="0"/>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9"/>
  <sheetViews>
    <sheetView topLeftCell="A67" workbookViewId="0">
      <selection activeCell="A60" sqref="A60"/>
    </sheetView>
  </sheetViews>
  <sheetFormatPr baseColWidth="10" defaultRowHeight="15"/>
  <cols>
    <col min="1" max="1" width="8.83203125" customWidth="1"/>
    <col min="2" max="2" width="49.83203125" customWidth="1"/>
    <col min="3" max="3" width="51.1640625" customWidth="1"/>
    <col min="4" max="256" width="8.83203125" customWidth="1"/>
  </cols>
  <sheetData>
    <row r="1" spans="1:3" ht="18">
      <c r="A1" s="1985" t="s">
        <v>5519</v>
      </c>
      <c r="B1" s="1985"/>
      <c r="C1" s="1985"/>
    </row>
    <row r="2" spans="1:3" ht="16">
      <c r="A2" s="408"/>
    </row>
    <row r="3" spans="1:3" ht="30" customHeight="1">
      <c r="A3" s="409" t="s">
        <v>3528</v>
      </c>
      <c r="B3" s="409" t="s">
        <v>1717</v>
      </c>
      <c r="C3" s="409" t="s">
        <v>1718</v>
      </c>
    </row>
    <row r="4" spans="1:3" ht="30" customHeight="1">
      <c r="A4" s="410">
        <v>1</v>
      </c>
      <c r="B4" s="411" t="s">
        <v>4237</v>
      </c>
      <c r="C4" s="411" t="s">
        <v>584</v>
      </c>
    </row>
    <row r="5" spans="1:3" ht="30" customHeight="1">
      <c r="A5" s="410">
        <v>2</v>
      </c>
      <c r="B5" s="411" t="s">
        <v>4237</v>
      </c>
      <c r="C5" s="411" t="s">
        <v>755</v>
      </c>
    </row>
    <row r="6" spans="1:3" ht="30" customHeight="1">
      <c r="A6" s="410">
        <v>3</v>
      </c>
      <c r="B6" s="411" t="s">
        <v>1805</v>
      </c>
      <c r="C6" s="411" t="s">
        <v>1190</v>
      </c>
    </row>
    <row r="7" spans="1:3" ht="30" customHeight="1">
      <c r="A7" s="410">
        <v>4</v>
      </c>
      <c r="B7" s="411" t="s">
        <v>4594</v>
      </c>
      <c r="C7" s="411" t="s">
        <v>5520</v>
      </c>
    </row>
    <row r="8" spans="1:3" ht="30" customHeight="1">
      <c r="A8" s="410">
        <v>5</v>
      </c>
      <c r="B8" s="411" t="s">
        <v>4237</v>
      </c>
      <c r="C8" s="411" t="s">
        <v>588</v>
      </c>
    </row>
    <row r="9" spans="1:3" ht="30" customHeight="1">
      <c r="A9" s="410">
        <v>6</v>
      </c>
      <c r="B9" s="411" t="s">
        <v>684</v>
      </c>
      <c r="C9" s="411" t="s">
        <v>591</v>
      </c>
    </row>
    <row r="10" spans="1:3" ht="30" customHeight="1">
      <c r="A10" s="410">
        <v>7</v>
      </c>
      <c r="B10" s="411" t="s">
        <v>1810</v>
      </c>
      <c r="C10" s="411" t="s">
        <v>593</v>
      </c>
    </row>
    <row r="11" spans="1:3" ht="30" customHeight="1">
      <c r="A11" s="410">
        <v>8</v>
      </c>
      <c r="B11" s="411" t="s">
        <v>684</v>
      </c>
      <c r="C11" s="411" t="s">
        <v>4151</v>
      </c>
    </row>
    <row r="12" spans="1:3" ht="30" customHeight="1">
      <c r="A12" s="410">
        <v>9</v>
      </c>
      <c r="B12" s="411" t="s">
        <v>4594</v>
      </c>
      <c r="C12" s="411" t="s">
        <v>1233</v>
      </c>
    </row>
    <row r="13" spans="1:3" ht="30" customHeight="1">
      <c r="A13" s="410">
        <v>10</v>
      </c>
      <c r="B13" s="411" t="s">
        <v>684</v>
      </c>
      <c r="C13" s="411" t="s">
        <v>1234</v>
      </c>
    </row>
    <row r="14" spans="1:3" ht="30" customHeight="1">
      <c r="A14" s="410">
        <v>11</v>
      </c>
      <c r="B14" s="412" t="s">
        <v>726</v>
      </c>
      <c r="C14" s="412" t="s">
        <v>727</v>
      </c>
    </row>
    <row r="15" spans="1:3" ht="30" customHeight="1">
      <c r="A15" s="410">
        <v>12</v>
      </c>
      <c r="B15" s="412" t="s">
        <v>795</v>
      </c>
      <c r="C15" s="412" t="s">
        <v>1995</v>
      </c>
    </row>
    <row r="16" spans="1:3" ht="30" customHeight="1">
      <c r="A16" s="410">
        <v>13</v>
      </c>
      <c r="B16" s="411" t="s">
        <v>4237</v>
      </c>
      <c r="C16" s="412" t="s">
        <v>4772</v>
      </c>
    </row>
    <row r="17" spans="1:3" ht="30" customHeight="1">
      <c r="A17" s="410">
        <v>14</v>
      </c>
      <c r="B17" s="412" t="s">
        <v>1034</v>
      </c>
      <c r="C17" s="412" t="s">
        <v>2808</v>
      </c>
    </row>
    <row r="18" spans="1:3" ht="30" customHeight="1">
      <c r="A18" s="410">
        <v>15</v>
      </c>
      <c r="B18" s="412" t="s">
        <v>5294</v>
      </c>
      <c r="C18" s="412" t="s">
        <v>1035</v>
      </c>
    </row>
    <row r="19" spans="1:3" ht="30" customHeight="1">
      <c r="A19" s="410">
        <v>16</v>
      </c>
      <c r="B19" s="412" t="s">
        <v>5294</v>
      </c>
      <c r="C19" s="412" t="s">
        <v>815</v>
      </c>
    </row>
    <row r="20" spans="1:3" ht="30" customHeight="1">
      <c r="A20" s="410">
        <v>17</v>
      </c>
      <c r="B20" s="412" t="s">
        <v>821</v>
      </c>
      <c r="C20" s="412" t="s">
        <v>822</v>
      </c>
    </row>
    <row r="21" spans="1:3" ht="30" customHeight="1">
      <c r="A21" s="410">
        <v>18</v>
      </c>
      <c r="B21" s="412" t="s">
        <v>821</v>
      </c>
      <c r="C21" s="412" t="s">
        <v>139</v>
      </c>
    </row>
    <row r="22" spans="1:3" ht="30" customHeight="1">
      <c r="A22" s="410">
        <v>19</v>
      </c>
      <c r="B22" s="412" t="s">
        <v>2563</v>
      </c>
      <c r="C22" s="412" t="s">
        <v>3848</v>
      </c>
    </row>
    <row r="23" spans="1:3" ht="30" customHeight="1">
      <c r="A23" s="410">
        <v>20</v>
      </c>
      <c r="B23" s="412" t="s">
        <v>5521</v>
      </c>
      <c r="C23" s="412" t="s">
        <v>2568</v>
      </c>
    </row>
    <row r="24" spans="1:3" ht="30" customHeight="1">
      <c r="A24" s="410">
        <v>21</v>
      </c>
      <c r="B24" s="412" t="s">
        <v>684</v>
      </c>
      <c r="C24" s="412" t="s">
        <v>1924</v>
      </c>
    </row>
    <row r="25" spans="1:3" ht="30" customHeight="1">
      <c r="A25" s="410">
        <v>22</v>
      </c>
      <c r="B25" s="412" t="s">
        <v>684</v>
      </c>
      <c r="C25" s="412" t="s">
        <v>1927</v>
      </c>
    </row>
    <row r="26" spans="1:3" ht="30" customHeight="1">
      <c r="A26" s="410">
        <v>23</v>
      </c>
      <c r="B26" s="412" t="s">
        <v>684</v>
      </c>
      <c r="C26" s="412" t="s">
        <v>1931</v>
      </c>
    </row>
    <row r="27" spans="1:3" ht="30" customHeight="1">
      <c r="A27" s="410">
        <v>24</v>
      </c>
      <c r="B27" s="412" t="s">
        <v>684</v>
      </c>
      <c r="C27" s="412" t="s">
        <v>3973</v>
      </c>
    </row>
    <row r="28" spans="1:3" ht="30" customHeight="1">
      <c r="A28" s="410">
        <v>25</v>
      </c>
      <c r="B28" s="412" t="s">
        <v>684</v>
      </c>
      <c r="C28" s="412" t="s">
        <v>1937</v>
      </c>
    </row>
    <row r="29" spans="1:3" ht="30" customHeight="1">
      <c r="A29" s="410">
        <v>26</v>
      </c>
      <c r="B29" s="412" t="s">
        <v>4594</v>
      </c>
      <c r="C29" s="412" t="s">
        <v>1942</v>
      </c>
    </row>
    <row r="30" spans="1:3" ht="30" customHeight="1">
      <c r="A30" s="410">
        <v>27</v>
      </c>
      <c r="B30" s="412" t="s">
        <v>2828</v>
      </c>
      <c r="C30" s="412" t="s">
        <v>1946</v>
      </c>
    </row>
    <row r="31" spans="1:3" ht="30" customHeight="1">
      <c r="A31" s="410">
        <v>28</v>
      </c>
      <c r="B31" s="412" t="s">
        <v>2828</v>
      </c>
      <c r="C31" s="412" t="s">
        <v>1950</v>
      </c>
    </row>
    <row r="32" spans="1:3" ht="30" customHeight="1">
      <c r="A32" s="410">
        <v>29</v>
      </c>
      <c r="B32" s="412" t="s">
        <v>5294</v>
      </c>
      <c r="C32" s="412" t="s">
        <v>1954</v>
      </c>
    </row>
    <row r="33" spans="1:3" ht="30" customHeight="1">
      <c r="A33" s="410">
        <v>30</v>
      </c>
      <c r="B33" s="412" t="s">
        <v>5294</v>
      </c>
      <c r="C33" s="412" t="s">
        <v>2819</v>
      </c>
    </row>
    <row r="34" spans="1:3" ht="30" customHeight="1">
      <c r="A34" s="410">
        <v>31</v>
      </c>
      <c r="B34" s="412" t="s">
        <v>684</v>
      </c>
      <c r="C34" s="412" t="s">
        <v>5522</v>
      </c>
    </row>
    <row r="35" spans="1:3" ht="30" customHeight="1">
      <c r="A35" s="410">
        <v>32</v>
      </c>
      <c r="B35" s="412" t="s">
        <v>4237</v>
      </c>
      <c r="C35" s="412" t="s">
        <v>3819</v>
      </c>
    </row>
    <row r="36" spans="1:3" ht="30" customHeight="1">
      <c r="A36" s="410">
        <v>33</v>
      </c>
      <c r="B36" s="412" t="s">
        <v>5295</v>
      </c>
      <c r="C36" s="412" t="s">
        <v>2598</v>
      </c>
    </row>
    <row r="37" spans="1:3" ht="30" customHeight="1">
      <c r="A37" s="410">
        <v>34</v>
      </c>
      <c r="B37" s="412" t="s">
        <v>2095</v>
      </c>
      <c r="C37" s="412" t="s">
        <v>2096</v>
      </c>
    </row>
    <row r="38" spans="1:3" ht="30" customHeight="1">
      <c r="A38" s="410">
        <v>35</v>
      </c>
      <c r="B38" s="412" t="s">
        <v>5294</v>
      </c>
      <c r="C38" s="412" t="s">
        <v>534</v>
      </c>
    </row>
    <row r="39" spans="1:3" ht="30" customHeight="1">
      <c r="A39" s="410">
        <v>36</v>
      </c>
      <c r="B39" s="412" t="s">
        <v>4237</v>
      </c>
      <c r="C39" s="412" t="s">
        <v>2810</v>
      </c>
    </row>
    <row r="40" spans="1:3" ht="30" customHeight="1">
      <c r="A40" s="410">
        <v>37</v>
      </c>
      <c r="B40" s="412" t="s">
        <v>684</v>
      </c>
      <c r="C40" s="412" t="s">
        <v>1018</v>
      </c>
    </row>
    <row r="41" spans="1:3" ht="30" customHeight="1">
      <c r="A41" s="410">
        <v>38</v>
      </c>
      <c r="B41" s="412" t="s">
        <v>821</v>
      </c>
      <c r="C41" s="412" t="s">
        <v>139</v>
      </c>
    </row>
    <row r="42" spans="1:3" ht="30" customHeight="1">
      <c r="A42" s="410">
        <v>39</v>
      </c>
      <c r="B42" s="412" t="s">
        <v>153</v>
      </c>
      <c r="C42" s="412" t="s">
        <v>154</v>
      </c>
    </row>
    <row r="43" spans="1:3" ht="30" customHeight="1">
      <c r="A43" s="410">
        <v>40</v>
      </c>
      <c r="B43" s="412" t="s">
        <v>5295</v>
      </c>
      <c r="C43" s="412" t="s">
        <v>1310</v>
      </c>
    </row>
    <row r="44" spans="1:3" ht="30" customHeight="1">
      <c r="A44" s="410">
        <v>41</v>
      </c>
      <c r="B44" s="412" t="s">
        <v>939</v>
      </c>
      <c r="C44" s="412" t="s">
        <v>2944</v>
      </c>
    </row>
    <row r="45" spans="1:3" ht="30" customHeight="1">
      <c r="A45" s="410">
        <v>42</v>
      </c>
      <c r="B45" s="412" t="s">
        <v>153</v>
      </c>
      <c r="C45" s="412" t="s">
        <v>2538</v>
      </c>
    </row>
    <row r="46" spans="1:3" ht="30" customHeight="1">
      <c r="A46" s="410">
        <v>43</v>
      </c>
      <c r="B46" s="412" t="s">
        <v>568</v>
      </c>
      <c r="C46" s="412" t="s">
        <v>569</v>
      </c>
    </row>
    <row r="47" spans="1:3" ht="30" customHeight="1">
      <c r="A47" s="410">
        <v>44</v>
      </c>
      <c r="B47" s="412" t="s">
        <v>821</v>
      </c>
      <c r="C47" s="412" t="s">
        <v>5523</v>
      </c>
    </row>
    <row r="48" spans="1:3" ht="30" customHeight="1">
      <c r="A48" s="410">
        <v>45</v>
      </c>
      <c r="B48" s="412" t="s">
        <v>5291</v>
      </c>
      <c r="C48" s="412" t="s">
        <v>3523</v>
      </c>
    </row>
    <row r="49" spans="1:3" ht="30" customHeight="1">
      <c r="A49" s="410">
        <v>46</v>
      </c>
      <c r="B49" s="410" t="s">
        <v>4237</v>
      </c>
      <c r="C49" s="410" t="s">
        <v>4149</v>
      </c>
    </row>
    <row r="50" spans="1:3" ht="30" customHeight="1">
      <c r="A50" s="410">
        <v>47</v>
      </c>
      <c r="B50" s="412" t="s">
        <v>153</v>
      </c>
      <c r="C50" s="412" t="s">
        <v>4153</v>
      </c>
    </row>
    <row r="51" spans="1:3" ht="30" customHeight="1">
      <c r="A51" s="410">
        <v>48</v>
      </c>
      <c r="B51" s="412" t="s">
        <v>153</v>
      </c>
      <c r="C51" s="413" t="s">
        <v>4155</v>
      </c>
    </row>
    <row r="52" spans="1:3" ht="30" customHeight="1">
      <c r="A52" s="410">
        <v>49</v>
      </c>
      <c r="B52" s="412" t="s">
        <v>568</v>
      </c>
      <c r="C52" s="412" t="s">
        <v>4169</v>
      </c>
    </row>
    <row r="53" spans="1:3" ht="30" customHeight="1">
      <c r="A53" s="410">
        <v>50</v>
      </c>
      <c r="B53" s="412" t="s">
        <v>5291</v>
      </c>
      <c r="C53" s="412" t="s">
        <v>1036</v>
      </c>
    </row>
    <row r="54" spans="1:3" ht="30" customHeight="1">
      <c r="A54" s="410">
        <v>51</v>
      </c>
      <c r="B54" s="412" t="s">
        <v>4237</v>
      </c>
      <c r="C54" s="410" t="s">
        <v>4742</v>
      </c>
    </row>
    <row r="55" spans="1:3" ht="30" customHeight="1">
      <c r="A55" s="410">
        <v>52</v>
      </c>
      <c r="B55" s="412" t="s">
        <v>153</v>
      </c>
      <c r="C55" s="412" t="s">
        <v>4233</v>
      </c>
    </row>
    <row r="56" spans="1:3" ht="30" customHeight="1">
      <c r="A56" s="410">
        <v>53</v>
      </c>
      <c r="B56" s="412" t="s">
        <v>726</v>
      </c>
      <c r="C56" s="412" t="s">
        <v>4155</v>
      </c>
    </row>
    <row r="57" spans="1:3" ht="30" customHeight="1">
      <c r="A57" s="410">
        <v>54</v>
      </c>
      <c r="B57" s="412" t="s">
        <v>4345</v>
      </c>
      <c r="C57" s="412" t="s">
        <v>4344</v>
      </c>
    </row>
    <row r="58" spans="1:3" ht="30" customHeight="1">
      <c r="A58" s="410">
        <v>55</v>
      </c>
      <c r="B58" s="410" t="s">
        <v>684</v>
      </c>
      <c r="C58" s="410" t="s">
        <v>5524</v>
      </c>
    </row>
    <row r="59" spans="1:3" ht="30" customHeight="1">
      <c r="A59" s="424">
        <v>56</v>
      </c>
      <c r="B59" s="4" t="s">
        <v>1020</v>
      </c>
      <c r="C59" s="4" t="s">
        <v>1021</v>
      </c>
    </row>
  </sheetData>
  <customSheetViews>
    <customSheetView guid="{8CBF853C-9B05-2E44-ABDF-3A5E94B2D49E}" topLeftCell="A67">
      <selection activeCell="A60" sqref="A60"/>
      <pageMargins left="0.7" right="0.7" top="0.75" bottom="0.75" header="0.3" footer="0.3"/>
      <pageSetup paperSize="0" orientation="portrait" horizontalDpi="0" verticalDpi="0" copies="0"/>
    </customSheetView>
    <customSheetView guid="{45FAFD83-E5A5-4ABD-BE8F-BEA31033F036}" topLeftCell="A67">
      <selection activeCell="A60" sqref="A60"/>
      <pageMargins left="0.7" right="0.7" top="0.75" bottom="0.75" header="0.3" footer="0.3"/>
      <pageSetup paperSize="0" orientation="portrait" horizontalDpi="0" verticalDpi="0" copies="0"/>
    </customSheetView>
    <customSheetView guid="{9C14DA1E-25C3-4329-A6F3-75CB1CD104D7}" showPageBreaks="1" topLeftCell="A67">
      <selection activeCell="A60" sqref="A60"/>
      <pageMargins left="0.7" right="0.7" top="0.75" bottom="0.75" header="0.3" footer="0.3"/>
      <pageSetup paperSize="9" orientation="portrait" horizontalDpi="4294967294" verticalDpi="0"/>
    </customSheetView>
    <customSheetView guid="{A54B586D-6220-424E-974E-0F84BC323EFF}">
      <selection activeCell="A60" sqref="A60"/>
      <pageMargins left="0.7" right="0.7" top="0.75" bottom="0.75" header="0.3" footer="0.3"/>
    </customSheetView>
    <customSheetView guid="{EE35F5A5-B58E-462D-8699-50C485D25DAC}">
      <selection activeCell="A60" sqref="A60"/>
      <pageMargins left="0.7" right="0.7" top="0.75" bottom="0.75" header="0.3" footer="0.3"/>
    </customSheetView>
    <customSheetView guid="{157CD385-0CC3-4CB7-9E40-9872D0CE4D7B}">
      <selection activeCell="A60" sqref="A60"/>
      <pageMargins left="0.7" right="0.7" top="0.75" bottom="0.75" header="0.3" footer="0.3"/>
      <pageSetup paperSize="9" orientation="portrait" horizontalDpi="0" verticalDpi="0"/>
    </customSheetView>
    <customSheetView guid="{C272CEBC-8B24-461F-A115-CB8305F1DD91}">
      <selection activeCell="A60" sqref="A60"/>
      <pageMargins left="0.7" right="0.7" top="0.75" bottom="0.75" header="0.3" footer="0.3"/>
      <pageSetup paperSize="9" orientation="portrait" horizontalDpi="0" verticalDpi="0"/>
    </customSheetView>
    <customSheetView guid="{D67E565D-00AF-4573-95DF-1C7151580DD9}">
      <selection activeCell="A60" sqref="A60"/>
      <pageMargins left="0.7" right="0.7" top="0.75" bottom="0.75" header="0.3" footer="0.3"/>
      <pageSetup paperSize="9" orientation="portrait" horizontalDpi="0" verticalDpi="0"/>
    </customSheetView>
    <customSheetView guid="{BDD15C91-1AB9-44A2-ACD7-FAE0862B79D4}">
      <selection activeCell="A60" sqref="A60"/>
      <pageMargins left="0.7" right="0.7" top="0.75" bottom="0.75" header="0.3" footer="0.3"/>
    </customSheetView>
    <customSheetView guid="{C841B2A8-BCDC-496A-AF1F-B21DB30EB01C}">
      <selection activeCell="A60" sqref="A60"/>
      <pageMargins left="0.7" right="0.7" top="0.75" bottom="0.75" header="0.3" footer="0.3"/>
      <pageSetup paperSize="9" orientation="portrait" horizontalDpi="0" verticalDpi="0"/>
    </customSheetView>
    <customSheetView guid="{F5415F4E-EBF6-40D2-9EB2-1463A8F9745A}">
      <selection activeCell="A60" sqref="A60"/>
      <pageMargins left="0.7" right="0.7" top="0.75" bottom="0.75" header="0.3" footer="0.3"/>
    </customSheetView>
    <customSheetView guid="{003C4447-03FF-4247-A52F-D405327D0F8E}">
      <selection activeCell="A60" sqref="A60"/>
      <pageMargins left="0.7" right="0.7" top="0.75" bottom="0.75" header="0.3" footer="0.3"/>
    </customSheetView>
    <customSheetView guid="{D286A167-6B8A-4DD5-AE3F-D47B411FC6FF}">
      <selection activeCell="A60" sqref="A60"/>
      <pageMargins left="0.7" right="0.7" top="0.75" bottom="0.75" header="0.3" footer="0.3"/>
    </customSheetView>
    <customSheetView guid="{0040A281-966A-42E4-8229-3EF4106905AE}">
      <selection activeCell="A60" sqref="A60"/>
      <pageMargins left="0.7" right="0.7" top="0.75" bottom="0.75" header="0.3" footer="0.3"/>
    </customSheetView>
    <customSheetView guid="{3513B2A0-B7F8-4C06-8210-39E406F6EB6C}">
      <selection activeCell="A60" sqref="A60"/>
      <pageMargins left="0.7" right="0.7" top="0.75" bottom="0.75" header="0.3" footer="0.3"/>
    </customSheetView>
    <customSheetView guid="{8F14BA67-A1BC-4512-B9DA-5C9C3CB313E4}">
      <selection activeCell="A60" sqref="A60"/>
      <pageMargins left="0.7" right="0.7" top="0.75" bottom="0.75" header="0.3" footer="0.3"/>
    </customSheetView>
    <customSheetView guid="{17DC0529-91A4-4551-9172-B028C4912514}">
      <selection activeCell="A60" sqref="A60"/>
      <pageMargins left="0.7" right="0.7" top="0.75" bottom="0.75" header="0.3" footer="0.3"/>
    </customSheetView>
    <customSheetView guid="{8ABF9580-87B0-45E2-8C70-A09E58226CA5}">
      <selection activeCell="A60" sqref="A60"/>
      <pageMargins left="0.7" right="0.7" top="0.75" bottom="0.75" header="0.3" footer="0.3"/>
    </customSheetView>
    <customSheetView guid="{C87F9E6D-F617-4BEC-A99C-84CC4D01CBF8}">
      <selection activeCell="A60" sqref="A60"/>
      <pageMargins left="0.7" right="0.7" top="0.75" bottom="0.75" header="0.3" footer="0.3"/>
    </customSheetView>
    <customSheetView guid="{52FAA2EB-E93F-47C4-8597-5C6EAD18A486}" state="hidden">
      <selection activeCell="A60" sqref="A60"/>
      <pageMargins left="0.7" right="0.7" top="0.75" bottom="0.75" header="0.3" footer="0.3"/>
    </customSheetView>
    <customSheetView guid="{25BB15B0-7FA6-482D-B525-5924AA858C0E}">
      <selection activeCell="A60" sqref="A60"/>
      <pageMargins left="0.7" right="0.7" top="0.75" bottom="0.75" header="0.3" footer="0.3"/>
    </customSheetView>
    <customSheetView guid="{90F0BEE9-F7C6-4B05-B1D3-E610A6D97CEA}">
      <selection activeCell="A60" sqref="A60"/>
      <pageMargins left="0.7" right="0.7" top="0.75" bottom="0.75" header="0.3" footer="0.3"/>
    </customSheetView>
    <customSheetView guid="{0DC89687-B5E8-44A4-AFC0-D36DAE0522C2}">
      <selection activeCell="A60" sqref="A60"/>
      <pageMargins left="0.7" right="0.7" top="0.75" bottom="0.75" header="0.3" footer="0.3"/>
    </customSheetView>
    <customSheetView guid="{EBAE714C-FD28-46D0-8276-A04E9A7E81C3}">
      <selection activeCell="A60" sqref="A60"/>
      <pageMargins left="0.7" right="0.7" top="0.75" bottom="0.75" header="0.3" footer="0.3"/>
    </customSheetView>
    <customSheetView guid="{D40EC52C-1F83-41EA-87E6-C95632C6EB1D}">
      <selection activeCell="A60" sqref="A60"/>
      <pageMargins left="0.7" right="0.7" top="0.75" bottom="0.75" header="0.3" footer="0.3"/>
    </customSheetView>
    <customSheetView guid="{C14E3306-3C02-473C-B8F3-1D96FBEADE7E}">
      <selection activeCell="A60" sqref="A60"/>
      <pageMargins left="0.7" right="0.7" top="0.75" bottom="0.75" header="0.3" footer="0.3"/>
    </customSheetView>
    <customSheetView guid="{59D3F2F7-6921-46D1-924D-5A0DA4AACA51}">
      <selection activeCell="A60" sqref="A60"/>
      <pageMargins left="0.7" right="0.7" top="0.75" bottom="0.75" header="0.3" footer="0.3"/>
    </customSheetView>
    <customSheetView guid="{A081AA97-5460-4C55-BCF4-CC9F2A69CD39}">
      <selection activeCell="A60" sqref="A60"/>
      <pageMargins left="0.7" right="0.7" top="0.75" bottom="0.75" header="0.3" footer="0.3"/>
    </customSheetView>
    <customSheetView guid="{0F66B38A-758B-4700-88AD-1A1A10B7A7C9}">
      <selection activeCell="A60" sqref="A60"/>
      <pageMargins left="0.7" right="0.7" top="0.75" bottom="0.75" header="0.3" footer="0.3"/>
    </customSheetView>
    <customSheetView guid="{7AA30157-2426-452C-9986-F024109E4B57}">
      <selection activeCell="A60" sqref="A60"/>
      <pageMargins left="0.7" right="0.7" top="0.75" bottom="0.75" header="0.3" footer="0.3"/>
    </customSheetView>
    <customSheetView guid="{7A688741-C63A-4537-8975-D01D5E399B5F}">
      <selection activeCell="A60" sqref="A60"/>
      <pageMargins left="0.7" right="0.7" top="0.75" bottom="0.75" header="0.3" footer="0.3"/>
    </customSheetView>
    <customSheetView guid="{A9801882-D6C9-40C8-9090-26F7B42822A6}" topLeftCell="A67">
      <selection activeCell="A60" sqref="A60"/>
      <pageMargins left="0.7" right="0.7" top="0.75" bottom="0.75" header="0.3" footer="0.3"/>
      <pageSetup paperSize="0" orientation="portrait" horizontalDpi="0" verticalDpi="0" copies="0"/>
    </customSheetView>
  </customSheetViews>
  <mergeCells count="1">
    <mergeCell ref="A1:C1"/>
  </mergeCells>
  <pageMargins left="0.7" right="0.7" top="0.75" bottom="0.75" header="0.3" footer="0.3"/>
  <pageSetup paperSize="0" orientation="portrait" horizontalDpi="0" verticalDpi="0" copie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3">
    <pageSetUpPr fitToPage="1"/>
  </sheetPr>
  <dimension ref="A1:D16"/>
  <sheetViews>
    <sheetView view="pageBreakPreview" zoomScale="115" zoomScaleNormal="70" zoomScaleSheetLayoutView="115" workbookViewId="0">
      <selection activeCell="C12" sqref="C12"/>
    </sheetView>
  </sheetViews>
  <sheetFormatPr baseColWidth="10" defaultRowHeight="15"/>
  <cols>
    <col min="1" max="1" width="6.83203125" customWidth="1"/>
    <col min="2" max="2" width="34" customWidth="1"/>
    <col min="3" max="3" width="17.5" customWidth="1"/>
    <col min="4" max="4" width="39.83203125" customWidth="1"/>
    <col min="5" max="256" width="8.83203125" customWidth="1"/>
  </cols>
  <sheetData>
    <row r="1" spans="1:4" ht="24">
      <c r="A1" s="1987" t="s">
        <v>4810</v>
      </c>
      <c r="B1" s="1987"/>
      <c r="C1" s="1987"/>
      <c r="D1" s="1987"/>
    </row>
    <row r="2" spans="1:4" ht="32">
      <c r="A2" s="347" t="s">
        <v>3545</v>
      </c>
      <c r="B2" s="347" t="s">
        <v>3549</v>
      </c>
      <c r="C2" s="347" t="s">
        <v>3550</v>
      </c>
      <c r="D2" s="347" t="s">
        <v>3530</v>
      </c>
    </row>
    <row r="3" spans="1:4">
      <c r="A3" s="1986" t="s">
        <v>4802</v>
      </c>
      <c r="B3" s="1986"/>
      <c r="C3" s="1986"/>
      <c r="D3" s="1986"/>
    </row>
    <row r="4" spans="1:4" ht="32">
      <c r="A4" s="81" t="s">
        <v>3551</v>
      </c>
      <c r="B4" s="82" t="s">
        <v>3552</v>
      </c>
      <c r="C4" s="81">
        <v>94</v>
      </c>
      <c r="D4" s="335" t="s">
        <v>4799</v>
      </c>
    </row>
    <row r="5" spans="1:4" ht="16">
      <c r="A5" s="81" t="s">
        <v>3553</v>
      </c>
      <c r="B5" s="335" t="s">
        <v>2560</v>
      </c>
      <c r="C5" s="81">
        <v>52</v>
      </c>
      <c r="D5" s="82"/>
    </row>
    <row r="6" spans="1:4" ht="16">
      <c r="A6" s="81" t="s">
        <v>3554</v>
      </c>
      <c r="B6" s="335" t="s">
        <v>3531</v>
      </c>
      <c r="C6" s="81">
        <v>16</v>
      </c>
      <c r="D6" s="82"/>
    </row>
    <row r="7" spans="1:4" ht="16">
      <c r="A7" s="64" t="s">
        <v>4800</v>
      </c>
      <c r="B7" s="335" t="s">
        <v>4801</v>
      </c>
      <c r="C7" s="81">
        <v>11</v>
      </c>
      <c r="D7" s="82"/>
    </row>
    <row r="8" spans="1:4" ht="16">
      <c r="A8" s="349" t="s">
        <v>4804</v>
      </c>
      <c r="B8" s="82" t="s">
        <v>3655</v>
      </c>
      <c r="C8" s="81">
        <v>2</v>
      </c>
      <c r="D8" s="82"/>
    </row>
    <row r="9" spans="1:4">
      <c r="A9" s="1986" t="s">
        <v>4803</v>
      </c>
      <c r="B9" s="1986"/>
      <c r="C9" s="1986"/>
      <c r="D9" s="1986"/>
    </row>
    <row r="10" spans="1:4" ht="16">
      <c r="A10" s="349" t="s">
        <v>4805</v>
      </c>
      <c r="B10" s="335" t="s">
        <v>3590</v>
      </c>
      <c r="C10" s="81">
        <v>104</v>
      </c>
      <c r="D10" s="82"/>
    </row>
    <row r="11" spans="1:4" ht="16">
      <c r="A11" s="349" t="s">
        <v>3778</v>
      </c>
      <c r="B11" s="335" t="s">
        <v>2916</v>
      </c>
      <c r="C11" s="81">
        <v>18</v>
      </c>
      <c r="D11" s="82"/>
    </row>
    <row r="12" spans="1:4" ht="16">
      <c r="A12" s="349" t="s">
        <v>3779</v>
      </c>
      <c r="B12" s="335" t="s">
        <v>4806</v>
      </c>
      <c r="C12" s="81">
        <v>71</v>
      </c>
      <c r="D12" s="82"/>
    </row>
    <row r="13" spans="1:4" ht="48">
      <c r="A13" s="64" t="s">
        <v>4807</v>
      </c>
      <c r="B13" s="335" t="s">
        <v>3269</v>
      </c>
      <c r="C13" s="81">
        <v>60</v>
      </c>
      <c r="D13" s="335" t="s">
        <v>4812</v>
      </c>
    </row>
    <row r="14" spans="1:4" ht="16">
      <c r="A14" s="64" t="s">
        <v>4808</v>
      </c>
      <c r="B14" s="335" t="s">
        <v>3544</v>
      </c>
      <c r="C14" s="81">
        <v>41</v>
      </c>
      <c r="D14" s="82"/>
    </row>
    <row r="15" spans="1:4" ht="16">
      <c r="A15" s="64" t="s">
        <v>4809</v>
      </c>
      <c r="B15" s="335" t="s">
        <v>229</v>
      </c>
      <c r="C15" s="81">
        <v>86</v>
      </c>
      <c r="D15" s="82"/>
    </row>
    <row r="16" spans="1:4" ht="16">
      <c r="A16" s="1988" t="s">
        <v>3555</v>
      </c>
      <c r="B16" s="1988"/>
      <c r="C16" s="348">
        <f>C4+C5+C6+C7+C10+C11+C12+C13+C14+C15+C8</f>
        <v>555</v>
      </c>
      <c r="D16" s="348"/>
    </row>
  </sheetData>
  <customSheetViews>
    <customSheetView guid="{8CBF853C-9B05-2E44-ABDF-3A5E94B2D49E}" scale="115" showPageBreaks="1" fitToPage="1" view="pageBreakPreview">
      <selection activeCell="C12" sqref="C12"/>
      <pageMargins left="0.7" right="0.7" top="0.75" bottom="0.75" header="0.3" footer="0.3"/>
      <pageSetup scale="86" fitToHeight="0" orientation="portrait" horizontalDpi="4294967293" verticalDpi="0"/>
    </customSheetView>
    <customSheetView guid="{45FAFD83-E5A5-4ABD-BE8F-BEA31033F036}" scale="115" showPageBreaks="1" fitToPage="1" view="pageBreakPreview">
      <selection activeCell="C12" sqref="C12"/>
      <pageMargins left="0.7" right="0.7" top="0.75" bottom="0.75" header="0.3" footer="0.3"/>
      <pageSetup scale="92" fitToHeight="0" orientation="portrait" horizontalDpi="4294967293" verticalDpi="0"/>
    </customSheetView>
    <customSheetView guid="{9C14DA1E-25C3-4329-A6F3-75CB1CD104D7}" scale="115" showPageBreaks="1" fitToPage="1" view="pageBreakPreview">
      <selection activeCell="C12" sqref="C12"/>
      <pageMargins left="0.7" right="0.7" top="0.75" bottom="0.75" header="0.3" footer="0.3"/>
      <pageSetup paperSize="9" scale="89" fitToHeight="0" orientation="portrait"/>
    </customSheetView>
    <customSheetView guid="{A54B586D-6220-424E-974E-0F84BC323EFF}" scale="115" showPageBreaks="1" fitToPage="1" view="pageBreakPreview">
      <selection activeCell="C12" sqref="C12"/>
      <pageMargins left="0.7" right="0.7" top="0.75" bottom="0.75" header="0.3" footer="0.3"/>
      <pageSetup paperSize="9" scale="88" fitToHeight="0" orientation="portrait"/>
    </customSheetView>
    <customSheetView guid="{EE35F5A5-B58E-462D-8699-50C485D25DAC}" scale="115" showPageBreaks="1" fitToPage="1" view="pageBreakPreview">
      <selection activeCell="C12" sqref="C12"/>
      <pageMargins left="0.7" right="0.7" top="0.75" bottom="0.75" header="0.3" footer="0.3"/>
      <pageSetup paperSize="9" scale="89" fitToHeight="0" orientation="portrait"/>
    </customSheetView>
    <customSheetView guid="{157CD385-0CC3-4CB7-9E40-9872D0CE4D7B}" scale="115" showPageBreaks="1" fitToPage="1" view="pageBreakPreview">
      <selection activeCell="C12" sqref="C12"/>
      <pageMargins left="0.7" right="0.7" top="0.75" bottom="0.75" header="0.3" footer="0.3"/>
      <pageSetup paperSize="9" scale="89" fitToHeight="0" orientation="portrait"/>
    </customSheetView>
    <customSheetView guid="{C272CEBC-8B24-461F-A115-CB8305F1DD91}" scale="115" showPageBreaks="1" fitToPage="1" view="pageBreakPreview">
      <selection activeCell="C12" sqref="C12"/>
      <pageMargins left="0.7" right="0.7" top="0.75" bottom="0.75" header="0.3" footer="0.3"/>
      <pageSetup paperSize="9" scale="89" fitToHeight="0" orientation="portrait"/>
    </customSheetView>
    <customSheetView guid="{D67E565D-00AF-4573-95DF-1C7151580DD9}" scale="115" showPageBreaks="1" fitToPage="1" view="pageBreakPreview">
      <selection activeCell="C12" sqref="C12"/>
      <pageMargins left="0.7" right="0.7" top="0.75" bottom="0.75" header="0.3" footer="0.3"/>
      <pageSetup paperSize="9" scale="89" fitToHeight="0" orientation="portrait"/>
    </customSheetView>
    <customSheetView guid="{BDD15C91-1AB9-44A2-ACD7-FAE0862B79D4}" scale="115" showPageBreaks="1" fitToPage="1" view="pageBreakPreview">
      <selection activeCell="C12" sqref="C12"/>
      <pageMargins left="0.7" right="0.7" top="0.75" bottom="0.75" header="0.3" footer="0.3"/>
      <pageSetup paperSize="9" scale="89" fitToHeight="0" orientation="portrait"/>
    </customSheetView>
    <customSheetView guid="{C841B2A8-BCDC-496A-AF1F-B21DB30EB01C}" scale="115" showPageBreaks="1" fitToPage="1" view="pageBreakPreview">
      <selection activeCell="C12" sqref="C12"/>
      <pageMargins left="0.7" right="0.7" top="0.75" bottom="0.75" header="0.3" footer="0.3"/>
      <pageSetup paperSize="9" scale="89" fitToHeight="0" orientation="portrait"/>
    </customSheetView>
    <customSheetView guid="{003C4447-03FF-4247-A52F-D405327D0F8E}" scale="115" showPageBreaks="1" fitToPage="1" view="pageBreakPreview">
      <selection activeCell="C12" sqref="C12"/>
      <pageMargins left="0.7" right="0.7" top="0.75" bottom="0.75" header="0.3" footer="0.3"/>
      <pageSetup paperSize="9" scale="88" fitToHeight="0" orientation="portrait"/>
    </customSheetView>
    <customSheetView guid="{D286A167-6B8A-4DD5-AE3F-D47B411FC6FF}" scale="115" showPageBreaks="1" fitToPage="1" printArea="1" view="pageBreakPreview">
      <selection activeCell="C12" sqref="C12"/>
      <pageMargins left="0.7" right="0.7" top="0.75" bottom="0.75" header="0.3" footer="0.3"/>
      <pageSetup paperSize="9" scale="89" fitToHeight="0" orientation="portrait"/>
    </customSheetView>
    <customSheetView guid="{0040A281-966A-42E4-8229-3EF4106905AE}" scale="115" showPageBreaks="1" fitToPage="1" printArea="1" view="pageBreakPreview">
      <selection activeCell="C12" sqref="C12"/>
      <pageMargins left="0.7" right="0.7" top="0.75" bottom="0.75" header="0.3" footer="0.3"/>
      <pageSetup paperSize="9" scale="89" fitToHeight="0" orientation="portrait"/>
    </customSheetView>
    <customSheetView guid="{3513B2A0-B7F8-4C06-8210-39E406F6EB6C}" scale="115" showPageBreaks="1" fitToPage="1" printArea="1" view="pageBreakPreview">
      <selection activeCell="C12" sqref="C12"/>
      <pageMargins left="0.7" right="0.7" top="0.75" bottom="0.75" header="0.3" footer="0.3"/>
      <pageSetup paperSize="9" scale="89" fitToHeight="0" orientation="portrait"/>
    </customSheetView>
    <customSheetView guid="{8F14BA67-A1BC-4512-B9DA-5C9C3CB313E4}" scale="115" showPageBreaks="1" fitToPage="1" printArea="1" view="pageBreakPreview">
      <selection activeCell="C12" sqref="C12"/>
      <pageMargins left="0.7" right="0.7" top="0.75" bottom="0.75" header="0.3" footer="0.3"/>
      <pageSetup paperSize="9" scale="89" fitToHeight="0" orientation="portrait"/>
    </customSheetView>
    <customSheetView guid="{17DC0529-91A4-4551-9172-B028C4912514}" scale="115" showPageBreaks="1" fitToPage="1" printArea="1" view="pageBreakPreview">
      <selection activeCell="C12" sqref="C12"/>
      <pageMargins left="0.7" right="0.7" top="0.75" bottom="0.75" header="0.3" footer="0.3"/>
      <pageSetup paperSize="9" scale="89" fitToHeight="0" orientation="portrait"/>
    </customSheetView>
    <customSheetView guid="{8ABF9580-87B0-45E2-8C70-A09E58226CA5}" scale="115" showPageBreaks="1" fitToPage="1" printArea="1" view="pageBreakPreview">
      <selection activeCell="C12" sqref="C12"/>
      <pageMargins left="0.7" right="0.7" top="0.75" bottom="0.75" header="0.3" footer="0.3"/>
      <pageSetup paperSize="9" scale="89" fitToHeight="0" orientation="portrait"/>
    </customSheetView>
    <customSheetView guid="{C87F9E6D-F617-4BEC-A99C-84CC4D01CBF8}" scale="115" showPageBreaks="1" fitToPage="1" printArea="1" view="pageBreakPreview">
      <selection activeCell="C12" sqref="C12"/>
      <pageMargins left="0.7" right="0.7" top="0.75" bottom="0.75" header="0.3" footer="0.3"/>
      <pageSetup paperSize="9" scale="89" fitToHeight="0" orientation="portrait"/>
    </customSheetView>
    <customSheetView guid="{52FAA2EB-E93F-47C4-8597-5C6EAD18A486}" scale="115" showPageBreaks="1" fitToPage="1" printArea="1" state="hidden" view="pageBreakPreview">
      <selection activeCell="O10" sqref="O10"/>
      <pageMargins left="0.7" right="0.7" top="0.75" bottom="0.75" header="0.3" footer="0.3"/>
      <pageSetup paperSize="9" scale="89" fitToHeight="0" orientation="portrait"/>
    </customSheetView>
    <customSheetView guid="{25BB15B0-7FA6-482D-B525-5924AA858C0E}" scale="115" showPageBreaks="1" fitToPage="1" printArea="1" view="pageBreakPreview">
      <selection activeCell="C12" sqref="C12"/>
      <pageMargins left="0.7" right="0.7" top="0.75" bottom="0.75" header="0.3" footer="0.3"/>
      <pageSetup paperSize="9" scale="89" fitToHeight="0" orientation="portrait"/>
    </customSheetView>
    <customSheetView guid="{90F0BEE9-F7C6-4B05-B1D3-E610A6D97CEA}" scale="115" showPageBreaks="1" fitToPage="1" printArea="1" view="pageBreakPreview">
      <selection activeCell="C12" sqref="C12"/>
      <pageMargins left="0.7" right="0.7" top="0.75" bottom="0.75" header="0.3" footer="0.3"/>
      <pageSetup paperSize="9" scale="89" fitToHeight="0" orientation="portrait"/>
    </customSheetView>
    <customSheetView guid="{0DC89687-B5E8-44A4-AFC0-D36DAE0522C2}" scale="115" showPageBreaks="1" fitToPage="1" printArea="1" view="pageBreakPreview">
      <selection activeCell="C12" sqref="C12"/>
      <pageMargins left="0.7" right="0.7" top="0.75" bottom="0.75" header="0.3" footer="0.3"/>
      <pageSetup paperSize="9" scale="89" fitToHeight="0" orientation="portrait"/>
    </customSheetView>
    <customSheetView guid="{EBAE714C-FD28-46D0-8276-A04E9A7E81C3}" scale="115" showPageBreaks="1" fitToPage="1" printArea="1" view="pageBreakPreview">
      <selection activeCell="C12" sqref="C12"/>
      <pageMargins left="0.7" right="0.7" top="0.75" bottom="0.75" header="0.3" footer="0.3"/>
      <pageSetup paperSize="9" scale="89" fitToHeight="0" orientation="portrait"/>
    </customSheetView>
    <customSheetView guid="{D40EC52C-1F83-41EA-87E6-C95632C6EB1D}" scale="115" showPageBreaks="1" fitToPage="1" printArea="1" view="pageBreakPreview">
      <selection activeCell="C12" sqref="C12"/>
      <pageMargins left="0.7" right="0.7" top="0.75" bottom="0.75" header="0.3" footer="0.3"/>
      <pageSetup paperSize="9" scale="89" fitToHeight="0" orientation="portrait"/>
    </customSheetView>
    <customSheetView guid="{C14E3306-3C02-473C-B8F3-1D96FBEADE7E}" scale="115" showPageBreaks="1" fitToPage="1" printArea="1" view="pageBreakPreview">
      <selection activeCell="C12" sqref="C12"/>
      <pageMargins left="0.7" right="0.7" top="0.75" bottom="0.75" header="0.3" footer="0.3"/>
      <pageSetup paperSize="9" scale="88" fitToHeight="0" orientation="portrait"/>
    </customSheetView>
    <customSheetView guid="{59D3F2F7-6921-46D1-924D-5A0DA4AACA51}" scale="115" showPageBreaks="1" fitToPage="1" printArea="1" view="pageBreakPreview">
      <selection activeCell="C12" sqref="C12"/>
      <pageMargins left="0.7" right="0.7" top="0.75" bottom="0.75" header="0.3" footer="0.3"/>
      <pageSetup paperSize="9" scale="89" fitToHeight="0" orientation="portrait"/>
    </customSheetView>
    <customSheetView guid="{A081AA97-5460-4C55-BCF4-CC9F2A69CD39}" scale="115" showPageBreaks="1" fitToPage="1" printArea="1" view="pageBreakPreview">
      <selection activeCell="C12" sqref="C12"/>
      <pageMargins left="0.7" right="0.7" top="0.75" bottom="0.75" header="0.3" footer="0.3"/>
      <pageSetup paperSize="9" scale="89" fitToHeight="0" orientation="portrait"/>
    </customSheetView>
    <customSheetView guid="{0F66B38A-758B-4700-88AD-1A1A10B7A7C9}" scale="115" showPageBreaks="1" fitToPage="1" printArea="1" view="pageBreakPreview">
      <selection activeCell="C12" sqref="C12"/>
      <pageMargins left="0.7" right="0.7" top="0.75" bottom="0.75" header="0.3" footer="0.3"/>
      <pageSetup paperSize="9" scale="89" fitToHeight="0" orientation="portrait"/>
    </customSheetView>
    <customSheetView guid="{7AA30157-2426-452C-9986-F024109E4B57}" scale="115" showPageBreaks="1" fitToPage="1" view="pageBreakPreview">
      <selection activeCell="C12" sqref="C12"/>
      <pageMargins left="0.7" right="0.7" top="0.75" bottom="0.75" header="0.3" footer="0.3"/>
      <pageSetup paperSize="9" scale="89" fitToHeight="0" orientation="portrait"/>
    </customSheetView>
    <customSheetView guid="{7A688741-C63A-4537-8975-D01D5E399B5F}" scale="115" showPageBreaks="1" fitToPage="1" view="pageBreakPreview">
      <selection activeCell="C12" sqref="C12"/>
      <pageMargins left="0.7" right="0.7" top="0.75" bottom="0.75" header="0.3" footer="0.3"/>
      <pageSetup paperSize="9" scale="89" fitToHeight="0" orientation="portrait"/>
    </customSheetView>
    <customSheetView guid="{A9801882-D6C9-40C8-9090-26F7B42822A6}" scale="115" showPageBreaks="1" fitToPage="1" view="pageBreakPreview">
      <selection activeCell="C12" sqref="C12"/>
      <pageMargins left="0.7" right="0.7" top="0.75" bottom="0.75" header="0.3" footer="0.3"/>
      <pageSetup paperSize="0" fitToHeight="0" orientation="portrait" horizontalDpi="0" verticalDpi="0" copies="0"/>
    </customSheetView>
  </customSheetViews>
  <mergeCells count="4">
    <mergeCell ref="A3:D3"/>
    <mergeCell ref="A9:D9"/>
    <mergeCell ref="A1:D1"/>
    <mergeCell ref="A16:B16"/>
  </mergeCells>
  <pageMargins left="0.7" right="0.7" top="0.75" bottom="0.75" header="0.3" footer="0.3"/>
  <pageSetup scale="86" fitToHeight="0" orientation="portrait" horizontalDpi="4294967293"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80"/>
  <sheetViews>
    <sheetView topLeftCell="A52" zoomScale="70" zoomScaleNormal="70" workbookViewId="0">
      <selection activeCell="G78" sqref="G78"/>
    </sheetView>
  </sheetViews>
  <sheetFormatPr baseColWidth="10" defaultRowHeight="15"/>
  <cols>
    <col min="1" max="1" width="9.5" customWidth="1"/>
    <col min="2" max="2" width="15.33203125" customWidth="1"/>
    <col min="3" max="3" width="42.33203125" customWidth="1"/>
    <col min="4" max="4" width="43.6640625" customWidth="1"/>
    <col min="5" max="7" width="42.33203125" customWidth="1"/>
    <col min="8" max="8" width="27.6640625" customWidth="1"/>
    <col min="9" max="9" width="25.33203125" customWidth="1"/>
    <col min="10" max="10" width="79.6640625" customWidth="1"/>
    <col min="11" max="11" width="18" customWidth="1"/>
    <col min="12" max="12" width="15.33203125" customWidth="1"/>
    <col min="13" max="256" width="8.83203125" customWidth="1"/>
  </cols>
  <sheetData>
    <row r="1" spans="1:12" ht="24">
      <c r="A1" s="1987" t="s">
        <v>5756</v>
      </c>
      <c r="B1" s="1987"/>
      <c r="C1" s="1987"/>
      <c r="D1" s="1987"/>
      <c r="E1" s="1987"/>
      <c r="F1" s="1987"/>
      <c r="G1" s="1987"/>
      <c r="H1" s="1987"/>
      <c r="I1" s="1987"/>
      <c r="J1" s="1987"/>
      <c r="K1" s="1987"/>
      <c r="L1" s="1987"/>
    </row>
    <row r="2" spans="1:12" s="67" customFormat="1" ht="24" customHeight="1">
      <c r="A2" s="1990" t="s">
        <v>3528</v>
      </c>
      <c r="B2" s="1990" t="s">
        <v>3528</v>
      </c>
      <c r="C2" s="1990" t="s">
        <v>3529</v>
      </c>
      <c r="D2" s="1990" t="s">
        <v>5325</v>
      </c>
      <c r="E2" s="1990"/>
      <c r="F2" s="1990"/>
      <c r="G2" s="1991" t="s">
        <v>1718</v>
      </c>
      <c r="H2" s="1993" t="s">
        <v>1063</v>
      </c>
      <c r="I2" s="1990" t="s">
        <v>5233</v>
      </c>
      <c r="J2" s="1989" t="s">
        <v>2148</v>
      </c>
      <c r="K2" s="1989" t="s">
        <v>2915</v>
      </c>
      <c r="L2" s="1989" t="s">
        <v>5747</v>
      </c>
    </row>
    <row r="3" spans="1:12" s="602" customFormat="1" ht="29.25" customHeight="1">
      <c r="A3" s="1990"/>
      <c r="B3" s="1990"/>
      <c r="C3" s="1990"/>
      <c r="D3" s="603" t="s">
        <v>5660</v>
      </c>
      <c r="E3" s="603" t="s">
        <v>5661</v>
      </c>
      <c r="F3" s="603" t="s">
        <v>5662</v>
      </c>
      <c r="G3" s="1992"/>
      <c r="H3" s="1994"/>
      <c r="I3" s="1990"/>
      <c r="J3" s="1989"/>
      <c r="K3" s="1989"/>
      <c r="L3" s="1989"/>
    </row>
    <row r="4" spans="1:12" ht="100" customHeight="1">
      <c r="A4" s="472">
        <v>1</v>
      </c>
      <c r="B4" s="473">
        <v>130</v>
      </c>
      <c r="C4" s="472" t="s">
        <v>5291</v>
      </c>
      <c r="D4" s="472" t="s">
        <v>5717</v>
      </c>
      <c r="E4" s="638" t="s">
        <v>2150</v>
      </c>
      <c r="F4" s="472"/>
      <c r="G4" s="472" t="s">
        <v>587</v>
      </c>
      <c r="H4" s="472" t="s">
        <v>1161</v>
      </c>
      <c r="I4" s="472" t="s">
        <v>1241</v>
      </c>
      <c r="J4" s="474" t="s">
        <v>4679</v>
      </c>
      <c r="K4" s="475" t="s">
        <v>4762</v>
      </c>
      <c r="L4" s="475"/>
    </row>
    <row r="5" spans="1:12" ht="51">
      <c r="A5" s="3">
        <v>2</v>
      </c>
      <c r="B5" s="609">
        <v>97</v>
      </c>
      <c r="C5" s="608" t="s">
        <v>1780</v>
      </c>
      <c r="D5" s="612" t="s">
        <v>5673</v>
      </c>
      <c r="E5" s="613" t="s">
        <v>2150</v>
      </c>
      <c r="F5" s="608"/>
      <c r="G5" s="608" t="s">
        <v>1884</v>
      </c>
      <c r="H5" s="608" t="s">
        <v>1137</v>
      </c>
      <c r="I5" s="608" t="s">
        <v>5241</v>
      </c>
      <c r="J5" s="610" t="s">
        <v>5246</v>
      </c>
      <c r="K5" s="611" t="s">
        <v>2936</v>
      </c>
      <c r="L5" s="611"/>
    </row>
    <row r="6" spans="1:12" ht="34">
      <c r="A6" s="472">
        <v>3</v>
      </c>
      <c r="B6" s="609">
        <v>204</v>
      </c>
      <c r="C6" s="615" t="s">
        <v>1039</v>
      </c>
      <c r="D6" s="612" t="s">
        <v>5673</v>
      </c>
      <c r="E6" s="613" t="s">
        <v>2150</v>
      </c>
      <c r="F6" s="615"/>
      <c r="G6" s="616" t="s">
        <v>2847</v>
      </c>
      <c r="H6" s="617" t="s">
        <v>1085</v>
      </c>
      <c r="I6" s="620" t="s">
        <v>5248</v>
      </c>
      <c r="J6" s="621" t="s">
        <v>4770</v>
      </c>
      <c r="K6" s="611" t="s">
        <v>4768</v>
      </c>
      <c r="L6" s="611"/>
    </row>
    <row r="7" spans="1:12" ht="51">
      <c r="A7" s="3">
        <v>4</v>
      </c>
      <c r="B7" s="609"/>
      <c r="C7" s="615" t="s">
        <v>1039</v>
      </c>
      <c r="D7" s="612" t="s">
        <v>5673</v>
      </c>
      <c r="E7" s="613" t="s">
        <v>2150</v>
      </c>
      <c r="F7" s="615"/>
      <c r="G7" s="618" t="s">
        <v>2386</v>
      </c>
      <c r="H7" s="619"/>
      <c r="I7" s="622"/>
      <c r="J7" s="621" t="s">
        <v>4770</v>
      </c>
      <c r="K7" s="611" t="s">
        <v>4768</v>
      </c>
      <c r="L7" s="611"/>
    </row>
    <row r="8" spans="1:12" ht="51">
      <c r="A8" s="472">
        <v>5</v>
      </c>
      <c r="B8" s="609"/>
      <c r="C8" s="615" t="s">
        <v>1039</v>
      </c>
      <c r="D8" s="612" t="s">
        <v>5673</v>
      </c>
      <c r="E8" s="613" t="s">
        <v>2150</v>
      </c>
      <c r="F8" s="615"/>
      <c r="G8" s="618" t="s">
        <v>2390</v>
      </c>
      <c r="H8" s="619"/>
      <c r="I8" s="622"/>
      <c r="J8" s="621" t="s">
        <v>4770</v>
      </c>
      <c r="K8" s="611" t="s">
        <v>4768</v>
      </c>
      <c r="L8" s="611"/>
    </row>
    <row r="9" spans="1:12" ht="51">
      <c r="A9" s="3">
        <v>6</v>
      </c>
      <c r="B9" s="609"/>
      <c r="C9" s="615" t="s">
        <v>1039</v>
      </c>
      <c r="D9" s="612" t="s">
        <v>5673</v>
      </c>
      <c r="E9" s="613" t="s">
        <v>2150</v>
      </c>
      <c r="F9" s="615"/>
      <c r="G9" s="618" t="s">
        <v>2394</v>
      </c>
      <c r="H9" s="619"/>
      <c r="I9" s="622"/>
      <c r="J9" s="621" t="s">
        <v>4770</v>
      </c>
      <c r="K9" s="611" t="s">
        <v>4768</v>
      </c>
      <c r="L9" s="611"/>
    </row>
    <row r="10" spans="1:12" ht="34">
      <c r="A10" s="472">
        <v>7</v>
      </c>
      <c r="B10" s="609"/>
      <c r="C10" s="615" t="s">
        <v>1039</v>
      </c>
      <c r="D10" s="612" t="s">
        <v>5673</v>
      </c>
      <c r="E10" s="613" t="s">
        <v>2150</v>
      </c>
      <c r="F10" s="615"/>
      <c r="G10" s="623" t="s">
        <v>2403</v>
      </c>
      <c r="H10" s="619"/>
      <c r="I10" s="622"/>
      <c r="J10" s="621" t="s">
        <v>4770</v>
      </c>
      <c r="K10" s="611" t="s">
        <v>4768</v>
      </c>
      <c r="L10" s="611"/>
    </row>
    <row r="11" spans="1:12" ht="34">
      <c r="A11" s="3">
        <v>8</v>
      </c>
      <c r="B11" s="609"/>
      <c r="C11" s="615" t="s">
        <v>1039</v>
      </c>
      <c r="D11" s="612" t="s">
        <v>5673</v>
      </c>
      <c r="E11" s="613" t="s">
        <v>2150</v>
      </c>
      <c r="F11" s="615"/>
      <c r="G11" s="623" t="s">
        <v>2407</v>
      </c>
      <c r="H11" s="619"/>
      <c r="I11" s="622"/>
      <c r="J11" s="621" t="s">
        <v>4770</v>
      </c>
      <c r="K11" s="611" t="s">
        <v>4768</v>
      </c>
      <c r="L11" s="611"/>
    </row>
    <row r="12" spans="1:12" ht="34">
      <c r="A12" s="472">
        <v>9</v>
      </c>
      <c r="B12" s="609"/>
      <c r="C12" s="615" t="s">
        <v>1039</v>
      </c>
      <c r="D12" s="612" t="s">
        <v>5673</v>
      </c>
      <c r="E12" s="613" t="s">
        <v>2150</v>
      </c>
      <c r="F12" s="615"/>
      <c r="G12" s="623" t="s">
        <v>2412</v>
      </c>
      <c r="H12" s="619"/>
      <c r="I12" s="622"/>
      <c r="J12" s="621" t="s">
        <v>4770</v>
      </c>
      <c r="K12" s="611" t="s">
        <v>4768</v>
      </c>
      <c r="L12" s="611"/>
    </row>
    <row r="13" spans="1:12" ht="34">
      <c r="A13" s="3">
        <v>10</v>
      </c>
      <c r="B13" s="609"/>
      <c r="C13" s="615" t="s">
        <v>1039</v>
      </c>
      <c r="D13" s="612" t="s">
        <v>5673</v>
      </c>
      <c r="E13" s="613" t="s">
        <v>2150</v>
      </c>
      <c r="F13" s="615"/>
      <c r="G13" s="623" t="s">
        <v>2416</v>
      </c>
      <c r="H13" s="619"/>
      <c r="I13" s="622"/>
      <c r="J13" s="621" t="s">
        <v>4770</v>
      </c>
      <c r="K13" s="611" t="s">
        <v>4768</v>
      </c>
      <c r="L13" s="611"/>
    </row>
    <row r="14" spans="1:12" ht="34">
      <c r="A14" s="472">
        <v>11</v>
      </c>
      <c r="B14" s="609"/>
      <c r="C14" s="615" t="s">
        <v>1039</v>
      </c>
      <c r="D14" s="612" t="s">
        <v>5673</v>
      </c>
      <c r="E14" s="613" t="s">
        <v>2150</v>
      </c>
      <c r="F14" s="615"/>
      <c r="G14" s="623" t="s">
        <v>2420</v>
      </c>
      <c r="H14" s="619"/>
      <c r="I14" s="622"/>
      <c r="J14" s="621" t="s">
        <v>4770</v>
      </c>
      <c r="K14" s="611" t="s">
        <v>4768</v>
      </c>
      <c r="L14" s="611"/>
    </row>
    <row r="15" spans="1:12" ht="34">
      <c r="A15" s="3">
        <v>12</v>
      </c>
      <c r="B15" s="609"/>
      <c r="C15" s="615" t="s">
        <v>1039</v>
      </c>
      <c r="D15" s="612" t="s">
        <v>5673</v>
      </c>
      <c r="E15" s="613" t="s">
        <v>2150</v>
      </c>
      <c r="F15" s="615"/>
      <c r="G15" s="623" t="s">
        <v>2424</v>
      </c>
      <c r="H15" s="619"/>
      <c r="I15" s="622"/>
      <c r="J15" s="621" t="s">
        <v>4770</v>
      </c>
      <c r="K15" s="611" t="s">
        <v>4768</v>
      </c>
      <c r="L15" s="611"/>
    </row>
    <row r="16" spans="1:12" ht="34">
      <c r="A16" s="472">
        <v>13</v>
      </c>
      <c r="B16" s="609"/>
      <c r="C16" s="615" t="s">
        <v>1039</v>
      </c>
      <c r="D16" s="612" t="s">
        <v>5673</v>
      </c>
      <c r="E16" s="613" t="s">
        <v>2150</v>
      </c>
      <c r="F16" s="615"/>
      <c r="G16" s="623" t="s">
        <v>2428</v>
      </c>
      <c r="H16" s="619"/>
      <c r="I16" s="622"/>
      <c r="J16" s="621" t="s">
        <v>4770</v>
      </c>
      <c r="K16" s="611" t="s">
        <v>4768</v>
      </c>
      <c r="L16" s="611"/>
    </row>
    <row r="17" spans="1:12" ht="34">
      <c r="A17" s="3">
        <v>14</v>
      </c>
      <c r="B17" s="609"/>
      <c r="C17" s="615" t="s">
        <v>1039</v>
      </c>
      <c r="D17" s="612" t="s">
        <v>5673</v>
      </c>
      <c r="E17" s="613" t="s">
        <v>2150</v>
      </c>
      <c r="F17" s="615"/>
      <c r="G17" s="623" t="s">
        <v>2432</v>
      </c>
      <c r="H17" s="619"/>
      <c r="I17" s="622"/>
      <c r="J17" s="621" t="s">
        <v>4770</v>
      </c>
      <c r="K17" s="611" t="s">
        <v>4768</v>
      </c>
      <c r="L17" s="611"/>
    </row>
    <row r="18" spans="1:12" ht="34">
      <c r="A18" s="472">
        <v>15</v>
      </c>
      <c r="B18" s="609"/>
      <c r="C18" s="615" t="s">
        <v>1039</v>
      </c>
      <c r="D18" s="612" t="s">
        <v>5673</v>
      </c>
      <c r="E18" s="613" t="s">
        <v>2150</v>
      </c>
      <c r="F18" s="615"/>
      <c r="G18" s="623" t="s">
        <v>2435</v>
      </c>
      <c r="H18" s="619"/>
      <c r="I18" s="622"/>
      <c r="J18" s="621" t="s">
        <v>4770</v>
      </c>
      <c r="K18" s="611" t="s">
        <v>4768</v>
      </c>
      <c r="L18" s="611"/>
    </row>
    <row r="19" spans="1:12" ht="34">
      <c r="A19" s="3">
        <v>16</v>
      </c>
      <c r="B19" s="609"/>
      <c r="C19" s="615" t="s">
        <v>1039</v>
      </c>
      <c r="D19" s="612" t="s">
        <v>5673</v>
      </c>
      <c r="E19" s="613" t="s">
        <v>2150</v>
      </c>
      <c r="F19" s="615"/>
      <c r="G19" s="623" t="s">
        <v>2439</v>
      </c>
      <c r="H19" s="619"/>
      <c r="I19" s="622"/>
      <c r="J19" s="621" t="s">
        <v>4770</v>
      </c>
      <c r="K19" s="611" t="s">
        <v>4768</v>
      </c>
      <c r="L19" s="611"/>
    </row>
    <row r="20" spans="1:12" ht="34">
      <c r="A20" s="472">
        <v>17</v>
      </c>
      <c r="B20" s="609"/>
      <c r="C20" s="615" t="s">
        <v>1039</v>
      </c>
      <c r="D20" s="612" t="s">
        <v>5673</v>
      </c>
      <c r="E20" s="613" t="s">
        <v>2150</v>
      </c>
      <c r="F20" s="615"/>
      <c r="G20" s="618" t="s">
        <v>2445</v>
      </c>
      <c r="H20" s="619"/>
      <c r="I20" s="622"/>
      <c r="J20" s="621" t="s">
        <v>4770</v>
      </c>
      <c r="K20" s="611" t="s">
        <v>4768</v>
      </c>
      <c r="L20" s="611"/>
    </row>
    <row r="21" spans="1:12" ht="34">
      <c r="A21" s="3">
        <v>18</v>
      </c>
      <c r="B21" s="609"/>
      <c r="C21" s="615" t="s">
        <v>1039</v>
      </c>
      <c r="D21" s="612" t="s">
        <v>5673</v>
      </c>
      <c r="E21" s="613" t="s">
        <v>2150</v>
      </c>
      <c r="F21" s="615"/>
      <c r="G21" s="618" t="s">
        <v>2449</v>
      </c>
      <c r="H21" s="619"/>
      <c r="I21" s="622"/>
      <c r="J21" s="621" t="s">
        <v>4770</v>
      </c>
      <c r="K21" s="611" t="s">
        <v>4768</v>
      </c>
      <c r="L21" s="611"/>
    </row>
    <row r="22" spans="1:12" ht="34">
      <c r="A22" s="472">
        <v>19</v>
      </c>
      <c r="B22" s="609"/>
      <c r="C22" s="615" t="s">
        <v>1039</v>
      </c>
      <c r="D22" s="612" t="s">
        <v>5673</v>
      </c>
      <c r="E22" s="613" t="s">
        <v>2150</v>
      </c>
      <c r="F22" s="615"/>
      <c r="G22" s="618" t="s">
        <v>2452</v>
      </c>
      <c r="H22" s="632"/>
      <c r="I22" s="633"/>
      <c r="J22" s="621" t="s">
        <v>4770</v>
      </c>
      <c r="K22" s="611" t="s">
        <v>4768</v>
      </c>
      <c r="L22" s="611"/>
    </row>
    <row r="23" spans="1:12" ht="51">
      <c r="A23" s="3">
        <v>20</v>
      </c>
      <c r="B23" s="609">
        <v>220</v>
      </c>
      <c r="C23" s="611" t="s">
        <v>1059</v>
      </c>
      <c r="D23" s="611" t="s">
        <v>5673</v>
      </c>
      <c r="E23" s="634" t="s">
        <v>4804</v>
      </c>
      <c r="F23" s="611"/>
      <c r="G23" s="611" t="s">
        <v>2805</v>
      </c>
      <c r="H23" s="611" t="s">
        <v>1106</v>
      </c>
      <c r="I23" s="608" t="s">
        <v>5241</v>
      </c>
      <c r="J23" s="614" t="s">
        <v>2482</v>
      </c>
      <c r="K23" s="611" t="s">
        <v>2936</v>
      </c>
      <c r="L23" s="611"/>
    </row>
    <row r="24" spans="1:12" s="639" customFormat="1" ht="34">
      <c r="A24" s="472">
        <v>21</v>
      </c>
      <c r="B24" s="608">
        <v>229</v>
      </c>
      <c r="C24" s="608" t="s">
        <v>5279</v>
      </c>
      <c r="D24" s="611" t="s">
        <v>5728</v>
      </c>
      <c r="E24" s="634" t="s">
        <v>4804</v>
      </c>
      <c r="F24" s="608"/>
      <c r="G24" s="608" t="s">
        <v>757</v>
      </c>
      <c r="H24" s="608" t="s">
        <v>2558</v>
      </c>
      <c r="I24" s="608"/>
      <c r="J24" s="640" t="s">
        <v>5547</v>
      </c>
      <c r="K24" s="611" t="s">
        <v>2936</v>
      </c>
      <c r="L24" s="611"/>
    </row>
    <row r="25" spans="1:12" ht="51">
      <c r="A25" s="3">
        <v>22</v>
      </c>
      <c r="B25" s="609">
        <v>365</v>
      </c>
      <c r="C25" s="611" t="s">
        <v>1040</v>
      </c>
      <c r="D25" s="608" t="s">
        <v>5708</v>
      </c>
      <c r="E25" s="637" t="s">
        <v>4804</v>
      </c>
      <c r="F25" s="611"/>
      <c r="G25" s="611" t="s">
        <v>3841</v>
      </c>
      <c r="H25" s="611" t="s">
        <v>171</v>
      </c>
      <c r="I25" s="611"/>
      <c r="J25" s="614"/>
      <c r="K25" s="611" t="s">
        <v>2936</v>
      </c>
      <c r="L25" s="611"/>
    </row>
    <row r="26" spans="1:12" ht="51">
      <c r="A26" s="472">
        <v>23</v>
      </c>
      <c r="B26" s="609">
        <v>366</v>
      </c>
      <c r="C26" s="611" t="s">
        <v>1040</v>
      </c>
      <c r="D26" s="608" t="s">
        <v>5708</v>
      </c>
      <c r="E26" s="637" t="s">
        <v>4804</v>
      </c>
      <c r="F26" s="611"/>
      <c r="G26" s="611" t="s">
        <v>2962</v>
      </c>
      <c r="H26" s="611" t="s">
        <v>173</v>
      </c>
      <c r="I26" s="611"/>
      <c r="J26" s="614"/>
      <c r="K26" s="611" t="s">
        <v>2936</v>
      </c>
      <c r="L26" s="611"/>
    </row>
    <row r="27" spans="1:12" ht="51">
      <c r="A27" s="3">
        <v>24</v>
      </c>
      <c r="B27" s="481">
        <v>385</v>
      </c>
      <c r="C27" s="482" t="s">
        <v>1040</v>
      </c>
      <c r="D27" s="480" t="s">
        <v>5708</v>
      </c>
      <c r="E27" s="641" t="s">
        <v>2150</v>
      </c>
      <c r="F27" s="482"/>
      <c r="G27" s="482" t="s">
        <v>107</v>
      </c>
      <c r="H27" s="482" t="s">
        <v>707</v>
      </c>
      <c r="I27" s="482"/>
      <c r="J27" s="487"/>
      <c r="K27" s="482" t="s">
        <v>2936</v>
      </c>
      <c r="L27" s="482" t="s">
        <v>5750</v>
      </c>
    </row>
    <row r="28" spans="1:12" ht="51">
      <c r="A28" s="472">
        <v>25</v>
      </c>
      <c r="B28" s="609">
        <v>394</v>
      </c>
      <c r="C28" s="611" t="s">
        <v>204</v>
      </c>
      <c r="D28" s="608" t="s">
        <v>5708</v>
      </c>
      <c r="E28" s="637" t="s">
        <v>4804</v>
      </c>
      <c r="F28" s="611"/>
      <c r="G28" s="611" t="s">
        <v>124</v>
      </c>
      <c r="H28" s="611" t="s">
        <v>1069</v>
      </c>
      <c r="I28" s="611"/>
      <c r="J28" s="614"/>
      <c r="K28" s="611" t="s">
        <v>2936</v>
      </c>
      <c r="L28" s="611"/>
    </row>
    <row r="29" spans="1:12" ht="51">
      <c r="A29" s="3">
        <v>26</v>
      </c>
      <c r="B29" s="609">
        <v>424</v>
      </c>
      <c r="C29" s="611" t="s">
        <v>568</v>
      </c>
      <c r="D29" s="608" t="s">
        <v>5717</v>
      </c>
      <c r="E29" s="637" t="s">
        <v>4804</v>
      </c>
      <c r="F29" s="611"/>
      <c r="G29" s="611" t="s">
        <v>569</v>
      </c>
      <c r="H29" s="611" t="s">
        <v>570</v>
      </c>
      <c r="I29" s="611"/>
      <c r="J29" s="618" t="s">
        <v>4732</v>
      </c>
      <c r="K29" s="611" t="s">
        <v>2936</v>
      </c>
      <c r="L29" s="611"/>
    </row>
    <row r="30" spans="1:12" ht="34">
      <c r="A30" s="472">
        <v>27</v>
      </c>
      <c r="B30" s="609" t="s">
        <v>5197</v>
      </c>
      <c r="C30" s="611" t="s">
        <v>4</v>
      </c>
      <c r="D30" s="608" t="s">
        <v>5717</v>
      </c>
      <c r="E30" s="637" t="s">
        <v>4804</v>
      </c>
      <c r="F30" s="611"/>
      <c r="G30" s="611" t="s">
        <v>2935</v>
      </c>
      <c r="H30" s="611" t="s">
        <v>5</v>
      </c>
      <c r="I30" s="611"/>
      <c r="J30" s="614"/>
      <c r="K30" s="611" t="s">
        <v>2936</v>
      </c>
      <c r="L30" s="611"/>
    </row>
    <row r="31" spans="1:12" ht="51">
      <c r="A31" s="3">
        <v>28</v>
      </c>
      <c r="B31" s="481">
        <v>430</v>
      </c>
      <c r="C31" s="482" t="s">
        <v>1040</v>
      </c>
      <c r="D31" s="480" t="s">
        <v>5708</v>
      </c>
      <c r="E31" s="601" t="s">
        <v>4804</v>
      </c>
      <c r="F31" s="482"/>
      <c r="G31" s="482" t="s">
        <v>20</v>
      </c>
      <c r="H31" s="482" t="s">
        <v>707</v>
      </c>
      <c r="I31" s="482"/>
      <c r="J31" s="487"/>
      <c r="K31" s="482" t="s">
        <v>2936</v>
      </c>
      <c r="L31" s="482" t="s">
        <v>5750</v>
      </c>
    </row>
    <row r="32" spans="1:12" ht="51">
      <c r="A32" s="472">
        <v>29</v>
      </c>
      <c r="B32" s="481">
        <v>480</v>
      </c>
      <c r="C32" s="635" t="s">
        <v>1040</v>
      </c>
      <c r="D32" s="480" t="s">
        <v>5708</v>
      </c>
      <c r="E32" s="601" t="s">
        <v>4804</v>
      </c>
      <c r="F32" s="635"/>
      <c r="G32" s="635" t="s">
        <v>4191</v>
      </c>
      <c r="H32" s="635" t="s">
        <v>171</v>
      </c>
      <c r="I32" s="482"/>
      <c r="J32" s="636"/>
      <c r="K32" s="635" t="s">
        <v>2936</v>
      </c>
      <c r="L32" s="482" t="s">
        <v>5750</v>
      </c>
    </row>
    <row r="33" spans="1:12" ht="34">
      <c r="A33" s="3">
        <v>30</v>
      </c>
      <c r="B33" s="542">
        <v>125</v>
      </c>
      <c r="C33" s="541" t="s">
        <v>5292</v>
      </c>
      <c r="D33" s="541" t="s">
        <v>5717</v>
      </c>
      <c r="E33" s="597" t="s">
        <v>4804</v>
      </c>
      <c r="F33" s="541"/>
      <c r="G33" s="541" t="s">
        <v>755</v>
      </c>
      <c r="H33" s="541" t="s">
        <v>778</v>
      </c>
      <c r="I33" s="541" t="s">
        <v>2102</v>
      </c>
      <c r="J33" s="541" t="s">
        <v>4774</v>
      </c>
      <c r="K33" s="544" t="s">
        <v>4694</v>
      </c>
      <c r="L33" s="544"/>
    </row>
    <row r="34" spans="1:12" ht="170">
      <c r="A34" s="472">
        <v>31</v>
      </c>
      <c r="B34" s="542">
        <v>149</v>
      </c>
      <c r="C34" s="541" t="s">
        <v>641</v>
      </c>
      <c r="D34" s="541" t="s">
        <v>5708</v>
      </c>
      <c r="E34" s="597" t="s">
        <v>4804</v>
      </c>
      <c r="F34" s="541"/>
      <c r="G34" s="541" t="s">
        <v>974</v>
      </c>
      <c r="H34" s="541" t="s">
        <v>1069</v>
      </c>
      <c r="I34" s="541" t="s">
        <v>1242</v>
      </c>
      <c r="J34" s="546" t="s">
        <v>4514</v>
      </c>
      <c r="K34" s="541" t="s">
        <v>2917</v>
      </c>
      <c r="L34" s="604"/>
    </row>
    <row r="35" spans="1:12" ht="34">
      <c r="A35" s="3">
        <v>32</v>
      </c>
      <c r="B35" s="542">
        <v>165</v>
      </c>
      <c r="C35" s="541" t="s">
        <v>5292</v>
      </c>
      <c r="D35" s="541" t="s">
        <v>5717</v>
      </c>
      <c r="E35" s="597" t="s">
        <v>4804</v>
      </c>
      <c r="F35" s="541"/>
      <c r="G35" s="541" t="s">
        <v>4151</v>
      </c>
      <c r="H35" s="541" t="s">
        <v>694</v>
      </c>
      <c r="I35" s="541" t="s">
        <v>5250</v>
      </c>
      <c r="J35" s="541" t="s">
        <v>4682</v>
      </c>
      <c r="K35" s="544" t="s">
        <v>3446</v>
      </c>
      <c r="L35" s="544" t="s">
        <v>5752</v>
      </c>
    </row>
    <row r="36" spans="1:12" ht="34">
      <c r="A36" s="472">
        <v>33</v>
      </c>
      <c r="B36" s="550">
        <v>170</v>
      </c>
      <c r="C36" s="549" t="s">
        <v>5291</v>
      </c>
      <c r="D36" s="549" t="s">
        <v>5717</v>
      </c>
      <c r="E36" s="595" t="s">
        <v>4804</v>
      </c>
      <c r="F36" s="549"/>
      <c r="G36" s="549" t="s">
        <v>1233</v>
      </c>
      <c r="H36" s="549" t="s">
        <v>699</v>
      </c>
      <c r="I36" s="549"/>
      <c r="J36" s="552" t="s">
        <v>4685</v>
      </c>
      <c r="K36" s="552" t="s">
        <v>4776</v>
      </c>
      <c r="L36" s="552"/>
    </row>
    <row r="37" spans="1:12" ht="51">
      <c r="A37" s="3">
        <v>34</v>
      </c>
      <c r="B37" s="550">
        <v>171</v>
      </c>
      <c r="C37" s="549" t="s">
        <v>5292</v>
      </c>
      <c r="D37" s="549" t="s">
        <v>5717</v>
      </c>
      <c r="E37" s="595" t="s">
        <v>4804</v>
      </c>
      <c r="F37" s="549"/>
      <c r="G37" s="549" t="s">
        <v>1234</v>
      </c>
      <c r="H37" s="549" t="s">
        <v>700</v>
      </c>
      <c r="I37" s="552" t="s">
        <v>1102</v>
      </c>
      <c r="J37" s="553" t="s">
        <v>4686</v>
      </c>
      <c r="K37" s="552" t="s">
        <v>3446</v>
      </c>
      <c r="L37" s="552"/>
    </row>
    <row r="38" spans="1:12" ht="85">
      <c r="A38" s="472">
        <v>35</v>
      </c>
      <c r="B38" s="542">
        <v>198</v>
      </c>
      <c r="C38" s="544" t="s">
        <v>641</v>
      </c>
      <c r="D38" s="541" t="s">
        <v>5708</v>
      </c>
      <c r="E38" s="597" t="s">
        <v>4804</v>
      </c>
      <c r="F38" s="544"/>
      <c r="G38" s="544" t="s">
        <v>5228</v>
      </c>
      <c r="H38" s="544" t="s">
        <v>1076</v>
      </c>
      <c r="I38" s="541" t="s">
        <v>5542</v>
      </c>
      <c r="J38" s="548" t="s">
        <v>2369</v>
      </c>
      <c r="K38" s="544" t="s">
        <v>2917</v>
      </c>
      <c r="L38" s="544"/>
    </row>
    <row r="39" spans="1:12" ht="51">
      <c r="A39" s="3">
        <v>36</v>
      </c>
      <c r="B39" s="542">
        <v>201</v>
      </c>
      <c r="C39" s="544" t="s">
        <v>5294</v>
      </c>
      <c r="D39" s="541" t="s">
        <v>5717</v>
      </c>
      <c r="E39" s="597" t="s">
        <v>4804</v>
      </c>
      <c r="F39" s="544"/>
      <c r="G39" s="544" t="s">
        <v>1035</v>
      </c>
      <c r="H39" s="544" t="s">
        <v>1398</v>
      </c>
      <c r="I39" s="541"/>
      <c r="J39" s="554" t="s">
        <v>4692</v>
      </c>
      <c r="K39" s="544" t="s">
        <v>2917</v>
      </c>
      <c r="L39" s="544" t="s">
        <v>3972</v>
      </c>
    </row>
    <row r="40" spans="1:12" ht="153">
      <c r="A40" s="472">
        <v>37</v>
      </c>
      <c r="B40" s="550">
        <v>202</v>
      </c>
      <c r="C40" s="552" t="s">
        <v>5291</v>
      </c>
      <c r="D40" s="549" t="s">
        <v>5717</v>
      </c>
      <c r="E40" s="595" t="s">
        <v>4804</v>
      </c>
      <c r="F40" s="552"/>
      <c r="G40" s="552" t="s">
        <v>1036</v>
      </c>
      <c r="H40" s="552" t="s">
        <v>1527</v>
      </c>
      <c r="I40" s="549" t="s">
        <v>1243</v>
      </c>
      <c r="J40" s="555" t="s">
        <v>4693</v>
      </c>
      <c r="K40" s="552" t="s">
        <v>4776</v>
      </c>
      <c r="L40" s="552"/>
    </row>
    <row r="41" spans="1:12" ht="51">
      <c r="A41" s="3">
        <v>38</v>
      </c>
      <c r="B41" s="541"/>
      <c r="C41" s="624" t="s">
        <v>1039</v>
      </c>
      <c r="D41" s="558" t="s">
        <v>5673</v>
      </c>
      <c r="E41" s="625" t="s">
        <v>2150</v>
      </c>
      <c r="F41" s="624"/>
      <c r="G41" s="626" t="s">
        <v>2398</v>
      </c>
      <c r="H41" s="627" t="s">
        <v>1085</v>
      </c>
      <c r="I41" s="628" t="s">
        <v>5248</v>
      </c>
      <c r="J41" s="607" t="s">
        <v>2402</v>
      </c>
      <c r="K41" s="544" t="s">
        <v>2917</v>
      </c>
      <c r="L41" s="544"/>
    </row>
    <row r="42" spans="1:12" ht="29">
      <c r="A42" s="472">
        <v>39</v>
      </c>
      <c r="B42" s="541"/>
      <c r="C42" s="624" t="s">
        <v>1039</v>
      </c>
      <c r="D42" s="558" t="s">
        <v>5673</v>
      </c>
      <c r="E42" s="625" t="s">
        <v>2150</v>
      </c>
      <c r="F42" s="624"/>
      <c r="G42" s="629" t="s">
        <v>2443</v>
      </c>
      <c r="H42" s="630" t="s">
        <v>1085</v>
      </c>
      <c r="I42" s="631" t="s">
        <v>5248</v>
      </c>
      <c r="J42" s="607" t="s">
        <v>2799</v>
      </c>
      <c r="K42" s="544" t="s">
        <v>4694</v>
      </c>
      <c r="L42" s="626"/>
    </row>
    <row r="43" spans="1:12" ht="170">
      <c r="A43" s="3">
        <v>40</v>
      </c>
      <c r="B43" s="542">
        <v>205</v>
      </c>
      <c r="C43" s="544" t="s">
        <v>1040</v>
      </c>
      <c r="D43" s="541" t="s">
        <v>5708</v>
      </c>
      <c r="E43" s="597" t="s">
        <v>4804</v>
      </c>
      <c r="F43" s="544"/>
      <c r="G43" s="544" t="s">
        <v>1041</v>
      </c>
      <c r="H43" s="544" t="s">
        <v>4597</v>
      </c>
      <c r="I43" s="541" t="s">
        <v>1242</v>
      </c>
      <c r="J43" s="548" t="s">
        <v>4695</v>
      </c>
      <c r="K43" s="544" t="s">
        <v>2917</v>
      </c>
      <c r="L43" s="544"/>
    </row>
    <row r="44" spans="1:12" ht="153">
      <c r="A44" s="472">
        <v>41</v>
      </c>
      <c r="B44" s="542">
        <v>209</v>
      </c>
      <c r="C44" s="544" t="s">
        <v>1040</v>
      </c>
      <c r="D44" s="541" t="s">
        <v>5708</v>
      </c>
      <c r="E44" s="597" t="s">
        <v>4804</v>
      </c>
      <c r="F44" s="544"/>
      <c r="G44" s="544" t="s">
        <v>167</v>
      </c>
      <c r="H44" s="544" t="s">
        <v>168</v>
      </c>
      <c r="I44" s="541" t="s">
        <v>1243</v>
      </c>
      <c r="J44" s="556"/>
      <c r="K44" s="544" t="s">
        <v>3446</v>
      </c>
      <c r="L44" s="544"/>
    </row>
    <row r="45" spans="1:12" ht="34">
      <c r="A45" s="3">
        <v>42</v>
      </c>
      <c r="B45" s="542">
        <v>235</v>
      </c>
      <c r="C45" s="544" t="s">
        <v>5294</v>
      </c>
      <c r="D45" s="541" t="s">
        <v>5717</v>
      </c>
      <c r="E45" s="597" t="s">
        <v>4804</v>
      </c>
      <c r="F45" s="544"/>
      <c r="G45" s="544" t="s">
        <v>815</v>
      </c>
      <c r="H45" s="544"/>
      <c r="I45" s="543" t="s">
        <v>1395</v>
      </c>
      <c r="J45" s="548" t="s">
        <v>4697</v>
      </c>
      <c r="K45" s="544" t="s">
        <v>3446</v>
      </c>
      <c r="L45" s="544"/>
    </row>
    <row r="46" spans="1:12" ht="51">
      <c r="A46" s="472">
        <v>43</v>
      </c>
      <c r="B46" s="550">
        <v>236</v>
      </c>
      <c r="C46" s="552" t="s">
        <v>821</v>
      </c>
      <c r="D46" s="549" t="s">
        <v>5717</v>
      </c>
      <c r="E46" s="595" t="s">
        <v>4804</v>
      </c>
      <c r="F46" s="552"/>
      <c r="G46" s="552" t="s">
        <v>822</v>
      </c>
      <c r="H46" s="552"/>
      <c r="I46" s="551" t="s">
        <v>1395</v>
      </c>
      <c r="J46" s="555" t="s">
        <v>4698</v>
      </c>
      <c r="K46" s="552" t="s">
        <v>4776</v>
      </c>
      <c r="L46" s="552"/>
    </row>
    <row r="47" spans="1:12" ht="57" customHeight="1">
      <c r="A47" s="3">
        <v>44</v>
      </c>
      <c r="B47" s="542">
        <v>241</v>
      </c>
      <c r="C47" s="544" t="s">
        <v>2567</v>
      </c>
      <c r="D47" s="541" t="s">
        <v>5717</v>
      </c>
      <c r="E47" s="597" t="s">
        <v>4804</v>
      </c>
      <c r="F47" s="544"/>
      <c r="G47" s="544" t="s">
        <v>2568</v>
      </c>
      <c r="H47" s="544" t="s">
        <v>839</v>
      </c>
      <c r="I47" s="543" t="s">
        <v>972</v>
      </c>
      <c r="J47" s="541" t="s">
        <v>4700</v>
      </c>
      <c r="K47" s="544" t="s">
        <v>3446</v>
      </c>
      <c r="L47" s="544"/>
    </row>
    <row r="48" spans="1:12" ht="34">
      <c r="A48" s="472">
        <v>45</v>
      </c>
      <c r="B48" s="542">
        <v>257</v>
      </c>
      <c r="C48" s="544" t="s">
        <v>5292</v>
      </c>
      <c r="D48" s="541" t="s">
        <v>5717</v>
      </c>
      <c r="E48" s="597" t="s">
        <v>4804</v>
      </c>
      <c r="F48" s="544"/>
      <c r="G48" s="544" t="s">
        <v>1924</v>
      </c>
      <c r="H48" s="544" t="s">
        <v>1925</v>
      </c>
      <c r="I48" s="543" t="s">
        <v>1395</v>
      </c>
      <c r="J48" s="541" t="s">
        <v>4702</v>
      </c>
      <c r="K48" s="544" t="s">
        <v>3446</v>
      </c>
      <c r="L48" s="544"/>
    </row>
    <row r="49" spans="1:12" ht="68">
      <c r="A49" s="3">
        <v>46</v>
      </c>
      <c r="B49" s="542">
        <v>258</v>
      </c>
      <c r="C49" s="544" t="s">
        <v>5292</v>
      </c>
      <c r="D49" s="541" t="s">
        <v>5717</v>
      </c>
      <c r="E49" s="597" t="s">
        <v>4804</v>
      </c>
      <c r="F49" s="544"/>
      <c r="G49" s="544" t="s">
        <v>1927</v>
      </c>
      <c r="H49" s="544" t="s">
        <v>1928</v>
      </c>
      <c r="I49" s="543" t="s">
        <v>1395</v>
      </c>
      <c r="J49" s="541" t="s">
        <v>4690</v>
      </c>
      <c r="K49" s="544" t="s">
        <v>4776</v>
      </c>
      <c r="L49" s="544"/>
    </row>
    <row r="50" spans="1:12" ht="68">
      <c r="A50" s="472">
        <v>47</v>
      </c>
      <c r="B50" s="542">
        <v>259</v>
      </c>
      <c r="C50" s="544" t="s">
        <v>5292</v>
      </c>
      <c r="D50" s="541" t="s">
        <v>5717</v>
      </c>
      <c r="E50" s="597" t="s">
        <v>4804</v>
      </c>
      <c r="F50" s="544"/>
      <c r="G50" s="544" t="s">
        <v>1931</v>
      </c>
      <c r="H50" s="544" t="s">
        <v>2579</v>
      </c>
      <c r="I50" s="543" t="s">
        <v>1395</v>
      </c>
      <c r="J50" s="541" t="s">
        <v>4690</v>
      </c>
      <c r="K50" s="544" t="s">
        <v>4776</v>
      </c>
      <c r="L50" s="544"/>
    </row>
    <row r="51" spans="1:12" ht="34">
      <c r="A51" s="3">
        <v>48</v>
      </c>
      <c r="B51" s="542">
        <v>260</v>
      </c>
      <c r="C51" s="544" t="s">
        <v>5292</v>
      </c>
      <c r="D51" s="541" t="s">
        <v>5717</v>
      </c>
      <c r="E51" s="597" t="s">
        <v>4804</v>
      </c>
      <c r="F51" s="544"/>
      <c r="G51" s="544" t="s">
        <v>3973</v>
      </c>
      <c r="H51" s="544" t="s">
        <v>2580</v>
      </c>
      <c r="I51" s="543" t="s">
        <v>1395</v>
      </c>
      <c r="J51" s="541" t="s">
        <v>4703</v>
      </c>
      <c r="K51" s="544" t="s">
        <v>3446</v>
      </c>
      <c r="L51" s="544"/>
    </row>
    <row r="52" spans="1:12" ht="68">
      <c r="A52" s="472">
        <v>49</v>
      </c>
      <c r="B52" s="542">
        <v>261</v>
      </c>
      <c r="C52" s="544" t="s">
        <v>5292</v>
      </c>
      <c r="D52" s="541" t="s">
        <v>5717</v>
      </c>
      <c r="E52" s="597" t="s">
        <v>4804</v>
      </c>
      <c r="F52" s="544"/>
      <c r="G52" s="544" t="s">
        <v>1937</v>
      </c>
      <c r="H52" s="544" t="s">
        <v>1938</v>
      </c>
      <c r="I52" s="543" t="s">
        <v>1395</v>
      </c>
      <c r="J52" s="541" t="s">
        <v>4690</v>
      </c>
      <c r="K52" s="544" t="s">
        <v>4776</v>
      </c>
      <c r="L52" s="544"/>
    </row>
    <row r="53" spans="1:12" ht="34">
      <c r="A53" s="3">
        <v>50</v>
      </c>
      <c r="B53" s="550">
        <v>262</v>
      </c>
      <c r="C53" s="552" t="s">
        <v>5291</v>
      </c>
      <c r="D53" s="549" t="s">
        <v>5717</v>
      </c>
      <c r="E53" s="595" t="s">
        <v>4804</v>
      </c>
      <c r="F53" s="552"/>
      <c r="G53" s="552" t="s">
        <v>1942</v>
      </c>
      <c r="H53" s="552" t="s">
        <v>1943</v>
      </c>
      <c r="I53" s="551" t="s">
        <v>1395</v>
      </c>
      <c r="J53" s="552" t="s">
        <v>4704</v>
      </c>
      <c r="K53" s="552" t="s">
        <v>4776</v>
      </c>
      <c r="L53" s="552"/>
    </row>
    <row r="54" spans="1:12" ht="68">
      <c r="A54" s="472">
        <v>51</v>
      </c>
      <c r="B54" s="542">
        <v>263</v>
      </c>
      <c r="C54" s="544" t="s">
        <v>2828</v>
      </c>
      <c r="D54" s="541" t="s">
        <v>5717</v>
      </c>
      <c r="E54" s="597" t="s">
        <v>4804</v>
      </c>
      <c r="F54" s="544"/>
      <c r="G54" s="544" t="s">
        <v>1946</v>
      </c>
      <c r="H54" s="544" t="s">
        <v>1947</v>
      </c>
      <c r="I54" s="543" t="s">
        <v>1395</v>
      </c>
      <c r="J54" s="541" t="s">
        <v>4690</v>
      </c>
      <c r="K54" s="544" t="s">
        <v>4776</v>
      </c>
      <c r="L54" s="544"/>
    </row>
    <row r="55" spans="1:12" ht="34">
      <c r="A55" s="3">
        <v>52</v>
      </c>
      <c r="B55" s="542">
        <v>264</v>
      </c>
      <c r="C55" s="544" t="s">
        <v>2828</v>
      </c>
      <c r="D55" s="541" t="s">
        <v>5717</v>
      </c>
      <c r="E55" s="597" t="s">
        <v>4804</v>
      </c>
      <c r="F55" s="544"/>
      <c r="G55" s="544" t="s">
        <v>1950</v>
      </c>
      <c r="H55" s="544" t="s">
        <v>2581</v>
      </c>
      <c r="I55" s="543" t="s">
        <v>1395</v>
      </c>
      <c r="J55" s="541" t="s">
        <v>4705</v>
      </c>
      <c r="K55" s="544" t="s">
        <v>3446</v>
      </c>
      <c r="L55" s="544"/>
    </row>
    <row r="56" spans="1:12" ht="34">
      <c r="A56" s="472">
        <v>53</v>
      </c>
      <c r="B56" s="550">
        <v>265</v>
      </c>
      <c r="C56" s="552" t="s">
        <v>2828</v>
      </c>
      <c r="D56" s="549" t="s">
        <v>5717</v>
      </c>
      <c r="E56" s="595" t="s">
        <v>4804</v>
      </c>
      <c r="F56" s="552"/>
      <c r="G56" s="552" t="s">
        <v>1954</v>
      </c>
      <c r="H56" s="552" t="s">
        <v>2581</v>
      </c>
      <c r="I56" s="551" t="s">
        <v>5258</v>
      </c>
      <c r="J56" s="557" t="s">
        <v>4706</v>
      </c>
      <c r="K56" s="552" t="s">
        <v>4776</v>
      </c>
      <c r="L56" s="552"/>
    </row>
    <row r="57" spans="1:12" ht="34">
      <c r="A57" s="3">
        <v>54</v>
      </c>
      <c r="B57" s="550">
        <v>266</v>
      </c>
      <c r="C57" s="552" t="s">
        <v>2828</v>
      </c>
      <c r="D57" s="549" t="s">
        <v>5717</v>
      </c>
      <c r="E57" s="595" t="s">
        <v>4804</v>
      </c>
      <c r="F57" s="552"/>
      <c r="G57" s="552" t="s">
        <v>2819</v>
      </c>
      <c r="H57" s="552" t="s">
        <v>2581</v>
      </c>
      <c r="I57" s="551" t="s">
        <v>1395</v>
      </c>
      <c r="J57" s="557" t="s">
        <v>4771</v>
      </c>
      <c r="K57" s="552" t="s">
        <v>2917</v>
      </c>
      <c r="L57" s="552"/>
    </row>
    <row r="58" spans="1:12" ht="51">
      <c r="A58" s="472">
        <v>55</v>
      </c>
      <c r="B58" s="550">
        <v>268</v>
      </c>
      <c r="C58" s="552" t="s">
        <v>5292</v>
      </c>
      <c r="D58" s="549" t="s">
        <v>5717</v>
      </c>
      <c r="E58" s="595" t="s">
        <v>4804</v>
      </c>
      <c r="F58" s="552"/>
      <c r="G58" s="552" t="s">
        <v>4644</v>
      </c>
      <c r="H58" s="552" t="s">
        <v>709</v>
      </c>
      <c r="I58" s="551" t="s">
        <v>1395</v>
      </c>
      <c r="J58" s="552" t="s">
        <v>4707</v>
      </c>
      <c r="K58" s="552" t="s">
        <v>4776</v>
      </c>
      <c r="L58" s="552"/>
    </row>
    <row r="59" spans="1:12" ht="29">
      <c r="A59" s="3">
        <v>56</v>
      </c>
      <c r="B59" s="542">
        <v>277</v>
      </c>
      <c r="C59" s="630" t="s">
        <v>1039</v>
      </c>
      <c r="D59" s="558" t="s">
        <v>5673</v>
      </c>
      <c r="E59" s="625" t="s">
        <v>2150</v>
      </c>
      <c r="F59" s="630"/>
      <c r="G59" s="544" t="s">
        <v>3713</v>
      </c>
      <c r="H59" s="544" t="s">
        <v>2837</v>
      </c>
      <c r="I59" s="543" t="s">
        <v>5250</v>
      </c>
      <c r="J59" s="548" t="s">
        <v>4708</v>
      </c>
      <c r="K59" s="544" t="s">
        <v>2917</v>
      </c>
      <c r="L59" s="544"/>
    </row>
    <row r="60" spans="1:12" ht="51">
      <c r="A60" s="472">
        <v>57</v>
      </c>
      <c r="B60" s="542">
        <v>279</v>
      </c>
      <c r="C60" s="544" t="s">
        <v>1990</v>
      </c>
      <c r="D60" s="541" t="s">
        <v>5708</v>
      </c>
      <c r="E60" s="597" t="s">
        <v>4804</v>
      </c>
      <c r="F60" s="544" t="s">
        <v>5692</v>
      </c>
      <c r="G60" s="544" t="s">
        <v>1991</v>
      </c>
      <c r="H60" s="544" t="s">
        <v>1992</v>
      </c>
      <c r="I60" s="543" t="s">
        <v>1395</v>
      </c>
      <c r="J60" s="548"/>
      <c r="K60" s="544" t="s">
        <v>3446</v>
      </c>
      <c r="L60" s="544"/>
    </row>
    <row r="61" spans="1:12" ht="34">
      <c r="A61" s="3">
        <v>58</v>
      </c>
      <c r="B61" s="542">
        <v>280</v>
      </c>
      <c r="C61" s="544" t="s">
        <v>5295</v>
      </c>
      <c r="D61" s="541" t="s">
        <v>5717</v>
      </c>
      <c r="E61" s="597" t="s">
        <v>4804</v>
      </c>
      <c r="F61" s="544"/>
      <c r="G61" s="544" t="s">
        <v>2598</v>
      </c>
      <c r="H61" s="544" t="s">
        <v>2599</v>
      </c>
      <c r="I61" s="543" t="s">
        <v>1395</v>
      </c>
      <c r="J61" s="548" t="s">
        <v>4709</v>
      </c>
      <c r="K61" s="544" t="s">
        <v>4776</v>
      </c>
      <c r="L61" s="544"/>
    </row>
    <row r="62" spans="1:12" ht="68">
      <c r="A62" s="472">
        <v>59</v>
      </c>
      <c r="B62" s="542">
        <v>316</v>
      </c>
      <c r="C62" s="544" t="s">
        <v>939</v>
      </c>
      <c r="D62" s="541" t="s">
        <v>5717</v>
      </c>
      <c r="E62" s="597" t="s">
        <v>4804</v>
      </c>
      <c r="F62" s="544"/>
      <c r="G62" s="544" t="s">
        <v>2096</v>
      </c>
      <c r="H62" s="544"/>
      <c r="I62" s="543" t="s">
        <v>972</v>
      </c>
      <c r="J62" s="541" t="s">
        <v>4690</v>
      </c>
      <c r="K62" s="544" t="s">
        <v>4776</v>
      </c>
      <c r="L62" s="544"/>
    </row>
    <row r="63" spans="1:12" ht="51">
      <c r="A63" s="3">
        <v>60</v>
      </c>
      <c r="B63" s="542">
        <v>320</v>
      </c>
      <c r="C63" s="544" t="s">
        <v>5294</v>
      </c>
      <c r="D63" s="541" t="s">
        <v>5717</v>
      </c>
      <c r="E63" s="597" t="s">
        <v>4804</v>
      </c>
      <c r="F63" s="545"/>
      <c r="G63" s="544" t="s">
        <v>534</v>
      </c>
      <c r="H63" s="544" t="s">
        <v>1297</v>
      </c>
      <c r="I63" s="543" t="s">
        <v>972</v>
      </c>
      <c r="J63" s="541" t="s">
        <v>4717</v>
      </c>
      <c r="K63" s="544" t="s">
        <v>3446</v>
      </c>
      <c r="L63" s="544"/>
    </row>
    <row r="64" spans="1:12" ht="51">
      <c r="A64" s="472">
        <v>61</v>
      </c>
      <c r="B64" s="542">
        <v>343</v>
      </c>
      <c r="C64" s="544" t="s">
        <v>992</v>
      </c>
      <c r="D64" s="544" t="s">
        <v>5728</v>
      </c>
      <c r="E64" s="600" t="s">
        <v>4804</v>
      </c>
      <c r="F64" s="544"/>
      <c r="G64" s="544" t="s">
        <v>994</v>
      </c>
      <c r="H64" s="544" t="s">
        <v>993</v>
      </c>
      <c r="I64" s="543" t="s">
        <v>5259</v>
      </c>
      <c r="J64" s="548" t="s">
        <v>4722</v>
      </c>
      <c r="K64" s="544" t="s">
        <v>2917</v>
      </c>
      <c r="L64" s="544"/>
    </row>
    <row r="65" spans="1:12" ht="68">
      <c r="A65" s="3">
        <v>62</v>
      </c>
      <c r="B65" s="542">
        <v>351</v>
      </c>
      <c r="C65" s="544" t="s">
        <v>5292</v>
      </c>
      <c r="D65" s="541" t="s">
        <v>5717</v>
      </c>
      <c r="E65" s="597" t="s">
        <v>4804</v>
      </c>
      <c r="F65" s="544"/>
      <c r="G65" s="544" t="s">
        <v>1018</v>
      </c>
      <c r="H65" s="544"/>
      <c r="I65" s="543" t="s">
        <v>972</v>
      </c>
      <c r="J65" s="541" t="s">
        <v>4690</v>
      </c>
      <c r="K65" s="544" t="s">
        <v>4776</v>
      </c>
      <c r="L65" s="544"/>
    </row>
    <row r="66" spans="1:12" ht="51">
      <c r="A66" s="472">
        <v>63</v>
      </c>
      <c r="B66" s="542">
        <v>353</v>
      </c>
      <c r="C66" s="630" t="s">
        <v>1039</v>
      </c>
      <c r="D66" s="558" t="s">
        <v>5673</v>
      </c>
      <c r="E66" s="625" t="s">
        <v>2150</v>
      </c>
      <c r="F66" s="630"/>
      <c r="G66" s="544" t="s">
        <v>1025</v>
      </c>
      <c r="H66" s="544" t="s">
        <v>2965</v>
      </c>
      <c r="I66" s="543" t="s">
        <v>5250</v>
      </c>
      <c r="J66" s="548"/>
      <c r="K66" s="544" t="s">
        <v>2917</v>
      </c>
      <c r="L66" s="544"/>
    </row>
    <row r="67" spans="1:12" ht="51">
      <c r="A67" s="3">
        <v>64</v>
      </c>
      <c r="B67" s="550">
        <v>354</v>
      </c>
      <c r="C67" s="552" t="s">
        <v>821</v>
      </c>
      <c r="D67" s="549" t="s">
        <v>5717</v>
      </c>
      <c r="E67" s="595" t="s">
        <v>4804</v>
      </c>
      <c r="F67" s="552"/>
      <c r="G67" s="552" t="s">
        <v>139</v>
      </c>
      <c r="H67" s="552"/>
      <c r="I67" s="551" t="s">
        <v>972</v>
      </c>
      <c r="J67" s="559" t="s">
        <v>4723</v>
      </c>
      <c r="K67" s="552" t="s">
        <v>4776</v>
      </c>
      <c r="L67" s="552"/>
    </row>
    <row r="68" spans="1:12" ht="51">
      <c r="A68" s="472">
        <v>65</v>
      </c>
      <c r="B68" s="542">
        <v>374</v>
      </c>
      <c r="C68" s="544" t="s">
        <v>204</v>
      </c>
      <c r="D68" s="541" t="s">
        <v>5708</v>
      </c>
      <c r="E68" s="597" t="s">
        <v>4804</v>
      </c>
      <c r="F68" s="544"/>
      <c r="G68" s="544" t="s">
        <v>2941</v>
      </c>
      <c r="H68" s="544" t="s">
        <v>205</v>
      </c>
      <c r="I68" s="543" t="s">
        <v>972</v>
      </c>
      <c r="J68" s="548"/>
      <c r="K68" s="544" t="s">
        <v>3446</v>
      </c>
      <c r="L68" s="544"/>
    </row>
    <row r="69" spans="1:12" ht="34">
      <c r="A69" s="3">
        <v>66</v>
      </c>
      <c r="B69" s="542">
        <v>383</v>
      </c>
      <c r="C69" s="544" t="s">
        <v>5295</v>
      </c>
      <c r="D69" s="541" t="s">
        <v>5717</v>
      </c>
      <c r="E69" s="597" t="s">
        <v>4804</v>
      </c>
      <c r="F69" s="544"/>
      <c r="G69" s="544" t="s">
        <v>1310</v>
      </c>
      <c r="H69" s="544" t="s">
        <v>1311</v>
      </c>
      <c r="I69" s="544"/>
      <c r="J69" s="548" t="s">
        <v>4726</v>
      </c>
      <c r="K69" s="544" t="s">
        <v>2917</v>
      </c>
      <c r="L69" s="544"/>
    </row>
    <row r="70" spans="1:12" ht="68">
      <c r="A70" s="472">
        <v>67</v>
      </c>
      <c r="B70" s="542">
        <v>397</v>
      </c>
      <c r="C70" s="544" t="s">
        <v>939</v>
      </c>
      <c r="D70" s="541" t="s">
        <v>5717</v>
      </c>
      <c r="E70" s="597" t="s">
        <v>4804</v>
      </c>
      <c r="F70" s="544"/>
      <c r="G70" s="544" t="s">
        <v>2944</v>
      </c>
      <c r="H70" s="544"/>
      <c r="I70" s="544"/>
      <c r="J70" s="541" t="s">
        <v>4690</v>
      </c>
      <c r="K70" s="544" t="s">
        <v>4776</v>
      </c>
      <c r="L70" s="544"/>
    </row>
    <row r="71" spans="1:12" ht="51">
      <c r="A71" s="3">
        <v>68</v>
      </c>
      <c r="B71" s="542">
        <v>400</v>
      </c>
      <c r="C71" s="544" t="s">
        <v>5293</v>
      </c>
      <c r="D71" s="541" t="s">
        <v>5717</v>
      </c>
      <c r="E71" s="597" t="s">
        <v>4804</v>
      </c>
      <c r="F71" s="544"/>
      <c r="G71" s="544" t="s">
        <v>2538</v>
      </c>
      <c r="H71" s="544" t="s">
        <v>133</v>
      </c>
      <c r="I71" s="543" t="s">
        <v>972</v>
      </c>
      <c r="J71" s="560" t="s">
        <v>4730</v>
      </c>
      <c r="K71" s="544" t="s">
        <v>2917</v>
      </c>
      <c r="L71" s="544"/>
    </row>
    <row r="72" spans="1:12" ht="34">
      <c r="A72" s="472">
        <v>69</v>
      </c>
      <c r="B72" s="542">
        <v>431</v>
      </c>
      <c r="C72" s="544" t="s">
        <v>821</v>
      </c>
      <c r="D72" s="541" t="s">
        <v>5717</v>
      </c>
      <c r="E72" s="597" t="s">
        <v>4804</v>
      </c>
      <c r="F72" s="544"/>
      <c r="G72" s="544" t="s">
        <v>21</v>
      </c>
      <c r="H72" s="544" t="s">
        <v>22</v>
      </c>
      <c r="I72" s="544"/>
      <c r="J72" s="541" t="s">
        <v>4734</v>
      </c>
      <c r="K72" s="544" t="s">
        <v>3446</v>
      </c>
      <c r="L72" s="544"/>
    </row>
    <row r="73" spans="1:12" ht="51">
      <c r="A73" s="3">
        <v>70</v>
      </c>
      <c r="B73" s="542" t="s">
        <v>5198</v>
      </c>
      <c r="C73" s="544" t="s">
        <v>47</v>
      </c>
      <c r="D73" s="544"/>
      <c r="E73" s="544"/>
      <c r="F73" s="544"/>
      <c r="G73" s="544" t="s">
        <v>49</v>
      </c>
      <c r="H73" s="544" t="s">
        <v>48</v>
      </c>
      <c r="I73" s="544" t="s">
        <v>5250</v>
      </c>
      <c r="J73" s="548"/>
      <c r="K73" s="544" t="s">
        <v>2917</v>
      </c>
      <c r="L73" s="544"/>
    </row>
    <row r="74" spans="1:12" ht="34">
      <c r="A74" s="472">
        <v>71</v>
      </c>
      <c r="B74" s="550">
        <v>457</v>
      </c>
      <c r="C74" s="552" t="s">
        <v>686</v>
      </c>
      <c r="D74" s="552" t="s">
        <v>5728</v>
      </c>
      <c r="E74" s="599" t="s">
        <v>4804</v>
      </c>
      <c r="F74" s="552"/>
      <c r="G74" s="552" t="s">
        <v>2895</v>
      </c>
      <c r="H74" s="552" t="s">
        <v>2910</v>
      </c>
      <c r="I74" s="552" t="s">
        <v>5250</v>
      </c>
      <c r="J74" s="559"/>
      <c r="K74" s="561" t="s">
        <v>2917</v>
      </c>
      <c r="L74" s="552"/>
    </row>
    <row r="75" spans="1:12" ht="51">
      <c r="A75" s="3">
        <v>72</v>
      </c>
      <c r="B75" s="550">
        <v>465</v>
      </c>
      <c r="C75" s="552" t="s">
        <v>5291</v>
      </c>
      <c r="D75" s="552" t="s">
        <v>5717</v>
      </c>
      <c r="E75" s="599" t="s">
        <v>4804</v>
      </c>
      <c r="F75" s="552"/>
      <c r="G75" s="552" t="s">
        <v>3523</v>
      </c>
      <c r="H75" s="552" t="s">
        <v>1506</v>
      </c>
      <c r="I75" s="552"/>
      <c r="J75" s="552" t="s">
        <v>4775</v>
      </c>
      <c r="K75" s="552" t="s">
        <v>4776</v>
      </c>
      <c r="L75" s="552"/>
    </row>
    <row r="76" spans="1:12" ht="34">
      <c r="A76" s="472">
        <v>73</v>
      </c>
      <c r="B76" s="542">
        <v>481</v>
      </c>
      <c r="C76" s="544" t="s">
        <v>5293</v>
      </c>
      <c r="D76" s="541" t="s">
        <v>5717</v>
      </c>
      <c r="E76" s="597" t="s">
        <v>4804</v>
      </c>
      <c r="F76" s="544"/>
      <c r="G76" s="544" t="s">
        <v>4153</v>
      </c>
      <c r="H76" s="544" t="s">
        <v>4156</v>
      </c>
      <c r="I76" s="544"/>
      <c r="J76" s="541" t="s">
        <v>4740</v>
      </c>
      <c r="K76" s="544" t="s">
        <v>3446</v>
      </c>
      <c r="L76" s="544"/>
    </row>
    <row r="77" spans="1:12" ht="34">
      <c r="A77" s="3">
        <v>74</v>
      </c>
      <c r="B77" s="542">
        <v>482</v>
      </c>
      <c r="C77" s="544" t="s">
        <v>5293</v>
      </c>
      <c r="D77" s="541" t="s">
        <v>5717</v>
      </c>
      <c r="E77" s="597" t="s">
        <v>4804</v>
      </c>
      <c r="F77" s="544"/>
      <c r="G77" s="562" t="s">
        <v>4155</v>
      </c>
      <c r="H77" s="544" t="s">
        <v>4156</v>
      </c>
      <c r="I77" s="544"/>
      <c r="J77" s="541" t="s">
        <v>4741</v>
      </c>
      <c r="K77" s="544" t="s">
        <v>3446</v>
      </c>
      <c r="L77" s="544"/>
    </row>
    <row r="78" spans="1:12" ht="51">
      <c r="A78" s="472">
        <v>75</v>
      </c>
      <c r="B78" s="563">
        <v>486</v>
      </c>
      <c r="C78" s="544" t="s">
        <v>1040</v>
      </c>
      <c r="D78" s="541" t="s">
        <v>5708</v>
      </c>
      <c r="E78" s="597" t="s">
        <v>4804</v>
      </c>
      <c r="F78" s="544"/>
      <c r="G78" s="544" t="s">
        <v>4177</v>
      </c>
      <c r="H78" s="544" t="s">
        <v>4178</v>
      </c>
      <c r="I78" s="544"/>
      <c r="J78" s="544" t="s">
        <v>4744</v>
      </c>
      <c r="K78" s="544" t="s">
        <v>2917</v>
      </c>
      <c r="L78" s="544" t="s">
        <v>5748</v>
      </c>
    </row>
    <row r="79" spans="1:12" ht="51">
      <c r="A79" s="3">
        <v>76</v>
      </c>
      <c r="B79" s="541" t="s">
        <v>4926</v>
      </c>
      <c r="C79" s="544" t="s">
        <v>4261</v>
      </c>
      <c r="D79" s="544"/>
      <c r="E79" s="544"/>
      <c r="F79" s="544"/>
      <c r="G79" s="544" t="s">
        <v>4262</v>
      </c>
      <c r="H79" s="544" t="s">
        <v>715</v>
      </c>
      <c r="I79" s="544"/>
      <c r="J79" s="628" t="s">
        <v>4748</v>
      </c>
      <c r="K79" s="544" t="s">
        <v>2917</v>
      </c>
      <c r="L79" s="544"/>
    </row>
    <row r="80" spans="1:12" s="642" customFormat="1" ht="51">
      <c r="A80" s="472">
        <v>77</v>
      </c>
      <c r="B80" s="541" t="s">
        <v>4932</v>
      </c>
      <c r="C80" s="544" t="s">
        <v>4345</v>
      </c>
      <c r="D80" s="541" t="s">
        <v>5717</v>
      </c>
      <c r="E80" s="600" t="s">
        <v>4804</v>
      </c>
      <c r="F80" s="544"/>
      <c r="G80" s="544" t="s">
        <v>4344</v>
      </c>
      <c r="H80" s="544" t="s">
        <v>4346</v>
      </c>
      <c r="I80" s="544"/>
      <c r="J80" s="643" t="s">
        <v>4752</v>
      </c>
      <c r="K80" s="544" t="s">
        <v>2917</v>
      </c>
      <c r="L80" s="544"/>
    </row>
  </sheetData>
  <customSheetViews>
    <customSheetView guid="{8CBF853C-9B05-2E44-ABDF-3A5E94B2D49E}" scale="70" topLeftCell="A52">
      <selection activeCell="G78" sqref="G78"/>
      <pageMargins left="0.25" right="0.25" top="0.75" bottom="0.75" header="0.3" footer="0.3"/>
      <pageSetup paperSize="0" orientation="portrait" horizontalDpi="0" verticalDpi="0" copies="0"/>
    </customSheetView>
    <customSheetView guid="{45FAFD83-E5A5-4ABD-BE8F-BEA31033F036}" scale="70" topLeftCell="A52">
      <selection activeCell="G78" sqref="G78"/>
      <pageMargins left="0.25" right="0.25" top="0.75" bottom="0.75" header="0.3" footer="0.3"/>
      <pageSetup paperSize="0" orientation="portrait" horizontalDpi="0" verticalDpi="0" copies="0"/>
    </customSheetView>
    <customSheetView guid="{9C14DA1E-25C3-4329-A6F3-75CB1CD104D7}" scale="70" showPageBreaks="1" topLeftCell="A52">
      <selection activeCell="G78" sqref="G78"/>
      <pageMargins left="0.25" right="0.25" top="0.75" bottom="0.75" header="0.3" footer="0.3"/>
      <pageSetup paperSize="10000" scale="38" orientation="landscape" horizontalDpi="4294967293" verticalDpi="0"/>
    </customSheetView>
    <customSheetView guid="{A54B586D-6220-424E-974E-0F84BC323EFF}" scale="70" topLeftCell="A71">
      <selection activeCell="G78" sqref="G78"/>
      <pageMargins left="0.25" right="0.25" top="0.75" bottom="0.75" header="0.3" footer="0.3"/>
      <pageSetup paperSize="10000" scale="38" orientation="landscape" horizontalDpi="4294967293" verticalDpi="0"/>
    </customSheetView>
    <customSheetView guid="{EE35F5A5-B58E-462D-8699-50C485D25DAC}" scale="70" topLeftCell="A71">
      <selection activeCell="G78" sqref="G78"/>
      <pageMargins left="0.25" right="0.25" top="0.75" bottom="0.75" header="0.3" footer="0.3"/>
      <pageSetup paperSize="10000" scale="38" orientation="landscape" horizontalDpi="4294967293" verticalDpi="0"/>
    </customSheetView>
    <customSheetView guid="{157CD385-0CC3-4CB7-9E40-9872D0CE4D7B}" scale="70" topLeftCell="A71">
      <selection activeCell="G78" sqref="G78"/>
      <pageMargins left="0.25" right="0.25" top="0.75" bottom="0.75" header="0.3" footer="0.3"/>
      <pageSetup paperSize="10000" scale="38" orientation="landscape" horizontalDpi="4294967293" verticalDpi="0"/>
    </customSheetView>
    <customSheetView guid="{C272CEBC-8B24-461F-A115-CB8305F1DD91}" scale="70" topLeftCell="A71">
      <selection activeCell="G78" sqref="G78"/>
      <pageMargins left="0.25" right="0.25" top="0.75" bottom="0.75" header="0.3" footer="0.3"/>
      <pageSetup paperSize="10000" scale="38" orientation="landscape" horizontalDpi="4294967293" verticalDpi="0"/>
    </customSheetView>
    <customSheetView guid="{D67E565D-00AF-4573-95DF-1C7151580DD9}" scale="70" topLeftCell="A71">
      <selection activeCell="G78" sqref="G78"/>
      <pageMargins left="0.25" right="0.25" top="0.75" bottom="0.75" header="0.3" footer="0.3"/>
      <pageSetup paperSize="10000" scale="38" orientation="landscape" horizontalDpi="4294967293" verticalDpi="0"/>
    </customSheetView>
    <customSheetView guid="{BDD15C91-1AB9-44A2-ACD7-FAE0862B79D4}" scale="70" topLeftCell="A71">
      <selection activeCell="G78" sqref="G78"/>
      <pageMargins left="0.25" right="0.25" top="0.75" bottom="0.75" header="0.3" footer="0.3"/>
      <pageSetup paperSize="10000" scale="38" orientation="landscape" horizontalDpi="4294967293" verticalDpi="0"/>
    </customSheetView>
    <customSheetView guid="{C841B2A8-BCDC-496A-AF1F-B21DB30EB01C}" scale="70" topLeftCell="A71">
      <selection activeCell="G78" sqref="G78"/>
      <pageMargins left="0.25" right="0.25" top="0.75" bottom="0.75" header="0.3" footer="0.3"/>
      <pageSetup paperSize="10000" scale="38" orientation="landscape" horizontalDpi="4294967293" verticalDpi="0"/>
    </customSheetView>
    <customSheetView guid="{003C4447-03FF-4247-A52F-D405327D0F8E}" scale="70" topLeftCell="A71">
      <selection activeCell="G78" sqref="G78"/>
      <pageMargins left="0.25" right="0.25" top="0.75" bottom="0.75" header="0.3" footer="0.3"/>
      <pageSetup paperSize="10000" scale="38" orientation="landscape" horizontalDpi="4294967293" verticalDpi="0"/>
    </customSheetView>
    <customSheetView guid="{D286A167-6B8A-4DD5-AE3F-D47B411FC6FF}" scale="70" showPageBreaks="1" printArea="1" topLeftCell="A71">
      <selection activeCell="G78" sqref="G78"/>
      <pageMargins left="0.25" right="0.25" top="0.75" bottom="0.75" header="0.3" footer="0.3"/>
      <pageSetup paperSize="10000" scale="38" orientation="landscape" horizontalDpi="4294967293" verticalDpi="0"/>
    </customSheetView>
    <customSheetView guid="{0040A281-966A-42E4-8229-3EF4106905AE}" scale="70" topLeftCell="A71">
      <selection activeCell="G78" sqref="G78"/>
      <pageMargins left="0.25" right="0.25" top="0.75" bottom="0.75" header="0.3" footer="0.3"/>
      <pageSetup paperSize="10000" scale="38" orientation="landscape" horizontalDpi="4294967293" verticalDpi="0"/>
    </customSheetView>
    <customSheetView guid="{3513B2A0-B7F8-4C06-8210-39E406F6EB6C}" scale="70" topLeftCell="A71">
      <selection activeCell="G78" sqref="G78"/>
      <pageMargins left="0.25" right="0.25" top="0.75" bottom="0.75" header="0.3" footer="0.3"/>
      <pageSetup paperSize="10000" scale="38" orientation="landscape" horizontalDpi="4294967293" verticalDpi="0"/>
    </customSheetView>
    <customSheetView guid="{8F14BA67-A1BC-4512-B9DA-5C9C3CB313E4}" scale="70" topLeftCell="A71">
      <selection activeCell="G78" sqref="G78"/>
      <pageMargins left="0.25" right="0.25" top="0.75" bottom="0.75" header="0.3" footer="0.3"/>
      <pageSetup paperSize="10000" scale="38" orientation="landscape" horizontalDpi="4294967293" verticalDpi="0"/>
    </customSheetView>
    <customSheetView guid="{17DC0529-91A4-4551-9172-B028C4912514}" scale="70" showPageBreaks="1" printArea="1" topLeftCell="A71">
      <selection activeCell="G78" sqref="G78"/>
      <pageMargins left="0.25" right="0.25" top="0.75" bottom="0.75" header="0.3" footer="0.3"/>
      <pageSetup paperSize="10000" scale="38" orientation="landscape" horizontalDpi="4294967293" verticalDpi="0"/>
    </customSheetView>
    <customSheetView guid="{8ABF9580-87B0-45E2-8C70-A09E58226CA5}" scale="70" topLeftCell="A71">
      <selection activeCell="G78" sqref="G78"/>
      <pageMargins left="0.25" right="0.25" top="0.75" bottom="0.75" header="0.3" footer="0.3"/>
      <pageSetup paperSize="10000" scale="38" orientation="landscape" horizontalDpi="4294967293" verticalDpi="0"/>
    </customSheetView>
    <customSheetView guid="{52FAA2EB-E93F-47C4-8597-5C6EAD18A486}" scale="70" showPageBreaks="1" printArea="1" topLeftCell="A71">
      <selection activeCell="G78" sqref="G78"/>
      <pageMargins left="0.25" right="0.25" top="0.75" bottom="0.75" header="0.3" footer="0.3"/>
      <pageSetup paperSize="10000" scale="38" orientation="landscape" horizontalDpi="4294967293" verticalDpi="0"/>
    </customSheetView>
    <customSheetView guid="{25BB15B0-7FA6-482D-B525-5924AA858C0E}" scale="70" topLeftCell="A71">
      <selection activeCell="G78" sqref="G78"/>
      <pageMargins left="0.25" right="0.25" top="0.75" bottom="0.75" header="0.3" footer="0.3"/>
      <pageSetup paperSize="10000" scale="38" orientation="landscape" horizontalDpi="4294967293" verticalDpi="0"/>
    </customSheetView>
    <customSheetView guid="{90F0BEE9-F7C6-4B05-B1D3-E610A6D97CEA}" scale="70" topLeftCell="A71">
      <selection activeCell="G78" sqref="G78"/>
      <pageMargins left="0.25" right="0.25" top="0.75" bottom="0.75" header="0.3" footer="0.3"/>
      <pageSetup paperSize="10000" scale="38" orientation="landscape" horizontalDpi="4294967293" verticalDpi="0"/>
    </customSheetView>
    <customSheetView guid="{0DC89687-B5E8-44A4-AFC0-D36DAE0522C2}" scale="70" topLeftCell="A71">
      <selection activeCell="G78" sqref="G78"/>
      <pageMargins left="0.25" right="0.25" top="0.75" bottom="0.75" header="0.3" footer="0.3"/>
      <pageSetup paperSize="10000" scale="38" orientation="landscape" horizontalDpi="4294967293" verticalDpi="0"/>
    </customSheetView>
    <customSheetView guid="{EBAE714C-FD28-46D0-8276-A04E9A7E81C3}" scale="70" topLeftCell="A71">
      <selection activeCell="G78" sqref="G78"/>
      <pageMargins left="0.25" right="0.25" top="0.75" bottom="0.75" header="0.3" footer="0.3"/>
      <pageSetup paperSize="10000" scale="38" orientation="landscape" horizontalDpi="4294967293" verticalDpi="0"/>
    </customSheetView>
    <customSheetView guid="{D40EC52C-1F83-41EA-87E6-C95632C6EB1D}" scale="70" topLeftCell="A71">
      <selection activeCell="G78" sqref="G78"/>
      <pageMargins left="0.25" right="0.25" top="0.75" bottom="0.75" header="0.3" footer="0.3"/>
      <pageSetup paperSize="10000" scale="38" orientation="landscape" horizontalDpi="4294967293" verticalDpi="0"/>
    </customSheetView>
    <customSheetView guid="{C14E3306-3C02-473C-B8F3-1D96FBEADE7E}" scale="70" showPageBreaks="1" printArea="1" showAutoFilter="1">
      <selection activeCell="F15" sqref="F15"/>
      <pageMargins left="0.25" right="0.25" top="0.75" bottom="0.75" header="0.3" footer="0.3"/>
      <pageSetup paperSize="10000" scale="38" orientation="landscape" horizontalDpi="4294967293" verticalDpi="0"/>
      <autoFilter ref="B1:M1" xr:uid="{00000000-0000-0000-0000-000000000000}"/>
    </customSheetView>
    <customSheetView guid="{59D3F2F7-6921-46D1-924D-5A0DA4AACA51}" scale="70" topLeftCell="A71">
      <selection activeCell="G78" sqref="G78"/>
      <pageMargins left="0.25" right="0.25" top="0.75" bottom="0.75" header="0.3" footer="0.3"/>
      <pageSetup paperSize="10000" scale="38" orientation="landscape" horizontalDpi="4294967293" verticalDpi="0"/>
    </customSheetView>
    <customSheetView guid="{A081AA97-5460-4C55-BCF4-CC9F2A69CD39}" scale="70" topLeftCell="A71">
      <selection activeCell="G78" sqref="G78"/>
      <pageMargins left="0.25" right="0.25" top="0.75" bottom="0.75" header="0.3" footer="0.3"/>
      <pageSetup paperSize="10000" scale="38" orientation="landscape" horizontalDpi="4294967293" verticalDpi="0"/>
    </customSheetView>
    <customSheetView guid="{0F66B38A-758B-4700-88AD-1A1A10B7A7C9}" scale="70" showPageBreaks="1" printArea="1" topLeftCell="A71">
      <selection activeCell="G78" sqref="G78"/>
      <pageMargins left="0.25" right="0.25" top="0.75" bottom="0.75" header="0.3" footer="0.3"/>
      <pageSetup paperSize="10000" scale="38" orientation="landscape" horizontalDpi="4294967293"/>
    </customSheetView>
    <customSheetView guid="{7AA30157-2426-452C-9986-F024109E4B57}" scale="70" topLeftCell="A71">
      <selection activeCell="G78" sqref="G78"/>
      <pageMargins left="0.25" right="0.25" top="0.75" bottom="0.75" header="0.3" footer="0.3"/>
      <pageSetup paperSize="10000" scale="38" orientation="landscape" horizontalDpi="4294967293" verticalDpi="0"/>
    </customSheetView>
    <customSheetView guid="{7A688741-C63A-4537-8975-D01D5E399B5F}" scale="70" topLeftCell="A71">
      <selection activeCell="G78" sqref="G78"/>
      <pageMargins left="0.25" right="0.25" top="0.75" bottom="0.75" header="0.3" footer="0.3"/>
      <pageSetup paperSize="10000" scale="38" orientation="landscape" horizontalDpi="4294967293" verticalDpi="0"/>
    </customSheetView>
    <customSheetView guid="{A9801882-D6C9-40C8-9090-26F7B42822A6}" scale="70" topLeftCell="A52">
      <selection activeCell="G78" sqref="G78"/>
      <pageMargins left="0.25" right="0.25" top="0.75" bottom="0.75" header="0.3" footer="0.3"/>
      <pageSetup paperSize="0" orientation="portrait" horizontalDpi="0" verticalDpi="0" copies="0"/>
    </customSheetView>
  </customSheetViews>
  <mergeCells count="11">
    <mergeCell ref="J2:J3"/>
    <mergeCell ref="K2:K3"/>
    <mergeCell ref="L2:L3"/>
    <mergeCell ref="A1:L1"/>
    <mergeCell ref="A2:A3"/>
    <mergeCell ref="B2:B3"/>
    <mergeCell ref="C2:C3"/>
    <mergeCell ref="D2:F2"/>
    <mergeCell ref="G2:G3"/>
    <mergeCell ref="H2:H3"/>
    <mergeCell ref="I2:I3"/>
  </mergeCells>
  <pageMargins left="0.25" right="0.25" top="0.75" bottom="0.75" header="0.3" footer="0.3"/>
  <pageSetup paperSize="0" orientation="portrait"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L1065"/>
  <sheetViews>
    <sheetView topLeftCell="B1" zoomScale="40" zoomScaleNormal="40" workbookViewId="0">
      <selection activeCell="L10" sqref="L10"/>
    </sheetView>
  </sheetViews>
  <sheetFormatPr baseColWidth="10" defaultColWidth="9.1640625" defaultRowHeight="18"/>
  <cols>
    <col min="1" max="1" width="17.5" style="6" customWidth="1"/>
    <col min="2" max="2" width="15.5" style="6" customWidth="1"/>
    <col min="3" max="3" width="13.1640625" style="6" customWidth="1"/>
    <col min="4" max="4" width="42.33203125" style="6" customWidth="1"/>
    <col min="5" max="5" width="43.6640625" style="6" customWidth="1"/>
    <col min="6" max="7" width="42.33203125" style="6" customWidth="1"/>
    <col min="8" max="8" width="47.5" style="6" customWidth="1"/>
    <col min="9" max="9" width="31.1640625" style="6" customWidth="1"/>
    <col min="10" max="10" width="30.33203125" style="6" customWidth="1"/>
    <col min="11" max="11" width="24.83203125" style="6" customWidth="1"/>
    <col min="12" max="12" width="29" style="6" customWidth="1"/>
    <col min="13" max="13" width="37.6640625" style="6" customWidth="1"/>
    <col min="14" max="14" width="34.33203125" style="6" customWidth="1"/>
    <col min="15" max="15" width="39.83203125" style="6" customWidth="1"/>
    <col min="16" max="16" width="58.6640625" style="6" customWidth="1"/>
    <col min="17" max="17" width="31.1640625" style="6" customWidth="1"/>
    <col min="18" max="18" width="40.6640625" style="6" customWidth="1"/>
    <col min="19" max="19" width="23.5" style="6" customWidth="1"/>
    <col min="20" max="20" width="47.33203125" style="6" customWidth="1"/>
    <col min="21" max="21" width="20.83203125" style="6" customWidth="1"/>
    <col min="22" max="22" width="28.1640625" style="6" customWidth="1"/>
    <col min="23" max="23" width="35" style="6" customWidth="1"/>
    <col min="24" max="24" width="42.5" style="6" customWidth="1"/>
    <col min="25" max="25" width="22" style="6" customWidth="1"/>
    <col min="26" max="26" width="47.1640625" style="536" customWidth="1"/>
    <col min="27" max="27" width="34.5" style="6" customWidth="1"/>
    <col min="28" max="28" width="30" style="6" customWidth="1"/>
    <col min="29" max="29" width="32.1640625" style="6" customWidth="1"/>
    <col min="30" max="30" width="33.1640625" style="6" customWidth="1"/>
    <col min="31" max="31" width="28.83203125" style="6" customWidth="1"/>
    <col min="32" max="32" width="27.33203125" style="6" customWidth="1"/>
    <col min="33" max="33" width="24.33203125" style="6" customWidth="1"/>
    <col min="34" max="34" width="18.1640625" style="545" customWidth="1"/>
    <col min="35" max="35" width="14.5" style="6" customWidth="1"/>
    <col min="36" max="36" width="20.6640625" style="6" customWidth="1"/>
    <col min="37" max="38" width="12.6640625" style="6" customWidth="1"/>
    <col min="39" max="39" width="16.5" style="6" customWidth="1"/>
    <col min="40" max="40" width="18.5" style="6" customWidth="1"/>
    <col min="41" max="41" width="19.5" style="6" customWidth="1"/>
    <col min="42" max="42" width="44" style="536" customWidth="1"/>
    <col min="43" max="43" width="37.5" style="6" customWidth="1"/>
    <col min="44" max="44" width="35.1640625" style="6" customWidth="1"/>
    <col min="45" max="45" width="32.1640625" style="6" customWidth="1"/>
    <col min="46" max="46" width="45.1640625" style="6" customWidth="1"/>
    <col min="47" max="47" width="24.6640625" style="6" customWidth="1"/>
    <col min="48" max="48" width="27.33203125" style="521" customWidth="1"/>
    <col min="49" max="49" width="18.5" style="1136" customWidth="1"/>
    <col min="50" max="50" width="17.6640625" style="6" customWidth="1"/>
    <col min="51" max="51" width="12.5" style="6" customWidth="1"/>
    <col min="52" max="54" width="14" style="6" customWidth="1"/>
    <col min="55" max="55" width="16.1640625" style="6" customWidth="1"/>
    <col min="56" max="56" width="14" style="6" customWidth="1"/>
    <col min="57" max="57" width="74.83203125" style="1230" customWidth="1"/>
    <col min="58" max="58" width="40.33203125" style="6" customWidth="1"/>
    <col min="59" max="59" width="41" style="1258" customWidth="1"/>
    <col min="60" max="60" width="45.5" style="6" customWidth="1"/>
    <col min="61" max="61" width="35.83203125" style="6" customWidth="1"/>
    <col min="62" max="62" width="35.83203125" style="83" customWidth="1"/>
    <col min="63" max="63" width="15.5" style="6" customWidth="1"/>
    <col min="64" max="74" width="9.1640625" style="6"/>
    <col min="75" max="75" width="10.5" style="6" bestFit="1" customWidth="1"/>
    <col min="76" max="16384" width="9.1640625" style="6"/>
  </cols>
  <sheetData>
    <row r="1" spans="1:64" ht="32.25" customHeight="1">
      <c r="A1" s="1303" t="s">
        <v>6331</v>
      </c>
      <c r="B1"/>
      <c r="C1"/>
      <c r="D1" s="1307" t="s">
        <v>6324</v>
      </c>
      <c r="E1"/>
      <c r="F1"/>
      <c r="G1"/>
      <c r="H1"/>
      <c r="I1"/>
      <c r="J1"/>
      <c r="K1"/>
      <c r="L1" s="1162"/>
      <c r="M1" s="1308" t="s">
        <v>6325</v>
      </c>
      <c r="N1"/>
      <c r="O1"/>
      <c r="P1"/>
      <c r="Q1"/>
      <c r="R1"/>
      <c r="S1"/>
      <c r="T1"/>
      <c r="U1"/>
      <c r="V1" s="1309" t="s">
        <v>6326</v>
      </c>
      <c r="W1"/>
      <c r="X1"/>
      <c r="Y1"/>
      <c r="Z1" s="1310" t="s">
        <v>6327</v>
      </c>
      <c r="AA1"/>
      <c r="AB1"/>
      <c r="AC1"/>
      <c r="AD1"/>
      <c r="AE1"/>
      <c r="AF1"/>
      <c r="AG1"/>
      <c r="AH1"/>
      <c r="AI1"/>
      <c r="AJ1"/>
      <c r="AK1"/>
      <c r="AL1"/>
      <c r="AM1"/>
      <c r="AN1"/>
      <c r="AO1"/>
      <c r="AP1" s="1299" t="s">
        <v>6328</v>
      </c>
      <c r="AQ1"/>
      <c r="AR1"/>
      <c r="AS1"/>
      <c r="AT1"/>
      <c r="AU1"/>
      <c r="AV1"/>
      <c r="AW1"/>
      <c r="AX1"/>
      <c r="AY1"/>
      <c r="AZ1"/>
      <c r="BA1"/>
      <c r="BB1"/>
      <c r="BC1"/>
      <c r="BD1"/>
      <c r="BE1" s="1302" t="s">
        <v>6329</v>
      </c>
      <c r="BF1"/>
      <c r="BG1"/>
      <c r="BH1"/>
      <c r="BI1"/>
      <c r="BJ1"/>
      <c r="BK1"/>
    </row>
    <row r="2" spans="1:64" s="12" customFormat="1" ht="62.25" customHeight="1">
      <c r="A2" s="9" t="s">
        <v>1403</v>
      </c>
      <c r="B2" s="9" t="s">
        <v>5231</v>
      </c>
      <c r="C2" s="29" t="s">
        <v>5230</v>
      </c>
      <c r="D2" s="1285" t="s">
        <v>1717</v>
      </c>
      <c r="E2" s="1300" t="s">
        <v>5325</v>
      </c>
      <c r="F2"/>
      <c r="G2"/>
      <c r="H2" s="1285" t="s">
        <v>5793</v>
      </c>
      <c r="I2" s="1285" t="s">
        <v>1063</v>
      </c>
      <c r="J2" s="1285" t="s">
        <v>1719</v>
      </c>
      <c r="K2" s="1285" t="s">
        <v>1720</v>
      </c>
      <c r="L2" s="1292" t="s">
        <v>6793</v>
      </c>
      <c r="M2" s="1289" t="s">
        <v>4293</v>
      </c>
      <c r="N2" s="1286" t="s">
        <v>4292</v>
      </c>
      <c r="O2" s="1293" t="s">
        <v>3255</v>
      </c>
      <c r="P2"/>
      <c r="Q2"/>
      <c r="R2"/>
      <c r="S2" s="1286" t="s">
        <v>1070</v>
      </c>
      <c r="T2" s="1286" t="s">
        <v>1715</v>
      </c>
      <c r="U2" s="1293" t="s">
        <v>1895</v>
      </c>
      <c r="V2" s="1304" t="s">
        <v>1896</v>
      </c>
      <c r="W2"/>
      <c r="X2"/>
      <c r="Y2"/>
      <c r="Z2" s="1305" t="s">
        <v>5557</v>
      </c>
      <c r="AA2"/>
      <c r="AB2"/>
      <c r="AC2"/>
      <c r="AD2"/>
      <c r="AE2"/>
      <c r="AF2"/>
      <c r="AG2" s="1298" t="s">
        <v>6332</v>
      </c>
      <c r="AH2"/>
      <c r="AI2"/>
      <c r="AJ2"/>
      <c r="AK2"/>
      <c r="AL2"/>
      <c r="AM2"/>
      <c r="AN2"/>
      <c r="AO2"/>
      <c r="AP2" s="1306" t="s">
        <v>5558</v>
      </c>
      <c r="AQ2"/>
      <c r="AR2"/>
      <c r="AS2"/>
      <c r="AT2"/>
      <c r="AU2"/>
      <c r="AV2"/>
      <c r="AW2" s="1297" t="s">
        <v>6333</v>
      </c>
      <c r="AX2"/>
      <c r="AY2"/>
      <c r="AZ2"/>
      <c r="BA2"/>
      <c r="BB2"/>
      <c r="BC2"/>
      <c r="BD2"/>
      <c r="BE2" s="1295" t="s">
        <v>5597</v>
      </c>
      <c r="BF2" s="1294" t="s">
        <v>5233</v>
      </c>
      <c r="BG2" s="1296" t="s">
        <v>5559</v>
      </c>
      <c r="BH2" s="1290" t="s">
        <v>2915</v>
      </c>
      <c r="BI2" s="1291" t="s">
        <v>5747</v>
      </c>
      <c r="BJ2" s="1290" t="s">
        <v>6818</v>
      </c>
      <c r="BK2" s="1288"/>
      <c r="BL2" s="760"/>
    </row>
    <row r="3" spans="1:64" s="12" customFormat="1" ht="32.25" customHeight="1">
      <c r="A3"/>
      <c r="B3"/>
      <c r="C3"/>
      <c r="D3"/>
      <c r="E3" s="1300" t="s">
        <v>5660</v>
      </c>
      <c r="F3" s="1301" t="s">
        <v>5661</v>
      </c>
      <c r="G3" s="1284" t="s">
        <v>5662</v>
      </c>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s="760"/>
    </row>
    <row r="4" spans="1:64" s="12" customFormat="1" ht="93" customHeight="1">
      <c r="A4"/>
      <c r="B4"/>
      <c r="C4"/>
      <c r="D4"/>
      <c r="E4"/>
      <c r="F4"/>
      <c r="G4"/>
      <c r="H4"/>
      <c r="I4"/>
      <c r="J4"/>
      <c r="K4"/>
      <c r="L4"/>
      <c r="M4"/>
      <c r="N4"/>
      <c r="O4" s="598" t="s">
        <v>4529</v>
      </c>
      <c r="P4" s="753" t="s">
        <v>4528</v>
      </c>
      <c r="Q4" s="753" t="s">
        <v>3095</v>
      </c>
      <c r="R4" s="1287" t="s">
        <v>2147</v>
      </c>
      <c r="S4"/>
      <c r="T4"/>
      <c r="U4"/>
      <c r="V4" s="1304" t="s">
        <v>62</v>
      </c>
      <c r="W4" s="1304" t="s">
        <v>65</v>
      </c>
      <c r="X4" s="1304" t="s">
        <v>66</v>
      </c>
      <c r="Y4" s="1304" t="s">
        <v>63</v>
      </c>
      <c r="Z4" s="596" t="s">
        <v>229</v>
      </c>
      <c r="AA4" s="596" t="s">
        <v>230</v>
      </c>
      <c r="AB4" s="1305" t="s">
        <v>1100</v>
      </c>
      <c r="AC4" s="1305" t="s">
        <v>1101</v>
      </c>
      <c r="AD4" s="1305" t="s">
        <v>1154</v>
      </c>
      <c r="AE4" s="1305" t="s">
        <v>2698</v>
      </c>
      <c r="AF4" s="1305" t="s">
        <v>64</v>
      </c>
      <c r="AG4" s="755" t="s">
        <v>6330</v>
      </c>
      <c r="AH4" s="757" t="s">
        <v>5956</v>
      </c>
      <c r="AI4" s="756" t="s">
        <v>5957</v>
      </c>
      <c r="AJ4" s="756" t="s">
        <v>5958</v>
      </c>
      <c r="AK4" s="756" t="s">
        <v>5959</v>
      </c>
      <c r="AL4" s="756" t="s">
        <v>5960</v>
      </c>
      <c r="AM4" s="756" t="s">
        <v>5961</v>
      </c>
      <c r="AN4" s="756" t="s">
        <v>5962</v>
      </c>
      <c r="AO4" s="756" t="s">
        <v>5963</v>
      </c>
      <c r="AP4" s="754" t="s">
        <v>229</v>
      </c>
      <c r="AQ4" s="1311" t="s">
        <v>230</v>
      </c>
      <c r="AR4" s="1312" t="s">
        <v>1100</v>
      </c>
      <c r="AS4" s="1312" t="s">
        <v>1101</v>
      </c>
      <c r="AT4" s="1312" t="s">
        <v>1154</v>
      </c>
      <c r="AU4" s="1312" t="s">
        <v>2698</v>
      </c>
      <c r="AV4" s="752" t="s">
        <v>64</v>
      </c>
      <c r="AW4" s="1123" t="s">
        <v>5956</v>
      </c>
      <c r="AX4" s="757" t="s">
        <v>5964</v>
      </c>
      <c r="AY4" s="757" t="s">
        <v>5965</v>
      </c>
      <c r="AZ4" s="757" t="s">
        <v>5966</v>
      </c>
      <c r="BA4" s="757" t="s">
        <v>5958</v>
      </c>
      <c r="BB4" s="757" t="s">
        <v>5959</v>
      </c>
      <c r="BC4" s="757" t="s">
        <v>5960</v>
      </c>
      <c r="BD4" s="757" t="s">
        <v>5967</v>
      </c>
      <c r="BE4"/>
      <c r="BF4"/>
      <c r="BG4"/>
      <c r="BH4"/>
      <c r="BI4"/>
      <c r="BJ4"/>
      <c r="BK4"/>
      <c r="BL4" s="760"/>
    </row>
    <row r="5" spans="1:64" s="12" customFormat="1">
      <c r="A5" s="1"/>
      <c r="B5" s="32"/>
      <c r="C5" s="119"/>
      <c r="D5" s="32"/>
      <c r="E5" s="9"/>
      <c r="F5" s="9"/>
      <c r="G5" s="9"/>
      <c r="H5" s="32"/>
      <c r="I5" s="32"/>
      <c r="J5" s="32"/>
      <c r="K5" s="32"/>
      <c r="L5" s="32"/>
      <c r="M5" s="32"/>
      <c r="N5" s="32"/>
      <c r="O5" s="9"/>
      <c r="P5" s="29"/>
      <c r="Q5" s="29"/>
      <c r="R5" s="32"/>
      <c r="S5" s="32"/>
      <c r="T5" s="32"/>
      <c r="U5" s="32"/>
      <c r="V5" s="31"/>
      <c r="W5" s="31"/>
      <c r="X5" s="31"/>
      <c r="Y5" s="504"/>
      <c r="Z5" s="662"/>
      <c r="AA5" s="31"/>
      <c r="AB5" s="749"/>
      <c r="AC5" s="749"/>
      <c r="AD5" s="749"/>
      <c r="AE5" s="749"/>
      <c r="AF5" s="750"/>
      <c r="AG5" s="750"/>
      <c r="AH5" s="768"/>
      <c r="AI5" s="751"/>
      <c r="AJ5" s="751"/>
      <c r="AK5" s="751"/>
      <c r="AL5" s="751"/>
      <c r="AM5" s="751"/>
      <c r="AN5" s="751"/>
      <c r="AO5" s="751"/>
      <c r="AP5" s="511"/>
      <c r="AQ5" s="30"/>
      <c r="AR5" s="33"/>
      <c r="AS5" s="33"/>
      <c r="AT5" s="33"/>
      <c r="AU5" s="33"/>
      <c r="AV5" s="512"/>
      <c r="AW5" s="1124"/>
      <c r="AX5" s="751"/>
      <c r="AY5" s="751"/>
      <c r="AZ5" s="751"/>
      <c r="BA5" s="751"/>
      <c r="BB5" s="751"/>
      <c r="BC5" s="751"/>
      <c r="BD5" s="751"/>
      <c r="BE5" s="1187"/>
      <c r="BF5" s="29"/>
      <c r="BG5" s="1231"/>
      <c r="BH5" s="109"/>
      <c r="BI5" s="21"/>
      <c r="BJ5" s="297"/>
      <c r="BK5" s="109"/>
    </row>
    <row r="6" spans="1:64" ht="204.75" customHeight="1">
      <c r="A6" s="1163">
        <v>1</v>
      </c>
      <c r="B6" s="1164">
        <v>1</v>
      </c>
      <c r="C6" s="1165">
        <v>1</v>
      </c>
      <c r="D6" s="857" t="s">
        <v>1722</v>
      </c>
      <c r="E6" s="857" t="s">
        <v>5699</v>
      </c>
      <c r="F6" s="857"/>
      <c r="G6" s="857" t="s">
        <v>5663</v>
      </c>
      <c r="H6" s="857" t="s">
        <v>1811</v>
      </c>
      <c r="I6" s="857" t="s">
        <v>2969</v>
      </c>
      <c r="J6" s="857" t="s">
        <v>1418</v>
      </c>
      <c r="K6" s="857" t="s">
        <v>599</v>
      </c>
      <c r="L6" s="857" t="s">
        <v>6794</v>
      </c>
      <c r="M6" s="857" t="s">
        <v>4280</v>
      </c>
      <c r="N6" s="857" t="s">
        <v>4525</v>
      </c>
      <c r="O6" s="859" t="s">
        <v>2970</v>
      </c>
      <c r="P6" s="859" t="s">
        <v>2991</v>
      </c>
      <c r="Q6" s="859" t="s">
        <v>2971</v>
      </c>
      <c r="R6" s="860" t="s">
        <v>2149</v>
      </c>
      <c r="S6" s="857">
        <f>30+96+576+93</f>
        <v>795</v>
      </c>
      <c r="T6" s="857" t="s">
        <v>1716</v>
      </c>
      <c r="U6" s="857">
        <v>1982</v>
      </c>
      <c r="V6" s="860" t="s">
        <v>2149</v>
      </c>
      <c r="W6" s="860" t="s">
        <v>2149</v>
      </c>
      <c r="X6" s="857" t="s">
        <v>2734</v>
      </c>
      <c r="Y6" s="861" t="s">
        <v>2150</v>
      </c>
      <c r="Z6" s="862" t="s">
        <v>2149</v>
      </c>
      <c r="AA6" s="860" t="s">
        <v>2149</v>
      </c>
      <c r="AB6" s="860" t="s">
        <v>2149</v>
      </c>
      <c r="AC6" s="860" t="s">
        <v>2149</v>
      </c>
      <c r="AD6" s="860" t="s">
        <v>2149</v>
      </c>
      <c r="AE6" s="860" t="s">
        <v>2149</v>
      </c>
      <c r="AF6" s="863" t="s">
        <v>2149</v>
      </c>
      <c r="AG6" s="864"/>
      <c r="AH6" s="865"/>
      <c r="AI6" s="864"/>
      <c r="AJ6" s="864"/>
      <c r="AK6" s="866"/>
      <c r="AL6" s="866"/>
      <c r="AM6" s="866"/>
      <c r="AN6" s="866"/>
      <c r="AO6" s="866"/>
      <c r="AP6" s="862" t="s">
        <v>2149</v>
      </c>
      <c r="AQ6" s="860" t="s">
        <v>2149</v>
      </c>
      <c r="AR6" s="860" t="s">
        <v>2149</v>
      </c>
      <c r="AS6" s="860" t="s">
        <v>2149</v>
      </c>
      <c r="AT6" s="860" t="s">
        <v>2149</v>
      </c>
      <c r="AU6" s="860" t="s">
        <v>2149</v>
      </c>
      <c r="AV6" s="867" t="s">
        <v>2149</v>
      </c>
      <c r="AW6" s="866"/>
      <c r="AX6" s="866"/>
      <c r="AY6" s="129"/>
      <c r="AZ6" s="129"/>
      <c r="BA6" s="129"/>
      <c r="BB6" s="129"/>
      <c r="BC6" s="129"/>
      <c r="BD6" s="129"/>
      <c r="BE6" s="1188" t="s">
        <v>2149</v>
      </c>
      <c r="BF6" s="3" t="s">
        <v>1239</v>
      </c>
      <c r="BG6" s="1232" t="s">
        <v>5563</v>
      </c>
      <c r="BH6" s="4" t="s">
        <v>6019</v>
      </c>
      <c r="BI6" s="4" t="s">
        <v>6017</v>
      </c>
      <c r="BJ6" s="4" t="s">
        <v>6819</v>
      </c>
      <c r="BK6" s="18" t="s">
        <v>626</v>
      </c>
    </row>
    <row r="7" spans="1:64" ht="198" customHeight="1">
      <c r="A7" s="1163">
        <v>2</v>
      </c>
      <c r="B7" s="1164">
        <v>2</v>
      </c>
      <c r="C7" s="1165">
        <v>2</v>
      </c>
      <c r="D7" s="857" t="s">
        <v>1723</v>
      </c>
      <c r="E7" s="857" t="s">
        <v>5699</v>
      </c>
      <c r="F7" s="857"/>
      <c r="G7" s="857" t="s">
        <v>5663</v>
      </c>
      <c r="H7" s="857" t="s">
        <v>1811</v>
      </c>
      <c r="I7" s="857" t="s">
        <v>1121</v>
      </c>
      <c r="J7" s="857" t="s">
        <v>1419</v>
      </c>
      <c r="K7" s="857" t="s">
        <v>600</v>
      </c>
      <c r="L7" s="857" t="s">
        <v>6795</v>
      </c>
      <c r="M7" s="857" t="s">
        <v>4280</v>
      </c>
      <c r="N7" s="857" t="s">
        <v>4526</v>
      </c>
      <c r="O7" s="859" t="s">
        <v>2972</v>
      </c>
      <c r="P7" s="859" t="s">
        <v>2992</v>
      </c>
      <c r="Q7" s="859" t="s">
        <v>2973</v>
      </c>
      <c r="R7" s="860" t="s">
        <v>2149</v>
      </c>
      <c r="S7" s="857" t="s">
        <v>1153</v>
      </c>
      <c r="T7" s="857" t="s">
        <v>1098</v>
      </c>
      <c r="U7" s="857">
        <v>1996</v>
      </c>
      <c r="V7" s="860" t="s">
        <v>2149</v>
      </c>
      <c r="W7" s="860" t="s">
        <v>2149</v>
      </c>
      <c r="X7" s="857" t="s">
        <v>2735</v>
      </c>
      <c r="Y7" s="861" t="s">
        <v>2194</v>
      </c>
      <c r="Z7" s="862" t="s">
        <v>2149</v>
      </c>
      <c r="AA7" s="860" t="s">
        <v>2149</v>
      </c>
      <c r="AB7" s="860" t="s">
        <v>2149</v>
      </c>
      <c r="AC7" s="860" t="s">
        <v>2149</v>
      </c>
      <c r="AD7" s="860" t="s">
        <v>2149</v>
      </c>
      <c r="AE7" s="860" t="s">
        <v>2149</v>
      </c>
      <c r="AF7" s="863" t="s">
        <v>2149</v>
      </c>
      <c r="AG7" s="863"/>
      <c r="AH7" s="868"/>
      <c r="AI7" s="869"/>
      <c r="AJ7" s="869"/>
      <c r="AK7" s="869"/>
      <c r="AL7" s="869"/>
      <c r="AM7" s="869"/>
      <c r="AN7" s="869"/>
      <c r="AO7" s="869"/>
      <c r="AP7" s="862" t="s">
        <v>2149</v>
      </c>
      <c r="AQ7" s="860" t="s">
        <v>2149</v>
      </c>
      <c r="AR7" s="860" t="s">
        <v>2149</v>
      </c>
      <c r="AS7" s="860" t="s">
        <v>2149</v>
      </c>
      <c r="AT7" s="860" t="s">
        <v>2149</v>
      </c>
      <c r="AU7" s="860" t="s">
        <v>2149</v>
      </c>
      <c r="AV7" s="867" t="s">
        <v>2149</v>
      </c>
      <c r="AW7" s="869"/>
      <c r="AX7" s="869"/>
      <c r="AY7" s="22"/>
      <c r="AZ7" s="22"/>
      <c r="BA7" s="22"/>
      <c r="BB7" s="22"/>
      <c r="BC7" s="22"/>
      <c r="BD7" s="22"/>
      <c r="BE7" s="1188" t="s">
        <v>2149</v>
      </c>
      <c r="BF7" s="3" t="s">
        <v>1239</v>
      </c>
      <c r="BG7" s="1232" t="s">
        <v>5563</v>
      </c>
      <c r="BH7" s="4" t="s">
        <v>6019</v>
      </c>
      <c r="BI7" s="4" t="s">
        <v>6017</v>
      </c>
      <c r="BJ7" s="4" t="s">
        <v>6819</v>
      </c>
      <c r="BK7" s="18" t="s">
        <v>626</v>
      </c>
    </row>
    <row r="8" spans="1:64" ht="115.5" customHeight="1">
      <c r="A8" s="1163">
        <v>3</v>
      </c>
      <c r="B8" s="1164">
        <v>3</v>
      </c>
      <c r="C8" s="1165">
        <v>3</v>
      </c>
      <c r="D8" s="857" t="s">
        <v>5288</v>
      </c>
      <c r="E8" s="857" t="s">
        <v>5331</v>
      </c>
      <c r="F8" s="857"/>
      <c r="G8" s="857" t="s">
        <v>5707</v>
      </c>
      <c r="H8" s="857" t="s">
        <v>1812</v>
      </c>
      <c r="I8" s="857" t="s">
        <v>1122</v>
      </c>
      <c r="J8" s="857" t="s">
        <v>1420</v>
      </c>
      <c r="K8" s="857" t="s">
        <v>601</v>
      </c>
      <c r="L8" s="857" t="s">
        <v>6794</v>
      </c>
      <c r="M8" s="857" t="s">
        <v>4280</v>
      </c>
      <c r="N8" s="857" t="s">
        <v>4527</v>
      </c>
      <c r="O8" s="870"/>
      <c r="P8" s="859" t="s">
        <v>2974</v>
      </c>
      <c r="Q8" s="870"/>
      <c r="R8" s="860" t="s">
        <v>2149</v>
      </c>
      <c r="S8" s="857" t="s">
        <v>1539</v>
      </c>
      <c r="T8" s="857" t="s">
        <v>1099</v>
      </c>
      <c r="U8" s="857">
        <v>1986</v>
      </c>
      <c r="V8" s="860" t="s">
        <v>2149</v>
      </c>
      <c r="W8" s="860" t="s">
        <v>2149</v>
      </c>
      <c r="X8" s="857" t="s">
        <v>2737</v>
      </c>
      <c r="Y8" s="861" t="s">
        <v>2150</v>
      </c>
      <c r="Z8" s="862" t="s">
        <v>2149</v>
      </c>
      <c r="AA8" s="860" t="s">
        <v>2149</v>
      </c>
      <c r="AB8" s="860" t="s">
        <v>2149</v>
      </c>
      <c r="AC8" s="860" t="s">
        <v>2149</v>
      </c>
      <c r="AD8" s="860" t="s">
        <v>2149</v>
      </c>
      <c r="AE8" s="860" t="s">
        <v>2149</v>
      </c>
      <c r="AF8" s="863" t="s">
        <v>2149</v>
      </c>
      <c r="AG8" s="863"/>
      <c r="AH8" s="868"/>
      <c r="AI8" s="869"/>
      <c r="AJ8" s="869"/>
      <c r="AK8" s="869"/>
      <c r="AL8" s="869"/>
      <c r="AM8" s="869"/>
      <c r="AN8" s="869"/>
      <c r="AO8" s="869"/>
      <c r="AP8" s="862" t="s">
        <v>2149</v>
      </c>
      <c r="AQ8" s="860" t="s">
        <v>2149</v>
      </c>
      <c r="AR8" s="860" t="s">
        <v>2149</v>
      </c>
      <c r="AS8" s="860" t="s">
        <v>2149</v>
      </c>
      <c r="AT8" s="860" t="s">
        <v>2149</v>
      </c>
      <c r="AU8" s="860" t="s">
        <v>2149</v>
      </c>
      <c r="AV8" s="867" t="s">
        <v>2149</v>
      </c>
      <c r="AW8" s="869"/>
      <c r="AX8" s="869"/>
      <c r="AY8" s="22"/>
      <c r="AZ8" s="22"/>
      <c r="BA8" s="22"/>
      <c r="BB8" s="22"/>
      <c r="BC8" s="22"/>
      <c r="BD8" s="22"/>
      <c r="BE8" s="1188" t="s">
        <v>2149</v>
      </c>
      <c r="BF8" s="3" t="s">
        <v>1239</v>
      </c>
      <c r="BG8" s="1232" t="s">
        <v>5563</v>
      </c>
      <c r="BH8" s="4" t="s">
        <v>6019</v>
      </c>
      <c r="BI8" s="4" t="s">
        <v>6017</v>
      </c>
      <c r="BJ8" s="4" t="s">
        <v>6819</v>
      </c>
      <c r="BK8" s="18" t="s">
        <v>626</v>
      </c>
    </row>
    <row r="9" spans="1:64" ht="96" customHeight="1">
      <c r="A9" s="1163">
        <v>4</v>
      </c>
      <c r="B9" s="1164">
        <v>4</v>
      </c>
      <c r="C9" s="1165">
        <v>4</v>
      </c>
      <c r="D9" s="857" t="s">
        <v>1031</v>
      </c>
      <c r="E9" s="857" t="s">
        <v>5332</v>
      </c>
      <c r="F9" s="871" t="s">
        <v>4804</v>
      </c>
      <c r="G9" s="857"/>
      <c r="H9" s="857" t="s">
        <v>1813</v>
      </c>
      <c r="I9" s="857" t="s">
        <v>1081</v>
      </c>
      <c r="J9" s="857" t="s">
        <v>1421</v>
      </c>
      <c r="K9" s="857" t="s">
        <v>602</v>
      </c>
      <c r="L9" s="857" t="s">
        <v>6796</v>
      </c>
      <c r="M9" s="857" t="s">
        <v>4280</v>
      </c>
      <c r="N9" s="857" t="s">
        <v>4530</v>
      </c>
      <c r="O9" s="870"/>
      <c r="P9" s="859" t="s">
        <v>2975</v>
      </c>
      <c r="Q9" s="870"/>
      <c r="R9" s="860" t="s">
        <v>2149</v>
      </c>
      <c r="S9" s="857" t="s">
        <v>1540</v>
      </c>
      <c r="T9" s="857" t="s">
        <v>1082</v>
      </c>
      <c r="U9" s="857">
        <v>1993</v>
      </c>
      <c r="V9" s="860" t="s">
        <v>2149</v>
      </c>
      <c r="W9" s="860" t="s">
        <v>2149</v>
      </c>
      <c r="X9" s="857" t="s">
        <v>2736</v>
      </c>
      <c r="Y9" s="861" t="s">
        <v>2194</v>
      </c>
      <c r="Z9" s="862" t="s">
        <v>2149</v>
      </c>
      <c r="AA9" s="860" t="s">
        <v>2149</v>
      </c>
      <c r="AB9" s="860" t="s">
        <v>2149</v>
      </c>
      <c r="AC9" s="860" t="s">
        <v>2149</v>
      </c>
      <c r="AD9" s="860" t="s">
        <v>2149</v>
      </c>
      <c r="AE9" s="860" t="s">
        <v>2149</v>
      </c>
      <c r="AF9" s="863" t="s">
        <v>2149</v>
      </c>
      <c r="AG9" s="863"/>
      <c r="AH9" s="868"/>
      <c r="AI9" s="869"/>
      <c r="AJ9" s="869"/>
      <c r="AK9" s="869"/>
      <c r="AL9" s="869"/>
      <c r="AM9" s="869"/>
      <c r="AN9" s="869"/>
      <c r="AO9" s="869"/>
      <c r="AP9" s="862" t="s">
        <v>2149</v>
      </c>
      <c r="AQ9" s="860" t="s">
        <v>2149</v>
      </c>
      <c r="AR9" s="860" t="s">
        <v>2149</v>
      </c>
      <c r="AS9" s="860" t="s">
        <v>2149</v>
      </c>
      <c r="AT9" s="860" t="s">
        <v>2149</v>
      </c>
      <c r="AU9" s="860" t="s">
        <v>2149</v>
      </c>
      <c r="AV9" s="867" t="s">
        <v>2149</v>
      </c>
      <c r="AW9" s="869"/>
      <c r="AX9" s="869"/>
      <c r="AY9" s="22"/>
      <c r="AZ9" s="22"/>
      <c r="BA9" s="22"/>
      <c r="BB9" s="22"/>
      <c r="BC9" s="22"/>
      <c r="BD9" s="22"/>
      <c r="BE9" s="1188" t="s">
        <v>2149</v>
      </c>
      <c r="BF9" s="3" t="s">
        <v>1240</v>
      </c>
      <c r="BG9" s="1232" t="s">
        <v>626</v>
      </c>
      <c r="BH9" s="4" t="s">
        <v>6019</v>
      </c>
      <c r="BI9" s="4" t="s">
        <v>6017</v>
      </c>
      <c r="BJ9" s="4" t="s">
        <v>6819</v>
      </c>
      <c r="BK9" s="18" t="s">
        <v>626</v>
      </c>
    </row>
    <row r="10" spans="1:64" ht="45" customHeight="1">
      <c r="A10" s="1163">
        <v>5</v>
      </c>
      <c r="B10" s="1164">
        <v>5</v>
      </c>
      <c r="C10" s="1165">
        <v>5</v>
      </c>
      <c r="D10" s="857" t="s">
        <v>151</v>
      </c>
      <c r="E10" s="857" t="s">
        <v>5700</v>
      </c>
      <c r="F10" s="857"/>
      <c r="G10" s="857" t="s">
        <v>5664</v>
      </c>
      <c r="H10" s="857" t="s">
        <v>1814</v>
      </c>
      <c r="I10" s="857" t="s">
        <v>2144</v>
      </c>
      <c r="J10" s="857" t="s">
        <v>1422</v>
      </c>
      <c r="K10" s="857" t="s">
        <v>595</v>
      </c>
      <c r="L10" s="857" t="s">
        <v>6796</v>
      </c>
      <c r="M10" s="857" t="s">
        <v>4280</v>
      </c>
      <c r="N10" s="857" t="s">
        <v>4531</v>
      </c>
      <c r="O10" s="870"/>
      <c r="P10" s="859" t="s">
        <v>2976</v>
      </c>
      <c r="Q10" s="870"/>
      <c r="R10" s="860" t="s">
        <v>2149</v>
      </c>
      <c r="S10" s="857" t="s">
        <v>1541</v>
      </c>
      <c r="T10" s="857" t="s">
        <v>2151</v>
      </c>
      <c r="U10" s="857">
        <v>1994</v>
      </c>
      <c r="V10" s="860" t="s">
        <v>2149</v>
      </c>
      <c r="W10" s="860" t="s">
        <v>2149</v>
      </c>
      <c r="X10" s="857" t="s">
        <v>2738</v>
      </c>
      <c r="Y10" s="861" t="s">
        <v>2194</v>
      </c>
      <c r="Z10" s="862" t="s">
        <v>2149</v>
      </c>
      <c r="AA10" s="860" t="s">
        <v>2149</v>
      </c>
      <c r="AB10" s="860" t="s">
        <v>2149</v>
      </c>
      <c r="AC10" s="860" t="s">
        <v>2149</v>
      </c>
      <c r="AD10" s="860" t="s">
        <v>2149</v>
      </c>
      <c r="AE10" s="860" t="s">
        <v>2149</v>
      </c>
      <c r="AF10" s="863" t="s">
        <v>2149</v>
      </c>
      <c r="AG10" s="863"/>
      <c r="AH10" s="868"/>
      <c r="AI10" s="869"/>
      <c r="AJ10" s="869"/>
      <c r="AK10" s="869"/>
      <c r="AL10" s="869"/>
      <c r="AM10" s="869"/>
      <c r="AN10" s="869"/>
      <c r="AO10" s="869"/>
      <c r="AP10" s="862" t="s">
        <v>2149</v>
      </c>
      <c r="AQ10" s="860" t="s">
        <v>2149</v>
      </c>
      <c r="AR10" s="860" t="s">
        <v>2149</v>
      </c>
      <c r="AS10" s="860" t="s">
        <v>2149</v>
      </c>
      <c r="AT10" s="860" t="s">
        <v>2149</v>
      </c>
      <c r="AU10" s="860" t="s">
        <v>2149</v>
      </c>
      <c r="AV10" s="867" t="s">
        <v>2149</v>
      </c>
      <c r="AW10" s="869"/>
      <c r="AX10" s="869"/>
      <c r="AY10" s="22"/>
      <c r="AZ10" s="22"/>
      <c r="BA10" s="22"/>
      <c r="BB10" s="22"/>
      <c r="BC10" s="22"/>
      <c r="BD10" s="22"/>
      <c r="BE10" s="1188" t="s">
        <v>2149</v>
      </c>
      <c r="BF10" s="3" t="s">
        <v>1239</v>
      </c>
      <c r="BG10" s="1232" t="s">
        <v>5563</v>
      </c>
      <c r="BH10" s="4" t="s">
        <v>6019</v>
      </c>
      <c r="BI10" s="4" t="s">
        <v>6017</v>
      </c>
      <c r="BJ10" s="4" t="s">
        <v>6819</v>
      </c>
      <c r="BK10" s="18" t="s">
        <v>626</v>
      </c>
    </row>
    <row r="11" spans="1:64" ht="45" customHeight="1">
      <c r="A11" s="1163">
        <v>6</v>
      </c>
      <c r="B11" s="1164">
        <v>6</v>
      </c>
      <c r="C11" s="1165">
        <v>6</v>
      </c>
      <c r="D11" s="857" t="s">
        <v>151</v>
      </c>
      <c r="E11" s="857" t="s">
        <v>5700</v>
      </c>
      <c r="F11" s="857"/>
      <c r="G11" s="857" t="s">
        <v>5664</v>
      </c>
      <c r="H11" s="857" t="s">
        <v>1815</v>
      </c>
      <c r="I11" s="857" t="s">
        <v>2144</v>
      </c>
      <c r="J11" s="857" t="s">
        <v>1422</v>
      </c>
      <c r="K11" s="857" t="s">
        <v>595</v>
      </c>
      <c r="L11" s="857" t="s">
        <v>6796</v>
      </c>
      <c r="M11" s="857" t="s">
        <v>4280</v>
      </c>
      <c r="N11" s="857" t="s">
        <v>4531</v>
      </c>
      <c r="O11" s="870"/>
      <c r="P11" s="859" t="s">
        <v>2977</v>
      </c>
      <c r="Q11" s="870"/>
      <c r="R11" s="860" t="s">
        <v>2149</v>
      </c>
      <c r="S11" s="857" t="s">
        <v>1542</v>
      </c>
      <c r="T11" s="857" t="s">
        <v>2151</v>
      </c>
      <c r="U11" s="857">
        <v>1994</v>
      </c>
      <c r="V11" s="860" t="s">
        <v>2149</v>
      </c>
      <c r="W11" s="860" t="s">
        <v>2149</v>
      </c>
      <c r="X11" s="857" t="s">
        <v>2739</v>
      </c>
      <c r="Y11" s="861" t="s">
        <v>2194</v>
      </c>
      <c r="Z11" s="862" t="s">
        <v>2149</v>
      </c>
      <c r="AA11" s="860" t="s">
        <v>2149</v>
      </c>
      <c r="AB11" s="860" t="s">
        <v>2149</v>
      </c>
      <c r="AC11" s="860" t="s">
        <v>2149</v>
      </c>
      <c r="AD11" s="860" t="s">
        <v>2149</v>
      </c>
      <c r="AE11" s="860" t="s">
        <v>2149</v>
      </c>
      <c r="AF11" s="863" t="s">
        <v>2149</v>
      </c>
      <c r="AG11" s="863"/>
      <c r="AH11" s="868"/>
      <c r="AI11" s="869"/>
      <c r="AJ11" s="869"/>
      <c r="AK11" s="869"/>
      <c r="AL11" s="869"/>
      <c r="AM11" s="869"/>
      <c r="AN11" s="869"/>
      <c r="AO11" s="869"/>
      <c r="AP11" s="862" t="s">
        <v>2149</v>
      </c>
      <c r="AQ11" s="860" t="s">
        <v>2149</v>
      </c>
      <c r="AR11" s="860" t="s">
        <v>2149</v>
      </c>
      <c r="AS11" s="860" t="s">
        <v>2149</v>
      </c>
      <c r="AT11" s="860" t="s">
        <v>2149</v>
      </c>
      <c r="AU11" s="860" t="s">
        <v>2149</v>
      </c>
      <c r="AV11" s="867" t="s">
        <v>2149</v>
      </c>
      <c r="AW11" s="869"/>
      <c r="AX11" s="869"/>
      <c r="AY11" s="22"/>
      <c r="AZ11" s="22"/>
      <c r="BA11" s="22"/>
      <c r="BB11" s="22"/>
      <c r="BC11" s="22"/>
      <c r="BD11" s="22"/>
      <c r="BE11" s="1188" t="s">
        <v>2149</v>
      </c>
      <c r="BF11" s="3" t="s">
        <v>1239</v>
      </c>
      <c r="BG11" s="1232" t="s">
        <v>5563</v>
      </c>
      <c r="BH11" s="4" t="s">
        <v>6019</v>
      </c>
      <c r="BI11" s="4" t="s">
        <v>6017</v>
      </c>
      <c r="BJ11" s="4" t="s">
        <v>6819</v>
      </c>
      <c r="BK11" s="18" t="s">
        <v>626</v>
      </c>
    </row>
    <row r="12" spans="1:64" ht="150" customHeight="1">
      <c r="A12" s="1163">
        <v>7</v>
      </c>
      <c r="B12" s="1164">
        <v>7</v>
      </c>
      <c r="C12" s="1165">
        <v>7</v>
      </c>
      <c r="D12" s="857" t="s">
        <v>5273</v>
      </c>
      <c r="E12" s="857" t="s">
        <v>5701</v>
      </c>
      <c r="F12" s="871" t="s">
        <v>4804</v>
      </c>
      <c r="G12" s="857"/>
      <c r="H12" s="857" t="s">
        <v>1816</v>
      </c>
      <c r="I12" s="857" t="s">
        <v>1123</v>
      </c>
      <c r="J12" s="857" t="s">
        <v>1423</v>
      </c>
      <c r="K12" s="857" t="s">
        <v>603</v>
      </c>
      <c r="L12" s="857" t="s">
        <v>6796</v>
      </c>
      <c r="M12" s="857" t="s">
        <v>4280</v>
      </c>
      <c r="N12" s="857"/>
      <c r="O12" s="870"/>
      <c r="P12" s="859" t="s">
        <v>2978</v>
      </c>
      <c r="Q12" s="870"/>
      <c r="R12" s="860" t="s">
        <v>2149</v>
      </c>
      <c r="S12" s="857" t="s">
        <v>1153</v>
      </c>
      <c r="T12" s="857" t="s">
        <v>1248</v>
      </c>
      <c r="U12" s="857">
        <v>1990</v>
      </c>
      <c r="V12" s="860" t="s">
        <v>2149</v>
      </c>
      <c r="W12" s="860" t="s">
        <v>2149</v>
      </c>
      <c r="X12" s="857" t="s">
        <v>2740</v>
      </c>
      <c r="Y12" s="861" t="s">
        <v>2150</v>
      </c>
      <c r="Z12" s="862" t="s">
        <v>2149</v>
      </c>
      <c r="AA12" s="860" t="s">
        <v>2149</v>
      </c>
      <c r="AB12" s="860" t="s">
        <v>2149</v>
      </c>
      <c r="AC12" s="860" t="s">
        <v>2149</v>
      </c>
      <c r="AD12" s="860" t="s">
        <v>2149</v>
      </c>
      <c r="AE12" s="860" t="s">
        <v>2149</v>
      </c>
      <c r="AF12" s="863" t="s">
        <v>2149</v>
      </c>
      <c r="AG12" s="863"/>
      <c r="AH12" s="868"/>
      <c r="AI12" s="869"/>
      <c r="AJ12" s="869"/>
      <c r="AK12" s="869"/>
      <c r="AL12" s="869"/>
      <c r="AM12" s="869"/>
      <c r="AN12" s="869"/>
      <c r="AO12" s="869"/>
      <c r="AP12" s="862" t="s">
        <v>2149</v>
      </c>
      <c r="AQ12" s="860" t="s">
        <v>2149</v>
      </c>
      <c r="AR12" s="860" t="s">
        <v>2149</v>
      </c>
      <c r="AS12" s="860" t="s">
        <v>2149</v>
      </c>
      <c r="AT12" s="860" t="s">
        <v>2149</v>
      </c>
      <c r="AU12" s="860" t="s">
        <v>2149</v>
      </c>
      <c r="AV12" s="867" t="s">
        <v>2149</v>
      </c>
      <c r="AW12" s="869"/>
      <c r="AX12" s="869"/>
      <c r="AY12" s="22"/>
      <c r="AZ12" s="22"/>
      <c r="BA12" s="22"/>
      <c r="BB12" s="22"/>
      <c r="BC12" s="22"/>
      <c r="BD12" s="22"/>
      <c r="BE12" s="1188" t="s">
        <v>2149</v>
      </c>
      <c r="BF12" s="3" t="s">
        <v>1239</v>
      </c>
      <c r="BG12" s="1232" t="s">
        <v>626</v>
      </c>
      <c r="BH12" s="4" t="s">
        <v>6019</v>
      </c>
      <c r="BI12" s="4" t="s">
        <v>6017</v>
      </c>
      <c r="BJ12" s="4" t="s">
        <v>6819</v>
      </c>
      <c r="BK12" s="18" t="s">
        <v>626</v>
      </c>
    </row>
    <row r="13" spans="1:64" ht="45" customHeight="1">
      <c r="A13" s="1163">
        <v>8</v>
      </c>
      <c r="B13" s="1164">
        <v>8</v>
      </c>
      <c r="C13" s="1165">
        <v>8</v>
      </c>
      <c r="D13" s="857" t="s">
        <v>1031</v>
      </c>
      <c r="E13" s="857" t="s">
        <v>5332</v>
      </c>
      <c r="F13" s="871" t="s">
        <v>4804</v>
      </c>
      <c r="G13" s="857"/>
      <c r="H13" s="857" t="s">
        <v>1813</v>
      </c>
      <c r="I13" s="857" t="s">
        <v>1124</v>
      </c>
      <c r="J13" s="857" t="s">
        <v>1424</v>
      </c>
      <c r="K13" s="857" t="s">
        <v>602</v>
      </c>
      <c r="L13" s="857" t="s">
        <v>6796</v>
      </c>
      <c r="M13" s="857" t="s">
        <v>4280</v>
      </c>
      <c r="N13" s="857" t="s">
        <v>4530</v>
      </c>
      <c r="O13" s="870"/>
      <c r="P13" s="859" t="s">
        <v>2979</v>
      </c>
      <c r="Q13" s="870"/>
      <c r="R13" s="860" t="s">
        <v>2149</v>
      </c>
      <c r="S13" s="857" t="s">
        <v>1543</v>
      </c>
      <c r="T13" s="857" t="s">
        <v>1323</v>
      </c>
      <c r="U13" s="857">
        <v>1995</v>
      </c>
      <c r="V13" s="860" t="s">
        <v>2149</v>
      </c>
      <c r="W13" s="860" t="s">
        <v>2149</v>
      </c>
      <c r="X13" s="857" t="s">
        <v>2741</v>
      </c>
      <c r="Y13" s="861" t="s">
        <v>2194</v>
      </c>
      <c r="Z13" s="862" t="s">
        <v>2149</v>
      </c>
      <c r="AA13" s="860" t="s">
        <v>2149</v>
      </c>
      <c r="AB13" s="860" t="s">
        <v>2149</v>
      </c>
      <c r="AC13" s="860" t="s">
        <v>2149</v>
      </c>
      <c r="AD13" s="860" t="s">
        <v>2149</v>
      </c>
      <c r="AE13" s="860" t="s">
        <v>2149</v>
      </c>
      <c r="AF13" s="863" t="s">
        <v>2149</v>
      </c>
      <c r="AG13" s="863"/>
      <c r="AH13" s="868"/>
      <c r="AI13" s="869"/>
      <c r="AJ13" s="869"/>
      <c r="AK13" s="869"/>
      <c r="AL13" s="869"/>
      <c r="AM13" s="869"/>
      <c r="AN13" s="869"/>
      <c r="AO13" s="869"/>
      <c r="AP13" s="862" t="s">
        <v>2149</v>
      </c>
      <c r="AQ13" s="860" t="s">
        <v>2149</v>
      </c>
      <c r="AR13" s="860" t="s">
        <v>2149</v>
      </c>
      <c r="AS13" s="860" t="s">
        <v>2149</v>
      </c>
      <c r="AT13" s="860" t="s">
        <v>2149</v>
      </c>
      <c r="AU13" s="860" t="s">
        <v>2149</v>
      </c>
      <c r="AV13" s="867" t="s">
        <v>2149</v>
      </c>
      <c r="AW13" s="869"/>
      <c r="AX13" s="869"/>
      <c r="AY13" s="22"/>
      <c r="AZ13" s="22"/>
      <c r="BA13" s="22"/>
      <c r="BB13" s="22"/>
      <c r="BC13" s="22"/>
      <c r="BD13" s="22"/>
      <c r="BE13" s="1188" t="s">
        <v>2149</v>
      </c>
      <c r="BF13" s="3" t="s">
        <v>1239</v>
      </c>
      <c r="BG13" s="1232" t="s">
        <v>626</v>
      </c>
      <c r="BH13" s="4" t="s">
        <v>6019</v>
      </c>
      <c r="BI13" s="4" t="s">
        <v>6017</v>
      </c>
      <c r="BJ13" s="4" t="s">
        <v>6819</v>
      </c>
      <c r="BK13" s="18" t="s">
        <v>626</v>
      </c>
    </row>
    <row r="14" spans="1:64" ht="180" customHeight="1">
      <c r="A14" s="1163">
        <v>9</v>
      </c>
      <c r="B14" s="1164">
        <v>9</v>
      </c>
      <c r="C14" s="1165">
        <v>9</v>
      </c>
      <c r="D14" s="872" t="s">
        <v>1039</v>
      </c>
      <c r="E14" s="857" t="s">
        <v>5673</v>
      </c>
      <c r="F14" s="871" t="s">
        <v>4804</v>
      </c>
      <c r="G14" s="872"/>
      <c r="H14" s="857" t="s">
        <v>1817</v>
      </c>
      <c r="I14" s="857" t="s">
        <v>1115</v>
      </c>
      <c r="J14" s="857" t="s">
        <v>1425</v>
      </c>
      <c r="K14" s="857" t="s">
        <v>604</v>
      </c>
      <c r="L14" s="857" t="s">
        <v>6796</v>
      </c>
      <c r="M14" s="857" t="s">
        <v>4280</v>
      </c>
      <c r="N14" s="857" t="s">
        <v>4533</v>
      </c>
      <c r="O14" s="870"/>
      <c r="P14" s="859" t="s">
        <v>2980</v>
      </c>
      <c r="Q14" s="870"/>
      <c r="R14" s="860" t="s">
        <v>2149</v>
      </c>
      <c r="S14" s="857" t="s">
        <v>1544</v>
      </c>
      <c r="T14" s="857" t="s">
        <v>1324</v>
      </c>
      <c r="U14" s="857">
        <v>1983</v>
      </c>
      <c r="V14" s="860" t="s">
        <v>2149</v>
      </c>
      <c r="W14" s="860" t="s">
        <v>2149</v>
      </c>
      <c r="X14" s="857" t="s">
        <v>2742</v>
      </c>
      <c r="Y14" s="861" t="s">
        <v>2194</v>
      </c>
      <c r="Z14" s="862" t="s">
        <v>2149</v>
      </c>
      <c r="AA14" s="860" t="s">
        <v>2149</v>
      </c>
      <c r="AB14" s="860" t="s">
        <v>2149</v>
      </c>
      <c r="AC14" s="860" t="s">
        <v>2149</v>
      </c>
      <c r="AD14" s="860" t="s">
        <v>2149</v>
      </c>
      <c r="AE14" s="860" t="s">
        <v>2149</v>
      </c>
      <c r="AF14" s="863" t="s">
        <v>2149</v>
      </c>
      <c r="AG14" s="863"/>
      <c r="AH14" s="868"/>
      <c r="AI14" s="869"/>
      <c r="AJ14" s="869"/>
      <c r="AK14" s="869"/>
      <c r="AL14" s="869"/>
      <c r="AM14" s="869"/>
      <c r="AN14" s="869"/>
      <c r="AO14" s="869"/>
      <c r="AP14" s="862" t="s">
        <v>2149</v>
      </c>
      <c r="AQ14" s="860" t="s">
        <v>2149</v>
      </c>
      <c r="AR14" s="860" t="s">
        <v>2149</v>
      </c>
      <c r="AS14" s="860" t="s">
        <v>2149</v>
      </c>
      <c r="AT14" s="860" t="s">
        <v>2149</v>
      </c>
      <c r="AU14" s="860" t="s">
        <v>2149</v>
      </c>
      <c r="AV14" s="867" t="s">
        <v>2149</v>
      </c>
      <c r="AW14" s="869"/>
      <c r="AX14" s="869"/>
      <c r="AY14" s="22"/>
      <c r="AZ14" s="22"/>
      <c r="BA14" s="22"/>
      <c r="BB14" s="22"/>
      <c r="BC14" s="22"/>
      <c r="BD14" s="22"/>
      <c r="BE14" s="1188" t="s">
        <v>2149</v>
      </c>
      <c r="BF14" s="3" t="s">
        <v>1239</v>
      </c>
      <c r="BG14" s="1232" t="s">
        <v>626</v>
      </c>
      <c r="BH14" s="4" t="s">
        <v>6019</v>
      </c>
      <c r="BI14" s="4" t="s">
        <v>6017</v>
      </c>
      <c r="BJ14" s="4" t="s">
        <v>6819</v>
      </c>
      <c r="BK14" s="18" t="s">
        <v>626</v>
      </c>
    </row>
    <row r="15" spans="1:64" ht="75" customHeight="1">
      <c r="A15" s="1163">
        <v>10</v>
      </c>
      <c r="B15" s="1164">
        <v>10</v>
      </c>
      <c r="C15" s="1165">
        <v>10</v>
      </c>
      <c r="D15" s="857" t="s">
        <v>5274</v>
      </c>
      <c r="E15" s="857" t="s">
        <v>5348</v>
      </c>
      <c r="F15" s="857"/>
      <c r="G15" s="857" t="s">
        <v>5707</v>
      </c>
      <c r="H15" s="857" t="s">
        <v>1818</v>
      </c>
      <c r="I15" s="857" t="s">
        <v>1116</v>
      </c>
      <c r="J15" s="857" t="s">
        <v>1426</v>
      </c>
      <c r="K15" s="857" t="s">
        <v>603</v>
      </c>
      <c r="L15" s="857" t="s">
        <v>6796</v>
      </c>
      <c r="M15" s="857" t="s">
        <v>4280</v>
      </c>
      <c r="N15" s="857" t="s">
        <v>4534</v>
      </c>
      <c r="O15" s="870"/>
      <c r="P15" s="859" t="s">
        <v>2981</v>
      </c>
      <c r="Q15" s="870"/>
      <c r="R15" s="860" t="s">
        <v>2149</v>
      </c>
      <c r="S15" s="857" t="s">
        <v>1545</v>
      </c>
      <c r="T15" s="857" t="s">
        <v>2152</v>
      </c>
      <c r="U15" s="857">
        <v>1984</v>
      </c>
      <c r="V15" s="860" t="s">
        <v>2149</v>
      </c>
      <c r="W15" s="860" t="s">
        <v>2149</v>
      </c>
      <c r="X15" s="873" t="s">
        <v>2743</v>
      </c>
      <c r="Y15" s="861" t="s">
        <v>2150</v>
      </c>
      <c r="Z15" s="862" t="s">
        <v>2149</v>
      </c>
      <c r="AA15" s="860" t="s">
        <v>2149</v>
      </c>
      <c r="AB15" s="860" t="s">
        <v>2149</v>
      </c>
      <c r="AC15" s="860" t="s">
        <v>2149</v>
      </c>
      <c r="AD15" s="860" t="s">
        <v>2149</v>
      </c>
      <c r="AE15" s="860" t="s">
        <v>2149</v>
      </c>
      <c r="AF15" s="863" t="s">
        <v>2149</v>
      </c>
      <c r="AG15" s="863"/>
      <c r="AH15" s="868"/>
      <c r="AI15" s="869"/>
      <c r="AJ15" s="869"/>
      <c r="AK15" s="869"/>
      <c r="AL15" s="869"/>
      <c r="AM15" s="869"/>
      <c r="AN15" s="869"/>
      <c r="AO15" s="869"/>
      <c r="AP15" s="862" t="s">
        <v>2149</v>
      </c>
      <c r="AQ15" s="860" t="s">
        <v>2149</v>
      </c>
      <c r="AR15" s="860" t="s">
        <v>2149</v>
      </c>
      <c r="AS15" s="860" t="s">
        <v>2149</v>
      </c>
      <c r="AT15" s="860" t="s">
        <v>2149</v>
      </c>
      <c r="AU15" s="860" t="s">
        <v>2149</v>
      </c>
      <c r="AV15" s="867" t="s">
        <v>2149</v>
      </c>
      <c r="AW15" s="869"/>
      <c r="AX15" s="869"/>
      <c r="AY15" s="22"/>
      <c r="AZ15" s="22"/>
      <c r="BA15" s="22"/>
      <c r="BB15" s="22"/>
      <c r="BC15" s="22"/>
      <c r="BD15" s="22"/>
      <c r="BE15" s="1188" t="s">
        <v>2149</v>
      </c>
      <c r="BF15" s="3" t="s">
        <v>1239</v>
      </c>
      <c r="BG15" s="1232" t="s">
        <v>5563</v>
      </c>
      <c r="BH15" s="4" t="s">
        <v>6019</v>
      </c>
      <c r="BI15" s="4" t="s">
        <v>6017</v>
      </c>
      <c r="BJ15" s="4" t="s">
        <v>6819</v>
      </c>
      <c r="BK15" s="18" t="s">
        <v>626</v>
      </c>
    </row>
    <row r="16" spans="1:64" ht="225" customHeight="1">
      <c r="A16" s="1163">
        <v>11</v>
      </c>
      <c r="B16" s="1164">
        <v>11</v>
      </c>
      <c r="C16" s="1165">
        <v>11</v>
      </c>
      <c r="D16" s="857" t="s">
        <v>1730</v>
      </c>
      <c r="E16" s="857" t="s">
        <v>5699</v>
      </c>
      <c r="F16" s="857"/>
      <c r="G16" s="857" t="s">
        <v>5663</v>
      </c>
      <c r="H16" s="857" t="s">
        <v>1819</v>
      </c>
      <c r="I16" s="857" t="s">
        <v>1114</v>
      </c>
      <c r="J16" s="857" t="s">
        <v>1427</v>
      </c>
      <c r="K16" s="857" t="s">
        <v>605</v>
      </c>
      <c r="L16" s="857" t="s">
        <v>6795</v>
      </c>
      <c r="M16" s="857" t="s">
        <v>4280</v>
      </c>
      <c r="N16" s="857" t="s">
        <v>4535</v>
      </c>
      <c r="O16" s="859" t="s">
        <v>2993</v>
      </c>
      <c r="P16" s="859" t="s">
        <v>2982</v>
      </c>
      <c r="Q16" s="859" t="s">
        <v>2994</v>
      </c>
      <c r="R16" s="860" t="s">
        <v>2149</v>
      </c>
      <c r="S16" s="857" t="s">
        <v>1153</v>
      </c>
      <c r="T16" s="857" t="s">
        <v>1325</v>
      </c>
      <c r="U16" s="857">
        <v>1995</v>
      </c>
      <c r="V16" s="860" t="s">
        <v>2149</v>
      </c>
      <c r="W16" s="860" t="s">
        <v>2149</v>
      </c>
      <c r="X16" s="857" t="s">
        <v>2744</v>
      </c>
      <c r="Y16" s="861" t="s">
        <v>2150</v>
      </c>
      <c r="Z16" s="862" t="s">
        <v>2149</v>
      </c>
      <c r="AA16" s="860" t="s">
        <v>2149</v>
      </c>
      <c r="AB16" s="860" t="s">
        <v>2149</v>
      </c>
      <c r="AC16" s="860" t="s">
        <v>2149</v>
      </c>
      <c r="AD16" s="860" t="s">
        <v>2149</v>
      </c>
      <c r="AE16" s="860" t="s">
        <v>2149</v>
      </c>
      <c r="AF16" s="863" t="s">
        <v>2149</v>
      </c>
      <c r="AG16" s="863"/>
      <c r="AH16" s="868"/>
      <c r="AI16" s="869"/>
      <c r="AJ16" s="869"/>
      <c r="AK16" s="869"/>
      <c r="AL16" s="869"/>
      <c r="AM16" s="869"/>
      <c r="AN16" s="869"/>
      <c r="AO16" s="869"/>
      <c r="AP16" s="862" t="s">
        <v>2149</v>
      </c>
      <c r="AQ16" s="860" t="s">
        <v>2149</v>
      </c>
      <c r="AR16" s="860" t="s">
        <v>2149</v>
      </c>
      <c r="AS16" s="860" t="s">
        <v>2149</v>
      </c>
      <c r="AT16" s="860" t="s">
        <v>2149</v>
      </c>
      <c r="AU16" s="860" t="s">
        <v>2149</v>
      </c>
      <c r="AV16" s="867" t="s">
        <v>2149</v>
      </c>
      <c r="AW16" s="869"/>
      <c r="AX16" s="869"/>
      <c r="AY16" s="22"/>
      <c r="AZ16" s="22"/>
      <c r="BA16" s="22"/>
      <c r="BB16" s="22"/>
      <c r="BC16" s="22"/>
      <c r="BD16" s="22"/>
      <c r="BE16" s="1188" t="s">
        <v>2149</v>
      </c>
      <c r="BF16" s="3" t="s">
        <v>1239</v>
      </c>
      <c r="BG16" s="1232" t="s">
        <v>5563</v>
      </c>
      <c r="BH16" s="4" t="s">
        <v>6019</v>
      </c>
      <c r="BI16" s="4" t="s">
        <v>6017</v>
      </c>
      <c r="BJ16" s="4" t="s">
        <v>6819</v>
      </c>
      <c r="BK16" s="18" t="s">
        <v>626</v>
      </c>
    </row>
    <row r="17" spans="1:63" ht="90" customHeight="1">
      <c r="A17" s="1163">
        <v>12</v>
      </c>
      <c r="B17" s="1164">
        <v>12</v>
      </c>
      <c r="C17" s="1165">
        <v>12</v>
      </c>
      <c r="D17" s="857" t="s">
        <v>5275</v>
      </c>
      <c r="E17" s="857" t="s">
        <v>5702</v>
      </c>
      <c r="F17" s="857"/>
      <c r="G17" s="857" t="s">
        <v>5664</v>
      </c>
      <c r="H17" s="857" t="s">
        <v>1820</v>
      </c>
      <c r="I17" s="857" t="s">
        <v>1117</v>
      </c>
      <c r="J17" s="857" t="s">
        <v>1428</v>
      </c>
      <c r="K17" s="857" t="s">
        <v>594</v>
      </c>
      <c r="L17" s="857" t="s">
        <v>6794</v>
      </c>
      <c r="M17" s="857" t="s">
        <v>4280</v>
      </c>
      <c r="N17" s="857" t="s">
        <v>4536</v>
      </c>
      <c r="O17" s="859" t="s">
        <v>2995</v>
      </c>
      <c r="P17" s="859"/>
      <c r="Q17" s="870"/>
      <c r="R17" s="860" t="s">
        <v>2149</v>
      </c>
      <c r="S17" s="857" t="s">
        <v>1546</v>
      </c>
      <c r="T17" s="857" t="s">
        <v>1326</v>
      </c>
      <c r="U17" s="857">
        <v>1996</v>
      </c>
      <c r="V17" s="860" t="s">
        <v>2149</v>
      </c>
      <c r="W17" s="860" t="s">
        <v>2149</v>
      </c>
      <c r="X17" s="857" t="s">
        <v>2745</v>
      </c>
      <c r="Y17" s="861" t="s">
        <v>2150</v>
      </c>
      <c r="Z17" s="862" t="s">
        <v>2149</v>
      </c>
      <c r="AA17" s="860" t="s">
        <v>2149</v>
      </c>
      <c r="AB17" s="860" t="s">
        <v>2149</v>
      </c>
      <c r="AC17" s="860" t="s">
        <v>2149</v>
      </c>
      <c r="AD17" s="860" t="s">
        <v>2149</v>
      </c>
      <c r="AE17" s="860" t="s">
        <v>2149</v>
      </c>
      <c r="AF17" s="863" t="s">
        <v>2149</v>
      </c>
      <c r="AG17" s="863"/>
      <c r="AH17" s="868"/>
      <c r="AI17" s="869"/>
      <c r="AJ17" s="869"/>
      <c r="AK17" s="869"/>
      <c r="AL17" s="869"/>
      <c r="AM17" s="869"/>
      <c r="AN17" s="869"/>
      <c r="AO17" s="869"/>
      <c r="AP17" s="862" t="s">
        <v>2149</v>
      </c>
      <c r="AQ17" s="860" t="s">
        <v>2149</v>
      </c>
      <c r="AR17" s="860" t="s">
        <v>2149</v>
      </c>
      <c r="AS17" s="860" t="s">
        <v>2149</v>
      </c>
      <c r="AT17" s="860" t="s">
        <v>2149</v>
      </c>
      <c r="AU17" s="860" t="s">
        <v>2149</v>
      </c>
      <c r="AV17" s="867" t="s">
        <v>2149</v>
      </c>
      <c r="AW17" s="869"/>
      <c r="AX17" s="869"/>
      <c r="AY17" s="22"/>
      <c r="AZ17" s="22"/>
      <c r="BA17" s="22"/>
      <c r="BB17" s="22"/>
      <c r="BC17" s="22"/>
      <c r="BD17" s="22"/>
      <c r="BE17" s="1188" t="s">
        <v>2149</v>
      </c>
      <c r="BF17" s="3" t="s">
        <v>1239</v>
      </c>
      <c r="BG17" s="1232" t="s">
        <v>5563</v>
      </c>
      <c r="BH17" s="4" t="s">
        <v>6019</v>
      </c>
      <c r="BI17" s="4" t="s">
        <v>6017</v>
      </c>
      <c r="BJ17" s="4" t="s">
        <v>6819</v>
      </c>
      <c r="BK17" s="18" t="s">
        <v>626</v>
      </c>
    </row>
    <row r="18" spans="1:63" ht="45" customHeight="1">
      <c r="A18" s="1163">
        <v>13</v>
      </c>
      <c r="B18" s="1164">
        <v>13</v>
      </c>
      <c r="C18" s="1165">
        <v>13</v>
      </c>
      <c r="D18" s="857" t="s">
        <v>5288</v>
      </c>
      <c r="E18" s="857" t="s">
        <v>5331</v>
      </c>
      <c r="F18" s="857"/>
      <c r="G18" s="857" t="s">
        <v>5707</v>
      </c>
      <c r="H18" s="857" t="s">
        <v>1821</v>
      </c>
      <c r="I18" s="857" t="s">
        <v>1125</v>
      </c>
      <c r="J18" s="857" t="s">
        <v>1429</v>
      </c>
      <c r="K18" s="857" t="s">
        <v>602</v>
      </c>
      <c r="L18" s="857" t="s">
        <v>6796</v>
      </c>
      <c r="M18" s="857" t="s">
        <v>4280</v>
      </c>
      <c r="N18" s="857"/>
      <c r="O18" s="870"/>
      <c r="P18" s="859" t="s">
        <v>5182</v>
      </c>
      <c r="Q18" s="870"/>
      <c r="R18" s="860" t="s">
        <v>2149</v>
      </c>
      <c r="S18" s="857" t="s">
        <v>1547</v>
      </c>
      <c r="T18" s="857" t="s">
        <v>1151</v>
      </c>
      <c r="U18" s="857">
        <v>1985</v>
      </c>
      <c r="V18" s="860" t="s">
        <v>2149</v>
      </c>
      <c r="W18" s="860" t="s">
        <v>2149</v>
      </c>
      <c r="X18" s="857" t="s">
        <v>2746</v>
      </c>
      <c r="Y18" s="861" t="s">
        <v>2194</v>
      </c>
      <c r="Z18" s="862" t="s">
        <v>2149</v>
      </c>
      <c r="AA18" s="860" t="s">
        <v>2149</v>
      </c>
      <c r="AB18" s="860" t="s">
        <v>2149</v>
      </c>
      <c r="AC18" s="860" t="s">
        <v>2149</v>
      </c>
      <c r="AD18" s="860" t="s">
        <v>2149</v>
      </c>
      <c r="AE18" s="860" t="s">
        <v>2149</v>
      </c>
      <c r="AF18" s="863" t="s">
        <v>2149</v>
      </c>
      <c r="AG18" s="863"/>
      <c r="AH18" s="868"/>
      <c r="AI18" s="869"/>
      <c r="AJ18" s="869"/>
      <c r="AK18" s="869"/>
      <c r="AL18" s="869"/>
      <c r="AM18" s="869"/>
      <c r="AN18" s="869"/>
      <c r="AO18" s="869"/>
      <c r="AP18" s="862" t="s">
        <v>2149</v>
      </c>
      <c r="AQ18" s="860" t="s">
        <v>2149</v>
      </c>
      <c r="AR18" s="860" t="s">
        <v>2149</v>
      </c>
      <c r="AS18" s="860" t="s">
        <v>2149</v>
      </c>
      <c r="AT18" s="860" t="s">
        <v>2149</v>
      </c>
      <c r="AU18" s="860" t="s">
        <v>2149</v>
      </c>
      <c r="AV18" s="867" t="s">
        <v>2149</v>
      </c>
      <c r="AW18" s="869"/>
      <c r="AX18" s="869"/>
      <c r="AY18" s="22"/>
      <c r="AZ18" s="22"/>
      <c r="BA18" s="22"/>
      <c r="BB18" s="22"/>
      <c r="BC18" s="22"/>
      <c r="BD18" s="22"/>
      <c r="BE18" s="1188" t="s">
        <v>2149</v>
      </c>
      <c r="BF18" s="3" t="s">
        <v>1239</v>
      </c>
      <c r="BG18" s="1232" t="s">
        <v>5563</v>
      </c>
      <c r="BH18" s="4" t="s">
        <v>6019</v>
      </c>
      <c r="BI18" s="4" t="s">
        <v>6017</v>
      </c>
      <c r="BJ18" s="4" t="s">
        <v>6819</v>
      </c>
      <c r="BK18" s="18" t="s">
        <v>626</v>
      </c>
    </row>
    <row r="19" spans="1:63" ht="408.75" customHeight="1">
      <c r="A19" s="1163">
        <v>14</v>
      </c>
      <c r="B19" s="1164">
        <v>14</v>
      </c>
      <c r="C19" s="1165">
        <v>14</v>
      </c>
      <c r="D19" s="857" t="s">
        <v>151</v>
      </c>
      <c r="E19" s="857" t="s">
        <v>5700</v>
      </c>
      <c r="F19" s="857"/>
      <c r="G19" s="857" t="s">
        <v>5664</v>
      </c>
      <c r="H19" s="857" t="s">
        <v>1822</v>
      </c>
      <c r="I19" s="857" t="s">
        <v>1126</v>
      </c>
      <c r="J19" s="857" t="s">
        <v>1430</v>
      </c>
      <c r="K19" s="857" t="s">
        <v>604</v>
      </c>
      <c r="L19" s="857" t="s">
        <v>6796</v>
      </c>
      <c r="M19" s="857" t="s">
        <v>4280</v>
      </c>
      <c r="N19" s="857" t="s">
        <v>4537</v>
      </c>
      <c r="O19" s="870"/>
      <c r="P19" s="1181" t="s">
        <v>2984</v>
      </c>
      <c r="Q19" s="870"/>
      <c r="R19" s="860" t="s">
        <v>2149</v>
      </c>
      <c r="S19" s="857" t="s">
        <v>1153</v>
      </c>
      <c r="T19" s="857" t="s">
        <v>1327</v>
      </c>
      <c r="U19" s="857">
        <v>1980</v>
      </c>
      <c r="V19" s="860" t="s">
        <v>2149</v>
      </c>
      <c r="W19" s="860" t="s">
        <v>2149</v>
      </c>
      <c r="X19" s="857" t="s">
        <v>2747</v>
      </c>
      <c r="Y19" s="861" t="s">
        <v>2194</v>
      </c>
      <c r="Z19" s="862" t="s">
        <v>2149</v>
      </c>
      <c r="AA19" s="860" t="s">
        <v>2149</v>
      </c>
      <c r="AB19" s="860" t="s">
        <v>2149</v>
      </c>
      <c r="AC19" s="860" t="s">
        <v>2149</v>
      </c>
      <c r="AD19" s="860" t="s">
        <v>2149</v>
      </c>
      <c r="AE19" s="860" t="s">
        <v>2149</v>
      </c>
      <c r="AF19" s="863" t="s">
        <v>2149</v>
      </c>
      <c r="AG19" s="863"/>
      <c r="AH19" s="868"/>
      <c r="AI19" s="869"/>
      <c r="AJ19" s="869"/>
      <c r="AK19" s="869"/>
      <c r="AL19" s="869"/>
      <c r="AM19" s="869"/>
      <c r="AN19" s="869"/>
      <c r="AO19" s="869"/>
      <c r="AP19" s="862" t="s">
        <v>2149</v>
      </c>
      <c r="AQ19" s="860" t="s">
        <v>2149</v>
      </c>
      <c r="AR19" s="860" t="s">
        <v>2149</v>
      </c>
      <c r="AS19" s="860" t="s">
        <v>2149</v>
      </c>
      <c r="AT19" s="860" t="s">
        <v>2149</v>
      </c>
      <c r="AU19" s="860" t="s">
        <v>2149</v>
      </c>
      <c r="AV19" s="867" t="s">
        <v>2149</v>
      </c>
      <c r="AW19" s="869"/>
      <c r="AX19" s="869"/>
      <c r="AY19" s="22"/>
      <c r="AZ19" s="22"/>
      <c r="BA19" s="22"/>
      <c r="BB19" s="22"/>
      <c r="BC19" s="22"/>
      <c r="BD19" s="22"/>
      <c r="BE19" s="1188" t="s">
        <v>2149</v>
      </c>
      <c r="BF19" s="3" t="s">
        <v>1239</v>
      </c>
      <c r="BG19" s="1232" t="s">
        <v>5563</v>
      </c>
      <c r="BH19" s="4" t="s">
        <v>6019</v>
      </c>
      <c r="BI19" s="4" t="s">
        <v>6017</v>
      </c>
      <c r="BJ19" s="4" t="s">
        <v>6819</v>
      </c>
      <c r="BK19" s="18" t="s">
        <v>626</v>
      </c>
    </row>
    <row r="20" spans="1:63" ht="45" customHeight="1">
      <c r="A20" s="1163">
        <v>15</v>
      </c>
      <c r="B20" s="1164">
        <v>15</v>
      </c>
      <c r="C20" s="1165">
        <v>15</v>
      </c>
      <c r="D20" s="857" t="s">
        <v>5273</v>
      </c>
      <c r="E20" s="857" t="s">
        <v>5701</v>
      </c>
      <c r="F20" s="871" t="s">
        <v>4804</v>
      </c>
      <c r="G20" s="857"/>
      <c r="H20" s="857" t="s">
        <v>1741</v>
      </c>
      <c r="I20" s="857" t="s">
        <v>1687</v>
      </c>
      <c r="J20" s="857" t="s">
        <v>1431</v>
      </c>
      <c r="K20" s="857" t="s">
        <v>603</v>
      </c>
      <c r="L20" s="857" t="s">
        <v>6796</v>
      </c>
      <c r="M20" s="857" t="s">
        <v>4280</v>
      </c>
      <c r="N20" s="857" t="s">
        <v>4538</v>
      </c>
      <c r="O20" s="870"/>
      <c r="P20" s="859" t="s">
        <v>2985</v>
      </c>
      <c r="Q20" s="870"/>
      <c r="R20" s="860" t="s">
        <v>2149</v>
      </c>
      <c r="S20" s="857" t="s">
        <v>1153</v>
      </c>
      <c r="T20" s="857" t="s">
        <v>1328</v>
      </c>
      <c r="U20" s="857">
        <v>1988</v>
      </c>
      <c r="V20" s="860" t="s">
        <v>2149</v>
      </c>
      <c r="W20" s="860" t="s">
        <v>2149</v>
      </c>
      <c r="X20" s="857" t="s">
        <v>2748</v>
      </c>
      <c r="Y20" s="861" t="s">
        <v>2150</v>
      </c>
      <c r="Z20" s="862" t="s">
        <v>2149</v>
      </c>
      <c r="AA20" s="860" t="s">
        <v>2149</v>
      </c>
      <c r="AB20" s="860" t="s">
        <v>2149</v>
      </c>
      <c r="AC20" s="860" t="s">
        <v>2149</v>
      </c>
      <c r="AD20" s="860" t="s">
        <v>2149</v>
      </c>
      <c r="AE20" s="860" t="s">
        <v>2149</v>
      </c>
      <c r="AF20" s="863" t="s">
        <v>2149</v>
      </c>
      <c r="AG20" s="863"/>
      <c r="AH20" s="868"/>
      <c r="AI20" s="869"/>
      <c r="AJ20" s="869"/>
      <c r="AK20" s="869"/>
      <c r="AL20" s="869"/>
      <c r="AM20" s="869"/>
      <c r="AN20" s="869"/>
      <c r="AO20" s="869"/>
      <c r="AP20" s="862" t="s">
        <v>2149</v>
      </c>
      <c r="AQ20" s="860" t="s">
        <v>2149</v>
      </c>
      <c r="AR20" s="860" t="s">
        <v>2149</v>
      </c>
      <c r="AS20" s="860" t="s">
        <v>2149</v>
      </c>
      <c r="AT20" s="860" t="s">
        <v>2149</v>
      </c>
      <c r="AU20" s="860" t="s">
        <v>2149</v>
      </c>
      <c r="AV20" s="867" t="s">
        <v>2149</v>
      </c>
      <c r="AW20" s="869"/>
      <c r="AX20" s="869"/>
      <c r="AY20" s="22"/>
      <c r="AZ20" s="22"/>
      <c r="BA20" s="22"/>
      <c r="BB20" s="22"/>
      <c r="BC20" s="22"/>
      <c r="BD20" s="22"/>
      <c r="BE20" s="1188" t="s">
        <v>2149</v>
      </c>
      <c r="BF20" s="3" t="s">
        <v>1239</v>
      </c>
      <c r="BG20" s="1232" t="s">
        <v>626</v>
      </c>
      <c r="BH20" s="4" t="s">
        <v>6019</v>
      </c>
      <c r="BI20" s="4"/>
      <c r="BJ20" s="4" t="s">
        <v>6819</v>
      </c>
      <c r="BK20" s="18" t="s">
        <v>626</v>
      </c>
    </row>
    <row r="21" spans="1:63" ht="315" customHeight="1">
      <c r="A21" s="1163">
        <v>16</v>
      </c>
      <c r="B21" s="1164">
        <v>16</v>
      </c>
      <c r="C21" s="1165">
        <v>16</v>
      </c>
      <c r="D21" s="857" t="s">
        <v>5273</v>
      </c>
      <c r="E21" s="857" t="s">
        <v>5701</v>
      </c>
      <c r="F21" s="871" t="s">
        <v>4804</v>
      </c>
      <c r="G21" s="857"/>
      <c r="H21" s="857" t="s">
        <v>1083</v>
      </c>
      <c r="I21" s="857" t="s">
        <v>1686</v>
      </c>
      <c r="J21" s="857" t="s">
        <v>1432</v>
      </c>
      <c r="K21" s="857" t="s">
        <v>603</v>
      </c>
      <c r="L21" s="857" t="s">
        <v>6796</v>
      </c>
      <c r="M21" s="857" t="s">
        <v>4280</v>
      </c>
      <c r="N21" s="857" t="s">
        <v>4539</v>
      </c>
      <c r="O21" s="870"/>
      <c r="P21" s="859" t="s">
        <v>2986</v>
      </c>
      <c r="Q21" s="870"/>
      <c r="R21" s="860" t="s">
        <v>2149</v>
      </c>
      <c r="S21" s="857" t="s">
        <v>1153</v>
      </c>
      <c r="T21" s="857" t="s">
        <v>1248</v>
      </c>
      <c r="U21" s="860">
        <v>1990</v>
      </c>
      <c r="V21" s="860" t="s">
        <v>2149</v>
      </c>
      <c r="W21" s="860" t="s">
        <v>2149</v>
      </c>
      <c r="X21" s="857" t="s">
        <v>2749</v>
      </c>
      <c r="Y21" s="861" t="s">
        <v>2150</v>
      </c>
      <c r="Z21" s="862" t="s">
        <v>2149</v>
      </c>
      <c r="AA21" s="860" t="s">
        <v>2149</v>
      </c>
      <c r="AB21" s="860" t="s">
        <v>2149</v>
      </c>
      <c r="AC21" s="860" t="s">
        <v>2149</v>
      </c>
      <c r="AD21" s="860" t="s">
        <v>2149</v>
      </c>
      <c r="AE21" s="860" t="s">
        <v>2149</v>
      </c>
      <c r="AF21" s="863" t="s">
        <v>2149</v>
      </c>
      <c r="AG21" s="863"/>
      <c r="AH21" s="868"/>
      <c r="AI21" s="869"/>
      <c r="AJ21" s="869"/>
      <c r="AK21" s="869"/>
      <c r="AL21" s="869"/>
      <c r="AM21" s="869"/>
      <c r="AN21" s="869"/>
      <c r="AO21" s="869"/>
      <c r="AP21" s="862" t="s">
        <v>2149</v>
      </c>
      <c r="AQ21" s="860" t="s">
        <v>2149</v>
      </c>
      <c r="AR21" s="860" t="s">
        <v>2149</v>
      </c>
      <c r="AS21" s="860" t="s">
        <v>2149</v>
      </c>
      <c r="AT21" s="860" t="s">
        <v>2149</v>
      </c>
      <c r="AU21" s="860" t="s">
        <v>2149</v>
      </c>
      <c r="AV21" s="867" t="s">
        <v>2149</v>
      </c>
      <c r="AW21" s="869"/>
      <c r="AX21" s="869"/>
      <c r="AY21" s="22"/>
      <c r="AZ21" s="22"/>
      <c r="BA21" s="22"/>
      <c r="BB21" s="22"/>
      <c r="BC21" s="22"/>
      <c r="BD21" s="22"/>
      <c r="BE21" s="1188" t="s">
        <v>2149</v>
      </c>
      <c r="BF21" s="3" t="s">
        <v>1239</v>
      </c>
      <c r="BG21" s="1232" t="s">
        <v>626</v>
      </c>
      <c r="BH21" s="4" t="s">
        <v>6019</v>
      </c>
      <c r="BI21" s="4"/>
      <c r="BJ21" s="4" t="s">
        <v>6819</v>
      </c>
      <c r="BK21" s="18" t="s">
        <v>626</v>
      </c>
    </row>
    <row r="22" spans="1:63" ht="45" customHeight="1">
      <c r="A22" s="1163">
        <v>17</v>
      </c>
      <c r="B22" s="1164">
        <v>17</v>
      </c>
      <c r="C22" s="1165">
        <v>17</v>
      </c>
      <c r="D22" s="857" t="s">
        <v>5289</v>
      </c>
      <c r="E22" s="857" t="s">
        <v>5703</v>
      </c>
      <c r="F22" s="857"/>
      <c r="G22" s="857" t="s">
        <v>5664</v>
      </c>
      <c r="H22" s="857" t="s">
        <v>4648</v>
      </c>
      <c r="I22" s="857" t="s">
        <v>1111</v>
      </c>
      <c r="J22" s="857" t="s">
        <v>594</v>
      </c>
      <c r="K22" s="857" t="s">
        <v>594</v>
      </c>
      <c r="L22" s="857" t="s">
        <v>6794</v>
      </c>
      <c r="M22" s="857" t="s">
        <v>4280</v>
      </c>
      <c r="N22" s="857"/>
      <c r="O22" s="870"/>
      <c r="P22" s="859" t="s">
        <v>2987</v>
      </c>
      <c r="Q22" s="870"/>
      <c r="R22" s="860" t="s">
        <v>2149</v>
      </c>
      <c r="S22" s="857" t="s">
        <v>1548</v>
      </c>
      <c r="T22" s="857" t="s">
        <v>2153</v>
      </c>
      <c r="U22" s="857">
        <v>1993</v>
      </c>
      <c r="V22" s="860" t="s">
        <v>2149</v>
      </c>
      <c r="W22" s="860" t="s">
        <v>2149</v>
      </c>
      <c r="X22" s="857" t="s">
        <v>2750</v>
      </c>
      <c r="Y22" s="861" t="s">
        <v>2150</v>
      </c>
      <c r="Z22" s="862" t="s">
        <v>2149</v>
      </c>
      <c r="AA22" s="860" t="s">
        <v>2149</v>
      </c>
      <c r="AB22" s="860" t="s">
        <v>2149</v>
      </c>
      <c r="AC22" s="860" t="s">
        <v>2149</v>
      </c>
      <c r="AD22" s="860" t="s">
        <v>2149</v>
      </c>
      <c r="AE22" s="860" t="s">
        <v>2149</v>
      </c>
      <c r="AF22" s="863" t="s">
        <v>2149</v>
      </c>
      <c r="AG22" s="863"/>
      <c r="AH22" s="868"/>
      <c r="AI22" s="869"/>
      <c r="AJ22" s="869"/>
      <c r="AK22" s="869"/>
      <c r="AL22" s="869"/>
      <c r="AM22" s="869"/>
      <c r="AN22" s="869"/>
      <c r="AO22" s="869"/>
      <c r="AP22" s="862" t="s">
        <v>2149</v>
      </c>
      <c r="AQ22" s="860" t="s">
        <v>2149</v>
      </c>
      <c r="AR22" s="860" t="s">
        <v>2149</v>
      </c>
      <c r="AS22" s="860" t="s">
        <v>2149</v>
      </c>
      <c r="AT22" s="860" t="s">
        <v>2149</v>
      </c>
      <c r="AU22" s="860" t="s">
        <v>2149</v>
      </c>
      <c r="AV22" s="867" t="s">
        <v>2149</v>
      </c>
      <c r="AW22" s="869"/>
      <c r="AX22" s="869"/>
      <c r="AY22" s="22"/>
      <c r="AZ22" s="22"/>
      <c r="BA22" s="22"/>
      <c r="BB22" s="22"/>
      <c r="BC22" s="22"/>
      <c r="BD22" s="22"/>
      <c r="BE22" s="1188" t="s">
        <v>2149</v>
      </c>
      <c r="BF22" s="3" t="s">
        <v>1239</v>
      </c>
      <c r="BG22" s="1232" t="s">
        <v>5563</v>
      </c>
      <c r="BH22" s="4" t="s">
        <v>6019</v>
      </c>
      <c r="BI22" s="4" t="s">
        <v>6017</v>
      </c>
      <c r="BJ22" s="4" t="s">
        <v>6819</v>
      </c>
      <c r="BK22" s="18" t="s">
        <v>626</v>
      </c>
    </row>
    <row r="23" spans="1:63" ht="45" customHeight="1">
      <c r="A23" s="1163">
        <v>18</v>
      </c>
      <c r="B23" s="1164">
        <v>18</v>
      </c>
      <c r="C23" s="1165">
        <v>18</v>
      </c>
      <c r="D23" s="857" t="s">
        <v>5273</v>
      </c>
      <c r="E23" s="857" t="s">
        <v>5701</v>
      </c>
      <c r="F23" s="871" t="s">
        <v>4804</v>
      </c>
      <c r="G23" s="857"/>
      <c r="H23" s="857" t="s">
        <v>1824</v>
      </c>
      <c r="I23" s="857" t="s">
        <v>1684</v>
      </c>
      <c r="J23" s="857" t="s">
        <v>1433</v>
      </c>
      <c r="K23" s="857" t="s">
        <v>606</v>
      </c>
      <c r="L23" s="857" t="s">
        <v>6796</v>
      </c>
      <c r="M23" s="857" t="s">
        <v>4280</v>
      </c>
      <c r="N23" s="857"/>
      <c r="O23" s="870"/>
      <c r="P23" s="859" t="s">
        <v>2988</v>
      </c>
      <c r="Q23" s="870"/>
      <c r="R23" s="860" t="s">
        <v>2149</v>
      </c>
      <c r="S23" s="857" t="s">
        <v>1153</v>
      </c>
      <c r="T23" s="857" t="s">
        <v>102</v>
      </c>
      <c r="U23" s="857">
        <v>1987</v>
      </c>
      <c r="V23" s="860" t="s">
        <v>2149</v>
      </c>
      <c r="W23" s="860" t="s">
        <v>2149</v>
      </c>
      <c r="X23" s="857" t="s">
        <v>2751</v>
      </c>
      <c r="Y23" s="861" t="s">
        <v>2150</v>
      </c>
      <c r="Z23" s="862" t="s">
        <v>2149</v>
      </c>
      <c r="AA23" s="860" t="s">
        <v>2149</v>
      </c>
      <c r="AB23" s="860" t="s">
        <v>2149</v>
      </c>
      <c r="AC23" s="860" t="s">
        <v>2149</v>
      </c>
      <c r="AD23" s="860" t="s">
        <v>2149</v>
      </c>
      <c r="AE23" s="860" t="s">
        <v>2149</v>
      </c>
      <c r="AF23" s="863" t="s">
        <v>2149</v>
      </c>
      <c r="AG23" s="863"/>
      <c r="AH23" s="868"/>
      <c r="AI23" s="869"/>
      <c r="AJ23" s="869"/>
      <c r="AK23" s="869"/>
      <c r="AL23" s="869"/>
      <c r="AM23" s="869"/>
      <c r="AN23" s="869"/>
      <c r="AO23" s="869"/>
      <c r="AP23" s="862" t="s">
        <v>2149</v>
      </c>
      <c r="AQ23" s="860" t="s">
        <v>2149</v>
      </c>
      <c r="AR23" s="860" t="s">
        <v>2149</v>
      </c>
      <c r="AS23" s="860" t="s">
        <v>2149</v>
      </c>
      <c r="AT23" s="860" t="s">
        <v>2149</v>
      </c>
      <c r="AU23" s="860" t="s">
        <v>2149</v>
      </c>
      <c r="AV23" s="867" t="s">
        <v>2149</v>
      </c>
      <c r="AW23" s="869"/>
      <c r="AX23" s="869"/>
      <c r="AY23" s="22"/>
      <c r="AZ23" s="22"/>
      <c r="BA23" s="22"/>
      <c r="BB23" s="22"/>
      <c r="BC23" s="22"/>
      <c r="BD23" s="22"/>
      <c r="BE23" s="1188" t="s">
        <v>2149</v>
      </c>
      <c r="BF23" s="3" t="s">
        <v>1239</v>
      </c>
      <c r="BG23" s="1232" t="s">
        <v>626</v>
      </c>
      <c r="BH23" s="4" t="s">
        <v>6019</v>
      </c>
      <c r="BI23" s="4"/>
      <c r="BJ23" s="4" t="s">
        <v>6819</v>
      </c>
      <c r="BK23" s="18" t="s">
        <v>626</v>
      </c>
    </row>
    <row r="24" spans="1:63" ht="165" customHeight="1">
      <c r="A24" s="1163">
        <v>19</v>
      </c>
      <c r="B24" s="1164">
        <v>19</v>
      </c>
      <c r="C24" s="1165">
        <v>19</v>
      </c>
      <c r="D24" s="857" t="s">
        <v>5273</v>
      </c>
      <c r="E24" s="857" t="s">
        <v>5701</v>
      </c>
      <c r="F24" s="871" t="s">
        <v>4804</v>
      </c>
      <c r="G24" s="857"/>
      <c r="H24" s="857" t="s">
        <v>1825</v>
      </c>
      <c r="I24" s="857" t="s">
        <v>1685</v>
      </c>
      <c r="J24" s="857" t="s">
        <v>1434</v>
      </c>
      <c r="K24" s="857" t="s">
        <v>599</v>
      </c>
      <c r="L24" s="857" t="s">
        <v>6794</v>
      </c>
      <c r="M24" s="857" t="s">
        <v>4280</v>
      </c>
      <c r="N24" s="857"/>
      <c r="O24" s="870"/>
      <c r="P24" s="859" t="s">
        <v>2989</v>
      </c>
      <c r="Q24" s="859" t="s">
        <v>2996</v>
      </c>
      <c r="R24" s="860" t="s">
        <v>2149</v>
      </c>
      <c r="S24" s="857" t="s">
        <v>1549</v>
      </c>
      <c r="T24" s="857" t="s">
        <v>1329</v>
      </c>
      <c r="U24" s="857">
        <v>1987</v>
      </c>
      <c r="V24" s="860" t="s">
        <v>2149</v>
      </c>
      <c r="W24" s="860" t="s">
        <v>2149</v>
      </c>
      <c r="X24" s="857" t="s">
        <v>2752</v>
      </c>
      <c r="Y24" s="861" t="s">
        <v>2150</v>
      </c>
      <c r="Z24" s="862" t="s">
        <v>2149</v>
      </c>
      <c r="AA24" s="860" t="s">
        <v>2149</v>
      </c>
      <c r="AB24" s="860" t="s">
        <v>2149</v>
      </c>
      <c r="AC24" s="860" t="s">
        <v>2149</v>
      </c>
      <c r="AD24" s="860" t="s">
        <v>2149</v>
      </c>
      <c r="AE24" s="860" t="s">
        <v>2149</v>
      </c>
      <c r="AF24" s="863" t="s">
        <v>2149</v>
      </c>
      <c r="AG24" s="863"/>
      <c r="AH24" s="868"/>
      <c r="AI24" s="869"/>
      <c r="AJ24" s="869"/>
      <c r="AK24" s="869"/>
      <c r="AL24" s="869"/>
      <c r="AM24" s="869"/>
      <c r="AN24" s="869"/>
      <c r="AO24" s="869"/>
      <c r="AP24" s="862" t="s">
        <v>2149</v>
      </c>
      <c r="AQ24" s="860" t="s">
        <v>2149</v>
      </c>
      <c r="AR24" s="860" t="s">
        <v>2149</v>
      </c>
      <c r="AS24" s="860" t="s">
        <v>2149</v>
      </c>
      <c r="AT24" s="860" t="s">
        <v>2149</v>
      </c>
      <c r="AU24" s="860" t="s">
        <v>2149</v>
      </c>
      <c r="AV24" s="867" t="s">
        <v>2149</v>
      </c>
      <c r="AW24" s="869"/>
      <c r="AX24" s="869"/>
      <c r="AY24" s="22"/>
      <c r="AZ24" s="22"/>
      <c r="BA24" s="22"/>
      <c r="BB24" s="22"/>
      <c r="BC24" s="22"/>
      <c r="BD24" s="22"/>
      <c r="BE24" s="1188" t="s">
        <v>2149</v>
      </c>
      <c r="BF24" s="3" t="s">
        <v>1239</v>
      </c>
      <c r="BG24" s="1232" t="s">
        <v>626</v>
      </c>
      <c r="BH24" s="4" t="s">
        <v>6019</v>
      </c>
      <c r="BI24" s="4" t="s">
        <v>6017</v>
      </c>
      <c r="BJ24" s="4" t="s">
        <v>6819</v>
      </c>
      <c r="BK24" s="18" t="s">
        <v>626</v>
      </c>
    </row>
    <row r="25" spans="1:63" ht="255" customHeight="1">
      <c r="A25" s="1163">
        <v>20</v>
      </c>
      <c r="B25" s="1164">
        <v>20</v>
      </c>
      <c r="C25" s="1165">
        <v>20</v>
      </c>
      <c r="D25" s="857" t="s">
        <v>1733</v>
      </c>
      <c r="E25" s="857" t="s">
        <v>5353</v>
      </c>
      <c r="F25" s="871" t="s">
        <v>4804</v>
      </c>
      <c r="G25" s="857"/>
      <c r="H25" s="857" t="s">
        <v>1826</v>
      </c>
      <c r="I25" s="857" t="s">
        <v>1094</v>
      </c>
      <c r="J25" s="857" t="s">
        <v>1435</v>
      </c>
      <c r="K25" s="857" t="s">
        <v>607</v>
      </c>
      <c r="L25" s="857" t="s">
        <v>6795</v>
      </c>
      <c r="M25" s="857" t="s">
        <v>4280</v>
      </c>
      <c r="N25" s="857"/>
      <c r="O25" s="859" t="s">
        <v>2997</v>
      </c>
      <c r="P25" s="1182" t="s">
        <v>2990</v>
      </c>
      <c r="Q25" s="859" t="s">
        <v>2998</v>
      </c>
      <c r="R25" s="860" t="s">
        <v>2149</v>
      </c>
      <c r="S25" s="857" t="s">
        <v>1153</v>
      </c>
      <c r="T25" s="857" t="s">
        <v>2154</v>
      </c>
      <c r="U25" s="857" t="s">
        <v>2155</v>
      </c>
      <c r="V25" s="860" t="s">
        <v>2149</v>
      </c>
      <c r="W25" s="860" t="s">
        <v>2149</v>
      </c>
      <c r="X25" s="857" t="s">
        <v>2753</v>
      </c>
      <c r="Y25" s="861" t="s">
        <v>2150</v>
      </c>
      <c r="Z25" s="862" t="s">
        <v>2149</v>
      </c>
      <c r="AA25" s="860" t="s">
        <v>2149</v>
      </c>
      <c r="AB25" s="860" t="s">
        <v>2149</v>
      </c>
      <c r="AC25" s="860" t="s">
        <v>2149</v>
      </c>
      <c r="AD25" s="860" t="s">
        <v>2149</v>
      </c>
      <c r="AE25" s="860" t="s">
        <v>2149</v>
      </c>
      <c r="AF25" s="863" t="s">
        <v>2149</v>
      </c>
      <c r="AG25" s="863"/>
      <c r="AH25" s="868"/>
      <c r="AI25" s="869"/>
      <c r="AJ25" s="869"/>
      <c r="AK25" s="869"/>
      <c r="AL25" s="869"/>
      <c r="AM25" s="869"/>
      <c r="AN25" s="869"/>
      <c r="AO25" s="869"/>
      <c r="AP25" s="862" t="s">
        <v>2149</v>
      </c>
      <c r="AQ25" s="860" t="s">
        <v>2149</v>
      </c>
      <c r="AR25" s="860" t="s">
        <v>2149</v>
      </c>
      <c r="AS25" s="860" t="s">
        <v>2149</v>
      </c>
      <c r="AT25" s="860" t="s">
        <v>2149</v>
      </c>
      <c r="AU25" s="860" t="s">
        <v>2149</v>
      </c>
      <c r="AV25" s="867" t="s">
        <v>2149</v>
      </c>
      <c r="AW25" s="869"/>
      <c r="AX25" s="869"/>
      <c r="AY25" s="22"/>
      <c r="AZ25" s="22"/>
      <c r="BA25" s="22"/>
      <c r="BB25" s="22"/>
      <c r="BC25" s="22"/>
      <c r="BD25" s="22"/>
      <c r="BE25" s="1188" t="s">
        <v>2149</v>
      </c>
      <c r="BF25" s="3" t="s">
        <v>1239</v>
      </c>
      <c r="BG25" s="1232" t="s">
        <v>626</v>
      </c>
      <c r="BH25" s="4" t="s">
        <v>6019</v>
      </c>
      <c r="BI25" s="4"/>
      <c r="BJ25" s="4" t="s">
        <v>6819</v>
      </c>
      <c r="BK25" s="18" t="s">
        <v>626</v>
      </c>
    </row>
    <row r="26" spans="1:63" ht="64.5" customHeight="1">
      <c r="A26" s="1163">
        <v>21</v>
      </c>
      <c r="B26" s="1164">
        <v>21</v>
      </c>
      <c r="C26" s="1165">
        <v>21</v>
      </c>
      <c r="D26" s="857" t="s">
        <v>5273</v>
      </c>
      <c r="E26" s="857" t="s">
        <v>5701</v>
      </c>
      <c r="F26" s="871" t="s">
        <v>4804</v>
      </c>
      <c r="G26" s="857"/>
      <c r="H26" s="857" t="s">
        <v>1827</v>
      </c>
      <c r="I26" s="857" t="s">
        <v>1112</v>
      </c>
      <c r="J26" s="857" t="s">
        <v>1436</v>
      </c>
      <c r="K26" s="857" t="s">
        <v>601</v>
      </c>
      <c r="L26" s="857" t="s">
        <v>6794</v>
      </c>
      <c r="M26" s="857" t="s">
        <v>4280</v>
      </c>
      <c r="N26" s="857"/>
      <c r="O26" s="870"/>
      <c r="P26" s="859" t="s">
        <v>2999</v>
      </c>
      <c r="Q26" s="870"/>
      <c r="R26" s="860" t="s">
        <v>2149</v>
      </c>
      <c r="S26" s="857" t="s">
        <v>1550</v>
      </c>
      <c r="T26" s="857" t="s">
        <v>1330</v>
      </c>
      <c r="U26" s="857">
        <v>1999</v>
      </c>
      <c r="V26" s="860" t="s">
        <v>2149</v>
      </c>
      <c r="W26" s="860" t="s">
        <v>2149</v>
      </c>
      <c r="X26" s="857" t="s">
        <v>2754</v>
      </c>
      <c r="Y26" s="861" t="s">
        <v>2150</v>
      </c>
      <c r="Z26" s="862" t="s">
        <v>2149</v>
      </c>
      <c r="AA26" s="860" t="s">
        <v>2149</v>
      </c>
      <c r="AB26" s="860" t="s">
        <v>2149</v>
      </c>
      <c r="AC26" s="860" t="s">
        <v>2149</v>
      </c>
      <c r="AD26" s="860" t="s">
        <v>2149</v>
      </c>
      <c r="AE26" s="860" t="s">
        <v>2149</v>
      </c>
      <c r="AF26" s="863" t="s">
        <v>2149</v>
      </c>
      <c r="AG26" s="863"/>
      <c r="AH26" s="868"/>
      <c r="AI26" s="869"/>
      <c r="AJ26" s="869"/>
      <c r="AK26" s="869"/>
      <c r="AL26" s="869"/>
      <c r="AM26" s="869"/>
      <c r="AN26" s="869"/>
      <c r="AO26" s="869"/>
      <c r="AP26" s="862" t="s">
        <v>2149</v>
      </c>
      <c r="AQ26" s="860" t="s">
        <v>2149</v>
      </c>
      <c r="AR26" s="860" t="s">
        <v>2149</v>
      </c>
      <c r="AS26" s="860" t="s">
        <v>2149</v>
      </c>
      <c r="AT26" s="860" t="s">
        <v>2149</v>
      </c>
      <c r="AU26" s="860" t="s">
        <v>2149</v>
      </c>
      <c r="AV26" s="867" t="s">
        <v>2149</v>
      </c>
      <c r="AW26" s="869"/>
      <c r="AX26" s="869"/>
      <c r="AY26" s="22"/>
      <c r="AZ26" s="22"/>
      <c r="BA26" s="22"/>
      <c r="BB26" s="22"/>
      <c r="BC26" s="22"/>
      <c r="BD26" s="22"/>
      <c r="BE26" s="1188" t="s">
        <v>2149</v>
      </c>
      <c r="BF26" s="3" t="s">
        <v>1239</v>
      </c>
      <c r="BG26" s="1232" t="s">
        <v>626</v>
      </c>
      <c r="BH26" s="4" t="s">
        <v>6019</v>
      </c>
      <c r="BI26" s="4" t="s">
        <v>6017</v>
      </c>
      <c r="BJ26" s="4" t="s">
        <v>6819</v>
      </c>
      <c r="BK26" s="18" t="s">
        <v>626</v>
      </c>
    </row>
    <row r="27" spans="1:63" ht="69" customHeight="1">
      <c r="A27" s="1163">
        <v>22</v>
      </c>
      <c r="B27" s="1164">
        <v>22</v>
      </c>
      <c r="C27" s="1165">
        <v>22</v>
      </c>
      <c r="D27" s="857" t="s">
        <v>5273</v>
      </c>
      <c r="E27" s="857" t="s">
        <v>5701</v>
      </c>
      <c r="F27" s="871" t="s">
        <v>4804</v>
      </c>
      <c r="G27" s="857"/>
      <c r="H27" s="857" t="s">
        <v>1828</v>
      </c>
      <c r="I27" s="857" t="s">
        <v>1113</v>
      </c>
      <c r="J27" s="857" t="s">
        <v>1437</v>
      </c>
      <c r="K27" s="857" t="s">
        <v>601</v>
      </c>
      <c r="L27" s="857" t="s">
        <v>6794</v>
      </c>
      <c r="M27" s="857" t="s">
        <v>4280</v>
      </c>
      <c r="N27" s="857"/>
      <c r="O27" s="870"/>
      <c r="P27" s="859" t="s">
        <v>3000</v>
      </c>
      <c r="Q27" s="870"/>
      <c r="R27" s="860" t="s">
        <v>2149</v>
      </c>
      <c r="S27" s="857" t="s">
        <v>1551</v>
      </c>
      <c r="T27" s="857" t="s">
        <v>1331</v>
      </c>
      <c r="U27" s="857">
        <v>1983</v>
      </c>
      <c r="V27" s="860" t="s">
        <v>2149</v>
      </c>
      <c r="W27" s="860" t="s">
        <v>2149</v>
      </c>
      <c r="X27" s="857" t="s">
        <v>2755</v>
      </c>
      <c r="Y27" s="861" t="s">
        <v>2150</v>
      </c>
      <c r="Z27" s="862" t="s">
        <v>2149</v>
      </c>
      <c r="AA27" s="860" t="s">
        <v>2149</v>
      </c>
      <c r="AB27" s="860" t="s">
        <v>2149</v>
      </c>
      <c r="AC27" s="860" t="s">
        <v>2149</v>
      </c>
      <c r="AD27" s="860" t="s">
        <v>2149</v>
      </c>
      <c r="AE27" s="860" t="s">
        <v>2149</v>
      </c>
      <c r="AF27" s="863" t="s">
        <v>2149</v>
      </c>
      <c r="AG27" s="863"/>
      <c r="AH27" s="868"/>
      <c r="AI27" s="869"/>
      <c r="AJ27" s="869"/>
      <c r="AK27" s="869"/>
      <c r="AL27" s="869"/>
      <c r="AM27" s="869"/>
      <c r="AN27" s="869"/>
      <c r="AO27" s="869"/>
      <c r="AP27" s="862" t="s">
        <v>2149</v>
      </c>
      <c r="AQ27" s="860" t="s">
        <v>2149</v>
      </c>
      <c r="AR27" s="860" t="s">
        <v>2149</v>
      </c>
      <c r="AS27" s="860" t="s">
        <v>2149</v>
      </c>
      <c r="AT27" s="860" t="s">
        <v>2149</v>
      </c>
      <c r="AU27" s="860" t="s">
        <v>2149</v>
      </c>
      <c r="AV27" s="867" t="s">
        <v>2149</v>
      </c>
      <c r="AW27" s="869"/>
      <c r="AX27" s="869"/>
      <c r="AY27" s="22"/>
      <c r="AZ27" s="22"/>
      <c r="BA27" s="22"/>
      <c r="BB27" s="22"/>
      <c r="BC27" s="22"/>
      <c r="BD27" s="22"/>
      <c r="BE27" s="1188" t="s">
        <v>2149</v>
      </c>
      <c r="BF27" s="3" t="s">
        <v>1239</v>
      </c>
      <c r="BG27" s="1232" t="s">
        <v>626</v>
      </c>
      <c r="BH27" s="4" t="s">
        <v>6019</v>
      </c>
      <c r="BI27" s="4" t="s">
        <v>6017</v>
      </c>
      <c r="BJ27" s="4" t="s">
        <v>6819</v>
      </c>
      <c r="BK27" s="18" t="s">
        <v>626</v>
      </c>
    </row>
    <row r="28" spans="1:63" ht="72.75" customHeight="1">
      <c r="A28" s="1163">
        <v>23</v>
      </c>
      <c r="B28" s="1164">
        <v>23</v>
      </c>
      <c r="C28" s="1165">
        <v>23</v>
      </c>
      <c r="D28" s="857" t="s">
        <v>5273</v>
      </c>
      <c r="E28" s="857" t="s">
        <v>5701</v>
      </c>
      <c r="F28" s="871" t="s">
        <v>4804</v>
      </c>
      <c r="G28" s="857"/>
      <c r="H28" s="857" t="s">
        <v>1829</v>
      </c>
      <c r="I28" s="857" t="s">
        <v>1688</v>
      </c>
      <c r="J28" s="857" t="s">
        <v>1438</v>
      </c>
      <c r="K28" s="857" t="s">
        <v>604</v>
      </c>
      <c r="L28" s="857" t="s">
        <v>6796</v>
      </c>
      <c r="M28" s="857" t="s">
        <v>4280</v>
      </c>
      <c r="N28" s="857"/>
      <c r="O28" s="870"/>
      <c r="P28" s="859" t="s">
        <v>3001</v>
      </c>
      <c r="Q28" s="870"/>
      <c r="R28" s="860" t="s">
        <v>2149</v>
      </c>
      <c r="S28" s="857" t="s">
        <v>1552</v>
      </c>
      <c r="T28" s="857" t="s">
        <v>4166</v>
      </c>
      <c r="U28" s="857" t="s">
        <v>2157</v>
      </c>
      <c r="V28" s="860" t="s">
        <v>2149</v>
      </c>
      <c r="W28" s="860" t="s">
        <v>2149</v>
      </c>
      <c r="X28" s="857" t="s">
        <v>2754</v>
      </c>
      <c r="Y28" s="861" t="s">
        <v>2150</v>
      </c>
      <c r="Z28" s="862" t="s">
        <v>2149</v>
      </c>
      <c r="AA28" s="860" t="s">
        <v>2149</v>
      </c>
      <c r="AB28" s="860" t="s">
        <v>2149</v>
      </c>
      <c r="AC28" s="860" t="s">
        <v>2149</v>
      </c>
      <c r="AD28" s="860" t="s">
        <v>2149</v>
      </c>
      <c r="AE28" s="860" t="s">
        <v>2149</v>
      </c>
      <c r="AF28" s="863" t="s">
        <v>2149</v>
      </c>
      <c r="AG28" s="863"/>
      <c r="AH28" s="868"/>
      <c r="AI28" s="869"/>
      <c r="AJ28" s="869"/>
      <c r="AK28" s="869"/>
      <c r="AL28" s="869"/>
      <c r="AM28" s="869"/>
      <c r="AN28" s="869"/>
      <c r="AO28" s="869"/>
      <c r="AP28" s="862" t="s">
        <v>2149</v>
      </c>
      <c r="AQ28" s="860" t="s">
        <v>2149</v>
      </c>
      <c r="AR28" s="860" t="s">
        <v>2149</v>
      </c>
      <c r="AS28" s="860" t="s">
        <v>2149</v>
      </c>
      <c r="AT28" s="860" t="s">
        <v>2149</v>
      </c>
      <c r="AU28" s="860" t="s">
        <v>2149</v>
      </c>
      <c r="AV28" s="867" t="s">
        <v>2149</v>
      </c>
      <c r="AW28" s="869"/>
      <c r="AX28" s="869"/>
      <c r="AY28" s="22"/>
      <c r="AZ28" s="22"/>
      <c r="BA28" s="22"/>
      <c r="BB28" s="22"/>
      <c r="BC28" s="22"/>
      <c r="BD28" s="22"/>
      <c r="BE28" s="1188" t="s">
        <v>2149</v>
      </c>
      <c r="BF28" s="3" t="s">
        <v>1239</v>
      </c>
      <c r="BG28" s="1232" t="s">
        <v>626</v>
      </c>
      <c r="BH28" s="4" t="s">
        <v>6019</v>
      </c>
      <c r="BI28" s="4" t="s">
        <v>6017</v>
      </c>
      <c r="BJ28" s="4" t="s">
        <v>6819</v>
      </c>
      <c r="BK28" s="18" t="s">
        <v>626</v>
      </c>
    </row>
    <row r="29" spans="1:63" ht="78.75" customHeight="1">
      <c r="A29" s="1163">
        <v>24</v>
      </c>
      <c r="B29" s="1164">
        <v>24</v>
      </c>
      <c r="C29" s="1165">
        <v>24</v>
      </c>
      <c r="D29" s="857" t="s">
        <v>627</v>
      </c>
      <c r="E29" s="857"/>
      <c r="F29" s="857"/>
      <c r="G29" s="857" t="s">
        <v>5714</v>
      </c>
      <c r="H29" s="857" t="s">
        <v>1830</v>
      </c>
      <c r="I29" s="857" t="s">
        <v>1127</v>
      </c>
      <c r="J29" s="857" t="s">
        <v>1439</v>
      </c>
      <c r="K29" s="857" t="s">
        <v>608</v>
      </c>
      <c r="L29" s="857" t="s">
        <v>6794</v>
      </c>
      <c r="M29" s="857" t="s">
        <v>4280</v>
      </c>
      <c r="N29" s="857"/>
      <c r="O29" s="870"/>
      <c r="P29" s="859" t="s">
        <v>3002</v>
      </c>
      <c r="Q29" s="870"/>
      <c r="R29" s="860" t="s">
        <v>2149</v>
      </c>
      <c r="S29" s="857" t="s">
        <v>1553</v>
      </c>
      <c r="T29" s="857" t="s">
        <v>1332</v>
      </c>
      <c r="U29" s="857">
        <v>1995</v>
      </c>
      <c r="V29" s="860" t="s">
        <v>2149</v>
      </c>
      <c r="W29" s="860" t="s">
        <v>2149</v>
      </c>
      <c r="X29" s="857" t="s">
        <v>2756</v>
      </c>
      <c r="Y29" s="861" t="s">
        <v>2194</v>
      </c>
      <c r="Z29" s="862" t="s">
        <v>2149</v>
      </c>
      <c r="AA29" s="860" t="s">
        <v>2149</v>
      </c>
      <c r="AB29" s="860" t="s">
        <v>2149</v>
      </c>
      <c r="AC29" s="860" t="s">
        <v>2149</v>
      </c>
      <c r="AD29" s="860" t="s">
        <v>2149</v>
      </c>
      <c r="AE29" s="860" t="s">
        <v>2149</v>
      </c>
      <c r="AF29" s="863" t="s">
        <v>2149</v>
      </c>
      <c r="AG29" s="863"/>
      <c r="AH29" s="868"/>
      <c r="AI29" s="869"/>
      <c r="AJ29" s="869"/>
      <c r="AK29" s="869"/>
      <c r="AL29" s="869"/>
      <c r="AM29" s="869"/>
      <c r="AN29" s="869"/>
      <c r="AO29" s="869"/>
      <c r="AP29" s="862" t="s">
        <v>2149</v>
      </c>
      <c r="AQ29" s="860" t="s">
        <v>2149</v>
      </c>
      <c r="AR29" s="860" t="s">
        <v>2149</v>
      </c>
      <c r="AS29" s="860" t="s">
        <v>2149</v>
      </c>
      <c r="AT29" s="860" t="s">
        <v>2149</v>
      </c>
      <c r="AU29" s="860" t="s">
        <v>2149</v>
      </c>
      <c r="AV29" s="867" t="s">
        <v>2149</v>
      </c>
      <c r="AW29" s="869"/>
      <c r="AX29" s="869"/>
      <c r="AY29" s="22"/>
      <c r="AZ29" s="22"/>
      <c r="BA29" s="22"/>
      <c r="BB29" s="22"/>
      <c r="BC29" s="22"/>
      <c r="BD29" s="22"/>
      <c r="BE29" s="1188" t="s">
        <v>2149</v>
      </c>
      <c r="BF29" s="3" t="s">
        <v>1239</v>
      </c>
      <c r="BG29" s="1232" t="s">
        <v>5563</v>
      </c>
      <c r="BH29" s="4" t="s">
        <v>6019</v>
      </c>
      <c r="BI29" s="4" t="s">
        <v>6017</v>
      </c>
      <c r="BJ29" s="4" t="s">
        <v>6819</v>
      </c>
      <c r="BK29" s="18" t="s">
        <v>626</v>
      </c>
    </row>
    <row r="30" spans="1:63" ht="65.25" customHeight="1">
      <c r="A30" s="1163">
        <v>25</v>
      </c>
      <c r="B30" s="1164">
        <v>25</v>
      </c>
      <c r="C30" s="1165">
        <v>25</v>
      </c>
      <c r="D30" s="857" t="s">
        <v>1734</v>
      </c>
      <c r="E30" s="857" t="s">
        <v>5355</v>
      </c>
      <c r="F30" s="857"/>
      <c r="G30" s="857" t="s">
        <v>5707</v>
      </c>
      <c r="H30" s="857" t="s">
        <v>1831</v>
      </c>
      <c r="I30" s="857" t="s">
        <v>1166</v>
      </c>
      <c r="J30" s="857" t="s">
        <v>1440</v>
      </c>
      <c r="K30" s="857" t="s">
        <v>602</v>
      </c>
      <c r="L30" s="857" t="s">
        <v>6796</v>
      </c>
      <c r="M30" s="857" t="s">
        <v>4280</v>
      </c>
      <c r="N30" s="857"/>
      <c r="O30" s="870"/>
      <c r="P30" s="859" t="s">
        <v>3003</v>
      </c>
      <c r="Q30" s="870"/>
      <c r="R30" s="860" t="s">
        <v>2149</v>
      </c>
      <c r="S30" s="857" t="s">
        <v>1554</v>
      </c>
      <c r="T30" s="857" t="s">
        <v>2158</v>
      </c>
      <c r="U30" s="857">
        <v>1988</v>
      </c>
      <c r="V30" s="860" t="s">
        <v>2149</v>
      </c>
      <c r="W30" s="860" t="s">
        <v>2149</v>
      </c>
      <c r="X30" s="857" t="s">
        <v>2650</v>
      </c>
      <c r="Y30" s="861" t="s">
        <v>2194</v>
      </c>
      <c r="Z30" s="862" t="s">
        <v>2149</v>
      </c>
      <c r="AA30" s="860" t="s">
        <v>2149</v>
      </c>
      <c r="AB30" s="860" t="s">
        <v>2149</v>
      </c>
      <c r="AC30" s="860" t="s">
        <v>2149</v>
      </c>
      <c r="AD30" s="860" t="s">
        <v>2149</v>
      </c>
      <c r="AE30" s="860" t="s">
        <v>2149</v>
      </c>
      <c r="AF30" s="863" t="s">
        <v>2149</v>
      </c>
      <c r="AG30" s="863"/>
      <c r="AH30" s="868"/>
      <c r="AI30" s="869"/>
      <c r="AJ30" s="869"/>
      <c r="AK30" s="869"/>
      <c r="AL30" s="869"/>
      <c r="AM30" s="869"/>
      <c r="AN30" s="869"/>
      <c r="AO30" s="869"/>
      <c r="AP30" s="862" t="s">
        <v>2149</v>
      </c>
      <c r="AQ30" s="860" t="s">
        <v>2149</v>
      </c>
      <c r="AR30" s="860" t="s">
        <v>2149</v>
      </c>
      <c r="AS30" s="860" t="s">
        <v>2149</v>
      </c>
      <c r="AT30" s="860" t="s">
        <v>2149</v>
      </c>
      <c r="AU30" s="860" t="s">
        <v>2149</v>
      </c>
      <c r="AV30" s="867" t="s">
        <v>2149</v>
      </c>
      <c r="AW30" s="869"/>
      <c r="AX30" s="869"/>
      <c r="AY30" s="22"/>
      <c r="AZ30" s="22"/>
      <c r="BA30" s="22"/>
      <c r="BB30" s="22"/>
      <c r="BC30" s="22"/>
      <c r="BD30" s="22"/>
      <c r="BE30" s="1188" t="s">
        <v>2149</v>
      </c>
      <c r="BF30" s="3" t="s">
        <v>1239</v>
      </c>
      <c r="BG30" s="1232" t="s">
        <v>5563</v>
      </c>
      <c r="BH30" s="4" t="s">
        <v>6019</v>
      </c>
      <c r="BI30" s="4"/>
      <c r="BJ30" s="4" t="s">
        <v>6819</v>
      </c>
      <c r="BK30" s="18" t="s">
        <v>626</v>
      </c>
    </row>
    <row r="31" spans="1:63" ht="75" customHeight="1">
      <c r="A31" s="1163">
        <v>26</v>
      </c>
      <c r="B31" s="1164">
        <v>26</v>
      </c>
      <c r="C31" s="1165">
        <v>26</v>
      </c>
      <c r="D31" s="857" t="s">
        <v>1735</v>
      </c>
      <c r="E31" s="857" t="s">
        <v>5704</v>
      </c>
      <c r="F31" s="857"/>
      <c r="G31" s="857" t="s">
        <v>5707</v>
      </c>
      <c r="H31" s="857" t="s">
        <v>1832</v>
      </c>
      <c r="I31" s="857" t="s">
        <v>1118</v>
      </c>
      <c r="J31" s="857" t="s">
        <v>1426</v>
      </c>
      <c r="K31" s="857" t="s">
        <v>603</v>
      </c>
      <c r="L31" s="857" t="s">
        <v>6796</v>
      </c>
      <c r="M31" s="857" t="s">
        <v>4280</v>
      </c>
      <c r="N31" s="857"/>
      <c r="O31" s="870"/>
      <c r="P31" s="859" t="s">
        <v>3004</v>
      </c>
      <c r="Q31" s="859" t="s">
        <v>3005</v>
      </c>
      <c r="R31" s="860" t="s">
        <v>2149</v>
      </c>
      <c r="S31" s="857" t="s">
        <v>1555</v>
      </c>
      <c r="T31" s="857" t="s">
        <v>1119</v>
      </c>
      <c r="U31" s="857">
        <v>1986</v>
      </c>
      <c r="V31" s="860" t="s">
        <v>2149</v>
      </c>
      <c r="W31" s="860" t="s">
        <v>2149</v>
      </c>
      <c r="X31" s="857" t="s">
        <v>2757</v>
      </c>
      <c r="Y31" s="861" t="s">
        <v>2194</v>
      </c>
      <c r="Z31" s="862" t="s">
        <v>2149</v>
      </c>
      <c r="AA31" s="860" t="s">
        <v>2149</v>
      </c>
      <c r="AB31" s="860" t="s">
        <v>2149</v>
      </c>
      <c r="AC31" s="860" t="s">
        <v>2149</v>
      </c>
      <c r="AD31" s="860" t="s">
        <v>2149</v>
      </c>
      <c r="AE31" s="860" t="s">
        <v>2149</v>
      </c>
      <c r="AF31" s="863" t="s">
        <v>2149</v>
      </c>
      <c r="AG31" s="863"/>
      <c r="AH31" s="868"/>
      <c r="AI31" s="869"/>
      <c r="AJ31" s="869"/>
      <c r="AK31" s="869"/>
      <c r="AL31" s="869"/>
      <c r="AM31" s="869"/>
      <c r="AN31" s="869"/>
      <c r="AO31" s="869"/>
      <c r="AP31" s="862" t="s">
        <v>2149</v>
      </c>
      <c r="AQ31" s="860" t="s">
        <v>2149</v>
      </c>
      <c r="AR31" s="860" t="s">
        <v>2149</v>
      </c>
      <c r="AS31" s="860" t="s">
        <v>2149</v>
      </c>
      <c r="AT31" s="860" t="s">
        <v>2149</v>
      </c>
      <c r="AU31" s="860" t="s">
        <v>2149</v>
      </c>
      <c r="AV31" s="867" t="s">
        <v>2149</v>
      </c>
      <c r="AW31" s="869"/>
      <c r="AX31" s="869"/>
      <c r="AY31" s="22"/>
      <c r="AZ31" s="22"/>
      <c r="BA31" s="22"/>
      <c r="BB31" s="22"/>
      <c r="BC31" s="22"/>
      <c r="BD31" s="22"/>
      <c r="BE31" s="1188" t="s">
        <v>2149</v>
      </c>
      <c r="BF31" s="3" t="s">
        <v>1239</v>
      </c>
      <c r="BG31" s="1232" t="s">
        <v>5563</v>
      </c>
      <c r="BH31" s="4" t="s">
        <v>6019</v>
      </c>
      <c r="BI31" s="4" t="s">
        <v>6017</v>
      </c>
      <c r="BJ31" s="4" t="s">
        <v>6819</v>
      </c>
      <c r="BK31" s="18" t="s">
        <v>626</v>
      </c>
    </row>
    <row r="32" spans="1:63" ht="129.75" customHeight="1">
      <c r="A32" s="1163">
        <v>27</v>
      </c>
      <c r="B32" s="1164">
        <v>27</v>
      </c>
      <c r="C32" s="1165">
        <v>27</v>
      </c>
      <c r="D32" s="857" t="s">
        <v>1412</v>
      </c>
      <c r="E32" s="857" t="s">
        <v>5705</v>
      </c>
      <c r="F32" s="871" t="s">
        <v>4804</v>
      </c>
      <c r="G32" s="857"/>
      <c r="H32" s="857" t="s">
        <v>1833</v>
      </c>
      <c r="I32" s="857" t="s">
        <v>1167</v>
      </c>
      <c r="J32" s="857" t="s">
        <v>1441</v>
      </c>
      <c r="K32" s="857" t="s">
        <v>602</v>
      </c>
      <c r="L32" s="857" t="s">
        <v>6796</v>
      </c>
      <c r="M32" s="857" t="s">
        <v>4280</v>
      </c>
      <c r="N32" s="857"/>
      <c r="O32" s="870"/>
      <c r="P32" s="859" t="s">
        <v>3006</v>
      </c>
      <c r="Q32" s="870"/>
      <c r="R32" s="860" t="s">
        <v>2149</v>
      </c>
      <c r="S32" s="857" t="s">
        <v>1580</v>
      </c>
      <c r="T32" s="857" t="s">
        <v>2159</v>
      </c>
      <c r="U32" s="857">
        <v>1985</v>
      </c>
      <c r="V32" s="860" t="s">
        <v>2149</v>
      </c>
      <c r="W32" s="860" t="s">
        <v>2149</v>
      </c>
      <c r="X32" s="857" t="s">
        <v>2758</v>
      </c>
      <c r="Y32" s="861" t="s">
        <v>2150</v>
      </c>
      <c r="Z32" s="862" t="s">
        <v>2149</v>
      </c>
      <c r="AA32" s="860" t="s">
        <v>2149</v>
      </c>
      <c r="AB32" s="860" t="s">
        <v>2149</v>
      </c>
      <c r="AC32" s="860" t="s">
        <v>2149</v>
      </c>
      <c r="AD32" s="860" t="s">
        <v>2149</v>
      </c>
      <c r="AE32" s="860" t="s">
        <v>2149</v>
      </c>
      <c r="AF32" s="863" t="s">
        <v>2149</v>
      </c>
      <c r="AG32" s="863"/>
      <c r="AH32" s="868"/>
      <c r="AI32" s="869"/>
      <c r="AJ32" s="869"/>
      <c r="AK32" s="869"/>
      <c r="AL32" s="869"/>
      <c r="AM32" s="869"/>
      <c r="AN32" s="869"/>
      <c r="AO32" s="869"/>
      <c r="AP32" s="862" t="s">
        <v>2149</v>
      </c>
      <c r="AQ32" s="860" t="s">
        <v>2149</v>
      </c>
      <c r="AR32" s="860" t="s">
        <v>2149</v>
      </c>
      <c r="AS32" s="860" t="s">
        <v>2149</v>
      </c>
      <c r="AT32" s="860" t="s">
        <v>2149</v>
      </c>
      <c r="AU32" s="860" t="s">
        <v>2149</v>
      </c>
      <c r="AV32" s="867" t="s">
        <v>2149</v>
      </c>
      <c r="AW32" s="869"/>
      <c r="AX32" s="869"/>
      <c r="AY32" s="22"/>
      <c r="AZ32" s="22"/>
      <c r="BA32" s="22"/>
      <c r="BB32" s="22"/>
      <c r="BC32" s="22"/>
      <c r="BD32" s="22"/>
      <c r="BE32" s="1188" t="s">
        <v>2149</v>
      </c>
      <c r="BF32" s="3" t="s">
        <v>1239</v>
      </c>
      <c r="BG32" s="1232" t="s">
        <v>626</v>
      </c>
      <c r="BH32" s="4" t="s">
        <v>6019</v>
      </c>
      <c r="BI32" s="4" t="s">
        <v>6017</v>
      </c>
      <c r="BJ32" s="4" t="s">
        <v>6819</v>
      </c>
      <c r="BK32" s="18" t="s">
        <v>626</v>
      </c>
    </row>
    <row r="33" spans="1:63" ht="62.25" customHeight="1">
      <c r="A33" s="1163">
        <v>28</v>
      </c>
      <c r="B33" s="1164">
        <v>28</v>
      </c>
      <c r="C33" s="1165">
        <v>28</v>
      </c>
      <c r="D33" s="857" t="s">
        <v>1737</v>
      </c>
      <c r="E33" s="857" t="s">
        <v>5706</v>
      </c>
      <c r="F33" s="871" t="s">
        <v>4804</v>
      </c>
      <c r="G33" s="857"/>
      <c r="H33" s="857" t="s">
        <v>1834</v>
      </c>
      <c r="I33" s="857" t="s">
        <v>1155</v>
      </c>
      <c r="J33" s="857" t="s">
        <v>1426</v>
      </c>
      <c r="K33" s="857" t="s">
        <v>603</v>
      </c>
      <c r="L33" s="857" t="s">
        <v>6796</v>
      </c>
      <c r="M33" s="857" t="s">
        <v>4280</v>
      </c>
      <c r="N33" s="857"/>
      <c r="O33" s="870"/>
      <c r="P33" s="859" t="s">
        <v>3007</v>
      </c>
      <c r="Q33" s="870"/>
      <c r="R33" s="860" t="s">
        <v>2149</v>
      </c>
      <c r="S33" s="857" t="s">
        <v>1556</v>
      </c>
      <c r="T33" s="857" t="s">
        <v>2160</v>
      </c>
      <c r="U33" s="857">
        <v>1993</v>
      </c>
      <c r="V33" s="860" t="s">
        <v>2149</v>
      </c>
      <c r="W33" s="860" t="s">
        <v>2149</v>
      </c>
      <c r="X33" s="857" t="s">
        <v>2759</v>
      </c>
      <c r="Y33" s="861" t="s">
        <v>2194</v>
      </c>
      <c r="Z33" s="862" t="s">
        <v>2149</v>
      </c>
      <c r="AA33" s="860" t="s">
        <v>2149</v>
      </c>
      <c r="AB33" s="860" t="s">
        <v>2149</v>
      </c>
      <c r="AC33" s="860" t="s">
        <v>2149</v>
      </c>
      <c r="AD33" s="860" t="s">
        <v>2149</v>
      </c>
      <c r="AE33" s="860" t="s">
        <v>2149</v>
      </c>
      <c r="AF33" s="863" t="s">
        <v>2149</v>
      </c>
      <c r="AG33" s="863"/>
      <c r="AH33" s="868"/>
      <c r="AI33" s="869"/>
      <c r="AJ33" s="869"/>
      <c r="AK33" s="869"/>
      <c r="AL33" s="869"/>
      <c r="AM33" s="869"/>
      <c r="AN33" s="869"/>
      <c r="AO33" s="869"/>
      <c r="AP33" s="862" t="s">
        <v>2149</v>
      </c>
      <c r="AQ33" s="860" t="s">
        <v>2149</v>
      </c>
      <c r="AR33" s="860" t="s">
        <v>2149</v>
      </c>
      <c r="AS33" s="860" t="s">
        <v>2149</v>
      </c>
      <c r="AT33" s="860" t="s">
        <v>2149</v>
      </c>
      <c r="AU33" s="860" t="s">
        <v>2149</v>
      </c>
      <c r="AV33" s="867" t="s">
        <v>2149</v>
      </c>
      <c r="AW33" s="869"/>
      <c r="AX33" s="869"/>
      <c r="AY33" s="22"/>
      <c r="AZ33" s="22"/>
      <c r="BA33" s="22"/>
      <c r="BB33" s="22"/>
      <c r="BC33" s="22"/>
      <c r="BD33" s="22"/>
      <c r="BE33" s="1188" t="s">
        <v>2149</v>
      </c>
      <c r="BF33" s="3" t="s">
        <v>1239</v>
      </c>
      <c r="BG33" s="1232" t="s">
        <v>626</v>
      </c>
      <c r="BH33" s="4" t="s">
        <v>6019</v>
      </c>
      <c r="BI33" s="4" t="s">
        <v>6017</v>
      </c>
      <c r="BJ33" s="4" t="s">
        <v>6819</v>
      </c>
      <c r="BK33" s="18" t="s">
        <v>626</v>
      </c>
    </row>
    <row r="34" spans="1:63" ht="105" customHeight="1">
      <c r="A34" s="1163">
        <v>29</v>
      </c>
      <c r="B34" s="1164">
        <v>29</v>
      </c>
      <c r="C34" s="1165">
        <v>29</v>
      </c>
      <c r="D34" s="857" t="s">
        <v>1738</v>
      </c>
      <c r="E34" s="857" t="s">
        <v>5362</v>
      </c>
      <c r="F34" s="871" t="s">
        <v>4804</v>
      </c>
      <c r="G34" s="857"/>
      <c r="H34" s="857" t="s">
        <v>1835</v>
      </c>
      <c r="I34" s="857" t="s">
        <v>1689</v>
      </c>
      <c r="J34" s="857" t="s">
        <v>1442</v>
      </c>
      <c r="K34" s="857" t="s">
        <v>599</v>
      </c>
      <c r="L34" s="857" t="s">
        <v>6794</v>
      </c>
      <c r="M34" s="857" t="s">
        <v>4280</v>
      </c>
      <c r="N34" s="857"/>
      <c r="O34" s="870"/>
      <c r="P34" s="859" t="s">
        <v>3008</v>
      </c>
      <c r="Q34" s="870"/>
      <c r="R34" s="860" t="s">
        <v>2149</v>
      </c>
      <c r="S34" s="857" t="s">
        <v>1681</v>
      </c>
      <c r="T34" s="857" t="s">
        <v>2161</v>
      </c>
      <c r="U34" s="857">
        <v>1995</v>
      </c>
      <c r="V34" s="860" t="s">
        <v>2149</v>
      </c>
      <c r="W34" s="860" t="s">
        <v>2149</v>
      </c>
      <c r="X34" s="857" t="s">
        <v>2760</v>
      </c>
      <c r="Y34" s="861" t="s">
        <v>2150</v>
      </c>
      <c r="Z34" s="862" t="s">
        <v>2149</v>
      </c>
      <c r="AA34" s="860" t="s">
        <v>2149</v>
      </c>
      <c r="AB34" s="860" t="s">
        <v>2149</v>
      </c>
      <c r="AC34" s="860" t="s">
        <v>2149</v>
      </c>
      <c r="AD34" s="860" t="s">
        <v>2149</v>
      </c>
      <c r="AE34" s="860" t="s">
        <v>2149</v>
      </c>
      <c r="AF34" s="863" t="s">
        <v>2149</v>
      </c>
      <c r="AG34" s="863"/>
      <c r="AH34" s="868"/>
      <c r="AI34" s="869"/>
      <c r="AJ34" s="869"/>
      <c r="AK34" s="869"/>
      <c r="AL34" s="869"/>
      <c r="AM34" s="869"/>
      <c r="AN34" s="869"/>
      <c r="AO34" s="869"/>
      <c r="AP34" s="862" t="s">
        <v>2149</v>
      </c>
      <c r="AQ34" s="860" t="s">
        <v>2149</v>
      </c>
      <c r="AR34" s="860" t="s">
        <v>2149</v>
      </c>
      <c r="AS34" s="860" t="s">
        <v>2149</v>
      </c>
      <c r="AT34" s="860" t="s">
        <v>2149</v>
      </c>
      <c r="AU34" s="860" t="s">
        <v>2149</v>
      </c>
      <c r="AV34" s="867" t="s">
        <v>2149</v>
      </c>
      <c r="AW34" s="869"/>
      <c r="AX34" s="869"/>
      <c r="AY34" s="22"/>
      <c r="AZ34" s="22"/>
      <c r="BA34" s="22"/>
      <c r="BB34" s="22"/>
      <c r="BC34" s="22"/>
      <c r="BD34" s="22"/>
      <c r="BE34" s="1188" t="s">
        <v>2149</v>
      </c>
      <c r="BF34" s="3" t="s">
        <v>1239</v>
      </c>
      <c r="BG34" s="1232" t="s">
        <v>626</v>
      </c>
      <c r="BH34" s="4" t="s">
        <v>6019</v>
      </c>
      <c r="BI34" s="4" t="s">
        <v>6017</v>
      </c>
      <c r="BJ34" s="4" t="s">
        <v>6819</v>
      </c>
      <c r="BK34" s="18" t="s">
        <v>626</v>
      </c>
    </row>
    <row r="35" spans="1:63" ht="60" customHeight="1">
      <c r="A35" s="1163">
        <v>30</v>
      </c>
      <c r="B35" s="1164">
        <v>30</v>
      </c>
      <c r="C35" s="1165">
        <v>30</v>
      </c>
      <c r="D35" s="857" t="s">
        <v>1734</v>
      </c>
      <c r="E35" s="857" t="s">
        <v>5355</v>
      </c>
      <c r="F35" s="857"/>
      <c r="G35" s="857" t="s">
        <v>5707</v>
      </c>
      <c r="H35" s="857" t="s">
        <v>1831</v>
      </c>
      <c r="I35" s="857" t="s">
        <v>1168</v>
      </c>
      <c r="J35" s="857" t="s">
        <v>1440</v>
      </c>
      <c r="K35" s="857" t="s">
        <v>602</v>
      </c>
      <c r="L35" s="857" t="s">
        <v>6796</v>
      </c>
      <c r="M35" s="857" t="s">
        <v>4280</v>
      </c>
      <c r="N35" s="857"/>
      <c r="O35" s="870"/>
      <c r="P35" s="859" t="s">
        <v>3009</v>
      </c>
      <c r="Q35" s="870"/>
      <c r="R35" s="860" t="s">
        <v>2149</v>
      </c>
      <c r="S35" s="857" t="s">
        <v>1557</v>
      </c>
      <c r="T35" s="857">
        <v>166</v>
      </c>
      <c r="U35" s="857"/>
      <c r="V35" s="860" t="s">
        <v>2149</v>
      </c>
      <c r="W35" s="860" t="s">
        <v>2149</v>
      </c>
      <c r="X35" s="857" t="s">
        <v>2761</v>
      </c>
      <c r="Y35" s="861" t="s">
        <v>2194</v>
      </c>
      <c r="Z35" s="862" t="s">
        <v>2149</v>
      </c>
      <c r="AA35" s="860" t="s">
        <v>2149</v>
      </c>
      <c r="AB35" s="860" t="s">
        <v>2149</v>
      </c>
      <c r="AC35" s="860" t="s">
        <v>2149</v>
      </c>
      <c r="AD35" s="860" t="s">
        <v>2149</v>
      </c>
      <c r="AE35" s="860" t="s">
        <v>2149</v>
      </c>
      <c r="AF35" s="863" t="s">
        <v>2149</v>
      </c>
      <c r="AG35" s="863"/>
      <c r="AH35" s="868"/>
      <c r="AI35" s="869"/>
      <c r="AJ35" s="869"/>
      <c r="AK35" s="869"/>
      <c r="AL35" s="869"/>
      <c r="AM35" s="869"/>
      <c r="AN35" s="869"/>
      <c r="AO35" s="869"/>
      <c r="AP35" s="862" t="s">
        <v>2149</v>
      </c>
      <c r="AQ35" s="860" t="s">
        <v>2149</v>
      </c>
      <c r="AR35" s="860" t="s">
        <v>2149</v>
      </c>
      <c r="AS35" s="860" t="s">
        <v>2149</v>
      </c>
      <c r="AT35" s="860" t="s">
        <v>2149</v>
      </c>
      <c r="AU35" s="860" t="s">
        <v>2149</v>
      </c>
      <c r="AV35" s="867" t="s">
        <v>2149</v>
      </c>
      <c r="AW35" s="869"/>
      <c r="AX35" s="869"/>
      <c r="AY35" s="22"/>
      <c r="AZ35" s="22"/>
      <c r="BA35" s="22"/>
      <c r="BB35" s="22"/>
      <c r="BC35" s="22"/>
      <c r="BD35" s="22"/>
      <c r="BE35" s="1188" t="s">
        <v>2149</v>
      </c>
      <c r="BF35" s="3" t="s">
        <v>1239</v>
      </c>
      <c r="BG35" s="1232" t="s">
        <v>5563</v>
      </c>
      <c r="BH35" s="4" t="s">
        <v>6019</v>
      </c>
      <c r="BI35" s="4" t="s">
        <v>6017</v>
      </c>
      <c r="BJ35" s="4" t="s">
        <v>6819</v>
      </c>
      <c r="BK35" s="18" t="s">
        <v>626</v>
      </c>
    </row>
    <row r="36" spans="1:63" ht="72" customHeight="1">
      <c r="A36" s="1163">
        <v>31</v>
      </c>
      <c r="B36" s="1164">
        <v>31</v>
      </c>
      <c r="C36" s="1165">
        <v>31</v>
      </c>
      <c r="D36" s="857" t="s">
        <v>1733</v>
      </c>
      <c r="E36" s="857" t="s">
        <v>5353</v>
      </c>
      <c r="F36" s="871" t="s">
        <v>4804</v>
      </c>
      <c r="G36" s="857"/>
      <c r="H36" s="857" t="s">
        <v>5212</v>
      </c>
      <c r="I36" s="857" t="s">
        <v>1169</v>
      </c>
      <c r="J36" s="857" t="s">
        <v>1443</v>
      </c>
      <c r="K36" s="857" t="s">
        <v>596</v>
      </c>
      <c r="L36" s="857" t="s">
        <v>6794</v>
      </c>
      <c r="M36" s="857" t="s">
        <v>4280</v>
      </c>
      <c r="N36" s="857"/>
      <c r="O36" s="870"/>
      <c r="P36" s="859" t="s">
        <v>3010</v>
      </c>
      <c r="Q36" s="870"/>
      <c r="R36" s="860" t="s">
        <v>2149</v>
      </c>
      <c r="S36" s="857" t="s">
        <v>1558</v>
      </c>
      <c r="T36" s="857" t="s">
        <v>2162</v>
      </c>
      <c r="U36" s="857">
        <v>1998</v>
      </c>
      <c r="V36" s="860" t="s">
        <v>2149</v>
      </c>
      <c r="W36" s="860" t="s">
        <v>2149</v>
      </c>
      <c r="X36" s="857" t="s">
        <v>2762</v>
      </c>
      <c r="Y36" s="861" t="s">
        <v>2194</v>
      </c>
      <c r="Z36" s="862" t="s">
        <v>2149</v>
      </c>
      <c r="AA36" s="860" t="s">
        <v>2149</v>
      </c>
      <c r="AB36" s="860" t="s">
        <v>2149</v>
      </c>
      <c r="AC36" s="860" t="s">
        <v>2149</v>
      </c>
      <c r="AD36" s="860" t="s">
        <v>2149</v>
      </c>
      <c r="AE36" s="860" t="s">
        <v>2149</v>
      </c>
      <c r="AF36" s="863" t="s">
        <v>2149</v>
      </c>
      <c r="AG36" s="863"/>
      <c r="AH36" s="868"/>
      <c r="AI36" s="869"/>
      <c r="AJ36" s="869"/>
      <c r="AK36" s="869"/>
      <c r="AL36" s="869"/>
      <c r="AM36" s="869"/>
      <c r="AN36" s="869"/>
      <c r="AO36" s="869"/>
      <c r="AP36" s="862" t="s">
        <v>2149</v>
      </c>
      <c r="AQ36" s="860" t="s">
        <v>2149</v>
      </c>
      <c r="AR36" s="860" t="s">
        <v>2149</v>
      </c>
      <c r="AS36" s="860" t="s">
        <v>2149</v>
      </c>
      <c r="AT36" s="860" t="s">
        <v>2149</v>
      </c>
      <c r="AU36" s="860" t="s">
        <v>2149</v>
      </c>
      <c r="AV36" s="867" t="s">
        <v>2149</v>
      </c>
      <c r="AW36" s="869"/>
      <c r="AX36" s="869"/>
      <c r="AY36" s="22"/>
      <c r="AZ36" s="22"/>
      <c r="BA36" s="22"/>
      <c r="BB36" s="22"/>
      <c r="BC36" s="22"/>
      <c r="BD36" s="22"/>
      <c r="BE36" s="1188" t="s">
        <v>2149</v>
      </c>
      <c r="BF36" s="3" t="s">
        <v>1239</v>
      </c>
      <c r="BG36" s="1232" t="s">
        <v>626</v>
      </c>
      <c r="BH36" s="4" t="s">
        <v>6019</v>
      </c>
      <c r="BI36" s="4" t="s">
        <v>6017</v>
      </c>
      <c r="BJ36" s="4" t="s">
        <v>6819</v>
      </c>
      <c r="BK36" s="18" t="s">
        <v>626</v>
      </c>
    </row>
    <row r="37" spans="1:63" ht="61.5" customHeight="1">
      <c r="A37" s="1163">
        <v>32</v>
      </c>
      <c r="B37" s="1164">
        <v>32</v>
      </c>
      <c r="C37" s="1165">
        <v>32</v>
      </c>
      <c r="D37" s="857" t="s">
        <v>1739</v>
      </c>
      <c r="E37" s="857"/>
      <c r="F37" s="857"/>
      <c r="G37" s="857" t="s">
        <v>5714</v>
      </c>
      <c r="H37" s="857" t="s">
        <v>1837</v>
      </c>
      <c r="I37" s="857" t="s">
        <v>1170</v>
      </c>
      <c r="J37" s="857" t="s">
        <v>1444</v>
      </c>
      <c r="K37" s="857" t="s">
        <v>596</v>
      </c>
      <c r="L37" s="857" t="s">
        <v>6794</v>
      </c>
      <c r="M37" s="857" t="s">
        <v>4280</v>
      </c>
      <c r="N37" s="857"/>
      <c r="O37" s="859" t="s">
        <v>3011</v>
      </c>
      <c r="P37" s="859"/>
      <c r="Q37" s="870"/>
      <c r="R37" s="860" t="s">
        <v>2149</v>
      </c>
      <c r="S37" s="857" t="s">
        <v>1675</v>
      </c>
      <c r="T37" s="857" t="s">
        <v>2163</v>
      </c>
      <c r="U37" s="857">
        <v>1995</v>
      </c>
      <c r="V37" s="860" t="s">
        <v>2149</v>
      </c>
      <c r="W37" s="860" t="s">
        <v>2149</v>
      </c>
      <c r="X37" s="857" t="s">
        <v>2763</v>
      </c>
      <c r="Y37" s="861" t="s">
        <v>2194</v>
      </c>
      <c r="Z37" s="862" t="s">
        <v>2149</v>
      </c>
      <c r="AA37" s="860" t="s">
        <v>2149</v>
      </c>
      <c r="AB37" s="860" t="s">
        <v>2149</v>
      </c>
      <c r="AC37" s="860" t="s">
        <v>2149</v>
      </c>
      <c r="AD37" s="860" t="s">
        <v>2149</v>
      </c>
      <c r="AE37" s="860" t="s">
        <v>2149</v>
      </c>
      <c r="AF37" s="863" t="s">
        <v>2149</v>
      </c>
      <c r="AG37" s="863"/>
      <c r="AH37" s="868"/>
      <c r="AI37" s="869"/>
      <c r="AJ37" s="869"/>
      <c r="AK37" s="869"/>
      <c r="AL37" s="869"/>
      <c r="AM37" s="869"/>
      <c r="AN37" s="869"/>
      <c r="AO37" s="869"/>
      <c r="AP37" s="862" t="s">
        <v>2149</v>
      </c>
      <c r="AQ37" s="860" t="s">
        <v>2149</v>
      </c>
      <c r="AR37" s="860" t="s">
        <v>2149</v>
      </c>
      <c r="AS37" s="860" t="s">
        <v>2149</v>
      </c>
      <c r="AT37" s="860" t="s">
        <v>2149</v>
      </c>
      <c r="AU37" s="860" t="s">
        <v>2149</v>
      </c>
      <c r="AV37" s="867" t="s">
        <v>2149</v>
      </c>
      <c r="AW37" s="869"/>
      <c r="AX37" s="869"/>
      <c r="AY37" s="22"/>
      <c r="AZ37" s="22"/>
      <c r="BA37" s="22"/>
      <c r="BB37" s="22"/>
      <c r="BC37" s="22"/>
      <c r="BD37" s="22"/>
      <c r="BE37" s="1188" t="s">
        <v>2149</v>
      </c>
      <c r="BF37" s="3" t="s">
        <v>1239</v>
      </c>
      <c r="BG37" s="1232" t="s">
        <v>5563</v>
      </c>
      <c r="BH37" s="4" t="s">
        <v>6019</v>
      </c>
      <c r="BI37" s="4" t="s">
        <v>6017</v>
      </c>
      <c r="BJ37" s="4" t="s">
        <v>6819</v>
      </c>
      <c r="BK37" s="18" t="s">
        <v>626</v>
      </c>
    </row>
    <row r="38" spans="1:63" ht="55.5" customHeight="1">
      <c r="A38" s="1163">
        <v>33</v>
      </c>
      <c r="B38" s="1164">
        <v>33</v>
      </c>
      <c r="C38" s="1165">
        <v>33</v>
      </c>
      <c r="D38" s="857" t="s">
        <v>5273</v>
      </c>
      <c r="E38" s="857" t="s">
        <v>5701</v>
      </c>
      <c r="F38" s="871" t="s">
        <v>4804</v>
      </c>
      <c r="G38" s="857"/>
      <c r="H38" s="857" t="s">
        <v>1824</v>
      </c>
      <c r="I38" s="857" t="s">
        <v>1684</v>
      </c>
      <c r="J38" s="857" t="s">
        <v>1445</v>
      </c>
      <c r="K38" s="857" t="s">
        <v>603</v>
      </c>
      <c r="L38" s="857" t="s">
        <v>6796</v>
      </c>
      <c r="M38" s="857" t="s">
        <v>4280</v>
      </c>
      <c r="N38" s="857"/>
      <c r="O38" s="870"/>
      <c r="P38" s="1182" t="s">
        <v>3012</v>
      </c>
      <c r="Q38" s="870"/>
      <c r="R38" s="860" t="s">
        <v>2149</v>
      </c>
      <c r="S38" s="857" t="s">
        <v>1559</v>
      </c>
      <c r="T38" s="857" t="s">
        <v>1333</v>
      </c>
      <c r="U38" s="857">
        <v>1988</v>
      </c>
      <c r="V38" s="860" t="s">
        <v>2149</v>
      </c>
      <c r="W38" s="860" t="s">
        <v>2149</v>
      </c>
      <c r="X38" s="857" t="s">
        <v>2764</v>
      </c>
      <c r="Y38" s="861" t="s">
        <v>2150</v>
      </c>
      <c r="Z38" s="862" t="s">
        <v>2149</v>
      </c>
      <c r="AA38" s="860" t="s">
        <v>2149</v>
      </c>
      <c r="AB38" s="860" t="s">
        <v>2149</v>
      </c>
      <c r="AC38" s="860" t="s">
        <v>2149</v>
      </c>
      <c r="AD38" s="860" t="s">
        <v>2149</v>
      </c>
      <c r="AE38" s="860" t="s">
        <v>2149</v>
      </c>
      <c r="AF38" s="863" t="s">
        <v>2149</v>
      </c>
      <c r="AG38" s="863"/>
      <c r="AH38" s="868"/>
      <c r="AI38" s="869"/>
      <c r="AJ38" s="869"/>
      <c r="AK38" s="869"/>
      <c r="AL38" s="869"/>
      <c r="AM38" s="869"/>
      <c r="AN38" s="869"/>
      <c r="AO38" s="869"/>
      <c r="AP38" s="862" t="s">
        <v>2149</v>
      </c>
      <c r="AQ38" s="860" t="s">
        <v>2149</v>
      </c>
      <c r="AR38" s="860" t="s">
        <v>2149</v>
      </c>
      <c r="AS38" s="860" t="s">
        <v>2149</v>
      </c>
      <c r="AT38" s="860" t="s">
        <v>2149</v>
      </c>
      <c r="AU38" s="860" t="s">
        <v>2149</v>
      </c>
      <c r="AV38" s="867" t="s">
        <v>2149</v>
      </c>
      <c r="AW38" s="869"/>
      <c r="AX38" s="869"/>
      <c r="AY38" s="22"/>
      <c r="AZ38" s="22"/>
      <c r="BA38" s="22"/>
      <c r="BB38" s="22"/>
      <c r="BC38" s="22"/>
      <c r="BD38" s="22"/>
      <c r="BE38" s="1188" t="s">
        <v>2149</v>
      </c>
      <c r="BF38" s="3" t="s">
        <v>1239</v>
      </c>
      <c r="BG38" s="1232" t="s">
        <v>626</v>
      </c>
      <c r="BH38" s="4" t="s">
        <v>6019</v>
      </c>
      <c r="BI38" s="4" t="s">
        <v>6017</v>
      </c>
      <c r="BJ38" s="4" t="s">
        <v>6819</v>
      </c>
      <c r="BK38" s="18" t="s">
        <v>626</v>
      </c>
    </row>
    <row r="39" spans="1:63" ht="63.75" customHeight="1">
      <c r="A39" s="1163">
        <v>34</v>
      </c>
      <c r="B39" s="1164">
        <v>34</v>
      </c>
      <c r="C39" s="1165">
        <v>34</v>
      </c>
      <c r="D39" s="857" t="s">
        <v>5273</v>
      </c>
      <c r="E39" s="857" t="s">
        <v>5701</v>
      </c>
      <c r="F39" s="871" t="s">
        <v>4804</v>
      </c>
      <c r="G39" s="857"/>
      <c r="H39" s="857" t="s">
        <v>1838</v>
      </c>
      <c r="I39" s="857" t="s">
        <v>1690</v>
      </c>
      <c r="J39" s="857" t="s">
        <v>1446</v>
      </c>
      <c r="K39" s="857" t="s">
        <v>603</v>
      </c>
      <c r="L39" s="857" t="s">
        <v>6796</v>
      </c>
      <c r="M39" s="857" t="s">
        <v>4280</v>
      </c>
      <c r="N39" s="857"/>
      <c r="O39" s="870"/>
      <c r="P39" s="859" t="s">
        <v>3013</v>
      </c>
      <c r="Q39" s="870"/>
      <c r="R39" s="860" t="s">
        <v>2149</v>
      </c>
      <c r="S39" s="857" t="s">
        <v>1153</v>
      </c>
      <c r="T39" s="857" t="s">
        <v>1334</v>
      </c>
      <c r="U39" s="857">
        <v>1996</v>
      </c>
      <c r="V39" s="860" t="s">
        <v>2149</v>
      </c>
      <c r="W39" s="860" t="s">
        <v>2149</v>
      </c>
      <c r="X39" s="857" t="s">
        <v>2765</v>
      </c>
      <c r="Y39" s="861" t="s">
        <v>2150</v>
      </c>
      <c r="Z39" s="862" t="s">
        <v>2149</v>
      </c>
      <c r="AA39" s="860" t="s">
        <v>2149</v>
      </c>
      <c r="AB39" s="860" t="s">
        <v>2149</v>
      </c>
      <c r="AC39" s="860" t="s">
        <v>2149</v>
      </c>
      <c r="AD39" s="860" t="s">
        <v>2149</v>
      </c>
      <c r="AE39" s="860" t="s">
        <v>2149</v>
      </c>
      <c r="AF39" s="863" t="s">
        <v>2149</v>
      </c>
      <c r="AG39" s="863"/>
      <c r="AH39" s="868"/>
      <c r="AI39" s="869"/>
      <c r="AJ39" s="869"/>
      <c r="AK39" s="869"/>
      <c r="AL39" s="869"/>
      <c r="AM39" s="869"/>
      <c r="AN39" s="869"/>
      <c r="AO39" s="869"/>
      <c r="AP39" s="862" t="s">
        <v>2149</v>
      </c>
      <c r="AQ39" s="860" t="s">
        <v>2149</v>
      </c>
      <c r="AR39" s="860" t="s">
        <v>2149</v>
      </c>
      <c r="AS39" s="860" t="s">
        <v>2149</v>
      </c>
      <c r="AT39" s="860" t="s">
        <v>2149</v>
      </c>
      <c r="AU39" s="860" t="s">
        <v>2149</v>
      </c>
      <c r="AV39" s="867" t="s">
        <v>2149</v>
      </c>
      <c r="AW39" s="869"/>
      <c r="AX39" s="869"/>
      <c r="AY39" s="22"/>
      <c r="AZ39" s="22"/>
      <c r="BA39" s="22"/>
      <c r="BB39" s="22"/>
      <c r="BC39" s="22"/>
      <c r="BD39" s="22"/>
      <c r="BE39" s="1188" t="s">
        <v>2149</v>
      </c>
      <c r="BF39" s="3" t="s">
        <v>1239</v>
      </c>
      <c r="BG39" s="1232" t="s">
        <v>626</v>
      </c>
      <c r="BH39" s="4" t="s">
        <v>6019</v>
      </c>
      <c r="BI39" s="4" t="s">
        <v>6017</v>
      </c>
      <c r="BJ39" s="4" t="s">
        <v>6819</v>
      </c>
      <c r="BK39" s="18" t="s">
        <v>626</v>
      </c>
    </row>
    <row r="40" spans="1:63" ht="217.5" customHeight="1">
      <c r="A40" s="1163">
        <v>35</v>
      </c>
      <c r="B40" s="1164">
        <v>35</v>
      </c>
      <c r="C40" s="1165">
        <v>35</v>
      </c>
      <c r="D40" s="857" t="s">
        <v>5273</v>
      </c>
      <c r="E40" s="857" t="s">
        <v>5701</v>
      </c>
      <c r="F40" s="871" t="s">
        <v>4804</v>
      </c>
      <c r="G40" s="857"/>
      <c r="H40" s="857" t="s">
        <v>1839</v>
      </c>
      <c r="I40" s="857" t="s">
        <v>1691</v>
      </c>
      <c r="J40" s="857" t="s">
        <v>1447</v>
      </c>
      <c r="K40" s="857" t="s">
        <v>609</v>
      </c>
      <c r="L40" s="857" t="s">
        <v>6794</v>
      </c>
      <c r="M40" s="857" t="s">
        <v>4280</v>
      </c>
      <c r="N40" s="857"/>
      <c r="O40" s="874" t="s">
        <v>3888</v>
      </c>
      <c r="P40" s="859"/>
      <c r="Q40" s="874" t="s">
        <v>3889</v>
      </c>
      <c r="R40" s="860" t="s">
        <v>2149</v>
      </c>
      <c r="S40" s="857" t="s">
        <v>1560</v>
      </c>
      <c r="T40" s="857" t="s">
        <v>1335</v>
      </c>
      <c r="U40" s="857">
        <v>1995</v>
      </c>
      <c r="V40" s="860" t="s">
        <v>2149</v>
      </c>
      <c r="W40" s="860" t="s">
        <v>2149</v>
      </c>
      <c r="X40" s="857" t="s">
        <v>2766</v>
      </c>
      <c r="Y40" s="861" t="s">
        <v>2150</v>
      </c>
      <c r="Z40" s="862" t="s">
        <v>2149</v>
      </c>
      <c r="AA40" s="860" t="s">
        <v>2149</v>
      </c>
      <c r="AB40" s="860" t="s">
        <v>2149</v>
      </c>
      <c r="AC40" s="860" t="s">
        <v>2149</v>
      </c>
      <c r="AD40" s="860" t="s">
        <v>2149</v>
      </c>
      <c r="AE40" s="860" t="s">
        <v>2149</v>
      </c>
      <c r="AF40" s="863" t="s">
        <v>2149</v>
      </c>
      <c r="AG40" s="863"/>
      <c r="AH40" s="868"/>
      <c r="AI40" s="869"/>
      <c r="AJ40" s="869"/>
      <c r="AK40" s="869"/>
      <c r="AL40" s="869"/>
      <c r="AM40" s="869"/>
      <c r="AN40" s="869"/>
      <c r="AO40" s="869"/>
      <c r="AP40" s="862" t="s">
        <v>2149</v>
      </c>
      <c r="AQ40" s="860" t="s">
        <v>2149</v>
      </c>
      <c r="AR40" s="860" t="s">
        <v>2149</v>
      </c>
      <c r="AS40" s="860" t="s">
        <v>2149</v>
      </c>
      <c r="AT40" s="860" t="s">
        <v>2149</v>
      </c>
      <c r="AU40" s="860" t="s">
        <v>2149</v>
      </c>
      <c r="AV40" s="867" t="s">
        <v>2149</v>
      </c>
      <c r="AW40" s="869"/>
      <c r="AX40" s="869"/>
      <c r="AY40" s="22"/>
      <c r="AZ40" s="22"/>
      <c r="BA40" s="22"/>
      <c r="BB40" s="22"/>
      <c r="BC40" s="22"/>
      <c r="BD40" s="22"/>
      <c r="BE40" s="1188" t="s">
        <v>2149</v>
      </c>
      <c r="BF40" s="3" t="s">
        <v>1239</v>
      </c>
      <c r="BG40" s="1232" t="s">
        <v>626</v>
      </c>
      <c r="BH40" s="4" t="s">
        <v>6019</v>
      </c>
      <c r="BI40" s="4" t="s">
        <v>6017</v>
      </c>
      <c r="BJ40" s="4" t="s">
        <v>6819</v>
      </c>
      <c r="BK40" s="18" t="s">
        <v>626</v>
      </c>
    </row>
    <row r="41" spans="1:63" ht="71.25" customHeight="1">
      <c r="A41" s="1163">
        <v>36</v>
      </c>
      <c r="B41" s="1164">
        <v>36</v>
      </c>
      <c r="C41" s="1165">
        <v>36</v>
      </c>
      <c r="D41" s="857" t="s">
        <v>5273</v>
      </c>
      <c r="E41" s="857" t="s">
        <v>5701</v>
      </c>
      <c r="F41" s="871" t="s">
        <v>4804</v>
      </c>
      <c r="G41" s="857"/>
      <c r="H41" s="857" t="s">
        <v>1840</v>
      </c>
      <c r="I41" s="857" t="s">
        <v>1692</v>
      </c>
      <c r="J41" s="857" t="s">
        <v>1448</v>
      </c>
      <c r="K41" s="857" t="s">
        <v>610</v>
      </c>
      <c r="L41" s="857" t="s">
        <v>6797</v>
      </c>
      <c r="M41" s="857" t="s">
        <v>4280</v>
      </c>
      <c r="N41" s="857"/>
      <c r="O41" s="859" t="s">
        <v>3014</v>
      </c>
      <c r="P41" s="859" t="s">
        <v>3015</v>
      </c>
      <c r="Q41" s="859" t="s">
        <v>3016</v>
      </c>
      <c r="R41" s="860" t="s">
        <v>2149</v>
      </c>
      <c r="S41" s="857" t="s">
        <v>1561</v>
      </c>
      <c r="T41" s="857" t="s">
        <v>2164</v>
      </c>
      <c r="U41" s="857">
        <v>1997</v>
      </c>
      <c r="V41" s="860" t="s">
        <v>2149</v>
      </c>
      <c r="W41" s="860" t="s">
        <v>2149</v>
      </c>
      <c r="X41" s="857" t="s">
        <v>2767</v>
      </c>
      <c r="Y41" s="861" t="s">
        <v>2150</v>
      </c>
      <c r="Z41" s="862" t="s">
        <v>2149</v>
      </c>
      <c r="AA41" s="860" t="s">
        <v>2149</v>
      </c>
      <c r="AB41" s="860" t="s">
        <v>2149</v>
      </c>
      <c r="AC41" s="860" t="s">
        <v>2149</v>
      </c>
      <c r="AD41" s="860" t="s">
        <v>2149</v>
      </c>
      <c r="AE41" s="860" t="s">
        <v>2149</v>
      </c>
      <c r="AF41" s="863" t="s">
        <v>2149</v>
      </c>
      <c r="AG41" s="863"/>
      <c r="AH41" s="868"/>
      <c r="AI41" s="869"/>
      <c r="AJ41" s="869"/>
      <c r="AK41" s="869"/>
      <c r="AL41" s="869"/>
      <c r="AM41" s="869"/>
      <c r="AN41" s="869"/>
      <c r="AO41" s="869"/>
      <c r="AP41" s="862" t="s">
        <v>2149</v>
      </c>
      <c r="AQ41" s="860" t="s">
        <v>2149</v>
      </c>
      <c r="AR41" s="860" t="s">
        <v>2149</v>
      </c>
      <c r="AS41" s="860" t="s">
        <v>2149</v>
      </c>
      <c r="AT41" s="860" t="s">
        <v>2149</v>
      </c>
      <c r="AU41" s="860" t="s">
        <v>2149</v>
      </c>
      <c r="AV41" s="867" t="s">
        <v>2149</v>
      </c>
      <c r="AW41" s="869"/>
      <c r="AX41" s="869"/>
      <c r="AY41" s="22"/>
      <c r="AZ41" s="22"/>
      <c r="BA41" s="22"/>
      <c r="BB41" s="22"/>
      <c r="BC41" s="22"/>
      <c r="BD41" s="22"/>
      <c r="BE41" s="1188" t="s">
        <v>2149</v>
      </c>
      <c r="BF41" s="3" t="s">
        <v>1239</v>
      </c>
      <c r="BG41" s="1232" t="s">
        <v>626</v>
      </c>
      <c r="BH41" s="4" t="s">
        <v>6019</v>
      </c>
      <c r="BI41" s="4" t="s">
        <v>6017</v>
      </c>
      <c r="BJ41" s="4" t="s">
        <v>6819</v>
      </c>
      <c r="BK41" s="18" t="s">
        <v>626</v>
      </c>
    </row>
    <row r="42" spans="1:63" ht="77.25" customHeight="1">
      <c r="A42" s="1163">
        <v>37</v>
      </c>
      <c r="B42" s="1164">
        <v>37</v>
      </c>
      <c r="C42" s="1165">
        <v>37</v>
      </c>
      <c r="D42" s="857" t="s">
        <v>5273</v>
      </c>
      <c r="E42" s="857" t="s">
        <v>5701</v>
      </c>
      <c r="F42" s="871" t="s">
        <v>4804</v>
      </c>
      <c r="G42" s="857"/>
      <c r="H42" s="857" t="s">
        <v>1841</v>
      </c>
      <c r="I42" s="857" t="s">
        <v>1693</v>
      </c>
      <c r="J42" s="857" t="s">
        <v>1841</v>
      </c>
      <c r="K42" s="857" t="s">
        <v>603</v>
      </c>
      <c r="L42" s="857" t="s">
        <v>6796</v>
      </c>
      <c r="M42" s="857" t="s">
        <v>4280</v>
      </c>
      <c r="N42" s="857"/>
      <c r="O42" s="859" t="s">
        <v>3017</v>
      </c>
      <c r="P42" s="859" t="s">
        <v>3018</v>
      </c>
      <c r="Q42" s="859" t="s">
        <v>3019</v>
      </c>
      <c r="R42" s="860" t="s">
        <v>2149</v>
      </c>
      <c r="S42" s="857" t="s">
        <v>1153</v>
      </c>
      <c r="T42" s="857" t="s">
        <v>1336</v>
      </c>
      <c r="U42" s="857">
        <v>1983</v>
      </c>
      <c r="V42" s="860" t="s">
        <v>2149</v>
      </c>
      <c r="W42" s="860" t="s">
        <v>2149</v>
      </c>
      <c r="X42" s="857" t="s">
        <v>2768</v>
      </c>
      <c r="Y42" s="861" t="s">
        <v>2150</v>
      </c>
      <c r="Z42" s="862" t="s">
        <v>2149</v>
      </c>
      <c r="AA42" s="860" t="s">
        <v>2149</v>
      </c>
      <c r="AB42" s="860" t="s">
        <v>2149</v>
      </c>
      <c r="AC42" s="860" t="s">
        <v>2149</v>
      </c>
      <c r="AD42" s="860" t="s">
        <v>2149</v>
      </c>
      <c r="AE42" s="860" t="s">
        <v>2149</v>
      </c>
      <c r="AF42" s="863" t="s">
        <v>2149</v>
      </c>
      <c r="AG42" s="863"/>
      <c r="AH42" s="868"/>
      <c r="AI42" s="869"/>
      <c r="AJ42" s="869"/>
      <c r="AK42" s="869"/>
      <c r="AL42" s="869"/>
      <c r="AM42" s="869"/>
      <c r="AN42" s="869"/>
      <c r="AO42" s="869"/>
      <c r="AP42" s="862" t="s">
        <v>2149</v>
      </c>
      <c r="AQ42" s="860" t="s">
        <v>2149</v>
      </c>
      <c r="AR42" s="860" t="s">
        <v>2149</v>
      </c>
      <c r="AS42" s="860" t="s">
        <v>2149</v>
      </c>
      <c r="AT42" s="860" t="s">
        <v>2149</v>
      </c>
      <c r="AU42" s="860" t="s">
        <v>2149</v>
      </c>
      <c r="AV42" s="867" t="s">
        <v>2149</v>
      </c>
      <c r="AW42" s="869"/>
      <c r="AX42" s="869"/>
      <c r="AY42" s="22"/>
      <c r="AZ42" s="22"/>
      <c r="BA42" s="22"/>
      <c r="BB42" s="22"/>
      <c r="BC42" s="22"/>
      <c r="BD42" s="22"/>
      <c r="BE42" s="1188" t="s">
        <v>2149</v>
      </c>
      <c r="BF42" s="3" t="s">
        <v>1239</v>
      </c>
      <c r="BG42" s="1232" t="s">
        <v>626</v>
      </c>
      <c r="BH42" s="4" t="s">
        <v>6019</v>
      </c>
      <c r="BI42" s="4" t="s">
        <v>6017</v>
      </c>
      <c r="BJ42" s="4" t="s">
        <v>6819</v>
      </c>
      <c r="BK42" s="18" t="s">
        <v>626</v>
      </c>
    </row>
    <row r="43" spans="1:63" ht="58.5" customHeight="1">
      <c r="A43" s="1163">
        <v>38</v>
      </c>
      <c r="B43" s="1164">
        <v>38</v>
      </c>
      <c r="C43" s="1165">
        <v>38</v>
      </c>
      <c r="D43" s="857" t="s">
        <v>5273</v>
      </c>
      <c r="E43" s="857" t="s">
        <v>5701</v>
      </c>
      <c r="F43" s="871" t="s">
        <v>4804</v>
      </c>
      <c r="G43" s="857"/>
      <c r="H43" s="857" t="s">
        <v>1696</v>
      </c>
      <c r="I43" s="857" t="s">
        <v>1695</v>
      </c>
      <c r="J43" s="857" t="s">
        <v>1697</v>
      </c>
      <c r="K43" s="857" t="s">
        <v>611</v>
      </c>
      <c r="L43" s="857" t="s">
        <v>6797</v>
      </c>
      <c r="M43" s="857" t="s">
        <v>4280</v>
      </c>
      <c r="N43" s="857"/>
      <c r="O43" s="859" t="s">
        <v>3020</v>
      </c>
      <c r="P43" s="859" t="s">
        <v>3021</v>
      </c>
      <c r="Q43" s="859" t="s">
        <v>3022</v>
      </c>
      <c r="R43" s="860" t="s">
        <v>2149</v>
      </c>
      <c r="S43" s="857" t="s">
        <v>1153</v>
      </c>
      <c r="T43" s="857" t="s">
        <v>2165</v>
      </c>
      <c r="U43" s="857" t="s">
        <v>2166</v>
      </c>
      <c r="V43" s="860" t="s">
        <v>2149</v>
      </c>
      <c r="W43" s="860" t="s">
        <v>2149</v>
      </c>
      <c r="X43" s="857" t="s">
        <v>2769</v>
      </c>
      <c r="Y43" s="861" t="s">
        <v>2150</v>
      </c>
      <c r="Z43" s="862" t="s">
        <v>2149</v>
      </c>
      <c r="AA43" s="860" t="s">
        <v>2149</v>
      </c>
      <c r="AB43" s="860" t="s">
        <v>2149</v>
      </c>
      <c r="AC43" s="860" t="s">
        <v>2149</v>
      </c>
      <c r="AD43" s="860" t="s">
        <v>2149</v>
      </c>
      <c r="AE43" s="860" t="s">
        <v>2149</v>
      </c>
      <c r="AF43" s="863" t="s">
        <v>2149</v>
      </c>
      <c r="AG43" s="863"/>
      <c r="AH43" s="868"/>
      <c r="AI43" s="869"/>
      <c r="AJ43" s="869"/>
      <c r="AK43" s="869"/>
      <c r="AL43" s="869"/>
      <c r="AM43" s="869"/>
      <c r="AN43" s="869"/>
      <c r="AO43" s="869"/>
      <c r="AP43" s="862" t="s">
        <v>2149</v>
      </c>
      <c r="AQ43" s="860" t="s">
        <v>2149</v>
      </c>
      <c r="AR43" s="860" t="s">
        <v>2149</v>
      </c>
      <c r="AS43" s="860" t="s">
        <v>2149</v>
      </c>
      <c r="AT43" s="860" t="s">
        <v>2149</v>
      </c>
      <c r="AU43" s="860" t="s">
        <v>2149</v>
      </c>
      <c r="AV43" s="867" t="s">
        <v>2149</v>
      </c>
      <c r="AW43" s="869"/>
      <c r="AX43" s="869"/>
      <c r="AY43" s="22"/>
      <c r="AZ43" s="22"/>
      <c r="BA43" s="22"/>
      <c r="BB43" s="22"/>
      <c r="BC43" s="22"/>
      <c r="BD43" s="22"/>
      <c r="BE43" s="1188" t="s">
        <v>2149</v>
      </c>
      <c r="BF43" s="3" t="s">
        <v>1239</v>
      </c>
      <c r="BG43" s="1232" t="s">
        <v>626</v>
      </c>
      <c r="BH43" s="4" t="s">
        <v>6019</v>
      </c>
      <c r="BI43" s="4" t="s">
        <v>6017</v>
      </c>
      <c r="BJ43" s="4" t="s">
        <v>6819</v>
      </c>
      <c r="BK43" s="18" t="s">
        <v>626</v>
      </c>
    </row>
    <row r="44" spans="1:63" ht="112.5" customHeight="1">
      <c r="A44" s="1163">
        <v>39</v>
      </c>
      <c r="B44" s="1164">
        <v>39</v>
      </c>
      <c r="C44" s="1165">
        <v>39</v>
      </c>
      <c r="D44" s="857" t="s">
        <v>5276</v>
      </c>
      <c r="E44" s="857" t="s">
        <v>5708</v>
      </c>
      <c r="F44" s="871" t="s">
        <v>4804</v>
      </c>
      <c r="G44" s="857"/>
      <c r="H44" s="857" t="s">
        <v>1842</v>
      </c>
      <c r="I44" s="857" t="s">
        <v>1698</v>
      </c>
      <c r="J44" s="857" t="s">
        <v>1449</v>
      </c>
      <c r="K44" s="857" t="s">
        <v>622</v>
      </c>
      <c r="L44" s="857" t="s">
        <v>6795</v>
      </c>
      <c r="M44" s="857" t="s">
        <v>4280</v>
      </c>
      <c r="N44" s="857"/>
      <c r="O44" s="859" t="s">
        <v>3023</v>
      </c>
      <c r="P44" s="859" t="s">
        <v>3024</v>
      </c>
      <c r="Q44" s="859" t="s">
        <v>4165</v>
      </c>
      <c r="R44" s="860" t="s">
        <v>2149</v>
      </c>
      <c r="S44" s="857" t="s">
        <v>1153</v>
      </c>
      <c r="T44" s="857" t="s">
        <v>2167</v>
      </c>
      <c r="U44" s="857" t="s">
        <v>2168</v>
      </c>
      <c r="V44" s="860" t="s">
        <v>2149</v>
      </c>
      <c r="W44" s="860" t="s">
        <v>2149</v>
      </c>
      <c r="X44" s="857" t="s">
        <v>2770</v>
      </c>
      <c r="Y44" s="861" t="s">
        <v>2150</v>
      </c>
      <c r="Z44" s="862" t="s">
        <v>2149</v>
      </c>
      <c r="AA44" s="860" t="s">
        <v>2149</v>
      </c>
      <c r="AB44" s="860" t="s">
        <v>2149</v>
      </c>
      <c r="AC44" s="860" t="s">
        <v>2149</v>
      </c>
      <c r="AD44" s="860" t="s">
        <v>2149</v>
      </c>
      <c r="AE44" s="860" t="s">
        <v>2149</v>
      </c>
      <c r="AF44" s="863" t="s">
        <v>2149</v>
      </c>
      <c r="AG44" s="863"/>
      <c r="AH44" s="868"/>
      <c r="AI44" s="869"/>
      <c r="AJ44" s="869"/>
      <c r="AK44" s="869"/>
      <c r="AL44" s="869"/>
      <c r="AM44" s="869"/>
      <c r="AN44" s="869"/>
      <c r="AO44" s="869"/>
      <c r="AP44" s="862" t="s">
        <v>2149</v>
      </c>
      <c r="AQ44" s="860" t="s">
        <v>2149</v>
      </c>
      <c r="AR44" s="860" t="s">
        <v>2149</v>
      </c>
      <c r="AS44" s="860" t="s">
        <v>2149</v>
      </c>
      <c r="AT44" s="860" t="s">
        <v>2149</v>
      </c>
      <c r="AU44" s="860" t="s">
        <v>2149</v>
      </c>
      <c r="AV44" s="867" t="s">
        <v>2149</v>
      </c>
      <c r="AW44" s="869"/>
      <c r="AX44" s="869"/>
      <c r="AY44" s="22"/>
      <c r="AZ44" s="22"/>
      <c r="BA44" s="22"/>
      <c r="BB44" s="22"/>
      <c r="BC44" s="22"/>
      <c r="BD44" s="22"/>
      <c r="BE44" s="1188" t="s">
        <v>2149</v>
      </c>
      <c r="BF44" s="3" t="s">
        <v>1239</v>
      </c>
      <c r="BG44" s="1232" t="s">
        <v>626</v>
      </c>
      <c r="BH44" s="4" t="s">
        <v>6019</v>
      </c>
      <c r="BI44" s="4" t="s">
        <v>6017</v>
      </c>
      <c r="BJ44" s="4" t="s">
        <v>6819</v>
      </c>
      <c r="BK44" s="18" t="s">
        <v>626</v>
      </c>
    </row>
    <row r="45" spans="1:63" ht="205.5" customHeight="1">
      <c r="A45" s="1163">
        <v>40</v>
      </c>
      <c r="B45" s="1164">
        <v>40</v>
      </c>
      <c r="C45" s="1165">
        <v>40</v>
      </c>
      <c r="D45" s="857" t="s">
        <v>5273</v>
      </c>
      <c r="E45" s="857" t="s">
        <v>5701</v>
      </c>
      <c r="F45" s="871" t="s">
        <v>4804</v>
      </c>
      <c r="G45" s="857"/>
      <c r="H45" s="857" t="s">
        <v>1741</v>
      </c>
      <c r="I45" s="857" t="s">
        <v>1690</v>
      </c>
      <c r="J45" s="857" t="s">
        <v>1450</v>
      </c>
      <c r="K45" s="857" t="s">
        <v>612</v>
      </c>
      <c r="L45" s="857" t="s">
        <v>6796</v>
      </c>
      <c r="M45" s="857" t="s">
        <v>4280</v>
      </c>
      <c r="N45" s="857"/>
      <c r="O45" s="859" t="s">
        <v>3026</v>
      </c>
      <c r="P45" s="1182" t="s">
        <v>3027</v>
      </c>
      <c r="Q45" s="859" t="s">
        <v>3028</v>
      </c>
      <c r="R45" s="860" t="s">
        <v>2149</v>
      </c>
      <c r="S45" s="857" t="s">
        <v>1153</v>
      </c>
      <c r="T45" s="857" t="s">
        <v>1337</v>
      </c>
      <c r="U45" s="857">
        <v>1984</v>
      </c>
      <c r="V45" s="860" t="s">
        <v>2149</v>
      </c>
      <c r="W45" s="860" t="s">
        <v>2149</v>
      </c>
      <c r="X45" s="857" t="s">
        <v>2771</v>
      </c>
      <c r="Y45" s="861" t="s">
        <v>2150</v>
      </c>
      <c r="Z45" s="862" t="s">
        <v>2149</v>
      </c>
      <c r="AA45" s="860" t="s">
        <v>2149</v>
      </c>
      <c r="AB45" s="860" t="s">
        <v>2149</v>
      </c>
      <c r="AC45" s="860" t="s">
        <v>2149</v>
      </c>
      <c r="AD45" s="860" t="s">
        <v>2149</v>
      </c>
      <c r="AE45" s="860" t="s">
        <v>2149</v>
      </c>
      <c r="AF45" s="863" t="s">
        <v>2149</v>
      </c>
      <c r="AG45" s="863"/>
      <c r="AH45" s="868"/>
      <c r="AI45" s="869"/>
      <c r="AJ45" s="869"/>
      <c r="AK45" s="869"/>
      <c r="AL45" s="869"/>
      <c r="AM45" s="869"/>
      <c r="AN45" s="869"/>
      <c r="AO45" s="869"/>
      <c r="AP45" s="862" t="s">
        <v>2149</v>
      </c>
      <c r="AQ45" s="860" t="s">
        <v>2149</v>
      </c>
      <c r="AR45" s="860" t="s">
        <v>2149</v>
      </c>
      <c r="AS45" s="860" t="s">
        <v>2149</v>
      </c>
      <c r="AT45" s="860" t="s">
        <v>2149</v>
      </c>
      <c r="AU45" s="860" t="s">
        <v>2149</v>
      </c>
      <c r="AV45" s="867" t="s">
        <v>2149</v>
      </c>
      <c r="AW45" s="869"/>
      <c r="AX45" s="869"/>
      <c r="AY45" s="22"/>
      <c r="AZ45" s="22"/>
      <c r="BA45" s="22"/>
      <c r="BB45" s="22"/>
      <c r="BC45" s="22"/>
      <c r="BD45" s="22"/>
      <c r="BE45" s="1188" t="s">
        <v>2149</v>
      </c>
      <c r="BF45" s="3" t="s">
        <v>1239</v>
      </c>
      <c r="BG45" s="1232" t="s">
        <v>626</v>
      </c>
      <c r="BH45" s="4" t="s">
        <v>6019</v>
      </c>
      <c r="BI45" s="4" t="s">
        <v>6017</v>
      </c>
      <c r="BJ45" s="4" t="s">
        <v>6819</v>
      </c>
      <c r="BK45" s="18" t="s">
        <v>626</v>
      </c>
    </row>
    <row r="46" spans="1:63" ht="83.25" customHeight="1">
      <c r="A46" s="1163">
        <v>41</v>
      </c>
      <c r="B46" s="1164">
        <v>41</v>
      </c>
      <c r="C46" s="1165">
        <v>41</v>
      </c>
      <c r="D46" s="857" t="s">
        <v>5273</v>
      </c>
      <c r="E46" s="857" t="s">
        <v>5701</v>
      </c>
      <c r="F46" s="871" t="s">
        <v>4804</v>
      </c>
      <c r="G46" s="857"/>
      <c r="H46" s="857" t="s">
        <v>1843</v>
      </c>
      <c r="I46" s="857" t="s">
        <v>1084</v>
      </c>
      <c r="J46" s="857" t="s">
        <v>1451</v>
      </c>
      <c r="K46" s="857" t="s">
        <v>603</v>
      </c>
      <c r="L46" s="857" t="s">
        <v>6796</v>
      </c>
      <c r="M46" s="857" t="s">
        <v>4280</v>
      </c>
      <c r="N46" s="857"/>
      <c r="O46" s="859" t="s">
        <v>6617</v>
      </c>
      <c r="P46" s="859" t="s">
        <v>3029</v>
      </c>
      <c r="Q46" s="870"/>
      <c r="R46" s="860" t="s">
        <v>2149</v>
      </c>
      <c r="S46" s="857" t="s">
        <v>1128</v>
      </c>
      <c r="T46" s="857" t="s">
        <v>6504</v>
      </c>
      <c r="U46" s="857">
        <v>1998</v>
      </c>
      <c r="V46" s="860" t="s">
        <v>2149</v>
      </c>
      <c r="W46" s="860" t="s">
        <v>2149</v>
      </c>
      <c r="X46" s="857" t="s">
        <v>2772</v>
      </c>
      <c r="Y46" s="861" t="s">
        <v>2150</v>
      </c>
      <c r="Z46" s="862" t="s">
        <v>2149</v>
      </c>
      <c r="AA46" s="860" t="s">
        <v>2149</v>
      </c>
      <c r="AB46" s="860" t="s">
        <v>2149</v>
      </c>
      <c r="AC46" s="860" t="s">
        <v>2149</v>
      </c>
      <c r="AD46" s="860" t="s">
        <v>2149</v>
      </c>
      <c r="AE46" s="860" t="s">
        <v>2149</v>
      </c>
      <c r="AF46" s="863" t="s">
        <v>2149</v>
      </c>
      <c r="AG46" s="863"/>
      <c r="AH46" s="868"/>
      <c r="AI46" s="869"/>
      <c r="AJ46" s="869"/>
      <c r="AK46" s="869"/>
      <c r="AL46" s="869"/>
      <c r="AM46" s="869"/>
      <c r="AN46" s="869"/>
      <c r="AO46" s="869"/>
      <c r="AP46" s="862" t="s">
        <v>2149</v>
      </c>
      <c r="AQ46" s="860" t="s">
        <v>2149</v>
      </c>
      <c r="AR46" s="860" t="s">
        <v>2149</v>
      </c>
      <c r="AS46" s="860" t="s">
        <v>2149</v>
      </c>
      <c r="AT46" s="860" t="s">
        <v>2149</v>
      </c>
      <c r="AU46" s="860" t="s">
        <v>2149</v>
      </c>
      <c r="AV46" s="867" t="s">
        <v>2149</v>
      </c>
      <c r="AW46" s="869"/>
      <c r="AX46" s="869"/>
      <c r="AY46" s="22"/>
      <c r="AZ46" s="22"/>
      <c r="BA46" s="22"/>
      <c r="BB46" s="22"/>
      <c r="BC46" s="22"/>
      <c r="BD46" s="22"/>
      <c r="BE46" s="1188" t="s">
        <v>2149</v>
      </c>
      <c r="BF46" s="3" t="s">
        <v>1239</v>
      </c>
      <c r="BG46" s="1232" t="s">
        <v>626</v>
      </c>
      <c r="BH46" s="4" t="s">
        <v>6019</v>
      </c>
      <c r="BI46" s="4" t="s">
        <v>6017</v>
      </c>
      <c r="BJ46" s="4" t="s">
        <v>6819</v>
      </c>
      <c r="BK46" s="18" t="s">
        <v>626</v>
      </c>
    </row>
    <row r="47" spans="1:63" ht="85.5" customHeight="1">
      <c r="A47" s="1163">
        <v>42</v>
      </c>
      <c r="B47" s="1164">
        <v>42</v>
      </c>
      <c r="C47" s="1165">
        <v>42</v>
      </c>
      <c r="D47" s="857" t="s">
        <v>5277</v>
      </c>
      <c r="E47" s="857" t="s">
        <v>5708</v>
      </c>
      <c r="F47" s="871" t="s">
        <v>4804</v>
      </c>
      <c r="G47" s="857"/>
      <c r="H47" s="857" t="s">
        <v>1844</v>
      </c>
      <c r="I47" s="857" t="s">
        <v>1171</v>
      </c>
      <c r="J47" s="857" t="s">
        <v>1452</v>
      </c>
      <c r="K47" s="857" t="s">
        <v>595</v>
      </c>
      <c r="L47" s="857" t="s">
        <v>6796</v>
      </c>
      <c r="M47" s="857" t="s">
        <v>4280</v>
      </c>
      <c r="N47" s="857"/>
      <c r="O47" s="859" t="s">
        <v>3030</v>
      </c>
      <c r="P47" s="859" t="s">
        <v>3031</v>
      </c>
      <c r="Q47" s="859" t="s">
        <v>3032</v>
      </c>
      <c r="R47" s="860" t="s">
        <v>2149</v>
      </c>
      <c r="S47" s="857" t="s">
        <v>1153</v>
      </c>
      <c r="T47" s="857" t="s">
        <v>1339</v>
      </c>
      <c r="U47" s="857">
        <v>1997</v>
      </c>
      <c r="V47" s="860" t="s">
        <v>2149</v>
      </c>
      <c r="W47" s="860" t="s">
        <v>2149</v>
      </c>
      <c r="X47" s="857" t="s">
        <v>2773</v>
      </c>
      <c r="Y47" s="861" t="s">
        <v>2150</v>
      </c>
      <c r="Z47" s="862" t="s">
        <v>2149</v>
      </c>
      <c r="AA47" s="860" t="s">
        <v>2149</v>
      </c>
      <c r="AB47" s="860" t="s">
        <v>2149</v>
      </c>
      <c r="AC47" s="860" t="s">
        <v>2149</v>
      </c>
      <c r="AD47" s="860" t="s">
        <v>2149</v>
      </c>
      <c r="AE47" s="860" t="s">
        <v>2149</v>
      </c>
      <c r="AF47" s="863" t="s">
        <v>2149</v>
      </c>
      <c r="AG47" s="863"/>
      <c r="AH47" s="868"/>
      <c r="AI47" s="869"/>
      <c r="AJ47" s="869"/>
      <c r="AK47" s="869"/>
      <c r="AL47" s="869"/>
      <c r="AM47" s="869"/>
      <c r="AN47" s="869"/>
      <c r="AO47" s="869"/>
      <c r="AP47" s="862" t="s">
        <v>2149</v>
      </c>
      <c r="AQ47" s="860" t="s">
        <v>2149</v>
      </c>
      <c r="AR47" s="860" t="s">
        <v>2149</v>
      </c>
      <c r="AS47" s="860" t="s">
        <v>2149</v>
      </c>
      <c r="AT47" s="860" t="s">
        <v>2149</v>
      </c>
      <c r="AU47" s="860" t="s">
        <v>2149</v>
      </c>
      <c r="AV47" s="867" t="s">
        <v>2149</v>
      </c>
      <c r="AW47" s="869"/>
      <c r="AX47" s="869"/>
      <c r="AY47" s="22"/>
      <c r="AZ47" s="22"/>
      <c r="BA47" s="22"/>
      <c r="BB47" s="22"/>
      <c r="BC47" s="22"/>
      <c r="BD47" s="22"/>
      <c r="BE47" s="1188" t="s">
        <v>2149</v>
      </c>
      <c r="BF47" s="3" t="s">
        <v>1239</v>
      </c>
      <c r="BG47" s="1232" t="s">
        <v>626</v>
      </c>
      <c r="BH47" s="4" t="s">
        <v>6019</v>
      </c>
      <c r="BI47" s="4" t="s">
        <v>6017</v>
      </c>
      <c r="BJ47" s="4" t="s">
        <v>6819</v>
      </c>
      <c r="BK47" s="18" t="s">
        <v>626</v>
      </c>
    </row>
    <row r="48" spans="1:63" ht="75.75" customHeight="1">
      <c r="A48" s="1163">
        <v>43</v>
      </c>
      <c r="B48" s="1164">
        <v>43</v>
      </c>
      <c r="C48" s="1165">
        <v>43</v>
      </c>
      <c r="D48" s="857" t="s">
        <v>1371</v>
      </c>
      <c r="E48" s="857" t="s">
        <v>5366</v>
      </c>
      <c r="F48" s="857"/>
      <c r="G48" s="857" t="s">
        <v>5707</v>
      </c>
      <c r="H48" s="857" t="s">
        <v>2830</v>
      </c>
      <c r="I48" s="857" t="s">
        <v>1700</v>
      </c>
      <c r="J48" s="857" t="s">
        <v>1453</v>
      </c>
      <c r="K48" s="857" t="s">
        <v>596</v>
      </c>
      <c r="L48" s="857" t="s">
        <v>6794</v>
      </c>
      <c r="M48" s="857" t="s">
        <v>4280</v>
      </c>
      <c r="N48" s="857"/>
      <c r="O48" s="870"/>
      <c r="P48" s="859" t="s">
        <v>3033</v>
      </c>
      <c r="Q48" s="870"/>
      <c r="R48" s="860" t="s">
        <v>2149</v>
      </c>
      <c r="S48" s="857" t="s">
        <v>1562</v>
      </c>
      <c r="T48" s="857" t="s">
        <v>6505</v>
      </c>
      <c r="U48" s="857" t="s">
        <v>6506</v>
      </c>
      <c r="V48" s="860" t="s">
        <v>2149</v>
      </c>
      <c r="W48" s="860" t="s">
        <v>2149</v>
      </c>
      <c r="X48" s="857" t="s">
        <v>3780</v>
      </c>
      <c r="Y48" s="861" t="s">
        <v>2194</v>
      </c>
      <c r="Z48" s="862" t="s">
        <v>2149</v>
      </c>
      <c r="AA48" s="860" t="s">
        <v>2149</v>
      </c>
      <c r="AB48" s="860" t="s">
        <v>2149</v>
      </c>
      <c r="AC48" s="860" t="s">
        <v>2149</v>
      </c>
      <c r="AD48" s="860" t="s">
        <v>2149</v>
      </c>
      <c r="AE48" s="860" t="s">
        <v>2149</v>
      </c>
      <c r="AF48" s="863" t="s">
        <v>2149</v>
      </c>
      <c r="AG48" s="863"/>
      <c r="AH48" s="868"/>
      <c r="AI48" s="869"/>
      <c r="AJ48" s="869"/>
      <c r="AK48" s="869"/>
      <c r="AL48" s="869"/>
      <c r="AM48" s="869"/>
      <c r="AN48" s="869"/>
      <c r="AO48" s="869"/>
      <c r="AP48" s="862" t="s">
        <v>2149</v>
      </c>
      <c r="AQ48" s="860" t="s">
        <v>2149</v>
      </c>
      <c r="AR48" s="860" t="s">
        <v>2149</v>
      </c>
      <c r="AS48" s="860" t="s">
        <v>2149</v>
      </c>
      <c r="AT48" s="860" t="s">
        <v>2149</v>
      </c>
      <c r="AU48" s="860" t="s">
        <v>2149</v>
      </c>
      <c r="AV48" s="867" t="s">
        <v>2149</v>
      </c>
      <c r="AW48" s="869"/>
      <c r="AX48" s="869"/>
      <c r="AY48" s="22"/>
      <c r="AZ48" s="22"/>
      <c r="BA48" s="22"/>
      <c r="BB48" s="22"/>
      <c r="BC48" s="22"/>
      <c r="BD48" s="22"/>
      <c r="BE48" s="1188" t="s">
        <v>2149</v>
      </c>
      <c r="BF48" s="3" t="s">
        <v>1351</v>
      </c>
      <c r="BG48" s="1232" t="s">
        <v>5563</v>
      </c>
      <c r="BH48" s="4" t="s">
        <v>6019</v>
      </c>
      <c r="BI48" s="4" t="s">
        <v>6017</v>
      </c>
      <c r="BJ48" s="4" t="s">
        <v>6819</v>
      </c>
      <c r="BK48" s="18" t="s">
        <v>626</v>
      </c>
    </row>
    <row r="49" spans="1:63" ht="73.5" customHeight="1">
      <c r="A49" s="1163">
        <v>44</v>
      </c>
      <c r="B49" s="1164">
        <v>44</v>
      </c>
      <c r="C49" s="1165">
        <v>44</v>
      </c>
      <c r="D49" s="857" t="s">
        <v>1032</v>
      </c>
      <c r="E49" s="857" t="s">
        <v>5673</v>
      </c>
      <c r="F49" s="871" t="s">
        <v>4804</v>
      </c>
      <c r="G49" s="857"/>
      <c r="H49" s="857" t="s">
        <v>1033</v>
      </c>
      <c r="I49" s="857" t="s">
        <v>1699</v>
      </c>
      <c r="J49" s="857" t="s">
        <v>595</v>
      </c>
      <c r="K49" s="857" t="s">
        <v>595</v>
      </c>
      <c r="L49" s="857" t="s">
        <v>6796</v>
      </c>
      <c r="M49" s="857" t="s">
        <v>4280</v>
      </c>
      <c r="N49" s="857"/>
      <c r="O49" s="870"/>
      <c r="P49" s="859" t="s">
        <v>3034</v>
      </c>
      <c r="Q49" s="870"/>
      <c r="R49" s="860" t="s">
        <v>2149</v>
      </c>
      <c r="S49" s="857" t="s">
        <v>1563</v>
      </c>
      <c r="T49" s="857" t="s">
        <v>1340</v>
      </c>
      <c r="U49" s="857">
        <v>1995</v>
      </c>
      <c r="V49" s="860" t="s">
        <v>2149</v>
      </c>
      <c r="W49" s="860" t="s">
        <v>2149</v>
      </c>
      <c r="X49" s="857" t="s">
        <v>6435</v>
      </c>
      <c r="Y49" s="861" t="s">
        <v>2194</v>
      </c>
      <c r="Z49" s="862" t="s">
        <v>2149</v>
      </c>
      <c r="AA49" s="860" t="s">
        <v>2149</v>
      </c>
      <c r="AB49" s="860" t="s">
        <v>2149</v>
      </c>
      <c r="AC49" s="860" t="s">
        <v>2149</v>
      </c>
      <c r="AD49" s="860" t="s">
        <v>2149</v>
      </c>
      <c r="AE49" s="860" t="s">
        <v>2149</v>
      </c>
      <c r="AF49" s="863" t="s">
        <v>2149</v>
      </c>
      <c r="AG49" s="863"/>
      <c r="AH49" s="868"/>
      <c r="AI49" s="869"/>
      <c r="AJ49" s="869"/>
      <c r="AK49" s="869"/>
      <c r="AL49" s="869"/>
      <c r="AM49" s="869"/>
      <c r="AN49" s="869"/>
      <c r="AO49" s="869"/>
      <c r="AP49" s="862" t="s">
        <v>2149</v>
      </c>
      <c r="AQ49" s="860" t="s">
        <v>2149</v>
      </c>
      <c r="AR49" s="860" t="s">
        <v>2149</v>
      </c>
      <c r="AS49" s="860" t="s">
        <v>2149</v>
      </c>
      <c r="AT49" s="860" t="s">
        <v>2149</v>
      </c>
      <c r="AU49" s="860" t="s">
        <v>2149</v>
      </c>
      <c r="AV49" s="867" t="s">
        <v>2149</v>
      </c>
      <c r="AW49" s="869"/>
      <c r="AX49" s="869"/>
      <c r="AY49" s="22"/>
      <c r="AZ49" s="22"/>
      <c r="BA49" s="22"/>
      <c r="BB49" s="22"/>
      <c r="BC49" s="22"/>
      <c r="BD49" s="22"/>
      <c r="BE49" s="1188" t="s">
        <v>2149</v>
      </c>
      <c r="BF49" s="3" t="s">
        <v>1239</v>
      </c>
      <c r="BG49" s="1232" t="s">
        <v>626</v>
      </c>
      <c r="BH49" s="4" t="s">
        <v>6019</v>
      </c>
      <c r="BI49" s="4" t="s">
        <v>6017</v>
      </c>
      <c r="BJ49" s="1262" t="s">
        <v>2150</v>
      </c>
      <c r="BK49" s="18" t="s">
        <v>626</v>
      </c>
    </row>
    <row r="50" spans="1:63" ht="52.5" customHeight="1">
      <c r="A50" s="1163">
        <v>45</v>
      </c>
      <c r="B50" s="1164">
        <v>45</v>
      </c>
      <c r="C50" s="1165">
        <v>45</v>
      </c>
      <c r="D50" s="857" t="s">
        <v>5278</v>
      </c>
      <c r="E50" s="857" t="s">
        <v>5709</v>
      </c>
      <c r="F50" s="857"/>
      <c r="G50" s="857" t="s">
        <v>5707</v>
      </c>
      <c r="H50" s="857" t="s">
        <v>1846</v>
      </c>
      <c r="I50" s="857" t="s">
        <v>1701</v>
      </c>
      <c r="J50" s="857" t="s">
        <v>1439</v>
      </c>
      <c r="K50" s="857" t="s">
        <v>601</v>
      </c>
      <c r="L50" s="857" t="s">
        <v>6794</v>
      </c>
      <c r="M50" s="857" t="s">
        <v>4280</v>
      </c>
      <c r="N50" s="857"/>
      <c r="O50" s="870"/>
      <c r="P50" s="859" t="s">
        <v>3035</v>
      </c>
      <c r="Q50" s="870"/>
      <c r="R50" s="860" t="s">
        <v>2149</v>
      </c>
      <c r="S50" s="857" t="s">
        <v>1564</v>
      </c>
      <c r="T50" s="857" t="s">
        <v>1341</v>
      </c>
      <c r="U50" s="857"/>
      <c r="V50" s="860" t="s">
        <v>2149</v>
      </c>
      <c r="W50" s="860" t="s">
        <v>2149</v>
      </c>
      <c r="X50" s="857" t="s">
        <v>2775</v>
      </c>
      <c r="Y50" s="861" t="s">
        <v>2194</v>
      </c>
      <c r="Z50" s="862" t="s">
        <v>2149</v>
      </c>
      <c r="AA50" s="860" t="s">
        <v>2149</v>
      </c>
      <c r="AB50" s="860" t="s">
        <v>2149</v>
      </c>
      <c r="AC50" s="860" t="s">
        <v>2149</v>
      </c>
      <c r="AD50" s="860" t="s">
        <v>2149</v>
      </c>
      <c r="AE50" s="860" t="s">
        <v>2149</v>
      </c>
      <c r="AF50" s="863" t="s">
        <v>2149</v>
      </c>
      <c r="AG50" s="863"/>
      <c r="AH50" s="868"/>
      <c r="AI50" s="869"/>
      <c r="AJ50" s="869"/>
      <c r="AK50" s="869"/>
      <c r="AL50" s="869"/>
      <c r="AM50" s="869"/>
      <c r="AN50" s="869"/>
      <c r="AO50" s="869"/>
      <c r="AP50" s="862" t="s">
        <v>2149</v>
      </c>
      <c r="AQ50" s="860" t="s">
        <v>2149</v>
      </c>
      <c r="AR50" s="860" t="s">
        <v>2149</v>
      </c>
      <c r="AS50" s="860" t="s">
        <v>2149</v>
      </c>
      <c r="AT50" s="860" t="s">
        <v>2149</v>
      </c>
      <c r="AU50" s="860" t="s">
        <v>2149</v>
      </c>
      <c r="AV50" s="867" t="s">
        <v>2149</v>
      </c>
      <c r="AW50" s="869"/>
      <c r="AX50" s="869"/>
      <c r="AY50" s="22"/>
      <c r="AZ50" s="22"/>
      <c r="BA50" s="22"/>
      <c r="BB50" s="22"/>
      <c r="BC50" s="22"/>
      <c r="BD50" s="22"/>
      <c r="BE50" s="1188" t="s">
        <v>2149</v>
      </c>
      <c r="BF50" s="3" t="s">
        <v>1239</v>
      </c>
      <c r="BG50" s="1232" t="s">
        <v>5563</v>
      </c>
      <c r="BH50" s="4" t="s">
        <v>6019</v>
      </c>
      <c r="BI50" s="4" t="s">
        <v>6017</v>
      </c>
      <c r="BJ50" s="4" t="s">
        <v>6819</v>
      </c>
      <c r="BK50" s="18" t="s">
        <v>626</v>
      </c>
    </row>
    <row r="51" spans="1:63" ht="67.5" customHeight="1">
      <c r="A51" s="1163">
        <v>46</v>
      </c>
      <c r="B51" s="1164">
        <v>46</v>
      </c>
      <c r="C51" s="1165">
        <v>46</v>
      </c>
      <c r="D51" s="857" t="s">
        <v>5273</v>
      </c>
      <c r="E51" s="857" t="s">
        <v>5701</v>
      </c>
      <c r="F51" s="871" t="s">
        <v>4804</v>
      </c>
      <c r="G51" s="857"/>
      <c r="H51" s="857" t="s">
        <v>1847</v>
      </c>
      <c r="I51" s="857" t="s">
        <v>1686</v>
      </c>
      <c r="J51" s="857" t="s">
        <v>1454</v>
      </c>
      <c r="K51" s="857" t="s">
        <v>603</v>
      </c>
      <c r="L51" s="857" t="s">
        <v>6796</v>
      </c>
      <c r="M51" s="857" t="s">
        <v>4280</v>
      </c>
      <c r="N51" s="857"/>
      <c r="O51" s="870"/>
      <c r="P51" s="859" t="s">
        <v>3036</v>
      </c>
      <c r="Q51" s="870"/>
      <c r="R51" s="860" t="s">
        <v>2149</v>
      </c>
      <c r="S51" s="857" t="s">
        <v>1153</v>
      </c>
      <c r="T51" s="857" t="s">
        <v>1342</v>
      </c>
      <c r="U51" s="857"/>
      <c r="V51" s="860" t="s">
        <v>2149</v>
      </c>
      <c r="W51" s="860" t="s">
        <v>2149</v>
      </c>
      <c r="X51" s="857" t="s">
        <v>2776</v>
      </c>
      <c r="Y51" s="861" t="s">
        <v>2150</v>
      </c>
      <c r="Z51" s="862" t="s">
        <v>2149</v>
      </c>
      <c r="AA51" s="860" t="s">
        <v>2149</v>
      </c>
      <c r="AB51" s="860" t="s">
        <v>2149</v>
      </c>
      <c r="AC51" s="860" t="s">
        <v>2149</v>
      </c>
      <c r="AD51" s="860" t="s">
        <v>2149</v>
      </c>
      <c r="AE51" s="860" t="s">
        <v>2149</v>
      </c>
      <c r="AF51" s="863" t="s">
        <v>2149</v>
      </c>
      <c r="AG51" s="863"/>
      <c r="AH51" s="868"/>
      <c r="AI51" s="869"/>
      <c r="AJ51" s="869"/>
      <c r="AK51" s="869"/>
      <c r="AL51" s="869"/>
      <c r="AM51" s="869"/>
      <c r="AN51" s="869"/>
      <c r="AO51" s="869"/>
      <c r="AP51" s="862" t="s">
        <v>2149</v>
      </c>
      <c r="AQ51" s="860" t="s">
        <v>2149</v>
      </c>
      <c r="AR51" s="860" t="s">
        <v>2149</v>
      </c>
      <c r="AS51" s="860" t="s">
        <v>2149</v>
      </c>
      <c r="AT51" s="860" t="s">
        <v>2149</v>
      </c>
      <c r="AU51" s="860" t="s">
        <v>2149</v>
      </c>
      <c r="AV51" s="867" t="s">
        <v>2149</v>
      </c>
      <c r="AW51" s="869"/>
      <c r="AX51" s="869"/>
      <c r="AY51" s="22"/>
      <c r="AZ51" s="22"/>
      <c r="BA51" s="22"/>
      <c r="BB51" s="22"/>
      <c r="BC51" s="22"/>
      <c r="BD51" s="22"/>
      <c r="BE51" s="1188" t="s">
        <v>2149</v>
      </c>
      <c r="BF51" s="3" t="s">
        <v>1239</v>
      </c>
      <c r="BG51" s="1232" t="s">
        <v>626</v>
      </c>
      <c r="BH51" s="4" t="s">
        <v>6019</v>
      </c>
      <c r="BI51" s="4" t="s">
        <v>6017</v>
      </c>
      <c r="BJ51" s="4" t="s">
        <v>6819</v>
      </c>
      <c r="BK51" s="18" t="s">
        <v>626</v>
      </c>
    </row>
    <row r="52" spans="1:63" ht="64.5" customHeight="1">
      <c r="A52" s="1163">
        <v>47</v>
      </c>
      <c r="B52" s="1164">
        <v>47</v>
      </c>
      <c r="C52" s="1165">
        <v>47</v>
      </c>
      <c r="D52" s="857" t="s">
        <v>5061</v>
      </c>
      <c r="E52" s="857" t="s">
        <v>5710</v>
      </c>
      <c r="F52" s="857"/>
      <c r="G52" s="857" t="s">
        <v>5707</v>
      </c>
      <c r="H52" s="857" t="s">
        <v>1319</v>
      </c>
      <c r="I52" s="857" t="s">
        <v>1694</v>
      </c>
      <c r="J52" s="857" t="s">
        <v>1455</v>
      </c>
      <c r="K52" s="857" t="s">
        <v>603</v>
      </c>
      <c r="L52" s="857" t="s">
        <v>6796</v>
      </c>
      <c r="M52" s="857" t="s">
        <v>4280</v>
      </c>
      <c r="N52" s="857"/>
      <c r="O52" s="859" t="s">
        <v>3037</v>
      </c>
      <c r="P52" s="859" t="s">
        <v>3038</v>
      </c>
      <c r="Q52" s="859" t="s">
        <v>3039</v>
      </c>
      <c r="R52" s="860" t="s">
        <v>2149</v>
      </c>
      <c r="S52" s="857" t="s">
        <v>1153</v>
      </c>
      <c r="T52" s="857" t="s">
        <v>2169</v>
      </c>
      <c r="U52" s="857">
        <v>1993</v>
      </c>
      <c r="V52" s="860" t="s">
        <v>2149</v>
      </c>
      <c r="W52" s="860" t="s">
        <v>2149</v>
      </c>
      <c r="X52" s="857" t="s">
        <v>2777</v>
      </c>
      <c r="Y52" s="861" t="s">
        <v>2150</v>
      </c>
      <c r="Z52" s="862" t="s">
        <v>2149</v>
      </c>
      <c r="AA52" s="860" t="s">
        <v>2149</v>
      </c>
      <c r="AB52" s="860" t="s">
        <v>2149</v>
      </c>
      <c r="AC52" s="860" t="s">
        <v>2149</v>
      </c>
      <c r="AD52" s="860" t="s">
        <v>2149</v>
      </c>
      <c r="AE52" s="860" t="s">
        <v>2149</v>
      </c>
      <c r="AF52" s="863" t="s">
        <v>2149</v>
      </c>
      <c r="AG52" s="863"/>
      <c r="AH52" s="868"/>
      <c r="AI52" s="869"/>
      <c r="AJ52" s="869"/>
      <c r="AK52" s="869"/>
      <c r="AL52" s="869"/>
      <c r="AM52" s="869"/>
      <c r="AN52" s="869"/>
      <c r="AO52" s="869"/>
      <c r="AP52" s="862" t="s">
        <v>2149</v>
      </c>
      <c r="AQ52" s="860" t="s">
        <v>2149</v>
      </c>
      <c r="AR52" s="860" t="s">
        <v>2149</v>
      </c>
      <c r="AS52" s="860" t="s">
        <v>2149</v>
      </c>
      <c r="AT52" s="860" t="s">
        <v>2149</v>
      </c>
      <c r="AU52" s="860" t="s">
        <v>2149</v>
      </c>
      <c r="AV52" s="867" t="s">
        <v>2149</v>
      </c>
      <c r="AW52" s="869"/>
      <c r="AX52" s="869"/>
      <c r="AY52" s="22"/>
      <c r="AZ52" s="22"/>
      <c r="BA52" s="22"/>
      <c r="BB52" s="22"/>
      <c r="BC52" s="22"/>
      <c r="BD52" s="22"/>
      <c r="BE52" s="1188" t="s">
        <v>2149</v>
      </c>
      <c r="BF52" s="3" t="s">
        <v>6834</v>
      </c>
      <c r="BG52" s="1232" t="s">
        <v>5563</v>
      </c>
      <c r="BH52" s="4" t="s">
        <v>6019</v>
      </c>
      <c r="BI52" s="4"/>
      <c r="BJ52" s="4" t="s">
        <v>6819</v>
      </c>
      <c r="BK52" s="18" t="s">
        <v>626</v>
      </c>
    </row>
    <row r="53" spans="1:63" ht="63.75" customHeight="1">
      <c r="A53" s="1163">
        <v>48</v>
      </c>
      <c r="B53" s="1164">
        <v>48</v>
      </c>
      <c r="C53" s="1165">
        <v>48</v>
      </c>
      <c r="D53" s="857" t="s">
        <v>5273</v>
      </c>
      <c r="E53" s="857" t="s">
        <v>5701</v>
      </c>
      <c r="F53" s="871" t="s">
        <v>4804</v>
      </c>
      <c r="G53" s="857"/>
      <c r="H53" s="857" t="s">
        <v>1741</v>
      </c>
      <c r="I53" s="857" t="s">
        <v>1684</v>
      </c>
      <c r="J53" s="857" t="s">
        <v>1450</v>
      </c>
      <c r="K53" s="857" t="s">
        <v>612</v>
      </c>
      <c r="L53" s="857" t="s">
        <v>6796</v>
      </c>
      <c r="M53" s="857" t="s">
        <v>4280</v>
      </c>
      <c r="N53" s="857"/>
      <c r="O53" s="875" t="s">
        <v>3040</v>
      </c>
      <c r="P53"/>
      <c r="Q53"/>
      <c r="R53" s="860" t="s">
        <v>2149</v>
      </c>
      <c r="S53" s="857" t="s">
        <v>1153</v>
      </c>
      <c r="T53" s="857" t="s">
        <v>1336</v>
      </c>
      <c r="U53" s="857">
        <v>1983</v>
      </c>
      <c r="V53" s="860" t="s">
        <v>2149</v>
      </c>
      <c r="W53" s="860" t="s">
        <v>2149</v>
      </c>
      <c r="X53" s="857" t="s">
        <v>2771</v>
      </c>
      <c r="Y53" s="861" t="s">
        <v>2150</v>
      </c>
      <c r="Z53" s="862" t="s">
        <v>2149</v>
      </c>
      <c r="AA53" s="860" t="s">
        <v>2149</v>
      </c>
      <c r="AB53" s="860" t="s">
        <v>2149</v>
      </c>
      <c r="AC53" s="860" t="s">
        <v>2149</v>
      </c>
      <c r="AD53" s="860" t="s">
        <v>2149</v>
      </c>
      <c r="AE53" s="860" t="s">
        <v>2149</v>
      </c>
      <c r="AF53" s="863" t="s">
        <v>2149</v>
      </c>
      <c r="AG53" s="863"/>
      <c r="AH53" s="868"/>
      <c r="AI53" s="869"/>
      <c r="AJ53" s="869"/>
      <c r="AK53" s="869"/>
      <c r="AL53" s="869"/>
      <c r="AM53" s="869"/>
      <c r="AN53" s="869"/>
      <c r="AO53" s="869"/>
      <c r="AP53" s="862" t="s">
        <v>2149</v>
      </c>
      <c r="AQ53" s="860" t="s">
        <v>2149</v>
      </c>
      <c r="AR53" s="860" t="s">
        <v>2149</v>
      </c>
      <c r="AS53" s="860" t="s">
        <v>2149</v>
      </c>
      <c r="AT53" s="860" t="s">
        <v>2149</v>
      </c>
      <c r="AU53" s="860" t="s">
        <v>2149</v>
      </c>
      <c r="AV53" s="867" t="s">
        <v>2149</v>
      </c>
      <c r="AW53" s="869"/>
      <c r="AX53" s="869"/>
      <c r="AY53" s="22"/>
      <c r="AZ53" s="22"/>
      <c r="BA53" s="22"/>
      <c r="BB53" s="22"/>
      <c r="BC53" s="22"/>
      <c r="BD53" s="22"/>
      <c r="BE53" s="1188" t="s">
        <v>2149</v>
      </c>
      <c r="BF53" s="3" t="s">
        <v>1239</v>
      </c>
      <c r="BG53" s="1232" t="s">
        <v>626</v>
      </c>
      <c r="BH53" s="4" t="s">
        <v>6019</v>
      </c>
      <c r="BI53" s="4" t="s">
        <v>6017</v>
      </c>
      <c r="BJ53" s="4" t="s">
        <v>6819</v>
      </c>
      <c r="BK53" s="18" t="s">
        <v>626</v>
      </c>
    </row>
    <row r="54" spans="1:63" ht="90" customHeight="1">
      <c r="A54" s="1163">
        <v>49</v>
      </c>
      <c r="B54" s="1164">
        <v>49</v>
      </c>
      <c r="C54" s="1165">
        <v>49</v>
      </c>
      <c r="D54" s="857" t="s">
        <v>992</v>
      </c>
      <c r="E54" s="873" t="s">
        <v>5728</v>
      </c>
      <c r="F54" s="878" t="s">
        <v>4804</v>
      </c>
      <c r="G54" s="857"/>
      <c r="H54" s="857" t="s">
        <v>1848</v>
      </c>
      <c r="I54" s="857" t="s">
        <v>1702</v>
      </c>
      <c r="J54" s="857" t="s">
        <v>1456</v>
      </c>
      <c r="K54" s="857" t="s">
        <v>613</v>
      </c>
      <c r="L54" s="857" t="s">
        <v>6795</v>
      </c>
      <c r="M54" s="857" t="s">
        <v>4280</v>
      </c>
      <c r="N54" s="857"/>
      <c r="O54" s="859" t="s">
        <v>3041</v>
      </c>
      <c r="P54" s="859" t="s">
        <v>3042</v>
      </c>
      <c r="Q54" s="870"/>
      <c r="R54" s="860" t="s">
        <v>2149</v>
      </c>
      <c r="S54" s="857" t="s">
        <v>1153</v>
      </c>
      <c r="T54" s="857" t="s">
        <v>1244</v>
      </c>
      <c r="U54" s="857">
        <v>1999</v>
      </c>
      <c r="V54" s="860" t="s">
        <v>2149</v>
      </c>
      <c r="W54" s="860" t="s">
        <v>2149</v>
      </c>
      <c r="X54" s="857" t="s">
        <v>2778</v>
      </c>
      <c r="Y54" s="861" t="s">
        <v>2150</v>
      </c>
      <c r="Z54" s="862" t="s">
        <v>2149</v>
      </c>
      <c r="AA54" s="860" t="s">
        <v>2149</v>
      </c>
      <c r="AB54" s="860" t="s">
        <v>2149</v>
      </c>
      <c r="AC54" s="860" t="s">
        <v>2149</v>
      </c>
      <c r="AD54" s="860" t="s">
        <v>2149</v>
      </c>
      <c r="AE54" s="860" t="s">
        <v>2149</v>
      </c>
      <c r="AF54" s="863" t="s">
        <v>2149</v>
      </c>
      <c r="AG54" s="863"/>
      <c r="AH54" s="868"/>
      <c r="AI54" s="869"/>
      <c r="AJ54" s="869"/>
      <c r="AK54" s="869"/>
      <c r="AL54" s="869"/>
      <c r="AM54" s="869"/>
      <c r="AN54" s="869"/>
      <c r="AO54" s="869"/>
      <c r="AP54" s="862" t="s">
        <v>2149</v>
      </c>
      <c r="AQ54" s="860" t="s">
        <v>2149</v>
      </c>
      <c r="AR54" s="860" t="s">
        <v>2149</v>
      </c>
      <c r="AS54" s="860" t="s">
        <v>2149</v>
      </c>
      <c r="AT54" s="860" t="s">
        <v>2149</v>
      </c>
      <c r="AU54" s="860" t="s">
        <v>2149</v>
      </c>
      <c r="AV54" s="867" t="s">
        <v>2149</v>
      </c>
      <c r="AW54" s="869"/>
      <c r="AX54" s="869"/>
      <c r="AY54" s="22"/>
      <c r="AZ54" s="22"/>
      <c r="BA54" s="22"/>
      <c r="BB54" s="22"/>
      <c r="BC54" s="22"/>
      <c r="BD54" s="22"/>
      <c r="BE54" s="1188" t="s">
        <v>2149</v>
      </c>
      <c r="BF54" s="3" t="s">
        <v>1239</v>
      </c>
      <c r="BG54" s="1232" t="s">
        <v>626</v>
      </c>
      <c r="BH54" s="4" t="s">
        <v>6019</v>
      </c>
      <c r="BI54" s="4" t="s">
        <v>6017</v>
      </c>
      <c r="BJ54" s="4" t="s">
        <v>6819</v>
      </c>
      <c r="BK54" s="18" t="s">
        <v>626</v>
      </c>
    </row>
    <row r="55" spans="1:63" ht="60" customHeight="1">
      <c r="A55" s="1163">
        <v>50</v>
      </c>
      <c r="B55" s="1164">
        <v>50</v>
      </c>
      <c r="C55" s="1165">
        <v>50</v>
      </c>
      <c r="D55" s="857" t="s">
        <v>1749</v>
      </c>
      <c r="E55" s="857" t="s">
        <v>5377</v>
      </c>
      <c r="F55" s="857"/>
      <c r="G55" s="857" t="s">
        <v>5707</v>
      </c>
      <c r="H55" s="857" t="s">
        <v>1849</v>
      </c>
      <c r="I55" s="857" t="s">
        <v>1702</v>
      </c>
      <c r="J55" s="857" t="s">
        <v>596</v>
      </c>
      <c r="K55" s="857" t="s">
        <v>596</v>
      </c>
      <c r="L55" s="857" t="s">
        <v>6794</v>
      </c>
      <c r="M55" s="857" t="s">
        <v>4280</v>
      </c>
      <c r="N55" s="857"/>
      <c r="O55" s="870"/>
      <c r="P55" s="859" t="s">
        <v>3043</v>
      </c>
      <c r="Q55" s="870"/>
      <c r="R55" s="860" t="s">
        <v>2149</v>
      </c>
      <c r="S55" s="857" t="s">
        <v>1676</v>
      </c>
      <c r="T55" s="857" t="s">
        <v>1245</v>
      </c>
      <c r="U55" s="873">
        <v>1999</v>
      </c>
      <c r="V55" s="860" t="s">
        <v>2149</v>
      </c>
      <c r="W55" s="860" t="s">
        <v>2149</v>
      </c>
      <c r="X55" s="857" t="s">
        <v>2779</v>
      </c>
      <c r="Y55" s="861" t="s">
        <v>2194</v>
      </c>
      <c r="Z55" s="862" t="s">
        <v>2149</v>
      </c>
      <c r="AA55" s="860" t="s">
        <v>2149</v>
      </c>
      <c r="AB55" s="860" t="s">
        <v>2149</v>
      </c>
      <c r="AC55" s="860" t="s">
        <v>2149</v>
      </c>
      <c r="AD55" s="860" t="s">
        <v>2149</v>
      </c>
      <c r="AE55" s="860" t="s">
        <v>2149</v>
      </c>
      <c r="AF55" s="863" t="s">
        <v>2149</v>
      </c>
      <c r="AG55" s="863"/>
      <c r="AH55" s="868"/>
      <c r="AI55" s="869"/>
      <c r="AJ55" s="869"/>
      <c r="AK55" s="869"/>
      <c r="AL55" s="869"/>
      <c r="AM55" s="869"/>
      <c r="AN55" s="869"/>
      <c r="AO55" s="869"/>
      <c r="AP55" s="862" t="s">
        <v>2149</v>
      </c>
      <c r="AQ55" s="860" t="s">
        <v>2149</v>
      </c>
      <c r="AR55" s="860" t="s">
        <v>2149</v>
      </c>
      <c r="AS55" s="860" t="s">
        <v>2149</v>
      </c>
      <c r="AT55" s="860" t="s">
        <v>2149</v>
      </c>
      <c r="AU55" s="860" t="s">
        <v>2149</v>
      </c>
      <c r="AV55" s="867" t="s">
        <v>2149</v>
      </c>
      <c r="AW55" s="869"/>
      <c r="AX55" s="869"/>
      <c r="AY55" s="22"/>
      <c r="AZ55" s="22"/>
      <c r="BA55" s="22"/>
      <c r="BB55" s="22"/>
      <c r="BC55" s="22"/>
      <c r="BD55" s="22"/>
      <c r="BE55" s="1188" t="s">
        <v>2149</v>
      </c>
      <c r="BF55" s="3" t="s">
        <v>1239</v>
      </c>
      <c r="BG55" s="1232" t="s">
        <v>5563</v>
      </c>
      <c r="BH55" s="4" t="s">
        <v>6019</v>
      </c>
      <c r="BI55" s="4" t="s">
        <v>6017</v>
      </c>
      <c r="BJ55" s="4" t="s">
        <v>6819</v>
      </c>
      <c r="BK55" s="18" t="s">
        <v>626</v>
      </c>
    </row>
    <row r="56" spans="1:63" ht="51.75" customHeight="1">
      <c r="A56" s="1163">
        <v>51</v>
      </c>
      <c r="B56" s="1164">
        <v>51</v>
      </c>
      <c r="C56" s="1165">
        <v>51</v>
      </c>
      <c r="D56" s="857" t="s">
        <v>1749</v>
      </c>
      <c r="E56" s="857" t="s">
        <v>5377</v>
      </c>
      <c r="F56" s="857"/>
      <c r="G56" s="857" t="s">
        <v>5707</v>
      </c>
      <c r="H56" s="857" t="s">
        <v>1850</v>
      </c>
      <c r="I56" s="857" t="s">
        <v>1702</v>
      </c>
      <c r="J56" s="857" t="s">
        <v>596</v>
      </c>
      <c r="K56" s="857" t="s">
        <v>596</v>
      </c>
      <c r="L56" s="857" t="s">
        <v>6794</v>
      </c>
      <c r="M56" s="857" t="s">
        <v>4280</v>
      </c>
      <c r="N56" s="857"/>
      <c r="O56" s="870"/>
      <c r="P56" s="859"/>
      <c r="Q56" s="859" t="s">
        <v>3044</v>
      </c>
      <c r="R56" s="860" t="s">
        <v>2149</v>
      </c>
      <c r="S56" s="857" t="s">
        <v>1676</v>
      </c>
      <c r="T56" s="857" t="s">
        <v>1245</v>
      </c>
      <c r="U56" s="857">
        <v>1999</v>
      </c>
      <c r="V56" s="860" t="s">
        <v>2149</v>
      </c>
      <c r="W56" s="860" t="s">
        <v>2149</v>
      </c>
      <c r="X56" s="857" t="s">
        <v>2780</v>
      </c>
      <c r="Y56" s="861" t="s">
        <v>2194</v>
      </c>
      <c r="Z56" s="862" t="s">
        <v>2149</v>
      </c>
      <c r="AA56" s="860" t="s">
        <v>2149</v>
      </c>
      <c r="AB56" s="860" t="s">
        <v>2149</v>
      </c>
      <c r="AC56" s="860" t="s">
        <v>2149</v>
      </c>
      <c r="AD56" s="860" t="s">
        <v>2149</v>
      </c>
      <c r="AE56" s="860" t="s">
        <v>2149</v>
      </c>
      <c r="AF56" s="863" t="s">
        <v>2149</v>
      </c>
      <c r="AG56" s="863"/>
      <c r="AH56" s="868"/>
      <c r="AI56" s="869"/>
      <c r="AJ56" s="869"/>
      <c r="AK56" s="869"/>
      <c r="AL56" s="869"/>
      <c r="AM56" s="869"/>
      <c r="AN56" s="869"/>
      <c r="AO56" s="869"/>
      <c r="AP56" s="862" t="s">
        <v>2149</v>
      </c>
      <c r="AQ56" s="860" t="s">
        <v>2149</v>
      </c>
      <c r="AR56" s="860" t="s">
        <v>2149</v>
      </c>
      <c r="AS56" s="860" t="s">
        <v>2149</v>
      </c>
      <c r="AT56" s="860" t="s">
        <v>2149</v>
      </c>
      <c r="AU56" s="860" t="s">
        <v>2149</v>
      </c>
      <c r="AV56" s="867" t="s">
        <v>2149</v>
      </c>
      <c r="AW56" s="869"/>
      <c r="AX56" s="869"/>
      <c r="AY56" s="22"/>
      <c r="AZ56" s="22"/>
      <c r="BA56" s="22"/>
      <c r="BB56" s="22"/>
      <c r="BC56" s="22"/>
      <c r="BD56" s="22"/>
      <c r="BE56" s="1188" t="s">
        <v>2149</v>
      </c>
      <c r="BF56" s="3" t="s">
        <v>1239</v>
      </c>
      <c r="BG56" s="1232" t="s">
        <v>5563</v>
      </c>
      <c r="BH56" s="4" t="s">
        <v>6019</v>
      </c>
      <c r="BI56" s="4"/>
      <c r="BJ56" s="4" t="s">
        <v>6819</v>
      </c>
      <c r="BK56" s="18" t="s">
        <v>626</v>
      </c>
    </row>
    <row r="57" spans="1:63" ht="57" customHeight="1">
      <c r="A57" s="1163">
        <v>52</v>
      </c>
      <c r="B57" s="1164">
        <v>52</v>
      </c>
      <c r="C57" s="1165">
        <v>52</v>
      </c>
      <c r="D57" s="857" t="s">
        <v>1750</v>
      </c>
      <c r="E57" s="857" t="s">
        <v>5699</v>
      </c>
      <c r="F57" s="857"/>
      <c r="G57" s="857" t="s">
        <v>5663</v>
      </c>
      <c r="H57" s="857" t="s">
        <v>1851</v>
      </c>
      <c r="I57" s="857" t="s">
        <v>1703</v>
      </c>
      <c r="J57" s="857" t="s">
        <v>1457</v>
      </c>
      <c r="K57" s="857" t="s">
        <v>614</v>
      </c>
      <c r="L57" s="857" t="s">
        <v>6795</v>
      </c>
      <c r="M57" s="857" t="s">
        <v>4280</v>
      </c>
      <c r="N57" s="857"/>
      <c r="O57" s="870"/>
      <c r="P57" s="859" t="s">
        <v>3890</v>
      </c>
      <c r="Q57" s="870"/>
      <c r="R57" s="860" t="s">
        <v>2149</v>
      </c>
      <c r="S57" s="857">
        <v>189</v>
      </c>
      <c r="T57" s="857" t="s">
        <v>1716</v>
      </c>
      <c r="U57" s="857">
        <v>1982</v>
      </c>
      <c r="V57" s="860" t="s">
        <v>2149</v>
      </c>
      <c r="W57" s="860" t="s">
        <v>2149</v>
      </c>
      <c r="X57" s="857" t="s">
        <v>2781</v>
      </c>
      <c r="Y57" s="861" t="s">
        <v>2194</v>
      </c>
      <c r="Z57" s="862" t="s">
        <v>2149</v>
      </c>
      <c r="AA57" s="860" t="s">
        <v>2149</v>
      </c>
      <c r="AB57" s="860" t="s">
        <v>2149</v>
      </c>
      <c r="AC57" s="860" t="s">
        <v>2149</v>
      </c>
      <c r="AD57" s="860" t="s">
        <v>2149</v>
      </c>
      <c r="AE57" s="860" t="s">
        <v>2149</v>
      </c>
      <c r="AF57" s="863" t="s">
        <v>2149</v>
      </c>
      <c r="AG57" s="863"/>
      <c r="AH57" s="868"/>
      <c r="AI57" s="869"/>
      <c r="AJ57" s="869"/>
      <c r="AK57" s="869"/>
      <c r="AL57" s="869"/>
      <c r="AM57" s="869"/>
      <c r="AN57" s="869"/>
      <c r="AO57" s="869"/>
      <c r="AP57" s="862" t="s">
        <v>2149</v>
      </c>
      <c r="AQ57" s="860" t="s">
        <v>2149</v>
      </c>
      <c r="AR57" s="860" t="s">
        <v>2149</v>
      </c>
      <c r="AS57" s="860" t="s">
        <v>2149</v>
      </c>
      <c r="AT57" s="860" t="s">
        <v>2149</v>
      </c>
      <c r="AU57" s="860" t="s">
        <v>2149</v>
      </c>
      <c r="AV57" s="867" t="s">
        <v>2149</v>
      </c>
      <c r="AW57" s="869"/>
      <c r="AX57" s="869"/>
      <c r="AY57" s="22"/>
      <c r="AZ57" s="22"/>
      <c r="BA57" s="22"/>
      <c r="BB57" s="22"/>
      <c r="BC57" s="22"/>
      <c r="BD57" s="22"/>
      <c r="BE57" s="1188" t="s">
        <v>2149</v>
      </c>
      <c r="BF57" s="3" t="s">
        <v>1239</v>
      </c>
      <c r="BG57" s="1232" t="s">
        <v>5563</v>
      </c>
      <c r="BH57" s="4" t="s">
        <v>6019</v>
      </c>
      <c r="BI57" s="4" t="s">
        <v>6017</v>
      </c>
      <c r="BJ57" s="4" t="s">
        <v>6819</v>
      </c>
      <c r="BK57" s="18" t="s">
        <v>626</v>
      </c>
    </row>
    <row r="58" spans="1:63" ht="57" customHeight="1">
      <c r="A58" s="1163">
        <v>53</v>
      </c>
      <c r="B58" s="1164">
        <v>53</v>
      </c>
      <c r="C58" s="1165">
        <v>53</v>
      </c>
      <c r="D58" s="857" t="s">
        <v>1412</v>
      </c>
      <c r="E58" s="857" t="s">
        <v>5705</v>
      </c>
      <c r="F58" s="871" t="s">
        <v>4804</v>
      </c>
      <c r="G58" s="857"/>
      <c r="H58" s="857" t="s">
        <v>1833</v>
      </c>
      <c r="I58" s="857" t="s">
        <v>1172</v>
      </c>
      <c r="J58" s="857" t="s">
        <v>1458</v>
      </c>
      <c r="K58" s="857" t="s">
        <v>602</v>
      </c>
      <c r="L58" s="857" t="s">
        <v>6796</v>
      </c>
      <c r="M58" s="857" t="s">
        <v>4280</v>
      </c>
      <c r="N58" s="857"/>
      <c r="O58" s="870"/>
      <c r="P58" s="859" t="s">
        <v>3046</v>
      </c>
      <c r="Q58" s="870"/>
      <c r="R58" s="860" t="s">
        <v>2149</v>
      </c>
      <c r="S58" s="857" t="s">
        <v>1580</v>
      </c>
      <c r="T58" s="857" t="s">
        <v>1246</v>
      </c>
      <c r="U58" s="857" t="s">
        <v>2170</v>
      </c>
      <c r="V58" s="860" t="s">
        <v>2149</v>
      </c>
      <c r="W58" s="860" t="s">
        <v>2149</v>
      </c>
      <c r="X58" s="857" t="s">
        <v>2733</v>
      </c>
      <c r="Y58" s="861" t="s">
        <v>2150</v>
      </c>
      <c r="Z58" s="862" t="s">
        <v>2149</v>
      </c>
      <c r="AA58" s="860" t="s">
        <v>2149</v>
      </c>
      <c r="AB58" s="860" t="s">
        <v>2149</v>
      </c>
      <c r="AC58" s="860" t="s">
        <v>2149</v>
      </c>
      <c r="AD58" s="860" t="s">
        <v>2149</v>
      </c>
      <c r="AE58" s="860" t="s">
        <v>2149</v>
      </c>
      <c r="AF58" s="863" t="s">
        <v>2149</v>
      </c>
      <c r="AG58" s="863"/>
      <c r="AH58" s="868"/>
      <c r="AI58" s="869"/>
      <c r="AJ58" s="869"/>
      <c r="AK58" s="869"/>
      <c r="AL58" s="869"/>
      <c r="AM58" s="869"/>
      <c r="AN58" s="869"/>
      <c r="AO58" s="869"/>
      <c r="AP58" s="862" t="s">
        <v>2149</v>
      </c>
      <c r="AQ58" s="860" t="s">
        <v>2149</v>
      </c>
      <c r="AR58" s="860" t="s">
        <v>2149</v>
      </c>
      <c r="AS58" s="860" t="s">
        <v>2149</v>
      </c>
      <c r="AT58" s="860" t="s">
        <v>2149</v>
      </c>
      <c r="AU58" s="860" t="s">
        <v>2149</v>
      </c>
      <c r="AV58" s="867" t="s">
        <v>2149</v>
      </c>
      <c r="AW58" s="869"/>
      <c r="AX58" s="869"/>
      <c r="AY58" s="22"/>
      <c r="AZ58" s="22"/>
      <c r="BA58" s="22"/>
      <c r="BB58" s="22"/>
      <c r="BC58" s="22"/>
      <c r="BD58" s="22"/>
      <c r="BE58" s="1188" t="s">
        <v>2149</v>
      </c>
      <c r="BF58" s="3" t="s">
        <v>1239</v>
      </c>
      <c r="BG58" s="1232" t="s">
        <v>626</v>
      </c>
      <c r="BH58" s="4" t="s">
        <v>6019</v>
      </c>
      <c r="BI58" s="4" t="s">
        <v>6017</v>
      </c>
      <c r="BJ58" s="4" t="s">
        <v>6819</v>
      </c>
      <c r="BK58" s="18" t="s">
        <v>626</v>
      </c>
    </row>
    <row r="59" spans="1:63" ht="57" customHeight="1">
      <c r="A59" s="1163">
        <v>54</v>
      </c>
      <c r="B59" s="1164">
        <v>54</v>
      </c>
      <c r="C59" s="1165">
        <v>54</v>
      </c>
      <c r="D59" s="857" t="s">
        <v>1751</v>
      </c>
      <c r="E59" s="857" t="s">
        <v>5711</v>
      </c>
      <c r="F59" s="857"/>
      <c r="G59" s="857" t="s">
        <v>5707</v>
      </c>
      <c r="H59" s="857" t="s">
        <v>1852</v>
      </c>
      <c r="I59" s="857" t="s">
        <v>1704</v>
      </c>
      <c r="J59" s="857" t="s">
        <v>1459</v>
      </c>
      <c r="K59" s="857" t="s">
        <v>603</v>
      </c>
      <c r="L59" s="857" t="s">
        <v>6796</v>
      </c>
      <c r="M59" s="857" t="s">
        <v>4280</v>
      </c>
      <c r="N59" s="857"/>
      <c r="O59" s="870"/>
      <c r="P59" s="859" t="s">
        <v>3047</v>
      </c>
      <c r="Q59" s="870"/>
      <c r="R59" s="860" t="s">
        <v>2149</v>
      </c>
      <c r="S59" s="857" t="s">
        <v>1682</v>
      </c>
      <c r="T59" s="857" t="s">
        <v>1247</v>
      </c>
      <c r="U59" s="857" t="s">
        <v>2171</v>
      </c>
      <c r="V59" s="860" t="s">
        <v>2149</v>
      </c>
      <c r="W59" s="860" t="s">
        <v>2149</v>
      </c>
      <c r="X59" s="857" t="s">
        <v>2732</v>
      </c>
      <c r="Y59" s="861" t="s">
        <v>2194</v>
      </c>
      <c r="Z59" s="862" t="s">
        <v>2149</v>
      </c>
      <c r="AA59" s="860" t="s">
        <v>2149</v>
      </c>
      <c r="AB59" s="860" t="s">
        <v>2149</v>
      </c>
      <c r="AC59" s="860" t="s">
        <v>2149</v>
      </c>
      <c r="AD59" s="860" t="s">
        <v>2149</v>
      </c>
      <c r="AE59" s="860" t="s">
        <v>2149</v>
      </c>
      <c r="AF59" s="863" t="s">
        <v>2149</v>
      </c>
      <c r="AG59" s="863"/>
      <c r="AH59" s="868"/>
      <c r="AI59" s="869"/>
      <c r="AJ59" s="869"/>
      <c r="AK59" s="869"/>
      <c r="AL59" s="869"/>
      <c r="AM59" s="869"/>
      <c r="AN59" s="869"/>
      <c r="AO59" s="869"/>
      <c r="AP59" s="862" t="s">
        <v>2149</v>
      </c>
      <c r="AQ59" s="860" t="s">
        <v>2149</v>
      </c>
      <c r="AR59" s="860" t="s">
        <v>2149</v>
      </c>
      <c r="AS59" s="860" t="s">
        <v>2149</v>
      </c>
      <c r="AT59" s="860" t="s">
        <v>2149</v>
      </c>
      <c r="AU59" s="860" t="s">
        <v>2149</v>
      </c>
      <c r="AV59" s="867" t="s">
        <v>2149</v>
      </c>
      <c r="AW59" s="869"/>
      <c r="AX59" s="869"/>
      <c r="AY59" s="22"/>
      <c r="AZ59" s="22"/>
      <c r="BA59" s="22"/>
      <c r="BB59" s="22"/>
      <c r="BC59" s="22"/>
      <c r="BD59" s="22"/>
      <c r="BE59" s="1188" t="s">
        <v>2149</v>
      </c>
      <c r="BF59" s="3" t="s">
        <v>1239</v>
      </c>
      <c r="BG59" s="1232" t="s">
        <v>5563</v>
      </c>
      <c r="BH59" s="4" t="s">
        <v>6019</v>
      </c>
      <c r="BI59" s="4" t="s">
        <v>6017</v>
      </c>
      <c r="BJ59" s="4" t="s">
        <v>6819</v>
      </c>
      <c r="BK59" s="18" t="s">
        <v>626</v>
      </c>
    </row>
    <row r="60" spans="1:63" ht="54" customHeight="1">
      <c r="A60" s="1163">
        <v>55</v>
      </c>
      <c r="B60" s="1164">
        <v>55</v>
      </c>
      <c r="C60" s="1165">
        <v>55</v>
      </c>
      <c r="D60" s="857" t="s">
        <v>1730</v>
      </c>
      <c r="E60" s="857" t="s">
        <v>5699</v>
      </c>
      <c r="F60" s="857"/>
      <c r="G60" s="857" t="s">
        <v>5663</v>
      </c>
      <c r="H60" s="857" t="s">
        <v>1853</v>
      </c>
      <c r="I60" s="857" t="s">
        <v>1121</v>
      </c>
      <c r="J60" s="857" t="s">
        <v>1460</v>
      </c>
      <c r="K60" s="857" t="s">
        <v>614</v>
      </c>
      <c r="L60" s="857" t="s">
        <v>6795</v>
      </c>
      <c r="M60" s="857" t="s">
        <v>4280</v>
      </c>
      <c r="N60" s="857"/>
      <c r="O60" s="859"/>
      <c r="P60" s="859" t="s">
        <v>3048</v>
      </c>
      <c r="Q60" s="859"/>
      <c r="R60" s="860" t="s">
        <v>2149</v>
      </c>
      <c r="S60" s="857" t="s">
        <v>1153</v>
      </c>
      <c r="T60" s="857" t="s">
        <v>1344</v>
      </c>
      <c r="U60" s="857">
        <v>1995</v>
      </c>
      <c r="V60" s="860" t="s">
        <v>2149</v>
      </c>
      <c r="W60" s="860" t="s">
        <v>2149</v>
      </c>
      <c r="X60" s="857" t="s">
        <v>2731</v>
      </c>
      <c r="Y60" s="861" t="s">
        <v>2194</v>
      </c>
      <c r="Z60" s="862" t="s">
        <v>2149</v>
      </c>
      <c r="AA60" s="860" t="s">
        <v>2149</v>
      </c>
      <c r="AB60" s="860" t="s">
        <v>2149</v>
      </c>
      <c r="AC60" s="860" t="s">
        <v>2149</v>
      </c>
      <c r="AD60" s="860" t="s">
        <v>2149</v>
      </c>
      <c r="AE60" s="860" t="s">
        <v>2149</v>
      </c>
      <c r="AF60" s="863" t="s">
        <v>2149</v>
      </c>
      <c r="AG60" s="863"/>
      <c r="AH60" s="868"/>
      <c r="AI60" s="869"/>
      <c r="AJ60" s="869"/>
      <c r="AK60" s="869"/>
      <c r="AL60" s="869"/>
      <c r="AM60" s="869"/>
      <c r="AN60" s="869"/>
      <c r="AO60" s="869"/>
      <c r="AP60" s="862" t="s">
        <v>2149</v>
      </c>
      <c r="AQ60" s="860" t="s">
        <v>2149</v>
      </c>
      <c r="AR60" s="860" t="s">
        <v>2149</v>
      </c>
      <c r="AS60" s="860" t="s">
        <v>2149</v>
      </c>
      <c r="AT60" s="860" t="s">
        <v>2149</v>
      </c>
      <c r="AU60" s="860" t="s">
        <v>2149</v>
      </c>
      <c r="AV60" s="867" t="s">
        <v>2149</v>
      </c>
      <c r="AW60" s="869"/>
      <c r="AX60" s="869"/>
      <c r="AY60" s="22"/>
      <c r="AZ60" s="22"/>
      <c r="BA60" s="22"/>
      <c r="BB60" s="22"/>
      <c r="BC60" s="22"/>
      <c r="BD60" s="22"/>
      <c r="BE60" s="1188" t="s">
        <v>2149</v>
      </c>
      <c r="BF60" s="3" t="s">
        <v>2697</v>
      </c>
      <c r="BG60" s="1232" t="s">
        <v>5563</v>
      </c>
      <c r="BH60" s="4" t="s">
        <v>6019</v>
      </c>
      <c r="BI60" s="4" t="s">
        <v>6017</v>
      </c>
      <c r="BJ60" s="4" t="s">
        <v>6819</v>
      </c>
      <c r="BK60" s="18" t="s">
        <v>626</v>
      </c>
    </row>
    <row r="61" spans="1:63" ht="66.75" customHeight="1">
      <c r="A61" s="1163">
        <v>56</v>
      </c>
      <c r="B61" s="1164">
        <v>56</v>
      </c>
      <c r="C61" s="1165">
        <v>56</v>
      </c>
      <c r="D61" s="857" t="s">
        <v>1766</v>
      </c>
      <c r="E61" s="857" t="s">
        <v>5381</v>
      </c>
      <c r="F61" s="871" t="s">
        <v>4804</v>
      </c>
      <c r="G61" s="857"/>
      <c r="H61" s="857" t="s">
        <v>1854</v>
      </c>
      <c r="I61" s="857" t="s">
        <v>1686</v>
      </c>
      <c r="J61" s="857" t="s">
        <v>452</v>
      </c>
      <c r="K61" s="857" t="s">
        <v>603</v>
      </c>
      <c r="L61" s="857" t="s">
        <v>6796</v>
      </c>
      <c r="M61" s="857" t="s">
        <v>4280</v>
      </c>
      <c r="N61" s="857"/>
      <c r="O61" s="870"/>
      <c r="P61" s="859" t="s">
        <v>3049</v>
      </c>
      <c r="Q61" s="870"/>
      <c r="R61" s="860" t="s">
        <v>2172</v>
      </c>
      <c r="S61" s="857" t="s">
        <v>1153</v>
      </c>
      <c r="T61" s="857" t="s">
        <v>2173</v>
      </c>
      <c r="U61" s="857" t="s">
        <v>2174</v>
      </c>
      <c r="V61" s="857" t="s">
        <v>2175</v>
      </c>
      <c r="W61" s="860" t="s">
        <v>2149</v>
      </c>
      <c r="X61" s="857" t="s">
        <v>2730</v>
      </c>
      <c r="Y61" s="861" t="s">
        <v>2194</v>
      </c>
      <c r="Z61" s="862" t="s">
        <v>2149</v>
      </c>
      <c r="AA61" s="860" t="s">
        <v>2149</v>
      </c>
      <c r="AB61" s="860" t="s">
        <v>2149</v>
      </c>
      <c r="AC61" s="860" t="s">
        <v>2149</v>
      </c>
      <c r="AD61" s="860" t="s">
        <v>2149</v>
      </c>
      <c r="AE61" s="860" t="s">
        <v>2149</v>
      </c>
      <c r="AF61" s="863" t="s">
        <v>2149</v>
      </c>
      <c r="AG61" s="863"/>
      <c r="AH61" s="868"/>
      <c r="AI61" s="869"/>
      <c r="AJ61" s="869"/>
      <c r="AK61" s="869"/>
      <c r="AL61" s="869"/>
      <c r="AM61" s="869"/>
      <c r="AN61" s="869"/>
      <c r="AO61" s="869"/>
      <c r="AP61" s="862" t="s">
        <v>2149</v>
      </c>
      <c r="AQ61" s="860" t="s">
        <v>2149</v>
      </c>
      <c r="AR61" s="860" t="s">
        <v>2149</v>
      </c>
      <c r="AS61" s="860" t="s">
        <v>2149</v>
      </c>
      <c r="AT61" s="860" t="s">
        <v>2149</v>
      </c>
      <c r="AU61" s="860" t="s">
        <v>2149</v>
      </c>
      <c r="AV61" s="867" t="s">
        <v>2149</v>
      </c>
      <c r="AW61" s="869"/>
      <c r="AX61" s="869"/>
      <c r="AY61" s="22"/>
      <c r="AZ61" s="22"/>
      <c r="BA61" s="22"/>
      <c r="BB61" s="22"/>
      <c r="BC61" s="22"/>
      <c r="BD61" s="22"/>
      <c r="BE61" s="1188" t="s">
        <v>2149</v>
      </c>
      <c r="BF61" s="3" t="s">
        <v>1239</v>
      </c>
      <c r="BG61" s="1232" t="s">
        <v>626</v>
      </c>
      <c r="BH61" s="4" t="s">
        <v>6019</v>
      </c>
      <c r="BI61" s="4" t="s">
        <v>6017</v>
      </c>
      <c r="BJ61" s="4" t="s">
        <v>6819</v>
      </c>
      <c r="BK61" s="18" t="s">
        <v>626</v>
      </c>
    </row>
    <row r="62" spans="1:63" ht="60" customHeight="1">
      <c r="A62" s="1163">
        <v>57</v>
      </c>
      <c r="B62" s="1164">
        <v>57</v>
      </c>
      <c r="C62" s="1165">
        <v>57</v>
      </c>
      <c r="D62" s="857" t="s">
        <v>5281</v>
      </c>
      <c r="E62" s="857" t="s">
        <v>5383</v>
      </c>
      <c r="F62" s="871" t="s">
        <v>4804</v>
      </c>
      <c r="G62" s="857"/>
      <c r="H62" s="857" t="s">
        <v>1855</v>
      </c>
      <c r="I62" s="857" t="s">
        <v>1525</v>
      </c>
      <c r="J62" s="857" t="s">
        <v>1461</v>
      </c>
      <c r="K62" s="857" t="s">
        <v>595</v>
      </c>
      <c r="L62" s="857" t="s">
        <v>6796</v>
      </c>
      <c r="M62" s="857" t="s">
        <v>4280</v>
      </c>
      <c r="N62" s="857"/>
      <c r="O62" s="859"/>
      <c r="P62" s="859"/>
      <c r="Q62" s="859" t="s">
        <v>628</v>
      </c>
      <c r="R62" s="860" t="s">
        <v>2149</v>
      </c>
      <c r="S62" s="857" t="s">
        <v>1683</v>
      </c>
      <c r="T62" s="857" t="s">
        <v>2176</v>
      </c>
      <c r="U62" s="857">
        <v>1999</v>
      </c>
      <c r="V62" s="860" t="s">
        <v>2149</v>
      </c>
      <c r="W62" s="860" t="s">
        <v>2149</v>
      </c>
      <c r="X62" s="857" t="s">
        <v>2729</v>
      </c>
      <c r="Y62" s="861" t="s">
        <v>2194</v>
      </c>
      <c r="Z62" s="862" t="s">
        <v>2149</v>
      </c>
      <c r="AA62" s="860" t="s">
        <v>2149</v>
      </c>
      <c r="AB62" s="860" t="s">
        <v>2149</v>
      </c>
      <c r="AC62" s="860" t="s">
        <v>2149</v>
      </c>
      <c r="AD62" s="860" t="s">
        <v>2149</v>
      </c>
      <c r="AE62" s="860" t="s">
        <v>2149</v>
      </c>
      <c r="AF62" s="863" t="s">
        <v>2149</v>
      </c>
      <c r="AG62" s="863"/>
      <c r="AH62" s="868"/>
      <c r="AI62" s="869"/>
      <c r="AJ62" s="869"/>
      <c r="AK62" s="869"/>
      <c r="AL62" s="869"/>
      <c r="AM62" s="869"/>
      <c r="AN62" s="869"/>
      <c r="AO62" s="869"/>
      <c r="AP62" s="862" t="s">
        <v>2149</v>
      </c>
      <c r="AQ62" s="860" t="s">
        <v>2149</v>
      </c>
      <c r="AR62" s="860" t="s">
        <v>2149</v>
      </c>
      <c r="AS62" s="860" t="s">
        <v>2149</v>
      </c>
      <c r="AT62" s="860" t="s">
        <v>2149</v>
      </c>
      <c r="AU62" s="860" t="s">
        <v>2149</v>
      </c>
      <c r="AV62" s="867" t="s">
        <v>2149</v>
      </c>
      <c r="AW62" s="869"/>
      <c r="AX62" s="869"/>
      <c r="AY62" s="22"/>
      <c r="AZ62" s="22"/>
      <c r="BA62" s="22"/>
      <c r="BB62" s="22"/>
      <c r="BC62" s="22"/>
      <c r="BD62" s="22"/>
      <c r="BE62" s="1188" t="s">
        <v>2149</v>
      </c>
      <c r="BF62" s="3" t="s">
        <v>1239</v>
      </c>
      <c r="BG62" s="1232" t="s">
        <v>626</v>
      </c>
      <c r="BH62" s="4" t="s">
        <v>6019</v>
      </c>
      <c r="BI62" s="4"/>
      <c r="BJ62" s="4" t="s">
        <v>6819</v>
      </c>
      <c r="BK62" s="18" t="s">
        <v>626</v>
      </c>
    </row>
    <row r="63" spans="1:63" ht="70.5" customHeight="1">
      <c r="A63" s="1163">
        <v>58</v>
      </c>
      <c r="B63" s="1164">
        <v>58</v>
      </c>
      <c r="C63" s="1165">
        <v>58</v>
      </c>
      <c r="D63" s="857" t="s">
        <v>1732</v>
      </c>
      <c r="E63" s="857" t="s">
        <v>5703</v>
      </c>
      <c r="F63" s="857"/>
      <c r="G63" s="857" t="s">
        <v>5664</v>
      </c>
      <c r="H63" s="857" t="s">
        <v>1856</v>
      </c>
      <c r="I63" s="857" t="s">
        <v>1120</v>
      </c>
      <c r="J63" s="857" t="s">
        <v>594</v>
      </c>
      <c r="K63" s="857" t="s">
        <v>594</v>
      </c>
      <c r="L63" s="857" t="s">
        <v>6794</v>
      </c>
      <c r="M63" s="857" t="s">
        <v>4280</v>
      </c>
      <c r="N63" s="857"/>
      <c r="O63" s="859"/>
      <c r="P63" s="859" t="s">
        <v>3050</v>
      </c>
      <c r="Q63" s="859" t="s">
        <v>629</v>
      </c>
      <c r="R63" s="860">
        <v>1827</v>
      </c>
      <c r="S63" s="857" t="s">
        <v>1565</v>
      </c>
      <c r="T63" s="857" t="s">
        <v>2177</v>
      </c>
      <c r="U63" s="857" t="s">
        <v>2178</v>
      </c>
      <c r="V63" s="857" t="s">
        <v>2175</v>
      </c>
      <c r="W63" s="860" t="s">
        <v>2149</v>
      </c>
      <c r="X63" s="857" t="s">
        <v>2728</v>
      </c>
      <c r="Y63" s="861" t="s">
        <v>2150</v>
      </c>
      <c r="Z63" s="862" t="s">
        <v>2149</v>
      </c>
      <c r="AA63" s="860" t="s">
        <v>2149</v>
      </c>
      <c r="AB63" s="860" t="s">
        <v>2149</v>
      </c>
      <c r="AC63" s="860" t="s">
        <v>2149</v>
      </c>
      <c r="AD63" s="860" t="s">
        <v>2149</v>
      </c>
      <c r="AE63" s="860" t="s">
        <v>2149</v>
      </c>
      <c r="AF63" s="863" t="s">
        <v>2149</v>
      </c>
      <c r="AG63" s="863"/>
      <c r="AH63" s="868"/>
      <c r="AI63" s="869"/>
      <c r="AJ63" s="869"/>
      <c r="AK63" s="869"/>
      <c r="AL63" s="869"/>
      <c r="AM63" s="869"/>
      <c r="AN63" s="869"/>
      <c r="AO63" s="869"/>
      <c r="AP63" s="862" t="s">
        <v>2149</v>
      </c>
      <c r="AQ63" s="860" t="s">
        <v>2149</v>
      </c>
      <c r="AR63" s="860" t="s">
        <v>2149</v>
      </c>
      <c r="AS63" s="860" t="s">
        <v>2149</v>
      </c>
      <c r="AT63" s="860" t="s">
        <v>2149</v>
      </c>
      <c r="AU63" s="860" t="s">
        <v>2149</v>
      </c>
      <c r="AV63" s="867" t="s">
        <v>2149</v>
      </c>
      <c r="AW63" s="869"/>
      <c r="AX63" s="869"/>
      <c r="AY63" s="22"/>
      <c r="AZ63" s="22"/>
      <c r="BA63" s="22"/>
      <c r="BB63" s="22"/>
      <c r="BC63" s="22"/>
      <c r="BD63" s="22"/>
      <c r="BE63" s="1188" t="s">
        <v>2149</v>
      </c>
      <c r="BF63" s="3" t="s">
        <v>1239</v>
      </c>
      <c r="BG63" s="1232" t="s">
        <v>5563</v>
      </c>
      <c r="BH63" s="4" t="s">
        <v>6019</v>
      </c>
      <c r="BI63" s="4" t="s">
        <v>6017</v>
      </c>
      <c r="BJ63" s="4" t="s">
        <v>6819</v>
      </c>
      <c r="BK63" s="18" t="s">
        <v>626</v>
      </c>
    </row>
    <row r="64" spans="1:63" ht="64.5" customHeight="1">
      <c r="A64" s="1163">
        <v>59</v>
      </c>
      <c r="B64" s="1164">
        <v>59</v>
      </c>
      <c r="C64" s="1165">
        <v>59</v>
      </c>
      <c r="D64" s="857" t="s">
        <v>5284</v>
      </c>
      <c r="E64" s="857" t="s">
        <v>5389</v>
      </c>
      <c r="F64" s="857"/>
      <c r="G64" s="857" t="s">
        <v>5662</v>
      </c>
      <c r="H64" s="873" t="s">
        <v>1883</v>
      </c>
      <c r="I64" s="857" t="s">
        <v>1196</v>
      </c>
      <c r="J64" s="857" t="s">
        <v>1462</v>
      </c>
      <c r="K64" s="857" t="s">
        <v>594</v>
      </c>
      <c r="L64" s="857" t="s">
        <v>6794</v>
      </c>
      <c r="M64" s="857" t="s">
        <v>4280</v>
      </c>
      <c r="N64" s="857"/>
      <c r="O64" s="859"/>
      <c r="P64" s="859" t="s">
        <v>3051</v>
      </c>
      <c r="Q64" s="859"/>
      <c r="R64" s="860">
        <v>1912.58</v>
      </c>
      <c r="S64" s="857" t="s">
        <v>1581</v>
      </c>
      <c r="T64" s="857" t="s">
        <v>1249</v>
      </c>
      <c r="U64" s="857">
        <v>2005</v>
      </c>
      <c r="V64" s="857" t="s">
        <v>2175</v>
      </c>
      <c r="W64" s="860" t="s">
        <v>2149</v>
      </c>
      <c r="X64" s="857" t="s">
        <v>2603</v>
      </c>
      <c r="Y64" s="861" t="s">
        <v>2194</v>
      </c>
      <c r="Z64" s="862" t="s">
        <v>2149</v>
      </c>
      <c r="AA64" s="860" t="s">
        <v>2149</v>
      </c>
      <c r="AB64" s="860" t="s">
        <v>2149</v>
      </c>
      <c r="AC64" s="860" t="s">
        <v>2149</v>
      </c>
      <c r="AD64" s="860" t="s">
        <v>2149</v>
      </c>
      <c r="AE64" s="860" t="s">
        <v>2149</v>
      </c>
      <c r="AF64" s="863" t="s">
        <v>2149</v>
      </c>
      <c r="AG64" s="863"/>
      <c r="AH64" s="868"/>
      <c r="AI64" s="869"/>
      <c r="AJ64" s="869"/>
      <c r="AK64" s="869"/>
      <c r="AL64" s="869"/>
      <c r="AM64" s="869"/>
      <c r="AN64" s="869"/>
      <c r="AO64" s="869"/>
      <c r="AP64" s="862" t="s">
        <v>2149</v>
      </c>
      <c r="AQ64" s="860" t="s">
        <v>2149</v>
      </c>
      <c r="AR64" s="860" t="s">
        <v>2149</v>
      </c>
      <c r="AS64" s="860" t="s">
        <v>2149</v>
      </c>
      <c r="AT64" s="860" t="s">
        <v>2149</v>
      </c>
      <c r="AU64" s="860" t="s">
        <v>2149</v>
      </c>
      <c r="AV64" s="867" t="s">
        <v>2149</v>
      </c>
      <c r="AW64" s="869"/>
      <c r="AX64" s="869"/>
      <c r="AY64" s="22"/>
      <c r="AZ64" s="22"/>
      <c r="BA64" s="22"/>
      <c r="BB64" s="22"/>
      <c r="BC64" s="22"/>
      <c r="BD64" s="22"/>
      <c r="BE64" s="1188" t="s">
        <v>2149</v>
      </c>
      <c r="BF64" s="3" t="s">
        <v>1239</v>
      </c>
      <c r="BG64" s="1232" t="s">
        <v>5563</v>
      </c>
      <c r="BH64" s="4" t="s">
        <v>6019</v>
      </c>
      <c r="BI64" s="4" t="s">
        <v>6017</v>
      </c>
      <c r="BJ64" s="4" t="s">
        <v>6819</v>
      </c>
      <c r="BK64" s="18" t="s">
        <v>626</v>
      </c>
    </row>
    <row r="65" spans="1:63" ht="69" customHeight="1">
      <c r="A65" s="1163">
        <v>60</v>
      </c>
      <c r="B65" s="1164">
        <v>60</v>
      </c>
      <c r="C65" s="1165">
        <v>60</v>
      </c>
      <c r="D65" s="857" t="s">
        <v>5285</v>
      </c>
      <c r="E65" s="857" t="s">
        <v>5712</v>
      </c>
      <c r="F65" s="871" t="s">
        <v>4804</v>
      </c>
      <c r="G65" s="857"/>
      <c r="H65" s="857" t="s">
        <v>1858</v>
      </c>
      <c r="I65" s="857" t="s">
        <v>1515</v>
      </c>
      <c r="J65" s="857" t="s">
        <v>1463</v>
      </c>
      <c r="K65" s="857" t="s">
        <v>615</v>
      </c>
      <c r="L65" s="857" t="s">
        <v>6794</v>
      </c>
      <c r="M65" s="857" t="s">
        <v>4280</v>
      </c>
      <c r="N65" s="857"/>
      <c r="O65" s="859"/>
      <c r="P65" s="859" t="s">
        <v>3052</v>
      </c>
      <c r="Q65" s="859"/>
      <c r="R65" s="860">
        <v>7561</v>
      </c>
      <c r="S65" s="857" t="s">
        <v>1566</v>
      </c>
      <c r="T65" s="857" t="s">
        <v>1522</v>
      </c>
      <c r="U65" s="857">
        <v>1989</v>
      </c>
      <c r="V65" s="857" t="s">
        <v>2175</v>
      </c>
      <c r="W65" s="860" t="s">
        <v>2149</v>
      </c>
      <c r="X65" s="857" t="s">
        <v>2727</v>
      </c>
      <c r="Y65" s="861" t="s">
        <v>2194</v>
      </c>
      <c r="Z65" s="862" t="s">
        <v>2149</v>
      </c>
      <c r="AA65" s="860" t="s">
        <v>2149</v>
      </c>
      <c r="AB65" s="860" t="s">
        <v>2149</v>
      </c>
      <c r="AC65" s="860" t="s">
        <v>2149</v>
      </c>
      <c r="AD65" s="860" t="s">
        <v>2149</v>
      </c>
      <c r="AE65" s="860" t="s">
        <v>2149</v>
      </c>
      <c r="AF65" s="863" t="s">
        <v>2149</v>
      </c>
      <c r="AG65" s="863"/>
      <c r="AH65" s="868"/>
      <c r="AI65" s="869"/>
      <c r="AJ65" s="869"/>
      <c r="AK65" s="869"/>
      <c r="AL65" s="869"/>
      <c r="AM65" s="869"/>
      <c r="AN65" s="869"/>
      <c r="AO65" s="869"/>
      <c r="AP65" s="862" t="s">
        <v>2149</v>
      </c>
      <c r="AQ65" s="860" t="s">
        <v>2149</v>
      </c>
      <c r="AR65" s="860" t="s">
        <v>2149</v>
      </c>
      <c r="AS65" s="860" t="s">
        <v>2149</v>
      </c>
      <c r="AT65" s="860" t="s">
        <v>2149</v>
      </c>
      <c r="AU65" s="860" t="s">
        <v>2149</v>
      </c>
      <c r="AV65" s="867" t="s">
        <v>2149</v>
      </c>
      <c r="AW65" s="869"/>
      <c r="AX65" s="869"/>
      <c r="AY65" s="22"/>
      <c r="AZ65" s="22"/>
      <c r="BA65" s="22"/>
      <c r="BB65" s="22"/>
      <c r="BC65" s="22"/>
      <c r="BD65" s="22"/>
      <c r="BE65" s="1188" t="s">
        <v>2149</v>
      </c>
      <c r="BF65" s="3" t="s">
        <v>1239</v>
      </c>
      <c r="BG65" s="1232" t="s">
        <v>626</v>
      </c>
      <c r="BH65" s="4" t="s">
        <v>6019</v>
      </c>
      <c r="BI65" s="4"/>
      <c r="BJ65" s="4" t="s">
        <v>6819</v>
      </c>
      <c r="BK65" s="18" t="s">
        <v>626</v>
      </c>
    </row>
    <row r="66" spans="1:63" ht="141" customHeight="1">
      <c r="A66" s="1163">
        <v>61</v>
      </c>
      <c r="B66" s="1164">
        <v>61</v>
      </c>
      <c r="C66" s="1165">
        <v>61</v>
      </c>
      <c r="D66" s="857" t="s">
        <v>1755</v>
      </c>
      <c r="E66" s="857" t="s">
        <v>5713</v>
      </c>
      <c r="F66" s="871" t="s">
        <v>4804</v>
      </c>
      <c r="G66" s="857"/>
      <c r="H66" s="857" t="s">
        <v>2804</v>
      </c>
      <c r="I66" s="857" t="s">
        <v>1516</v>
      </c>
      <c r="J66" s="857" t="s">
        <v>597</v>
      </c>
      <c r="K66" s="857" t="s">
        <v>597</v>
      </c>
      <c r="L66" s="857" t="s">
        <v>6796</v>
      </c>
      <c r="M66" s="857" t="s">
        <v>4280</v>
      </c>
      <c r="N66" s="857"/>
      <c r="O66" s="859"/>
      <c r="P66" s="859" t="s">
        <v>3053</v>
      </c>
      <c r="Q66" s="859"/>
      <c r="R66" s="860" t="s">
        <v>2180</v>
      </c>
      <c r="S66" s="857" t="s">
        <v>1596</v>
      </c>
      <c r="T66" s="857" t="s">
        <v>1250</v>
      </c>
      <c r="U66" s="857">
        <v>2008</v>
      </c>
      <c r="V66" s="857" t="s">
        <v>2175</v>
      </c>
      <c r="W66" s="857" t="s">
        <v>2782</v>
      </c>
      <c r="X66" s="857" t="s">
        <v>2783</v>
      </c>
      <c r="Y66" s="861" t="s">
        <v>2181</v>
      </c>
      <c r="Z66" s="862" t="s">
        <v>2149</v>
      </c>
      <c r="AA66" s="860" t="s">
        <v>2149</v>
      </c>
      <c r="AB66" s="860" t="s">
        <v>2149</v>
      </c>
      <c r="AC66" s="860" t="s">
        <v>2149</v>
      </c>
      <c r="AD66" s="860" t="s">
        <v>2149</v>
      </c>
      <c r="AE66" s="860" t="s">
        <v>2149</v>
      </c>
      <c r="AF66" s="863" t="s">
        <v>2149</v>
      </c>
      <c r="AG66" s="863"/>
      <c r="AH66" s="879"/>
      <c r="AI66" s="873"/>
      <c r="AJ66" s="869"/>
      <c r="AK66" s="869"/>
      <c r="AL66" s="869"/>
      <c r="AM66" s="869"/>
      <c r="AN66" s="869"/>
      <c r="AO66" s="869"/>
      <c r="AP66" s="862" t="s">
        <v>5642</v>
      </c>
      <c r="AQ66" s="860" t="s">
        <v>2149</v>
      </c>
      <c r="AR66" s="860" t="s">
        <v>2149</v>
      </c>
      <c r="AS66" s="860" t="s">
        <v>2149</v>
      </c>
      <c r="AT66" s="860" t="s">
        <v>2149</v>
      </c>
      <c r="AU66" s="860" t="s">
        <v>2149</v>
      </c>
      <c r="AV66" s="867" t="s">
        <v>2149</v>
      </c>
      <c r="AW66" s="869" t="s">
        <v>6058</v>
      </c>
      <c r="AX66" s="869" t="s">
        <v>6216</v>
      </c>
      <c r="AY66" s="22"/>
      <c r="AZ66" s="22"/>
      <c r="BA66" s="22"/>
      <c r="BB66" s="22"/>
      <c r="BC66" s="22"/>
      <c r="BD66" s="22"/>
      <c r="BE66" s="1188" t="s">
        <v>5761</v>
      </c>
      <c r="BF66" s="3" t="s">
        <v>5658</v>
      </c>
      <c r="BG66" s="1233" t="s">
        <v>6057</v>
      </c>
      <c r="BH66" s="4" t="s">
        <v>6019</v>
      </c>
      <c r="BI66" s="4" t="s">
        <v>6017</v>
      </c>
      <c r="BJ66" s="4" t="s">
        <v>6819</v>
      </c>
      <c r="BK66" s="18" t="s">
        <v>626</v>
      </c>
    </row>
    <row r="67" spans="1:63" ht="61.5" customHeight="1">
      <c r="A67" s="1163">
        <v>62</v>
      </c>
      <c r="B67" s="1164">
        <v>62</v>
      </c>
      <c r="C67" s="1165">
        <v>62</v>
      </c>
      <c r="D67" s="857" t="s">
        <v>641</v>
      </c>
      <c r="E67" s="857" t="s">
        <v>5708</v>
      </c>
      <c r="F67" s="871" t="s">
        <v>4804</v>
      </c>
      <c r="G67" s="857"/>
      <c r="H67" s="857" t="s">
        <v>1859</v>
      </c>
      <c r="I67" s="857" t="s">
        <v>176</v>
      </c>
      <c r="J67" s="857" t="s">
        <v>1461</v>
      </c>
      <c r="K67" s="857" t="s">
        <v>595</v>
      </c>
      <c r="L67" s="857" t="s">
        <v>6796</v>
      </c>
      <c r="M67" s="857" t="s">
        <v>4280</v>
      </c>
      <c r="N67" s="857"/>
      <c r="O67" s="859"/>
      <c r="P67" s="859" t="s">
        <v>3054</v>
      </c>
      <c r="Q67" s="859"/>
      <c r="R67" s="860" t="s">
        <v>2149</v>
      </c>
      <c r="S67" s="857" t="s">
        <v>1567</v>
      </c>
      <c r="T67" s="857" t="s">
        <v>177</v>
      </c>
      <c r="U67" s="857">
        <v>2004</v>
      </c>
      <c r="V67" s="860" t="s">
        <v>2149</v>
      </c>
      <c r="W67" s="860" t="s">
        <v>2149</v>
      </c>
      <c r="X67" s="857" t="s">
        <v>2726</v>
      </c>
      <c r="Y67" s="861" t="s">
        <v>2194</v>
      </c>
      <c r="Z67" s="862" t="s">
        <v>2149</v>
      </c>
      <c r="AA67" s="860" t="s">
        <v>2149</v>
      </c>
      <c r="AB67" s="860" t="s">
        <v>2149</v>
      </c>
      <c r="AC67" s="860" t="s">
        <v>2149</v>
      </c>
      <c r="AD67" s="860" t="s">
        <v>2149</v>
      </c>
      <c r="AE67" s="860" t="s">
        <v>2149</v>
      </c>
      <c r="AF67" s="863" t="s">
        <v>2149</v>
      </c>
      <c r="AG67" s="863"/>
      <c r="AH67" s="868"/>
      <c r="AI67" s="869"/>
      <c r="AJ67" s="869"/>
      <c r="AK67" s="869"/>
      <c r="AL67" s="869"/>
      <c r="AM67" s="869"/>
      <c r="AN67" s="869"/>
      <c r="AO67" s="869"/>
      <c r="AP67" s="862" t="s">
        <v>2149</v>
      </c>
      <c r="AQ67" s="860" t="s">
        <v>2149</v>
      </c>
      <c r="AR67" s="860" t="s">
        <v>2149</v>
      </c>
      <c r="AS67" s="860" t="s">
        <v>2149</v>
      </c>
      <c r="AT67" s="860" t="s">
        <v>2149</v>
      </c>
      <c r="AU67" s="860" t="s">
        <v>2149</v>
      </c>
      <c r="AV67" s="867" t="s">
        <v>2149</v>
      </c>
      <c r="AW67" s="869"/>
      <c r="AX67" s="869"/>
      <c r="AY67" s="22"/>
      <c r="AZ67" s="22"/>
      <c r="BA67" s="22"/>
      <c r="BB67" s="22"/>
      <c r="BC67" s="22"/>
      <c r="BD67" s="22"/>
      <c r="BE67" s="1188" t="s">
        <v>2149</v>
      </c>
      <c r="BF67" s="3" t="s">
        <v>1239</v>
      </c>
      <c r="BG67" s="1232" t="s">
        <v>626</v>
      </c>
      <c r="BH67" s="4" t="s">
        <v>6019</v>
      </c>
      <c r="BI67" s="4" t="s">
        <v>6017</v>
      </c>
      <c r="BJ67" s="4" t="s">
        <v>6819</v>
      </c>
      <c r="BK67" s="18" t="s">
        <v>626</v>
      </c>
    </row>
    <row r="68" spans="1:63" ht="65.25" customHeight="1">
      <c r="A68" s="1163">
        <v>63</v>
      </c>
      <c r="B68" s="1164">
        <v>63</v>
      </c>
      <c r="C68" s="1165">
        <v>63</v>
      </c>
      <c r="D68" s="857" t="s">
        <v>1757</v>
      </c>
      <c r="E68" s="857"/>
      <c r="F68" s="857"/>
      <c r="G68" s="857" t="s">
        <v>5714</v>
      </c>
      <c r="H68" s="857"/>
      <c r="I68" s="857" t="s">
        <v>1714</v>
      </c>
      <c r="J68" s="857" t="s">
        <v>1461</v>
      </c>
      <c r="K68" s="857" t="s">
        <v>595</v>
      </c>
      <c r="L68" s="857" t="s">
        <v>6796</v>
      </c>
      <c r="M68" s="857" t="s">
        <v>4280</v>
      </c>
      <c r="N68" s="857"/>
      <c r="O68" s="859" t="s">
        <v>3055</v>
      </c>
      <c r="P68" s="859"/>
      <c r="Q68" s="870"/>
      <c r="R68" s="860" t="s">
        <v>2149</v>
      </c>
      <c r="S68" s="857" t="s">
        <v>1153</v>
      </c>
      <c r="T68" s="857" t="s">
        <v>1350</v>
      </c>
      <c r="U68" s="857" t="s">
        <v>2149</v>
      </c>
      <c r="V68" s="860" t="s">
        <v>2149</v>
      </c>
      <c r="W68" s="860" t="s">
        <v>2149</v>
      </c>
      <c r="X68" s="857" t="s">
        <v>2725</v>
      </c>
      <c r="Y68" s="861" t="s">
        <v>2194</v>
      </c>
      <c r="Z68" s="862" t="s">
        <v>2149</v>
      </c>
      <c r="AA68" s="860" t="s">
        <v>2149</v>
      </c>
      <c r="AB68" s="860" t="s">
        <v>2149</v>
      </c>
      <c r="AC68" s="860" t="s">
        <v>2149</v>
      </c>
      <c r="AD68" s="860" t="s">
        <v>2149</v>
      </c>
      <c r="AE68" s="860" t="s">
        <v>2149</v>
      </c>
      <c r="AF68" s="863" t="s">
        <v>2149</v>
      </c>
      <c r="AG68" s="863"/>
      <c r="AH68" s="868"/>
      <c r="AI68" s="869"/>
      <c r="AJ68" s="869"/>
      <c r="AK68" s="869"/>
      <c r="AL68" s="869"/>
      <c r="AM68" s="869"/>
      <c r="AN68" s="869"/>
      <c r="AO68" s="869"/>
      <c r="AP68" s="862" t="s">
        <v>2149</v>
      </c>
      <c r="AQ68" s="860" t="s">
        <v>2149</v>
      </c>
      <c r="AR68" s="860" t="s">
        <v>2149</v>
      </c>
      <c r="AS68" s="860" t="s">
        <v>2149</v>
      </c>
      <c r="AT68" s="860" t="s">
        <v>2149</v>
      </c>
      <c r="AU68" s="860" t="s">
        <v>2149</v>
      </c>
      <c r="AV68" s="867" t="s">
        <v>2149</v>
      </c>
      <c r="AW68" s="869"/>
      <c r="AX68" s="869"/>
      <c r="AY68" s="22"/>
      <c r="AZ68" s="22"/>
      <c r="BA68" s="22"/>
      <c r="BB68" s="22"/>
      <c r="BC68" s="22"/>
      <c r="BD68" s="22"/>
      <c r="BE68" s="1188" t="s">
        <v>2149</v>
      </c>
      <c r="BF68" s="3" t="s">
        <v>1239</v>
      </c>
      <c r="BG68" s="1232" t="s">
        <v>5563</v>
      </c>
      <c r="BH68" s="4" t="s">
        <v>6019</v>
      </c>
      <c r="BI68" s="4" t="s">
        <v>6017</v>
      </c>
      <c r="BJ68" s="4" t="s">
        <v>6819</v>
      </c>
      <c r="BK68" s="18" t="s">
        <v>626</v>
      </c>
    </row>
    <row r="69" spans="1:63" ht="72" customHeight="1">
      <c r="A69" s="1163">
        <v>64</v>
      </c>
      <c r="B69" s="1164">
        <v>64</v>
      </c>
      <c r="C69" s="1165">
        <v>64</v>
      </c>
      <c r="D69" s="857" t="s">
        <v>1758</v>
      </c>
      <c r="E69" s="857" t="s">
        <v>5715</v>
      </c>
      <c r="F69" s="871" t="s">
        <v>4804</v>
      </c>
      <c r="G69" s="857"/>
      <c r="H69" s="857" t="s">
        <v>1860</v>
      </c>
      <c r="I69" s="857" t="s">
        <v>1517</v>
      </c>
      <c r="J69" s="857" t="s">
        <v>1464</v>
      </c>
      <c r="K69" s="857" t="s">
        <v>595</v>
      </c>
      <c r="L69" s="857" t="s">
        <v>6796</v>
      </c>
      <c r="M69" s="857" t="s">
        <v>4280</v>
      </c>
      <c r="N69" s="857"/>
      <c r="O69" s="870"/>
      <c r="P69" s="859" t="s">
        <v>3056</v>
      </c>
      <c r="Q69" s="859" t="s">
        <v>3057</v>
      </c>
      <c r="R69" s="880"/>
      <c r="S69" s="857" t="s">
        <v>1568</v>
      </c>
      <c r="T69" s="857" t="s">
        <v>1251</v>
      </c>
      <c r="U69" s="857">
        <v>1983</v>
      </c>
      <c r="V69" s="873" t="s">
        <v>2175</v>
      </c>
      <c r="W69" s="860" t="s">
        <v>2149</v>
      </c>
      <c r="X69" s="857" t="s">
        <v>2724</v>
      </c>
      <c r="Y69" s="861" t="s">
        <v>2194</v>
      </c>
      <c r="Z69" s="862" t="s">
        <v>2149</v>
      </c>
      <c r="AA69" s="860" t="s">
        <v>2149</v>
      </c>
      <c r="AB69" s="860" t="s">
        <v>2149</v>
      </c>
      <c r="AC69" s="860" t="s">
        <v>2149</v>
      </c>
      <c r="AD69" s="860" t="s">
        <v>2149</v>
      </c>
      <c r="AE69" s="860" t="s">
        <v>2149</v>
      </c>
      <c r="AF69" s="863" t="s">
        <v>2149</v>
      </c>
      <c r="AG69" s="863"/>
      <c r="AH69" s="868"/>
      <c r="AI69" s="869"/>
      <c r="AJ69" s="869"/>
      <c r="AK69" s="869"/>
      <c r="AL69" s="869"/>
      <c r="AM69" s="869"/>
      <c r="AN69" s="869"/>
      <c r="AO69" s="869"/>
      <c r="AP69" s="862" t="s">
        <v>2149</v>
      </c>
      <c r="AQ69" s="860" t="s">
        <v>2149</v>
      </c>
      <c r="AR69" s="860" t="s">
        <v>2149</v>
      </c>
      <c r="AS69" s="860" t="s">
        <v>2149</v>
      </c>
      <c r="AT69" s="860" t="s">
        <v>2149</v>
      </c>
      <c r="AU69" s="860" t="s">
        <v>2149</v>
      </c>
      <c r="AV69" s="867" t="s">
        <v>2149</v>
      </c>
      <c r="AW69" s="869"/>
      <c r="AX69" s="869"/>
      <c r="AY69" s="22"/>
      <c r="AZ69" s="22"/>
      <c r="BA69" s="22"/>
      <c r="BB69" s="22"/>
      <c r="BC69" s="22"/>
      <c r="BD69" s="22"/>
      <c r="BE69" s="1188" t="s">
        <v>2149</v>
      </c>
      <c r="BF69" s="3" t="s">
        <v>1352</v>
      </c>
      <c r="BG69" s="1232" t="s">
        <v>626</v>
      </c>
      <c r="BH69" s="4" t="s">
        <v>6019</v>
      </c>
      <c r="BI69" s="4" t="s">
        <v>6017</v>
      </c>
      <c r="BJ69" s="4" t="s">
        <v>6819</v>
      </c>
      <c r="BK69" s="18" t="s">
        <v>626</v>
      </c>
    </row>
    <row r="70" spans="1:63" ht="76.5" customHeight="1">
      <c r="A70" s="1163">
        <v>65</v>
      </c>
      <c r="B70" s="1164">
        <v>65</v>
      </c>
      <c r="C70" s="1165">
        <v>65</v>
      </c>
      <c r="D70" s="857" t="s">
        <v>1758</v>
      </c>
      <c r="E70" s="857" t="s">
        <v>5715</v>
      </c>
      <c r="F70" s="871" t="s">
        <v>4804</v>
      </c>
      <c r="G70" s="857"/>
      <c r="H70" s="857" t="s">
        <v>1860</v>
      </c>
      <c r="I70" s="857" t="s">
        <v>1518</v>
      </c>
      <c r="J70" s="857" t="s">
        <v>1464</v>
      </c>
      <c r="K70" s="857" t="s">
        <v>595</v>
      </c>
      <c r="L70" s="857" t="s">
        <v>6796</v>
      </c>
      <c r="M70" s="857" t="s">
        <v>4280</v>
      </c>
      <c r="N70" s="857"/>
      <c r="O70" s="870"/>
      <c r="P70" s="859" t="s">
        <v>3058</v>
      </c>
      <c r="Q70" s="870"/>
      <c r="R70" s="860" t="s">
        <v>2149</v>
      </c>
      <c r="S70" s="857" t="s">
        <v>1568</v>
      </c>
      <c r="T70" s="857" t="s">
        <v>1251</v>
      </c>
      <c r="U70" s="857">
        <v>1983</v>
      </c>
      <c r="V70" s="107" t="s">
        <v>2149</v>
      </c>
      <c r="W70" s="860" t="s">
        <v>2149</v>
      </c>
      <c r="X70" s="857" t="s">
        <v>2723</v>
      </c>
      <c r="Y70" s="861" t="s">
        <v>2194</v>
      </c>
      <c r="Z70" s="862" t="s">
        <v>2149</v>
      </c>
      <c r="AA70" s="860" t="s">
        <v>2149</v>
      </c>
      <c r="AB70" s="860" t="s">
        <v>2149</v>
      </c>
      <c r="AC70" s="860" t="s">
        <v>2149</v>
      </c>
      <c r="AD70" s="860" t="s">
        <v>2149</v>
      </c>
      <c r="AE70" s="860" t="s">
        <v>2149</v>
      </c>
      <c r="AF70" s="863" t="s">
        <v>2149</v>
      </c>
      <c r="AG70" s="863"/>
      <c r="AH70" s="868"/>
      <c r="AI70" s="869"/>
      <c r="AJ70" s="869"/>
      <c r="AK70" s="869"/>
      <c r="AL70" s="869"/>
      <c r="AM70" s="869"/>
      <c r="AN70" s="869"/>
      <c r="AO70" s="869"/>
      <c r="AP70" s="862" t="s">
        <v>2149</v>
      </c>
      <c r="AQ70" s="860" t="s">
        <v>2149</v>
      </c>
      <c r="AR70" s="860" t="s">
        <v>2149</v>
      </c>
      <c r="AS70" s="860" t="s">
        <v>2149</v>
      </c>
      <c r="AT70" s="860" t="s">
        <v>2149</v>
      </c>
      <c r="AU70" s="860" t="s">
        <v>2149</v>
      </c>
      <c r="AV70" s="867" t="s">
        <v>2149</v>
      </c>
      <c r="AW70" s="869"/>
      <c r="AX70" s="869"/>
      <c r="AY70" s="22"/>
      <c r="AZ70" s="22"/>
      <c r="BA70" s="22"/>
      <c r="BB70" s="22"/>
      <c r="BC70" s="22"/>
      <c r="BD70" s="22"/>
      <c r="BE70" s="1188" t="s">
        <v>2149</v>
      </c>
      <c r="BF70" s="3" t="s">
        <v>1353</v>
      </c>
      <c r="BG70" s="1232" t="s">
        <v>626</v>
      </c>
      <c r="BH70" s="4" t="s">
        <v>6019</v>
      </c>
      <c r="BI70" s="4"/>
      <c r="BJ70" s="4" t="s">
        <v>6819</v>
      </c>
      <c r="BK70" s="18" t="s">
        <v>626</v>
      </c>
    </row>
    <row r="71" spans="1:63" ht="84" customHeight="1">
      <c r="A71" s="1163">
        <v>66</v>
      </c>
      <c r="B71" s="1164">
        <v>66</v>
      </c>
      <c r="C71" s="1165">
        <v>66</v>
      </c>
      <c r="D71" s="857" t="s">
        <v>1759</v>
      </c>
      <c r="E71" s="857" t="s">
        <v>5716</v>
      </c>
      <c r="F71" s="857"/>
      <c r="G71" s="857" t="s">
        <v>5707</v>
      </c>
      <c r="H71" s="857" t="s">
        <v>1861</v>
      </c>
      <c r="I71" s="857" t="s">
        <v>1689</v>
      </c>
      <c r="J71" s="857" t="s">
        <v>1465</v>
      </c>
      <c r="K71" s="857" t="s">
        <v>599</v>
      </c>
      <c r="L71" s="857" t="s">
        <v>6794</v>
      </c>
      <c r="M71" s="857" t="s">
        <v>4280</v>
      </c>
      <c r="N71" s="857"/>
      <c r="O71" s="870"/>
      <c r="P71" s="859" t="s">
        <v>3059</v>
      </c>
      <c r="Q71" s="870"/>
      <c r="R71" s="857" t="s">
        <v>2149</v>
      </c>
      <c r="S71" s="857" t="s">
        <v>1153</v>
      </c>
      <c r="T71" s="857" t="s">
        <v>2182</v>
      </c>
      <c r="U71" s="857">
        <v>2005</v>
      </c>
      <c r="V71" s="857" t="s">
        <v>2149</v>
      </c>
      <c r="W71" s="857" t="s">
        <v>2149</v>
      </c>
      <c r="X71" s="857" t="s">
        <v>2722</v>
      </c>
      <c r="Y71" s="861" t="s">
        <v>2194</v>
      </c>
      <c r="Z71" s="862" t="s">
        <v>2149</v>
      </c>
      <c r="AA71" s="860" t="s">
        <v>2149</v>
      </c>
      <c r="AB71" s="860" t="s">
        <v>2149</v>
      </c>
      <c r="AC71" s="860" t="s">
        <v>2149</v>
      </c>
      <c r="AD71" s="860" t="s">
        <v>2149</v>
      </c>
      <c r="AE71" s="860" t="s">
        <v>2149</v>
      </c>
      <c r="AF71" s="863" t="s">
        <v>2149</v>
      </c>
      <c r="AG71" s="863"/>
      <c r="AH71" s="868"/>
      <c r="AI71" s="869"/>
      <c r="AJ71" s="869"/>
      <c r="AK71" s="869"/>
      <c r="AL71" s="869"/>
      <c r="AM71" s="869"/>
      <c r="AN71" s="869"/>
      <c r="AO71" s="869"/>
      <c r="AP71" s="862" t="s">
        <v>2149</v>
      </c>
      <c r="AQ71" s="860" t="s">
        <v>2149</v>
      </c>
      <c r="AR71" s="860" t="s">
        <v>2149</v>
      </c>
      <c r="AS71" s="860" t="s">
        <v>2149</v>
      </c>
      <c r="AT71" s="860" t="s">
        <v>2149</v>
      </c>
      <c r="AU71" s="860" t="s">
        <v>2149</v>
      </c>
      <c r="AV71" s="867" t="s">
        <v>2149</v>
      </c>
      <c r="AW71" s="869"/>
      <c r="AX71" s="869"/>
      <c r="AY71" s="22"/>
      <c r="AZ71" s="22"/>
      <c r="BA71" s="22"/>
      <c r="BB71" s="22"/>
      <c r="BC71" s="22"/>
      <c r="BD71" s="22"/>
      <c r="BE71" s="1188" t="s">
        <v>2149</v>
      </c>
      <c r="BF71" s="3" t="s">
        <v>1239</v>
      </c>
      <c r="BG71" s="1232" t="s">
        <v>5563</v>
      </c>
      <c r="BH71" s="4" t="s">
        <v>6019</v>
      </c>
      <c r="BI71" s="4" t="s">
        <v>6017</v>
      </c>
      <c r="BJ71" s="4" t="s">
        <v>6819</v>
      </c>
      <c r="BK71" s="18" t="s">
        <v>626</v>
      </c>
    </row>
    <row r="72" spans="1:63" ht="84" customHeight="1">
      <c r="A72" s="1163">
        <v>67</v>
      </c>
      <c r="B72" s="1164">
        <v>67</v>
      </c>
      <c r="C72" s="1165">
        <v>67</v>
      </c>
      <c r="D72" s="857" t="s">
        <v>1760</v>
      </c>
      <c r="E72" s="857" t="s">
        <v>5399</v>
      </c>
      <c r="F72" s="857"/>
      <c r="G72" s="857" t="s">
        <v>5707</v>
      </c>
      <c r="H72" s="857" t="s">
        <v>1862</v>
      </c>
      <c r="I72" s="857" t="s">
        <v>1519</v>
      </c>
      <c r="J72" s="857" t="s">
        <v>1465</v>
      </c>
      <c r="K72" s="857" t="s">
        <v>599</v>
      </c>
      <c r="L72" s="857" t="s">
        <v>6794</v>
      </c>
      <c r="M72" s="857" t="s">
        <v>4280</v>
      </c>
      <c r="N72" s="857"/>
      <c r="O72" s="859" t="s">
        <v>6815</v>
      </c>
      <c r="P72" s="859"/>
      <c r="Q72" s="870"/>
      <c r="R72" s="857" t="s">
        <v>2149</v>
      </c>
      <c r="S72" s="857" t="s">
        <v>1153</v>
      </c>
      <c r="T72" s="857" t="s">
        <v>626</v>
      </c>
      <c r="U72" s="857" t="s">
        <v>2149</v>
      </c>
      <c r="V72" s="860" t="s">
        <v>2149</v>
      </c>
      <c r="W72" s="860" t="s">
        <v>2149</v>
      </c>
      <c r="X72" s="857" t="s">
        <v>2721</v>
      </c>
      <c r="Y72" s="861" t="s">
        <v>2150</v>
      </c>
      <c r="Z72" s="862" t="s">
        <v>2149</v>
      </c>
      <c r="AA72" s="860" t="s">
        <v>2149</v>
      </c>
      <c r="AB72" s="860" t="s">
        <v>2149</v>
      </c>
      <c r="AC72" s="860" t="s">
        <v>2149</v>
      </c>
      <c r="AD72" s="860" t="s">
        <v>2149</v>
      </c>
      <c r="AE72" s="860" t="s">
        <v>2149</v>
      </c>
      <c r="AF72" s="863" t="s">
        <v>2149</v>
      </c>
      <c r="AG72" s="863"/>
      <c r="AH72" s="868"/>
      <c r="AI72" s="869"/>
      <c r="AJ72" s="869"/>
      <c r="AK72" s="869"/>
      <c r="AL72" s="869"/>
      <c r="AM72" s="869"/>
      <c r="AN72" s="869"/>
      <c r="AO72" s="869"/>
      <c r="AP72" s="862" t="s">
        <v>2149</v>
      </c>
      <c r="AQ72" s="860" t="s">
        <v>2149</v>
      </c>
      <c r="AR72" s="860" t="s">
        <v>2149</v>
      </c>
      <c r="AS72" s="860" t="s">
        <v>2149</v>
      </c>
      <c r="AT72" s="860" t="s">
        <v>2149</v>
      </c>
      <c r="AU72" s="860" t="s">
        <v>2149</v>
      </c>
      <c r="AV72" s="867" t="s">
        <v>2149</v>
      </c>
      <c r="AW72" s="869"/>
      <c r="AX72" s="869"/>
      <c r="AY72" s="22"/>
      <c r="AZ72" s="22"/>
      <c r="BA72" s="22"/>
      <c r="BB72" s="22"/>
      <c r="BC72" s="22"/>
      <c r="BD72" s="22"/>
      <c r="BE72" s="1188" t="s">
        <v>2149</v>
      </c>
      <c r="BF72" s="3" t="s">
        <v>1239</v>
      </c>
      <c r="BG72" s="1232" t="s">
        <v>5563</v>
      </c>
      <c r="BH72" s="4" t="s">
        <v>6019</v>
      </c>
      <c r="BI72" s="4" t="s">
        <v>6017</v>
      </c>
      <c r="BJ72" s="4" t="s">
        <v>6819</v>
      </c>
      <c r="BK72" s="18" t="s">
        <v>626</v>
      </c>
    </row>
    <row r="73" spans="1:63" ht="84.75" customHeight="1">
      <c r="A73" s="1163">
        <v>68</v>
      </c>
      <c r="B73" s="1164">
        <v>68</v>
      </c>
      <c r="C73" s="1165">
        <v>68</v>
      </c>
      <c r="D73" s="857" t="s">
        <v>1761</v>
      </c>
      <c r="E73" s="857" t="s">
        <v>5708</v>
      </c>
      <c r="F73" s="871" t="s">
        <v>4804</v>
      </c>
      <c r="G73" s="857"/>
      <c r="H73" s="857" t="s">
        <v>1863</v>
      </c>
      <c r="I73" s="857" t="s">
        <v>1520</v>
      </c>
      <c r="J73" s="857" t="s">
        <v>1466</v>
      </c>
      <c r="K73" s="857" t="s">
        <v>616</v>
      </c>
      <c r="L73" s="857" t="s">
        <v>6799</v>
      </c>
      <c r="M73" s="857" t="s">
        <v>4532</v>
      </c>
      <c r="N73" s="857"/>
      <c r="O73" s="859" t="s">
        <v>3060</v>
      </c>
      <c r="P73" s="859"/>
      <c r="Q73" s="870"/>
      <c r="R73" s="860" t="s">
        <v>2149</v>
      </c>
      <c r="S73" s="857" t="s">
        <v>1523</v>
      </c>
      <c r="T73" s="857" t="s">
        <v>1520</v>
      </c>
      <c r="U73" s="860" t="s">
        <v>2149</v>
      </c>
      <c r="V73" s="860" t="s">
        <v>2149</v>
      </c>
      <c r="W73" s="860" t="s">
        <v>2149</v>
      </c>
      <c r="X73" s="857" t="s">
        <v>2720</v>
      </c>
      <c r="Y73" s="861" t="s">
        <v>2150</v>
      </c>
      <c r="Z73" s="862" t="s">
        <v>2149</v>
      </c>
      <c r="AA73" s="860" t="s">
        <v>2149</v>
      </c>
      <c r="AB73" s="860" t="s">
        <v>2149</v>
      </c>
      <c r="AC73" s="860" t="s">
        <v>2149</v>
      </c>
      <c r="AD73" s="860" t="s">
        <v>2149</v>
      </c>
      <c r="AE73" s="860" t="s">
        <v>2149</v>
      </c>
      <c r="AF73" s="863" t="s">
        <v>2149</v>
      </c>
      <c r="AG73" s="863"/>
      <c r="AH73" s="868"/>
      <c r="AI73" s="869"/>
      <c r="AJ73" s="869"/>
      <c r="AK73" s="869"/>
      <c r="AL73" s="869"/>
      <c r="AM73" s="869"/>
      <c r="AN73" s="869"/>
      <c r="AO73" s="869"/>
      <c r="AP73" s="862" t="s">
        <v>2149</v>
      </c>
      <c r="AQ73" s="860" t="s">
        <v>2149</v>
      </c>
      <c r="AR73" s="860" t="s">
        <v>2149</v>
      </c>
      <c r="AS73" s="860" t="s">
        <v>2149</v>
      </c>
      <c r="AT73" s="860" t="s">
        <v>2149</v>
      </c>
      <c r="AU73" s="860" t="s">
        <v>2149</v>
      </c>
      <c r="AV73" s="867" t="s">
        <v>2149</v>
      </c>
      <c r="AW73" s="869"/>
      <c r="AX73" s="869"/>
      <c r="AY73" s="22"/>
      <c r="AZ73" s="22"/>
      <c r="BA73" s="22"/>
      <c r="BB73" s="22"/>
      <c r="BC73" s="22"/>
      <c r="BD73" s="22"/>
      <c r="BE73" s="1188" t="s">
        <v>2149</v>
      </c>
      <c r="BF73" s="3" t="s">
        <v>1354</v>
      </c>
      <c r="BG73" s="1232" t="s">
        <v>626</v>
      </c>
      <c r="BH73" s="4" t="s">
        <v>6019</v>
      </c>
      <c r="BI73" s="4" t="s">
        <v>6017</v>
      </c>
      <c r="BJ73" s="4" t="s">
        <v>6819</v>
      </c>
      <c r="BK73" s="18" t="s">
        <v>626</v>
      </c>
    </row>
    <row r="74" spans="1:63" ht="68.25" customHeight="1">
      <c r="A74" s="1163">
        <v>69</v>
      </c>
      <c r="B74" s="1164">
        <v>69</v>
      </c>
      <c r="C74" s="1165">
        <v>69</v>
      </c>
      <c r="D74" s="857" t="s">
        <v>5286</v>
      </c>
      <c r="E74" s="857"/>
      <c r="F74" s="857"/>
      <c r="G74" s="857" t="s">
        <v>5714</v>
      </c>
      <c r="H74" s="857" t="s">
        <v>5287</v>
      </c>
      <c r="I74" s="857" t="s">
        <v>1705</v>
      </c>
      <c r="J74" s="857" t="s">
        <v>1467</v>
      </c>
      <c r="K74" s="857" t="s">
        <v>617</v>
      </c>
      <c r="L74" s="857" t="s">
        <v>6794</v>
      </c>
      <c r="M74" s="857" t="s">
        <v>4280</v>
      </c>
      <c r="N74" s="857"/>
      <c r="O74" s="859" t="s">
        <v>3314</v>
      </c>
      <c r="P74" s="859" t="s">
        <v>3061</v>
      </c>
      <c r="Q74" s="870"/>
      <c r="R74" s="860" t="s">
        <v>2149</v>
      </c>
      <c r="S74" s="857" t="s">
        <v>1569</v>
      </c>
      <c r="T74" s="857" t="s">
        <v>1381</v>
      </c>
      <c r="U74" s="857">
        <v>1985</v>
      </c>
      <c r="V74" s="860" t="s">
        <v>2149</v>
      </c>
      <c r="W74" s="860" t="s">
        <v>2149</v>
      </c>
      <c r="X74" s="857" t="s">
        <v>2719</v>
      </c>
      <c r="Y74" s="861" t="s">
        <v>2194</v>
      </c>
      <c r="Z74" s="862" t="s">
        <v>2149</v>
      </c>
      <c r="AA74" s="860" t="s">
        <v>2149</v>
      </c>
      <c r="AB74" s="860" t="s">
        <v>2149</v>
      </c>
      <c r="AC74" s="860" t="s">
        <v>2149</v>
      </c>
      <c r="AD74" s="860" t="s">
        <v>2149</v>
      </c>
      <c r="AE74" s="860" t="s">
        <v>2149</v>
      </c>
      <c r="AF74" s="863" t="s">
        <v>2149</v>
      </c>
      <c r="AG74" s="863"/>
      <c r="AH74" s="868"/>
      <c r="AI74" s="869"/>
      <c r="AJ74" s="869"/>
      <c r="AK74" s="869"/>
      <c r="AL74" s="869"/>
      <c r="AM74" s="869"/>
      <c r="AN74" s="869"/>
      <c r="AO74" s="869"/>
      <c r="AP74" s="862" t="s">
        <v>2149</v>
      </c>
      <c r="AQ74" s="860" t="s">
        <v>2149</v>
      </c>
      <c r="AR74" s="860" t="s">
        <v>2149</v>
      </c>
      <c r="AS74" s="860" t="s">
        <v>2149</v>
      </c>
      <c r="AT74" s="860" t="s">
        <v>2149</v>
      </c>
      <c r="AU74" s="860" t="s">
        <v>2149</v>
      </c>
      <c r="AV74" s="867" t="s">
        <v>2149</v>
      </c>
      <c r="AW74" s="869"/>
      <c r="AX74" s="869"/>
      <c r="AY74" s="22"/>
      <c r="AZ74" s="22"/>
      <c r="BA74" s="22"/>
      <c r="BB74" s="22"/>
      <c r="BC74" s="22"/>
      <c r="BD74" s="22"/>
      <c r="BE74" s="1188" t="s">
        <v>2149</v>
      </c>
      <c r="BF74" s="3" t="s">
        <v>1239</v>
      </c>
      <c r="BG74" s="1232" t="s">
        <v>5563</v>
      </c>
      <c r="BH74" s="4" t="s">
        <v>6019</v>
      </c>
      <c r="BI74" s="4" t="s">
        <v>6017</v>
      </c>
      <c r="BJ74" s="4" t="s">
        <v>6819</v>
      </c>
      <c r="BK74" s="18" t="s">
        <v>626</v>
      </c>
    </row>
    <row r="75" spans="1:63" ht="69.75" customHeight="1">
      <c r="A75" s="1163">
        <v>70</v>
      </c>
      <c r="B75" s="1164">
        <v>70</v>
      </c>
      <c r="C75" s="1165">
        <v>70</v>
      </c>
      <c r="D75" s="857" t="s">
        <v>5290</v>
      </c>
      <c r="E75" s="857" t="s">
        <v>5403</v>
      </c>
      <c r="F75" s="857"/>
      <c r="G75" s="857" t="s">
        <v>5664</v>
      </c>
      <c r="H75" s="857" t="s">
        <v>1865</v>
      </c>
      <c r="I75" s="857" t="s">
        <v>1521</v>
      </c>
      <c r="J75" s="857" t="s">
        <v>1468</v>
      </c>
      <c r="K75" s="857" t="s">
        <v>618</v>
      </c>
      <c r="L75" s="857" t="s">
        <v>6794</v>
      </c>
      <c r="M75" s="857" t="s">
        <v>4280</v>
      </c>
      <c r="N75" s="857"/>
      <c r="O75" s="859" t="s">
        <v>3062</v>
      </c>
      <c r="P75" s="859" t="s">
        <v>3063</v>
      </c>
      <c r="Q75" s="859" t="s">
        <v>630</v>
      </c>
      <c r="R75" s="860" t="s">
        <v>2149</v>
      </c>
      <c r="S75" s="857" t="s">
        <v>1153</v>
      </c>
      <c r="T75" s="857" t="s">
        <v>1252</v>
      </c>
      <c r="U75" s="857">
        <v>1992</v>
      </c>
      <c r="V75" s="860" t="s">
        <v>2149</v>
      </c>
      <c r="W75" s="860" t="s">
        <v>2149</v>
      </c>
      <c r="X75" s="857" t="s">
        <v>2718</v>
      </c>
      <c r="Y75" s="861" t="s">
        <v>2150</v>
      </c>
      <c r="Z75" s="862" t="s">
        <v>2149</v>
      </c>
      <c r="AA75" s="860" t="s">
        <v>2149</v>
      </c>
      <c r="AB75" s="860" t="s">
        <v>2149</v>
      </c>
      <c r="AC75" s="860" t="s">
        <v>2149</v>
      </c>
      <c r="AD75" s="860" t="s">
        <v>2149</v>
      </c>
      <c r="AE75" s="860" t="s">
        <v>2149</v>
      </c>
      <c r="AF75" s="863" t="s">
        <v>2149</v>
      </c>
      <c r="AG75" s="863"/>
      <c r="AH75" s="868"/>
      <c r="AI75" s="869"/>
      <c r="AJ75" s="869"/>
      <c r="AK75" s="869"/>
      <c r="AL75" s="869"/>
      <c r="AM75" s="869"/>
      <c r="AN75" s="869"/>
      <c r="AO75" s="869"/>
      <c r="AP75" s="862" t="s">
        <v>2149</v>
      </c>
      <c r="AQ75" s="860" t="s">
        <v>2149</v>
      </c>
      <c r="AR75" s="860" t="s">
        <v>2149</v>
      </c>
      <c r="AS75" s="860" t="s">
        <v>2149</v>
      </c>
      <c r="AT75" s="860" t="s">
        <v>2149</v>
      </c>
      <c r="AU75" s="860" t="s">
        <v>2149</v>
      </c>
      <c r="AV75" s="867" t="s">
        <v>2149</v>
      </c>
      <c r="AW75" s="869"/>
      <c r="AX75" s="869"/>
      <c r="AY75" s="22"/>
      <c r="AZ75" s="22"/>
      <c r="BA75" s="22"/>
      <c r="BB75" s="22"/>
      <c r="BC75" s="22"/>
      <c r="BD75" s="22"/>
      <c r="BE75" s="1188" t="s">
        <v>2149</v>
      </c>
      <c r="BF75" s="3" t="s">
        <v>1239</v>
      </c>
      <c r="BG75" s="1232" t="s">
        <v>5563</v>
      </c>
      <c r="BH75" s="4" t="s">
        <v>6019</v>
      </c>
      <c r="BI75" s="4"/>
      <c r="BJ75" s="4" t="s">
        <v>6819</v>
      </c>
      <c r="BK75" s="18" t="s">
        <v>626</v>
      </c>
    </row>
    <row r="76" spans="1:63" ht="87" customHeight="1">
      <c r="A76" s="1163">
        <v>71</v>
      </c>
      <c r="B76" s="1164">
        <v>71</v>
      </c>
      <c r="C76" s="1165">
        <v>71</v>
      </c>
      <c r="D76" s="857" t="s">
        <v>5292</v>
      </c>
      <c r="E76" s="857" t="s">
        <v>5717</v>
      </c>
      <c r="F76" s="871" t="s">
        <v>4804</v>
      </c>
      <c r="G76" s="857"/>
      <c r="H76" s="857" t="s">
        <v>1866</v>
      </c>
      <c r="I76" s="857" t="s">
        <v>1512</v>
      </c>
      <c r="J76" s="857" t="s">
        <v>1469</v>
      </c>
      <c r="K76" s="857" t="s">
        <v>605</v>
      </c>
      <c r="L76" s="857" t="s">
        <v>6795</v>
      </c>
      <c r="M76" s="857" t="s">
        <v>4280</v>
      </c>
      <c r="N76" s="857"/>
      <c r="O76" s="870"/>
      <c r="P76" s="859" t="s">
        <v>3064</v>
      </c>
      <c r="Q76" s="870"/>
      <c r="R76" s="860" t="s">
        <v>2149</v>
      </c>
      <c r="S76" s="857" t="s">
        <v>1570</v>
      </c>
      <c r="T76" s="857" t="s">
        <v>1253</v>
      </c>
      <c r="U76" s="857">
        <v>2008</v>
      </c>
      <c r="V76" s="860" t="s">
        <v>2149</v>
      </c>
      <c r="W76" s="860" t="s">
        <v>2149</v>
      </c>
      <c r="X76" s="857" t="s">
        <v>2717</v>
      </c>
      <c r="Y76" s="861" t="s">
        <v>2194</v>
      </c>
      <c r="Z76" s="862" t="s">
        <v>2149</v>
      </c>
      <c r="AA76" s="860" t="s">
        <v>2149</v>
      </c>
      <c r="AB76" s="860" t="s">
        <v>2149</v>
      </c>
      <c r="AC76" s="860" t="s">
        <v>2149</v>
      </c>
      <c r="AD76" s="860" t="s">
        <v>2149</v>
      </c>
      <c r="AE76" s="860" t="s">
        <v>2149</v>
      </c>
      <c r="AF76" s="863" t="s">
        <v>2149</v>
      </c>
      <c r="AG76" s="863"/>
      <c r="AH76" s="868"/>
      <c r="AI76" s="869"/>
      <c r="AJ76" s="869"/>
      <c r="AK76" s="869"/>
      <c r="AL76" s="869"/>
      <c r="AM76" s="869"/>
      <c r="AN76" s="869"/>
      <c r="AO76" s="869"/>
      <c r="AP76" s="862" t="s">
        <v>2149</v>
      </c>
      <c r="AQ76" s="860" t="s">
        <v>2149</v>
      </c>
      <c r="AR76" s="860" t="s">
        <v>2149</v>
      </c>
      <c r="AS76" s="860" t="s">
        <v>2149</v>
      </c>
      <c r="AT76" s="860" t="s">
        <v>2149</v>
      </c>
      <c r="AU76" s="860" t="s">
        <v>2149</v>
      </c>
      <c r="AV76" s="867" t="s">
        <v>2149</v>
      </c>
      <c r="AW76" s="869"/>
      <c r="AX76" s="869"/>
      <c r="AY76" s="22"/>
      <c r="AZ76" s="22"/>
      <c r="BA76" s="22"/>
      <c r="BB76" s="22"/>
      <c r="BC76" s="22"/>
      <c r="BD76" s="22"/>
      <c r="BE76" s="1188" t="s">
        <v>2149</v>
      </c>
      <c r="BF76" s="3" t="s">
        <v>1239</v>
      </c>
      <c r="BG76" s="1232" t="s">
        <v>626</v>
      </c>
      <c r="BH76" s="4" t="s">
        <v>6019</v>
      </c>
      <c r="BI76" s="4" t="s">
        <v>6017</v>
      </c>
      <c r="BJ76" s="4" t="s">
        <v>6819</v>
      </c>
      <c r="BK76" s="18" t="s">
        <v>626</v>
      </c>
    </row>
    <row r="77" spans="1:63" ht="91.5" customHeight="1">
      <c r="A77" s="1163">
        <v>72</v>
      </c>
      <c r="B77" s="1164">
        <v>72</v>
      </c>
      <c r="C77" s="1165">
        <v>72</v>
      </c>
      <c r="D77" s="857" t="s">
        <v>737</v>
      </c>
      <c r="E77" s="857" t="s">
        <v>5418</v>
      </c>
      <c r="F77" s="857"/>
      <c r="G77" s="857" t="s">
        <v>5707</v>
      </c>
      <c r="H77" s="857" t="s">
        <v>1867</v>
      </c>
      <c r="I77" s="857" t="s">
        <v>1513</v>
      </c>
      <c r="J77" s="857" t="s">
        <v>1470</v>
      </c>
      <c r="K77" s="857" t="s">
        <v>603</v>
      </c>
      <c r="L77" s="857" t="s">
        <v>6796</v>
      </c>
      <c r="M77" s="857" t="s">
        <v>4280</v>
      </c>
      <c r="N77" s="857"/>
      <c r="O77" s="859" t="s">
        <v>3065</v>
      </c>
      <c r="P77" s="859" t="s">
        <v>3066</v>
      </c>
      <c r="Q77" s="870"/>
      <c r="R77" s="860" t="s">
        <v>2149</v>
      </c>
      <c r="S77" s="857" t="s">
        <v>1571</v>
      </c>
      <c r="T77" s="857" t="s">
        <v>1254</v>
      </c>
      <c r="U77" s="857">
        <v>1981</v>
      </c>
      <c r="V77" s="860" t="s">
        <v>2149</v>
      </c>
      <c r="W77" s="860" t="s">
        <v>2149</v>
      </c>
      <c r="X77" s="857" t="s">
        <v>2716</v>
      </c>
      <c r="Y77" s="861" t="s">
        <v>2150</v>
      </c>
      <c r="Z77" s="862" t="s">
        <v>2149</v>
      </c>
      <c r="AA77" s="860" t="s">
        <v>2149</v>
      </c>
      <c r="AB77" s="860" t="s">
        <v>2149</v>
      </c>
      <c r="AC77" s="860" t="s">
        <v>2149</v>
      </c>
      <c r="AD77" s="860" t="s">
        <v>2149</v>
      </c>
      <c r="AE77" s="860" t="s">
        <v>2149</v>
      </c>
      <c r="AF77" s="863" t="s">
        <v>2149</v>
      </c>
      <c r="AG77" s="863"/>
      <c r="AH77" s="868"/>
      <c r="AI77" s="869"/>
      <c r="AJ77" s="869"/>
      <c r="AK77" s="869"/>
      <c r="AL77" s="869"/>
      <c r="AM77" s="869"/>
      <c r="AN77" s="869"/>
      <c r="AO77" s="869"/>
      <c r="AP77" s="862" t="s">
        <v>2149</v>
      </c>
      <c r="AQ77" s="860" t="s">
        <v>2149</v>
      </c>
      <c r="AR77" s="860" t="s">
        <v>2149</v>
      </c>
      <c r="AS77" s="860" t="s">
        <v>2149</v>
      </c>
      <c r="AT77" s="860" t="s">
        <v>2149</v>
      </c>
      <c r="AU77" s="860" t="s">
        <v>2149</v>
      </c>
      <c r="AV77" s="867" t="s">
        <v>2149</v>
      </c>
      <c r="AW77" s="869"/>
      <c r="AX77" s="869"/>
      <c r="AY77" s="22"/>
      <c r="AZ77" s="22"/>
      <c r="BA77" s="22"/>
      <c r="BB77" s="22"/>
      <c r="BC77" s="22"/>
      <c r="BD77" s="22"/>
      <c r="BE77" s="1188" t="s">
        <v>2149</v>
      </c>
      <c r="BF77" s="3" t="s">
        <v>1239</v>
      </c>
      <c r="BG77" s="1232" t="s">
        <v>5563</v>
      </c>
      <c r="BH77" s="4" t="s">
        <v>6019</v>
      </c>
      <c r="BI77" s="4" t="s">
        <v>6017</v>
      </c>
      <c r="BJ77" s="4" t="s">
        <v>6819</v>
      </c>
      <c r="BK77" s="18" t="s">
        <v>626</v>
      </c>
    </row>
    <row r="78" spans="1:63" ht="123" customHeight="1">
      <c r="A78" s="1163">
        <v>73</v>
      </c>
      <c r="B78" s="1164">
        <v>73</v>
      </c>
      <c r="C78" s="1165">
        <v>73</v>
      </c>
      <c r="D78" s="857" t="s">
        <v>1766</v>
      </c>
      <c r="E78" s="857" t="s">
        <v>5381</v>
      </c>
      <c r="F78" s="871" t="s">
        <v>4804</v>
      </c>
      <c r="G78" s="857"/>
      <c r="H78" s="857" t="s">
        <v>4758</v>
      </c>
      <c r="I78" s="857" t="s">
        <v>4760</v>
      </c>
      <c r="J78" s="857" t="s">
        <v>4759</v>
      </c>
      <c r="K78" s="857" t="s">
        <v>603</v>
      </c>
      <c r="L78" s="857" t="s">
        <v>6796</v>
      </c>
      <c r="M78" s="857" t="s">
        <v>4280</v>
      </c>
      <c r="N78" s="857"/>
      <c r="O78" s="859" t="s">
        <v>3856</v>
      </c>
      <c r="P78" s="859" t="s">
        <v>3857</v>
      </c>
      <c r="Q78" s="859" t="s">
        <v>3854</v>
      </c>
      <c r="R78" s="860" t="s">
        <v>2149</v>
      </c>
      <c r="S78" s="857" t="s">
        <v>1385</v>
      </c>
      <c r="T78" s="857" t="s">
        <v>4757</v>
      </c>
      <c r="U78" s="857">
        <v>2004</v>
      </c>
      <c r="V78" s="860" t="s">
        <v>2149</v>
      </c>
      <c r="W78" s="860" t="s">
        <v>2149</v>
      </c>
      <c r="X78" s="857" t="s">
        <v>2715</v>
      </c>
      <c r="Y78" s="861" t="s">
        <v>2150</v>
      </c>
      <c r="Z78" s="862" t="s">
        <v>2149</v>
      </c>
      <c r="AA78" s="860" t="s">
        <v>2149</v>
      </c>
      <c r="AB78" s="860" t="s">
        <v>2149</v>
      </c>
      <c r="AC78" s="860" t="s">
        <v>2149</v>
      </c>
      <c r="AD78" s="860" t="s">
        <v>2149</v>
      </c>
      <c r="AE78" s="860" t="s">
        <v>2149</v>
      </c>
      <c r="AF78" s="863" t="s">
        <v>2149</v>
      </c>
      <c r="AG78" s="863"/>
      <c r="AH78" s="868"/>
      <c r="AI78" s="869"/>
      <c r="AJ78" s="869"/>
      <c r="AK78" s="869"/>
      <c r="AL78" s="869"/>
      <c r="AM78" s="869"/>
      <c r="AN78" s="869"/>
      <c r="AO78" s="869"/>
      <c r="AP78" s="862" t="s">
        <v>2149</v>
      </c>
      <c r="AQ78" s="860" t="s">
        <v>2149</v>
      </c>
      <c r="AR78" s="860" t="s">
        <v>2149</v>
      </c>
      <c r="AS78" s="860" t="s">
        <v>2149</v>
      </c>
      <c r="AT78" s="860" t="s">
        <v>2149</v>
      </c>
      <c r="AU78" s="860" t="s">
        <v>2149</v>
      </c>
      <c r="AV78" s="867" t="s">
        <v>2149</v>
      </c>
      <c r="AW78" s="869"/>
      <c r="AX78" s="869"/>
      <c r="AY78" s="22"/>
      <c r="AZ78" s="22"/>
      <c r="BA78" s="22"/>
      <c r="BB78" s="22"/>
      <c r="BC78" s="22"/>
      <c r="BD78" s="22"/>
      <c r="BE78" s="1188" t="s">
        <v>2149</v>
      </c>
      <c r="BF78" s="3" t="s">
        <v>1239</v>
      </c>
      <c r="BG78" s="1232" t="s">
        <v>626</v>
      </c>
      <c r="BH78" s="4" t="s">
        <v>6019</v>
      </c>
      <c r="BI78" s="4" t="s">
        <v>6017</v>
      </c>
      <c r="BJ78" s="4" t="s">
        <v>6819</v>
      </c>
      <c r="BK78" s="18" t="s">
        <v>626</v>
      </c>
    </row>
    <row r="79" spans="1:63" ht="96" customHeight="1">
      <c r="A79" s="1163">
        <v>74</v>
      </c>
      <c r="B79" s="1164">
        <v>74</v>
      </c>
      <c r="C79" s="1165">
        <v>74</v>
      </c>
      <c r="D79" s="857" t="s">
        <v>5296</v>
      </c>
      <c r="E79" s="857" t="s">
        <v>5718</v>
      </c>
      <c r="F79" s="857"/>
      <c r="G79" s="857" t="s">
        <v>5707</v>
      </c>
      <c r="H79" s="857" t="s">
        <v>1869</v>
      </c>
      <c r="I79" s="857" t="s">
        <v>1514</v>
      </c>
      <c r="J79" s="857" t="s">
        <v>595</v>
      </c>
      <c r="K79" s="857" t="s">
        <v>595</v>
      </c>
      <c r="L79" s="857" t="s">
        <v>6796</v>
      </c>
      <c r="M79" s="857" t="s">
        <v>4280</v>
      </c>
      <c r="N79" s="857"/>
      <c r="O79" s="859" t="s">
        <v>3067</v>
      </c>
      <c r="P79" s="859" t="s">
        <v>3068</v>
      </c>
      <c r="Q79" s="870"/>
      <c r="R79" s="873" t="s">
        <v>2149</v>
      </c>
      <c r="S79" s="857" t="s">
        <v>1572</v>
      </c>
      <c r="T79" s="857" t="s">
        <v>2184</v>
      </c>
      <c r="U79" s="857">
        <v>2006</v>
      </c>
      <c r="V79" s="860" t="s">
        <v>2149</v>
      </c>
      <c r="W79" s="860" t="s">
        <v>2149</v>
      </c>
      <c r="X79" s="857" t="s">
        <v>2714</v>
      </c>
      <c r="Y79" s="861" t="s">
        <v>2150</v>
      </c>
      <c r="Z79" s="862" t="s">
        <v>2149</v>
      </c>
      <c r="AA79" s="860" t="s">
        <v>2149</v>
      </c>
      <c r="AB79" s="860" t="s">
        <v>2149</v>
      </c>
      <c r="AC79" s="860" t="s">
        <v>2149</v>
      </c>
      <c r="AD79" s="860" t="s">
        <v>2149</v>
      </c>
      <c r="AE79" s="860" t="s">
        <v>2149</v>
      </c>
      <c r="AF79" s="863" t="s">
        <v>2149</v>
      </c>
      <c r="AG79" s="863"/>
      <c r="AH79" s="868"/>
      <c r="AI79" s="869"/>
      <c r="AJ79" s="869"/>
      <c r="AK79" s="869"/>
      <c r="AL79" s="869"/>
      <c r="AM79" s="869"/>
      <c r="AN79" s="869"/>
      <c r="AO79" s="869"/>
      <c r="AP79" s="862" t="s">
        <v>2149</v>
      </c>
      <c r="AQ79" s="860" t="s">
        <v>2149</v>
      </c>
      <c r="AR79" s="860" t="s">
        <v>2149</v>
      </c>
      <c r="AS79" s="860" t="s">
        <v>2149</v>
      </c>
      <c r="AT79" s="860" t="s">
        <v>2149</v>
      </c>
      <c r="AU79" s="860" t="s">
        <v>2149</v>
      </c>
      <c r="AV79" s="867" t="s">
        <v>2149</v>
      </c>
      <c r="AW79" s="869"/>
      <c r="AX79" s="869"/>
      <c r="AY79" s="22"/>
      <c r="AZ79" s="22"/>
      <c r="BA79" s="22"/>
      <c r="BB79" s="22"/>
      <c r="BC79" s="22"/>
      <c r="BD79" s="22"/>
      <c r="BE79" s="1188" t="s">
        <v>2149</v>
      </c>
      <c r="BF79" s="3" t="s">
        <v>1239</v>
      </c>
      <c r="BG79" s="1232" t="s">
        <v>5563</v>
      </c>
      <c r="BH79" s="4" t="s">
        <v>6019</v>
      </c>
      <c r="BI79" s="4" t="s">
        <v>6017</v>
      </c>
      <c r="BJ79" s="4" t="s">
        <v>6819</v>
      </c>
      <c r="BK79" s="18" t="s">
        <v>626</v>
      </c>
    </row>
    <row r="80" spans="1:63" s="96" customFormat="1" ht="112.5" customHeight="1">
      <c r="A80" s="1163">
        <v>75</v>
      </c>
      <c r="B80" s="1164">
        <v>75</v>
      </c>
      <c r="C80" s="1165">
        <v>75</v>
      </c>
      <c r="D80" s="857" t="s">
        <v>5274</v>
      </c>
      <c r="E80" s="857" t="s">
        <v>5348</v>
      </c>
      <c r="F80" s="857"/>
      <c r="G80" s="857" t="s">
        <v>5707</v>
      </c>
      <c r="H80" s="857" t="s">
        <v>739</v>
      </c>
      <c r="I80" s="857" t="s">
        <v>740</v>
      </c>
      <c r="J80" s="857" t="s">
        <v>1426</v>
      </c>
      <c r="K80" s="857" t="s">
        <v>603</v>
      </c>
      <c r="L80" s="857" t="s">
        <v>6796</v>
      </c>
      <c r="M80" s="857" t="s">
        <v>4280</v>
      </c>
      <c r="N80" s="857"/>
      <c r="O80" s="859" t="s">
        <v>3069</v>
      </c>
      <c r="P80" s="859"/>
      <c r="Q80" s="870"/>
      <c r="R80" s="857" t="s">
        <v>2149</v>
      </c>
      <c r="S80" s="857" t="s">
        <v>1578</v>
      </c>
      <c r="T80" s="857" t="s">
        <v>2185</v>
      </c>
      <c r="U80" s="857">
        <v>1984</v>
      </c>
      <c r="V80" s="860" t="s">
        <v>2149</v>
      </c>
      <c r="W80" s="860" t="s">
        <v>2149</v>
      </c>
      <c r="X80" s="857" t="s">
        <v>2713</v>
      </c>
      <c r="Y80" s="861" t="s">
        <v>2150</v>
      </c>
      <c r="Z80" s="862" t="s">
        <v>2149</v>
      </c>
      <c r="AA80" s="860" t="s">
        <v>2149</v>
      </c>
      <c r="AB80" s="860" t="s">
        <v>2149</v>
      </c>
      <c r="AC80" s="860" t="s">
        <v>2149</v>
      </c>
      <c r="AD80" s="860" t="s">
        <v>2149</v>
      </c>
      <c r="AE80" s="860" t="s">
        <v>2149</v>
      </c>
      <c r="AF80" s="863" t="s">
        <v>2149</v>
      </c>
      <c r="AG80" s="863"/>
      <c r="AH80" s="868"/>
      <c r="AI80" s="869"/>
      <c r="AJ80" s="869"/>
      <c r="AK80" s="869"/>
      <c r="AL80" s="869"/>
      <c r="AM80" s="869"/>
      <c r="AN80" s="869"/>
      <c r="AO80" s="869"/>
      <c r="AP80" s="862" t="s">
        <v>2149</v>
      </c>
      <c r="AQ80" s="860" t="s">
        <v>2149</v>
      </c>
      <c r="AR80" s="860" t="s">
        <v>2149</v>
      </c>
      <c r="AS80" s="860" t="s">
        <v>2149</v>
      </c>
      <c r="AT80" s="860" t="s">
        <v>2149</v>
      </c>
      <c r="AU80" s="860" t="s">
        <v>2149</v>
      </c>
      <c r="AV80" s="867" t="s">
        <v>2149</v>
      </c>
      <c r="AW80" s="869"/>
      <c r="AX80" s="869"/>
      <c r="AY80" s="22"/>
      <c r="AZ80" s="22"/>
      <c r="BA80" s="22"/>
      <c r="BB80" s="22"/>
      <c r="BC80" s="22"/>
      <c r="BD80" s="22"/>
      <c r="BE80" s="1188" t="s">
        <v>2149</v>
      </c>
      <c r="BF80" s="3"/>
      <c r="BG80" s="1232" t="s">
        <v>5563</v>
      </c>
      <c r="BH80" s="4" t="s">
        <v>6019</v>
      </c>
      <c r="BI80" s="4" t="s">
        <v>6017</v>
      </c>
      <c r="BJ80" s="651" t="s">
        <v>6819</v>
      </c>
      <c r="BK80" s="18" t="s">
        <v>626</v>
      </c>
    </row>
    <row r="81" spans="1:63" s="96" customFormat="1" ht="81.75" customHeight="1">
      <c r="A81" s="1163">
        <v>76</v>
      </c>
      <c r="B81" s="1164">
        <v>76</v>
      </c>
      <c r="C81" s="1165">
        <v>76</v>
      </c>
      <c r="D81" s="857" t="s">
        <v>1735</v>
      </c>
      <c r="E81" s="857" t="s">
        <v>5704</v>
      </c>
      <c r="F81" s="857"/>
      <c r="G81" s="857" t="s">
        <v>5707</v>
      </c>
      <c r="H81" s="857" t="s">
        <v>1870</v>
      </c>
      <c r="I81" s="857" t="s">
        <v>1131</v>
      </c>
      <c r="J81" s="857" t="s">
        <v>1426</v>
      </c>
      <c r="K81" s="857" t="s">
        <v>603</v>
      </c>
      <c r="L81" s="857" t="s">
        <v>6796</v>
      </c>
      <c r="M81" s="857" t="s">
        <v>4280</v>
      </c>
      <c r="N81" s="857"/>
      <c r="O81" s="859" t="s">
        <v>3070</v>
      </c>
      <c r="P81" s="859"/>
      <c r="Q81" s="870"/>
      <c r="R81" s="857" t="s">
        <v>2149</v>
      </c>
      <c r="S81" s="857" t="s">
        <v>1573</v>
      </c>
      <c r="T81" s="857" t="s">
        <v>1255</v>
      </c>
      <c r="U81" s="857">
        <v>1986</v>
      </c>
      <c r="V81" s="860" t="s">
        <v>2149</v>
      </c>
      <c r="W81" s="857" t="s">
        <v>2149</v>
      </c>
      <c r="X81" s="857" t="s">
        <v>2712</v>
      </c>
      <c r="Y81" s="861" t="s">
        <v>2150</v>
      </c>
      <c r="Z81" s="881" t="s">
        <v>2149</v>
      </c>
      <c r="AA81" s="857" t="s">
        <v>2188</v>
      </c>
      <c r="AB81" s="873" t="s">
        <v>2149</v>
      </c>
      <c r="AC81" s="873" t="s">
        <v>2149</v>
      </c>
      <c r="AD81" s="873" t="s">
        <v>2149</v>
      </c>
      <c r="AE81" s="860" t="s">
        <v>2149</v>
      </c>
      <c r="AF81" s="875" t="s">
        <v>2149</v>
      </c>
      <c r="AG81" s="875"/>
      <c r="AH81" s="868"/>
      <c r="AI81" s="869"/>
      <c r="AJ81" s="869"/>
      <c r="AK81" s="869"/>
      <c r="AL81" s="869"/>
      <c r="AM81" s="869"/>
      <c r="AN81" s="869"/>
      <c r="AO81" s="869"/>
      <c r="AP81" s="881" t="s">
        <v>2149</v>
      </c>
      <c r="AQ81" s="857" t="s">
        <v>2188</v>
      </c>
      <c r="AR81" s="873" t="s">
        <v>2149</v>
      </c>
      <c r="AS81" s="873" t="s">
        <v>2149</v>
      </c>
      <c r="AT81" s="873" t="s">
        <v>2149</v>
      </c>
      <c r="AU81" s="860" t="s">
        <v>2149</v>
      </c>
      <c r="AV81" s="882" t="s">
        <v>2149</v>
      </c>
      <c r="AW81" s="869"/>
      <c r="AX81" s="869"/>
      <c r="AY81" s="22"/>
      <c r="AZ81" s="22"/>
      <c r="BA81" s="22"/>
      <c r="BB81" s="22"/>
      <c r="BC81" s="22"/>
      <c r="BD81" s="22"/>
      <c r="BE81" s="1188" t="s">
        <v>2149</v>
      </c>
      <c r="BF81" s="3" t="s">
        <v>1239</v>
      </c>
      <c r="BG81" s="1232" t="s">
        <v>5563</v>
      </c>
      <c r="BH81" s="4" t="s">
        <v>6019</v>
      </c>
      <c r="BI81" s="4" t="s">
        <v>6017</v>
      </c>
      <c r="BJ81" s="651" t="s">
        <v>6819</v>
      </c>
      <c r="BK81" s="18" t="s">
        <v>626</v>
      </c>
    </row>
    <row r="82" spans="1:63" ht="64.5" customHeight="1">
      <c r="A82" s="1163">
        <v>77</v>
      </c>
      <c r="B82" s="1164">
        <v>77</v>
      </c>
      <c r="C82" s="1165">
        <v>77</v>
      </c>
      <c r="D82" s="857" t="s">
        <v>5275</v>
      </c>
      <c r="E82" s="857"/>
      <c r="F82" s="857"/>
      <c r="G82" s="857" t="s">
        <v>5707</v>
      </c>
      <c r="H82" s="857" t="s">
        <v>1871</v>
      </c>
      <c r="I82" s="857" t="s">
        <v>1130</v>
      </c>
      <c r="J82" s="857" t="s">
        <v>1428</v>
      </c>
      <c r="K82" s="857" t="s">
        <v>594</v>
      </c>
      <c r="L82" s="857" t="s">
        <v>6794</v>
      </c>
      <c r="M82" s="857" t="s">
        <v>4280</v>
      </c>
      <c r="N82" s="857"/>
      <c r="O82" s="859" t="s">
        <v>3071</v>
      </c>
      <c r="P82" s="859" t="s">
        <v>3072</v>
      </c>
      <c r="Q82" s="859" t="s">
        <v>3073</v>
      </c>
      <c r="R82" s="860" t="s">
        <v>2149</v>
      </c>
      <c r="S82" s="857" t="s">
        <v>1574</v>
      </c>
      <c r="T82" s="857" t="s">
        <v>2189</v>
      </c>
      <c r="U82" s="857">
        <v>1996</v>
      </c>
      <c r="V82" s="860" t="s">
        <v>2149</v>
      </c>
      <c r="W82" s="857" t="s">
        <v>2149</v>
      </c>
      <c r="X82" s="857" t="s">
        <v>2711</v>
      </c>
      <c r="Y82" s="861" t="s">
        <v>2150</v>
      </c>
      <c r="Z82" s="881" t="s">
        <v>2149</v>
      </c>
      <c r="AA82" s="857" t="s">
        <v>2188</v>
      </c>
      <c r="AB82" s="873" t="s">
        <v>2149</v>
      </c>
      <c r="AC82" s="873" t="s">
        <v>2149</v>
      </c>
      <c r="AD82" s="873" t="s">
        <v>2149</v>
      </c>
      <c r="AE82" s="860" t="s">
        <v>2149</v>
      </c>
      <c r="AF82" s="875" t="s">
        <v>2149</v>
      </c>
      <c r="AG82" s="875"/>
      <c r="AH82" s="868"/>
      <c r="AI82" s="869"/>
      <c r="AJ82" s="869"/>
      <c r="AK82" s="869"/>
      <c r="AL82" s="869"/>
      <c r="AM82" s="869"/>
      <c r="AN82" s="869"/>
      <c r="AO82" s="869"/>
      <c r="AP82" s="881" t="s">
        <v>2149</v>
      </c>
      <c r="AQ82" s="857" t="s">
        <v>2188</v>
      </c>
      <c r="AR82" s="873" t="s">
        <v>2149</v>
      </c>
      <c r="AS82" s="873" t="s">
        <v>2149</v>
      </c>
      <c r="AT82" s="873" t="s">
        <v>2149</v>
      </c>
      <c r="AU82" s="860" t="s">
        <v>2149</v>
      </c>
      <c r="AV82" s="882" t="s">
        <v>2149</v>
      </c>
      <c r="AW82" s="869"/>
      <c r="AX82" s="869"/>
      <c r="AY82" s="22"/>
      <c r="AZ82" s="22"/>
      <c r="BA82" s="22"/>
      <c r="BB82" s="22"/>
      <c r="BC82" s="22"/>
      <c r="BD82" s="22"/>
      <c r="BE82" s="1188" t="s">
        <v>2149</v>
      </c>
      <c r="BF82" s="3" t="s">
        <v>1239</v>
      </c>
      <c r="BG82" s="1232" t="s">
        <v>5563</v>
      </c>
      <c r="BH82" s="4" t="s">
        <v>6019</v>
      </c>
      <c r="BI82" s="4" t="s">
        <v>6017</v>
      </c>
      <c r="BJ82" s="4" t="s">
        <v>6819</v>
      </c>
      <c r="BK82" s="18" t="s">
        <v>626</v>
      </c>
    </row>
    <row r="83" spans="1:63" ht="88.5" customHeight="1">
      <c r="A83" s="1163">
        <v>78</v>
      </c>
      <c r="B83" s="1164">
        <v>78</v>
      </c>
      <c r="C83" s="1165">
        <v>78</v>
      </c>
      <c r="D83" s="857" t="s">
        <v>5297</v>
      </c>
      <c r="E83" s="857" t="s">
        <v>5719</v>
      </c>
      <c r="F83" s="871" t="s">
        <v>4804</v>
      </c>
      <c r="G83" s="857"/>
      <c r="H83" s="857" t="s">
        <v>1872</v>
      </c>
      <c r="I83" s="857" t="s">
        <v>1068</v>
      </c>
      <c r="J83" s="857" t="s">
        <v>1471</v>
      </c>
      <c r="K83" s="857" t="s">
        <v>619</v>
      </c>
      <c r="L83" s="857" t="s">
        <v>6795</v>
      </c>
      <c r="M83" s="857" t="s">
        <v>4280</v>
      </c>
      <c r="N83" s="857"/>
      <c r="O83" s="859" t="s">
        <v>3074</v>
      </c>
      <c r="P83" s="859"/>
      <c r="Q83" s="870"/>
      <c r="R83" s="857" t="s">
        <v>2149</v>
      </c>
      <c r="S83" s="857" t="s">
        <v>1575</v>
      </c>
      <c r="T83" s="857" t="s">
        <v>1256</v>
      </c>
      <c r="U83" s="857">
        <v>2004</v>
      </c>
      <c r="V83" s="860" t="s">
        <v>2149</v>
      </c>
      <c r="W83" s="857" t="s">
        <v>2149</v>
      </c>
      <c r="X83" s="857" t="s">
        <v>4647</v>
      </c>
      <c r="Y83" s="869" t="s">
        <v>2181</v>
      </c>
      <c r="Z83" s="881" t="s">
        <v>2149</v>
      </c>
      <c r="AA83" s="857" t="s">
        <v>2188</v>
      </c>
      <c r="AB83" s="873" t="s">
        <v>2149</v>
      </c>
      <c r="AC83" s="873" t="s">
        <v>2149</v>
      </c>
      <c r="AD83" s="873" t="s">
        <v>2149</v>
      </c>
      <c r="AE83" s="860" t="s">
        <v>2149</v>
      </c>
      <c r="AF83" s="875" t="s">
        <v>2149</v>
      </c>
      <c r="AG83" s="875"/>
      <c r="AH83" s="868"/>
      <c r="AI83" s="869"/>
      <c r="AJ83" s="869"/>
      <c r="AK83" s="869"/>
      <c r="AL83" s="869"/>
      <c r="AM83" s="869"/>
      <c r="AN83" s="869"/>
      <c r="AO83" s="869"/>
      <c r="AP83" s="881" t="s">
        <v>2149</v>
      </c>
      <c r="AQ83" s="857" t="s">
        <v>2188</v>
      </c>
      <c r="AR83" s="873" t="s">
        <v>2149</v>
      </c>
      <c r="AS83" s="873" t="s">
        <v>2149</v>
      </c>
      <c r="AT83" s="873" t="s">
        <v>2149</v>
      </c>
      <c r="AU83" s="860" t="s">
        <v>2149</v>
      </c>
      <c r="AV83" s="882" t="s">
        <v>2149</v>
      </c>
      <c r="AW83" s="869"/>
      <c r="AX83" s="869"/>
      <c r="AY83" s="22"/>
      <c r="AZ83" s="22"/>
      <c r="BA83" s="22"/>
      <c r="BB83" s="22"/>
      <c r="BC83" s="22"/>
      <c r="BD83" s="22"/>
      <c r="BE83" s="1188" t="s">
        <v>2149</v>
      </c>
      <c r="BF83" s="3" t="s">
        <v>2190</v>
      </c>
      <c r="BG83" s="1232" t="s">
        <v>626</v>
      </c>
      <c r="BH83" s="4" t="s">
        <v>6019</v>
      </c>
      <c r="BI83" s="4" t="s">
        <v>6017</v>
      </c>
      <c r="BJ83" s="4" t="s">
        <v>6819</v>
      </c>
      <c r="BK83" s="18" t="s">
        <v>626</v>
      </c>
    </row>
    <row r="84" spans="1:63" ht="55.5" customHeight="1">
      <c r="A84" s="1163">
        <v>79</v>
      </c>
      <c r="B84" s="1164">
        <v>79</v>
      </c>
      <c r="C84" s="1165">
        <v>79</v>
      </c>
      <c r="D84" s="857" t="s">
        <v>1770</v>
      </c>
      <c r="E84" s="857" t="s">
        <v>5720</v>
      </c>
      <c r="F84" s="857"/>
      <c r="G84" s="857" t="s">
        <v>5707</v>
      </c>
      <c r="H84" s="857" t="s">
        <v>1873</v>
      </c>
      <c r="I84" s="857" t="s">
        <v>1132</v>
      </c>
      <c r="J84" s="857" t="s">
        <v>1472</v>
      </c>
      <c r="K84" s="857" t="s">
        <v>619</v>
      </c>
      <c r="L84" s="857" t="s">
        <v>6795</v>
      </c>
      <c r="M84" s="857" t="s">
        <v>4280</v>
      </c>
      <c r="N84" s="857"/>
      <c r="O84" s="857" t="s">
        <v>3298</v>
      </c>
      <c r="P84" s="857" t="s">
        <v>2837</v>
      </c>
      <c r="Q84" s="870"/>
      <c r="R84" s="860" t="s">
        <v>2149</v>
      </c>
      <c r="S84" s="857" t="s">
        <v>1576</v>
      </c>
      <c r="T84" s="857" t="s">
        <v>1152</v>
      </c>
      <c r="U84" s="857">
        <v>2005</v>
      </c>
      <c r="V84" s="860" t="s">
        <v>2149</v>
      </c>
      <c r="W84" s="857" t="s">
        <v>2149</v>
      </c>
      <c r="X84" s="857" t="s">
        <v>2639</v>
      </c>
      <c r="Y84" s="869" t="s">
        <v>2181</v>
      </c>
      <c r="Z84" s="881" t="s">
        <v>2149</v>
      </c>
      <c r="AA84" s="857" t="s">
        <v>2188</v>
      </c>
      <c r="AB84" s="873" t="s">
        <v>2149</v>
      </c>
      <c r="AC84" s="873" t="s">
        <v>2149</v>
      </c>
      <c r="AD84" s="873" t="s">
        <v>2149</v>
      </c>
      <c r="AE84" s="860" t="s">
        <v>2149</v>
      </c>
      <c r="AF84" s="875" t="s">
        <v>2149</v>
      </c>
      <c r="AG84" s="875"/>
      <c r="AH84" s="868"/>
      <c r="AI84" s="869"/>
      <c r="AJ84" s="869"/>
      <c r="AK84" s="869"/>
      <c r="AL84" s="869"/>
      <c r="AM84" s="869"/>
      <c r="AN84" s="869"/>
      <c r="AO84" s="869"/>
      <c r="AP84" s="881" t="s">
        <v>2149</v>
      </c>
      <c r="AQ84" s="857" t="s">
        <v>2188</v>
      </c>
      <c r="AR84" s="873" t="s">
        <v>2149</v>
      </c>
      <c r="AS84" s="873" t="s">
        <v>2149</v>
      </c>
      <c r="AT84" s="873" t="s">
        <v>2149</v>
      </c>
      <c r="AU84" s="860" t="s">
        <v>2149</v>
      </c>
      <c r="AV84" s="882" t="s">
        <v>2149</v>
      </c>
      <c r="AW84" s="869"/>
      <c r="AX84" s="869"/>
      <c r="AY84" s="22"/>
      <c r="AZ84" s="22"/>
      <c r="BA84" s="22"/>
      <c r="BB84" s="22"/>
      <c r="BC84" s="22"/>
      <c r="BD84" s="22"/>
      <c r="BE84" s="1188" t="s">
        <v>2149</v>
      </c>
      <c r="BF84" s="3" t="s">
        <v>2190</v>
      </c>
      <c r="BG84" s="1232" t="s">
        <v>5563</v>
      </c>
      <c r="BH84" s="4" t="s">
        <v>6019</v>
      </c>
      <c r="BI84" s="4" t="s">
        <v>6017</v>
      </c>
      <c r="BJ84" s="4" t="s">
        <v>6819</v>
      </c>
      <c r="BK84" s="18" t="s">
        <v>626</v>
      </c>
    </row>
    <row r="85" spans="1:63" ht="51.75" customHeight="1">
      <c r="A85" s="1163">
        <v>80</v>
      </c>
      <c r="B85" s="1164">
        <v>80</v>
      </c>
      <c r="C85" s="1165">
        <v>80</v>
      </c>
      <c r="D85" s="857" t="s">
        <v>5274</v>
      </c>
      <c r="E85" s="857" t="s">
        <v>5348</v>
      </c>
      <c r="F85" s="857"/>
      <c r="G85" s="857" t="s">
        <v>5707</v>
      </c>
      <c r="H85" s="857" t="s">
        <v>1711</v>
      </c>
      <c r="I85" s="857" t="s">
        <v>1712</v>
      </c>
      <c r="J85" s="857" t="s">
        <v>1473</v>
      </c>
      <c r="K85" s="857" t="s">
        <v>603</v>
      </c>
      <c r="L85" s="857" t="s">
        <v>6796</v>
      </c>
      <c r="M85" s="857" t="s">
        <v>4280</v>
      </c>
      <c r="N85" s="857"/>
      <c r="O85" s="859" t="s">
        <v>3075</v>
      </c>
      <c r="P85" s="859"/>
      <c r="Q85" s="870"/>
      <c r="R85" s="857" t="s">
        <v>2191</v>
      </c>
      <c r="S85" s="857" t="s">
        <v>1577</v>
      </c>
      <c r="T85" s="857" t="s">
        <v>1257</v>
      </c>
      <c r="U85" s="857">
        <v>1984</v>
      </c>
      <c r="V85" s="860" t="s">
        <v>2149</v>
      </c>
      <c r="W85" s="857" t="s">
        <v>2149</v>
      </c>
      <c r="X85" s="857" t="s">
        <v>2709</v>
      </c>
      <c r="Y85" s="861" t="s">
        <v>2150</v>
      </c>
      <c r="Z85" s="881" t="s">
        <v>2149</v>
      </c>
      <c r="AA85" s="857" t="s">
        <v>2188</v>
      </c>
      <c r="AB85" s="873" t="s">
        <v>2149</v>
      </c>
      <c r="AC85" s="873" t="s">
        <v>2149</v>
      </c>
      <c r="AD85" s="873" t="s">
        <v>2149</v>
      </c>
      <c r="AE85" s="860" t="s">
        <v>2149</v>
      </c>
      <c r="AF85" s="875" t="s">
        <v>2149</v>
      </c>
      <c r="AG85" s="875"/>
      <c r="AH85" s="868"/>
      <c r="AI85" s="869"/>
      <c r="AJ85" s="869"/>
      <c r="AK85" s="869"/>
      <c r="AL85" s="869"/>
      <c r="AM85" s="869"/>
      <c r="AN85" s="869"/>
      <c r="AO85" s="869"/>
      <c r="AP85" s="881" t="s">
        <v>2149</v>
      </c>
      <c r="AQ85" s="857" t="s">
        <v>2188</v>
      </c>
      <c r="AR85" s="873" t="s">
        <v>2149</v>
      </c>
      <c r="AS85" s="873" t="s">
        <v>2149</v>
      </c>
      <c r="AT85" s="873" t="s">
        <v>2149</v>
      </c>
      <c r="AU85" s="860" t="s">
        <v>2149</v>
      </c>
      <c r="AV85" s="882" t="s">
        <v>2149</v>
      </c>
      <c r="AW85" s="869"/>
      <c r="AX85" s="869"/>
      <c r="AY85" s="22"/>
      <c r="AZ85" s="22"/>
      <c r="BA85" s="22"/>
      <c r="BB85" s="22"/>
      <c r="BC85" s="22"/>
      <c r="BD85" s="22"/>
      <c r="BE85" s="1188" t="s">
        <v>2192</v>
      </c>
      <c r="BF85" s="3" t="s">
        <v>1239</v>
      </c>
      <c r="BG85" s="1232" t="s">
        <v>5563</v>
      </c>
      <c r="BH85" s="4" t="s">
        <v>6019</v>
      </c>
      <c r="BI85" s="4" t="s">
        <v>6017</v>
      </c>
      <c r="BJ85" s="4" t="s">
        <v>6819</v>
      </c>
      <c r="BK85" s="18" t="s">
        <v>626</v>
      </c>
    </row>
    <row r="86" spans="1:63" ht="90.75" customHeight="1">
      <c r="A86" s="1163">
        <v>81</v>
      </c>
      <c r="B86" s="1164">
        <v>81</v>
      </c>
      <c r="C86" s="1165">
        <v>81</v>
      </c>
      <c r="D86" s="857" t="s">
        <v>1725</v>
      </c>
      <c r="E86" s="857" t="s">
        <v>5332</v>
      </c>
      <c r="F86" s="871" t="s">
        <v>4804</v>
      </c>
      <c r="G86" s="857"/>
      <c r="H86" s="857" t="s">
        <v>1874</v>
      </c>
      <c r="I86" s="857" t="s">
        <v>1081</v>
      </c>
      <c r="J86" s="857" t="s">
        <v>1538</v>
      </c>
      <c r="K86" s="857" t="s">
        <v>602</v>
      </c>
      <c r="L86" s="857" t="s">
        <v>6796</v>
      </c>
      <c r="M86" s="857" t="s">
        <v>4280</v>
      </c>
      <c r="N86" s="857"/>
      <c r="O86" s="870" t="s">
        <v>3076</v>
      </c>
      <c r="P86" s="859"/>
      <c r="Q86" s="870"/>
      <c r="R86" s="857" t="s">
        <v>2149</v>
      </c>
      <c r="S86" s="857" t="s">
        <v>1578</v>
      </c>
      <c r="T86" s="857" t="s">
        <v>1258</v>
      </c>
      <c r="U86" s="857">
        <v>1993</v>
      </c>
      <c r="V86" s="860" t="s">
        <v>2149</v>
      </c>
      <c r="W86" s="857" t="s">
        <v>2149</v>
      </c>
      <c r="X86" s="857" t="s">
        <v>2708</v>
      </c>
      <c r="Y86" s="861" t="s">
        <v>2150</v>
      </c>
      <c r="Z86" s="881" t="s">
        <v>2149</v>
      </c>
      <c r="AA86" s="857" t="s">
        <v>2188</v>
      </c>
      <c r="AB86" s="873" t="s">
        <v>2149</v>
      </c>
      <c r="AC86" s="873" t="s">
        <v>2149</v>
      </c>
      <c r="AD86" s="873" t="s">
        <v>2149</v>
      </c>
      <c r="AE86" s="860" t="s">
        <v>2149</v>
      </c>
      <c r="AF86" s="875" t="s">
        <v>2149</v>
      </c>
      <c r="AG86" s="875"/>
      <c r="AH86" s="868"/>
      <c r="AI86" s="869"/>
      <c r="AJ86" s="869"/>
      <c r="AK86" s="869"/>
      <c r="AL86" s="869"/>
      <c r="AM86" s="869"/>
      <c r="AN86" s="869"/>
      <c r="AO86" s="869"/>
      <c r="AP86" s="881" t="s">
        <v>2149</v>
      </c>
      <c r="AQ86" s="857" t="s">
        <v>2188</v>
      </c>
      <c r="AR86" s="873" t="s">
        <v>2149</v>
      </c>
      <c r="AS86" s="873" t="s">
        <v>2149</v>
      </c>
      <c r="AT86" s="873" t="s">
        <v>2149</v>
      </c>
      <c r="AU86" s="860" t="s">
        <v>2149</v>
      </c>
      <c r="AV86" s="882" t="s">
        <v>2149</v>
      </c>
      <c r="AW86" s="869"/>
      <c r="AX86" s="869"/>
      <c r="AY86" s="22"/>
      <c r="AZ86" s="22"/>
      <c r="BA86" s="22"/>
      <c r="BB86" s="22"/>
      <c r="BC86" s="22"/>
      <c r="BD86" s="22"/>
      <c r="BE86" s="1188" t="s">
        <v>2149</v>
      </c>
      <c r="BF86" s="3" t="s">
        <v>1239</v>
      </c>
      <c r="BG86" s="1232" t="s">
        <v>626</v>
      </c>
      <c r="BH86" s="4" t="s">
        <v>6019</v>
      </c>
      <c r="BI86" s="4" t="s">
        <v>6017</v>
      </c>
      <c r="BJ86" s="4" t="s">
        <v>6819</v>
      </c>
      <c r="BK86" s="18" t="s">
        <v>626</v>
      </c>
    </row>
    <row r="87" spans="1:63" ht="120.75" customHeight="1">
      <c r="A87" s="1163">
        <v>82</v>
      </c>
      <c r="B87" s="1164">
        <v>82</v>
      </c>
      <c r="C87" s="1165">
        <v>82</v>
      </c>
      <c r="D87" s="857" t="s">
        <v>1766</v>
      </c>
      <c r="E87" s="857" t="s">
        <v>5381</v>
      </c>
      <c r="F87" s="871" t="s">
        <v>4804</v>
      </c>
      <c r="G87" s="857"/>
      <c r="H87" s="857" t="s">
        <v>1875</v>
      </c>
      <c r="I87" s="857" t="s">
        <v>1706</v>
      </c>
      <c r="J87" s="857" t="s">
        <v>1423</v>
      </c>
      <c r="K87" s="857" t="s">
        <v>603</v>
      </c>
      <c r="L87" s="857" t="s">
        <v>6796</v>
      </c>
      <c r="M87" s="857" t="s">
        <v>4280</v>
      </c>
      <c r="N87" s="857"/>
      <c r="O87" s="859" t="s">
        <v>3866</v>
      </c>
      <c r="P87" s="859" t="s">
        <v>3867</v>
      </c>
      <c r="Q87" s="859" t="s">
        <v>631</v>
      </c>
      <c r="R87" s="857" t="s">
        <v>2149</v>
      </c>
      <c r="S87" s="857" t="s">
        <v>1579</v>
      </c>
      <c r="T87" s="857" t="s">
        <v>1259</v>
      </c>
      <c r="U87" s="857" t="s">
        <v>2699</v>
      </c>
      <c r="V87" s="860" t="s">
        <v>2149</v>
      </c>
      <c r="W87" s="857" t="s">
        <v>2149</v>
      </c>
      <c r="X87" s="857" t="s">
        <v>2707</v>
      </c>
      <c r="Y87" s="861" t="s">
        <v>2150</v>
      </c>
      <c r="Z87" s="881" t="s">
        <v>2149</v>
      </c>
      <c r="AA87" s="857" t="s">
        <v>2149</v>
      </c>
      <c r="AB87" s="873" t="s">
        <v>2149</v>
      </c>
      <c r="AC87" s="873" t="s">
        <v>2149</v>
      </c>
      <c r="AD87" s="873" t="s">
        <v>2149</v>
      </c>
      <c r="AE87" s="860" t="s">
        <v>2149</v>
      </c>
      <c r="AF87" s="875" t="s">
        <v>2149</v>
      </c>
      <c r="AG87" s="875"/>
      <c r="AH87" s="868"/>
      <c r="AI87" s="869"/>
      <c r="AJ87" s="869"/>
      <c r="AK87" s="869"/>
      <c r="AL87" s="869"/>
      <c r="AM87" s="869"/>
      <c r="AN87" s="869"/>
      <c r="AO87" s="869"/>
      <c r="AP87" s="881" t="s">
        <v>2149</v>
      </c>
      <c r="AQ87" s="857" t="s">
        <v>2149</v>
      </c>
      <c r="AR87" s="873" t="s">
        <v>2149</v>
      </c>
      <c r="AS87" s="873" t="s">
        <v>2149</v>
      </c>
      <c r="AT87" s="873" t="s">
        <v>2149</v>
      </c>
      <c r="AU87" s="860" t="s">
        <v>2149</v>
      </c>
      <c r="AV87" s="882" t="s">
        <v>2149</v>
      </c>
      <c r="AW87" s="869"/>
      <c r="AX87" s="869"/>
      <c r="AY87" s="22"/>
      <c r="AZ87" s="22"/>
      <c r="BA87" s="22"/>
      <c r="BB87" s="22"/>
      <c r="BC87" s="22"/>
      <c r="BD87" s="22"/>
      <c r="BE87" s="1188" t="s">
        <v>2149</v>
      </c>
      <c r="BF87" s="3" t="s">
        <v>1239</v>
      </c>
      <c r="BG87" s="1232" t="s">
        <v>626</v>
      </c>
      <c r="BH87" s="4" t="s">
        <v>6019</v>
      </c>
      <c r="BI87" s="4" t="s">
        <v>6017</v>
      </c>
      <c r="BJ87" s="4" t="s">
        <v>6819</v>
      </c>
      <c r="BK87" s="18" t="s">
        <v>626</v>
      </c>
    </row>
    <row r="88" spans="1:63" ht="180" customHeight="1">
      <c r="A88" s="1163">
        <v>83</v>
      </c>
      <c r="B88" s="1164">
        <v>83</v>
      </c>
      <c r="C88" s="1165">
        <v>83</v>
      </c>
      <c r="D88" s="857" t="s">
        <v>1732</v>
      </c>
      <c r="E88" s="857" t="s">
        <v>5703</v>
      </c>
      <c r="F88" s="857"/>
      <c r="G88" s="857" t="s">
        <v>5664</v>
      </c>
      <c r="H88" s="857" t="s">
        <v>1856</v>
      </c>
      <c r="I88" s="857" t="s">
        <v>1120</v>
      </c>
      <c r="J88" s="857" t="s">
        <v>594</v>
      </c>
      <c r="K88" s="857" t="s">
        <v>594</v>
      </c>
      <c r="L88" s="857" t="s">
        <v>6796</v>
      </c>
      <c r="M88" s="857" t="s">
        <v>4280</v>
      </c>
      <c r="N88" s="857"/>
      <c r="O88" s="859" t="s">
        <v>3077</v>
      </c>
      <c r="P88" s="859" t="s">
        <v>3078</v>
      </c>
      <c r="Q88" s="870"/>
      <c r="R88" s="857" t="s">
        <v>2149</v>
      </c>
      <c r="S88" s="857" t="s">
        <v>1579</v>
      </c>
      <c r="T88" s="857" t="s">
        <v>1260</v>
      </c>
      <c r="U88" s="857">
        <v>1993</v>
      </c>
      <c r="V88" s="860" t="s">
        <v>2149</v>
      </c>
      <c r="W88" s="857" t="s">
        <v>2149</v>
      </c>
      <c r="X88" s="857" t="s">
        <v>4815</v>
      </c>
      <c r="Y88" s="861" t="s">
        <v>2150</v>
      </c>
      <c r="Z88" s="881" t="s">
        <v>2149</v>
      </c>
      <c r="AA88" s="857" t="s">
        <v>2149</v>
      </c>
      <c r="AB88" s="873" t="s">
        <v>2149</v>
      </c>
      <c r="AC88" s="873" t="s">
        <v>2149</v>
      </c>
      <c r="AD88" s="873" t="s">
        <v>2149</v>
      </c>
      <c r="AE88" s="860" t="s">
        <v>2149</v>
      </c>
      <c r="AF88" s="875" t="s">
        <v>2149</v>
      </c>
      <c r="AG88" s="875"/>
      <c r="AH88" s="868"/>
      <c r="AI88" s="869"/>
      <c r="AJ88" s="869"/>
      <c r="AK88" s="869"/>
      <c r="AL88" s="869"/>
      <c r="AM88" s="869"/>
      <c r="AN88" s="869"/>
      <c r="AO88" s="869"/>
      <c r="AP88" s="881" t="s">
        <v>2149</v>
      </c>
      <c r="AQ88" s="857" t="s">
        <v>2149</v>
      </c>
      <c r="AR88" s="873" t="s">
        <v>2149</v>
      </c>
      <c r="AS88" s="873" t="s">
        <v>2149</v>
      </c>
      <c r="AT88" s="873" t="s">
        <v>2149</v>
      </c>
      <c r="AU88" s="860" t="s">
        <v>2149</v>
      </c>
      <c r="AV88" s="882" t="s">
        <v>2149</v>
      </c>
      <c r="AW88" s="869"/>
      <c r="AX88" s="869"/>
      <c r="AY88" s="22"/>
      <c r="AZ88" s="22"/>
      <c r="BA88" s="22"/>
      <c r="BB88" s="22"/>
      <c r="BC88" s="22"/>
      <c r="BD88" s="22"/>
      <c r="BE88" s="1188" t="s">
        <v>2149</v>
      </c>
      <c r="BF88" s="3" t="s">
        <v>1239</v>
      </c>
      <c r="BG88" s="1232" t="s">
        <v>5563</v>
      </c>
      <c r="BH88" s="4" t="s">
        <v>6019</v>
      </c>
      <c r="BI88" s="4" t="s">
        <v>6017</v>
      </c>
      <c r="BJ88" s="4" t="s">
        <v>6819</v>
      </c>
      <c r="BK88" s="18" t="s">
        <v>626</v>
      </c>
    </row>
    <row r="89" spans="1:63" ht="162" customHeight="1">
      <c r="A89" s="1163">
        <v>84</v>
      </c>
      <c r="B89" s="1164">
        <v>84</v>
      </c>
      <c r="C89" s="1165">
        <v>84</v>
      </c>
      <c r="D89" s="857" t="s">
        <v>1412</v>
      </c>
      <c r="E89" s="857" t="s">
        <v>5705</v>
      </c>
      <c r="F89" s="871" t="s">
        <v>4804</v>
      </c>
      <c r="G89" s="857"/>
      <c r="H89" s="857" t="s">
        <v>1876</v>
      </c>
      <c r="I89" s="857" t="s">
        <v>1133</v>
      </c>
      <c r="J89" s="857" t="s">
        <v>1474</v>
      </c>
      <c r="K89" s="857" t="s">
        <v>602</v>
      </c>
      <c r="L89" s="857" t="s">
        <v>6796</v>
      </c>
      <c r="M89" s="857" t="s">
        <v>4280</v>
      </c>
      <c r="N89" s="857"/>
      <c r="O89" s="870"/>
      <c r="P89" s="859"/>
      <c r="Q89" s="859" t="s">
        <v>632</v>
      </c>
      <c r="R89" s="857" t="s">
        <v>2149</v>
      </c>
      <c r="S89" s="857" t="s">
        <v>1580</v>
      </c>
      <c r="T89" s="857" t="s">
        <v>1198</v>
      </c>
      <c r="U89" s="857">
        <v>1987</v>
      </c>
      <c r="V89" s="857" t="s">
        <v>2149</v>
      </c>
      <c r="W89" s="857" t="s">
        <v>2149</v>
      </c>
      <c r="X89" s="857" t="s">
        <v>4816</v>
      </c>
      <c r="Y89" s="861" t="s">
        <v>2150</v>
      </c>
      <c r="Z89" s="881" t="s">
        <v>2149</v>
      </c>
      <c r="AA89" s="857" t="s">
        <v>2149</v>
      </c>
      <c r="AB89" s="873" t="s">
        <v>2149</v>
      </c>
      <c r="AC89" s="873" t="s">
        <v>2149</v>
      </c>
      <c r="AD89" s="873" t="s">
        <v>2149</v>
      </c>
      <c r="AE89" s="860" t="s">
        <v>2149</v>
      </c>
      <c r="AF89" s="875" t="s">
        <v>2149</v>
      </c>
      <c r="AG89" s="875"/>
      <c r="AH89" s="868"/>
      <c r="AI89" s="869"/>
      <c r="AJ89" s="869"/>
      <c r="AK89" s="869"/>
      <c r="AL89" s="869"/>
      <c r="AM89" s="869"/>
      <c r="AN89" s="869"/>
      <c r="AO89" s="869"/>
      <c r="AP89" s="881" t="s">
        <v>2149</v>
      </c>
      <c r="AQ89" s="857" t="s">
        <v>2149</v>
      </c>
      <c r="AR89" s="873" t="s">
        <v>2149</v>
      </c>
      <c r="AS89" s="873" t="s">
        <v>2149</v>
      </c>
      <c r="AT89" s="873" t="s">
        <v>2149</v>
      </c>
      <c r="AU89" s="860" t="s">
        <v>2149</v>
      </c>
      <c r="AV89" s="882" t="s">
        <v>2149</v>
      </c>
      <c r="AW89" s="869"/>
      <c r="AX89" s="869"/>
      <c r="AY89" s="22"/>
      <c r="AZ89" s="22"/>
      <c r="BA89" s="22"/>
      <c r="BB89" s="22"/>
      <c r="BC89" s="22"/>
      <c r="BD89" s="22"/>
      <c r="BE89" s="1188" t="s">
        <v>2149</v>
      </c>
      <c r="BF89" s="3" t="s">
        <v>1239</v>
      </c>
      <c r="BG89" s="1232" t="s">
        <v>626</v>
      </c>
      <c r="BH89" s="4" t="s">
        <v>6019</v>
      </c>
      <c r="BI89" s="4" t="s">
        <v>6017</v>
      </c>
      <c r="BJ89" s="4" t="s">
        <v>6819</v>
      </c>
      <c r="BK89" s="18" t="s">
        <v>626</v>
      </c>
    </row>
    <row r="90" spans="1:63" ht="71.25" customHeight="1">
      <c r="A90" s="1163">
        <v>85</v>
      </c>
      <c r="B90" s="1164">
        <v>85</v>
      </c>
      <c r="C90" s="1165">
        <v>85</v>
      </c>
      <c r="D90" s="857" t="s">
        <v>5284</v>
      </c>
      <c r="E90" s="857" t="s">
        <v>5389</v>
      </c>
      <c r="F90" s="857"/>
      <c r="G90" s="857" t="s">
        <v>5662</v>
      </c>
      <c r="H90" s="857" t="s">
        <v>1857</v>
      </c>
      <c r="I90" s="857" t="s">
        <v>1417</v>
      </c>
      <c r="J90" s="857" t="s">
        <v>1462</v>
      </c>
      <c r="K90" s="857" t="s">
        <v>594</v>
      </c>
      <c r="L90" s="857" t="s">
        <v>6796</v>
      </c>
      <c r="M90" s="857" t="s">
        <v>4280</v>
      </c>
      <c r="N90" s="857"/>
      <c r="O90" s="859" t="s">
        <v>3079</v>
      </c>
      <c r="P90" s="859" t="s">
        <v>3080</v>
      </c>
      <c r="Q90" s="859" t="s">
        <v>3081</v>
      </c>
      <c r="R90" s="860" t="s">
        <v>2149</v>
      </c>
      <c r="S90" s="857" t="s">
        <v>1581</v>
      </c>
      <c r="T90" s="857" t="s">
        <v>1199</v>
      </c>
      <c r="U90" s="857">
        <v>2005</v>
      </c>
      <c r="V90" s="857" t="s">
        <v>2149</v>
      </c>
      <c r="W90" s="857" t="s">
        <v>2149</v>
      </c>
      <c r="X90" s="857" t="s">
        <v>2704</v>
      </c>
      <c r="Y90" s="861" t="s">
        <v>2150</v>
      </c>
      <c r="Z90" s="881" t="s">
        <v>2149</v>
      </c>
      <c r="AA90" s="857" t="s">
        <v>2149</v>
      </c>
      <c r="AB90" s="873" t="s">
        <v>2149</v>
      </c>
      <c r="AC90" s="873" t="s">
        <v>2149</v>
      </c>
      <c r="AD90" s="873" t="s">
        <v>2149</v>
      </c>
      <c r="AE90" s="860" t="s">
        <v>2149</v>
      </c>
      <c r="AF90" s="875" t="s">
        <v>2149</v>
      </c>
      <c r="AG90" s="875"/>
      <c r="AH90" s="868"/>
      <c r="AI90" s="869"/>
      <c r="AJ90" s="869"/>
      <c r="AK90" s="869"/>
      <c r="AL90" s="869"/>
      <c r="AM90" s="869"/>
      <c r="AN90" s="869"/>
      <c r="AO90" s="869"/>
      <c r="AP90" s="881" t="s">
        <v>2149</v>
      </c>
      <c r="AQ90" s="857" t="s">
        <v>2149</v>
      </c>
      <c r="AR90" s="873" t="s">
        <v>2149</v>
      </c>
      <c r="AS90" s="873" t="s">
        <v>2149</v>
      </c>
      <c r="AT90" s="873" t="s">
        <v>2149</v>
      </c>
      <c r="AU90" s="860" t="s">
        <v>2149</v>
      </c>
      <c r="AV90" s="882" t="s">
        <v>2149</v>
      </c>
      <c r="AW90" s="869"/>
      <c r="AX90" s="869"/>
      <c r="AY90" s="22"/>
      <c r="AZ90" s="22"/>
      <c r="BA90" s="22"/>
      <c r="BB90" s="22"/>
      <c r="BC90" s="22"/>
      <c r="BD90" s="22"/>
      <c r="BE90" s="1188" t="s">
        <v>2149</v>
      </c>
      <c r="BF90" s="3" t="s">
        <v>1239</v>
      </c>
      <c r="BG90" s="1232" t="s">
        <v>5563</v>
      </c>
      <c r="BH90" s="4" t="s">
        <v>6019</v>
      </c>
      <c r="BI90" s="4" t="s">
        <v>6017</v>
      </c>
      <c r="BJ90" s="4" t="s">
        <v>6819</v>
      </c>
      <c r="BK90" s="18" t="s">
        <v>626</v>
      </c>
    </row>
    <row r="91" spans="1:63" ht="120" customHeight="1">
      <c r="A91" s="1163">
        <v>86</v>
      </c>
      <c r="B91" s="1164">
        <v>86</v>
      </c>
      <c r="C91" s="1165">
        <v>86</v>
      </c>
      <c r="D91" s="857" t="s">
        <v>1773</v>
      </c>
      <c r="E91" s="857" t="s">
        <v>5699</v>
      </c>
      <c r="F91" s="857"/>
      <c r="G91" s="857" t="s">
        <v>5663</v>
      </c>
      <c r="H91" s="857" t="s">
        <v>1877</v>
      </c>
      <c r="I91" s="857" t="s">
        <v>1707</v>
      </c>
      <c r="J91" s="857" t="s">
        <v>1475</v>
      </c>
      <c r="K91" s="857" t="s">
        <v>614</v>
      </c>
      <c r="L91" s="857" t="s">
        <v>6795</v>
      </c>
      <c r="M91" s="857" t="s">
        <v>4280</v>
      </c>
      <c r="N91" s="857"/>
      <c r="O91" s="859" t="s">
        <v>3082</v>
      </c>
      <c r="P91" s="859" t="s">
        <v>3083</v>
      </c>
      <c r="Q91" s="859" t="s">
        <v>3084</v>
      </c>
      <c r="R91" s="860" t="s">
        <v>2149</v>
      </c>
      <c r="S91" s="857" t="s">
        <v>1582</v>
      </c>
      <c r="T91" s="857" t="s">
        <v>1348</v>
      </c>
      <c r="U91" s="857">
        <v>2010</v>
      </c>
      <c r="V91" s="857" t="s">
        <v>2149</v>
      </c>
      <c r="W91" s="857" t="s">
        <v>2149</v>
      </c>
      <c r="X91" s="857" t="s">
        <v>4817</v>
      </c>
      <c r="Y91" s="861" t="s">
        <v>2150</v>
      </c>
      <c r="Z91" s="881" t="s">
        <v>2149</v>
      </c>
      <c r="AA91" s="857" t="s">
        <v>2149</v>
      </c>
      <c r="AB91" s="873" t="s">
        <v>2149</v>
      </c>
      <c r="AC91" s="873" t="s">
        <v>2149</v>
      </c>
      <c r="AD91" s="873" t="s">
        <v>2149</v>
      </c>
      <c r="AE91" s="860" t="s">
        <v>2149</v>
      </c>
      <c r="AF91" s="875" t="s">
        <v>2149</v>
      </c>
      <c r="AG91" s="875"/>
      <c r="AH91" s="868"/>
      <c r="AI91" s="869"/>
      <c r="AJ91" s="869"/>
      <c r="AK91" s="869"/>
      <c r="AL91" s="869"/>
      <c r="AM91" s="869"/>
      <c r="AN91" s="869"/>
      <c r="AO91" s="869"/>
      <c r="AP91" s="881" t="s">
        <v>2149</v>
      </c>
      <c r="AQ91" s="857" t="s">
        <v>2149</v>
      </c>
      <c r="AR91" s="873" t="s">
        <v>2149</v>
      </c>
      <c r="AS91" s="873" t="s">
        <v>2149</v>
      </c>
      <c r="AT91" s="873" t="s">
        <v>2149</v>
      </c>
      <c r="AU91" s="860" t="s">
        <v>2149</v>
      </c>
      <c r="AV91" s="882" t="s">
        <v>2149</v>
      </c>
      <c r="AW91" s="869"/>
      <c r="AX91" s="869"/>
      <c r="AY91" s="22"/>
      <c r="AZ91" s="22"/>
      <c r="BA91" s="22"/>
      <c r="BB91" s="22"/>
      <c r="BC91" s="22"/>
      <c r="BD91" s="22"/>
      <c r="BE91" s="1188" t="s">
        <v>2149</v>
      </c>
      <c r="BF91" s="3" t="s">
        <v>1239</v>
      </c>
      <c r="BG91" s="1232" t="s">
        <v>5563</v>
      </c>
      <c r="BH91" s="4" t="s">
        <v>6019</v>
      </c>
      <c r="BI91" s="4" t="s">
        <v>6017</v>
      </c>
      <c r="BJ91" s="4" t="s">
        <v>6819</v>
      </c>
      <c r="BK91" s="18" t="s">
        <v>626</v>
      </c>
    </row>
    <row r="92" spans="1:63" ht="52.5" customHeight="1">
      <c r="A92" s="1163">
        <v>87</v>
      </c>
      <c r="B92" s="1164">
        <v>87</v>
      </c>
      <c r="C92" s="1165">
        <v>87</v>
      </c>
      <c r="D92" s="857" t="s">
        <v>1774</v>
      </c>
      <c r="E92" s="857" t="s">
        <v>5699</v>
      </c>
      <c r="F92" s="857"/>
      <c r="G92" s="857" t="s">
        <v>5663</v>
      </c>
      <c r="H92" s="857" t="s">
        <v>1877</v>
      </c>
      <c r="I92" s="857" t="s">
        <v>1707</v>
      </c>
      <c r="J92" s="857" t="s">
        <v>1475</v>
      </c>
      <c r="K92" s="857" t="s">
        <v>614</v>
      </c>
      <c r="L92" s="857" t="s">
        <v>6795</v>
      </c>
      <c r="M92" s="857" t="s">
        <v>4280</v>
      </c>
      <c r="N92" s="857"/>
      <c r="O92" s="859" t="s">
        <v>3085</v>
      </c>
      <c r="P92" s="859" t="s">
        <v>3086</v>
      </c>
      <c r="Q92" s="859" t="s">
        <v>3087</v>
      </c>
      <c r="R92" s="860" t="s">
        <v>2149</v>
      </c>
      <c r="S92" s="857" t="s">
        <v>1582</v>
      </c>
      <c r="T92" s="857" t="s">
        <v>1348</v>
      </c>
      <c r="U92" s="857">
        <v>2010</v>
      </c>
      <c r="V92" s="857" t="s">
        <v>2149</v>
      </c>
      <c r="W92" s="857" t="s">
        <v>2149</v>
      </c>
      <c r="X92" s="857" t="s">
        <v>4817</v>
      </c>
      <c r="Y92" s="861" t="s">
        <v>2150</v>
      </c>
      <c r="Z92" s="881" t="s">
        <v>2149</v>
      </c>
      <c r="AA92" s="857" t="s">
        <v>2149</v>
      </c>
      <c r="AB92" s="873" t="s">
        <v>2149</v>
      </c>
      <c r="AC92" s="873" t="s">
        <v>2149</v>
      </c>
      <c r="AD92" s="873" t="s">
        <v>2149</v>
      </c>
      <c r="AE92" s="860" t="s">
        <v>2149</v>
      </c>
      <c r="AF92" s="875" t="s">
        <v>2149</v>
      </c>
      <c r="AG92" s="875"/>
      <c r="AH92" s="868"/>
      <c r="AI92" s="869"/>
      <c r="AJ92" s="869"/>
      <c r="AK92" s="869"/>
      <c r="AL92" s="869"/>
      <c r="AM92" s="869"/>
      <c r="AN92" s="869"/>
      <c r="AO92" s="869"/>
      <c r="AP92" s="881" t="s">
        <v>2149</v>
      </c>
      <c r="AQ92" s="857" t="s">
        <v>2149</v>
      </c>
      <c r="AR92" s="873" t="s">
        <v>2149</v>
      </c>
      <c r="AS92" s="873" t="s">
        <v>2149</v>
      </c>
      <c r="AT92" s="873" t="s">
        <v>2149</v>
      </c>
      <c r="AU92" s="860" t="s">
        <v>2149</v>
      </c>
      <c r="AV92" s="882" t="s">
        <v>2149</v>
      </c>
      <c r="AW92" s="869"/>
      <c r="AX92" s="869"/>
      <c r="AY92" s="22"/>
      <c r="AZ92" s="22"/>
      <c r="BA92" s="22"/>
      <c r="BB92" s="22"/>
      <c r="BC92" s="22"/>
      <c r="BD92" s="22"/>
      <c r="BE92" s="1188" t="s">
        <v>2149</v>
      </c>
      <c r="BF92" s="3" t="s">
        <v>1239</v>
      </c>
      <c r="BG92" s="1232" t="s">
        <v>5563</v>
      </c>
      <c r="BH92" s="4" t="s">
        <v>6019</v>
      </c>
      <c r="BI92" s="4" t="s">
        <v>6017</v>
      </c>
      <c r="BJ92" s="4" t="s">
        <v>6819</v>
      </c>
      <c r="BK92" s="18" t="s">
        <v>626</v>
      </c>
    </row>
    <row r="93" spans="1:63" ht="96.75" customHeight="1">
      <c r="A93" s="1163">
        <v>88</v>
      </c>
      <c r="B93" s="1164">
        <v>88</v>
      </c>
      <c r="C93" s="1165">
        <v>88</v>
      </c>
      <c r="D93" s="857" t="s">
        <v>1775</v>
      </c>
      <c r="E93" s="857" t="s">
        <v>5699</v>
      </c>
      <c r="F93" s="857"/>
      <c r="G93" s="857" t="s">
        <v>5663</v>
      </c>
      <c r="H93" s="857" t="s">
        <v>1878</v>
      </c>
      <c r="I93" s="857" t="s">
        <v>1134</v>
      </c>
      <c r="J93" s="857" t="s">
        <v>1475</v>
      </c>
      <c r="K93" s="857" t="s">
        <v>614</v>
      </c>
      <c r="L93" s="857" t="s">
        <v>6795</v>
      </c>
      <c r="M93" s="857" t="s">
        <v>4280</v>
      </c>
      <c r="N93" s="857"/>
      <c r="O93" s="870"/>
      <c r="P93" s="859" t="s">
        <v>3088</v>
      </c>
      <c r="Q93" s="870"/>
      <c r="R93" s="860" t="s">
        <v>2149</v>
      </c>
      <c r="S93" s="857" t="s">
        <v>1153</v>
      </c>
      <c r="T93" s="857" t="s">
        <v>1349</v>
      </c>
      <c r="U93" s="857">
        <v>2010</v>
      </c>
      <c r="V93" s="857" t="s">
        <v>2149</v>
      </c>
      <c r="W93" s="857" t="s">
        <v>2149</v>
      </c>
      <c r="X93" s="857" t="s">
        <v>2703</v>
      </c>
      <c r="Y93" s="861" t="s">
        <v>2150</v>
      </c>
      <c r="Z93" s="881" t="s">
        <v>2149</v>
      </c>
      <c r="AA93" s="857" t="s">
        <v>2149</v>
      </c>
      <c r="AB93" s="873" t="s">
        <v>2149</v>
      </c>
      <c r="AC93" s="873" t="s">
        <v>2149</v>
      </c>
      <c r="AD93" s="873" t="s">
        <v>2149</v>
      </c>
      <c r="AE93" s="860" t="s">
        <v>2149</v>
      </c>
      <c r="AF93" s="875" t="s">
        <v>2149</v>
      </c>
      <c r="AG93" s="875"/>
      <c r="AH93" s="868"/>
      <c r="AI93" s="869"/>
      <c r="AJ93" s="869"/>
      <c r="AK93" s="869"/>
      <c r="AL93" s="869"/>
      <c r="AM93" s="869"/>
      <c r="AN93" s="869"/>
      <c r="AO93" s="869"/>
      <c r="AP93" s="881" t="s">
        <v>2149</v>
      </c>
      <c r="AQ93" s="857" t="s">
        <v>2149</v>
      </c>
      <c r="AR93" s="873" t="s">
        <v>2149</v>
      </c>
      <c r="AS93" s="873" t="s">
        <v>2149</v>
      </c>
      <c r="AT93" s="873" t="s">
        <v>2149</v>
      </c>
      <c r="AU93" s="860" t="s">
        <v>2149</v>
      </c>
      <c r="AV93" s="882" t="s">
        <v>2149</v>
      </c>
      <c r="AW93" s="869"/>
      <c r="AX93" s="869"/>
      <c r="AY93" s="22"/>
      <c r="AZ93" s="22"/>
      <c r="BA93" s="22"/>
      <c r="BB93" s="22"/>
      <c r="BC93" s="22"/>
      <c r="BD93" s="22"/>
      <c r="BE93" s="1188" t="s">
        <v>2149</v>
      </c>
      <c r="BF93" s="3" t="s">
        <v>1239</v>
      </c>
      <c r="BG93" s="1232" t="s">
        <v>5563</v>
      </c>
      <c r="BH93" s="4" t="s">
        <v>6019</v>
      </c>
      <c r="BI93" s="4" t="s">
        <v>6017</v>
      </c>
      <c r="BJ93" s="4" t="s">
        <v>6819</v>
      </c>
      <c r="BK93" s="18" t="s">
        <v>626</v>
      </c>
    </row>
    <row r="94" spans="1:63" ht="96.75" customHeight="1">
      <c r="A94" s="1163">
        <v>89</v>
      </c>
      <c r="B94" s="1164">
        <v>89</v>
      </c>
      <c r="C94" s="1165">
        <v>89</v>
      </c>
      <c r="D94" s="857" t="s">
        <v>5298</v>
      </c>
      <c r="E94" s="857"/>
      <c r="F94" s="857"/>
      <c r="G94" s="857" t="s">
        <v>5714</v>
      </c>
      <c r="H94" s="857" t="s">
        <v>5299</v>
      </c>
      <c r="I94" s="857" t="s">
        <v>775</v>
      </c>
      <c r="J94" s="857" t="s">
        <v>617</v>
      </c>
      <c r="K94" s="857" t="s">
        <v>617</v>
      </c>
      <c r="L94" s="857" t="s">
        <v>6794</v>
      </c>
      <c r="M94" s="857" t="s">
        <v>4280</v>
      </c>
      <c r="N94" s="857"/>
      <c r="O94" s="859" t="s">
        <v>3089</v>
      </c>
      <c r="P94" s="859" t="s">
        <v>3090</v>
      </c>
      <c r="Q94" s="859" t="s">
        <v>3091</v>
      </c>
      <c r="R94" s="860" t="s">
        <v>2149</v>
      </c>
      <c r="S94" s="857" t="s">
        <v>2149</v>
      </c>
      <c r="T94" s="857" t="s">
        <v>2193</v>
      </c>
      <c r="U94" s="857">
        <v>2005</v>
      </c>
      <c r="V94" s="857" t="s">
        <v>2149</v>
      </c>
      <c r="W94" s="857" t="s">
        <v>2149</v>
      </c>
      <c r="X94" s="857" t="s">
        <v>5994</v>
      </c>
      <c r="Y94" s="869" t="s">
        <v>2194</v>
      </c>
      <c r="Z94" s="881" t="s">
        <v>2149</v>
      </c>
      <c r="AA94" s="857" t="s">
        <v>2149</v>
      </c>
      <c r="AB94" s="873" t="s">
        <v>2149</v>
      </c>
      <c r="AC94" s="873" t="s">
        <v>2149</v>
      </c>
      <c r="AD94" s="873" t="s">
        <v>2149</v>
      </c>
      <c r="AE94" s="860" t="s">
        <v>2149</v>
      </c>
      <c r="AF94" s="875" t="s">
        <v>2149</v>
      </c>
      <c r="AG94" s="875"/>
      <c r="AH94" s="868"/>
      <c r="AI94" s="869"/>
      <c r="AJ94" s="869"/>
      <c r="AK94" s="869"/>
      <c r="AL94" s="869"/>
      <c r="AM94" s="869"/>
      <c r="AN94" s="869"/>
      <c r="AO94" s="869"/>
      <c r="AP94" s="881" t="s">
        <v>2149</v>
      </c>
      <c r="AQ94" s="857" t="s">
        <v>2149</v>
      </c>
      <c r="AR94" s="873" t="s">
        <v>2149</v>
      </c>
      <c r="AS94" s="873" t="s">
        <v>2149</v>
      </c>
      <c r="AT94" s="873" t="s">
        <v>2149</v>
      </c>
      <c r="AU94" s="860" t="s">
        <v>2149</v>
      </c>
      <c r="AV94" s="882" t="s">
        <v>2149</v>
      </c>
      <c r="AW94" s="869"/>
      <c r="AX94" s="869"/>
      <c r="AY94" s="22"/>
      <c r="AZ94" s="22"/>
      <c r="BA94" s="22"/>
      <c r="BB94" s="22"/>
      <c r="BC94" s="22"/>
      <c r="BD94" s="22"/>
      <c r="BE94" s="1188"/>
      <c r="BF94" s="3" t="s">
        <v>2190</v>
      </c>
      <c r="BG94" s="1232" t="s">
        <v>5563</v>
      </c>
      <c r="BH94" s="4" t="s">
        <v>6019</v>
      </c>
      <c r="BI94" s="4" t="s">
        <v>6017</v>
      </c>
      <c r="BJ94" s="4" t="s">
        <v>6819</v>
      </c>
      <c r="BK94" s="18" t="s">
        <v>626</v>
      </c>
    </row>
    <row r="95" spans="1:63" ht="255.75" customHeight="1">
      <c r="A95" s="1163">
        <v>90</v>
      </c>
      <c r="B95" s="1164">
        <v>90</v>
      </c>
      <c r="C95" s="1165">
        <v>90</v>
      </c>
      <c r="D95" s="857" t="s">
        <v>114</v>
      </c>
      <c r="E95" s="857" t="s">
        <v>6461</v>
      </c>
      <c r="F95" s="871" t="s">
        <v>4804</v>
      </c>
      <c r="G95" s="857"/>
      <c r="H95" s="857" t="s">
        <v>6041</v>
      </c>
      <c r="I95" s="857" t="s">
        <v>707</v>
      </c>
      <c r="J95" s="857" t="s">
        <v>1424</v>
      </c>
      <c r="K95" s="857" t="s">
        <v>602</v>
      </c>
      <c r="L95" s="857" t="s">
        <v>6796</v>
      </c>
      <c r="M95" s="857" t="s">
        <v>4280</v>
      </c>
      <c r="N95" s="857"/>
      <c r="O95" s="859" t="s">
        <v>3315</v>
      </c>
      <c r="P95" s="1182" t="s">
        <v>3092</v>
      </c>
      <c r="Q95" s="859" t="s">
        <v>3093</v>
      </c>
      <c r="R95" s="860"/>
      <c r="S95" s="857" t="s">
        <v>1583</v>
      </c>
      <c r="T95" s="857" t="s">
        <v>6186</v>
      </c>
      <c r="U95" s="857">
        <v>2009</v>
      </c>
      <c r="V95" s="883" t="s">
        <v>2150</v>
      </c>
      <c r="W95" s="857" t="s">
        <v>2149</v>
      </c>
      <c r="X95" s="857" t="s">
        <v>5979</v>
      </c>
      <c r="Y95" s="869" t="s">
        <v>2194</v>
      </c>
      <c r="Z95" s="881" t="s">
        <v>2149</v>
      </c>
      <c r="AA95" s="857" t="s">
        <v>2149</v>
      </c>
      <c r="AB95" s="873" t="s">
        <v>2149</v>
      </c>
      <c r="AC95" s="873" t="s">
        <v>2149</v>
      </c>
      <c r="AD95" s="873" t="s">
        <v>2149</v>
      </c>
      <c r="AE95" s="860" t="s">
        <v>2149</v>
      </c>
      <c r="AF95" s="875" t="s">
        <v>2149</v>
      </c>
      <c r="AG95" s="875"/>
      <c r="AH95" s="868"/>
      <c r="AI95" s="869"/>
      <c r="AJ95" s="869"/>
      <c r="AK95" s="869"/>
      <c r="AL95" s="869"/>
      <c r="AM95" s="869"/>
      <c r="AN95" s="869"/>
      <c r="AO95" s="869"/>
      <c r="AP95" s="881" t="s">
        <v>2149</v>
      </c>
      <c r="AQ95" s="857" t="s">
        <v>2149</v>
      </c>
      <c r="AR95" s="873" t="s">
        <v>2149</v>
      </c>
      <c r="AS95" s="873" t="s">
        <v>2149</v>
      </c>
      <c r="AT95" s="873" t="s">
        <v>2149</v>
      </c>
      <c r="AU95" s="860" t="s">
        <v>2149</v>
      </c>
      <c r="AV95" s="882" t="s">
        <v>2149</v>
      </c>
      <c r="AW95" s="869"/>
      <c r="AX95" s="869"/>
      <c r="AY95" s="22"/>
      <c r="AZ95" s="22"/>
      <c r="BA95" s="22"/>
      <c r="BB95" s="22"/>
      <c r="BC95" s="22"/>
      <c r="BD95" s="22"/>
      <c r="BE95" s="1188"/>
      <c r="BF95" s="2" t="s">
        <v>1355</v>
      </c>
      <c r="BG95" s="1232" t="s">
        <v>626</v>
      </c>
      <c r="BH95" s="4" t="s">
        <v>6019</v>
      </c>
      <c r="BI95" s="4"/>
      <c r="BJ95" s="4" t="s">
        <v>6819</v>
      </c>
      <c r="BK95" s="18" t="s">
        <v>626</v>
      </c>
    </row>
    <row r="96" spans="1:63" ht="207.75" customHeight="1">
      <c r="A96" s="1163">
        <v>91</v>
      </c>
      <c r="B96" s="1164">
        <v>91</v>
      </c>
      <c r="C96" s="1165">
        <v>91</v>
      </c>
      <c r="D96" s="857" t="s">
        <v>114</v>
      </c>
      <c r="E96" s="857" t="s">
        <v>6461</v>
      </c>
      <c r="F96" s="871" t="s">
        <v>4804</v>
      </c>
      <c r="G96" s="857"/>
      <c r="H96" s="857" t="s">
        <v>6040</v>
      </c>
      <c r="I96" s="857" t="s">
        <v>707</v>
      </c>
      <c r="J96" s="857" t="s">
        <v>1424</v>
      </c>
      <c r="K96" s="857" t="s">
        <v>602</v>
      </c>
      <c r="L96" s="857" t="s">
        <v>6796</v>
      </c>
      <c r="M96" s="857" t="s">
        <v>4280</v>
      </c>
      <c r="N96" s="857"/>
      <c r="O96" s="859" t="s">
        <v>3316</v>
      </c>
      <c r="P96" s="859" t="s">
        <v>3094</v>
      </c>
      <c r="Q96" s="870"/>
      <c r="R96" s="860"/>
      <c r="S96" s="873" t="s">
        <v>1584</v>
      </c>
      <c r="T96" s="857" t="s">
        <v>6187</v>
      </c>
      <c r="U96" s="857">
        <v>2010</v>
      </c>
      <c r="V96" s="883" t="s">
        <v>2150</v>
      </c>
      <c r="W96" s="873" t="s">
        <v>2785</v>
      </c>
      <c r="X96" s="857" t="s">
        <v>5980</v>
      </c>
      <c r="Y96" s="869" t="s">
        <v>2194</v>
      </c>
      <c r="Z96" s="881" t="s">
        <v>2149</v>
      </c>
      <c r="AA96" s="857" t="s">
        <v>2149</v>
      </c>
      <c r="AB96" s="873" t="s">
        <v>2149</v>
      </c>
      <c r="AC96" s="873" t="s">
        <v>2149</v>
      </c>
      <c r="AD96" s="873" t="s">
        <v>2149</v>
      </c>
      <c r="AE96" s="860" t="s">
        <v>2149</v>
      </c>
      <c r="AF96" s="875" t="s">
        <v>2149</v>
      </c>
      <c r="AG96" s="875"/>
      <c r="AH96" s="868"/>
      <c r="AI96" s="869"/>
      <c r="AJ96" s="869"/>
      <c r="AK96" s="869"/>
      <c r="AL96" s="869"/>
      <c r="AM96" s="869"/>
      <c r="AN96" s="869"/>
      <c r="AO96" s="869"/>
      <c r="AP96" s="881" t="s">
        <v>2149</v>
      </c>
      <c r="AQ96" s="857" t="s">
        <v>2149</v>
      </c>
      <c r="AR96" s="873" t="s">
        <v>2149</v>
      </c>
      <c r="AS96" s="873" t="s">
        <v>2149</v>
      </c>
      <c r="AT96" s="873" t="s">
        <v>2149</v>
      </c>
      <c r="AU96" s="860" t="s">
        <v>2149</v>
      </c>
      <c r="AV96" s="882" t="s">
        <v>2149</v>
      </c>
      <c r="AW96" s="869"/>
      <c r="AX96" s="869"/>
      <c r="AY96" s="22"/>
      <c r="AZ96" s="22"/>
      <c r="BA96" s="22"/>
      <c r="BB96" s="22"/>
      <c r="BC96" s="22"/>
      <c r="BD96" s="22"/>
      <c r="BE96" s="1188"/>
      <c r="BF96" s="2" t="s">
        <v>1355</v>
      </c>
      <c r="BG96" s="1232" t="s">
        <v>626</v>
      </c>
      <c r="BH96" s="4" t="s">
        <v>6019</v>
      </c>
      <c r="BI96" s="4"/>
      <c r="BJ96" s="4" t="s">
        <v>6819</v>
      </c>
      <c r="BK96" s="18" t="s">
        <v>626</v>
      </c>
    </row>
    <row r="97" spans="1:63" ht="300" customHeight="1">
      <c r="A97" s="1163">
        <v>92</v>
      </c>
      <c r="B97" s="1164">
        <v>92</v>
      </c>
      <c r="C97" s="1165">
        <v>92</v>
      </c>
      <c r="D97" s="857" t="s">
        <v>5300</v>
      </c>
      <c r="E97" s="857"/>
      <c r="F97" s="857"/>
      <c r="G97" s="857" t="s">
        <v>5714</v>
      </c>
      <c r="H97" s="857" t="s">
        <v>5301</v>
      </c>
      <c r="I97" s="857" t="s">
        <v>1135</v>
      </c>
      <c r="J97" s="857" t="s">
        <v>597</v>
      </c>
      <c r="K97" s="857" t="s">
        <v>597</v>
      </c>
      <c r="L97" s="857" t="s">
        <v>6796</v>
      </c>
      <c r="M97" s="857" t="s">
        <v>4280</v>
      </c>
      <c r="N97" s="857"/>
      <c r="O97" s="860" t="s">
        <v>2278</v>
      </c>
      <c r="P97" s="860" t="s">
        <v>3150</v>
      </c>
      <c r="Q97" s="857"/>
      <c r="R97" s="860" t="s">
        <v>2279</v>
      </c>
      <c r="S97" s="857" t="s">
        <v>1585</v>
      </c>
      <c r="T97" s="857" t="s">
        <v>1200</v>
      </c>
      <c r="U97" s="857">
        <v>2008</v>
      </c>
      <c r="V97" s="883" t="s">
        <v>2150</v>
      </c>
      <c r="W97" s="857" t="s">
        <v>2786</v>
      </c>
      <c r="X97" s="857"/>
      <c r="Y97" s="869" t="s">
        <v>2186</v>
      </c>
      <c r="Z97" s="881" t="s">
        <v>2149</v>
      </c>
      <c r="AA97" s="857" t="s">
        <v>2149</v>
      </c>
      <c r="AB97" s="873" t="s">
        <v>2787</v>
      </c>
      <c r="AC97" s="873"/>
      <c r="AD97" s="873"/>
      <c r="AE97" s="873"/>
      <c r="AF97" s="875"/>
      <c r="AG97" s="875"/>
      <c r="AH97" s="868"/>
      <c r="AI97" s="869"/>
      <c r="AJ97" s="869"/>
      <c r="AK97" s="869"/>
      <c r="AL97" s="869"/>
      <c r="AM97" s="869"/>
      <c r="AN97" s="869"/>
      <c r="AO97" s="869"/>
      <c r="AP97" s="881"/>
      <c r="AQ97" s="857"/>
      <c r="AR97" s="873"/>
      <c r="AS97" s="873"/>
      <c r="AT97" s="873"/>
      <c r="AU97" s="873"/>
      <c r="AV97" s="882"/>
      <c r="AW97" s="869"/>
      <c r="AX97" s="869"/>
      <c r="AY97" s="22"/>
      <c r="AZ97" s="22"/>
      <c r="BA97" s="22"/>
      <c r="BB97" s="22"/>
      <c r="BC97" s="22"/>
      <c r="BD97" s="22"/>
      <c r="BE97" s="1188" t="s">
        <v>5244</v>
      </c>
      <c r="BF97" s="3" t="s">
        <v>5245</v>
      </c>
      <c r="BG97" s="1234" t="s">
        <v>5563</v>
      </c>
      <c r="BH97" s="4" t="s">
        <v>5768</v>
      </c>
      <c r="BI97" s="4"/>
      <c r="BJ97" s="66" t="s">
        <v>626</v>
      </c>
      <c r="BK97" s="4" t="s">
        <v>5794</v>
      </c>
    </row>
    <row r="98" spans="1:63" ht="225" customHeight="1">
      <c r="A98" s="1163">
        <v>93</v>
      </c>
      <c r="B98" s="1164">
        <v>93</v>
      </c>
      <c r="C98" s="1165">
        <v>93</v>
      </c>
      <c r="D98" s="857" t="s">
        <v>1777</v>
      </c>
      <c r="E98" s="857" t="s">
        <v>1136</v>
      </c>
      <c r="F98" s="857"/>
      <c r="G98" s="857" t="s">
        <v>5663</v>
      </c>
      <c r="H98" s="857" t="s">
        <v>1880</v>
      </c>
      <c r="I98" s="857" t="s">
        <v>1136</v>
      </c>
      <c r="J98" s="857" t="s">
        <v>597</v>
      </c>
      <c r="K98" s="857" t="s">
        <v>597</v>
      </c>
      <c r="L98" s="857" t="s">
        <v>6796</v>
      </c>
      <c r="M98" s="857" t="s">
        <v>4280</v>
      </c>
      <c r="N98" s="857"/>
      <c r="O98" s="857" t="s">
        <v>3658</v>
      </c>
      <c r="P98" s="857" t="s">
        <v>3099</v>
      </c>
      <c r="Q98" s="857"/>
      <c r="R98" s="857" t="s">
        <v>2196</v>
      </c>
      <c r="S98" s="857" t="s">
        <v>1586</v>
      </c>
      <c r="T98" s="857" t="s">
        <v>1201</v>
      </c>
      <c r="U98" s="857">
        <v>2009</v>
      </c>
      <c r="V98" s="883" t="s">
        <v>2150</v>
      </c>
      <c r="W98" s="857" t="s">
        <v>3605</v>
      </c>
      <c r="X98" s="873"/>
      <c r="Y98" s="869" t="s">
        <v>2186</v>
      </c>
      <c r="Z98" s="884" t="s">
        <v>2788</v>
      </c>
      <c r="AA98" s="873" t="s">
        <v>2789</v>
      </c>
      <c r="AB98" s="873" t="s">
        <v>2790</v>
      </c>
      <c r="AC98" s="873" t="s">
        <v>2791</v>
      </c>
      <c r="AD98" s="873" t="s">
        <v>2792</v>
      </c>
      <c r="AE98" s="873"/>
      <c r="AF98" s="875"/>
      <c r="AG98" s="875"/>
      <c r="AH98" s="868"/>
      <c r="AI98" s="869"/>
      <c r="AJ98" s="869"/>
      <c r="AK98" s="869"/>
      <c r="AL98" s="869"/>
      <c r="AM98" s="869"/>
      <c r="AN98" s="869"/>
      <c r="AO98" s="869"/>
      <c r="AP98" s="884"/>
      <c r="AQ98" s="873"/>
      <c r="AR98" s="873"/>
      <c r="AS98" s="873"/>
      <c r="AT98" s="873"/>
      <c r="AU98" s="873"/>
      <c r="AV98" s="882"/>
      <c r="AW98" s="869"/>
      <c r="AX98" s="869"/>
      <c r="AY98" s="22"/>
      <c r="AZ98" s="22"/>
      <c r="BA98" s="22"/>
      <c r="BB98" s="22"/>
      <c r="BC98" s="22"/>
      <c r="BD98" s="22"/>
      <c r="BE98" s="1188" t="s">
        <v>4680</v>
      </c>
      <c r="BF98" s="3" t="s">
        <v>5234</v>
      </c>
      <c r="BG98" s="1234" t="s">
        <v>5563</v>
      </c>
      <c r="BH98" s="4" t="s">
        <v>5767</v>
      </c>
      <c r="BI98" s="4"/>
      <c r="BJ98" s="66" t="s">
        <v>626</v>
      </c>
      <c r="BK98" s="4" t="s">
        <v>5794</v>
      </c>
    </row>
    <row r="99" spans="1:63" ht="300" customHeight="1">
      <c r="A99" s="1163">
        <v>94</v>
      </c>
      <c r="B99" s="1164">
        <v>94</v>
      </c>
      <c r="C99" s="1165">
        <v>94</v>
      </c>
      <c r="D99" s="857" t="s">
        <v>5302</v>
      </c>
      <c r="E99" s="857" t="s">
        <v>5721</v>
      </c>
      <c r="F99" s="885" t="s">
        <v>2150</v>
      </c>
      <c r="G99" s="857"/>
      <c r="H99" s="857" t="s">
        <v>3271</v>
      </c>
      <c r="I99" s="857" t="s">
        <v>1135</v>
      </c>
      <c r="J99" s="857" t="s">
        <v>1476</v>
      </c>
      <c r="K99" s="857" t="s">
        <v>597</v>
      </c>
      <c r="L99" s="857" t="s">
        <v>6796</v>
      </c>
      <c r="M99" s="857" t="s">
        <v>4280</v>
      </c>
      <c r="N99" s="857" t="s">
        <v>6160</v>
      </c>
      <c r="O99" s="857" t="s">
        <v>6161</v>
      </c>
      <c r="P99" s="860" t="s">
        <v>6162</v>
      </c>
      <c r="Q99" s="857"/>
      <c r="R99" s="880"/>
      <c r="S99" s="857" t="s">
        <v>1569</v>
      </c>
      <c r="T99" s="857" t="s">
        <v>6509</v>
      </c>
      <c r="U99" s="857">
        <v>2009</v>
      </c>
      <c r="V99" s="873" t="s">
        <v>2511</v>
      </c>
      <c r="W99" s="857"/>
      <c r="X99" s="857" t="s">
        <v>626</v>
      </c>
      <c r="Y99" s="869" t="s">
        <v>2186</v>
      </c>
      <c r="Z99" s="881" t="s">
        <v>6398</v>
      </c>
      <c r="AA99" s="857" t="s">
        <v>6399</v>
      </c>
      <c r="AB99" s="857" t="s">
        <v>6400</v>
      </c>
      <c r="AC99" s="857" t="s">
        <v>6401</v>
      </c>
      <c r="AD99" s="857" t="s">
        <v>6508</v>
      </c>
      <c r="AE99" s="873"/>
      <c r="AF99" s="875"/>
      <c r="AG99" s="875"/>
      <c r="AH99" s="886"/>
      <c r="AI99" s="887"/>
      <c r="AJ99" s="887"/>
      <c r="AK99" s="887"/>
      <c r="AL99" s="887"/>
      <c r="AM99" s="887"/>
      <c r="AN99" s="887"/>
      <c r="AO99" s="887"/>
      <c r="AP99" s="881"/>
      <c r="AQ99" s="857"/>
      <c r="AR99" s="873"/>
      <c r="AS99" s="873"/>
      <c r="AT99" s="873"/>
      <c r="AU99" s="873"/>
      <c r="AV99" s="882"/>
      <c r="AW99" s="1125"/>
      <c r="AX99" s="887"/>
      <c r="AY99" s="565"/>
      <c r="AZ99" s="565"/>
      <c r="BA99" s="565"/>
      <c r="BB99" s="565"/>
      <c r="BC99" s="565"/>
      <c r="BD99" s="565"/>
      <c r="BE99" s="1189" t="s">
        <v>6672</v>
      </c>
      <c r="BF99" s="3" t="s">
        <v>6406</v>
      </c>
      <c r="BG99" s="1234"/>
      <c r="BH99" s="4" t="s">
        <v>5772</v>
      </c>
      <c r="BI99" s="4"/>
      <c r="BJ99" s="1262" t="s">
        <v>2150</v>
      </c>
      <c r="BK99" s="4" t="s">
        <v>5782</v>
      </c>
    </row>
    <row r="100" spans="1:63" ht="134.25" customHeight="1">
      <c r="A100" s="1163">
        <v>95</v>
      </c>
      <c r="B100" s="1164">
        <v>95</v>
      </c>
      <c r="C100" s="1165">
        <v>95</v>
      </c>
      <c r="D100" s="857" t="s">
        <v>5303</v>
      </c>
      <c r="E100" s="857" t="s">
        <v>5674</v>
      </c>
      <c r="F100" s="885" t="s">
        <v>2150</v>
      </c>
      <c r="G100" s="888"/>
      <c r="H100" s="857" t="s">
        <v>5304</v>
      </c>
      <c r="I100" s="857" t="s">
        <v>1067</v>
      </c>
      <c r="J100" s="857" t="s">
        <v>1477</v>
      </c>
      <c r="K100" s="857" t="s">
        <v>1066</v>
      </c>
      <c r="L100" s="857" t="s">
        <v>6795</v>
      </c>
      <c r="M100" s="857" t="s">
        <v>4280</v>
      </c>
      <c r="N100" s="857"/>
      <c r="O100" s="857" t="s">
        <v>3274</v>
      </c>
      <c r="P100" s="860" t="s">
        <v>3272</v>
      </c>
      <c r="Q100" s="857"/>
      <c r="R100" s="857"/>
      <c r="S100" s="857" t="s">
        <v>1570</v>
      </c>
      <c r="T100" s="857" t="s">
        <v>1379</v>
      </c>
      <c r="U100" s="857">
        <v>2004</v>
      </c>
      <c r="V100" s="857"/>
      <c r="W100" s="857" t="s">
        <v>3733</v>
      </c>
      <c r="X100" s="857"/>
      <c r="Y100" s="869"/>
      <c r="Z100" s="881"/>
      <c r="AA100" s="857"/>
      <c r="AB100" s="857"/>
      <c r="AC100" s="857"/>
      <c r="AD100" s="857"/>
      <c r="AE100" s="857"/>
      <c r="AF100" s="869"/>
      <c r="AG100" s="869"/>
      <c r="AH100" s="868"/>
      <c r="AI100" s="869"/>
      <c r="AJ100" s="869"/>
      <c r="AK100" s="869"/>
      <c r="AL100" s="869"/>
      <c r="AM100" s="869"/>
      <c r="AN100" s="869"/>
      <c r="AO100" s="869"/>
      <c r="AP100" s="881" t="s">
        <v>6074</v>
      </c>
      <c r="AQ100" s="857" t="s">
        <v>6232</v>
      </c>
      <c r="AR100" s="857"/>
      <c r="AS100" s="857"/>
      <c r="AT100" s="857"/>
      <c r="AU100" s="857"/>
      <c r="AV100" s="889"/>
      <c r="AW100" s="869"/>
      <c r="AX100" s="869"/>
      <c r="AY100" s="22"/>
      <c r="AZ100" s="22"/>
      <c r="BA100" s="22"/>
      <c r="BB100" s="22"/>
      <c r="BC100" s="22"/>
      <c r="BD100" s="22"/>
      <c r="BE100" s="1188" t="s">
        <v>6231</v>
      </c>
      <c r="BF100" s="3" t="s">
        <v>5241</v>
      </c>
      <c r="BG100" s="1234" t="s">
        <v>5561</v>
      </c>
      <c r="BH100" s="4" t="s">
        <v>5766</v>
      </c>
      <c r="BI100" s="4"/>
      <c r="BJ100" s="66" t="s">
        <v>2150</v>
      </c>
      <c r="BK100" s="4" t="s">
        <v>5794</v>
      </c>
    </row>
    <row r="101" spans="1:63" ht="100.5" customHeight="1">
      <c r="A101" s="1163">
        <v>96</v>
      </c>
      <c r="B101" s="1164">
        <v>96</v>
      </c>
      <c r="C101" s="1165">
        <v>96</v>
      </c>
      <c r="D101" s="857" t="s">
        <v>5284</v>
      </c>
      <c r="E101" s="857" t="s">
        <v>5389</v>
      </c>
      <c r="F101" s="857"/>
      <c r="G101" s="857" t="s">
        <v>5662</v>
      </c>
      <c r="H101" s="857" t="s">
        <v>1883</v>
      </c>
      <c r="I101" s="857" t="s">
        <v>1417</v>
      </c>
      <c r="J101" s="857" t="s">
        <v>1478</v>
      </c>
      <c r="K101" s="857" t="s">
        <v>621</v>
      </c>
      <c r="L101" s="857" t="s">
        <v>6794</v>
      </c>
      <c r="M101" s="857" t="s">
        <v>4280</v>
      </c>
      <c r="N101" s="857"/>
      <c r="O101" s="857" t="s">
        <v>633</v>
      </c>
      <c r="P101" s="860" t="s">
        <v>3659</v>
      </c>
      <c r="Q101" s="857"/>
      <c r="R101" s="860" t="s">
        <v>2149</v>
      </c>
      <c r="S101" s="857" t="s">
        <v>1587</v>
      </c>
      <c r="T101" s="857" t="s">
        <v>1202</v>
      </c>
      <c r="U101" s="857">
        <v>2005</v>
      </c>
      <c r="V101" s="857" t="s">
        <v>2186</v>
      </c>
      <c r="W101" s="857" t="s">
        <v>3275</v>
      </c>
      <c r="X101" s="890"/>
      <c r="Y101" s="861"/>
      <c r="Z101" s="862" t="s">
        <v>2191</v>
      </c>
      <c r="AA101" s="860" t="s">
        <v>2149</v>
      </c>
      <c r="AB101" s="873" t="s">
        <v>2149</v>
      </c>
      <c r="AC101" s="873" t="s">
        <v>2149</v>
      </c>
      <c r="AD101" s="873" t="s">
        <v>2149</v>
      </c>
      <c r="AE101" s="873"/>
      <c r="AF101" s="875" t="s">
        <v>2149</v>
      </c>
      <c r="AG101" s="875"/>
      <c r="AH101" s="868"/>
      <c r="AI101" s="869"/>
      <c r="AJ101" s="869"/>
      <c r="AK101" s="869"/>
      <c r="AL101" s="869"/>
      <c r="AM101" s="869"/>
      <c r="AN101" s="869"/>
      <c r="AO101" s="869"/>
      <c r="AP101" s="862"/>
      <c r="AQ101" s="860"/>
      <c r="AR101" s="873"/>
      <c r="AS101" s="873"/>
      <c r="AT101" s="873"/>
      <c r="AU101" s="873"/>
      <c r="AV101" s="882"/>
      <c r="AW101" s="869"/>
      <c r="AX101" s="869"/>
      <c r="AY101" s="22"/>
      <c r="AZ101" s="22"/>
      <c r="BA101" s="22"/>
      <c r="BB101" s="22"/>
      <c r="BC101" s="22"/>
      <c r="BD101" s="22"/>
      <c r="BE101" s="1188" t="s">
        <v>5236</v>
      </c>
      <c r="BF101" s="2" t="s">
        <v>5235</v>
      </c>
      <c r="BG101" s="1234" t="s">
        <v>5563</v>
      </c>
      <c r="BH101" s="4" t="s">
        <v>5767</v>
      </c>
      <c r="BI101" s="4"/>
      <c r="BJ101" s="4" t="s">
        <v>6819</v>
      </c>
      <c r="BK101" s="4" t="s">
        <v>5794</v>
      </c>
    </row>
    <row r="102" spans="1:63" ht="75" customHeight="1">
      <c r="A102" s="1163">
        <v>97</v>
      </c>
      <c r="B102" s="1164">
        <v>97</v>
      </c>
      <c r="C102" s="1165">
        <v>97</v>
      </c>
      <c r="D102" s="857" t="s">
        <v>1780</v>
      </c>
      <c r="E102" s="891" t="s">
        <v>5673</v>
      </c>
      <c r="F102" s="892" t="s">
        <v>2150</v>
      </c>
      <c r="G102" s="857"/>
      <c r="H102" s="857" t="s">
        <v>1884</v>
      </c>
      <c r="I102" s="857" t="s">
        <v>1137</v>
      </c>
      <c r="J102" s="857" t="s">
        <v>1479</v>
      </c>
      <c r="K102" s="857" t="s">
        <v>622</v>
      </c>
      <c r="L102" s="857" t="s">
        <v>6795</v>
      </c>
      <c r="M102" s="857" t="s">
        <v>4280</v>
      </c>
      <c r="N102" s="857"/>
      <c r="O102" s="857" t="s">
        <v>2197</v>
      </c>
      <c r="P102" s="860" t="s">
        <v>3100</v>
      </c>
      <c r="Q102" s="857"/>
      <c r="R102" s="860" t="s">
        <v>2198</v>
      </c>
      <c r="S102" s="873" t="s">
        <v>1648</v>
      </c>
      <c r="T102" s="873" t="s">
        <v>1223</v>
      </c>
      <c r="U102" s="873">
        <v>2005</v>
      </c>
      <c r="V102" s="883" t="s">
        <v>2150</v>
      </c>
      <c r="W102" s="873" t="s">
        <v>3276</v>
      </c>
      <c r="X102" s="873" t="s">
        <v>2149</v>
      </c>
      <c r="Y102" s="875" t="s">
        <v>2186</v>
      </c>
      <c r="Z102" s="881"/>
      <c r="AA102" s="857"/>
      <c r="AB102" s="873"/>
      <c r="AC102" s="873"/>
      <c r="AD102" s="873"/>
      <c r="AE102" s="873"/>
      <c r="AF102" s="875"/>
      <c r="AG102" s="875"/>
      <c r="AH102" s="868"/>
      <c r="AI102" s="869"/>
      <c r="AJ102" s="869"/>
      <c r="AK102" s="869"/>
      <c r="AL102" s="869"/>
      <c r="AM102" s="869"/>
      <c r="AN102" s="869"/>
      <c r="AO102" s="869"/>
      <c r="AP102" s="881"/>
      <c r="AQ102" s="857"/>
      <c r="AR102" s="873"/>
      <c r="AS102" s="873"/>
      <c r="AT102" s="873"/>
      <c r="AU102" s="873"/>
      <c r="AV102" s="882"/>
      <c r="AW102" s="869"/>
      <c r="AX102" s="869"/>
      <c r="AY102" s="22"/>
      <c r="AZ102" s="22"/>
      <c r="BA102" s="22"/>
      <c r="BB102" s="22"/>
      <c r="BC102" s="22"/>
      <c r="BD102" s="22"/>
      <c r="BE102" s="1188" t="s">
        <v>5246</v>
      </c>
      <c r="BF102" s="3" t="s">
        <v>5241</v>
      </c>
      <c r="BG102" s="1234" t="s">
        <v>5562</v>
      </c>
      <c r="BH102" s="4" t="s">
        <v>5766</v>
      </c>
      <c r="BI102" s="4"/>
      <c r="BJ102" s="66" t="s">
        <v>626</v>
      </c>
      <c r="BK102" s="4" t="s">
        <v>5794</v>
      </c>
    </row>
    <row r="103" spans="1:63" ht="272">
      <c r="A103" s="1163">
        <v>98</v>
      </c>
      <c r="B103" s="1164">
        <v>98</v>
      </c>
      <c r="C103" s="1165">
        <v>98</v>
      </c>
      <c r="D103" s="857" t="s">
        <v>1061</v>
      </c>
      <c r="E103" s="857" t="s">
        <v>6308</v>
      </c>
      <c r="F103" s="892" t="s">
        <v>2150</v>
      </c>
      <c r="G103" s="857"/>
      <c r="H103" s="857" t="s">
        <v>5306</v>
      </c>
      <c r="I103" s="857" t="s">
        <v>1138</v>
      </c>
      <c r="J103" s="857" t="s">
        <v>1467</v>
      </c>
      <c r="K103" s="857" t="s">
        <v>617</v>
      </c>
      <c r="L103" s="857" t="s">
        <v>6794</v>
      </c>
      <c r="M103" s="857" t="s">
        <v>4280</v>
      </c>
      <c r="N103" s="857"/>
      <c r="O103" s="857" t="s">
        <v>3317</v>
      </c>
      <c r="P103" s="857" t="s">
        <v>3278</v>
      </c>
      <c r="Q103" s="857"/>
      <c r="R103" s="860" t="s">
        <v>2149</v>
      </c>
      <c r="S103" s="857" t="s">
        <v>1588</v>
      </c>
      <c r="T103" s="857" t="s">
        <v>1203</v>
      </c>
      <c r="U103" s="857">
        <v>2009</v>
      </c>
      <c r="V103" s="857"/>
      <c r="W103" s="857" t="s">
        <v>3277</v>
      </c>
      <c r="X103" s="857" t="s">
        <v>2149</v>
      </c>
      <c r="Y103" s="869" t="s">
        <v>2186</v>
      </c>
      <c r="Z103" s="881" t="s">
        <v>2793</v>
      </c>
      <c r="AA103" s="857" t="s">
        <v>2794</v>
      </c>
      <c r="AB103" s="857" t="s">
        <v>2795</v>
      </c>
      <c r="AC103" s="873" t="s">
        <v>2796</v>
      </c>
      <c r="AD103" s="873" t="s">
        <v>2797</v>
      </c>
      <c r="AE103" s="873"/>
      <c r="AF103" s="875"/>
      <c r="AG103" s="875"/>
      <c r="AH103" s="868"/>
      <c r="AI103" s="869"/>
      <c r="AJ103" s="869"/>
      <c r="AK103" s="869"/>
      <c r="AL103" s="869"/>
      <c r="AM103" s="869"/>
      <c r="AN103" s="869"/>
      <c r="AO103" s="869"/>
      <c r="AP103" s="881"/>
      <c r="AQ103" s="857"/>
      <c r="AR103" s="857"/>
      <c r="AS103" s="873"/>
      <c r="AT103" s="873"/>
      <c r="AU103" s="873"/>
      <c r="AV103" s="882"/>
      <c r="AW103" s="869"/>
      <c r="AX103" s="869"/>
      <c r="AY103" s="22"/>
      <c r="AZ103" s="22"/>
      <c r="BA103" s="22"/>
      <c r="BB103" s="22"/>
      <c r="BC103" s="22"/>
      <c r="BD103" s="22"/>
      <c r="BE103" s="1188" t="s">
        <v>5247</v>
      </c>
      <c r="BF103" s="3" t="s">
        <v>5248</v>
      </c>
      <c r="BG103" s="1234" t="s">
        <v>5561</v>
      </c>
      <c r="BH103" s="4" t="s">
        <v>5767</v>
      </c>
      <c r="BI103" s="4"/>
      <c r="BJ103" s="66" t="s">
        <v>626</v>
      </c>
      <c r="BK103" s="4" t="s">
        <v>5794</v>
      </c>
    </row>
    <row r="104" spans="1:63" ht="74.25" customHeight="1">
      <c r="A104" s="1163">
        <v>99</v>
      </c>
      <c r="B104" s="1164">
        <v>99</v>
      </c>
      <c r="C104" s="1165">
        <v>99</v>
      </c>
      <c r="D104" s="857" t="s">
        <v>1782</v>
      </c>
      <c r="E104" s="857" t="s">
        <v>6791</v>
      </c>
      <c r="F104" s="892" t="s">
        <v>2150</v>
      </c>
      <c r="G104" s="857"/>
      <c r="H104" s="857" t="s">
        <v>1886</v>
      </c>
      <c r="I104" s="857" t="s">
        <v>1139</v>
      </c>
      <c r="J104" s="857" t="s">
        <v>1480</v>
      </c>
      <c r="K104" s="857" t="s">
        <v>605</v>
      </c>
      <c r="L104" s="857" t="s">
        <v>6795</v>
      </c>
      <c r="M104" s="857" t="s">
        <v>4280</v>
      </c>
      <c r="N104" s="857"/>
      <c r="O104" s="857" t="s">
        <v>3318</v>
      </c>
      <c r="P104" s="860" t="s">
        <v>3279</v>
      </c>
      <c r="Q104" s="857"/>
      <c r="R104" s="860" t="s">
        <v>2149</v>
      </c>
      <c r="S104" s="857" t="s">
        <v>1589</v>
      </c>
      <c r="T104" s="857" t="s">
        <v>1204</v>
      </c>
      <c r="U104" s="857">
        <v>2007</v>
      </c>
      <c r="V104" s="857" t="s">
        <v>2149</v>
      </c>
      <c r="W104" s="857" t="s">
        <v>3657</v>
      </c>
      <c r="X104" s="857" t="s">
        <v>2149</v>
      </c>
      <c r="Y104" s="869" t="s">
        <v>2186</v>
      </c>
      <c r="Z104" s="881" t="s">
        <v>2149</v>
      </c>
      <c r="AA104" s="857" t="s">
        <v>2149</v>
      </c>
      <c r="AB104" s="873" t="s">
        <v>2149</v>
      </c>
      <c r="AC104" s="873" t="s">
        <v>2149</v>
      </c>
      <c r="AD104" s="873" t="s">
        <v>2149</v>
      </c>
      <c r="AE104" s="873"/>
      <c r="AF104" s="875" t="s">
        <v>2149</v>
      </c>
      <c r="AG104" s="875"/>
      <c r="AH104" s="868"/>
      <c r="AI104" s="869"/>
      <c r="AJ104" s="869"/>
      <c r="AK104" s="869"/>
      <c r="AL104" s="869"/>
      <c r="AM104" s="869"/>
      <c r="AN104" s="869"/>
      <c r="AO104" s="869"/>
      <c r="AP104" s="881" t="s">
        <v>6073</v>
      </c>
      <c r="AQ104" s="857" t="s">
        <v>6011</v>
      </c>
      <c r="AR104" s="873"/>
      <c r="AS104" s="873"/>
      <c r="AT104" s="873"/>
      <c r="AU104" s="873"/>
      <c r="AV104" s="882"/>
      <c r="AW104" s="869"/>
      <c r="AX104" s="869"/>
      <c r="AY104" s="22"/>
      <c r="AZ104" s="22"/>
      <c r="BA104" s="22"/>
      <c r="BB104" s="22"/>
      <c r="BC104" s="22"/>
      <c r="BD104" s="22"/>
      <c r="BE104" s="1188" t="s">
        <v>6206</v>
      </c>
      <c r="BF104" s="3" t="s">
        <v>6208</v>
      </c>
      <c r="BG104" s="1234" t="s">
        <v>5561</v>
      </c>
      <c r="BH104" s="4" t="s">
        <v>5767</v>
      </c>
      <c r="BI104" s="4" t="s">
        <v>5750</v>
      </c>
      <c r="BJ104" s="66" t="s">
        <v>2150</v>
      </c>
      <c r="BK104" s="4" t="s">
        <v>5794</v>
      </c>
    </row>
    <row r="105" spans="1:63" ht="283.5" customHeight="1">
      <c r="A105" s="1163">
        <v>100</v>
      </c>
      <c r="B105" s="1164">
        <v>100</v>
      </c>
      <c r="C105" s="1165">
        <v>100</v>
      </c>
      <c r="D105" s="857" t="s">
        <v>1782</v>
      </c>
      <c r="E105" s="857" t="s">
        <v>6792</v>
      </c>
      <c r="F105" s="892" t="s">
        <v>2150</v>
      </c>
      <c r="G105" s="857"/>
      <c r="H105" s="857" t="s">
        <v>1887</v>
      </c>
      <c r="I105" s="857" t="s">
        <v>1140</v>
      </c>
      <c r="J105" s="857" t="s">
        <v>1480</v>
      </c>
      <c r="K105" s="857" t="s">
        <v>605</v>
      </c>
      <c r="L105" s="857" t="s">
        <v>6795</v>
      </c>
      <c r="M105" s="857" t="s">
        <v>4280</v>
      </c>
      <c r="N105" s="857"/>
      <c r="O105" s="857" t="s">
        <v>634</v>
      </c>
      <c r="P105" s="860" t="s">
        <v>3281</v>
      </c>
      <c r="Q105" s="857"/>
      <c r="R105" s="857" t="s">
        <v>3282</v>
      </c>
      <c r="S105" s="857" t="s">
        <v>1590</v>
      </c>
      <c r="T105" s="857" t="s">
        <v>1205</v>
      </c>
      <c r="U105" s="857">
        <v>2011</v>
      </c>
      <c r="V105" s="883" t="s">
        <v>2150</v>
      </c>
      <c r="W105" s="857" t="s">
        <v>3280</v>
      </c>
      <c r="X105" s="857" t="s">
        <v>2149</v>
      </c>
      <c r="Y105" s="869" t="s">
        <v>2186</v>
      </c>
      <c r="Z105" s="881" t="s">
        <v>2149</v>
      </c>
      <c r="AA105" s="857" t="s">
        <v>2149</v>
      </c>
      <c r="AB105" s="873" t="s">
        <v>2149</v>
      </c>
      <c r="AC105" s="873" t="s">
        <v>2149</v>
      </c>
      <c r="AD105" s="873" t="s">
        <v>2149</v>
      </c>
      <c r="AE105" s="873"/>
      <c r="AF105" s="875" t="s">
        <v>2149</v>
      </c>
      <c r="AG105" s="875"/>
      <c r="AH105" s="868"/>
      <c r="AI105" s="869"/>
      <c r="AJ105" s="869"/>
      <c r="AK105" s="869"/>
      <c r="AL105" s="869"/>
      <c r="AM105" s="869"/>
      <c r="AN105" s="869"/>
      <c r="AO105" s="869"/>
      <c r="AP105" s="881"/>
      <c r="AQ105" s="857"/>
      <c r="AR105" s="873"/>
      <c r="AS105" s="873"/>
      <c r="AT105" s="873"/>
      <c r="AU105" s="873"/>
      <c r="AV105" s="882"/>
      <c r="AW105" s="869"/>
      <c r="AX105" s="869"/>
      <c r="AY105" s="22"/>
      <c r="AZ105" s="22"/>
      <c r="BA105" s="22"/>
      <c r="BB105" s="22"/>
      <c r="BC105" s="22"/>
      <c r="BD105" s="22"/>
      <c r="BE105" s="1188" t="s">
        <v>6207</v>
      </c>
      <c r="BF105" s="3" t="s">
        <v>6208</v>
      </c>
      <c r="BG105" s="1234" t="s">
        <v>5561</v>
      </c>
      <c r="BH105" s="4" t="s">
        <v>5767</v>
      </c>
      <c r="BI105" s="4"/>
      <c r="BJ105" s="66" t="s">
        <v>2150</v>
      </c>
      <c r="BK105" s="4" t="s">
        <v>5794</v>
      </c>
    </row>
    <row r="106" spans="1:63" ht="81" customHeight="1">
      <c r="A106" s="1163">
        <v>101</v>
      </c>
      <c r="B106" s="1164">
        <v>101</v>
      </c>
      <c r="C106" s="1165">
        <v>101</v>
      </c>
      <c r="D106" s="857" t="s">
        <v>1783</v>
      </c>
      <c r="E106" s="857" t="s">
        <v>6311</v>
      </c>
      <c r="F106" s="885" t="s">
        <v>2150</v>
      </c>
      <c r="G106" s="857"/>
      <c r="H106" s="857" t="s">
        <v>2839</v>
      </c>
      <c r="I106" s="857" t="s">
        <v>2840</v>
      </c>
      <c r="J106" s="857" t="s">
        <v>1481</v>
      </c>
      <c r="K106" s="857" t="s">
        <v>623</v>
      </c>
      <c r="L106" s="857" t="s">
        <v>6798</v>
      </c>
      <c r="M106" s="857" t="s">
        <v>4280</v>
      </c>
      <c r="N106" s="857"/>
      <c r="O106" s="857" t="s">
        <v>3283</v>
      </c>
      <c r="P106" s="860" t="s">
        <v>3285</v>
      </c>
      <c r="Q106" s="857" t="s">
        <v>3284</v>
      </c>
      <c r="R106" s="860" t="s">
        <v>2149</v>
      </c>
      <c r="S106" s="857" t="s">
        <v>1207</v>
      </c>
      <c r="T106" s="857" t="s">
        <v>1206</v>
      </c>
      <c r="U106" s="857">
        <v>2009</v>
      </c>
      <c r="V106" s="857" t="s">
        <v>2186</v>
      </c>
      <c r="W106" s="857" t="s">
        <v>2604</v>
      </c>
      <c r="X106" s="857" t="s">
        <v>2149</v>
      </c>
      <c r="Y106" s="869" t="s">
        <v>2186</v>
      </c>
      <c r="Z106" s="881" t="s">
        <v>2149</v>
      </c>
      <c r="AA106" s="857" t="s">
        <v>2149</v>
      </c>
      <c r="AB106" s="873" t="s">
        <v>2149</v>
      </c>
      <c r="AC106" s="873" t="s">
        <v>2149</v>
      </c>
      <c r="AD106" s="873" t="s">
        <v>2149</v>
      </c>
      <c r="AE106" s="873"/>
      <c r="AF106" s="875" t="s">
        <v>2149</v>
      </c>
      <c r="AG106" s="875"/>
      <c r="AH106" s="868"/>
      <c r="AI106" s="869"/>
      <c r="AJ106" s="869"/>
      <c r="AK106" s="869"/>
      <c r="AL106" s="869"/>
      <c r="AM106" s="869"/>
      <c r="AN106" s="869"/>
      <c r="AO106" s="869"/>
      <c r="AP106" s="881"/>
      <c r="AQ106" s="857"/>
      <c r="AR106" s="873"/>
      <c r="AS106" s="873"/>
      <c r="AT106" s="873"/>
      <c r="AU106" s="873"/>
      <c r="AV106" s="882"/>
      <c r="AW106" s="869"/>
      <c r="AX106" s="869"/>
      <c r="AY106" s="22"/>
      <c r="AZ106" s="22"/>
      <c r="BA106" s="22"/>
      <c r="BB106" s="22"/>
      <c r="BC106" s="22"/>
      <c r="BD106" s="22"/>
      <c r="BE106" s="1188" t="s">
        <v>6359</v>
      </c>
      <c r="BF106" s="3" t="s">
        <v>5241</v>
      </c>
      <c r="BG106" s="1234" t="s">
        <v>5560</v>
      </c>
      <c r="BH106" s="4" t="s">
        <v>5771</v>
      </c>
      <c r="BI106" s="4"/>
      <c r="BJ106" s="66" t="s">
        <v>2150</v>
      </c>
      <c r="BK106" s="4" t="s">
        <v>5794</v>
      </c>
    </row>
    <row r="107" spans="1:63" s="11" customFormat="1" ht="78" customHeight="1">
      <c r="A107" s="1163">
        <v>102</v>
      </c>
      <c r="B107" s="1164">
        <v>102</v>
      </c>
      <c r="C107" s="1165">
        <v>102</v>
      </c>
      <c r="D107" s="877" t="s">
        <v>2030</v>
      </c>
      <c r="E107" s="877" t="s">
        <v>5676</v>
      </c>
      <c r="F107" s="885" t="s">
        <v>2150</v>
      </c>
      <c r="G107" s="877"/>
      <c r="H107" s="857" t="s">
        <v>5307</v>
      </c>
      <c r="I107" s="857" t="s">
        <v>1141</v>
      </c>
      <c r="J107" s="857" t="s">
        <v>1482</v>
      </c>
      <c r="K107" s="857" t="s">
        <v>603</v>
      </c>
      <c r="L107" s="857" t="s">
        <v>6796</v>
      </c>
      <c r="M107" s="857" t="s">
        <v>4280</v>
      </c>
      <c r="N107" s="857"/>
      <c r="O107" s="860" t="s">
        <v>2199</v>
      </c>
      <c r="P107" s="860" t="s">
        <v>3101</v>
      </c>
      <c r="Q107" s="857"/>
      <c r="R107" s="860" t="s">
        <v>3286</v>
      </c>
      <c r="S107" s="857" t="s">
        <v>1655</v>
      </c>
      <c r="T107" s="857" t="s">
        <v>1380</v>
      </c>
      <c r="U107" s="857">
        <v>2009</v>
      </c>
      <c r="V107" s="883" t="s">
        <v>2150</v>
      </c>
      <c r="W107" s="857" t="s">
        <v>4779</v>
      </c>
      <c r="X107" s="857"/>
      <c r="Y107" s="869" t="s">
        <v>2186</v>
      </c>
      <c r="Z107" s="881" t="s">
        <v>2201</v>
      </c>
      <c r="AA107" s="857" t="s">
        <v>2202</v>
      </c>
      <c r="AB107" s="857" t="s">
        <v>2203</v>
      </c>
      <c r="AC107" s="857" t="s">
        <v>2204</v>
      </c>
      <c r="AD107" s="857" t="s">
        <v>2205</v>
      </c>
      <c r="AE107" s="857"/>
      <c r="AF107" s="875"/>
      <c r="AG107" s="875"/>
      <c r="AH107" s="893"/>
      <c r="AI107" s="863"/>
      <c r="AJ107" s="863"/>
      <c r="AK107" s="863"/>
      <c r="AL107" s="863"/>
      <c r="AM107" s="863"/>
      <c r="AN107" s="863"/>
      <c r="AO107" s="863"/>
      <c r="AP107" s="881" t="s">
        <v>6072</v>
      </c>
      <c r="AQ107" s="881" t="s">
        <v>6203</v>
      </c>
      <c r="AR107" s="857"/>
      <c r="AS107" s="857"/>
      <c r="AT107" s="857"/>
      <c r="AU107" s="857"/>
      <c r="AV107" s="882"/>
      <c r="AW107" s="863"/>
      <c r="AX107" s="863"/>
      <c r="AY107" s="123"/>
      <c r="AZ107" s="123"/>
      <c r="BA107" s="123"/>
      <c r="BB107" s="123"/>
      <c r="BC107" s="123"/>
      <c r="BD107" s="123"/>
      <c r="BE107" s="1188" t="s">
        <v>5249</v>
      </c>
      <c r="BF107" s="3" t="s">
        <v>5234</v>
      </c>
      <c r="BG107" s="1234" t="s">
        <v>5561</v>
      </c>
      <c r="BH107" s="4" t="s">
        <v>5766</v>
      </c>
      <c r="BI107" s="28"/>
      <c r="BJ107" s="66" t="s">
        <v>2150</v>
      </c>
      <c r="BK107" s="4" t="s">
        <v>5794</v>
      </c>
    </row>
    <row r="108" spans="1:63" ht="195" customHeight="1">
      <c r="A108" s="1163">
        <v>103</v>
      </c>
      <c r="B108" s="1164">
        <v>103</v>
      </c>
      <c r="C108" s="1165">
        <v>103</v>
      </c>
      <c r="D108" s="857" t="s">
        <v>5308</v>
      </c>
      <c r="E108" s="857" t="s">
        <v>6338</v>
      </c>
      <c r="F108" s="892" t="s">
        <v>2150</v>
      </c>
      <c r="G108" s="857"/>
      <c r="H108" s="857" t="s">
        <v>5309</v>
      </c>
      <c r="I108" s="857" t="s">
        <v>1142</v>
      </c>
      <c r="J108" s="857" t="s">
        <v>1480</v>
      </c>
      <c r="K108" s="857" t="s">
        <v>605</v>
      </c>
      <c r="L108" s="857" t="s">
        <v>6795</v>
      </c>
      <c r="M108" s="857" t="s">
        <v>4280</v>
      </c>
      <c r="N108" s="857"/>
      <c r="O108" s="860" t="s">
        <v>3660</v>
      </c>
      <c r="P108" s="860" t="s">
        <v>3287</v>
      </c>
      <c r="Q108" s="857"/>
      <c r="R108" s="860"/>
      <c r="S108" s="857" t="s">
        <v>1591</v>
      </c>
      <c r="T108" s="857" t="s">
        <v>742</v>
      </c>
      <c r="U108" s="857"/>
      <c r="V108" s="857"/>
      <c r="W108" s="857" t="s">
        <v>4798</v>
      </c>
      <c r="X108" s="857"/>
      <c r="Y108" s="869" t="s">
        <v>2186</v>
      </c>
      <c r="Z108" s="884" t="s">
        <v>5995</v>
      </c>
      <c r="AA108" s="873" t="s">
        <v>916</v>
      </c>
      <c r="AB108" s="873" t="s">
        <v>917</v>
      </c>
      <c r="AC108" s="873"/>
      <c r="AD108" s="873"/>
      <c r="AE108" s="873"/>
      <c r="AF108" s="875"/>
      <c r="AG108" s="875"/>
      <c r="AH108" s="868"/>
      <c r="AI108" s="869"/>
      <c r="AJ108" s="869"/>
      <c r="AK108" s="869"/>
      <c r="AL108" s="869"/>
      <c r="AM108" s="869"/>
      <c r="AN108" s="869"/>
      <c r="AO108" s="869"/>
      <c r="AP108" s="881" t="s">
        <v>6196</v>
      </c>
      <c r="AQ108" s="873"/>
      <c r="AR108" s="873"/>
      <c r="AS108" s="873"/>
      <c r="AT108" s="873"/>
      <c r="AU108" s="873"/>
      <c r="AV108" s="882"/>
      <c r="AW108" s="869"/>
      <c r="AX108" s="869"/>
      <c r="AY108" s="22"/>
      <c r="AZ108" s="22"/>
      <c r="BA108" s="22"/>
      <c r="BB108" s="22"/>
      <c r="BC108" s="22"/>
      <c r="BD108" s="22"/>
      <c r="BE108" s="1188" t="s">
        <v>5237</v>
      </c>
      <c r="BF108" s="3" t="s">
        <v>5238</v>
      </c>
      <c r="BG108" s="1234" t="s">
        <v>5563</v>
      </c>
      <c r="BH108" s="4" t="s">
        <v>5767</v>
      </c>
      <c r="BI108" s="4"/>
      <c r="BJ108" s="66" t="s">
        <v>626</v>
      </c>
      <c r="BK108" s="4" t="s">
        <v>5794</v>
      </c>
    </row>
    <row r="109" spans="1:63" ht="105.75" customHeight="1">
      <c r="A109" s="1163">
        <v>104</v>
      </c>
      <c r="B109" s="1164">
        <v>104</v>
      </c>
      <c r="C109" s="1165">
        <v>104</v>
      </c>
      <c r="D109" s="857" t="s">
        <v>5859</v>
      </c>
      <c r="E109" s="857" t="s">
        <v>5845</v>
      </c>
      <c r="F109" s="885" t="s">
        <v>2150</v>
      </c>
      <c r="G109" s="857"/>
      <c r="H109" s="857" t="s">
        <v>5311</v>
      </c>
      <c r="I109" s="857" t="s">
        <v>1084</v>
      </c>
      <c r="J109" s="857" t="s">
        <v>1482</v>
      </c>
      <c r="K109" s="857" t="s">
        <v>603</v>
      </c>
      <c r="L109" s="857" t="s">
        <v>6796</v>
      </c>
      <c r="M109" s="857" t="s">
        <v>4280</v>
      </c>
      <c r="N109" s="857"/>
      <c r="O109" s="857" t="s">
        <v>3319</v>
      </c>
      <c r="P109" s="860" t="s">
        <v>3288</v>
      </c>
      <c r="Q109" s="857"/>
      <c r="R109" s="860" t="s">
        <v>2206</v>
      </c>
      <c r="S109" s="857" t="s">
        <v>1592</v>
      </c>
      <c r="T109" s="857" t="s">
        <v>1208</v>
      </c>
      <c r="U109" s="857">
        <v>2009</v>
      </c>
      <c r="V109" s="857" t="s">
        <v>2187</v>
      </c>
      <c r="W109" s="857" t="s">
        <v>3683</v>
      </c>
      <c r="X109" s="857" t="s">
        <v>2149</v>
      </c>
      <c r="Y109" s="869" t="s">
        <v>2186</v>
      </c>
      <c r="Z109" s="884" t="s">
        <v>924</v>
      </c>
      <c r="AA109" s="873" t="s">
        <v>925</v>
      </c>
      <c r="AB109" s="873" t="s">
        <v>926</v>
      </c>
      <c r="AC109" s="873"/>
      <c r="AD109" s="873"/>
      <c r="AE109" s="873"/>
      <c r="AF109" s="875"/>
      <c r="AG109" s="875"/>
      <c r="AH109" s="894"/>
      <c r="AI109" s="895"/>
      <c r="AJ109" s="895"/>
      <c r="AK109" s="895"/>
      <c r="AL109" s="895"/>
      <c r="AM109" s="895"/>
      <c r="AN109" s="895"/>
      <c r="AO109" s="895"/>
      <c r="AP109" s="884"/>
      <c r="AQ109" s="873"/>
      <c r="AR109" s="873"/>
      <c r="AS109" s="873"/>
      <c r="AT109" s="873"/>
      <c r="AU109" s="873"/>
      <c r="AV109" s="882"/>
      <c r="AW109" s="895"/>
      <c r="AX109" s="895"/>
      <c r="AY109" s="507"/>
      <c r="AZ109" s="507"/>
      <c r="BA109" s="507"/>
      <c r="BB109" s="507"/>
      <c r="BC109" s="507"/>
      <c r="BD109" s="507"/>
      <c r="BE109" s="1189" t="s">
        <v>5577</v>
      </c>
      <c r="BF109" s="3" t="s">
        <v>5250</v>
      </c>
      <c r="BG109" s="1232" t="s">
        <v>3532</v>
      </c>
      <c r="BH109" s="4" t="s">
        <v>5776</v>
      </c>
      <c r="BI109" s="4"/>
      <c r="BJ109" s="66" t="s">
        <v>626</v>
      </c>
      <c r="BK109" s="4"/>
    </row>
    <row r="110" spans="1:63" ht="74.25" customHeight="1">
      <c r="A110" s="1163">
        <v>105</v>
      </c>
      <c r="B110" s="1164">
        <v>105</v>
      </c>
      <c r="C110" s="1165">
        <v>105</v>
      </c>
      <c r="D110" s="857" t="s">
        <v>1787</v>
      </c>
      <c r="E110" s="857" t="s">
        <v>5795</v>
      </c>
      <c r="F110" s="885" t="s">
        <v>2150</v>
      </c>
      <c r="G110" s="857"/>
      <c r="H110" s="857" t="s">
        <v>1881</v>
      </c>
      <c r="I110" s="857" t="s">
        <v>1135</v>
      </c>
      <c r="J110" s="857" t="s">
        <v>597</v>
      </c>
      <c r="K110" s="857" t="s">
        <v>597</v>
      </c>
      <c r="L110" s="857" t="s">
        <v>6796</v>
      </c>
      <c r="M110" s="857" t="s">
        <v>4280</v>
      </c>
      <c r="N110" s="857" t="s">
        <v>6643</v>
      </c>
      <c r="O110" s="857" t="s">
        <v>3289</v>
      </c>
      <c r="P110" s="860" t="s">
        <v>3363</v>
      </c>
      <c r="Q110" s="857"/>
      <c r="R110" s="860"/>
      <c r="S110" s="857" t="s">
        <v>1593</v>
      </c>
      <c r="T110" s="857" t="s">
        <v>1209</v>
      </c>
      <c r="U110" s="857">
        <v>2008</v>
      </c>
      <c r="V110" s="857" t="s">
        <v>2187</v>
      </c>
      <c r="W110" s="857" t="s">
        <v>2606</v>
      </c>
      <c r="X110" s="857" t="s">
        <v>2149</v>
      </c>
      <c r="Y110" s="869" t="s">
        <v>2186</v>
      </c>
      <c r="Z110" s="4" t="s">
        <v>626</v>
      </c>
      <c r="AA110" s="4" t="s">
        <v>626</v>
      </c>
      <c r="AB110" s="4" t="s">
        <v>626</v>
      </c>
      <c r="AC110" s="4" t="s">
        <v>626</v>
      </c>
      <c r="AD110" s="873" t="s">
        <v>2149</v>
      </c>
      <c r="AE110" s="873"/>
      <c r="AF110" s="875"/>
      <c r="AG110" s="875"/>
      <c r="AH110" s="868"/>
      <c r="AI110" s="869"/>
      <c r="AJ110" s="869"/>
      <c r="AK110" s="869"/>
      <c r="AL110" s="869"/>
      <c r="AM110" s="869"/>
      <c r="AN110" s="869"/>
      <c r="AO110" s="869"/>
      <c r="AP110" s="881" t="s">
        <v>6645</v>
      </c>
      <c r="AQ110" s="857" t="s">
        <v>6644</v>
      </c>
      <c r="AR110" s="873" t="s">
        <v>6646</v>
      </c>
      <c r="AS110" s="873" t="s">
        <v>6647</v>
      </c>
      <c r="AT110" s="873"/>
      <c r="AU110" s="873"/>
      <c r="AV110" s="882"/>
      <c r="AW110" s="869"/>
      <c r="AX110" s="869"/>
      <c r="AY110" s="22"/>
      <c r="AZ110" s="22"/>
      <c r="BA110" s="22"/>
      <c r="BB110" s="22"/>
      <c r="BC110" s="22"/>
      <c r="BD110" s="22"/>
      <c r="BE110" s="1189" t="s">
        <v>6648</v>
      </c>
      <c r="BF110" s="3" t="s">
        <v>6649</v>
      </c>
      <c r="BG110" s="1234" t="s">
        <v>5561</v>
      </c>
      <c r="BH110" s="4" t="s">
        <v>5766</v>
      </c>
      <c r="BI110" s="4" t="s">
        <v>5750</v>
      </c>
      <c r="BJ110" s="66" t="s">
        <v>2150</v>
      </c>
      <c r="BK110" s="4" t="s">
        <v>5794</v>
      </c>
    </row>
    <row r="111" spans="1:63" ht="84">
      <c r="A111" s="1163">
        <v>106</v>
      </c>
      <c r="B111" s="1164">
        <v>106</v>
      </c>
      <c r="C111" s="1165">
        <v>106</v>
      </c>
      <c r="D111" s="897" t="s">
        <v>5312</v>
      </c>
      <c r="E111" s="897" t="s">
        <v>5677</v>
      </c>
      <c r="F111" s="898" t="s">
        <v>2150</v>
      </c>
      <c r="G111" s="897"/>
      <c r="H111" s="857" t="s">
        <v>5313</v>
      </c>
      <c r="I111" s="857" t="s">
        <v>1143</v>
      </c>
      <c r="J111" s="857" t="s">
        <v>1480</v>
      </c>
      <c r="K111" s="857" t="s">
        <v>605</v>
      </c>
      <c r="L111" s="857" t="s">
        <v>6795</v>
      </c>
      <c r="M111" s="857" t="s">
        <v>4280</v>
      </c>
      <c r="N111" s="857"/>
      <c r="O111" s="857" t="s">
        <v>3290</v>
      </c>
      <c r="P111" s="860" t="s">
        <v>3102</v>
      </c>
      <c r="Q111" s="857"/>
      <c r="R111" s="860" t="s">
        <v>2149</v>
      </c>
      <c r="S111" s="857" t="s">
        <v>1595</v>
      </c>
      <c r="T111" s="857" t="s">
        <v>1210</v>
      </c>
      <c r="U111" s="857">
        <v>2008</v>
      </c>
      <c r="V111" s="857" t="s">
        <v>2186</v>
      </c>
      <c r="W111" s="857" t="s">
        <v>2607</v>
      </c>
      <c r="X111" s="857" t="s">
        <v>2149</v>
      </c>
      <c r="Y111" s="869" t="s">
        <v>2186</v>
      </c>
      <c r="Z111" s="884" t="s">
        <v>918</v>
      </c>
      <c r="AA111" s="873" t="s">
        <v>919</v>
      </c>
      <c r="AB111" s="873" t="s">
        <v>920</v>
      </c>
      <c r="AC111" s="873"/>
      <c r="AD111" s="873"/>
      <c r="AE111" s="873"/>
      <c r="AF111" s="875"/>
      <c r="AG111" s="875"/>
      <c r="AH111" s="894"/>
      <c r="AI111" s="895"/>
      <c r="AJ111" s="895"/>
      <c r="AK111" s="895"/>
      <c r="AL111" s="895"/>
      <c r="AM111" s="895"/>
      <c r="AN111" s="895"/>
      <c r="AO111" s="895"/>
      <c r="AP111" s="884" t="s">
        <v>6039</v>
      </c>
      <c r="AQ111" s="873" t="s">
        <v>6578</v>
      </c>
      <c r="AR111" s="873"/>
      <c r="AS111" s="873"/>
      <c r="AT111" s="873"/>
      <c r="AU111" s="873"/>
      <c r="AV111" s="882"/>
      <c r="AW111" s="895"/>
      <c r="AX111" s="895"/>
      <c r="AY111" s="507"/>
      <c r="AZ111" s="507"/>
      <c r="BA111" s="507"/>
      <c r="BB111" s="507"/>
      <c r="BC111" s="507"/>
      <c r="BD111" s="507"/>
      <c r="BE111" s="1189" t="s">
        <v>5844</v>
      </c>
      <c r="BF111" s="3" t="s">
        <v>5797</v>
      </c>
      <c r="BG111" s="1234" t="s">
        <v>5561</v>
      </c>
      <c r="BH111" s="4" t="s">
        <v>5766</v>
      </c>
      <c r="BI111" s="4"/>
      <c r="BJ111" s="66" t="s">
        <v>2150</v>
      </c>
      <c r="BK111" s="4" t="s">
        <v>5794</v>
      </c>
    </row>
    <row r="112" spans="1:63" s="20" customFormat="1" ht="72.75" customHeight="1">
      <c r="A112" s="1163">
        <v>107</v>
      </c>
      <c r="B112" s="1166">
        <v>107</v>
      </c>
      <c r="C112" s="1167">
        <v>107</v>
      </c>
      <c r="D112" s="1001" t="s">
        <v>5305</v>
      </c>
      <c r="E112" s="1001" t="s">
        <v>6308</v>
      </c>
      <c r="F112" s="1081" t="s">
        <v>2150</v>
      </c>
      <c r="G112" s="1001"/>
      <c r="H112" s="1001" t="s">
        <v>41</v>
      </c>
      <c r="I112" s="1001" t="s">
        <v>1078</v>
      </c>
      <c r="J112" s="1001" t="s">
        <v>1455</v>
      </c>
      <c r="K112" s="1001" t="s">
        <v>603</v>
      </c>
      <c r="L112" s="1001" t="s">
        <v>6796</v>
      </c>
      <c r="M112" s="1001" t="s">
        <v>4280</v>
      </c>
      <c r="N112" s="1001"/>
      <c r="O112" s="1001" t="s">
        <v>2207</v>
      </c>
      <c r="P112" s="1106" t="s">
        <v>3103</v>
      </c>
      <c r="Q112" s="1001"/>
      <c r="R112" s="1106" t="s">
        <v>2208</v>
      </c>
      <c r="S112" s="1001" t="s">
        <v>1597</v>
      </c>
      <c r="T112" s="1001" t="s">
        <v>1211</v>
      </c>
      <c r="U112" s="1001">
        <v>2009</v>
      </c>
      <c r="V112" s="1001" t="s">
        <v>2187</v>
      </c>
      <c r="W112" s="1001" t="s">
        <v>3725</v>
      </c>
      <c r="X112" s="1001" t="s">
        <v>2149</v>
      </c>
      <c r="Y112" s="1107" t="s">
        <v>2186</v>
      </c>
      <c r="Z112" s="922" t="s">
        <v>2149</v>
      </c>
      <c r="AA112" s="1001" t="s">
        <v>2149</v>
      </c>
      <c r="AB112" s="1002" t="s">
        <v>2149</v>
      </c>
      <c r="AC112" s="1002" t="s">
        <v>2149</v>
      </c>
      <c r="AD112" s="1002" t="s">
        <v>2149</v>
      </c>
      <c r="AE112" s="1002"/>
      <c r="AF112" s="1004"/>
      <c r="AG112" s="1004"/>
      <c r="AH112" s="1107"/>
      <c r="AI112" s="1107"/>
      <c r="AJ112" s="1107"/>
      <c r="AK112" s="1107"/>
      <c r="AL112" s="1107"/>
      <c r="AM112" s="1107"/>
      <c r="AN112" s="1107"/>
      <c r="AO112" s="1107"/>
      <c r="AP112" s="922" t="s">
        <v>5996</v>
      </c>
      <c r="AQ112" s="1001" t="s">
        <v>6003</v>
      </c>
      <c r="AR112" s="1001" t="s">
        <v>6011</v>
      </c>
      <c r="AS112" s="1002"/>
      <c r="AT112" s="1002"/>
      <c r="AU112" s="1002"/>
      <c r="AV112" s="1006"/>
      <c r="AW112" s="1107"/>
      <c r="AX112" s="1107"/>
      <c r="AY112" s="1108"/>
      <c r="AZ112" s="1108"/>
      <c r="BA112" s="1108"/>
      <c r="BB112" s="1108"/>
      <c r="BC112" s="1108"/>
      <c r="BD112" s="1108"/>
      <c r="BE112" s="1190"/>
      <c r="BF112" s="314" t="s">
        <v>5241</v>
      </c>
      <c r="BG112" s="1235" t="s">
        <v>5561</v>
      </c>
      <c r="BH112" s="319" t="s">
        <v>5767</v>
      </c>
      <c r="BI112" s="319" t="s">
        <v>5750</v>
      </c>
      <c r="BJ112" s="1259" t="s">
        <v>2150</v>
      </c>
      <c r="BK112" s="319" t="s">
        <v>5794</v>
      </c>
    </row>
    <row r="113" spans="1:63" ht="143.25" customHeight="1">
      <c r="A113" s="1163">
        <v>108</v>
      </c>
      <c r="B113" s="1164">
        <v>108</v>
      </c>
      <c r="C113" s="1165">
        <v>108</v>
      </c>
      <c r="D113" s="857" t="s">
        <v>5297</v>
      </c>
      <c r="E113" s="857" t="s">
        <v>5681</v>
      </c>
      <c r="F113" s="885" t="s">
        <v>2150</v>
      </c>
      <c r="G113" s="857"/>
      <c r="H113" s="857" t="s">
        <v>776</v>
      </c>
      <c r="I113" s="857" t="s">
        <v>1144</v>
      </c>
      <c r="J113" s="857" t="s">
        <v>1471</v>
      </c>
      <c r="K113" s="857" t="s">
        <v>619</v>
      </c>
      <c r="L113" s="857" t="s">
        <v>6795</v>
      </c>
      <c r="M113" s="857" t="s">
        <v>4280</v>
      </c>
      <c r="N113" s="857"/>
      <c r="O113" s="860" t="s">
        <v>635</v>
      </c>
      <c r="P113" s="860" t="s">
        <v>3291</v>
      </c>
      <c r="Q113" s="857"/>
      <c r="R113" s="860" t="s">
        <v>2209</v>
      </c>
      <c r="S113" s="857" t="s">
        <v>1598</v>
      </c>
      <c r="T113" s="857" t="s">
        <v>1212</v>
      </c>
      <c r="U113" s="857">
        <v>2008</v>
      </c>
      <c r="V113" s="857" t="s">
        <v>2187</v>
      </c>
      <c r="W113" s="857" t="s">
        <v>6545</v>
      </c>
      <c r="X113" s="857" t="s">
        <v>2149</v>
      </c>
      <c r="Y113" s="869" t="s">
        <v>2186</v>
      </c>
      <c r="Z113" s="881" t="s">
        <v>2149</v>
      </c>
      <c r="AA113" s="857" t="s">
        <v>2149</v>
      </c>
      <c r="AB113" s="873" t="s">
        <v>2149</v>
      </c>
      <c r="AC113" s="873" t="s">
        <v>2149</v>
      </c>
      <c r="AD113" s="873" t="s">
        <v>2149</v>
      </c>
      <c r="AE113" s="873"/>
      <c r="AF113" s="875"/>
      <c r="AG113" s="875"/>
      <c r="AH113" s="894"/>
      <c r="AI113" s="895"/>
      <c r="AJ113" s="895"/>
      <c r="AK113" s="895"/>
      <c r="AL113" s="895"/>
      <c r="AM113" s="895"/>
      <c r="AN113" s="895"/>
      <c r="AO113" s="895"/>
      <c r="AP113" s="881" t="s">
        <v>5798</v>
      </c>
      <c r="AQ113" s="857" t="s">
        <v>5799</v>
      </c>
      <c r="AR113" s="857" t="s">
        <v>5800</v>
      </c>
      <c r="AS113" s="873" t="s">
        <v>5801</v>
      </c>
      <c r="AT113" s="873" t="s">
        <v>5802</v>
      </c>
      <c r="AU113" s="873"/>
      <c r="AV113" s="882"/>
      <c r="AW113" s="895"/>
      <c r="AX113" s="895"/>
      <c r="AY113" s="507"/>
      <c r="AZ113" s="507"/>
      <c r="BA113" s="507"/>
      <c r="BB113" s="507"/>
      <c r="BC113" s="507"/>
      <c r="BD113" s="507"/>
      <c r="BE113" s="1189" t="s">
        <v>5803</v>
      </c>
      <c r="BF113" s="3" t="s">
        <v>5657</v>
      </c>
      <c r="BG113" s="1234" t="s">
        <v>5561</v>
      </c>
      <c r="BH113" s="4" t="s">
        <v>5766</v>
      </c>
      <c r="BI113" s="4" t="s">
        <v>5750</v>
      </c>
      <c r="BJ113" s="66" t="s">
        <v>2150</v>
      </c>
      <c r="BK113" s="4" t="s">
        <v>5794</v>
      </c>
    </row>
    <row r="114" spans="1:63" s="20" customFormat="1" ht="112.5" customHeight="1">
      <c r="A114" s="1163">
        <v>109</v>
      </c>
      <c r="B114" s="1164">
        <v>109</v>
      </c>
      <c r="C114" s="1165">
        <v>109</v>
      </c>
      <c r="D114" s="857" t="s">
        <v>1783</v>
      </c>
      <c r="E114" s="857" t="s">
        <v>6311</v>
      </c>
      <c r="F114" s="885" t="s">
        <v>2150</v>
      </c>
      <c r="G114" s="857"/>
      <c r="H114" s="857" t="s">
        <v>1894</v>
      </c>
      <c r="I114" s="857" t="s">
        <v>2841</v>
      </c>
      <c r="J114" s="857" t="s">
        <v>1481</v>
      </c>
      <c r="K114" s="857" t="s">
        <v>623</v>
      </c>
      <c r="L114" s="857" t="s">
        <v>6798</v>
      </c>
      <c r="M114" s="857" t="s">
        <v>4280</v>
      </c>
      <c r="N114" s="857"/>
      <c r="O114" s="860" t="s">
        <v>3320</v>
      </c>
      <c r="P114" s="860" t="s">
        <v>3292</v>
      </c>
      <c r="Q114" s="857"/>
      <c r="R114" s="860" t="s">
        <v>2210</v>
      </c>
      <c r="S114" s="857" t="s">
        <v>1599</v>
      </c>
      <c r="T114" s="857" t="s">
        <v>2211</v>
      </c>
      <c r="U114" s="857">
        <v>2012</v>
      </c>
      <c r="V114" s="857" t="s">
        <v>2187</v>
      </c>
      <c r="W114" s="857" t="s">
        <v>4780</v>
      </c>
      <c r="X114" s="857" t="s">
        <v>2149</v>
      </c>
      <c r="Y114" s="869" t="s">
        <v>2186</v>
      </c>
      <c r="Z114" s="881" t="s">
        <v>2149</v>
      </c>
      <c r="AA114" s="857" t="s">
        <v>2149</v>
      </c>
      <c r="AB114" s="873" t="s">
        <v>2149</v>
      </c>
      <c r="AC114" s="873" t="s">
        <v>2149</v>
      </c>
      <c r="AD114" s="873" t="s">
        <v>2149</v>
      </c>
      <c r="AE114" s="873"/>
      <c r="AF114" s="875"/>
      <c r="AG114" s="875"/>
      <c r="AH114" s="893"/>
      <c r="AI114" s="863"/>
      <c r="AJ114" s="863"/>
      <c r="AK114" s="863"/>
      <c r="AL114" s="863"/>
      <c r="AM114" s="863"/>
      <c r="AN114" s="863"/>
      <c r="AO114" s="863"/>
      <c r="AP114" s="881" t="s">
        <v>5809</v>
      </c>
      <c r="AQ114" s="857" t="s">
        <v>6235</v>
      </c>
      <c r="AR114" s="873"/>
      <c r="AS114" s="873"/>
      <c r="AT114" s="873"/>
      <c r="AU114" s="873"/>
      <c r="AV114" s="882"/>
      <c r="AW114" s="863"/>
      <c r="AX114" s="863"/>
      <c r="AY114" s="123"/>
      <c r="AZ114" s="123"/>
      <c r="BA114" s="123"/>
      <c r="BB114" s="123"/>
      <c r="BC114" s="123"/>
      <c r="BD114" s="123"/>
      <c r="BE114" s="1189" t="s">
        <v>6236</v>
      </c>
      <c r="BF114" s="3" t="s">
        <v>5797</v>
      </c>
      <c r="BG114" s="1234" t="s">
        <v>5561</v>
      </c>
      <c r="BH114" s="4" t="s">
        <v>5766</v>
      </c>
      <c r="BI114" s="4"/>
      <c r="BJ114" s="66" t="s">
        <v>2150</v>
      </c>
      <c r="BK114" s="4" t="s">
        <v>5794</v>
      </c>
    </row>
    <row r="115" spans="1:63" s="20" customFormat="1" ht="143.25" customHeight="1">
      <c r="A115" s="1163">
        <v>110</v>
      </c>
      <c r="B115" s="1164">
        <v>110</v>
      </c>
      <c r="C115" s="1165">
        <v>110</v>
      </c>
      <c r="D115" s="857" t="s">
        <v>5314</v>
      </c>
      <c r="E115" s="857" t="s">
        <v>6661</v>
      </c>
      <c r="F115" s="1114" t="s">
        <v>6662</v>
      </c>
      <c r="G115" s="857" t="s">
        <v>5714</v>
      </c>
      <c r="H115" s="857" t="s">
        <v>5315</v>
      </c>
      <c r="I115" s="857" t="s">
        <v>1145</v>
      </c>
      <c r="J115" s="857" t="s">
        <v>1483</v>
      </c>
      <c r="K115" s="857" t="s">
        <v>602</v>
      </c>
      <c r="L115" s="857" t="s">
        <v>6796</v>
      </c>
      <c r="M115" s="857" t="s">
        <v>4280</v>
      </c>
      <c r="N115" s="857"/>
      <c r="O115" s="857" t="s">
        <v>3321</v>
      </c>
      <c r="P115" s="860" t="s">
        <v>3293</v>
      </c>
      <c r="Q115" s="857"/>
      <c r="R115" s="860"/>
      <c r="S115" s="857" t="s">
        <v>1600</v>
      </c>
      <c r="T115" s="857" t="s">
        <v>1213</v>
      </c>
      <c r="U115" s="857">
        <v>2007</v>
      </c>
      <c r="V115" s="857" t="s">
        <v>2212</v>
      </c>
      <c r="W115" s="857" t="s">
        <v>3726</v>
      </c>
      <c r="X115" s="857" t="s">
        <v>2212</v>
      </c>
      <c r="Y115" s="869" t="s">
        <v>2186</v>
      </c>
      <c r="Z115" s="881" t="s">
        <v>958</v>
      </c>
      <c r="AA115" s="857" t="s">
        <v>959</v>
      </c>
      <c r="AB115" s="873" t="s">
        <v>960</v>
      </c>
      <c r="AC115" s="873" t="s">
        <v>961</v>
      </c>
      <c r="AD115" s="873"/>
      <c r="AE115" s="873"/>
      <c r="AF115" s="875"/>
      <c r="AG115" s="875"/>
      <c r="AH115" s="868"/>
      <c r="AI115" s="869"/>
      <c r="AJ115" s="869"/>
      <c r="AK115" s="869"/>
      <c r="AL115" s="869"/>
      <c r="AM115" s="869"/>
      <c r="AN115" s="869"/>
      <c r="AO115" s="869"/>
      <c r="AP115" s="881"/>
      <c r="AQ115" s="857"/>
      <c r="AR115" s="873"/>
      <c r="AS115" s="873"/>
      <c r="AT115" s="873"/>
      <c r="AU115" s="873"/>
      <c r="AV115" s="882"/>
      <c r="AW115" s="869"/>
      <c r="AX115" s="869"/>
      <c r="AY115" s="22"/>
      <c r="AZ115" s="22"/>
      <c r="BA115" s="22"/>
      <c r="BB115" s="22"/>
      <c r="BC115" s="22"/>
      <c r="BD115" s="22"/>
      <c r="BE115" s="1189" t="s">
        <v>6237</v>
      </c>
      <c r="BF115" s="3" t="s">
        <v>5241</v>
      </c>
      <c r="BG115" s="1234" t="s">
        <v>5563</v>
      </c>
      <c r="BH115" s="4" t="s">
        <v>5766</v>
      </c>
      <c r="BI115" s="4"/>
      <c r="BJ115" s="66" t="s">
        <v>626</v>
      </c>
      <c r="BK115" s="4" t="s">
        <v>5794</v>
      </c>
    </row>
    <row r="116" spans="1:63" s="20" customFormat="1" ht="145.5" customHeight="1">
      <c r="A116" s="1163">
        <v>111</v>
      </c>
      <c r="B116" s="1164">
        <v>111</v>
      </c>
      <c r="C116" s="1165">
        <v>111</v>
      </c>
      <c r="D116" s="857" t="s">
        <v>5316</v>
      </c>
      <c r="E116" s="857" t="s">
        <v>6661</v>
      </c>
      <c r="F116" s="1113" t="s">
        <v>6662</v>
      </c>
      <c r="G116" s="857"/>
      <c r="H116" s="857" t="s">
        <v>5317</v>
      </c>
      <c r="I116" s="857" t="s">
        <v>1146</v>
      </c>
      <c r="J116" s="857" t="s">
        <v>1465</v>
      </c>
      <c r="K116" s="857" t="s">
        <v>599</v>
      </c>
      <c r="L116" s="857" t="s">
        <v>6794</v>
      </c>
      <c r="M116" s="857" t="s">
        <v>4280</v>
      </c>
      <c r="N116" s="857"/>
      <c r="O116" s="857" t="s">
        <v>636</v>
      </c>
      <c r="P116" s="860" t="s">
        <v>3294</v>
      </c>
      <c r="Q116" s="857"/>
      <c r="R116" s="860" t="s">
        <v>2212</v>
      </c>
      <c r="S116" s="857" t="s">
        <v>1601</v>
      </c>
      <c r="T116" s="857" t="s">
        <v>1214</v>
      </c>
      <c r="U116" s="857">
        <v>2005</v>
      </c>
      <c r="V116" s="857" t="s">
        <v>2186</v>
      </c>
      <c r="W116" s="107" t="s">
        <v>2610</v>
      </c>
      <c r="X116" s="857" t="s">
        <v>2149</v>
      </c>
      <c r="Y116" s="869" t="s">
        <v>2186</v>
      </c>
      <c r="Z116" s="884" t="s">
        <v>921</v>
      </c>
      <c r="AA116" s="873" t="s">
        <v>922</v>
      </c>
      <c r="AB116" s="873" t="s">
        <v>923</v>
      </c>
      <c r="AC116" s="873"/>
      <c r="AD116" s="873"/>
      <c r="AE116" s="873"/>
      <c r="AF116" s="875"/>
      <c r="AG116" s="875"/>
      <c r="AH116" s="868"/>
      <c r="AI116" s="869"/>
      <c r="AJ116" s="869"/>
      <c r="AK116" s="869"/>
      <c r="AL116" s="869"/>
      <c r="AM116" s="869"/>
      <c r="AN116" s="869"/>
      <c r="AO116" s="869"/>
      <c r="AP116" s="881" t="s">
        <v>6195</v>
      </c>
      <c r="AQ116" s="107" t="s">
        <v>6238</v>
      </c>
      <c r="AR116" s="873" t="s">
        <v>6238</v>
      </c>
      <c r="AS116" s="873" t="s">
        <v>6238</v>
      </c>
      <c r="AT116" s="873" t="s">
        <v>6238</v>
      </c>
      <c r="AU116" s="873"/>
      <c r="AV116" s="882"/>
      <c r="AW116" s="869"/>
      <c r="AX116" s="869"/>
      <c r="AY116" s="22"/>
      <c r="AZ116" s="22"/>
      <c r="BA116" s="22"/>
      <c r="BB116" s="22"/>
      <c r="BC116" s="22"/>
      <c r="BD116" s="22"/>
      <c r="BE116" s="1188" t="s">
        <v>6239</v>
      </c>
      <c r="BF116" s="3" t="s">
        <v>5241</v>
      </c>
      <c r="BG116" s="1234" t="s">
        <v>5563</v>
      </c>
      <c r="BH116" s="4" t="s">
        <v>5767</v>
      </c>
      <c r="BI116" s="4"/>
      <c r="BJ116" s="66" t="s">
        <v>626</v>
      </c>
      <c r="BK116" s="4" t="s">
        <v>5794</v>
      </c>
    </row>
    <row r="117" spans="1:63" s="20" customFormat="1" ht="67.5" customHeight="1">
      <c r="A117" s="1163">
        <v>112</v>
      </c>
      <c r="B117" s="1164">
        <v>112</v>
      </c>
      <c r="C117" s="1165" t="s">
        <v>5272</v>
      </c>
      <c r="D117" s="857" t="s">
        <v>5318</v>
      </c>
      <c r="E117" s="857"/>
      <c r="F117" s="857"/>
      <c r="G117" s="857" t="s">
        <v>5714</v>
      </c>
      <c r="H117" s="857" t="s">
        <v>577</v>
      </c>
      <c r="I117" s="857" t="s">
        <v>1147</v>
      </c>
      <c r="J117" s="857" t="s">
        <v>1215</v>
      </c>
      <c r="K117" s="857" t="s">
        <v>1216</v>
      </c>
      <c r="L117" s="857" t="s">
        <v>6795</v>
      </c>
      <c r="M117" s="857" t="s">
        <v>2814</v>
      </c>
      <c r="N117" s="857"/>
      <c r="O117" s="857" t="s">
        <v>3322</v>
      </c>
      <c r="P117" s="860" t="s">
        <v>3104</v>
      </c>
      <c r="Q117" s="857"/>
      <c r="R117" s="899" t="s">
        <v>2213</v>
      </c>
      <c r="S117" s="857" t="s">
        <v>1153</v>
      </c>
      <c r="T117" s="857" t="s">
        <v>1217</v>
      </c>
      <c r="U117" s="857">
        <v>2010</v>
      </c>
      <c r="V117" s="857" t="s">
        <v>2187</v>
      </c>
      <c r="W117" s="857" t="s">
        <v>2611</v>
      </c>
      <c r="X117" s="857" t="s">
        <v>2149</v>
      </c>
      <c r="Y117" s="869" t="s">
        <v>2186</v>
      </c>
      <c r="Z117" s="881" t="s">
        <v>2149</v>
      </c>
      <c r="AA117" s="857" t="s">
        <v>2149</v>
      </c>
      <c r="AB117" s="873" t="s">
        <v>2149</v>
      </c>
      <c r="AC117" s="873" t="s">
        <v>2149</v>
      </c>
      <c r="AD117" s="873" t="s">
        <v>2149</v>
      </c>
      <c r="AE117" s="873" t="s">
        <v>2149</v>
      </c>
      <c r="AF117" s="875" t="s">
        <v>2149</v>
      </c>
      <c r="AG117" s="875"/>
      <c r="AH117" s="868"/>
      <c r="AI117" s="869"/>
      <c r="AJ117" s="869"/>
      <c r="AK117" s="869"/>
      <c r="AL117" s="869"/>
      <c r="AM117" s="869"/>
      <c r="AN117" s="869"/>
      <c r="AO117" s="869"/>
      <c r="AP117" s="881"/>
      <c r="AQ117" s="857"/>
      <c r="AR117" s="873"/>
      <c r="AS117" s="873"/>
      <c r="AT117" s="873"/>
      <c r="AU117" s="873"/>
      <c r="AV117" s="875"/>
      <c r="AW117" s="881"/>
      <c r="AX117" s="869"/>
      <c r="AY117" s="22"/>
      <c r="AZ117" s="22"/>
      <c r="BA117" s="22"/>
      <c r="BB117" s="22"/>
      <c r="BC117" s="22"/>
      <c r="BD117" s="22"/>
      <c r="BE117" s="1188" t="s">
        <v>6240</v>
      </c>
      <c r="BF117" s="3" t="s">
        <v>5241</v>
      </c>
      <c r="BG117" s="1234" t="s">
        <v>5563</v>
      </c>
      <c r="BH117" s="4" t="s">
        <v>5766</v>
      </c>
      <c r="BI117" s="4"/>
      <c r="BJ117" s="66" t="s">
        <v>626</v>
      </c>
      <c r="BK117" s="4" t="s">
        <v>5794</v>
      </c>
    </row>
    <row r="118" spans="1:63" s="20" customFormat="1" ht="289">
      <c r="A118" s="1163">
        <v>113</v>
      </c>
      <c r="B118" s="1164">
        <v>113</v>
      </c>
      <c r="C118" s="1165">
        <v>113</v>
      </c>
      <c r="D118" s="857" t="s">
        <v>3585</v>
      </c>
      <c r="E118" s="857" t="s">
        <v>5678</v>
      </c>
      <c r="F118" s="892" t="s">
        <v>2150</v>
      </c>
      <c r="G118" s="857"/>
      <c r="H118" s="857" t="s">
        <v>1049</v>
      </c>
      <c r="I118" s="857" t="s">
        <v>4603</v>
      </c>
      <c r="J118" s="857" t="s">
        <v>1484</v>
      </c>
      <c r="K118" s="857" t="s">
        <v>619</v>
      </c>
      <c r="L118" s="857" t="s">
        <v>6795</v>
      </c>
      <c r="M118" s="857" t="s">
        <v>4481</v>
      </c>
      <c r="N118" s="857" t="s">
        <v>4482</v>
      </c>
      <c r="O118" s="860" t="s">
        <v>4174</v>
      </c>
      <c r="P118" s="860" t="s">
        <v>4175</v>
      </c>
      <c r="Q118" s="857"/>
      <c r="R118" s="860" t="s">
        <v>4184</v>
      </c>
      <c r="S118" s="857" t="s">
        <v>1665</v>
      </c>
      <c r="T118" s="857" t="s">
        <v>6618</v>
      </c>
      <c r="U118" s="857" t="s">
        <v>4183</v>
      </c>
      <c r="V118" s="857" t="s">
        <v>2510</v>
      </c>
      <c r="W118" s="857" t="s">
        <v>4654</v>
      </c>
      <c r="X118" s="857"/>
      <c r="Y118" s="869" t="s">
        <v>2511</v>
      </c>
      <c r="Z118" s="900" t="s">
        <v>626</v>
      </c>
      <c r="AA118" s="901" t="s">
        <v>626</v>
      </c>
      <c r="AB118" s="901" t="s">
        <v>626</v>
      </c>
      <c r="AC118" s="901" t="s">
        <v>626</v>
      </c>
      <c r="AD118" s="901" t="s">
        <v>626</v>
      </c>
      <c r="AE118" s="901" t="s">
        <v>626</v>
      </c>
      <c r="AF118" s="902" t="s">
        <v>626</v>
      </c>
      <c r="AG118" s="902"/>
      <c r="AH118" s="886"/>
      <c r="AI118" s="887"/>
      <c r="AJ118" s="887"/>
      <c r="AK118" s="887"/>
      <c r="AL118" s="887"/>
      <c r="AM118" s="887"/>
      <c r="AN118" s="887"/>
      <c r="AO118" s="887"/>
      <c r="AP118" s="881" t="s">
        <v>2149</v>
      </c>
      <c r="AQ118" s="857" t="s">
        <v>2149</v>
      </c>
      <c r="AR118" s="858" t="s">
        <v>2149</v>
      </c>
      <c r="AS118" s="858" t="s">
        <v>2149</v>
      </c>
      <c r="AT118" s="858" t="s">
        <v>2149</v>
      </c>
      <c r="AU118" s="858" t="s">
        <v>2149</v>
      </c>
      <c r="AV118" s="889" t="s">
        <v>2149</v>
      </c>
      <c r="AW118" s="895" t="s">
        <v>6575</v>
      </c>
      <c r="AX118" s="887"/>
      <c r="AY118" s="565"/>
      <c r="AZ118" s="565"/>
      <c r="BA118" s="565"/>
      <c r="BB118" s="565"/>
      <c r="BC118" s="565"/>
      <c r="BD118" s="565"/>
      <c r="BE118" s="1189" t="s">
        <v>6576</v>
      </c>
      <c r="BF118" s="3" t="s">
        <v>6241</v>
      </c>
      <c r="BG118" s="1234" t="s">
        <v>5561</v>
      </c>
      <c r="BH118" s="4" t="s">
        <v>5767</v>
      </c>
      <c r="BI118" s="4" t="s">
        <v>5750</v>
      </c>
      <c r="BJ118" s="66" t="s">
        <v>2150</v>
      </c>
      <c r="BK118" s="4" t="s">
        <v>5794</v>
      </c>
    </row>
    <row r="119" spans="1:63" s="20" customFormat="1" ht="74.25" customHeight="1">
      <c r="A119" s="1163">
        <v>114</v>
      </c>
      <c r="B119" s="1164">
        <v>114</v>
      </c>
      <c r="C119" s="1165">
        <v>114</v>
      </c>
      <c r="D119" s="857" t="s">
        <v>5319</v>
      </c>
      <c r="E119" s="857" t="s">
        <v>5810</v>
      </c>
      <c r="F119" s="892" t="s">
        <v>2150</v>
      </c>
      <c r="G119" s="857"/>
      <c r="H119" s="857" t="s">
        <v>578</v>
      </c>
      <c r="I119" s="857" t="s">
        <v>1149</v>
      </c>
      <c r="J119" s="857" t="s">
        <v>1462</v>
      </c>
      <c r="K119" s="857" t="s">
        <v>594</v>
      </c>
      <c r="L119" s="857" t="s">
        <v>6794</v>
      </c>
      <c r="M119" s="857" t="s">
        <v>4280</v>
      </c>
      <c r="N119" s="857"/>
      <c r="O119" s="860" t="s">
        <v>3323</v>
      </c>
      <c r="P119" s="860" t="s">
        <v>3106</v>
      </c>
      <c r="Q119" s="857"/>
      <c r="R119" s="860" t="s">
        <v>2149</v>
      </c>
      <c r="S119" s="857" t="s">
        <v>1603</v>
      </c>
      <c r="T119" s="857" t="s">
        <v>2214</v>
      </c>
      <c r="U119" s="857">
        <v>2010</v>
      </c>
      <c r="V119" s="857" t="s">
        <v>2179</v>
      </c>
      <c r="W119" s="857" t="s">
        <v>3727</v>
      </c>
      <c r="X119" s="857" t="s">
        <v>2149</v>
      </c>
      <c r="Y119" s="869" t="s">
        <v>2186</v>
      </c>
      <c r="Z119" s="881" t="s">
        <v>2149</v>
      </c>
      <c r="AA119" s="857" t="s">
        <v>2149</v>
      </c>
      <c r="AB119" s="873" t="s">
        <v>2149</v>
      </c>
      <c r="AC119" s="873" t="s">
        <v>2149</v>
      </c>
      <c r="AD119" s="873" t="s">
        <v>2149</v>
      </c>
      <c r="AE119" s="873" t="s">
        <v>626</v>
      </c>
      <c r="AF119" s="875" t="s">
        <v>2149</v>
      </c>
      <c r="AG119" s="875"/>
      <c r="AH119" s="868"/>
      <c r="AI119" s="869"/>
      <c r="AJ119" s="869"/>
      <c r="AK119" s="869"/>
      <c r="AL119" s="869"/>
      <c r="AM119" s="869"/>
      <c r="AN119" s="869"/>
      <c r="AO119" s="869"/>
      <c r="AP119" s="881" t="s">
        <v>5896</v>
      </c>
      <c r="AQ119" s="857" t="s">
        <v>6242</v>
      </c>
      <c r="AR119" s="873"/>
      <c r="AS119" s="873"/>
      <c r="AT119" s="873"/>
      <c r="AU119" s="873"/>
      <c r="AV119" s="882"/>
      <c r="AW119" s="869"/>
      <c r="AX119" s="869"/>
      <c r="AY119" s="22"/>
      <c r="AZ119" s="22"/>
      <c r="BA119" s="22"/>
      <c r="BB119" s="22"/>
      <c r="BC119" s="22"/>
      <c r="BD119" s="22"/>
      <c r="BE119" s="1188" t="s">
        <v>5659</v>
      </c>
      <c r="BF119" s="3" t="s">
        <v>6243</v>
      </c>
      <c r="BG119" s="1234" t="s">
        <v>5563</v>
      </c>
      <c r="BH119" s="4" t="s">
        <v>5766</v>
      </c>
      <c r="BI119" s="4"/>
      <c r="BJ119" s="66" t="s">
        <v>626</v>
      </c>
      <c r="BK119" s="4" t="s">
        <v>5794</v>
      </c>
    </row>
    <row r="120" spans="1:63" s="20" customFormat="1" ht="74.25" customHeight="1">
      <c r="A120" s="1163">
        <v>115</v>
      </c>
      <c r="B120" s="1164">
        <v>115</v>
      </c>
      <c r="C120" s="1165">
        <v>115</v>
      </c>
      <c r="D120" s="857" t="s">
        <v>2087</v>
      </c>
      <c r="E120" s="857" t="s">
        <v>5722</v>
      </c>
      <c r="F120" s="892" t="s">
        <v>2150</v>
      </c>
      <c r="G120" s="857"/>
      <c r="H120" s="857" t="s">
        <v>579</v>
      </c>
      <c r="I120" s="857" t="s">
        <v>1150</v>
      </c>
      <c r="J120" s="857" t="s">
        <v>1440</v>
      </c>
      <c r="K120" s="857" t="s">
        <v>602</v>
      </c>
      <c r="L120" s="857" t="s">
        <v>6796</v>
      </c>
      <c r="M120" s="857" t="s">
        <v>4280</v>
      </c>
      <c r="N120" s="857"/>
      <c r="O120" s="857" t="s">
        <v>3324</v>
      </c>
      <c r="P120" s="860" t="s">
        <v>3295</v>
      </c>
      <c r="Q120" s="857"/>
      <c r="R120" s="860" t="s">
        <v>2212</v>
      </c>
      <c r="S120" s="857" t="s">
        <v>1604</v>
      </c>
      <c r="T120" s="857" t="s">
        <v>1402</v>
      </c>
      <c r="U120" s="857">
        <v>2005</v>
      </c>
      <c r="V120" s="857" t="s">
        <v>2179</v>
      </c>
      <c r="W120" s="857" t="s">
        <v>2613</v>
      </c>
      <c r="X120" s="857" t="s">
        <v>2149</v>
      </c>
      <c r="Y120" s="869" t="s">
        <v>2186</v>
      </c>
      <c r="Z120" s="881" t="s">
        <v>2149</v>
      </c>
      <c r="AA120" s="857" t="s">
        <v>2149</v>
      </c>
      <c r="AB120" s="873" t="s">
        <v>2149</v>
      </c>
      <c r="AC120" s="873" t="s">
        <v>2149</v>
      </c>
      <c r="AD120" s="873" t="s">
        <v>2149</v>
      </c>
      <c r="AE120" s="873" t="s">
        <v>626</v>
      </c>
      <c r="AF120" s="875" t="s">
        <v>2149</v>
      </c>
      <c r="AG120" s="875"/>
      <c r="AH120" s="868"/>
      <c r="AI120" s="869"/>
      <c r="AJ120" s="869"/>
      <c r="AK120" s="869"/>
      <c r="AL120" s="869"/>
      <c r="AM120" s="869"/>
      <c r="AN120" s="869"/>
      <c r="AO120" s="869"/>
      <c r="AP120" s="881" t="s">
        <v>6244</v>
      </c>
      <c r="AQ120" s="857"/>
      <c r="AR120" s="873"/>
      <c r="AS120" s="873"/>
      <c r="AT120" s="873"/>
      <c r="AU120" s="873"/>
      <c r="AV120" s="882"/>
      <c r="AW120" s="869"/>
      <c r="AX120" s="869"/>
      <c r="AY120" s="22"/>
      <c r="AZ120" s="22"/>
      <c r="BA120" s="22"/>
      <c r="BB120" s="22"/>
      <c r="BC120" s="22"/>
      <c r="BD120" s="22"/>
      <c r="BE120" s="1188"/>
      <c r="BF120" s="3"/>
      <c r="BG120" s="1234" t="s">
        <v>5560</v>
      </c>
      <c r="BH120" s="4" t="s">
        <v>5766</v>
      </c>
      <c r="BI120" s="4"/>
      <c r="BJ120" s="66" t="s">
        <v>626</v>
      </c>
      <c r="BK120" s="4" t="s">
        <v>5794</v>
      </c>
    </row>
    <row r="121" spans="1:63" ht="45" customHeight="1">
      <c r="A121" s="1163">
        <v>116</v>
      </c>
      <c r="B121" s="1164">
        <v>116</v>
      </c>
      <c r="C121" s="1165">
        <v>116</v>
      </c>
      <c r="D121" s="857" t="s">
        <v>648</v>
      </c>
      <c r="E121" s="857" t="s">
        <v>5439</v>
      </c>
      <c r="F121" s="857"/>
      <c r="G121" s="857" t="s">
        <v>5663</v>
      </c>
      <c r="H121" s="857" t="s">
        <v>1110</v>
      </c>
      <c r="I121" s="857" t="s">
        <v>1068</v>
      </c>
      <c r="J121" s="857" t="s">
        <v>1471</v>
      </c>
      <c r="K121" s="857" t="s">
        <v>619</v>
      </c>
      <c r="L121" s="857" t="s">
        <v>6795</v>
      </c>
      <c r="M121" s="857" t="s">
        <v>4280</v>
      </c>
      <c r="N121" s="857"/>
      <c r="O121" s="857" t="s">
        <v>3325</v>
      </c>
      <c r="P121" s="860" t="s">
        <v>3107</v>
      </c>
      <c r="Q121" s="857"/>
      <c r="R121" s="860" t="s">
        <v>2216</v>
      </c>
      <c r="S121" s="857" t="s">
        <v>1605</v>
      </c>
      <c r="T121" s="857" t="s">
        <v>1219</v>
      </c>
      <c r="U121" s="857">
        <v>2010</v>
      </c>
      <c r="V121" s="857" t="s">
        <v>2187</v>
      </c>
      <c r="W121" s="857" t="s">
        <v>2614</v>
      </c>
      <c r="X121" s="857" t="s">
        <v>2212</v>
      </c>
      <c r="Y121" s="869" t="s">
        <v>2186</v>
      </c>
      <c r="Z121" s="881" t="s">
        <v>2149</v>
      </c>
      <c r="AA121" s="857" t="s">
        <v>2149</v>
      </c>
      <c r="AB121" s="873" t="s">
        <v>2149</v>
      </c>
      <c r="AC121" s="873" t="s">
        <v>2149</v>
      </c>
      <c r="AD121" s="873" t="s">
        <v>2149</v>
      </c>
      <c r="AE121" s="873"/>
      <c r="AF121" s="875" t="s">
        <v>2149</v>
      </c>
      <c r="AG121" s="875"/>
      <c r="AH121" s="868"/>
      <c r="AI121" s="869"/>
      <c r="AJ121" s="869"/>
      <c r="AK121" s="869"/>
      <c r="AL121" s="869"/>
      <c r="AM121" s="869"/>
      <c r="AN121" s="869"/>
      <c r="AO121" s="869"/>
      <c r="AP121" s="881"/>
      <c r="AQ121" s="857"/>
      <c r="AR121" s="873"/>
      <c r="AS121" s="873"/>
      <c r="AT121" s="873"/>
      <c r="AU121" s="873"/>
      <c r="AV121" s="882"/>
      <c r="AW121" s="869"/>
      <c r="AX121" s="869"/>
      <c r="AY121" s="22"/>
      <c r="AZ121" s="22"/>
      <c r="BA121" s="22"/>
      <c r="BB121" s="22"/>
      <c r="BC121" s="22"/>
      <c r="BD121" s="22"/>
      <c r="BE121" s="1188" t="s">
        <v>6240</v>
      </c>
      <c r="BF121" s="3" t="s">
        <v>5241</v>
      </c>
      <c r="BG121" s="1234" t="s">
        <v>5563</v>
      </c>
      <c r="BH121" s="4" t="s">
        <v>5766</v>
      </c>
      <c r="BI121" s="4"/>
      <c r="BJ121" s="66" t="s">
        <v>626</v>
      </c>
      <c r="BK121" s="4" t="s">
        <v>5804</v>
      </c>
    </row>
    <row r="122" spans="1:63" s="584" customFormat="1" ht="240" customHeight="1">
      <c r="A122" s="1163">
        <v>117</v>
      </c>
      <c r="B122" s="1168">
        <v>117</v>
      </c>
      <c r="C122" s="1169">
        <v>117</v>
      </c>
      <c r="D122" s="903" t="s">
        <v>1766</v>
      </c>
      <c r="E122" s="903" t="s">
        <v>5381</v>
      </c>
      <c r="F122" s="904" t="s">
        <v>2150</v>
      </c>
      <c r="G122" s="903"/>
      <c r="H122" s="903" t="s">
        <v>2802</v>
      </c>
      <c r="I122" s="903" t="s">
        <v>2803</v>
      </c>
      <c r="J122" s="903" t="s">
        <v>1455</v>
      </c>
      <c r="K122" s="903" t="s">
        <v>603</v>
      </c>
      <c r="L122" s="903" t="s">
        <v>6796</v>
      </c>
      <c r="M122" s="903" t="s">
        <v>4280</v>
      </c>
      <c r="N122" s="903"/>
      <c r="O122" s="903" t="s">
        <v>3326</v>
      </c>
      <c r="P122" s="905" t="s">
        <v>3108</v>
      </c>
      <c r="Q122" s="903"/>
      <c r="R122" s="905"/>
      <c r="S122" s="903" t="s">
        <v>1606</v>
      </c>
      <c r="T122" s="903" t="s">
        <v>1220</v>
      </c>
      <c r="U122" s="857">
        <v>2010</v>
      </c>
      <c r="V122" s="857" t="s">
        <v>2186</v>
      </c>
      <c r="W122" s="857" t="s">
        <v>3728</v>
      </c>
      <c r="X122" s="857" t="s">
        <v>2149</v>
      </c>
      <c r="Y122" s="869" t="s">
        <v>2186</v>
      </c>
      <c r="Z122" s="906" t="s">
        <v>2149</v>
      </c>
      <c r="AA122" s="857" t="s">
        <v>2149</v>
      </c>
      <c r="AB122" s="907" t="s">
        <v>2149</v>
      </c>
      <c r="AC122" s="907" t="s">
        <v>2149</v>
      </c>
      <c r="AD122" s="907" t="s">
        <v>2149</v>
      </c>
      <c r="AE122" s="907"/>
      <c r="AF122" s="908" t="s">
        <v>2149</v>
      </c>
      <c r="AG122" s="908"/>
      <c r="AH122" s="909"/>
      <c r="AI122" s="910"/>
      <c r="AJ122" s="910"/>
      <c r="AK122" s="910"/>
      <c r="AL122" s="910"/>
      <c r="AM122" s="910"/>
      <c r="AN122" s="910"/>
      <c r="AO122" s="910"/>
      <c r="AP122" s="881" t="s">
        <v>6180</v>
      </c>
      <c r="AQ122" s="911"/>
      <c r="AR122" s="907"/>
      <c r="AS122" s="907"/>
      <c r="AT122" s="907"/>
      <c r="AU122" s="907"/>
      <c r="AV122" s="912"/>
      <c r="AW122" s="910" t="s">
        <v>6170</v>
      </c>
      <c r="AX122" s="910"/>
      <c r="AY122" s="579"/>
      <c r="AZ122" s="579"/>
      <c r="BA122" s="579"/>
      <c r="BB122" s="579"/>
      <c r="BC122" s="579"/>
      <c r="BD122" s="579"/>
      <c r="BE122" s="1191" t="s">
        <v>6230</v>
      </c>
      <c r="BF122" s="669" t="s">
        <v>5241</v>
      </c>
      <c r="BG122" s="1236" t="s">
        <v>6487</v>
      </c>
      <c r="BH122" s="424" t="s">
        <v>5766</v>
      </c>
      <c r="BI122" s="424"/>
      <c r="BJ122" s="1263" t="s">
        <v>626</v>
      </c>
      <c r="BK122" s="424" t="s">
        <v>5804</v>
      </c>
    </row>
    <row r="123" spans="1:63" ht="274.5" customHeight="1">
      <c r="A123" s="1163">
        <v>118</v>
      </c>
      <c r="B123" s="1164">
        <v>118</v>
      </c>
      <c r="C123" s="1165">
        <v>118</v>
      </c>
      <c r="D123" s="857" t="s">
        <v>1799</v>
      </c>
      <c r="E123" s="857" t="s">
        <v>5688</v>
      </c>
      <c r="F123" s="871" t="s">
        <v>4804</v>
      </c>
      <c r="G123" s="857"/>
      <c r="H123" s="857" t="s">
        <v>580</v>
      </c>
      <c r="I123" s="857" t="s">
        <v>1135</v>
      </c>
      <c r="J123" s="857" t="s">
        <v>1485</v>
      </c>
      <c r="K123" s="857" t="s">
        <v>597</v>
      </c>
      <c r="L123" s="857" t="s">
        <v>6796</v>
      </c>
      <c r="M123" s="857" t="s">
        <v>4280</v>
      </c>
      <c r="N123" s="857"/>
      <c r="O123" s="857"/>
      <c r="P123" s="857"/>
      <c r="Q123" s="857"/>
      <c r="R123" s="857"/>
      <c r="S123" s="857" t="s">
        <v>1607</v>
      </c>
      <c r="T123" s="857" t="s">
        <v>1382</v>
      </c>
      <c r="U123" s="857">
        <v>1985</v>
      </c>
      <c r="V123" s="857"/>
      <c r="W123" s="857" t="s">
        <v>2615</v>
      </c>
      <c r="X123" s="857"/>
      <c r="Y123" s="869"/>
      <c r="Z123" s="881"/>
      <c r="AA123" s="857"/>
      <c r="AB123" s="873"/>
      <c r="AC123" s="873"/>
      <c r="AD123" s="873"/>
      <c r="AE123" s="873"/>
      <c r="AF123" s="875"/>
      <c r="AG123" s="875"/>
      <c r="AH123" s="868"/>
      <c r="AI123" s="869"/>
      <c r="AJ123" s="869"/>
      <c r="AK123" s="869"/>
      <c r="AL123" s="869"/>
      <c r="AM123" s="869"/>
      <c r="AN123" s="869"/>
      <c r="AO123" s="869"/>
      <c r="AP123" s="881"/>
      <c r="AQ123" s="857"/>
      <c r="AR123" s="873"/>
      <c r="AS123" s="873"/>
      <c r="AT123" s="873"/>
      <c r="AU123" s="873"/>
      <c r="AV123" s="882"/>
      <c r="AW123" s="869"/>
      <c r="AX123" s="869"/>
      <c r="AY123" s="22"/>
      <c r="AZ123" s="22"/>
      <c r="BA123" s="22"/>
      <c r="BB123" s="22"/>
      <c r="BC123" s="22"/>
      <c r="BD123" s="22"/>
      <c r="BE123" s="1189" t="s">
        <v>6046</v>
      </c>
      <c r="BF123" s="3" t="s">
        <v>5248</v>
      </c>
      <c r="BG123" s="1234" t="s">
        <v>5763</v>
      </c>
      <c r="BH123" s="4" t="s">
        <v>6021</v>
      </c>
      <c r="BI123" s="4"/>
      <c r="BJ123" s="241" t="s">
        <v>2150</v>
      </c>
      <c r="BK123" s="509" t="s">
        <v>626</v>
      </c>
    </row>
    <row r="124" spans="1:63" ht="320.25" customHeight="1">
      <c r="A124" s="1163">
        <v>119</v>
      </c>
      <c r="B124" s="1164">
        <v>119</v>
      </c>
      <c r="C124" s="1165">
        <v>119</v>
      </c>
      <c r="D124" s="857" t="s">
        <v>1799</v>
      </c>
      <c r="E124" s="857" t="s">
        <v>5688</v>
      </c>
      <c r="F124" s="871" t="s">
        <v>4804</v>
      </c>
      <c r="G124" s="857"/>
      <c r="H124" s="857" t="s">
        <v>1321</v>
      </c>
      <c r="I124" s="857" t="s">
        <v>597</v>
      </c>
      <c r="J124" s="857" t="s">
        <v>1485</v>
      </c>
      <c r="K124" s="857" t="s">
        <v>597</v>
      </c>
      <c r="L124" s="857" t="s">
        <v>6796</v>
      </c>
      <c r="M124" s="857" t="s">
        <v>4280</v>
      </c>
      <c r="N124" s="857" t="s">
        <v>4515</v>
      </c>
      <c r="O124" s="857" t="s">
        <v>4516</v>
      </c>
      <c r="P124" s="860" t="s">
        <v>4517</v>
      </c>
      <c r="Q124" s="857"/>
      <c r="R124" s="860" t="s">
        <v>4642</v>
      </c>
      <c r="S124" s="873" t="s">
        <v>1322</v>
      </c>
      <c r="T124" s="857" t="s">
        <v>1392</v>
      </c>
      <c r="U124" s="857">
        <v>2010</v>
      </c>
      <c r="V124" s="873"/>
      <c r="W124" s="873" t="s">
        <v>4518</v>
      </c>
      <c r="X124" s="873"/>
      <c r="Y124" s="875"/>
      <c r="Z124" s="881"/>
      <c r="AA124" s="857"/>
      <c r="AB124" s="873"/>
      <c r="AC124" s="873"/>
      <c r="AD124" s="873"/>
      <c r="AE124" s="873"/>
      <c r="AF124" s="875"/>
      <c r="AG124" s="875"/>
      <c r="AH124" s="868"/>
      <c r="AI124" s="869"/>
      <c r="AJ124" s="869"/>
      <c r="AK124" s="869"/>
      <c r="AL124" s="869"/>
      <c r="AM124" s="869"/>
      <c r="AN124" s="869"/>
      <c r="AO124" s="869"/>
      <c r="AP124" s="881"/>
      <c r="AQ124" s="857"/>
      <c r="AR124" s="873"/>
      <c r="AS124" s="873"/>
      <c r="AT124" s="873"/>
      <c r="AU124" s="873"/>
      <c r="AV124" s="882"/>
      <c r="AW124" s="869"/>
      <c r="AX124" s="869"/>
      <c r="AY124" s="22"/>
      <c r="AZ124" s="22"/>
      <c r="BA124" s="22"/>
      <c r="BB124" s="22"/>
      <c r="BC124" s="22"/>
      <c r="BD124" s="22"/>
      <c r="BE124" s="1189" t="s">
        <v>6045</v>
      </c>
      <c r="BF124" s="3" t="s">
        <v>6542</v>
      </c>
      <c r="BG124" s="1234" t="s">
        <v>5763</v>
      </c>
      <c r="BH124" s="4" t="s">
        <v>5772</v>
      </c>
      <c r="BI124" s="4"/>
      <c r="BJ124" s="241" t="s">
        <v>2150</v>
      </c>
      <c r="BK124" s="509" t="s">
        <v>5783</v>
      </c>
    </row>
    <row r="125" spans="1:63" ht="285" customHeight="1">
      <c r="A125" s="1163">
        <v>120</v>
      </c>
      <c r="B125" s="1164">
        <v>120</v>
      </c>
      <c r="C125" s="1165">
        <v>120</v>
      </c>
      <c r="D125" s="857" t="s">
        <v>1800</v>
      </c>
      <c r="E125" s="857" t="s">
        <v>6341</v>
      </c>
      <c r="F125" s="857"/>
      <c r="G125" s="857"/>
      <c r="H125" s="857" t="s">
        <v>581</v>
      </c>
      <c r="I125" s="857" t="s">
        <v>1156</v>
      </c>
      <c r="J125" s="857" t="s">
        <v>1486</v>
      </c>
      <c r="K125" s="857" t="s">
        <v>624</v>
      </c>
      <c r="L125" s="857" t="s">
        <v>6796</v>
      </c>
      <c r="M125" s="857" t="s">
        <v>4280</v>
      </c>
      <c r="N125" s="857"/>
      <c r="O125" s="857" t="s">
        <v>3328</v>
      </c>
      <c r="P125" s="857" t="s">
        <v>3123</v>
      </c>
      <c r="Q125" s="857"/>
      <c r="R125" s="873" t="s">
        <v>2212</v>
      </c>
      <c r="S125" s="857" t="s">
        <v>1608</v>
      </c>
      <c r="T125" s="857" t="s">
        <v>1221</v>
      </c>
      <c r="U125" s="857">
        <v>2010</v>
      </c>
      <c r="V125" s="857" t="s">
        <v>2186</v>
      </c>
      <c r="W125" s="857" t="s">
        <v>3591</v>
      </c>
      <c r="X125" s="857"/>
      <c r="Y125" s="869" t="s">
        <v>2186</v>
      </c>
      <c r="Z125" s="884" t="s">
        <v>557</v>
      </c>
      <c r="AA125" s="873" t="s">
        <v>558</v>
      </c>
      <c r="AB125" s="873" t="s">
        <v>559</v>
      </c>
      <c r="AC125" s="873" t="s">
        <v>560</v>
      </c>
      <c r="AD125" s="873" t="s">
        <v>561</v>
      </c>
      <c r="AE125" s="873"/>
      <c r="AF125" s="107"/>
      <c r="AG125" s="107"/>
      <c r="AH125" s="868"/>
      <c r="AI125" s="869"/>
      <c r="AJ125" s="869"/>
      <c r="AK125" s="869"/>
      <c r="AL125" s="869"/>
      <c r="AM125" s="869"/>
      <c r="AN125" s="869"/>
      <c r="AO125" s="869"/>
      <c r="AP125" s="884"/>
      <c r="AQ125" s="873"/>
      <c r="AR125" s="873"/>
      <c r="AS125" s="873"/>
      <c r="AT125" s="873"/>
      <c r="AU125" s="873"/>
      <c r="AV125" s="913"/>
      <c r="AW125" s="869" t="s">
        <v>6171</v>
      </c>
      <c r="AX125" s="869"/>
      <c r="AY125" s="22"/>
      <c r="AZ125" s="22"/>
      <c r="BA125" s="22"/>
      <c r="BB125" s="22"/>
      <c r="BC125" s="22"/>
      <c r="BD125" s="22"/>
      <c r="BE125" s="1188" t="s">
        <v>5251</v>
      </c>
      <c r="BF125" s="3" t="s">
        <v>5248</v>
      </c>
      <c r="BG125" s="1234" t="s">
        <v>6488</v>
      </c>
      <c r="BH125" s="4" t="s">
        <v>5766</v>
      </c>
      <c r="BI125" s="4"/>
      <c r="BJ125" s="66" t="s">
        <v>626</v>
      </c>
      <c r="BK125" s="4" t="s">
        <v>5804</v>
      </c>
    </row>
    <row r="126" spans="1:63" ht="86.25" customHeight="1">
      <c r="A126" s="1163">
        <v>121</v>
      </c>
      <c r="B126" s="1164">
        <v>121</v>
      </c>
      <c r="C126" s="1165">
        <v>121</v>
      </c>
      <c r="D126" s="857" t="s">
        <v>1040</v>
      </c>
      <c r="E126" s="857" t="s">
        <v>5708</v>
      </c>
      <c r="F126" s="914" t="s">
        <v>2150</v>
      </c>
      <c r="G126" s="857"/>
      <c r="H126" s="857" t="s">
        <v>582</v>
      </c>
      <c r="I126" s="857" t="s">
        <v>1157</v>
      </c>
      <c r="J126" s="857" t="s">
        <v>1461</v>
      </c>
      <c r="K126" s="857" t="s">
        <v>595</v>
      </c>
      <c r="L126" s="857" t="s">
        <v>6796</v>
      </c>
      <c r="M126" s="857" t="s">
        <v>4280</v>
      </c>
      <c r="N126" s="857"/>
      <c r="O126" s="857" t="s">
        <v>3329</v>
      </c>
      <c r="P126" s="860" t="s">
        <v>3124</v>
      </c>
      <c r="Q126" s="857"/>
      <c r="R126" s="860" t="s">
        <v>2212</v>
      </c>
      <c r="S126" s="857" t="s">
        <v>1609</v>
      </c>
      <c r="T126" s="857" t="s">
        <v>1391</v>
      </c>
      <c r="U126" s="857">
        <v>2010</v>
      </c>
      <c r="V126" s="857" t="s">
        <v>2186</v>
      </c>
      <c r="W126" s="857" t="s">
        <v>3592</v>
      </c>
      <c r="X126" s="857"/>
      <c r="Y126" s="869" t="s">
        <v>2186</v>
      </c>
      <c r="Z126" s="881" t="s">
        <v>2149</v>
      </c>
      <c r="AA126" s="857" t="s">
        <v>2149</v>
      </c>
      <c r="AB126" s="873" t="s">
        <v>2149</v>
      </c>
      <c r="AC126" s="873" t="s">
        <v>2149</v>
      </c>
      <c r="AD126" s="873" t="s">
        <v>2149</v>
      </c>
      <c r="AE126" s="873"/>
      <c r="AF126" s="875" t="s">
        <v>2149</v>
      </c>
      <c r="AG126" s="875"/>
      <c r="AH126" s="868"/>
      <c r="AI126" s="869"/>
      <c r="AJ126" s="869"/>
      <c r="AK126" s="869"/>
      <c r="AL126" s="869"/>
      <c r="AM126" s="869"/>
      <c r="AN126" s="869"/>
      <c r="AO126" s="869"/>
      <c r="AP126" s="881"/>
      <c r="AQ126" s="857"/>
      <c r="AR126" s="873"/>
      <c r="AS126" s="873"/>
      <c r="AT126" s="873"/>
      <c r="AU126" s="873"/>
      <c r="AV126" s="882"/>
      <c r="AW126" s="869"/>
      <c r="AX126" s="869"/>
      <c r="AY126" s="22"/>
      <c r="AZ126" s="22"/>
      <c r="BA126" s="22"/>
      <c r="BB126" s="22"/>
      <c r="BC126" s="22"/>
      <c r="BD126" s="22"/>
      <c r="BE126" s="1188"/>
      <c r="BF126" s="3" t="s">
        <v>5241</v>
      </c>
      <c r="BG126" s="1234" t="s">
        <v>5561</v>
      </c>
      <c r="BH126" s="4" t="s">
        <v>5766</v>
      </c>
      <c r="BI126" s="4" t="s">
        <v>5750</v>
      </c>
      <c r="BJ126" s="66" t="s">
        <v>2150</v>
      </c>
      <c r="BK126" s="4" t="s">
        <v>5804</v>
      </c>
    </row>
    <row r="127" spans="1:63" ht="174" customHeight="1">
      <c r="A127" s="1163">
        <v>122</v>
      </c>
      <c r="B127" s="1164">
        <v>122</v>
      </c>
      <c r="C127" s="1165">
        <v>122</v>
      </c>
      <c r="D127" s="873" t="s">
        <v>467</v>
      </c>
      <c r="E127" s="873" t="s">
        <v>468</v>
      </c>
      <c r="F127" s="914" t="s">
        <v>2150</v>
      </c>
      <c r="G127" s="873"/>
      <c r="H127" s="857" t="s">
        <v>5320</v>
      </c>
      <c r="I127" s="857" t="s">
        <v>1174</v>
      </c>
      <c r="J127" s="857" t="s">
        <v>1487</v>
      </c>
      <c r="K127" s="857" t="s">
        <v>623</v>
      </c>
      <c r="L127" s="857" t="s">
        <v>6798</v>
      </c>
      <c r="M127" s="857" t="s">
        <v>4280</v>
      </c>
      <c r="N127" s="915" t="s">
        <v>6673</v>
      </c>
      <c r="O127" s="857" t="s">
        <v>6220</v>
      </c>
      <c r="P127" s="860" t="s">
        <v>6221</v>
      </c>
      <c r="Q127" s="857"/>
      <c r="R127" s="857" t="s">
        <v>6222</v>
      </c>
      <c r="S127" s="857" t="s">
        <v>1610</v>
      </c>
      <c r="T127" s="857" t="s">
        <v>6218</v>
      </c>
      <c r="U127" s="857" t="s">
        <v>6219</v>
      </c>
      <c r="V127" s="857" t="s">
        <v>2510</v>
      </c>
      <c r="W127" s="857" t="s">
        <v>6217</v>
      </c>
      <c r="X127" s="857" t="s">
        <v>626</v>
      </c>
      <c r="Y127" s="869" t="s">
        <v>2186</v>
      </c>
      <c r="Z127" s="881" t="s">
        <v>2149</v>
      </c>
      <c r="AA127" s="857" t="s">
        <v>2149</v>
      </c>
      <c r="AB127" s="873" t="s">
        <v>2149</v>
      </c>
      <c r="AC127" s="873" t="s">
        <v>2149</v>
      </c>
      <c r="AD127" s="873" t="s">
        <v>2149</v>
      </c>
      <c r="AE127" s="901" t="s">
        <v>626</v>
      </c>
      <c r="AF127" s="875" t="s">
        <v>2149</v>
      </c>
      <c r="AG127" s="875"/>
      <c r="AH127" s="868"/>
      <c r="AI127" s="869"/>
      <c r="AJ127" s="869"/>
      <c r="AK127" s="869"/>
      <c r="AL127" s="869"/>
      <c r="AM127" s="869"/>
      <c r="AN127" s="869"/>
      <c r="AO127" s="869"/>
      <c r="AP127" s="881"/>
      <c r="AQ127" s="857"/>
      <c r="AR127" s="873"/>
      <c r="AS127" s="873"/>
      <c r="AT127" s="873"/>
      <c r="AU127" s="873"/>
      <c r="AV127" s="882"/>
      <c r="AW127" s="1137">
        <v>44265</v>
      </c>
      <c r="AX127" s="869"/>
      <c r="AY127" s="22"/>
      <c r="AZ127" s="22"/>
      <c r="BA127" s="22"/>
      <c r="BB127" s="22"/>
      <c r="BC127" s="22"/>
      <c r="BD127" s="22"/>
      <c r="BE127" s="1189" t="s">
        <v>6674</v>
      </c>
      <c r="BF127" s="3" t="s">
        <v>6675</v>
      </c>
      <c r="BG127" s="1232" t="s">
        <v>6676</v>
      </c>
      <c r="BH127" s="4" t="s">
        <v>5766</v>
      </c>
      <c r="BI127" s="4" t="s">
        <v>5750</v>
      </c>
      <c r="BJ127" s="66" t="s">
        <v>2150</v>
      </c>
      <c r="BK127" s="4" t="s">
        <v>5782</v>
      </c>
    </row>
    <row r="128" spans="1:63" ht="105">
      <c r="A128" s="1163">
        <v>123</v>
      </c>
      <c r="B128" s="1164">
        <v>123</v>
      </c>
      <c r="C128" s="1165">
        <v>123</v>
      </c>
      <c r="D128" s="857" t="s">
        <v>5297</v>
      </c>
      <c r="E128" s="857" t="s">
        <v>5681</v>
      </c>
      <c r="F128" s="914" t="s">
        <v>2150</v>
      </c>
      <c r="G128" s="857"/>
      <c r="H128" s="857" t="s">
        <v>6544</v>
      </c>
      <c r="I128" s="911" t="s">
        <v>1144</v>
      </c>
      <c r="J128" s="911" t="s">
        <v>1471</v>
      </c>
      <c r="K128" s="911" t="s">
        <v>619</v>
      </c>
      <c r="L128" s="911" t="s">
        <v>6795</v>
      </c>
      <c r="M128" s="911" t="s">
        <v>4280</v>
      </c>
      <c r="N128" s="911"/>
      <c r="O128" s="911" t="s">
        <v>3331</v>
      </c>
      <c r="P128" s="916" t="s">
        <v>3125</v>
      </c>
      <c r="Q128" s="911"/>
      <c r="R128" s="916"/>
      <c r="S128" s="911" t="s">
        <v>1611</v>
      </c>
      <c r="T128" s="911" t="s">
        <v>1222</v>
      </c>
      <c r="U128" s="911">
        <v>2011</v>
      </c>
      <c r="V128" s="911" t="s">
        <v>2186</v>
      </c>
      <c r="W128" s="911"/>
      <c r="X128" s="911"/>
      <c r="Y128" s="910" t="s">
        <v>2186</v>
      </c>
      <c r="Z128" s="900" t="s">
        <v>626</v>
      </c>
      <c r="AA128" s="901" t="s">
        <v>626</v>
      </c>
      <c r="AB128" s="901" t="s">
        <v>626</v>
      </c>
      <c r="AC128" s="901" t="s">
        <v>626</v>
      </c>
      <c r="AD128" s="901" t="s">
        <v>626</v>
      </c>
      <c r="AE128" s="901" t="s">
        <v>626</v>
      </c>
      <c r="AF128" s="902" t="s">
        <v>626</v>
      </c>
      <c r="AG128" s="902"/>
      <c r="AH128" s="868"/>
      <c r="AI128" s="869"/>
      <c r="AJ128" s="869"/>
      <c r="AK128" s="869"/>
      <c r="AL128" s="869"/>
      <c r="AM128" s="869"/>
      <c r="AN128" s="869"/>
      <c r="AO128" s="869"/>
      <c r="AP128" s="881" t="s">
        <v>5805</v>
      </c>
      <c r="AQ128" s="857" t="s">
        <v>6004</v>
      </c>
      <c r="AR128" s="873" t="s">
        <v>6008</v>
      </c>
      <c r="AS128" s="873" t="s">
        <v>5806</v>
      </c>
      <c r="AT128" s="873" t="s">
        <v>6210</v>
      </c>
      <c r="AU128" s="873"/>
      <c r="AV128" s="882"/>
      <c r="AW128" s="869"/>
      <c r="AX128" s="869"/>
      <c r="AY128" s="22"/>
      <c r="AZ128" s="22"/>
      <c r="BA128" s="22"/>
      <c r="BB128" s="22"/>
      <c r="BC128" s="22"/>
      <c r="BD128" s="22"/>
      <c r="BE128" s="1188" t="s">
        <v>6211</v>
      </c>
      <c r="BF128" s="3" t="s">
        <v>5657</v>
      </c>
      <c r="BG128" s="1234" t="s">
        <v>5561</v>
      </c>
      <c r="BH128" s="4" t="s">
        <v>5766</v>
      </c>
      <c r="BI128" s="4" t="s">
        <v>5750</v>
      </c>
      <c r="BJ128" s="66" t="s">
        <v>2150</v>
      </c>
      <c r="BK128" s="4" t="s">
        <v>5804</v>
      </c>
    </row>
    <row r="129" spans="1:63" s="20" customFormat="1" ht="148.5" customHeight="1">
      <c r="A129" s="1163">
        <v>124</v>
      </c>
      <c r="B129" s="1164">
        <v>124</v>
      </c>
      <c r="C129" s="1165">
        <v>124</v>
      </c>
      <c r="D129" s="857" t="s">
        <v>4237</v>
      </c>
      <c r="E129" s="857" t="s">
        <v>5717</v>
      </c>
      <c r="F129" s="892" t="s">
        <v>2150</v>
      </c>
      <c r="G129" s="857"/>
      <c r="H129" s="857" t="s">
        <v>584</v>
      </c>
      <c r="I129" s="857" t="s">
        <v>1158</v>
      </c>
      <c r="J129" s="857" t="s">
        <v>1488</v>
      </c>
      <c r="K129" s="857" t="s">
        <v>622</v>
      </c>
      <c r="L129" s="857" t="s">
        <v>6795</v>
      </c>
      <c r="M129" s="857" t="s">
        <v>4280</v>
      </c>
      <c r="N129" s="857"/>
      <c r="O129" s="860" t="s">
        <v>3332</v>
      </c>
      <c r="P129" s="860" t="s">
        <v>3126</v>
      </c>
      <c r="Q129" s="857"/>
      <c r="R129" s="860" t="s">
        <v>2212</v>
      </c>
      <c r="S129" s="857" t="s">
        <v>1612</v>
      </c>
      <c r="T129" s="857" t="s">
        <v>1389</v>
      </c>
      <c r="U129" s="857">
        <v>2010</v>
      </c>
      <c r="V129" s="857" t="s">
        <v>2186</v>
      </c>
      <c r="W129" s="857" t="s">
        <v>3593</v>
      </c>
      <c r="X129" s="857"/>
      <c r="Y129" s="869" t="s">
        <v>2186</v>
      </c>
      <c r="Z129" s="881" t="s">
        <v>2149</v>
      </c>
      <c r="AA129" s="857" t="s">
        <v>2149</v>
      </c>
      <c r="AB129" s="873" t="s">
        <v>2149</v>
      </c>
      <c r="AC129" s="873" t="s">
        <v>2149</v>
      </c>
      <c r="AD129" s="873" t="s">
        <v>2149</v>
      </c>
      <c r="AE129" s="873"/>
      <c r="AF129" s="875" t="s">
        <v>2149</v>
      </c>
      <c r="AG129" s="875"/>
      <c r="AH129" s="868"/>
      <c r="AI129" s="869"/>
      <c r="AJ129" s="869"/>
      <c r="AK129" s="869"/>
      <c r="AL129" s="869"/>
      <c r="AM129" s="869"/>
      <c r="AN129" s="869"/>
      <c r="AO129" s="869"/>
      <c r="AP129" s="881" t="s">
        <v>5914</v>
      </c>
      <c r="AQ129" s="857"/>
      <c r="AR129" s="873"/>
      <c r="AS129" s="873"/>
      <c r="AT129" s="873"/>
      <c r="AU129" s="873"/>
      <c r="AV129" s="882"/>
      <c r="AW129" s="869"/>
      <c r="AX129" s="869"/>
      <c r="AY129" s="22"/>
      <c r="AZ129" s="22"/>
      <c r="BA129" s="22"/>
      <c r="BB129" s="22"/>
      <c r="BC129" s="22"/>
      <c r="BD129" s="22"/>
      <c r="BE129" s="1188" t="s">
        <v>5264</v>
      </c>
      <c r="BF129" s="3" t="s">
        <v>1241</v>
      </c>
      <c r="BG129" s="1234" t="s">
        <v>5561</v>
      </c>
      <c r="BH129" s="4" t="s">
        <v>5767</v>
      </c>
      <c r="BI129" s="4" t="s">
        <v>5750</v>
      </c>
      <c r="BJ129" s="66" t="s">
        <v>2150</v>
      </c>
      <c r="BK129" s="4" t="s">
        <v>5794</v>
      </c>
    </row>
    <row r="130" spans="1:63" ht="62.25" customHeight="1">
      <c r="A130" s="1163">
        <v>125</v>
      </c>
      <c r="B130" s="1164">
        <v>125</v>
      </c>
      <c r="C130" s="1165">
        <v>125</v>
      </c>
      <c r="D130" s="857" t="s">
        <v>5292</v>
      </c>
      <c r="E130" s="857" t="s">
        <v>5717</v>
      </c>
      <c r="F130" s="885" t="s">
        <v>2150</v>
      </c>
      <c r="G130" s="857"/>
      <c r="H130" s="857" t="s">
        <v>755</v>
      </c>
      <c r="I130" s="857" t="s">
        <v>778</v>
      </c>
      <c r="J130" s="857" t="s">
        <v>1488</v>
      </c>
      <c r="K130" s="857" t="s">
        <v>622</v>
      </c>
      <c r="L130" s="857" t="s">
        <v>6795</v>
      </c>
      <c r="M130" s="857" t="s">
        <v>4280</v>
      </c>
      <c r="N130" s="857"/>
      <c r="O130" s="860" t="s">
        <v>3301</v>
      </c>
      <c r="P130" s="860" t="s">
        <v>3302</v>
      </c>
      <c r="Q130" s="857"/>
      <c r="R130" s="860"/>
      <c r="S130" s="857" t="s">
        <v>770</v>
      </c>
      <c r="T130" s="857" t="s">
        <v>743</v>
      </c>
      <c r="U130" s="857"/>
      <c r="V130" s="857"/>
      <c r="W130" s="857"/>
      <c r="X130" s="857"/>
      <c r="Y130" s="869"/>
      <c r="Z130" s="881"/>
      <c r="AA130" s="857"/>
      <c r="AB130" s="873"/>
      <c r="AC130" s="873"/>
      <c r="AD130" s="873"/>
      <c r="AE130" s="873"/>
      <c r="AF130" s="875"/>
      <c r="AG130" s="875"/>
      <c r="AH130" s="868"/>
      <c r="AI130" s="869"/>
      <c r="AJ130" s="869"/>
      <c r="AK130" s="869"/>
      <c r="AL130" s="869"/>
      <c r="AM130" s="869"/>
      <c r="AN130" s="869"/>
      <c r="AO130" s="869"/>
      <c r="AP130" s="881"/>
      <c r="AQ130" s="857"/>
      <c r="AR130" s="873"/>
      <c r="AS130" s="873"/>
      <c r="AT130" s="873"/>
      <c r="AU130" s="873"/>
      <c r="AV130" s="882"/>
      <c r="AW130" s="869"/>
      <c r="AX130" s="869"/>
      <c r="AY130" s="22"/>
      <c r="AZ130" s="22"/>
      <c r="BA130" s="22"/>
      <c r="BB130" s="22"/>
      <c r="BC130" s="22"/>
      <c r="BD130" s="22"/>
      <c r="BE130" s="1188" t="s">
        <v>6267</v>
      </c>
      <c r="BF130" s="3" t="s">
        <v>5566</v>
      </c>
      <c r="BG130" s="1237" t="s">
        <v>5562</v>
      </c>
      <c r="BH130" s="4" t="s">
        <v>5772</v>
      </c>
      <c r="BI130" s="4"/>
      <c r="BJ130" s="66" t="s">
        <v>626</v>
      </c>
      <c r="BK130" s="4" t="s">
        <v>5784</v>
      </c>
    </row>
    <row r="131" spans="1:63" s="584" customFormat="1" ht="60" customHeight="1">
      <c r="A131" s="1163">
        <v>126</v>
      </c>
      <c r="B131" s="1170">
        <v>126</v>
      </c>
      <c r="C131" s="1171">
        <v>126</v>
      </c>
      <c r="D131" s="911" t="s">
        <v>5282</v>
      </c>
      <c r="E131" s="911" t="s">
        <v>5383</v>
      </c>
      <c r="F131" s="917" t="s">
        <v>2150</v>
      </c>
      <c r="G131" s="911"/>
      <c r="H131" s="911" t="s">
        <v>2219</v>
      </c>
      <c r="I131" s="911" t="s">
        <v>1175</v>
      </c>
      <c r="J131" s="911" t="s">
        <v>1465</v>
      </c>
      <c r="K131" s="911" t="s">
        <v>599</v>
      </c>
      <c r="L131" s="911" t="s">
        <v>6794</v>
      </c>
      <c r="M131" s="857" t="s">
        <v>4280</v>
      </c>
      <c r="N131" s="857"/>
      <c r="O131" s="860" t="s">
        <v>3333</v>
      </c>
      <c r="P131" s="880" t="s">
        <v>3127</v>
      </c>
      <c r="Q131" s="857"/>
      <c r="R131" s="873" t="s">
        <v>2212</v>
      </c>
      <c r="S131" s="857" t="s">
        <v>2220</v>
      </c>
      <c r="T131" s="857" t="s">
        <v>2221</v>
      </c>
      <c r="U131" s="857">
        <v>2006</v>
      </c>
      <c r="V131" s="857" t="s">
        <v>2186</v>
      </c>
      <c r="W131" s="857" t="s">
        <v>2616</v>
      </c>
      <c r="X131" s="857" t="s">
        <v>2149</v>
      </c>
      <c r="Y131" s="869" t="s">
        <v>2186</v>
      </c>
      <c r="Z131" s="906" t="s">
        <v>2149</v>
      </c>
      <c r="AA131" s="857" t="s">
        <v>2149</v>
      </c>
      <c r="AB131" s="907" t="s">
        <v>2149</v>
      </c>
      <c r="AC131" s="907" t="s">
        <v>2149</v>
      </c>
      <c r="AD131" s="907" t="s">
        <v>2149</v>
      </c>
      <c r="AE131" s="907"/>
      <c r="AF131" s="908" t="s">
        <v>2149</v>
      </c>
      <c r="AG131" s="908"/>
      <c r="AH131" s="909"/>
      <c r="AI131" s="910"/>
      <c r="AJ131" s="910"/>
      <c r="AK131" s="910"/>
      <c r="AL131" s="910"/>
      <c r="AM131" s="910"/>
      <c r="AN131" s="910"/>
      <c r="AO131" s="910"/>
      <c r="AP131" s="906"/>
      <c r="AQ131" s="911"/>
      <c r="AR131" s="907"/>
      <c r="AS131" s="907"/>
      <c r="AT131" s="907"/>
      <c r="AU131" s="907"/>
      <c r="AV131" s="912"/>
      <c r="AW131" s="910"/>
      <c r="AX131" s="910"/>
      <c r="AY131" s="579"/>
      <c r="AZ131" s="579"/>
      <c r="BA131" s="579"/>
      <c r="BB131" s="579"/>
      <c r="BC131" s="579"/>
      <c r="BD131" s="579"/>
      <c r="BE131" s="1192" t="s">
        <v>6233</v>
      </c>
      <c r="BF131" s="576" t="s">
        <v>5241</v>
      </c>
      <c r="BG131" s="1238" t="s">
        <v>5560</v>
      </c>
      <c r="BH131" s="581" t="s">
        <v>5766</v>
      </c>
      <c r="BI131" s="581"/>
      <c r="BJ131" s="1264" t="s">
        <v>626</v>
      </c>
      <c r="BK131" s="581" t="s">
        <v>5804</v>
      </c>
    </row>
    <row r="132" spans="1:63" s="20" customFormat="1" ht="126.75" customHeight="1">
      <c r="A132" s="1163">
        <v>127</v>
      </c>
      <c r="B132" s="1164">
        <v>127</v>
      </c>
      <c r="C132" s="1165">
        <v>127</v>
      </c>
      <c r="D132" s="857" t="s">
        <v>1782</v>
      </c>
      <c r="E132" s="857" t="s">
        <v>6791</v>
      </c>
      <c r="F132" s="892" t="s">
        <v>2150</v>
      </c>
      <c r="G132" s="857"/>
      <c r="H132" s="857" t="s">
        <v>585</v>
      </c>
      <c r="I132" s="857" t="s">
        <v>1139</v>
      </c>
      <c r="J132" s="857" t="s">
        <v>1480</v>
      </c>
      <c r="K132" s="857" t="s">
        <v>605</v>
      </c>
      <c r="L132" s="857" t="s">
        <v>6795</v>
      </c>
      <c r="M132" s="857" t="s">
        <v>4280</v>
      </c>
      <c r="N132" s="857"/>
      <c r="O132" s="857" t="s">
        <v>3334</v>
      </c>
      <c r="P132" s="860" t="s">
        <v>3128</v>
      </c>
      <c r="Q132" s="857"/>
      <c r="R132" s="860"/>
      <c r="S132" s="857" t="s">
        <v>1613</v>
      </c>
      <c r="T132" s="857" t="s">
        <v>1388</v>
      </c>
      <c r="U132" s="857"/>
      <c r="V132" s="857"/>
      <c r="W132" s="857" t="s">
        <v>5551</v>
      </c>
      <c r="X132" s="857"/>
      <c r="Y132" s="869"/>
      <c r="Z132" s="881" t="s">
        <v>5838</v>
      </c>
      <c r="AA132" s="857" t="s">
        <v>5839</v>
      </c>
      <c r="AB132" s="873" t="s">
        <v>6043</v>
      </c>
      <c r="AC132" s="873" t="s">
        <v>2837</v>
      </c>
      <c r="AD132" s="873"/>
      <c r="AE132" s="873"/>
      <c r="AF132" s="875"/>
      <c r="AG132" s="875"/>
      <c r="AH132" s="868"/>
      <c r="AI132" s="869"/>
      <c r="AJ132" s="869"/>
      <c r="AK132" s="869"/>
      <c r="AL132" s="869"/>
      <c r="AM132" s="869"/>
      <c r="AN132" s="869"/>
      <c r="AO132" s="869"/>
      <c r="AP132" s="881"/>
      <c r="AQ132" s="857"/>
      <c r="AR132" s="873"/>
      <c r="AS132" s="873"/>
      <c r="AT132" s="873"/>
      <c r="AU132" s="873"/>
      <c r="AV132" s="882"/>
      <c r="AW132" s="869"/>
      <c r="AX132" s="869"/>
      <c r="AY132" s="22"/>
      <c r="AZ132" s="22"/>
      <c r="BA132" s="22"/>
      <c r="BB132" s="22"/>
      <c r="BC132" s="22"/>
      <c r="BD132" s="22"/>
      <c r="BE132" s="1188" t="s">
        <v>6209</v>
      </c>
      <c r="BF132" s="3" t="s">
        <v>6208</v>
      </c>
      <c r="BG132" s="1234" t="s">
        <v>5561</v>
      </c>
      <c r="BH132" s="4" t="s">
        <v>5767</v>
      </c>
      <c r="BI132" s="4"/>
      <c r="BJ132" s="66" t="s">
        <v>2150</v>
      </c>
      <c r="BK132" s="4" t="s">
        <v>5794</v>
      </c>
    </row>
    <row r="133" spans="1:63" ht="408.75" customHeight="1">
      <c r="A133" s="1163">
        <v>128</v>
      </c>
      <c r="B133" s="1164">
        <v>128</v>
      </c>
      <c r="C133" s="1165">
        <v>128</v>
      </c>
      <c r="D133" s="857" t="s">
        <v>3585</v>
      </c>
      <c r="E133" s="857" t="s">
        <v>5678</v>
      </c>
      <c r="F133" s="885" t="s">
        <v>2150</v>
      </c>
      <c r="G133" s="857"/>
      <c r="H133" s="857" t="s">
        <v>1049</v>
      </c>
      <c r="I133" s="857" t="s">
        <v>4777</v>
      </c>
      <c r="J133" s="857" t="s">
        <v>1489</v>
      </c>
      <c r="K133" s="857" t="s">
        <v>594</v>
      </c>
      <c r="L133" s="857" t="s">
        <v>6794</v>
      </c>
      <c r="M133" s="857" t="s">
        <v>4280</v>
      </c>
      <c r="N133" s="857"/>
      <c r="O133" s="860" t="s">
        <v>6619</v>
      </c>
      <c r="P133" s="860" t="s">
        <v>3265</v>
      </c>
      <c r="Q133" s="857"/>
      <c r="R133" s="860"/>
      <c r="S133" s="857" t="s">
        <v>1602</v>
      </c>
      <c r="T133" s="857" t="s">
        <v>5744</v>
      </c>
      <c r="U133" s="857">
        <v>2004</v>
      </c>
      <c r="V133" s="857" t="s">
        <v>2187</v>
      </c>
      <c r="W133" s="857" t="s">
        <v>3594</v>
      </c>
      <c r="X133" s="857" t="s">
        <v>2212</v>
      </c>
      <c r="Y133" s="869" t="s">
        <v>2187</v>
      </c>
      <c r="Z133" s="881"/>
      <c r="AA133" s="857"/>
      <c r="AB133" s="873"/>
      <c r="AC133" s="873"/>
      <c r="AD133" s="873"/>
      <c r="AE133" s="873"/>
      <c r="AF133" s="875"/>
      <c r="AG133" s="875"/>
      <c r="AH133" s="918" t="s">
        <v>6047</v>
      </c>
      <c r="AI133" s="919" t="s">
        <v>6048</v>
      </c>
      <c r="AJ133" s="919"/>
      <c r="AK133" s="919"/>
      <c r="AL133" s="919"/>
      <c r="AM133" s="919"/>
      <c r="AN133" s="919"/>
      <c r="AO133" s="919"/>
      <c r="AP133" s="881"/>
      <c r="AQ133" s="857"/>
      <c r="AR133" s="873"/>
      <c r="AS133" s="873"/>
      <c r="AT133" s="873"/>
      <c r="AU133" s="873"/>
      <c r="AV133" s="882"/>
      <c r="AW133" s="919"/>
      <c r="AX133" s="919"/>
      <c r="AY133" s="564"/>
      <c r="AZ133" s="564"/>
      <c r="BA133" s="564"/>
      <c r="BB133" s="564"/>
      <c r="BC133" s="564"/>
      <c r="BD133" s="564"/>
      <c r="BE133" s="1193" t="s">
        <v>5564</v>
      </c>
      <c r="BF133" s="3" t="s">
        <v>5773</v>
      </c>
      <c r="BG133" s="1234" t="s">
        <v>5561</v>
      </c>
      <c r="BH133" s="4" t="s">
        <v>6034</v>
      </c>
      <c r="BI133" s="4" t="s">
        <v>5748</v>
      </c>
      <c r="BJ133" s="66" t="s">
        <v>2150</v>
      </c>
      <c r="BK133" s="4" t="s">
        <v>5784</v>
      </c>
    </row>
    <row r="134" spans="1:63" s="20" customFormat="1" ht="178.5" customHeight="1">
      <c r="A134" s="1163">
        <v>129</v>
      </c>
      <c r="B134" s="1164">
        <v>129</v>
      </c>
      <c r="C134" s="1165">
        <v>129</v>
      </c>
      <c r="D134" s="857" t="s">
        <v>568</v>
      </c>
      <c r="E134" s="857" t="s">
        <v>5717</v>
      </c>
      <c r="F134" s="892" t="s">
        <v>2150</v>
      </c>
      <c r="G134" s="857"/>
      <c r="H134" s="857" t="s">
        <v>1190</v>
      </c>
      <c r="I134" s="857" t="s">
        <v>1160</v>
      </c>
      <c r="J134" s="857" t="s">
        <v>1469</v>
      </c>
      <c r="K134" s="857" t="s">
        <v>605</v>
      </c>
      <c r="L134" s="857" t="s">
        <v>6795</v>
      </c>
      <c r="M134" s="857" t="s">
        <v>4280</v>
      </c>
      <c r="N134" s="857"/>
      <c r="O134" s="860" t="s">
        <v>3335</v>
      </c>
      <c r="P134" s="860" t="s">
        <v>3129</v>
      </c>
      <c r="Q134" s="857"/>
      <c r="R134" s="860" t="s">
        <v>2212</v>
      </c>
      <c r="S134" s="857" t="s">
        <v>1614</v>
      </c>
      <c r="T134" s="857" t="s">
        <v>1191</v>
      </c>
      <c r="U134" s="857">
        <v>2010</v>
      </c>
      <c r="V134" s="857" t="s">
        <v>2186</v>
      </c>
      <c r="W134" s="857" t="s">
        <v>3730</v>
      </c>
      <c r="X134" s="857" t="s">
        <v>2212</v>
      </c>
      <c r="Y134" s="869" t="s">
        <v>2186</v>
      </c>
      <c r="Z134" s="881" t="s">
        <v>2149</v>
      </c>
      <c r="AA134" s="857" t="s">
        <v>2149</v>
      </c>
      <c r="AB134" s="873" t="s">
        <v>2149</v>
      </c>
      <c r="AC134" s="873" t="s">
        <v>2149</v>
      </c>
      <c r="AD134" s="873" t="s">
        <v>2149</v>
      </c>
      <c r="AE134" s="873"/>
      <c r="AF134" s="875" t="s">
        <v>2149</v>
      </c>
      <c r="AG134" s="875"/>
      <c r="AH134" s="868"/>
      <c r="AI134" s="869"/>
      <c r="AJ134" s="869"/>
      <c r="AK134" s="869"/>
      <c r="AL134" s="869"/>
      <c r="AM134" s="869"/>
      <c r="AN134" s="869"/>
      <c r="AO134" s="869"/>
      <c r="AP134" s="881" t="s">
        <v>5912</v>
      </c>
      <c r="AQ134" s="857"/>
      <c r="AR134" s="873"/>
      <c r="AS134" s="873"/>
      <c r="AT134" s="873"/>
      <c r="AU134" s="873"/>
      <c r="AV134" s="882"/>
      <c r="AW134" s="869"/>
      <c r="AX134" s="869"/>
      <c r="AY134" s="22"/>
      <c r="AZ134" s="22"/>
      <c r="BA134" s="22"/>
      <c r="BB134" s="22"/>
      <c r="BC134" s="22"/>
      <c r="BD134" s="22"/>
      <c r="BE134" s="1188" t="s">
        <v>5265</v>
      </c>
      <c r="BF134" s="3" t="s">
        <v>1241</v>
      </c>
      <c r="BG134" s="1234" t="s">
        <v>5561</v>
      </c>
      <c r="BH134" s="4" t="s">
        <v>5767</v>
      </c>
      <c r="BI134" s="4" t="s">
        <v>5750</v>
      </c>
      <c r="BJ134" s="66" t="s">
        <v>2150</v>
      </c>
      <c r="BK134" s="4" t="s">
        <v>5794</v>
      </c>
    </row>
    <row r="135" spans="1:63" ht="84" customHeight="1">
      <c r="A135" s="1163">
        <v>130</v>
      </c>
      <c r="B135" s="1164">
        <v>130</v>
      </c>
      <c r="C135" s="1165">
        <v>130</v>
      </c>
      <c r="D135" s="857" t="s">
        <v>5291</v>
      </c>
      <c r="E135" s="857" t="s">
        <v>5717</v>
      </c>
      <c r="F135" s="871" t="s">
        <v>4804</v>
      </c>
      <c r="G135" s="857"/>
      <c r="H135" s="857" t="s">
        <v>587</v>
      </c>
      <c r="I135" s="857" t="s">
        <v>1161</v>
      </c>
      <c r="J135" s="857" t="s">
        <v>1490</v>
      </c>
      <c r="K135" s="857" t="s">
        <v>619</v>
      </c>
      <c r="L135" s="857" t="s">
        <v>6796</v>
      </c>
      <c r="M135" s="857" t="s">
        <v>4280</v>
      </c>
      <c r="N135" s="857"/>
      <c r="O135" s="857" t="s">
        <v>3336</v>
      </c>
      <c r="P135" s="860" t="s">
        <v>3130</v>
      </c>
      <c r="Q135" s="857"/>
      <c r="R135" s="860"/>
      <c r="S135" s="857" t="s">
        <v>1593</v>
      </c>
      <c r="T135" s="857" t="s">
        <v>4646</v>
      </c>
      <c r="U135" s="857">
        <v>2010</v>
      </c>
      <c r="V135" s="857" t="s">
        <v>2187</v>
      </c>
      <c r="W135" s="857" t="s">
        <v>2618</v>
      </c>
      <c r="X135" s="857" t="s">
        <v>2212</v>
      </c>
      <c r="Y135" s="869" t="s">
        <v>2186</v>
      </c>
      <c r="Z135" s="881" t="s">
        <v>2149</v>
      </c>
      <c r="AA135" s="857" t="s">
        <v>2149</v>
      </c>
      <c r="AB135" s="873" t="s">
        <v>2149</v>
      </c>
      <c r="AC135" s="873" t="s">
        <v>2149</v>
      </c>
      <c r="AD135" s="873" t="s">
        <v>2149</v>
      </c>
      <c r="AE135" s="873"/>
      <c r="AF135" s="875" t="s">
        <v>2149</v>
      </c>
      <c r="AG135" s="875"/>
      <c r="AH135" s="868"/>
      <c r="AI135" s="869"/>
      <c r="AJ135" s="869"/>
      <c r="AK135" s="869"/>
      <c r="AL135" s="869"/>
      <c r="AM135" s="869"/>
      <c r="AN135" s="869"/>
      <c r="AO135" s="869"/>
      <c r="AP135" s="881"/>
      <c r="AQ135" s="857"/>
      <c r="AR135" s="873"/>
      <c r="AS135" s="873"/>
      <c r="AT135" s="873"/>
      <c r="AU135" s="873"/>
      <c r="AV135" s="882"/>
      <c r="AW135" s="869"/>
      <c r="AX135" s="869"/>
      <c r="AY135" s="22"/>
      <c r="AZ135" s="22"/>
      <c r="BA135" s="22"/>
      <c r="BB135" s="22"/>
      <c r="BC135" s="22"/>
      <c r="BD135" s="22"/>
      <c r="BE135" s="1188" t="s">
        <v>4679</v>
      </c>
      <c r="BF135" s="3" t="s">
        <v>1241</v>
      </c>
      <c r="BG135" s="1234" t="s">
        <v>5562</v>
      </c>
      <c r="BH135" s="4" t="s">
        <v>5770</v>
      </c>
      <c r="BI135" s="4"/>
      <c r="BJ135" s="66" t="s">
        <v>626</v>
      </c>
      <c r="BK135" s="4"/>
    </row>
    <row r="136" spans="1:63" s="20" customFormat="1" ht="169.5" customHeight="1">
      <c r="A136" s="1163">
        <v>131</v>
      </c>
      <c r="B136" s="1164">
        <v>131</v>
      </c>
      <c r="C136" s="1165">
        <v>131</v>
      </c>
      <c r="D136" s="857" t="s">
        <v>4237</v>
      </c>
      <c r="E136" s="857" t="s">
        <v>5717</v>
      </c>
      <c r="F136" s="892" t="s">
        <v>2150</v>
      </c>
      <c r="G136" s="857"/>
      <c r="H136" s="857" t="s">
        <v>588</v>
      </c>
      <c r="I136" s="857" t="s">
        <v>1162</v>
      </c>
      <c r="J136" s="857" t="s">
        <v>1488</v>
      </c>
      <c r="K136" s="857" t="s">
        <v>622</v>
      </c>
      <c r="L136" s="857" t="s">
        <v>6795</v>
      </c>
      <c r="M136" s="857" t="s">
        <v>4280</v>
      </c>
      <c r="N136" s="857"/>
      <c r="O136" s="857" t="s">
        <v>3337</v>
      </c>
      <c r="P136" s="860" t="s">
        <v>3131</v>
      </c>
      <c r="Q136" s="857"/>
      <c r="R136" s="860" t="s">
        <v>2212</v>
      </c>
      <c r="S136" s="857" t="s">
        <v>1615</v>
      </c>
      <c r="T136" s="857" t="s">
        <v>1193</v>
      </c>
      <c r="U136" s="857">
        <v>2010</v>
      </c>
      <c r="V136" s="857" t="s">
        <v>2186</v>
      </c>
      <c r="W136" s="857" t="s">
        <v>2619</v>
      </c>
      <c r="X136" s="857" t="s">
        <v>2212</v>
      </c>
      <c r="Y136" s="869" t="s">
        <v>2186</v>
      </c>
      <c r="Z136" s="881" t="s">
        <v>2149</v>
      </c>
      <c r="AA136" s="857" t="s">
        <v>2149</v>
      </c>
      <c r="AB136" s="873" t="s">
        <v>2149</v>
      </c>
      <c r="AC136" s="873" t="s">
        <v>2149</v>
      </c>
      <c r="AD136" s="873" t="s">
        <v>2149</v>
      </c>
      <c r="AE136" s="873"/>
      <c r="AF136" s="875" t="s">
        <v>2149</v>
      </c>
      <c r="AG136" s="875"/>
      <c r="AH136" s="868"/>
      <c r="AI136" s="869"/>
      <c r="AJ136" s="869"/>
      <c r="AK136" s="869"/>
      <c r="AL136" s="869"/>
      <c r="AM136" s="869"/>
      <c r="AN136" s="869"/>
      <c r="AO136" s="869"/>
      <c r="AP136" s="881" t="s">
        <v>5915</v>
      </c>
      <c r="AQ136" s="857"/>
      <c r="AR136" s="873"/>
      <c r="AS136" s="873"/>
      <c r="AT136" s="873"/>
      <c r="AU136" s="873"/>
      <c r="AV136" s="882"/>
      <c r="AW136" s="869"/>
      <c r="AX136" s="869"/>
      <c r="AY136" s="22"/>
      <c r="AZ136" s="22"/>
      <c r="BA136" s="22"/>
      <c r="BB136" s="22"/>
      <c r="BC136" s="22"/>
      <c r="BD136" s="22"/>
      <c r="BE136" s="1188" t="s">
        <v>5842</v>
      </c>
      <c r="BF136" s="3" t="s">
        <v>1241</v>
      </c>
      <c r="BG136" s="1234" t="s">
        <v>5562</v>
      </c>
      <c r="BH136" s="4" t="s">
        <v>5767</v>
      </c>
      <c r="BI136" s="4" t="s">
        <v>5750</v>
      </c>
      <c r="BJ136" s="66" t="s">
        <v>2150</v>
      </c>
      <c r="BK136" s="4" t="s">
        <v>5794</v>
      </c>
    </row>
    <row r="137" spans="1:63" ht="289">
      <c r="A137" s="1163">
        <v>132</v>
      </c>
      <c r="B137" s="1164">
        <v>132</v>
      </c>
      <c r="C137" s="1165">
        <v>132</v>
      </c>
      <c r="D137" s="897" t="s">
        <v>5321</v>
      </c>
      <c r="E137" s="897" t="s">
        <v>5723</v>
      </c>
      <c r="F137" s="885" t="s">
        <v>2150</v>
      </c>
      <c r="G137" s="897"/>
      <c r="H137" s="857" t="s">
        <v>589</v>
      </c>
      <c r="I137" s="857" t="s">
        <v>1176</v>
      </c>
      <c r="J137" s="857" t="s">
        <v>595</v>
      </c>
      <c r="K137" s="857" t="s">
        <v>595</v>
      </c>
      <c r="L137" s="857" t="s">
        <v>6796</v>
      </c>
      <c r="M137" s="857" t="s">
        <v>4280</v>
      </c>
      <c r="N137" s="857"/>
      <c r="O137" s="857" t="s">
        <v>6213</v>
      </c>
      <c r="P137" s="860" t="s">
        <v>6214</v>
      </c>
      <c r="Q137" s="857"/>
      <c r="R137" s="857" t="s">
        <v>2222</v>
      </c>
      <c r="S137" s="857" t="s">
        <v>1616</v>
      </c>
      <c r="T137" s="857" t="s">
        <v>1194</v>
      </c>
      <c r="U137" s="857">
        <v>2001</v>
      </c>
      <c r="V137" s="857" t="s">
        <v>2187</v>
      </c>
      <c r="W137" s="857" t="s">
        <v>6177</v>
      </c>
      <c r="X137" s="857" t="s">
        <v>2212</v>
      </c>
      <c r="Y137" s="869" t="s">
        <v>2186</v>
      </c>
      <c r="Z137" s="881"/>
      <c r="AA137" s="857"/>
      <c r="AB137" s="873"/>
      <c r="AC137" s="873"/>
      <c r="AD137" s="873"/>
      <c r="AE137" s="873"/>
      <c r="AF137" s="875"/>
      <c r="AG137" s="875"/>
      <c r="AH137" s="920">
        <v>44113</v>
      </c>
      <c r="AI137" s="887"/>
      <c r="AJ137" s="887" t="s">
        <v>6591</v>
      </c>
      <c r="AK137" s="887"/>
      <c r="AL137" s="887"/>
      <c r="AM137" s="887"/>
      <c r="AN137" s="887"/>
      <c r="AO137" s="887"/>
      <c r="AP137" s="881"/>
      <c r="AQ137" s="857"/>
      <c r="AR137" s="873"/>
      <c r="AS137" s="873"/>
      <c r="AT137" s="873"/>
      <c r="AU137" s="873"/>
      <c r="AV137" s="882"/>
      <c r="AW137" s="887"/>
      <c r="AX137" s="887"/>
      <c r="AY137" s="565"/>
      <c r="AZ137" s="565"/>
      <c r="BA137" s="565"/>
      <c r="BB137" s="565"/>
      <c r="BC137" s="565"/>
      <c r="BD137" s="565"/>
      <c r="BE137" s="1189" t="s">
        <v>6590</v>
      </c>
      <c r="BF137" s="3" t="s">
        <v>5774</v>
      </c>
      <c r="BG137" s="1232" t="s">
        <v>5561</v>
      </c>
      <c r="BH137" s="4" t="s">
        <v>6034</v>
      </c>
      <c r="BI137" s="4" t="s">
        <v>5750</v>
      </c>
      <c r="BJ137" s="66" t="s">
        <v>2150</v>
      </c>
      <c r="BK137" s="4" t="s">
        <v>5784</v>
      </c>
    </row>
    <row r="138" spans="1:63" ht="165" customHeight="1">
      <c r="A138" s="1163">
        <v>133</v>
      </c>
      <c r="B138" s="1164">
        <v>133</v>
      </c>
      <c r="C138" s="1165">
        <v>133</v>
      </c>
      <c r="D138" s="857" t="s">
        <v>1808</v>
      </c>
      <c r="E138" s="857" t="s">
        <v>5673</v>
      </c>
      <c r="F138" s="914" t="s">
        <v>2150</v>
      </c>
      <c r="G138" s="857"/>
      <c r="H138" s="857" t="s">
        <v>2223</v>
      </c>
      <c r="I138" s="857" t="s">
        <v>1177</v>
      </c>
      <c r="J138" s="857" t="s">
        <v>598</v>
      </c>
      <c r="K138" s="857" t="s">
        <v>625</v>
      </c>
      <c r="L138" s="857" t="s">
        <v>6796</v>
      </c>
      <c r="M138" s="857" t="s">
        <v>4280</v>
      </c>
      <c r="N138" s="857"/>
      <c r="O138" s="857" t="s">
        <v>4185</v>
      </c>
      <c r="P138" s="860" t="s">
        <v>4186</v>
      </c>
      <c r="Q138" s="857"/>
      <c r="R138" s="873" t="s">
        <v>4187</v>
      </c>
      <c r="S138" s="857" t="s">
        <v>1617</v>
      </c>
      <c r="T138" s="857" t="s">
        <v>4188</v>
      </c>
      <c r="U138" s="857" t="s">
        <v>4189</v>
      </c>
      <c r="V138" s="857" t="s">
        <v>2510</v>
      </c>
      <c r="W138" s="857" t="s">
        <v>6620</v>
      </c>
      <c r="X138" s="857" t="s">
        <v>2212</v>
      </c>
      <c r="Y138" s="869" t="s">
        <v>2186</v>
      </c>
      <c r="Z138" s="881" t="s">
        <v>2149</v>
      </c>
      <c r="AA138" s="857" t="s">
        <v>2149</v>
      </c>
      <c r="AB138" s="873" t="s">
        <v>2149</v>
      </c>
      <c r="AC138" s="873" t="s">
        <v>2149</v>
      </c>
      <c r="AD138" s="873" t="s">
        <v>2149</v>
      </c>
      <c r="AE138" s="873"/>
      <c r="AF138" s="875" t="s">
        <v>2149</v>
      </c>
      <c r="AG138" s="875"/>
      <c r="AH138" s="868"/>
      <c r="AI138" s="869"/>
      <c r="AJ138" s="869"/>
      <c r="AK138" s="869"/>
      <c r="AL138" s="869"/>
      <c r="AM138" s="869"/>
      <c r="AN138" s="869"/>
      <c r="AO138" s="869"/>
      <c r="AP138" s="881" t="s">
        <v>6042</v>
      </c>
      <c r="AQ138" s="857"/>
      <c r="AR138" s="873"/>
      <c r="AS138" s="873"/>
      <c r="AT138" s="873"/>
      <c r="AU138" s="873"/>
      <c r="AV138" s="882"/>
      <c r="AW138" s="869"/>
      <c r="AX138" s="869"/>
      <c r="AY138" s="22"/>
      <c r="AZ138" s="22"/>
      <c r="BA138" s="22"/>
      <c r="BB138" s="22"/>
      <c r="BC138" s="22"/>
      <c r="BD138" s="22"/>
      <c r="BE138" s="1188" t="s">
        <v>6234</v>
      </c>
      <c r="BF138" s="3" t="s">
        <v>5241</v>
      </c>
      <c r="BG138" s="1234" t="s">
        <v>6494</v>
      </c>
      <c r="BH138" s="4" t="s">
        <v>5766</v>
      </c>
      <c r="BI138" s="4" t="s">
        <v>5750</v>
      </c>
      <c r="BJ138" s="66" t="s">
        <v>2150</v>
      </c>
      <c r="BK138" s="4" t="s">
        <v>5804</v>
      </c>
    </row>
    <row r="139" spans="1:63" ht="138.75" customHeight="1">
      <c r="A139" s="1163">
        <v>134</v>
      </c>
      <c r="B139" s="1164">
        <v>134</v>
      </c>
      <c r="C139" s="1165">
        <v>134</v>
      </c>
      <c r="D139" s="857" t="s">
        <v>1766</v>
      </c>
      <c r="E139" s="857" t="s">
        <v>5381</v>
      </c>
      <c r="F139" s="914" t="s">
        <v>2150</v>
      </c>
      <c r="G139" s="857"/>
      <c r="H139" s="857" t="s">
        <v>590</v>
      </c>
      <c r="I139" s="857" t="s">
        <v>1084</v>
      </c>
      <c r="J139" s="857" t="s">
        <v>1482</v>
      </c>
      <c r="K139" s="857" t="s">
        <v>603</v>
      </c>
      <c r="L139" s="857" t="s">
        <v>6796</v>
      </c>
      <c r="M139" s="857" t="s">
        <v>4280</v>
      </c>
      <c r="N139" s="857" t="s">
        <v>6677</v>
      </c>
      <c r="O139" s="857" t="s">
        <v>6678</v>
      </c>
      <c r="P139" s="860" t="s">
        <v>6679</v>
      </c>
      <c r="Q139" s="857"/>
      <c r="R139" s="860" t="s">
        <v>2212</v>
      </c>
      <c r="S139" s="857" t="s">
        <v>1618</v>
      </c>
      <c r="T139" s="857" t="s">
        <v>6680</v>
      </c>
      <c r="U139" s="857" t="s">
        <v>6681</v>
      </c>
      <c r="V139" s="857" t="s">
        <v>2511</v>
      </c>
      <c r="W139" s="857" t="s">
        <v>3596</v>
      </c>
      <c r="X139" s="857" t="s">
        <v>2212</v>
      </c>
      <c r="Y139" s="869" t="s">
        <v>2186</v>
      </c>
      <c r="Z139" s="862"/>
      <c r="AA139" s="921"/>
      <c r="AB139" s="873"/>
      <c r="AC139" s="873"/>
      <c r="AD139" s="873"/>
      <c r="AE139" s="873"/>
      <c r="AF139" s="875"/>
      <c r="AG139" s="875" t="s">
        <v>6762</v>
      </c>
      <c r="AH139" s="1122">
        <v>44267</v>
      </c>
      <c r="AI139" s="869"/>
      <c r="AJ139" s="869"/>
      <c r="AK139" s="869"/>
      <c r="AL139" s="869"/>
      <c r="AM139" s="869"/>
      <c r="AN139" s="869"/>
      <c r="AO139" s="869"/>
      <c r="AP139" s="862" t="s">
        <v>5807</v>
      </c>
      <c r="AQ139" s="873" t="s">
        <v>5808</v>
      </c>
      <c r="AR139" s="873"/>
      <c r="AS139" s="873"/>
      <c r="AT139" s="873"/>
      <c r="AU139" s="873"/>
      <c r="AV139" s="882"/>
      <c r="AW139" s="1126"/>
      <c r="AX139" s="869"/>
      <c r="AY139" s="22"/>
      <c r="AZ139" s="22"/>
      <c r="BA139" s="22"/>
      <c r="BB139" s="22"/>
      <c r="BC139" s="22"/>
      <c r="BD139" s="22"/>
      <c r="BE139" s="1189" t="s">
        <v>6682</v>
      </c>
      <c r="BF139" s="3" t="s">
        <v>6675</v>
      </c>
      <c r="BG139" s="1232" t="s">
        <v>6683</v>
      </c>
      <c r="BH139" s="4" t="s">
        <v>6684</v>
      </c>
      <c r="BI139" s="4" t="s">
        <v>5750</v>
      </c>
      <c r="BJ139" s="66" t="s">
        <v>2150</v>
      </c>
      <c r="BK139" s="4" t="s">
        <v>5782</v>
      </c>
    </row>
    <row r="140" spans="1:63" ht="72.75" customHeight="1">
      <c r="A140" s="1163">
        <v>135</v>
      </c>
      <c r="B140" s="1164">
        <v>135</v>
      </c>
      <c r="C140" s="1165">
        <v>135</v>
      </c>
      <c r="D140" s="857" t="s">
        <v>1412</v>
      </c>
      <c r="E140" s="857" t="s">
        <v>6639</v>
      </c>
      <c r="F140" s="914" t="s">
        <v>2150</v>
      </c>
      <c r="G140" s="857"/>
      <c r="H140" s="857" t="s">
        <v>2842</v>
      </c>
      <c r="I140" s="857" t="s">
        <v>2843</v>
      </c>
      <c r="J140" s="911" t="s">
        <v>1489</v>
      </c>
      <c r="K140" s="911" t="s">
        <v>594</v>
      </c>
      <c r="L140" s="911" t="s">
        <v>6794</v>
      </c>
      <c r="M140" s="857" t="s">
        <v>4280</v>
      </c>
      <c r="N140" s="857"/>
      <c r="O140" s="857" t="s">
        <v>3340</v>
      </c>
      <c r="P140" s="860" t="s">
        <v>3267</v>
      </c>
      <c r="Q140" s="857"/>
      <c r="R140" s="860"/>
      <c r="S140" s="857" t="s">
        <v>1672</v>
      </c>
      <c r="T140" s="857" t="s">
        <v>745</v>
      </c>
      <c r="U140" s="857">
        <v>2008</v>
      </c>
      <c r="V140" s="857"/>
      <c r="W140" s="857" t="s">
        <v>3266</v>
      </c>
      <c r="X140" s="857"/>
      <c r="Y140" s="869"/>
      <c r="Z140" s="881"/>
      <c r="AA140" s="857"/>
      <c r="AB140" s="873"/>
      <c r="AC140" s="873"/>
      <c r="AD140" s="873"/>
      <c r="AE140" s="873"/>
      <c r="AF140" s="875"/>
      <c r="AG140" s="875"/>
      <c r="AH140" s="868"/>
      <c r="AI140" s="869"/>
      <c r="AJ140" s="869"/>
      <c r="AK140" s="869"/>
      <c r="AL140" s="869"/>
      <c r="AM140" s="869"/>
      <c r="AN140" s="869"/>
      <c r="AO140" s="869"/>
      <c r="AP140" s="922" t="s">
        <v>6103</v>
      </c>
      <c r="AQ140" s="857"/>
      <c r="AR140" s="873"/>
      <c r="AS140" s="873"/>
      <c r="AT140" s="873"/>
      <c r="AU140" s="873"/>
      <c r="AV140" s="882"/>
      <c r="AW140" s="869"/>
      <c r="AX140" s="869"/>
      <c r="AY140" s="22"/>
      <c r="AZ140" s="22"/>
      <c r="BA140" s="22"/>
      <c r="BB140" s="22"/>
      <c r="BC140" s="22"/>
      <c r="BD140" s="22"/>
      <c r="BE140" s="1188"/>
      <c r="BF140" s="3" t="s">
        <v>5241</v>
      </c>
      <c r="BG140" s="1234" t="s">
        <v>5561</v>
      </c>
      <c r="BH140" s="4" t="s">
        <v>5766</v>
      </c>
      <c r="BI140" s="4" t="s">
        <v>5750</v>
      </c>
      <c r="BJ140" s="66" t="s">
        <v>2150</v>
      </c>
      <c r="BK140" s="4" t="s">
        <v>5804</v>
      </c>
    </row>
    <row r="141" spans="1:63" s="20" customFormat="1" ht="259.5" customHeight="1">
      <c r="A141" s="1163">
        <v>136</v>
      </c>
      <c r="B141" s="1164">
        <v>136</v>
      </c>
      <c r="C141" s="1165">
        <v>136</v>
      </c>
      <c r="D141" s="857" t="s">
        <v>5292</v>
      </c>
      <c r="E141" s="857" t="s">
        <v>5717</v>
      </c>
      <c r="F141" s="892" t="s">
        <v>2150</v>
      </c>
      <c r="G141" s="857"/>
      <c r="H141" s="857" t="s">
        <v>591</v>
      </c>
      <c r="I141" s="857" t="s">
        <v>1163</v>
      </c>
      <c r="J141" s="857" t="s">
        <v>1491</v>
      </c>
      <c r="K141" s="857" t="s">
        <v>619</v>
      </c>
      <c r="L141" s="857" t="s">
        <v>6795</v>
      </c>
      <c r="M141" s="857" t="s">
        <v>4280</v>
      </c>
      <c r="N141" s="857"/>
      <c r="O141" s="857" t="s">
        <v>3341</v>
      </c>
      <c r="P141" s="860" t="s">
        <v>3133</v>
      </c>
      <c r="Q141" s="857"/>
      <c r="R141" s="860"/>
      <c r="S141" s="857" t="s">
        <v>1619</v>
      </c>
      <c r="T141" s="857" t="s">
        <v>1188</v>
      </c>
      <c r="U141" s="857"/>
      <c r="V141" s="857"/>
      <c r="W141" s="857" t="s">
        <v>4797</v>
      </c>
      <c r="X141" s="857"/>
      <c r="Y141" s="869"/>
      <c r="Z141" s="881"/>
      <c r="AA141" s="857"/>
      <c r="AB141" s="873"/>
      <c r="AC141" s="873"/>
      <c r="AD141" s="873"/>
      <c r="AE141" s="873"/>
      <c r="AF141" s="875"/>
      <c r="AG141" s="875"/>
      <c r="AH141" s="868"/>
      <c r="AI141" s="869"/>
      <c r="AJ141" s="869"/>
      <c r="AK141" s="869"/>
      <c r="AL141" s="869"/>
      <c r="AM141" s="869"/>
      <c r="AN141" s="869"/>
      <c r="AO141" s="869"/>
      <c r="AP141" s="881" t="s">
        <v>5916</v>
      </c>
      <c r="AQ141" s="857" t="s">
        <v>6362</v>
      </c>
      <c r="AR141" s="923" t="s">
        <v>6363</v>
      </c>
      <c r="AS141" s="873"/>
      <c r="AT141" s="873"/>
      <c r="AU141" s="873"/>
      <c r="AV141" s="882"/>
      <c r="AW141" s="869"/>
      <c r="AX141" s="869"/>
      <c r="AY141" s="22"/>
      <c r="AZ141" s="22"/>
      <c r="BA141" s="22"/>
      <c r="BB141" s="22"/>
      <c r="BC141" s="22"/>
      <c r="BD141" s="22"/>
      <c r="BE141" s="1188" t="s">
        <v>5266</v>
      </c>
      <c r="BF141" s="3" t="s">
        <v>1241</v>
      </c>
      <c r="BG141" s="1234" t="s">
        <v>5562</v>
      </c>
      <c r="BH141" s="4" t="s">
        <v>5767</v>
      </c>
      <c r="BI141" s="4" t="s">
        <v>5750</v>
      </c>
      <c r="BJ141" s="66" t="s">
        <v>2150</v>
      </c>
      <c r="BK141" s="4" t="s">
        <v>5794</v>
      </c>
    </row>
    <row r="142" spans="1:63" ht="87.75" customHeight="1">
      <c r="A142" s="1163">
        <v>137</v>
      </c>
      <c r="B142" s="1164">
        <v>137</v>
      </c>
      <c r="C142" s="1165">
        <v>137</v>
      </c>
      <c r="D142" s="857" t="s">
        <v>5322</v>
      </c>
      <c r="E142" s="857" t="s">
        <v>6228</v>
      </c>
      <c r="F142" s="857"/>
      <c r="G142" s="857" t="s">
        <v>5714</v>
      </c>
      <c r="H142" s="857" t="s">
        <v>592</v>
      </c>
      <c r="I142" s="857" t="s">
        <v>1136</v>
      </c>
      <c r="J142" s="857" t="s">
        <v>1476</v>
      </c>
      <c r="K142" s="857" t="s">
        <v>597</v>
      </c>
      <c r="L142" s="857" t="s">
        <v>6796</v>
      </c>
      <c r="M142" s="857" t="s">
        <v>4280</v>
      </c>
      <c r="N142" s="857"/>
      <c r="O142" s="857" t="s">
        <v>3342</v>
      </c>
      <c r="P142" s="860" t="s">
        <v>3134</v>
      </c>
      <c r="Q142" s="857"/>
      <c r="R142" s="860" t="s">
        <v>2212</v>
      </c>
      <c r="S142" s="857" t="s">
        <v>1620</v>
      </c>
      <c r="T142" s="857" t="s">
        <v>1189</v>
      </c>
      <c r="U142" s="857">
        <v>2011</v>
      </c>
      <c r="V142" s="857" t="s">
        <v>2186</v>
      </c>
      <c r="W142" s="857" t="s">
        <v>3597</v>
      </c>
      <c r="X142" s="857" t="s">
        <v>2212</v>
      </c>
      <c r="Y142" s="869" t="s">
        <v>2186</v>
      </c>
      <c r="Z142" s="884" t="s">
        <v>951</v>
      </c>
      <c r="AA142" s="873" t="s">
        <v>952</v>
      </c>
      <c r="AB142" s="873" t="s">
        <v>953</v>
      </c>
      <c r="AC142" s="873"/>
      <c r="AD142" s="873"/>
      <c r="AE142" s="873"/>
      <c r="AF142" s="875"/>
      <c r="AG142" s="875"/>
      <c r="AH142" s="868"/>
      <c r="AI142" s="869"/>
      <c r="AJ142" s="869"/>
      <c r="AK142" s="869"/>
      <c r="AL142" s="869"/>
      <c r="AM142" s="869"/>
      <c r="AN142" s="869"/>
      <c r="AO142" s="869"/>
      <c r="AP142" s="884"/>
      <c r="AQ142" s="873"/>
      <c r="AR142" s="873"/>
      <c r="AS142" s="873"/>
      <c r="AT142" s="873"/>
      <c r="AU142" s="873"/>
      <c r="AV142" s="882"/>
      <c r="AW142" s="869"/>
      <c r="AX142" s="869"/>
      <c r="AY142" s="22"/>
      <c r="AZ142" s="22"/>
      <c r="BA142" s="22"/>
      <c r="BB142" s="22"/>
      <c r="BC142" s="22"/>
      <c r="BD142" s="22"/>
      <c r="BE142" s="1188"/>
      <c r="BF142" s="3" t="s">
        <v>5241</v>
      </c>
      <c r="BG142" s="1234" t="s">
        <v>5563</v>
      </c>
      <c r="BH142" s="4" t="s">
        <v>5766</v>
      </c>
      <c r="BI142" s="4"/>
      <c r="BJ142" s="66" t="s">
        <v>626</v>
      </c>
      <c r="BK142" s="4" t="s">
        <v>5804</v>
      </c>
    </row>
    <row r="143" spans="1:63" s="341" customFormat="1" ht="201" customHeight="1">
      <c r="A143" s="1163">
        <v>138</v>
      </c>
      <c r="B143" s="1164">
        <v>138</v>
      </c>
      <c r="C143" s="1165">
        <v>138</v>
      </c>
      <c r="D143" s="857" t="s">
        <v>1758</v>
      </c>
      <c r="E143" s="857" t="s">
        <v>5715</v>
      </c>
      <c r="F143" s="885" t="s">
        <v>2150</v>
      </c>
      <c r="G143" s="857"/>
      <c r="H143" s="857" t="s">
        <v>5582</v>
      </c>
      <c r="I143" s="857" t="s">
        <v>5581</v>
      </c>
      <c r="J143" s="857" t="s">
        <v>1492</v>
      </c>
      <c r="K143" s="857" t="s">
        <v>595</v>
      </c>
      <c r="L143" s="857" t="s">
        <v>6796</v>
      </c>
      <c r="M143" s="857" t="s">
        <v>4280</v>
      </c>
      <c r="N143" s="857"/>
      <c r="O143" s="857" t="s">
        <v>5583</v>
      </c>
      <c r="P143" s="860" t="s">
        <v>5584</v>
      </c>
      <c r="Q143" s="857"/>
      <c r="R143" s="860"/>
      <c r="S143" s="857" t="s">
        <v>1621</v>
      </c>
      <c r="T143" s="857" t="s">
        <v>5580</v>
      </c>
      <c r="U143" s="857"/>
      <c r="V143" s="857"/>
      <c r="W143" s="857" t="s">
        <v>2622</v>
      </c>
      <c r="X143" s="857"/>
      <c r="Y143" s="869"/>
      <c r="Z143" s="881" t="s">
        <v>6460</v>
      </c>
      <c r="AA143" s="857"/>
      <c r="AB143" s="873"/>
      <c r="AC143" s="873"/>
      <c r="AD143" s="873"/>
      <c r="AE143" s="873"/>
      <c r="AF143" s="875"/>
      <c r="AG143" s="875"/>
      <c r="AH143" s="886"/>
      <c r="AI143" s="887"/>
      <c r="AJ143" s="887"/>
      <c r="AK143" s="887"/>
      <c r="AL143" s="887"/>
      <c r="AM143" s="887"/>
      <c r="AN143" s="887"/>
      <c r="AO143" s="887"/>
      <c r="AP143" s="881"/>
      <c r="AQ143" s="857"/>
      <c r="AR143" s="873"/>
      <c r="AS143" s="873"/>
      <c r="AT143" s="873"/>
      <c r="AU143" s="873"/>
      <c r="AV143" s="882"/>
      <c r="AW143" s="887"/>
      <c r="AX143" s="887"/>
      <c r="AY143" s="565"/>
      <c r="AZ143" s="565"/>
      <c r="BA143" s="565"/>
      <c r="BB143" s="565"/>
      <c r="BC143" s="565"/>
      <c r="BD143" s="565"/>
      <c r="BE143" s="1189" t="s">
        <v>6462</v>
      </c>
      <c r="BF143" s="3" t="s">
        <v>6144</v>
      </c>
      <c r="BG143" s="1232" t="s">
        <v>5561</v>
      </c>
      <c r="BH143" s="4" t="s">
        <v>6034</v>
      </c>
      <c r="BI143" s="4"/>
      <c r="BJ143" s="66" t="s">
        <v>2150</v>
      </c>
      <c r="BK143" s="4" t="s">
        <v>5785</v>
      </c>
    </row>
    <row r="144" spans="1:63" s="20" customFormat="1" ht="296.25" customHeight="1">
      <c r="A144" s="1163">
        <v>139</v>
      </c>
      <c r="B144" s="1164">
        <v>139</v>
      </c>
      <c r="C144" s="1165">
        <v>139</v>
      </c>
      <c r="D144" s="857" t="s">
        <v>795</v>
      </c>
      <c r="E144" s="857" t="s">
        <v>5717</v>
      </c>
      <c r="F144" s="892" t="s">
        <v>2150</v>
      </c>
      <c r="G144" s="857"/>
      <c r="H144" s="857" t="s">
        <v>593</v>
      </c>
      <c r="I144" s="857" t="s">
        <v>1164</v>
      </c>
      <c r="J144" s="857" t="s">
        <v>1488</v>
      </c>
      <c r="K144" s="857" t="s">
        <v>622</v>
      </c>
      <c r="L144" s="857" t="s">
        <v>6795</v>
      </c>
      <c r="M144" s="857" t="s">
        <v>4280</v>
      </c>
      <c r="N144" s="857"/>
      <c r="O144" s="857" t="s">
        <v>3344</v>
      </c>
      <c r="P144" s="860" t="s">
        <v>3136</v>
      </c>
      <c r="Q144" s="857"/>
      <c r="R144" s="860"/>
      <c r="S144" s="857" t="s">
        <v>1622</v>
      </c>
      <c r="T144" s="857" t="s">
        <v>780</v>
      </c>
      <c r="U144" s="857">
        <v>2010</v>
      </c>
      <c r="V144" s="857" t="s">
        <v>2186</v>
      </c>
      <c r="W144" s="857" t="s">
        <v>3732</v>
      </c>
      <c r="X144" s="857" t="s">
        <v>2149</v>
      </c>
      <c r="Y144" s="869" t="s">
        <v>2186</v>
      </c>
      <c r="Z144" s="881"/>
      <c r="AA144" s="857"/>
      <c r="AB144" s="873"/>
      <c r="AC144" s="873"/>
      <c r="AD144" s="873"/>
      <c r="AE144" s="873"/>
      <c r="AF144" s="875"/>
      <c r="AG144" s="875"/>
      <c r="AH144" s="924"/>
      <c r="AI144" s="925"/>
      <c r="AJ144" s="925"/>
      <c r="AK144" s="925"/>
      <c r="AL144" s="925"/>
      <c r="AM144" s="925"/>
      <c r="AN144" s="925"/>
      <c r="AO144" s="925"/>
      <c r="AP144" s="862" t="s">
        <v>6181</v>
      </c>
      <c r="AQ144" s="857" t="s">
        <v>6360</v>
      </c>
      <c r="AR144" s="923" t="s">
        <v>6361</v>
      </c>
      <c r="AS144" s="873"/>
      <c r="AT144" s="873"/>
      <c r="AU144" s="873"/>
      <c r="AV144" s="882"/>
      <c r="AW144" s="925"/>
      <c r="AX144" s="925"/>
      <c r="AY144" s="668"/>
      <c r="AZ144" s="668"/>
      <c r="BA144" s="668"/>
      <c r="BB144" s="668"/>
      <c r="BC144" s="668"/>
      <c r="BD144" s="668"/>
      <c r="BE144" s="1194" t="s">
        <v>5917</v>
      </c>
      <c r="BF144" s="3" t="s">
        <v>1241</v>
      </c>
      <c r="BG144" s="1234" t="s">
        <v>5561</v>
      </c>
      <c r="BH144" s="4" t="s">
        <v>5767</v>
      </c>
      <c r="BI144" s="4" t="s">
        <v>5750</v>
      </c>
      <c r="BJ144" s="66" t="s">
        <v>2150</v>
      </c>
      <c r="BK144" s="4" t="s">
        <v>5794</v>
      </c>
    </row>
    <row r="145" spans="1:63" ht="360.75" customHeight="1">
      <c r="A145" s="1163">
        <v>140</v>
      </c>
      <c r="B145" s="1164">
        <v>140</v>
      </c>
      <c r="C145" s="1165">
        <v>140</v>
      </c>
      <c r="D145" s="857" t="s">
        <v>638</v>
      </c>
      <c r="E145" s="857" t="s">
        <v>5679</v>
      </c>
      <c r="F145" s="857"/>
      <c r="G145" s="857" t="s">
        <v>5663</v>
      </c>
      <c r="H145" s="857" t="s">
        <v>653</v>
      </c>
      <c r="I145" s="857" t="s">
        <v>1179</v>
      </c>
      <c r="J145" s="857" t="s">
        <v>1493</v>
      </c>
      <c r="K145" s="857" t="s">
        <v>668</v>
      </c>
      <c r="L145" s="857" t="s">
        <v>6796</v>
      </c>
      <c r="M145" s="857" t="s">
        <v>4280</v>
      </c>
      <c r="N145" s="857"/>
      <c r="O145" s="860"/>
      <c r="P145" s="857"/>
      <c r="Q145" s="857"/>
      <c r="R145" s="860"/>
      <c r="S145" s="857" t="s">
        <v>1623</v>
      </c>
      <c r="T145" s="857" t="s">
        <v>781</v>
      </c>
      <c r="U145" s="857">
        <v>2002</v>
      </c>
      <c r="V145" s="857" t="s">
        <v>2186</v>
      </c>
      <c r="W145" s="857" t="s">
        <v>2149</v>
      </c>
      <c r="X145" s="857" t="s">
        <v>2149</v>
      </c>
      <c r="Y145" s="869" t="s">
        <v>2186</v>
      </c>
      <c r="Z145" s="881" t="s">
        <v>2149</v>
      </c>
      <c r="AA145" s="857" t="s">
        <v>2149</v>
      </c>
      <c r="AB145" s="873" t="s">
        <v>2149</v>
      </c>
      <c r="AC145" s="873" t="s">
        <v>2149</v>
      </c>
      <c r="AD145" s="873" t="s">
        <v>2149</v>
      </c>
      <c r="AE145" s="873"/>
      <c r="AF145" s="875" t="s">
        <v>2149</v>
      </c>
      <c r="AG145" s="875"/>
      <c r="AH145" s="868"/>
      <c r="AI145" s="869"/>
      <c r="AJ145" s="869"/>
      <c r="AK145" s="869"/>
      <c r="AL145" s="869"/>
      <c r="AM145" s="869"/>
      <c r="AN145" s="869"/>
      <c r="AO145" s="869"/>
      <c r="AP145" s="881"/>
      <c r="AQ145" s="857"/>
      <c r="AR145" s="873"/>
      <c r="AS145" s="873"/>
      <c r="AT145" s="873"/>
      <c r="AU145" s="873"/>
      <c r="AV145" s="882"/>
      <c r="AW145" s="869"/>
      <c r="AX145" s="869"/>
      <c r="AY145" s="22"/>
      <c r="AZ145" s="22"/>
      <c r="BA145" s="22"/>
      <c r="BB145" s="22"/>
      <c r="BC145" s="22"/>
      <c r="BD145" s="22"/>
      <c r="BE145" s="1188" t="s">
        <v>4778</v>
      </c>
      <c r="BF145" s="3" t="s">
        <v>5256</v>
      </c>
      <c r="BG145" s="1234" t="s">
        <v>3269</v>
      </c>
      <c r="BH145" s="4" t="s">
        <v>6031</v>
      </c>
      <c r="BI145" s="4"/>
      <c r="BJ145" s="66" t="s">
        <v>626</v>
      </c>
      <c r="BK145" s="4" t="s">
        <v>5783</v>
      </c>
    </row>
    <row r="146" spans="1:63" s="744" customFormat="1" ht="105" customHeight="1">
      <c r="A146" s="1163">
        <v>141</v>
      </c>
      <c r="B146" s="1164">
        <v>141</v>
      </c>
      <c r="C146" s="1165">
        <v>141</v>
      </c>
      <c r="D146" s="857" t="s">
        <v>639</v>
      </c>
      <c r="E146" s="857" t="s">
        <v>6308</v>
      </c>
      <c r="F146" s="885" t="s">
        <v>2150</v>
      </c>
      <c r="G146" s="857"/>
      <c r="H146" s="857" t="s">
        <v>6249</v>
      </c>
      <c r="I146" s="857" t="s">
        <v>1180</v>
      </c>
      <c r="J146" s="857" t="s">
        <v>671</v>
      </c>
      <c r="K146" s="857" t="s">
        <v>672</v>
      </c>
      <c r="L146" s="857" t="s">
        <v>6796</v>
      </c>
      <c r="M146" s="857" t="s">
        <v>4280</v>
      </c>
      <c r="N146" s="857"/>
      <c r="O146" s="860" t="s">
        <v>2225</v>
      </c>
      <c r="P146" s="860" t="s">
        <v>3137</v>
      </c>
      <c r="Q146" s="857"/>
      <c r="R146" s="860" t="s">
        <v>2212</v>
      </c>
      <c r="S146" s="857" t="s">
        <v>1594</v>
      </c>
      <c r="T146" s="857" t="s">
        <v>1387</v>
      </c>
      <c r="U146" s="857">
        <v>2012</v>
      </c>
      <c r="V146" s="857" t="s">
        <v>2186</v>
      </c>
      <c r="W146" s="857" t="s">
        <v>2623</v>
      </c>
      <c r="X146" s="857" t="s">
        <v>2149</v>
      </c>
      <c r="Y146" s="869" t="s">
        <v>2186</v>
      </c>
      <c r="Z146" s="884" t="s">
        <v>946</v>
      </c>
      <c r="AA146" s="873" t="s">
        <v>947</v>
      </c>
      <c r="AB146" s="873" t="s">
        <v>948</v>
      </c>
      <c r="AC146" s="873" t="s">
        <v>949</v>
      </c>
      <c r="AD146" s="926" t="s">
        <v>95</v>
      </c>
      <c r="AE146" s="926"/>
      <c r="AF146" s="107"/>
      <c r="AG146" s="107"/>
      <c r="AH146" s="868"/>
      <c r="AI146" s="869"/>
      <c r="AJ146" s="869"/>
      <c r="AK146" s="869"/>
      <c r="AL146" s="869"/>
      <c r="AM146" s="869"/>
      <c r="AN146" s="869"/>
      <c r="AO146" s="869"/>
      <c r="AP146" s="884"/>
      <c r="AQ146" s="107"/>
      <c r="AR146" s="873"/>
      <c r="AS146" s="873"/>
      <c r="AT146" s="926"/>
      <c r="AU146" s="926"/>
      <c r="AV146" s="913"/>
      <c r="AW146" s="869"/>
      <c r="AX146" s="869"/>
      <c r="AY146" s="22"/>
      <c r="AZ146" s="22"/>
      <c r="BA146" s="22"/>
      <c r="BB146" s="22"/>
      <c r="BC146" s="22"/>
      <c r="BD146" s="22"/>
      <c r="BE146" s="1188" t="s">
        <v>6261</v>
      </c>
      <c r="BF146" s="3" t="s">
        <v>6260</v>
      </c>
      <c r="BG146" s="1234" t="s">
        <v>5561</v>
      </c>
      <c r="BH146" s="4" t="s">
        <v>5767</v>
      </c>
      <c r="BI146" s="4"/>
      <c r="BJ146" s="66" t="s">
        <v>626</v>
      </c>
      <c r="BK146" s="4" t="s">
        <v>5794</v>
      </c>
    </row>
    <row r="147" spans="1:63" ht="333.75" customHeight="1">
      <c r="A147" s="1163">
        <v>142</v>
      </c>
      <c r="B147" s="1164">
        <v>142</v>
      </c>
      <c r="C147" s="1165">
        <v>142</v>
      </c>
      <c r="D147" s="857" t="s">
        <v>640</v>
      </c>
      <c r="E147" s="857" t="s">
        <v>5847</v>
      </c>
      <c r="F147" s="885" t="s">
        <v>2150</v>
      </c>
      <c r="G147" s="857"/>
      <c r="H147" s="857" t="s">
        <v>654</v>
      </c>
      <c r="I147" s="857" t="s">
        <v>1181</v>
      </c>
      <c r="J147" s="857" t="s">
        <v>1494</v>
      </c>
      <c r="K147" s="857" t="s">
        <v>668</v>
      </c>
      <c r="L147" s="857" t="s">
        <v>6796</v>
      </c>
      <c r="M147" s="857" t="s">
        <v>4280</v>
      </c>
      <c r="N147" s="857"/>
      <c r="O147" s="860"/>
      <c r="P147" s="857" t="s">
        <v>3138</v>
      </c>
      <c r="Q147" s="857"/>
      <c r="R147" s="857"/>
      <c r="S147" s="857" t="s">
        <v>1624</v>
      </c>
      <c r="T147" s="857" t="s">
        <v>747</v>
      </c>
      <c r="U147" s="857">
        <v>2006</v>
      </c>
      <c r="V147" s="857"/>
      <c r="W147" s="857"/>
      <c r="X147" s="857"/>
      <c r="Y147" s="869"/>
      <c r="Z147" s="881" t="s">
        <v>5846</v>
      </c>
      <c r="AA147" s="857" t="s">
        <v>6202</v>
      </c>
      <c r="AB147" s="857" t="s">
        <v>6312</v>
      </c>
      <c r="AC147" s="857" t="s">
        <v>6366</v>
      </c>
      <c r="AD147" s="873" t="s">
        <v>6543</v>
      </c>
      <c r="AE147" s="873"/>
      <c r="AF147" s="875"/>
      <c r="AG147" s="875"/>
      <c r="AH147" s="886"/>
      <c r="AI147" s="887"/>
      <c r="AJ147" s="887"/>
      <c r="AK147" s="887"/>
      <c r="AL147" s="887"/>
      <c r="AM147" s="887"/>
      <c r="AN147" s="887"/>
      <c r="AO147" s="887"/>
      <c r="AP147" s="881"/>
      <c r="AQ147" s="857"/>
      <c r="AR147" s="857"/>
      <c r="AS147" s="857"/>
      <c r="AT147" s="873"/>
      <c r="AU147" s="873"/>
      <c r="AV147" s="882"/>
      <c r="AW147" s="887"/>
      <c r="AX147" s="887"/>
      <c r="AY147" s="565"/>
      <c r="AZ147" s="565"/>
      <c r="BA147" s="565"/>
      <c r="BB147" s="565"/>
      <c r="BC147" s="565"/>
      <c r="BD147" s="565"/>
      <c r="BE147" s="1189" t="s">
        <v>5923</v>
      </c>
      <c r="BF147" s="3" t="s">
        <v>6612</v>
      </c>
      <c r="BG147" s="1232" t="s">
        <v>5561</v>
      </c>
      <c r="BH147" s="4" t="s">
        <v>5772</v>
      </c>
      <c r="BI147" s="4"/>
      <c r="BJ147" s="66" t="s">
        <v>2150</v>
      </c>
      <c r="BK147" s="4" t="s">
        <v>5783</v>
      </c>
    </row>
    <row r="148" spans="1:63" ht="84">
      <c r="A148" s="1163">
        <v>143</v>
      </c>
      <c r="B148" s="1164">
        <v>143</v>
      </c>
      <c r="C148" s="1165">
        <v>143</v>
      </c>
      <c r="D148" s="857" t="s">
        <v>641</v>
      </c>
      <c r="E148" s="857" t="s">
        <v>5708</v>
      </c>
      <c r="F148" s="914" t="s">
        <v>2150</v>
      </c>
      <c r="G148" s="857"/>
      <c r="H148" s="857" t="s">
        <v>655</v>
      </c>
      <c r="I148" s="857" t="s">
        <v>1182</v>
      </c>
      <c r="J148" s="857" t="s">
        <v>1495</v>
      </c>
      <c r="K148" s="857" t="s">
        <v>673</v>
      </c>
      <c r="L148" s="857" t="s">
        <v>6796</v>
      </c>
      <c r="M148" s="857" t="s">
        <v>4280</v>
      </c>
      <c r="N148" s="857"/>
      <c r="O148" s="860" t="s">
        <v>2230</v>
      </c>
      <c r="P148" s="860" t="s">
        <v>3139</v>
      </c>
      <c r="Q148" s="857"/>
      <c r="R148" s="927" t="s">
        <v>2231</v>
      </c>
      <c r="S148" s="873" t="s">
        <v>1670</v>
      </c>
      <c r="T148" s="873" t="s">
        <v>4609</v>
      </c>
      <c r="U148" s="873" t="s">
        <v>4610</v>
      </c>
      <c r="V148" s="873" t="s">
        <v>2187</v>
      </c>
      <c r="W148" s="873" t="s">
        <v>2624</v>
      </c>
      <c r="X148" s="873" t="s">
        <v>2212</v>
      </c>
      <c r="Y148" s="869" t="s">
        <v>2186</v>
      </c>
      <c r="Z148" s="881" t="s">
        <v>2149</v>
      </c>
      <c r="AA148" s="857" t="s">
        <v>2149</v>
      </c>
      <c r="AB148" s="873" t="s">
        <v>2149</v>
      </c>
      <c r="AC148" s="873" t="s">
        <v>2149</v>
      </c>
      <c r="AD148" s="873" t="s">
        <v>2149</v>
      </c>
      <c r="AE148" s="873"/>
      <c r="AF148" s="875" t="s">
        <v>2149</v>
      </c>
      <c r="AG148" s="875"/>
      <c r="AH148" s="868"/>
      <c r="AI148" s="869"/>
      <c r="AJ148" s="869"/>
      <c r="AK148" s="869"/>
      <c r="AL148" s="869"/>
      <c r="AM148" s="869"/>
      <c r="AN148" s="869"/>
      <c r="AO148" s="869"/>
      <c r="AP148" s="928" t="s">
        <v>5897</v>
      </c>
      <c r="AQ148" s="857"/>
      <c r="AR148" s="873"/>
      <c r="AS148" s="873"/>
      <c r="AT148" s="873"/>
      <c r="AU148" s="873"/>
      <c r="AV148" s="882"/>
      <c r="AW148" s="869"/>
      <c r="AX148" s="869"/>
      <c r="AY148" s="22"/>
      <c r="AZ148" s="22"/>
      <c r="BA148" s="22"/>
      <c r="BB148" s="22"/>
      <c r="BC148" s="22"/>
      <c r="BD148" s="22"/>
      <c r="BE148" s="1188" t="s">
        <v>5252</v>
      </c>
      <c r="BF148" s="3" t="s">
        <v>5241</v>
      </c>
      <c r="BG148" s="1234" t="s">
        <v>5561</v>
      </c>
      <c r="BH148" s="4" t="s">
        <v>5766</v>
      </c>
      <c r="BI148" s="4" t="s">
        <v>5750</v>
      </c>
      <c r="BJ148" s="66" t="s">
        <v>2150</v>
      </c>
      <c r="BK148" s="4" t="s">
        <v>5804</v>
      </c>
    </row>
    <row r="149" spans="1:63" ht="84">
      <c r="A149" s="1163">
        <v>144</v>
      </c>
      <c r="B149" s="1164">
        <v>144</v>
      </c>
      <c r="C149" s="1165">
        <v>144</v>
      </c>
      <c r="D149" s="857" t="s">
        <v>641</v>
      </c>
      <c r="E149" s="857" t="s">
        <v>5708</v>
      </c>
      <c r="F149" s="914" t="s">
        <v>2150</v>
      </c>
      <c r="G149" s="857"/>
      <c r="H149" s="857" t="s">
        <v>656</v>
      </c>
      <c r="I149" s="857" t="s">
        <v>1183</v>
      </c>
      <c r="J149" s="857" t="s">
        <v>1495</v>
      </c>
      <c r="K149" s="857" t="s">
        <v>673</v>
      </c>
      <c r="L149" s="857" t="s">
        <v>6796</v>
      </c>
      <c r="M149" s="857" t="s">
        <v>4280</v>
      </c>
      <c r="N149" s="857"/>
      <c r="O149" s="860" t="s">
        <v>3345</v>
      </c>
      <c r="P149" s="860" t="s">
        <v>3140</v>
      </c>
      <c r="Q149" s="857"/>
      <c r="R149" s="860" t="s">
        <v>2232</v>
      </c>
      <c r="S149" s="873" t="s">
        <v>1671</v>
      </c>
      <c r="T149" s="873" t="s">
        <v>1530</v>
      </c>
      <c r="U149" s="873">
        <v>2005</v>
      </c>
      <c r="V149" s="873" t="s">
        <v>2187</v>
      </c>
      <c r="W149" s="873" t="s">
        <v>2625</v>
      </c>
      <c r="X149" s="873" t="s">
        <v>2212</v>
      </c>
      <c r="Y149" s="869" t="s">
        <v>2186</v>
      </c>
      <c r="Z149" s="881" t="s">
        <v>2233</v>
      </c>
      <c r="AA149" s="857" t="s">
        <v>5987</v>
      </c>
      <c r="AB149" s="857" t="s">
        <v>5990</v>
      </c>
      <c r="AC149" s="857" t="s">
        <v>5993</v>
      </c>
      <c r="AD149" s="857" t="s">
        <v>2237</v>
      </c>
      <c r="AE149" s="857"/>
      <c r="AF149" s="875" t="s">
        <v>2149</v>
      </c>
      <c r="AG149" s="875"/>
      <c r="AH149" s="868"/>
      <c r="AI149" s="869"/>
      <c r="AJ149" s="869"/>
      <c r="AK149" s="869"/>
      <c r="AL149" s="869"/>
      <c r="AM149" s="869"/>
      <c r="AN149" s="869"/>
      <c r="AO149" s="869"/>
      <c r="AP149" s="881" t="s">
        <v>6104</v>
      </c>
      <c r="AQ149" s="857"/>
      <c r="AR149" s="857"/>
      <c r="AS149" s="857"/>
      <c r="AT149" s="857"/>
      <c r="AU149" s="857"/>
      <c r="AV149" s="882"/>
      <c r="AW149" s="869"/>
      <c r="AX149" s="869"/>
      <c r="AY149" s="22"/>
      <c r="AZ149" s="22"/>
      <c r="BA149" s="22"/>
      <c r="BB149" s="22"/>
      <c r="BC149" s="22"/>
      <c r="BD149" s="22"/>
      <c r="BE149" s="1188" t="s">
        <v>5253</v>
      </c>
      <c r="BF149" s="3" t="s">
        <v>5241</v>
      </c>
      <c r="BG149" s="1234" t="s">
        <v>5561</v>
      </c>
      <c r="BH149" s="4" t="s">
        <v>5766</v>
      </c>
      <c r="BI149" s="4" t="s">
        <v>5750</v>
      </c>
      <c r="BJ149" s="66" t="s">
        <v>2150</v>
      </c>
      <c r="BK149" s="4" t="s">
        <v>5804</v>
      </c>
    </row>
    <row r="150" spans="1:63" ht="172.5" customHeight="1">
      <c r="A150" s="1163">
        <v>145</v>
      </c>
      <c r="B150" s="1164">
        <v>145</v>
      </c>
      <c r="C150" s="1165">
        <v>145</v>
      </c>
      <c r="D150" s="857" t="s">
        <v>642</v>
      </c>
      <c r="E150" s="857" t="s">
        <v>5680</v>
      </c>
      <c r="F150" s="914" t="s">
        <v>2150</v>
      </c>
      <c r="G150" s="857"/>
      <c r="H150" s="857" t="s">
        <v>657</v>
      </c>
      <c r="I150" s="857" t="s">
        <v>1184</v>
      </c>
      <c r="J150" s="857" t="s">
        <v>1496</v>
      </c>
      <c r="K150" s="857" t="s">
        <v>674</v>
      </c>
      <c r="L150" s="857" t="s">
        <v>6795</v>
      </c>
      <c r="M150" s="857" t="s">
        <v>4280</v>
      </c>
      <c r="N150" s="857"/>
      <c r="O150" s="860" t="s">
        <v>2238</v>
      </c>
      <c r="P150" s="860" t="s">
        <v>3141</v>
      </c>
      <c r="Q150" s="857"/>
      <c r="R150" s="860" t="s">
        <v>3661</v>
      </c>
      <c r="S150" s="857" t="s">
        <v>1625</v>
      </c>
      <c r="T150" s="857" t="s">
        <v>754</v>
      </c>
      <c r="U150" s="857">
        <v>2008</v>
      </c>
      <c r="V150" s="857" t="s">
        <v>2186</v>
      </c>
      <c r="W150" s="857" t="s">
        <v>2626</v>
      </c>
      <c r="X150" s="857" t="s">
        <v>2149</v>
      </c>
      <c r="Y150" s="869" t="s">
        <v>2186</v>
      </c>
      <c r="Z150" s="881" t="s">
        <v>2149</v>
      </c>
      <c r="AA150" s="857" t="s">
        <v>2149</v>
      </c>
      <c r="AB150" s="873" t="s">
        <v>2149</v>
      </c>
      <c r="AC150" s="873" t="s">
        <v>2149</v>
      </c>
      <c r="AD150" s="873" t="s">
        <v>2149</v>
      </c>
      <c r="AE150" s="873"/>
      <c r="AF150" s="875" t="s">
        <v>2149</v>
      </c>
      <c r="AG150" s="875"/>
      <c r="AH150" s="868"/>
      <c r="AI150" s="869"/>
      <c r="AJ150" s="869"/>
      <c r="AK150" s="869"/>
      <c r="AL150" s="869"/>
      <c r="AM150" s="869"/>
      <c r="AN150" s="869"/>
      <c r="AO150" s="869"/>
      <c r="AP150" s="881"/>
      <c r="AQ150" s="857"/>
      <c r="AR150" s="873"/>
      <c r="AS150" s="873"/>
      <c r="AT150" s="873"/>
      <c r="AU150" s="873"/>
      <c r="AV150" s="882"/>
      <c r="AW150" s="869"/>
      <c r="AX150" s="869"/>
      <c r="AY150" s="22"/>
      <c r="AZ150" s="22"/>
      <c r="BA150" s="22"/>
      <c r="BB150" s="22"/>
      <c r="BC150" s="22"/>
      <c r="BD150" s="22"/>
      <c r="BE150" s="1188" t="s">
        <v>4765</v>
      </c>
      <c r="BF150" s="3" t="s">
        <v>2505</v>
      </c>
      <c r="BG150" s="1234" t="s">
        <v>5763</v>
      </c>
      <c r="BH150" s="4" t="s">
        <v>6021</v>
      </c>
      <c r="BI150" s="4" t="s">
        <v>2837</v>
      </c>
      <c r="BJ150" s="241" t="s">
        <v>626</v>
      </c>
      <c r="BK150" s="509" t="s">
        <v>626</v>
      </c>
    </row>
    <row r="151" spans="1:63" s="11" customFormat="1" ht="177.75" customHeight="1">
      <c r="A151" s="1163">
        <v>146</v>
      </c>
      <c r="B151" s="1164">
        <v>146</v>
      </c>
      <c r="C151" s="1165">
        <v>146</v>
      </c>
      <c r="D151" s="857" t="s">
        <v>642</v>
      </c>
      <c r="E151" s="857" t="s">
        <v>5680</v>
      </c>
      <c r="F151" s="914" t="s">
        <v>2150</v>
      </c>
      <c r="G151" s="857"/>
      <c r="H151" s="857" t="s">
        <v>4763</v>
      </c>
      <c r="I151" s="857" t="s">
        <v>1069</v>
      </c>
      <c r="J151" s="857" t="s">
        <v>1497</v>
      </c>
      <c r="K151" s="857" t="s">
        <v>674</v>
      </c>
      <c r="L151" s="857" t="s">
        <v>6795</v>
      </c>
      <c r="M151" s="857" t="s">
        <v>4280</v>
      </c>
      <c r="N151" s="857"/>
      <c r="O151" s="857" t="s">
        <v>2239</v>
      </c>
      <c r="P151" s="860" t="s">
        <v>3142</v>
      </c>
      <c r="Q151" s="857"/>
      <c r="R151" s="860" t="s">
        <v>2212</v>
      </c>
      <c r="S151" s="857" t="s">
        <v>1626</v>
      </c>
      <c r="T151" s="857" t="s">
        <v>2240</v>
      </c>
      <c r="U151" s="857">
        <v>2006</v>
      </c>
      <c r="V151" s="857" t="s">
        <v>2186</v>
      </c>
      <c r="W151" s="857" t="s">
        <v>2627</v>
      </c>
      <c r="X151" s="857" t="s">
        <v>2149</v>
      </c>
      <c r="Y151" s="869" t="s">
        <v>2186</v>
      </c>
      <c r="Z151" s="881" t="s">
        <v>2149</v>
      </c>
      <c r="AA151" s="857" t="s">
        <v>2149</v>
      </c>
      <c r="AB151" s="873" t="s">
        <v>2149</v>
      </c>
      <c r="AC151" s="873" t="s">
        <v>2149</v>
      </c>
      <c r="AD151" s="873" t="s">
        <v>2149</v>
      </c>
      <c r="AE151" s="873"/>
      <c r="AF151" s="875" t="s">
        <v>2149</v>
      </c>
      <c r="AG151" s="875"/>
      <c r="AH151" s="868"/>
      <c r="AI151" s="869"/>
      <c r="AJ151" s="869"/>
      <c r="AK151" s="869"/>
      <c r="AL151" s="869"/>
      <c r="AM151" s="869"/>
      <c r="AN151" s="869"/>
      <c r="AO151" s="869"/>
      <c r="AP151" s="881"/>
      <c r="AQ151" s="857"/>
      <c r="AR151" s="873"/>
      <c r="AS151" s="873"/>
      <c r="AT151" s="873"/>
      <c r="AU151" s="873"/>
      <c r="AV151" s="882"/>
      <c r="AW151" s="869"/>
      <c r="AX151" s="869"/>
      <c r="AY151" s="22"/>
      <c r="AZ151" s="22"/>
      <c r="BA151" s="22"/>
      <c r="BB151" s="22"/>
      <c r="BC151" s="22"/>
      <c r="BD151" s="22"/>
      <c r="BE151" s="1188" t="s">
        <v>4764</v>
      </c>
      <c r="BF151" s="3" t="s">
        <v>2505</v>
      </c>
      <c r="BG151" s="1234" t="s">
        <v>5763</v>
      </c>
      <c r="BH151" s="4" t="s">
        <v>6021</v>
      </c>
      <c r="BI151" s="28"/>
      <c r="BJ151" s="241" t="s">
        <v>626</v>
      </c>
      <c r="BK151" s="509" t="s">
        <v>626</v>
      </c>
    </row>
    <row r="152" spans="1:63" s="11" customFormat="1" ht="174" customHeight="1">
      <c r="A152" s="1163">
        <v>147</v>
      </c>
      <c r="B152" s="1164">
        <v>147</v>
      </c>
      <c r="C152" s="1165">
        <v>147</v>
      </c>
      <c r="D152" s="857" t="s">
        <v>642</v>
      </c>
      <c r="E152" s="857" t="s">
        <v>5680</v>
      </c>
      <c r="F152" s="914" t="s">
        <v>2150</v>
      </c>
      <c r="G152" s="857"/>
      <c r="H152" s="857" t="s">
        <v>662</v>
      </c>
      <c r="I152" s="857" t="s">
        <v>1069</v>
      </c>
      <c r="J152" s="857" t="s">
        <v>1497</v>
      </c>
      <c r="K152" s="857" t="s">
        <v>680</v>
      </c>
      <c r="L152" s="857" t="s">
        <v>6795</v>
      </c>
      <c r="M152" s="857" t="s">
        <v>4280</v>
      </c>
      <c r="N152" s="857"/>
      <c r="O152" s="857" t="s">
        <v>3662</v>
      </c>
      <c r="P152" s="860" t="s">
        <v>3663</v>
      </c>
      <c r="Q152" s="857"/>
      <c r="R152" s="860" t="s">
        <v>2212</v>
      </c>
      <c r="S152" s="857" t="s">
        <v>1627</v>
      </c>
      <c r="T152" s="857" t="s">
        <v>2241</v>
      </c>
      <c r="U152" s="857">
        <v>2009</v>
      </c>
      <c r="V152" s="857" t="s">
        <v>2186</v>
      </c>
      <c r="W152" s="857" t="s">
        <v>2628</v>
      </c>
      <c r="X152" s="857" t="s">
        <v>2149</v>
      </c>
      <c r="Y152" s="869" t="s">
        <v>2186</v>
      </c>
      <c r="Z152" s="881" t="s">
        <v>2149</v>
      </c>
      <c r="AA152" s="857" t="s">
        <v>2149</v>
      </c>
      <c r="AB152" s="873" t="s">
        <v>2149</v>
      </c>
      <c r="AC152" s="873" t="s">
        <v>2149</v>
      </c>
      <c r="AD152" s="873" t="s">
        <v>2149</v>
      </c>
      <c r="AE152" s="873"/>
      <c r="AF152" s="875" t="s">
        <v>2149</v>
      </c>
      <c r="AG152" s="875"/>
      <c r="AH152" s="868"/>
      <c r="AI152" s="869"/>
      <c r="AJ152" s="869"/>
      <c r="AK152" s="869"/>
      <c r="AL152" s="869"/>
      <c r="AM152" s="869"/>
      <c r="AN152" s="869"/>
      <c r="AO152" s="869"/>
      <c r="AP152" s="881"/>
      <c r="AQ152" s="857"/>
      <c r="AR152" s="873"/>
      <c r="AS152" s="873"/>
      <c r="AT152" s="873"/>
      <c r="AU152" s="873"/>
      <c r="AV152" s="882"/>
      <c r="AW152" s="869"/>
      <c r="AX152" s="869"/>
      <c r="AY152" s="22"/>
      <c r="AZ152" s="22"/>
      <c r="BA152" s="22"/>
      <c r="BB152" s="22"/>
      <c r="BC152" s="22"/>
      <c r="BD152" s="22"/>
      <c r="BE152" s="1188" t="s">
        <v>4766</v>
      </c>
      <c r="BF152" s="3" t="s">
        <v>2505</v>
      </c>
      <c r="BG152" s="1234" t="s">
        <v>5763</v>
      </c>
      <c r="BH152" s="4" t="s">
        <v>6021</v>
      </c>
      <c r="BI152" s="28"/>
      <c r="BJ152" s="241" t="s">
        <v>626</v>
      </c>
      <c r="BK152" s="509" t="s">
        <v>626</v>
      </c>
    </row>
    <row r="153" spans="1:63" ht="330" customHeight="1">
      <c r="A153" s="1163">
        <v>148</v>
      </c>
      <c r="B153" s="1164">
        <v>148</v>
      </c>
      <c r="C153" s="1165">
        <v>148</v>
      </c>
      <c r="D153" s="857" t="s">
        <v>641</v>
      </c>
      <c r="E153" s="857" t="s">
        <v>5708</v>
      </c>
      <c r="F153" s="914" t="s">
        <v>2150</v>
      </c>
      <c r="G153" s="857"/>
      <c r="H153" s="857" t="s">
        <v>3815</v>
      </c>
      <c r="I153" s="857" t="s">
        <v>1069</v>
      </c>
      <c r="J153" s="857" t="s">
        <v>669</v>
      </c>
      <c r="K153" s="857" t="s">
        <v>670</v>
      </c>
      <c r="L153" s="857" t="s">
        <v>6795</v>
      </c>
      <c r="M153" s="857" t="s">
        <v>4280</v>
      </c>
      <c r="N153" s="857" t="s">
        <v>4507</v>
      </c>
      <c r="O153" s="860" t="s">
        <v>4508</v>
      </c>
      <c r="P153" s="860" t="s">
        <v>4509</v>
      </c>
      <c r="Q153" s="857"/>
      <c r="R153" s="857" t="s">
        <v>4510</v>
      </c>
      <c r="S153" s="857" t="s">
        <v>1626</v>
      </c>
      <c r="T153" s="857" t="s">
        <v>4511</v>
      </c>
      <c r="U153" s="857">
        <v>2001</v>
      </c>
      <c r="V153" s="857" t="s">
        <v>2186</v>
      </c>
      <c r="W153" s="857" t="s">
        <v>4512</v>
      </c>
      <c r="X153" s="857"/>
      <c r="Y153" s="869" t="s">
        <v>2186</v>
      </c>
      <c r="Z153" s="881"/>
      <c r="AA153" s="857"/>
      <c r="AB153" s="873"/>
      <c r="AC153" s="873"/>
      <c r="AD153" s="873"/>
      <c r="AE153" s="873"/>
      <c r="AF153" s="875"/>
      <c r="AG153" s="875"/>
      <c r="AH153" s="929"/>
      <c r="AI153" s="875"/>
      <c r="AJ153" s="875"/>
      <c r="AK153" s="875"/>
      <c r="AL153" s="875"/>
      <c r="AM153" s="875"/>
      <c r="AN153" s="875"/>
      <c r="AO153" s="875"/>
      <c r="AP153" s="928" t="s">
        <v>5898</v>
      </c>
      <c r="AQ153" s="857"/>
      <c r="AR153" s="873"/>
      <c r="AS153" s="873"/>
      <c r="AT153" s="873"/>
      <c r="AU153" s="873"/>
      <c r="AV153" s="882"/>
      <c r="AW153" s="875"/>
      <c r="AX153" s="875"/>
      <c r="AY153" s="24"/>
      <c r="AZ153" s="24"/>
      <c r="BA153" s="24"/>
      <c r="BB153" s="24"/>
      <c r="BC153" s="24"/>
      <c r="BD153" s="24"/>
      <c r="BE153" s="1195" t="s">
        <v>4513</v>
      </c>
      <c r="BF153" s="3" t="s">
        <v>1242</v>
      </c>
      <c r="BG153" s="1234" t="s">
        <v>5561</v>
      </c>
      <c r="BH153" s="4" t="s">
        <v>5766</v>
      </c>
      <c r="BI153" s="4" t="s">
        <v>5750</v>
      </c>
      <c r="BJ153" s="66" t="s">
        <v>2150</v>
      </c>
      <c r="BK153" s="4" t="s">
        <v>5804</v>
      </c>
    </row>
    <row r="154" spans="1:63" s="11" customFormat="1" ht="315" customHeight="1">
      <c r="A154" s="1163">
        <v>149</v>
      </c>
      <c r="B154" s="1164">
        <v>149</v>
      </c>
      <c r="C154" s="1165">
        <v>149</v>
      </c>
      <c r="D154" s="857" t="s">
        <v>641</v>
      </c>
      <c r="E154" s="857" t="s">
        <v>5708</v>
      </c>
      <c r="F154" s="885" t="s">
        <v>2150</v>
      </c>
      <c r="G154" s="857"/>
      <c r="H154" s="857" t="s">
        <v>974</v>
      </c>
      <c r="I154" s="857" t="s">
        <v>1069</v>
      </c>
      <c r="J154" s="857" t="s">
        <v>675</v>
      </c>
      <c r="K154" s="857" t="s">
        <v>676</v>
      </c>
      <c r="L154" s="857" t="s">
        <v>6795</v>
      </c>
      <c r="M154" s="857" t="s">
        <v>4280</v>
      </c>
      <c r="N154" s="857" t="s">
        <v>6413</v>
      </c>
      <c r="O154" s="860" t="s">
        <v>3297</v>
      </c>
      <c r="P154" s="860" t="s">
        <v>3296</v>
      </c>
      <c r="Q154" s="857"/>
      <c r="R154" s="857" t="s">
        <v>3299</v>
      </c>
      <c r="S154" s="857" t="s">
        <v>1627</v>
      </c>
      <c r="T154" s="857" t="s">
        <v>975</v>
      </c>
      <c r="U154" s="857">
        <v>2005</v>
      </c>
      <c r="V154" s="857" t="s">
        <v>2511</v>
      </c>
      <c r="W154" s="857"/>
      <c r="X154" s="857"/>
      <c r="Y154" s="869"/>
      <c r="Z154" s="881"/>
      <c r="AA154" s="857"/>
      <c r="AB154" s="873"/>
      <c r="AC154" s="873"/>
      <c r="AD154" s="873"/>
      <c r="AE154" s="873"/>
      <c r="AF154" s="875"/>
      <c r="AG154" s="875"/>
      <c r="AH154" s="868"/>
      <c r="AI154" s="869"/>
      <c r="AJ154" s="869"/>
      <c r="AK154" s="869"/>
      <c r="AL154" s="869"/>
      <c r="AM154" s="869"/>
      <c r="AN154" s="869"/>
      <c r="AO154" s="869"/>
      <c r="AP154" s="881"/>
      <c r="AQ154" s="857"/>
      <c r="AR154" s="873"/>
      <c r="AS154" s="873"/>
      <c r="AT154" s="873"/>
      <c r="AU154" s="873"/>
      <c r="AV154" s="882"/>
      <c r="AW154" s="1126"/>
      <c r="AX154" s="869"/>
      <c r="AY154" s="22"/>
      <c r="AZ154" s="22"/>
      <c r="BA154" s="22"/>
      <c r="BB154" s="22"/>
      <c r="BC154" s="22"/>
      <c r="BD154" s="22"/>
      <c r="BE154" s="1188" t="s">
        <v>4514</v>
      </c>
      <c r="BF154" s="3" t="s">
        <v>1242</v>
      </c>
      <c r="BG154" s="1234" t="s">
        <v>5562</v>
      </c>
      <c r="BH154" s="4" t="s">
        <v>5772</v>
      </c>
      <c r="BI154" s="28"/>
      <c r="BJ154" s="66" t="s">
        <v>626</v>
      </c>
      <c r="BK154" s="4" t="s">
        <v>5782</v>
      </c>
    </row>
    <row r="155" spans="1:63" ht="119.25" customHeight="1">
      <c r="A155" s="1163">
        <v>150</v>
      </c>
      <c r="B155" s="1164">
        <v>150</v>
      </c>
      <c r="C155" s="1165">
        <v>150</v>
      </c>
      <c r="D155" s="857" t="s">
        <v>641</v>
      </c>
      <c r="E155" s="857" t="s">
        <v>5708</v>
      </c>
      <c r="F155" s="914" t="s">
        <v>2150</v>
      </c>
      <c r="G155" s="857"/>
      <c r="H155" s="857" t="s">
        <v>3536</v>
      </c>
      <c r="I155" s="857" t="s">
        <v>1069</v>
      </c>
      <c r="J155" s="857" t="s">
        <v>1498</v>
      </c>
      <c r="K155" s="857" t="s">
        <v>1071</v>
      </c>
      <c r="L155" s="857" t="s">
        <v>6795</v>
      </c>
      <c r="M155" s="857" t="s">
        <v>4280</v>
      </c>
      <c r="N155" s="857"/>
      <c r="O155" s="860" t="s">
        <v>1107</v>
      </c>
      <c r="P155" s="860" t="s">
        <v>3143</v>
      </c>
      <c r="Q155" s="857"/>
      <c r="R155" s="860" t="s">
        <v>2243</v>
      </c>
      <c r="S155" s="857" t="s">
        <v>1628</v>
      </c>
      <c r="T155" s="857" t="s">
        <v>3821</v>
      </c>
      <c r="U155" s="857">
        <v>2001</v>
      </c>
      <c r="V155" s="857" t="s">
        <v>2187</v>
      </c>
      <c r="W155" s="857" t="s">
        <v>4781</v>
      </c>
      <c r="X155" s="857"/>
      <c r="Y155" s="869"/>
      <c r="Z155" s="881"/>
      <c r="AA155" s="857"/>
      <c r="AB155" s="873"/>
      <c r="AC155" s="873"/>
      <c r="AD155" s="873"/>
      <c r="AE155" s="873"/>
      <c r="AF155" s="875"/>
      <c r="AG155" s="875"/>
      <c r="AH155" s="868"/>
      <c r="AI155" s="869"/>
      <c r="AJ155" s="869"/>
      <c r="AK155" s="869"/>
      <c r="AL155" s="869"/>
      <c r="AM155" s="869"/>
      <c r="AN155" s="869"/>
      <c r="AO155" s="869"/>
      <c r="AP155" s="928" t="s">
        <v>5899</v>
      </c>
      <c r="AQ155" s="857"/>
      <c r="AR155" s="873"/>
      <c r="AS155" s="873"/>
      <c r="AT155" s="873"/>
      <c r="AU155" s="873"/>
      <c r="AV155" s="882"/>
      <c r="AW155" s="869"/>
      <c r="AX155" s="869"/>
      <c r="AY155" s="22"/>
      <c r="AZ155" s="22"/>
      <c r="BA155" s="22"/>
      <c r="BB155" s="22"/>
      <c r="BC155" s="22"/>
      <c r="BD155" s="22"/>
      <c r="BE155" s="1188"/>
      <c r="BF155" s="3" t="s">
        <v>1242</v>
      </c>
      <c r="BG155" s="1234" t="s">
        <v>5561</v>
      </c>
      <c r="BH155" s="4" t="s">
        <v>5766</v>
      </c>
      <c r="BI155" s="4" t="s">
        <v>5750</v>
      </c>
      <c r="BJ155" s="66" t="s">
        <v>2150</v>
      </c>
      <c r="BK155" s="4" t="s">
        <v>5804</v>
      </c>
    </row>
    <row r="156" spans="1:63" ht="182.25" customHeight="1">
      <c r="A156" s="1163">
        <v>151</v>
      </c>
      <c r="B156" s="1164">
        <v>151</v>
      </c>
      <c r="C156" s="1165">
        <v>151</v>
      </c>
      <c r="D156" s="857" t="s">
        <v>643</v>
      </c>
      <c r="E156" s="857" t="s">
        <v>5725</v>
      </c>
      <c r="F156" s="914" t="s">
        <v>2150</v>
      </c>
      <c r="G156" s="857"/>
      <c r="H156" s="857" t="s">
        <v>4982</v>
      </c>
      <c r="I156" s="857" t="s">
        <v>1120</v>
      </c>
      <c r="J156" s="857" t="s">
        <v>677</v>
      </c>
      <c r="K156" s="857" t="s">
        <v>677</v>
      </c>
      <c r="L156" s="857" t="s">
        <v>6794</v>
      </c>
      <c r="M156" s="857" t="s">
        <v>4280</v>
      </c>
      <c r="N156" s="857"/>
      <c r="O156" s="860" t="s">
        <v>2244</v>
      </c>
      <c r="P156" s="860" t="s">
        <v>3144</v>
      </c>
      <c r="Q156" s="857"/>
      <c r="R156" s="860" t="s">
        <v>2245</v>
      </c>
      <c r="S156" s="857" t="s">
        <v>1629</v>
      </c>
      <c r="T156" s="857" t="s">
        <v>4983</v>
      </c>
      <c r="U156" s="857">
        <v>2014</v>
      </c>
      <c r="V156" s="857" t="s">
        <v>2247</v>
      </c>
      <c r="W156" s="857" t="s">
        <v>2629</v>
      </c>
      <c r="X156" s="930" t="s">
        <v>626</v>
      </c>
      <c r="Y156" s="869" t="s">
        <v>2179</v>
      </c>
      <c r="Z156" s="931" t="s">
        <v>626</v>
      </c>
      <c r="AA156" s="930" t="s">
        <v>626</v>
      </c>
      <c r="AB156" s="930" t="s">
        <v>626</v>
      </c>
      <c r="AC156" s="930" t="s">
        <v>626</v>
      </c>
      <c r="AD156" s="930" t="s">
        <v>626</v>
      </c>
      <c r="AE156" s="930"/>
      <c r="AF156" s="895" t="s">
        <v>626</v>
      </c>
      <c r="AG156" s="895"/>
      <c r="AH156" s="932"/>
      <c r="AI156" s="933"/>
      <c r="AJ156" s="933"/>
      <c r="AK156" s="933"/>
      <c r="AL156" s="933"/>
      <c r="AM156" s="933"/>
      <c r="AN156" s="933"/>
      <c r="AO156" s="933"/>
      <c r="AP156" s="931"/>
      <c r="AQ156" s="930"/>
      <c r="AR156" s="930"/>
      <c r="AS156" s="930"/>
      <c r="AT156" s="930"/>
      <c r="AU156" s="930"/>
      <c r="AV156" s="934"/>
      <c r="AW156" s="933"/>
      <c r="AX156" s="933"/>
      <c r="AY156" s="419"/>
      <c r="AZ156" s="419"/>
      <c r="BA156" s="419"/>
      <c r="BB156" s="419"/>
      <c r="BC156" s="419"/>
      <c r="BD156" s="419"/>
      <c r="BE156" s="1196" t="s">
        <v>4769</v>
      </c>
      <c r="BF156" s="3" t="s">
        <v>5241</v>
      </c>
      <c r="BG156" s="1205" t="s">
        <v>5763</v>
      </c>
      <c r="BH156" s="4" t="s">
        <v>6021</v>
      </c>
      <c r="BI156" s="4"/>
      <c r="BJ156" s="241" t="s">
        <v>626</v>
      </c>
      <c r="BK156" s="509" t="s">
        <v>626</v>
      </c>
    </row>
    <row r="157" spans="1:63" ht="237" customHeight="1">
      <c r="A157" s="1163">
        <v>152</v>
      </c>
      <c r="B157" s="1164">
        <v>152</v>
      </c>
      <c r="C157" s="1165">
        <v>152</v>
      </c>
      <c r="D157" s="857" t="s">
        <v>644</v>
      </c>
      <c r="E157" s="857" t="s">
        <v>5854</v>
      </c>
      <c r="F157" s="892" t="s">
        <v>2150</v>
      </c>
      <c r="G157" s="857"/>
      <c r="H157" s="857" t="s">
        <v>659</v>
      </c>
      <c r="I157" s="857" t="s">
        <v>1185</v>
      </c>
      <c r="J157" s="857" t="s">
        <v>1495</v>
      </c>
      <c r="K157" s="857" t="s">
        <v>673</v>
      </c>
      <c r="L157" s="857" t="s">
        <v>6796</v>
      </c>
      <c r="M157" s="857" t="s">
        <v>4280</v>
      </c>
      <c r="N157" s="857"/>
      <c r="O157" s="857" t="s">
        <v>1383</v>
      </c>
      <c r="P157" s="857" t="s">
        <v>1383</v>
      </c>
      <c r="Q157" s="857" t="s">
        <v>1383</v>
      </c>
      <c r="R157" s="930" t="s">
        <v>626</v>
      </c>
      <c r="S157" s="857" t="s">
        <v>1569</v>
      </c>
      <c r="T157" s="857" t="s">
        <v>2249</v>
      </c>
      <c r="U157" s="857">
        <v>2014</v>
      </c>
      <c r="V157" s="857" t="s">
        <v>2179</v>
      </c>
      <c r="W157" s="930" t="s">
        <v>626</v>
      </c>
      <c r="X157" s="930" t="s">
        <v>626</v>
      </c>
      <c r="Y157" s="869" t="s">
        <v>2179</v>
      </c>
      <c r="Z157" s="881" t="s">
        <v>5942</v>
      </c>
      <c r="AA157" s="857" t="s">
        <v>2250</v>
      </c>
      <c r="AB157" s="873" t="s">
        <v>2251</v>
      </c>
      <c r="AC157" s="873" t="s">
        <v>2252</v>
      </c>
      <c r="AD157" s="873" t="s">
        <v>2253</v>
      </c>
      <c r="AE157" s="873"/>
      <c r="AF157" s="902" t="s">
        <v>626</v>
      </c>
      <c r="AG157" s="902"/>
      <c r="AH157" s="918"/>
      <c r="AI157" s="919"/>
      <c r="AJ157" s="919"/>
      <c r="AK157" s="919"/>
      <c r="AL157" s="919"/>
      <c r="AM157" s="919"/>
      <c r="AN157" s="919"/>
      <c r="AO157" s="919"/>
      <c r="AP157" s="881"/>
      <c r="AQ157" s="857"/>
      <c r="AR157" s="873"/>
      <c r="AS157" s="873"/>
      <c r="AT157" s="873"/>
      <c r="AU157" s="873"/>
      <c r="AV157" s="935"/>
      <c r="AW157" s="919"/>
      <c r="AX157" s="919"/>
      <c r="AY157" s="564"/>
      <c r="AZ157" s="564"/>
      <c r="BA157" s="564"/>
      <c r="BB157" s="564"/>
      <c r="BC157" s="564"/>
      <c r="BD157" s="564"/>
      <c r="BE157" s="1193" t="s">
        <v>6388</v>
      </c>
      <c r="BF157" s="3" t="s">
        <v>2505</v>
      </c>
      <c r="BG157" s="1205" t="s">
        <v>5763</v>
      </c>
      <c r="BH157" s="4" t="s">
        <v>6033</v>
      </c>
      <c r="BI157" s="4"/>
      <c r="BJ157" s="66" t="s">
        <v>2150</v>
      </c>
      <c r="BK157" s="3" t="s">
        <v>5785</v>
      </c>
    </row>
    <row r="158" spans="1:63" ht="105">
      <c r="A158" s="1163">
        <v>153</v>
      </c>
      <c r="B158" s="1164">
        <v>153</v>
      </c>
      <c r="C158" s="1165">
        <v>153</v>
      </c>
      <c r="D158" s="857" t="s">
        <v>645</v>
      </c>
      <c r="E158" s="857"/>
      <c r="F158" s="857"/>
      <c r="G158" s="857" t="s">
        <v>5714</v>
      </c>
      <c r="H158" s="857" t="s">
        <v>660</v>
      </c>
      <c r="I158" s="857" t="s">
        <v>1186</v>
      </c>
      <c r="J158" s="857" t="s">
        <v>1499</v>
      </c>
      <c r="K158" s="857" t="s">
        <v>678</v>
      </c>
      <c r="L158" s="857" t="s">
        <v>6795</v>
      </c>
      <c r="M158" s="857" t="s">
        <v>4280</v>
      </c>
      <c r="N158" s="857" t="s">
        <v>6163</v>
      </c>
      <c r="O158" s="860" t="s">
        <v>6164</v>
      </c>
      <c r="P158" s="857" t="s">
        <v>3145</v>
      </c>
      <c r="Q158" s="857"/>
      <c r="R158" s="930" t="s">
        <v>626</v>
      </c>
      <c r="S158" s="857" t="s">
        <v>1630</v>
      </c>
      <c r="T158" s="857" t="s">
        <v>1415</v>
      </c>
      <c r="U158" s="857">
        <v>2004</v>
      </c>
      <c r="V158" s="857" t="s">
        <v>2247</v>
      </c>
      <c r="W158" s="930" t="s">
        <v>626</v>
      </c>
      <c r="X158" s="930" t="s">
        <v>626</v>
      </c>
      <c r="Y158" s="869" t="s">
        <v>2179</v>
      </c>
      <c r="Z158" s="881" t="s">
        <v>5943</v>
      </c>
      <c r="AA158" s="857" t="s">
        <v>2256</v>
      </c>
      <c r="AB158" s="873" t="s">
        <v>2257</v>
      </c>
      <c r="AC158" s="873" t="s">
        <v>2258</v>
      </c>
      <c r="AD158" s="873" t="s">
        <v>2259</v>
      </c>
      <c r="AE158" s="873"/>
      <c r="AF158" s="902" t="s">
        <v>626</v>
      </c>
      <c r="AG158" s="902"/>
      <c r="AH158" s="886"/>
      <c r="AI158" s="887"/>
      <c r="AJ158" s="887"/>
      <c r="AK158" s="887"/>
      <c r="AL158" s="887"/>
      <c r="AM158" s="887"/>
      <c r="AN158" s="887"/>
      <c r="AO158" s="887"/>
      <c r="AP158" s="881"/>
      <c r="AQ158" s="857"/>
      <c r="AR158" s="873"/>
      <c r="AS158" s="873"/>
      <c r="AT158" s="873"/>
      <c r="AU158" s="873"/>
      <c r="AV158" s="935"/>
      <c r="AW158" s="1125"/>
      <c r="AX158" s="887"/>
      <c r="AY158" s="565"/>
      <c r="AZ158" s="565"/>
      <c r="BA158" s="565"/>
      <c r="BB158" s="565"/>
      <c r="BC158" s="565"/>
      <c r="BD158" s="565"/>
      <c r="BE158" s="1189" t="s">
        <v>6403</v>
      </c>
      <c r="BF158" s="3" t="s">
        <v>5945</v>
      </c>
      <c r="BG158" s="1234" t="s">
        <v>5563</v>
      </c>
      <c r="BH158" s="4" t="s">
        <v>5772</v>
      </c>
      <c r="BI158" s="4"/>
      <c r="BJ158" s="66" t="s">
        <v>626</v>
      </c>
      <c r="BK158" s="3" t="s">
        <v>5782</v>
      </c>
    </row>
    <row r="159" spans="1:63" s="11" customFormat="1" ht="152.25" customHeight="1">
      <c r="A159" s="1163">
        <v>154</v>
      </c>
      <c r="B159" s="1164">
        <v>154</v>
      </c>
      <c r="C159" s="1165">
        <v>154</v>
      </c>
      <c r="D159" s="857" t="s">
        <v>646</v>
      </c>
      <c r="E159" s="857" t="s">
        <v>5666</v>
      </c>
      <c r="F159" s="914" t="s">
        <v>2150</v>
      </c>
      <c r="G159" s="857"/>
      <c r="H159" s="857" t="s">
        <v>2807</v>
      </c>
      <c r="I159" s="857" t="s">
        <v>1074</v>
      </c>
      <c r="J159" s="857" t="s">
        <v>679</v>
      </c>
      <c r="K159" s="857" t="s">
        <v>679</v>
      </c>
      <c r="L159" s="857" t="s">
        <v>6796</v>
      </c>
      <c r="M159" s="857" t="s">
        <v>4280</v>
      </c>
      <c r="N159" s="857"/>
      <c r="O159" s="860" t="s">
        <v>2261</v>
      </c>
      <c r="P159" s="860" t="s">
        <v>3146</v>
      </c>
      <c r="Q159" s="857"/>
      <c r="R159" s="860" t="s">
        <v>2262</v>
      </c>
      <c r="S159" s="857" t="s">
        <v>1631</v>
      </c>
      <c r="T159" s="857" t="s">
        <v>2263</v>
      </c>
      <c r="U159" s="857">
        <v>2013</v>
      </c>
      <c r="V159" s="857" t="s">
        <v>2264</v>
      </c>
      <c r="W159" s="857" t="s">
        <v>2630</v>
      </c>
      <c r="X159" s="930" t="s">
        <v>626</v>
      </c>
      <c r="Y159" s="869" t="s">
        <v>2179</v>
      </c>
      <c r="Z159" s="881" t="s">
        <v>2265</v>
      </c>
      <c r="AA159" s="857" t="s">
        <v>2266</v>
      </c>
      <c r="AB159" s="873" t="s">
        <v>2267</v>
      </c>
      <c r="AC159" s="873" t="s">
        <v>2268</v>
      </c>
      <c r="AD159" s="873" t="s">
        <v>2269</v>
      </c>
      <c r="AE159" s="873"/>
      <c r="AF159" s="902" t="s">
        <v>626</v>
      </c>
      <c r="AG159" s="902"/>
      <c r="AH159" s="936"/>
      <c r="AI159" s="937"/>
      <c r="AJ159" s="937"/>
      <c r="AK159" s="937"/>
      <c r="AL159" s="937"/>
      <c r="AM159" s="937"/>
      <c r="AN159" s="937"/>
      <c r="AO159" s="937"/>
      <c r="AP159" s="881" t="s">
        <v>5811</v>
      </c>
      <c r="AQ159" s="857" t="s">
        <v>6188</v>
      </c>
      <c r="AR159" s="873"/>
      <c r="AS159" s="873"/>
      <c r="AT159" s="873"/>
      <c r="AU159" s="873"/>
      <c r="AV159" s="935"/>
      <c r="AW159" s="937" t="s">
        <v>6172</v>
      </c>
      <c r="AX159" s="937"/>
      <c r="AY159" s="654"/>
      <c r="AZ159" s="654"/>
      <c r="BA159" s="654"/>
      <c r="BB159" s="654"/>
      <c r="BC159" s="654"/>
      <c r="BD159" s="654"/>
      <c r="BE159" s="1194" t="s">
        <v>6489</v>
      </c>
      <c r="BF159" s="3" t="s">
        <v>5812</v>
      </c>
      <c r="BG159" s="1234" t="s">
        <v>5561</v>
      </c>
      <c r="BH159" s="4" t="s">
        <v>5766</v>
      </c>
      <c r="BI159" s="28"/>
      <c r="BJ159" s="66" t="s">
        <v>626</v>
      </c>
      <c r="BK159" s="3" t="s">
        <v>5804</v>
      </c>
    </row>
    <row r="160" spans="1:63" ht="283.5" customHeight="1">
      <c r="A160" s="1163">
        <v>155</v>
      </c>
      <c r="B160" s="1164">
        <v>155</v>
      </c>
      <c r="C160" s="1165">
        <v>155</v>
      </c>
      <c r="D160" s="857" t="s">
        <v>647</v>
      </c>
      <c r="E160" s="857" t="s">
        <v>6577</v>
      </c>
      <c r="F160" s="914" t="s">
        <v>2150</v>
      </c>
      <c r="G160" s="857"/>
      <c r="H160" s="857" t="s">
        <v>661</v>
      </c>
      <c r="I160" s="857" t="s">
        <v>1187</v>
      </c>
      <c r="J160" s="857" t="s">
        <v>680</v>
      </c>
      <c r="K160" s="857" t="s">
        <v>680</v>
      </c>
      <c r="L160" s="857" t="s">
        <v>6795</v>
      </c>
      <c r="M160" s="857" t="s">
        <v>4280</v>
      </c>
      <c r="N160" s="857" t="s">
        <v>4496</v>
      </c>
      <c r="O160" s="860" t="s">
        <v>2271</v>
      </c>
      <c r="P160" s="860" t="s">
        <v>3147</v>
      </c>
      <c r="Q160" s="857"/>
      <c r="R160" s="860" t="s">
        <v>4497</v>
      </c>
      <c r="S160" s="873" t="s">
        <v>1632</v>
      </c>
      <c r="T160" s="873" t="s">
        <v>6621</v>
      </c>
      <c r="U160" s="873" t="s">
        <v>4499</v>
      </c>
      <c r="V160" s="873" t="s">
        <v>2264</v>
      </c>
      <c r="W160" s="873" t="s">
        <v>2631</v>
      </c>
      <c r="X160" s="930" t="s">
        <v>626</v>
      </c>
      <c r="Y160" s="869" t="s">
        <v>2179</v>
      </c>
      <c r="Z160" s="931" t="s">
        <v>626</v>
      </c>
      <c r="AA160" s="930" t="s">
        <v>626</v>
      </c>
      <c r="AB160" s="930" t="s">
        <v>626</v>
      </c>
      <c r="AC160" s="930" t="s">
        <v>626</v>
      </c>
      <c r="AD160" s="930" t="s">
        <v>626</v>
      </c>
      <c r="AE160" s="930"/>
      <c r="AF160" s="895" t="s">
        <v>626</v>
      </c>
      <c r="AG160" s="895"/>
      <c r="AH160" s="868"/>
      <c r="AI160" s="869"/>
      <c r="AJ160" s="869"/>
      <c r="AK160" s="869"/>
      <c r="AL160" s="869"/>
      <c r="AM160" s="869"/>
      <c r="AN160" s="869"/>
      <c r="AO160" s="869"/>
      <c r="AP160" s="931"/>
      <c r="AQ160" s="930"/>
      <c r="AR160" s="930"/>
      <c r="AS160" s="930"/>
      <c r="AT160" s="930"/>
      <c r="AU160" s="930"/>
      <c r="AV160" s="934"/>
      <c r="AW160" s="869"/>
      <c r="AX160" s="869"/>
      <c r="AY160" s="22"/>
      <c r="AZ160" s="22"/>
      <c r="BA160" s="22"/>
      <c r="BB160" s="22"/>
      <c r="BC160" s="22"/>
      <c r="BD160" s="22"/>
      <c r="BE160" s="1189" t="s">
        <v>6178</v>
      </c>
      <c r="BF160" s="3" t="s">
        <v>6144</v>
      </c>
      <c r="BG160" s="1234" t="s">
        <v>5561</v>
      </c>
      <c r="BH160" s="4" t="s">
        <v>6034</v>
      </c>
      <c r="BI160" s="4"/>
      <c r="BJ160" s="66" t="s">
        <v>2150</v>
      </c>
      <c r="BK160" s="4" t="s">
        <v>5843</v>
      </c>
    </row>
    <row r="161" spans="1:63" ht="108" customHeight="1">
      <c r="A161" s="1163">
        <v>156</v>
      </c>
      <c r="B161" s="1164">
        <v>156</v>
      </c>
      <c r="C161" s="1165">
        <v>156</v>
      </c>
      <c r="D161" s="857" t="s">
        <v>648</v>
      </c>
      <c r="E161" s="857" t="s">
        <v>5439</v>
      </c>
      <c r="F161" s="857"/>
      <c r="G161" s="857" t="s">
        <v>5663</v>
      </c>
      <c r="H161" s="857" t="s">
        <v>753</v>
      </c>
      <c r="I161" s="857" t="s">
        <v>1068</v>
      </c>
      <c r="J161" s="857" t="s">
        <v>669</v>
      </c>
      <c r="K161" s="857" t="s">
        <v>670</v>
      </c>
      <c r="L161" s="857" t="s">
        <v>6795</v>
      </c>
      <c r="M161" s="857" t="s">
        <v>4280</v>
      </c>
      <c r="N161" s="857"/>
      <c r="O161" s="860" t="s">
        <v>752</v>
      </c>
      <c r="P161" s="857" t="s">
        <v>3148</v>
      </c>
      <c r="Q161" s="857"/>
      <c r="R161" s="857"/>
      <c r="S161" s="857" t="s">
        <v>1633</v>
      </c>
      <c r="T161" s="857" t="s">
        <v>751</v>
      </c>
      <c r="U161" s="857"/>
      <c r="V161" s="857"/>
      <c r="W161" s="857" t="s">
        <v>2632</v>
      </c>
      <c r="X161" s="857"/>
      <c r="Y161" s="869"/>
      <c r="Z161" s="881"/>
      <c r="AA161" s="857"/>
      <c r="AB161" s="873"/>
      <c r="AC161" s="873"/>
      <c r="AD161" s="873"/>
      <c r="AE161" s="873"/>
      <c r="AF161" s="875"/>
      <c r="AG161" s="875"/>
      <c r="AH161" s="868"/>
      <c r="AI161" s="869"/>
      <c r="AJ161" s="869"/>
      <c r="AK161" s="869"/>
      <c r="AL161" s="869"/>
      <c r="AM161" s="869"/>
      <c r="AN161" s="869"/>
      <c r="AO161" s="869"/>
      <c r="AP161" s="881"/>
      <c r="AQ161" s="857"/>
      <c r="AR161" s="873"/>
      <c r="AS161" s="873"/>
      <c r="AT161" s="873"/>
      <c r="AU161" s="873"/>
      <c r="AV161" s="882"/>
      <c r="AW161" s="869"/>
      <c r="AX161" s="869"/>
      <c r="AY161" s="22"/>
      <c r="AZ161" s="22"/>
      <c r="BA161" s="22"/>
      <c r="BB161" s="22"/>
      <c r="BC161" s="22"/>
      <c r="BD161" s="22"/>
      <c r="BE161" s="1188" t="s">
        <v>2274</v>
      </c>
      <c r="BF161" s="3" t="s">
        <v>5241</v>
      </c>
      <c r="BG161" s="1234" t="s">
        <v>6488</v>
      </c>
      <c r="BH161" s="4" t="s">
        <v>5766</v>
      </c>
      <c r="BI161" s="4"/>
      <c r="BJ161" s="66" t="s">
        <v>626</v>
      </c>
      <c r="BK161" s="4" t="s">
        <v>5804</v>
      </c>
    </row>
    <row r="162" spans="1:63" ht="69.75" customHeight="1">
      <c r="A162" s="1163">
        <v>157</v>
      </c>
      <c r="B162" s="1164">
        <v>157</v>
      </c>
      <c r="C162" s="1165">
        <v>157</v>
      </c>
      <c r="D162" s="857" t="s">
        <v>649</v>
      </c>
      <c r="E162" s="857" t="s">
        <v>6342</v>
      </c>
      <c r="F162" s="914" t="s">
        <v>2150</v>
      </c>
      <c r="G162" s="857"/>
      <c r="H162" s="857" t="s">
        <v>2844</v>
      </c>
      <c r="I162" s="857" t="s">
        <v>1103</v>
      </c>
      <c r="J162" s="857" t="s">
        <v>1500</v>
      </c>
      <c r="K162" s="857" t="s">
        <v>677</v>
      </c>
      <c r="L162" s="857" t="s">
        <v>6794</v>
      </c>
      <c r="M162" s="857" t="s">
        <v>4280</v>
      </c>
      <c r="N162" s="857"/>
      <c r="O162" s="860" t="s">
        <v>2275</v>
      </c>
      <c r="P162" s="860" t="s">
        <v>3149</v>
      </c>
      <c r="Q162" s="857"/>
      <c r="R162" s="930" t="s">
        <v>626</v>
      </c>
      <c r="S162" s="857" t="s">
        <v>1634</v>
      </c>
      <c r="T162" s="857" t="s">
        <v>2276</v>
      </c>
      <c r="U162" s="857">
        <v>2013</v>
      </c>
      <c r="V162" s="857" t="s">
        <v>2247</v>
      </c>
      <c r="W162" s="857" t="s">
        <v>2633</v>
      </c>
      <c r="X162" s="930" t="s">
        <v>626</v>
      </c>
      <c r="Y162" s="895" t="s">
        <v>626</v>
      </c>
      <c r="Z162" s="931" t="s">
        <v>626</v>
      </c>
      <c r="AA162" s="930" t="s">
        <v>626</v>
      </c>
      <c r="AB162" s="930" t="s">
        <v>626</v>
      </c>
      <c r="AC162" s="930" t="s">
        <v>626</v>
      </c>
      <c r="AD162" s="930" t="s">
        <v>626</v>
      </c>
      <c r="AE162" s="930"/>
      <c r="AF162" s="895" t="s">
        <v>626</v>
      </c>
      <c r="AG162" s="895"/>
      <c r="AH162" s="938"/>
      <c r="AI162" s="939"/>
      <c r="AJ162" s="939"/>
      <c r="AK162" s="939"/>
      <c r="AL162" s="939"/>
      <c r="AM162" s="939"/>
      <c r="AN162" s="939"/>
      <c r="AO162" s="939"/>
      <c r="AP162" s="931"/>
      <c r="AQ162" s="930"/>
      <c r="AR162" s="930"/>
      <c r="AS162" s="930"/>
      <c r="AT162" s="930"/>
      <c r="AU162" s="930"/>
      <c r="AV162" s="934"/>
      <c r="AW162" s="939"/>
      <c r="AX162" s="939"/>
      <c r="AY162" s="340"/>
      <c r="AZ162" s="340"/>
      <c r="BA162" s="340"/>
      <c r="BB162" s="340"/>
      <c r="BC162" s="340"/>
      <c r="BD162" s="340"/>
      <c r="BE162" s="1193" t="s">
        <v>2277</v>
      </c>
      <c r="BF162" s="3" t="s">
        <v>5241</v>
      </c>
      <c r="BG162" s="1234" t="s">
        <v>5563</v>
      </c>
      <c r="BH162" s="4" t="s">
        <v>5766</v>
      </c>
      <c r="BI162" s="4"/>
      <c r="BJ162" s="66" t="s">
        <v>626</v>
      </c>
      <c r="BK162" s="4" t="s">
        <v>5804</v>
      </c>
    </row>
    <row r="163" spans="1:63" s="11" customFormat="1" ht="254.25" customHeight="1">
      <c r="A163" s="1163">
        <v>158</v>
      </c>
      <c r="B163" s="1164">
        <v>158</v>
      </c>
      <c r="C163" s="1164">
        <v>158</v>
      </c>
      <c r="D163" s="857" t="s">
        <v>650</v>
      </c>
      <c r="E163" s="857" t="s">
        <v>5448</v>
      </c>
      <c r="F163" s="857"/>
      <c r="G163" s="857" t="s">
        <v>5662</v>
      </c>
      <c r="H163" s="857" t="s">
        <v>663</v>
      </c>
      <c r="I163" s="857" t="s">
        <v>1197</v>
      </c>
      <c r="J163" s="857" t="s">
        <v>681</v>
      </c>
      <c r="K163" s="857" t="s">
        <v>681</v>
      </c>
      <c r="L163" s="857" t="s">
        <v>6794</v>
      </c>
      <c r="M163" s="857" t="s">
        <v>4280</v>
      </c>
      <c r="N163" s="857"/>
      <c r="O163" s="857" t="s">
        <v>3452</v>
      </c>
      <c r="P163" s="860" t="s">
        <v>3364</v>
      </c>
      <c r="Q163" s="857"/>
      <c r="R163" s="857" t="s">
        <v>2195</v>
      </c>
      <c r="S163" s="857" t="s">
        <v>1635</v>
      </c>
      <c r="T163" s="857" t="s">
        <v>2280</v>
      </c>
      <c r="U163" s="857">
        <v>2014</v>
      </c>
      <c r="V163" s="857" t="s">
        <v>2264</v>
      </c>
      <c r="W163" s="857" t="s">
        <v>2634</v>
      </c>
      <c r="X163" s="857" t="s">
        <v>5981</v>
      </c>
      <c r="Y163" s="869" t="s">
        <v>2194</v>
      </c>
      <c r="Z163" s="931" t="s">
        <v>626</v>
      </c>
      <c r="AA163" s="930" t="s">
        <v>626</v>
      </c>
      <c r="AB163" s="930" t="s">
        <v>626</v>
      </c>
      <c r="AC163" s="930" t="s">
        <v>626</v>
      </c>
      <c r="AD163" s="930" t="s">
        <v>626</v>
      </c>
      <c r="AE163" s="930"/>
      <c r="AF163" s="895" t="s">
        <v>626</v>
      </c>
      <c r="AG163" s="895"/>
      <c r="AH163" s="938"/>
      <c r="AI163" s="939"/>
      <c r="AJ163" s="939"/>
      <c r="AK163" s="939"/>
      <c r="AL163" s="939"/>
      <c r="AM163" s="939"/>
      <c r="AN163" s="939"/>
      <c r="AO163" s="939"/>
      <c r="AP163" s="931"/>
      <c r="AQ163" s="930"/>
      <c r="AR163" s="930"/>
      <c r="AS163" s="930"/>
      <c r="AT163" s="930"/>
      <c r="AU163" s="930"/>
      <c r="AV163" s="934"/>
      <c r="AW163" s="939"/>
      <c r="AX163" s="939"/>
      <c r="AY163" s="340"/>
      <c r="AZ163" s="340"/>
      <c r="BA163" s="340"/>
      <c r="BB163" s="340"/>
      <c r="BC163" s="340"/>
      <c r="BD163" s="340"/>
      <c r="BE163" s="1193" t="s">
        <v>2283</v>
      </c>
      <c r="BF163" s="3" t="s">
        <v>1242</v>
      </c>
      <c r="BG163" s="1232" t="s">
        <v>5563</v>
      </c>
      <c r="BH163" s="4" t="s">
        <v>6019</v>
      </c>
      <c r="BI163" s="4"/>
      <c r="BJ163" s="4" t="s">
        <v>6819</v>
      </c>
      <c r="BK163" s="18" t="s">
        <v>626</v>
      </c>
    </row>
    <row r="164" spans="1:63" ht="216.75" customHeight="1">
      <c r="A164" s="1163">
        <v>159</v>
      </c>
      <c r="B164" s="1164">
        <v>159</v>
      </c>
      <c r="C164" s="1165" t="s">
        <v>5125</v>
      </c>
      <c r="D164" s="857" t="s">
        <v>782</v>
      </c>
      <c r="E164" s="857" t="s">
        <v>5726</v>
      </c>
      <c r="F164" s="914" t="s">
        <v>2150</v>
      </c>
      <c r="G164" s="857"/>
      <c r="H164" s="857" t="s">
        <v>664</v>
      </c>
      <c r="I164" s="857" t="s">
        <v>1526</v>
      </c>
      <c r="J164" s="857" t="s">
        <v>762</v>
      </c>
      <c r="K164" s="857" t="s">
        <v>674</v>
      </c>
      <c r="L164" s="857" t="s">
        <v>6795</v>
      </c>
      <c r="M164" s="857" t="s">
        <v>2814</v>
      </c>
      <c r="N164" s="857"/>
      <c r="O164" s="860" t="s">
        <v>2284</v>
      </c>
      <c r="P164" s="860" t="s">
        <v>3151</v>
      </c>
      <c r="Q164" s="857"/>
      <c r="R164" s="899" t="s">
        <v>626</v>
      </c>
      <c r="S164" s="857" t="s">
        <v>1620</v>
      </c>
      <c r="T164" s="857" t="s">
        <v>175</v>
      </c>
      <c r="U164" s="857">
        <v>2013</v>
      </c>
      <c r="V164" s="857" t="s">
        <v>2247</v>
      </c>
      <c r="W164" s="857" t="s">
        <v>2635</v>
      </c>
      <c r="X164" s="930" t="s">
        <v>626</v>
      </c>
      <c r="Y164" s="869" t="s">
        <v>2179</v>
      </c>
      <c r="Z164" s="931" t="s">
        <v>626</v>
      </c>
      <c r="AA164" s="930" t="s">
        <v>626</v>
      </c>
      <c r="AB164" s="930" t="s">
        <v>626</v>
      </c>
      <c r="AC164" s="930" t="s">
        <v>626</v>
      </c>
      <c r="AD164" s="930" t="s">
        <v>626</v>
      </c>
      <c r="AE164" s="930"/>
      <c r="AF164" s="934" t="s">
        <v>626</v>
      </c>
      <c r="AG164" s="895"/>
      <c r="AH164" s="924"/>
      <c r="AI164" s="925"/>
      <c r="AJ164" s="925"/>
      <c r="AK164" s="925"/>
      <c r="AL164" s="925"/>
      <c r="AM164" s="925"/>
      <c r="AN164" s="925"/>
      <c r="AO164" s="925"/>
      <c r="AP164" s="858" t="s">
        <v>5813</v>
      </c>
      <c r="AQ164" s="930" t="s">
        <v>6002</v>
      </c>
      <c r="AR164" s="930"/>
      <c r="AS164" s="930"/>
      <c r="AT164" s="930"/>
      <c r="AU164" s="930"/>
      <c r="AV164" s="934"/>
      <c r="AW164" s="925"/>
      <c r="AX164" s="925"/>
      <c r="AY164" s="668"/>
      <c r="AZ164" s="668"/>
      <c r="BA164" s="668"/>
      <c r="BB164" s="668"/>
      <c r="BC164" s="668"/>
      <c r="BD164" s="668"/>
      <c r="BE164" s="1194" t="s">
        <v>6245</v>
      </c>
      <c r="BF164" s="3" t="s">
        <v>5797</v>
      </c>
      <c r="BG164" s="1234" t="s">
        <v>6490</v>
      </c>
      <c r="BH164" s="4" t="s">
        <v>5766</v>
      </c>
      <c r="BI164" s="4"/>
      <c r="BJ164" s="66" t="s">
        <v>626</v>
      </c>
      <c r="BK164" s="4" t="s">
        <v>5804</v>
      </c>
    </row>
    <row r="165" spans="1:63" ht="93" customHeight="1">
      <c r="A165" s="1163">
        <v>160</v>
      </c>
      <c r="B165" s="1164">
        <v>160</v>
      </c>
      <c r="C165" s="1165">
        <v>160</v>
      </c>
      <c r="D165" s="857" t="s">
        <v>651</v>
      </c>
      <c r="E165" s="857" t="s">
        <v>5681</v>
      </c>
      <c r="F165" s="914" t="s">
        <v>2150</v>
      </c>
      <c r="G165" s="857"/>
      <c r="H165" s="857" t="s">
        <v>665</v>
      </c>
      <c r="I165" s="857" t="s">
        <v>1068</v>
      </c>
      <c r="J165" s="857" t="s">
        <v>670</v>
      </c>
      <c r="K165" s="857" t="s">
        <v>669</v>
      </c>
      <c r="L165" s="857" t="s">
        <v>6795</v>
      </c>
      <c r="M165" s="857" t="s">
        <v>4280</v>
      </c>
      <c r="N165" s="857"/>
      <c r="O165" s="860" t="s">
        <v>2286</v>
      </c>
      <c r="P165" s="860" t="s">
        <v>3152</v>
      </c>
      <c r="Q165" s="857"/>
      <c r="R165" s="860"/>
      <c r="S165" s="857" t="s">
        <v>1629</v>
      </c>
      <c r="T165" s="857" t="s">
        <v>1528</v>
      </c>
      <c r="U165" s="857">
        <v>2005</v>
      </c>
      <c r="V165" s="857"/>
      <c r="W165" s="857" t="s">
        <v>3602</v>
      </c>
      <c r="X165" s="857"/>
      <c r="Y165" s="869"/>
      <c r="Z165" s="931" t="s">
        <v>626</v>
      </c>
      <c r="AA165" s="930" t="s">
        <v>626</v>
      </c>
      <c r="AB165" s="930" t="s">
        <v>626</v>
      </c>
      <c r="AC165" s="930" t="s">
        <v>626</v>
      </c>
      <c r="AD165" s="930" t="s">
        <v>626</v>
      </c>
      <c r="AE165" s="930"/>
      <c r="AF165" s="934" t="s">
        <v>626</v>
      </c>
      <c r="AG165" s="895"/>
      <c r="AH165" s="868"/>
      <c r="AI165" s="869"/>
      <c r="AJ165" s="869"/>
      <c r="AK165" s="869"/>
      <c r="AL165" s="869"/>
      <c r="AM165" s="869"/>
      <c r="AN165" s="869"/>
      <c r="AO165" s="869"/>
      <c r="AP165" s="881" t="s">
        <v>5640</v>
      </c>
      <c r="AQ165" s="903" t="s">
        <v>6005</v>
      </c>
      <c r="AR165" s="940" t="s">
        <v>6009</v>
      </c>
      <c r="AS165" s="940" t="s">
        <v>5814</v>
      </c>
      <c r="AT165" s="940" t="s">
        <v>5815</v>
      </c>
      <c r="AU165" s="873"/>
      <c r="AV165" s="882"/>
      <c r="AW165" s="869"/>
      <c r="AX165" s="869"/>
      <c r="AY165" s="22"/>
      <c r="AZ165" s="22"/>
      <c r="BA165" s="22"/>
      <c r="BB165" s="22"/>
      <c r="BC165" s="22"/>
      <c r="BD165" s="22"/>
      <c r="BE165" s="1188" t="s">
        <v>2274</v>
      </c>
      <c r="BF165" s="3"/>
      <c r="BG165" s="1234" t="s">
        <v>5561</v>
      </c>
      <c r="BH165" s="4" t="s">
        <v>5766</v>
      </c>
      <c r="BI165" s="4" t="s">
        <v>5750</v>
      </c>
      <c r="BJ165" s="66" t="s">
        <v>2150</v>
      </c>
      <c r="BK165" s="4" t="s">
        <v>5804</v>
      </c>
    </row>
    <row r="166" spans="1:63" s="324" customFormat="1" ht="148.5" customHeight="1">
      <c r="A166" s="1163">
        <v>161</v>
      </c>
      <c r="B166" s="1164">
        <v>161</v>
      </c>
      <c r="C166" s="1165">
        <v>161</v>
      </c>
      <c r="D166" s="857" t="s">
        <v>646</v>
      </c>
      <c r="E166" s="857" t="s">
        <v>5665</v>
      </c>
      <c r="F166" s="885" t="s">
        <v>2150</v>
      </c>
      <c r="G166" s="857"/>
      <c r="H166" s="857" t="s">
        <v>666</v>
      </c>
      <c r="I166" s="857" t="s">
        <v>1108</v>
      </c>
      <c r="J166" s="857" t="s">
        <v>682</v>
      </c>
      <c r="K166" s="857" t="s">
        <v>679</v>
      </c>
      <c r="L166" s="857" t="s">
        <v>6796</v>
      </c>
      <c r="M166" s="857" t="s">
        <v>4280</v>
      </c>
      <c r="N166" s="857"/>
      <c r="O166" s="860" t="s">
        <v>2287</v>
      </c>
      <c r="P166" s="857" t="s">
        <v>3153</v>
      </c>
      <c r="Q166" s="857"/>
      <c r="R166" s="857"/>
      <c r="S166" s="857" t="s">
        <v>1636</v>
      </c>
      <c r="T166" s="857" t="s">
        <v>2288</v>
      </c>
      <c r="U166" s="857">
        <v>2013</v>
      </c>
      <c r="V166" s="857" t="s">
        <v>2264</v>
      </c>
      <c r="W166" s="857" t="s">
        <v>2636</v>
      </c>
      <c r="X166" s="930" t="s">
        <v>626</v>
      </c>
      <c r="Y166" s="869" t="s">
        <v>2179</v>
      </c>
      <c r="Z166" s="931" t="s">
        <v>626</v>
      </c>
      <c r="AA166" s="930" t="s">
        <v>626</v>
      </c>
      <c r="AB166" s="930" t="s">
        <v>626</v>
      </c>
      <c r="AC166" s="930" t="s">
        <v>626</v>
      </c>
      <c r="AD166" s="930" t="s">
        <v>626</v>
      </c>
      <c r="AE166" s="930"/>
      <c r="AF166" s="895" t="s">
        <v>626</v>
      </c>
      <c r="AG166" s="895"/>
      <c r="AH166" s="894"/>
      <c r="AI166" s="895"/>
      <c r="AJ166" s="895"/>
      <c r="AK166" s="895"/>
      <c r="AL166" s="895"/>
      <c r="AM166" s="895"/>
      <c r="AN166" s="895"/>
      <c r="AO166" s="895"/>
      <c r="AP166" s="931" t="s">
        <v>5816</v>
      </c>
      <c r="AQ166" s="930" t="s">
        <v>6189</v>
      </c>
      <c r="AR166" s="930"/>
      <c r="AS166" s="930"/>
      <c r="AT166" s="930"/>
      <c r="AU166" s="930"/>
      <c r="AV166" s="934"/>
      <c r="AW166" s="895"/>
      <c r="AX166" s="895"/>
      <c r="AY166" s="507"/>
      <c r="AZ166" s="507"/>
      <c r="BA166" s="507"/>
      <c r="BB166" s="507"/>
      <c r="BC166" s="507"/>
      <c r="BD166" s="507"/>
      <c r="BE166" s="1189" t="s">
        <v>5820</v>
      </c>
      <c r="BF166" s="3" t="s">
        <v>5812</v>
      </c>
      <c r="BG166" s="1234" t="s">
        <v>5563</v>
      </c>
      <c r="BH166" s="4" t="s">
        <v>5766</v>
      </c>
      <c r="BI166" s="644"/>
      <c r="BJ166" s="1265" t="s">
        <v>626</v>
      </c>
      <c r="BK166" s="4" t="s">
        <v>5794</v>
      </c>
    </row>
    <row r="167" spans="1:63" s="20" customFormat="1" ht="139.5" customHeight="1">
      <c r="A167" s="1163">
        <v>162</v>
      </c>
      <c r="B167" s="1164">
        <v>162</v>
      </c>
      <c r="C167" s="1165">
        <v>162</v>
      </c>
      <c r="D167" s="857" t="s">
        <v>5240</v>
      </c>
      <c r="E167" s="857" t="s">
        <v>6343</v>
      </c>
      <c r="F167" s="857"/>
      <c r="G167" s="857"/>
      <c r="H167" s="857" t="s">
        <v>1709</v>
      </c>
      <c r="I167" s="857" t="s">
        <v>667</v>
      </c>
      <c r="J167" s="857" t="s">
        <v>1501</v>
      </c>
      <c r="K167" s="857" t="s">
        <v>683</v>
      </c>
      <c r="L167" s="857" t="s">
        <v>6796</v>
      </c>
      <c r="M167" s="857" t="s">
        <v>4280</v>
      </c>
      <c r="N167" s="857"/>
      <c r="O167" s="860" t="s">
        <v>2290</v>
      </c>
      <c r="P167" s="857" t="s">
        <v>3154</v>
      </c>
      <c r="Q167" s="857"/>
      <c r="R167" s="857" t="s">
        <v>2291</v>
      </c>
      <c r="S167" s="857" t="s">
        <v>1614</v>
      </c>
      <c r="T167" s="857" t="s">
        <v>2292</v>
      </c>
      <c r="U167" s="857">
        <v>2014</v>
      </c>
      <c r="V167" s="857" t="s">
        <v>2264</v>
      </c>
      <c r="W167" s="857" t="s">
        <v>2637</v>
      </c>
      <c r="X167" s="930" t="s">
        <v>626</v>
      </c>
      <c r="Y167" s="869" t="s">
        <v>2187</v>
      </c>
      <c r="Z167" s="881"/>
      <c r="AA167" s="857"/>
      <c r="AB167" s="873"/>
      <c r="AC167" s="873"/>
      <c r="AD167" s="873"/>
      <c r="AE167" s="873"/>
      <c r="AF167" s="875"/>
      <c r="AG167" s="875"/>
      <c r="AH167" s="938"/>
      <c r="AI167" s="939"/>
      <c r="AJ167" s="939"/>
      <c r="AK167" s="939"/>
      <c r="AL167" s="939"/>
      <c r="AM167" s="939"/>
      <c r="AN167" s="939"/>
      <c r="AO167" s="939"/>
      <c r="AP167" s="881"/>
      <c r="AQ167" s="857"/>
      <c r="AR167" s="873"/>
      <c r="AS167" s="873"/>
      <c r="AT167" s="873"/>
      <c r="AU167" s="873"/>
      <c r="AV167" s="882"/>
      <c r="AW167" s="939"/>
      <c r="AX167" s="939"/>
      <c r="AY167" s="340"/>
      <c r="AZ167" s="340"/>
      <c r="BA167" s="340"/>
      <c r="BB167" s="340"/>
      <c r="BC167" s="340"/>
      <c r="BD167" s="340"/>
      <c r="BE167" s="1193" t="s">
        <v>4681</v>
      </c>
      <c r="BF167" s="3" t="s">
        <v>5241</v>
      </c>
      <c r="BG167" s="1234" t="s">
        <v>5563</v>
      </c>
      <c r="BH167" s="4" t="s">
        <v>5767</v>
      </c>
      <c r="BI167" s="4"/>
      <c r="BJ167" s="66" t="s">
        <v>626</v>
      </c>
      <c r="BK167" s="4" t="s">
        <v>5794</v>
      </c>
    </row>
    <row r="168" spans="1:63" ht="287.25" customHeight="1">
      <c r="A168" s="1163">
        <v>163</v>
      </c>
      <c r="B168" s="1164">
        <v>163</v>
      </c>
      <c r="C168" s="1165">
        <v>163</v>
      </c>
      <c r="D168" s="857" t="s">
        <v>652</v>
      </c>
      <c r="E168" s="857" t="s">
        <v>5727</v>
      </c>
      <c r="F168" s="885" t="s">
        <v>2150</v>
      </c>
      <c r="G168" s="857"/>
      <c r="H168" s="857" t="s">
        <v>2295</v>
      </c>
      <c r="I168" s="857" t="s">
        <v>1072</v>
      </c>
      <c r="J168" s="857" t="s">
        <v>679</v>
      </c>
      <c r="K168" s="857" t="s">
        <v>679</v>
      </c>
      <c r="L168" s="857" t="s">
        <v>6796</v>
      </c>
      <c r="M168" s="911" t="s">
        <v>4280</v>
      </c>
      <c r="N168" s="911"/>
      <c r="O168" s="916" t="s">
        <v>2296</v>
      </c>
      <c r="P168" s="911" t="s">
        <v>3155</v>
      </c>
      <c r="Q168" s="911"/>
      <c r="R168" s="911"/>
      <c r="S168" s="911" t="s">
        <v>1604</v>
      </c>
      <c r="T168" s="911" t="s">
        <v>2297</v>
      </c>
      <c r="U168" s="911">
        <v>2011</v>
      </c>
      <c r="V168" s="911" t="s">
        <v>2264</v>
      </c>
      <c r="W168" s="911" t="s">
        <v>4782</v>
      </c>
      <c r="X168" s="941" t="s">
        <v>626</v>
      </c>
      <c r="Y168" s="910" t="s">
        <v>2179</v>
      </c>
      <c r="Z168" s="881"/>
      <c r="AA168" s="857" t="s">
        <v>5543</v>
      </c>
      <c r="AB168" s="873" t="s">
        <v>5544</v>
      </c>
      <c r="AC168" s="873" t="s">
        <v>5545</v>
      </c>
      <c r="AD168" s="873" t="s">
        <v>5546</v>
      </c>
      <c r="AE168" s="873"/>
      <c r="AF168" s="902" t="s">
        <v>626</v>
      </c>
      <c r="AG168" s="902"/>
      <c r="AH168" s="936"/>
      <c r="AI168" s="937"/>
      <c r="AJ168" s="937"/>
      <c r="AK168" s="937"/>
      <c r="AL168" s="937"/>
      <c r="AM168" s="937"/>
      <c r="AN168" s="937"/>
      <c r="AO168" s="937"/>
      <c r="AP168" s="881" t="s">
        <v>6193</v>
      </c>
      <c r="AQ168" s="857"/>
      <c r="AR168" s="873"/>
      <c r="AS168" s="873"/>
      <c r="AT168" s="873"/>
      <c r="AU168" s="873"/>
      <c r="AV168" s="935"/>
      <c r="AW168" s="937" t="s">
        <v>6173</v>
      </c>
      <c r="AX168" s="937"/>
      <c r="AY168" s="654"/>
      <c r="AZ168" s="654"/>
      <c r="BA168" s="654"/>
      <c r="BB168" s="654"/>
      <c r="BC168" s="654"/>
      <c r="BD168" s="654"/>
      <c r="BE168" s="1197" t="s">
        <v>6378</v>
      </c>
      <c r="BF168" s="3" t="s">
        <v>5654</v>
      </c>
      <c r="BG168" s="1234" t="s">
        <v>6490</v>
      </c>
      <c r="BH168" s="4" t="s">
        <v>5766</v>
      </c>
      <c r="BI168" s="4"/>
      <c r="BJ168" s="66" t="s">
        <v>2150</v>
      </c>
      <c r="BK168" s="4" t="s">
        <v>5804</v>
      </c>
    </row>
    <row r="169" spans="1:63" ht="272">
      <c r="A169" s="1163">
        <v>164</v>
      </c>
      <c r="B169" s="1164">
        <v>164</v>
      </c>
      <c r="C169" s="1165">
        <v>164</v>
      </c>
      <c r="D169" s="873" t="s">
        <v>3585</v>
      </c>
      <c r="E169" s="857" t="s">
        <v>5678</v>
      </c>
      <c r="F169" s="885" t="s">
        <v>2150</v>
      </c>
      <c r="G169" s="873"/>
      <c r="H169" s="873" t="s">
        <v>5556</v>
      </c>
      <c r="I169" s="873" t="s">
        <v>3587</v>
      </c>
      <c r="J169" s="873" t="s">
        <v>1500</v>
      </c>
      <c r="K169" s="873" t="s">
        <v>677</v>
      </c>
      <c r="L169" s="873" t="s">
        <v>6794</v>
      </c>
      <c r="M169" s="857" t="s">
        <v>4280</v>
      </c>
      <c r="N169" s="873"/>
      <c r="O169" s="873" t="s">
        <v>3588</v>
      </c>
      <c r="P169" s="873" t="s">
        <v>3682</v>
      </c>
      <c r="Q169" s="873"/>
      <c r="R169" s="873" t="s">
        <v>6570</v>
      </c>
      <c r="S169" s="873">
        <v>147</v>
      </c>
      <c r="T169" s="873" t="s">
        <v>3825</v>
      </c>
      <c r="U169" s="873">
        <v>2019</v>
      </c>
      <c r="V169" s="873" t="s">
        <v>2187</v>
      </c>
      <c r="W169" s="873"/>
      <c r="X169" s="873"/>
      <c r="Y169" s="875"/>
      <c r="Z169" s="884" t="s">
        <v>5848</v>
      </c>
      <c r="AA169" s="873"/>
      <c r="AB169" s="873"/>
      <c r="AC169" s="873"/>
      <c r="AD169" s="873"/>
      <c r="AE169" s="873"/>
      <c r="AF169" s="875"/>
      <c r="AG169" s="875" t="s">
        <v>6571</v>
      </c>
      <c r="AH169" s="942" t="s">
        <v>6568</v>
      </c>
      <c r="AI169" s="943"/>
      <c r="AJ169" s="902" t="s">
        <v>6572</v>
      </c>
      <c r="AK169" s="943"/>
      <c r="AL169" s="943"/>
      <c r="AM169" s="943"/>
      <c r="AN169" s="943"/>
      <c r="AO169" s="943"/>
      <c r="AP169" s="884"/>
      <c r="AQ169" s="873"/>
      <c r="AR169" s="873"/>
      <c r="AS169" s="873"/>
      <c r="AT169" s="873"/>
      <c r="AU169" s="873"/>
      <c r="AV169" s="882"/>
      <c r="AW169" s="943"/>
      <c r="AX169" s="943"/>
      <c r="AY169" s="567"/>
      <c r="AZ169" s="567"/>
      <c r="BA169" s="567"/>
      <c r="BB169" s="567"/>
      <c r="BC169" s="567"/>
      <c r="BD169" s="567"/>
      <c r="BE169" s="1198" t="s">
        <v>6573</v>
      </c>
      <c r="BF169" s="4" t="s">
        <v>6574</v>
      </c>
      <c r="BG169" s="1239" t="s">
        <v>5561</v>
      </c>
      <c r="BH169" s="4" t="s">
        <v>6034</v>
      </c>
      <c r="BI169" s="4" t="s">
        <v>5748</v>
      </c>
      <c r="BJ169" s="66" t="s">
        <v>2150</v>
      </c>
      <c r="BK169" s="4" t="s">
        <v>5784</v>
      </c>
    </row>
    <row r="170" spans="1:63" ht="131.25" customHeight="1">
      <c r="A170" s="1163">
        <v>165</v>
      </c>
      <c r="B170" s="1164">
        <v>165</v>
      </c>
      <c r="C170" s="1165">
        <v>165</v>
      </c>
      <c r="D170" s="857" t="s">
        <v>5292</v>
      </c>
      <c r="E170" s="857" t="s">
        <v>5717</v>
      </c>
      <c r="F170" s="885" t="s">
        <v>2150</v>
      </c>
      <c r="G170" s="857"/>
      <c r="H170" s="857" t="s">
        <v>4151</v>
      </c>
      <c r="I170" s="857" t="s">
        <v>694</v>
      </c>
      <c r="J170" s="857" t="s">
        <v>670</v>
      </c>
      <c r="K170" s="857" t="s">
        <v>670</v>
      </c>
      <c r="L170" s="857" t="s">
        <v>6795</v>
      </c>
      <c r="M170" s="857" t="s">
        <v>4280</v>
      </c>
      <c r="N170" s="857"/>
      <c r="O170" s="857" t="s">
        <v>718</v>
      </c>
      <c r="P170" s="857" t="s">
        <v>3113</v>
      </c>
      <c r="Q170" s="857"/>
      <c r="R170" s="857"/>
      <c r="S170" s="857" t="s">
        <v>1637</v>
      </c>
      <c r="T170" s="857" t="s">
        <v>1529</v>
      </c>
      <c r="U170" s="857">
        <v>2001</v>
      </c>
      <c r="V170" s="857"/>
      <c r="W170" s="857"/>
      <c r="X170" s="857"/>
      <c r="Y170" s="869"/>
      <c r="Z170" s="881"/>
      <c r="AA170" s="857"/>
      <c r="AB170" s="873"/>
      <c r="AC170" s="873"/>
      <c r="AD170" s="873"/>
      <c r="AE170" s="873"/>
      <c r="AF170" s="875"/>
      <c r="AG170" s="875"/>
      <c r="AH170" s="868"/>
      <c r="AI170" s="869"/>
      <c r="AJ170" s="869"/>
      <c r="AK170" s="869"/>
      <c r="AL170" s="869"/>
      <c r="AM170" s="869"/>
      <c r="AN170" s="869"/>
      <c r="AO170" s="869"/>
      <c r="AP170" s="881"/>
      <c r="AQ170" s="857"/>
      <c r="AR170" s="873"/>
      <c r="AS170" s="873"/>
      <c r="AT170" s="873"/>
      <c r="AU170" s="873"/>
      <c r="AV170" s="882"/>
      <c r="AW170" s="869"/>
      <c r="AX170" s="869"/>
      <c r="AY170" s="22"/>
      <c r="AZ170" s="22"/>
      <c r="BA170" s="22"/>
      <c r="BB170" s="22"/>
      <c r="BC170" s="22"/>
      <c r="BD170" s="22"/>
      <c r="BE170" s="1188" t="s">
        <v>4682</v>
      </c>
      <c r="BF170" s="3" t="s">
        <v>5567</v>
      </c>
      <c r="BG170" s="1237" t="s">
        <v>5562</v>
      </c>
      <c r="BH170" s="4" t="s">
        <v>5772</v>
      </c>
      <c r="BI170" s="4"/>
      <c r="BJ170" s="66" t="s">
        <v>626</v>
      </c>
      <c r="BK170" s="4" t="s">
        <v>5784</v>
      </c>
    </row>
    <row r="171" spans="1:63" ht="128.25" customHeight="1">
      <c r="A171" s="1163">
        <v>166</v>
      </c>
      <c r="B171" s="1164">
        <v>166</v>
      </c>
      <c r="C171" s="1165">
        <v>166</v>
      </c>
      <c r="D171" s="857" t="s">
        <v>685</v>
      </c>
      <c r="E171" s="857" t="s">
        <v>6657</v>
      </c>
      <c r="F171" s="857" t="s">
        <v>6658</v>
      </c>
      <c r="G171" s="857"/>
      <c r="H171" s="857" t="s">
        <v>1228</v>
      </c>
      <c r="I171" s="857" t="s">
        <v>695</v>
      </c>
      <c r="J171" s="857" t="s">
        <v>2103</v>
      </c>
      <c r="K171" s="857" t="s">
        <v>676</v>
      </c>
      <c r="L171" s="857" t="s">
        <v>6795</v>
      </c>
      <c r="M171" s="857" t="s">
        <v>4280</v>
      </c>
      <c r="N171" s="857"/>
      <c r="O171" s="857" t="s">
        <v>719</v>
      </c>
      <c r="P171" s="857" t="s">
        <v>3156</v>
      </c>
      <c r="Q171" s="857"/>
      <c r="R171" s="857"/>
      <c r="S171" s="857" t="s">
        <v>1638</v>
      </c>
      <c r="T171" s="857" t="s">
        <v>340</v>
      </c>
      <c r="U171" s="857">
        <v>2012</v>
      </c>
      <c r="V171" s="857"/>
      <c r="W171" s="857"/>
      <c r="X171" s="857"/>
      <c r="Y171" s="869"/>
      <c r="Z171" s="881"/>
      <c r="AA171" s="857"/>
      <c r="AB171" s="857" t="s">
        <v>1533</v>
      </c>
      <c r="AC171" s="873" t="s">
        <v>213</v>
      </c>
      <c r="AD171" s="873" t="s">
        <v>212</v>
      </c>
      <c r="AE171" s="873"/>
      <c r="AF171" s="107"/>
      <c r="AG171" s="107"/>
      <c r="AH171" s="868"/>
      <c r="AI171" s="869"/>
      <c r="AJ171" s="869"/>
      <c r="AK171" s="869"/>
      <c r="AL171" s="869"/>
      <c r="AM171" s="869"/>
      <c r="AN171" s="869"/>
      <c r="AO171" s="869"/>
      <c r="AP171" s="881"/>
      <c r="AQ171" s="857"/>
      <c r="AR171" s="857"/>
      <c r="AS171" s="873"/>
      <c r="AT171" s="873"/>
      <c r="AU171" s="873"/>
      <c r="AV171" s="913"/>
      <c r="AW171" s="869"/>
      <c r="AX171" s="869"/>
      <c r="AY171" s="22"/>
      <c r="AZ171" s="22"/>
      <c r="BA171" s="22"/>
      <c r="BB171" s="22"/>
      <c r="BC171" s="22"/>
      <c r="BD171" s="22"/>
      <c r="BE171" s="1188" t="s">
        <v>4683</v>
      </c>
      <c r="BF171" s="4" t="s">
        <v>5245</v>
      </c>
      <c r="BG171" s="1234" t="s">
        <v>5563</v>
      </c>
      <c r="BH171" s="4" t="s">
        <v>6030</v>
      </c>
      <c r="BI171" s="4"/>
      <c r="BJ171" s="66" t="s">
        <v>626</v>
      </c>
      <c r="BK171" s="4" t="s">
        <v>5784</v>
      </c>
    </row>
    <row r="172" spans="1:63" s="11" customFormat="1" ht="177" customHeight="1">
      <c r="A172" s="1163">
        <v>167</v>
      </c>
      <c r="B172" s="1164">
        <v>167</v>
      </c>
      <c r="C172" s="1165">
        <v>167</v>
      </c>
      <c r="D172" s="857" t="s">
        <v>686</v>
      </c>
      <c r="E172" s="873" t="s">
        <v>5728</v>
      </c>
      <c r="F172" s="878" t="s">
        <v>4804</v>
      </c>
      <c r="G172" s="857"/>
      <c r="H172" s="857" t="s">
        <v>4287</v>
      </c>
      <c r="I172" s="857" t="s">
        <v>4219</v>
      </c>
      <c r="J172" s="857" t="s">
        <v>675</v>
      </c>
      <c r="K172" s="857" t="s">
        <v>676</v>
      </c>
      <c r="L172" s="857" t="s">
        <v>6795</v>
      </c>
      <c r="M172" s="857" t="s">
        <v>4288</v>
      </c>
      <c r="N172" s="857" t="s">
        <v>4289</v>
      </c>
      <c r="O172" s="857" t="s">
        <v>4290</v>
      </c>
      <c r="P172" s="860" t="s">
        <v>4291</v>
      </c>
      <c r="Q172" s="857"/>
      <c r="R172" s="857" t="s">
        <v>2304</v>
      </c>
      <c r="S172" s="857" t="s">
        <v>1230</v>
      </c>
      <c r="T172" s="857" t="s">
        <v>4217</v>
      </c>
      <c r="U172" s="857">
        <v>2015</v>
      </c>
      <c r="V172" s="857" t="s">
        <v>2175</v>
      </c>
      <c r="W172" s="857" t="s">
        <v>2640</v>
      </c>
      <c r="X172" s="930" t="s">
        <v>626</v>
      </c>
      <c r="Y172" s="869" t="s">
        <v>2179</v>
      </c>
      <c r="Z172" s="931" t="s">
        <v>626</v>
      </c>
      <c r="AA172" s="930" t="s">
        <v>626</v>
      </c>
      <c r="AB172" s="857" t="s">
        <v>1534</v>
      </c>
      <c r="AC172" s="873" t="s">
        <v>529</v>
      </c>
      <c r="AD172" s="901" t="s">
        <v>626</v>
      </c>
      <c r="AE172" s="901"/>
      <c r="AF172" s="902" t="s">
        <v>626</v>
      </c>
      <c r="AG172" s="902"/>
      <c r="AH172" s="929"/>
      <c r="AI172" s="875"/>
      <c r="AJ172" s="875"/>
      <c r="AK172" s="875"/>
      <c r="AL172" s="875"/>
      <c r="AM172" s="875"/>
      <c r="AN172" s="875"/>
      <c r="AO172" s="875"/>
      <c r="AP172" s="931"/>
      <c r="AQ172" s="930"/>
      <c r="AR172" s="857"/>
      <c r="AS172" s="873"/>
      <c r="AT172" s="901"/>
      <c r="AU172" s="901"/>
      <c r="AV172" s="935"/>
      <c r="AW172" s="875"/>
      <c r="AX172" s="875"/>
      <c r="AY172" s="24"/>
      <c r="AZ172" s="24"/>
      <c r="BA172" s="24"/>
      <c r="BB172" s="24"/>
      <c r="BC172" s="24"/>
      <c r="BD172" s="24"/>
      <c r="BE172" s="1195" t="s">
        <v>4684</v>
      </c>
      <c r="BF172" s="17" t="s">
        <v>5257</v>
      </c>
      <c r="BG172" s="1205" t="s">
        <v>5562</v>
      </c>
      <c r="BH172" s="4" t="s">
        <v>6021</v>
      </c>
      <c r="BI172" s="28"/>
      <c r="BJ172" s="241" t="s">
        <v>626</v>
      </c>
      <c r="BK172" s="509" t="s">
        <v>626</v>
      </c>
    </row>
    <row r="173" spans="1:63" ht="90" customHeight="1">
      <c r="A173" s="1163">
        <v>168</v>
      </c>
      <c r="B173" s="1164">
        <v>168</v>
      </c>
      <c r="C173" s="1165">
        <v>168</v>
      </c>
      <c r="D173" s="857" t="s">
        <v>687</v>
      </c>
      <c r="E173" s="857" t="s">
        <v>5668</v>
      </c>
      <c r="F173" s="885" t="s">
        <v>2150</v>
      </c>
      <c r="G173" s="857"/>
      <c r="H173" s="857" t="s">
        <v>1231</v>
      </c>
      <c r="I173" s="857" t="s">
        <v>697</v>
      </c>
      <c r="J173" s="857" t="s">
        <v>710</v>
      </c>
      <c r="K173" s="857" t="s">
        <v>717</v>
      </c>
      <c r="L173" s="857" t="s">
        <v>6794</v>
      </c>
      <c r="M173" s="857" t="s">
        <v>4280</v>
      </c>
      <c r="N173" s="857"/>
      <c r="O173" s="857" t="s">
        <v>2307</v>
      </c>
      <c r="P173" s="857" t="s">
        <v>3158</v>
      </c>
      <c r="Q173" s="857"/>
      <c r="R173" s="857"/>
      <c r="S173" s="857" t="s">
        <v>1637</v>
      </c>
      <c r="T173" s="857" t="s">
        <v>793</v>
      </c>
      <c r="U173" s="857">
        <v>2013</v>
      </c>
      <c r="V173" s="857" t="s">
        <v>2179</v>
      </c>
      <c r="W173" s="930" t="s">
        <v>626</v>
      </c>
      <c r="X173" s="930" t="s">
        <v>626</v>
      </c>
      <c r="Y173" s="869" t="s">
        <v>2179</v>
      </c>
      <c r="Z173" s="881" t="s">
        <v>6107</v>
      </c>
      <c r="AA173" s="857" t="s">
        <v>2309</v>
      </c>
      <c r="AB173" s="857" t="s">
        <v>211</v>
      </c>
      <c r="AC173" s="873" t="s">
        <v>214</v>
      </c>
      <c r="AD173" s="873" t="s">
        <v>1282</v>
      </c>
      <c r="AE173" s="873"/>
      <c r="AF173" s="875"/>
      <c r="AG173" s="875"/>
      <c r="AH173" s="942"/>
      <c r="AI173" s="902"/>
      <c r="AJ173" s="902"/>
      <c r="AK173" s="902"/>
      <c r="AL173" s="902"/>
      <c r="AM173" s="902"/>
      <c r="AN173" s="902"/>
      <c r="AO173" s="902"/>
      <c r="AP173" s="881"/>
      <c r="AQ173" s="857"/>
      <c r="AR173" s="857"/>
      <c r="AS173" s="873"/>
      <c r="AT173" s="873"/>
      <c r="AU173" s="873"/>
      <c r="AV173" s="882"/>
      <c r="AW173" s="902"/>
      <c r="AX173" s="902"/>
      <c r="AY173" s="36"/>
      <c r="AZ173" s="36"/>
      <c r="BA173" s="36"/>
      <c r="BB173" s="36"/>
      <c r="BC173" s="36"/>
      <c r="BD173" s="36"/>
      <c r="BE173" s="1198" t="s">
        <v>6108</v>
      </c>
      <c r="BF173" s="3" t="s">
        <v>6613</v>
      </c>
      <c r="BG173" s="1240"/>
      <c r="BH173" s="4" t="s">
        <v>5776</v>
      </c>
      <c r="BI173" s="4"/>
      <c r="BJ173" s="241" t="s">
        <v>626</v>
      </c>
      <c r="BK173" s="509" t="s">
        <v>5783</v>
      </c>
    </row>
    <row r="174" spans="1:63" s="11" customFormat="1" ht="112.5" customHeight="1">
      <c r="A174" s="1163">
        <v>169</v>
      </c>
      <c r="B174" s="1164">
        <v>169</v>
      </c>
      <c r="C174" s="1165">
        <v>169</v>
      </c>
      <c r="D174" s="857" t="s">
        <v>2311</v>
      </c>
      <c r="E174" s="857"/>
      <c r="F174" s="857"/>
      <c r="G174" s="857" t="s">
        <v>5714</v>
      </c>
      <c r="H174" s="857" t="s">
        <v>1232</v>
      </c>
      <c r="I174" s="857" t="s">
        <v>698</v>
      </c>
      <c r="J174" s="857" t="s">
        <v>708</v>
      </c>
      <c r="K174" s="857" t="s">
        <v>716</v>
      </c>
      <c r="L174" s="857" t="s">
        <v>6796</v>
      </c>
      <c r="M174" s="857" t="s">
        <v>4280</v>
      </c>
      <c r="N174" s="857"/>
      <c r="O174" s="857" t="s">
        <v>2312</v>
      </c>
      <c r="P174" s="857" t="s">
        <v>2312</v>
      </c>
      <c r="Q174" s="857" t="s">
        <v>2312</v>
      </c>
      <c r="R174" s="930" t="s">
        <v>626</v>
      </c>
      <c r="S174" s="857" t="s">
        <v>1639</v>
      </c>
      <c r="T174" s="857" t="s">
        <v>792</v>
      </c>
      <c r="U174" s="857">
        <v>2013</v>
      </c>
      <c r="V174" s="857" t="s">
        <v>2247</v>
      </c>
      <c r="W174" s="857" t="s">
        <v>2313</v>
      </c>
      <c r="X174" s="930" t="s">
        <v>626</v>
      </c>
      <c r="Y174" s="869" t="s">
        <v>2179</v>
      </c>
      <c r="Z174" s="884" t="s">
        <v>440</v>
      </c>
      <c r="AA174" s="873" t="s">
        <v>439</v>
      </c>
      <c r="AB174" s="873" t="s">
        <v>437</v>
      </c>
      <c r="AC174" s="873" t="s">
        <v>438</v>
      </c>
      <c r="AD174" s="873" t="s">
        <v>2314</v>
      </c>
      <c r="AE174" s="873"/>
      <c r="AF174" s="875"/>
      <c r="AG174" s="875"/>
      <c r="AH174" s="929"/>
      <c r="AI174" s="875"/>
      <c r="AJ174" s="875"/>
      <c r="AK174" s="875"/>
      <c r="AL174" s="875"/>
      <c r="AM174" s="875"/>
      <c r="AN174" s="875"/>
      <c r="AO174" s="875"/>
      <c r="AP174" s="884"/>
      <c r="AQ174" s="873"/>
      <c r="AR174" s="873"/>
      <c r="AS174" s="873"/>
      <c r="AT174" s="873"/>
      <c r="AU174" s="873"/>
      <c r="AV174" s="882"/>
      <c r="AW174" s="875"/>
      <c r="AX174" s="875"/>
      <c r="AY174" s="24"/>
      <c r="AZ174" s="24"/>
      <c r="BA174" s="24"/>
      <c r="BB174" s="24"/>
      <c r="BC174" s="24"/>
      <c r="BD174" s="24"/>
      <c r="BE174" s="1195" t="s">
        <v>4830</v>
      </c>
      <c r="BF174" s="2" t="s">
        <v>2315</v>
      </c>
      <c r="BG174" s="1205" t="s">
        <v>3533</v>
      </c>
      <c r="BH174" s="4" t="s">
        <v>5776</v>
      </c>
      <c r="BI174" s="28"/>
      <c r="BJ174" s="241" t="s">
        <v>626</v>
      </c>
      <c r="BK174" s="509" t="s">
        <v>626</v>
      </c>
    </row>
    <row r="175" spans="1:63" ht="366.75" customHeight="1">
      <c r="A175" s="1163">
        <v>170</v>
      </c>
      <c r="B175" s="1164">
        <v>170</v>
      </c>
      <c r="C175" s="1165">
        <v>170</v>
      </c>
      <c r="D175" s="857" t="s">
        <v>5291</v>
      </c>
      <c r="E175" s="857" t="s">
        <v>5717</v>
      </c>
      <c r="F175" s="871" t="s">
        <v>4804</v>
      </c>
      <c r="G175" s="857"/>
      <c r="H175" s="857" t="s">
        <v>1233</v>
      </c>
      <c r="I175" s="857" t="s">
        <v>699</v>
      </c>
      <c r="J175" s="857" t="s">
        <v>711</v>
      </c>
      <c r="K175" s="857" t="s">
        <v>670</v>
      </c>
      <c r="L175" s="857" t="s">
        <v>6795</v>
      </c>
      <c r="M175" s="857" t="s">
        <v>4280</v>
      </c>
      <c r="N175" s="857"/>
      <c r="O175" s="860" t="s">
        <v>3300</v>
      </c>
      <c r="P175" s="857" t="s">
        <v>3365</v>
      </c>
      <c r="Q175" s="857"/>
      <c r="R175" s="857"/>
      <c r="S175" s="857" t="s">
        <v>1640</v>
      </c>
      <c r="T175" s="857" t="s">
        <v>791</v>
      </c>
      <c r="U175" s="857">
        <v>1996</v>
      </c>
      <c r="V175" s="857"/>
      <c r="W175" s="857"/>
      <c r="X175" s="857"/>
      <c r="Y175" s="869"/>
      <c r="Z175" s="881"/>
      <c r="AA175" s="857"/>
      <c r="AB175" s="857" t="s">
        <v>218</v>
      </c>
      <c r="AC175" s="873" t="s">
        <v>219</v>
      </c>
      <c r="AD175" s="873" t="s">
        <v>220</v>
      </c>
      <c r="AE175" s="873"/>
      <c r="AF175" s="107"/>
      <c r="AG175" s="107"/>
      <c r="AH175" s="929" t="s">
        <v>6049</v>
      </c>
      <c r="AI175" s="944">
        <v>43164</v>
      </c>
      <c r="AJ175" s="875"/>
      <c r="AK175" s="875"/>
      <c r="AL175" s="875"/>
      <c r="AM175" s="875"/>
      <c r="AN175" s="875"/>
      <c r="AO175" s="875"/>
      <c r="AP175" s="881"/>
      <c r="AQ175" s="857"/>
      <c r="AR175" s="857"/>
      <c r="AS175" s="873"/>
      <c r="AT175" s="873"/>
      <c r="AU175" s="873"/>
      <c r="AV175" s="913"/>
      <c r="AW175" s="875"/>
      <c r="AX175" s="875"/>
      <c r="AY175" s="24"/>
      <c r="AZ175" s="24"/>
      <c r="BA175" s="24"/>
      <c r="BB175" s="24"/>
      <c r="BC175" s="24"/>
      <c r="BD175" s="24"/>
      <c r="BE175" s="1195" t="s">
        <v>4685</v>
      </c>
      <c r="BF175" s="3"/>
      <c r="BG175" s="1234" t="s">
        <v>5562</v>
      </c>
      <c r="BH175" s="4" t="s">
        <v>6031</v>
      </c>
      <c r="BI175" s="4"/>
      <c r="BJ175" s="66" t="s">
        <v>626</v>
      </c>
      <c r="BK175" s="4" t="s">
        <v>5784</v>
      </c>
    </row>
    <row r="176" spans="1:63" ht="132.75" customHeight="1">
      <c r="A176" s="1163">
        <v>171</v>
      </c>
      <c r="B176" s="1164">
        <v>171</v>
      </c>
      <c r="C176" s="1165">
        <v>171</v>
      </c>
      <c r="D176" s="857" t="s">
        <v>5292</v>
      </c>
      <c r="E176" s="857" t="s">
        <v>5717</v>
      </c>
      <c r="F176" s="871" t="s">
        <v>4804</v>
      </c>
      <c r="G176" s="857"/>
      <c r="H176" s="857" t="s">
        <v>1234</v>
      </c>
      <c r="I176" s="857" t="s">
        <v>700</v>
      </c>
      <c r="J176" s="857" t="s">
        <v>709</v>
      </c>
      <c r="K176" s="857" t="s">
        <v>670</v>
      </c>
      <c r="L176" s="857" t="s">
        <v>6795</v>
      </c>
      <c r="M176" s="857" t="s">
        <v>4280</v>
      </c>
      <c r="N176" s="857"/>
      <c r="O176" s="857" t="s">
        <v>720</v>
      </c>
      <c r="P176" s="857" t="s">
        <v>3159</v>
      </c>
      <c r="Q176" s="857"/>
      <c r="R176" s="857"/>
      <c r="S176" s="873">
        <v>163</v>
      </c>
      <c r="T176" s="107" t="s">
        <v>3583</v>
      </c>
      <c r="U176" s="857">
        <v>2013</v>
      </c>
      <c r="V176" s="857"/>
      <c r="W176" s="857"/>
      <c r="X176" s="857"/>
      <c r="Y176" s="869"/>
      <c r="Z176" s="881"/>
      <c r="AA176" s="857"/>
      <c r="AB176" s="857" t="s">
        <v>5991</v>
      </c>
      <c r="AC176" s="873"/>
      <c r="AD176" s="873"/>
      <c r="AE176" s="873"/>
      <c r="AF176" s="875"/>
      <c r="AG176" s="875"/>
      <c r="AH176" s="945"/>
      <c r="AI176" s="946"/>
      <c r="AJ176" s="946"/>
      <c r="AK176" s="946"/>
      <c r="AL176" s="946"/>
      <c r="AM176" s="946"/>
      <c r="AN176" s="946"/>
      <c r="AO176" s="946"/>
      <c r="AP176" s="881"/>
      <c r="AQ176" s="857"/>
      <c r="AR176" s="857"/>
      <c r="AS176" s="873"/>
      <c r="AT176" s="873"/>
      <c r="AU176" s="873"/>
      <c r="AV176" s="882"/>
      <c r="AW176" s="946"/>
      <c r="AX176" s="946"/>
      <c r="AY176" s="683"/>
      <c r="AZ176" s="683"/>
      <c r="BA176" s="683"/>
      <c r="BB176" s="683"/>
      <c r="BC176" s="683"/>
      <c r="BD176" s="683"/>
      <c r="BE176" s="1199" t="s">
        <v>5947</v>
      </c>
      <c r="BF176" s="4"/>
      <c r="BG176" s="1234" t="s">
        <v>5562</v>
      </c>
      <c r="BH176" s="4" t="s">
        <v>6031</v>
      </c>
      <c r="BI176" s="4"/>
      <c r="BJ176" s="66" t="s">
        <v>626</v>
      </c>
      <c r="BK176" s="4" t="s">
        <v>5784</v>
      </c>
    </row>
    <row r="177" spans="1:63" ht="153">
      <c r="A177" s="1163">
        <v>172</v>
      </c>
      <c r="B177" s="1164">
        <v>172</v>
      </c>
      <c r="C177" s="1165">
        <v>172</v>
      </c>
      <c r="D177" s="857" t="s">
        <v>689</v>
      </c>
      <c r="E177" s="857" t="s">
        <v>5667</v>
      </c>
      <c r="F177" s="885" t="s">
        <v>2150</v>
      </c>
      <c r="G177" s="857"/>
      <c r="H177" s="857" t="s">
        <v>1235</v>
      </c>
      <c r="I177" s="857" t="s">
        <v>701</v>
      </c>
      <c r="J177" s="857" t="s">
        <v>677</v>
      </c>
      <c r="K177" s="857" t="s">
        <v>677</v>
      </c>
      <c r="L177" s="857" t="s">
        <v>6794</v>
      </c>
      <c r="M177" s="857" t="s">
        <v>4280</v>
      </c>
      <c r="N177" s="857"/>
      <c r="O177" s="857" t="s">
        <v>3303</v>
      </c>
      <c r="P177" s="857" t="s">
        <v>3304</v>
      </c>
      <c r="Q177" s="857"/>
      <c r="R177" s="857"/>
      <c r="S177" s="857" t="s">
        <v>1641</v>
      </c>
      <c r="T177" s="857" t="s">
        <v>790</v>
      </c>
      <c r="U177" s="857">
        <v>2013</v>
      </c>
      <c r="V177" s="857" t="s">
        <v>2179</v>
      </c>
      <c r="W177" s="930" t="s">
        <v>626</v>
      </c>
      <c r="X177" s="930" t="s">
        <v>626</v>
      </c>
      <c r="Y177" s="895" t="s">
        <v>626</v>
      </c>
      <c r="Z177" s="931" t="s">
        <v>5849</v>
      </c>
      <c r="AA177" s="930" t="s">
        <v>5850</v>
      </c>
      <c r="AB177" s="930" t="s">
        <v>6291</v>
      </c>
      <c r="AC177" s="947" t="s">
        <v>6192</v>
      </c>
      <c r="AD177" s="948" t="s">
        <v>6292</v>
      </c>
      <c r="AE177" s="930"/>
      <c r="AF177" s="895" t="s">
        <v>626</v>
      </c>
      <c r="AG177" s="895"/>
      <c r="AH177" s="942"/>
      <c r="AI177" s="902"/>
      <c r="AJ177" s="902"/>
      <c r="AK177" s="902"/>
      <c r="AL177" s="902"/>
      <c r="AM177" s="902"/>
      <c r="AN177" s="902"/>
      <c r="AO177" s="902"/>
      <c r="AP177" s="931"/>
      <c r="AQ177" s="930"/>
      <c r="AR177" s="930"/>
      <c r="AS177" s="930"/>
      <c r="AT177" s="930"/>
      <c r="AU177" s="930"/>
      <c r="AV177" s="934"/>
      <c r="AW177" s="902"/>
      <c r="AX177" s="902"/>
      <c r="AY177" s="36"/>
      <c r="AZ177" s="36"/>
      <c r="BA177" s="36"/>
      <c r="BB177" s="36"/>
      <c r="BC177" s="36"/>
      <c r="BD177" s="36"/>
      <c r="BE177" s="1200" t="s">
        <v>6466</v>
      </c>
      <c r="BF177" s="6" t="s">
        <v>6052</v>
      </c>
      <c r="BG177" s="1240" t="s">
        <v>5561</v>
      </c>
      <c r="BH177" s="4" t="s">
        <v>5772</v>
      </c>
      <c r="BI177" s="4"/>
      <c r="BJ177" s="66" t="s">
        <v>2150</v>
      </c>
      <c r="BK177" s="4" t="s">
        <v>5785</v>
      </c>
    </row>
    <row r="178" spans="1:63" ht="247.5" customHeight="1">
      <c r="A178" s="1163">
        <v>173</v>
      </c>
      <c r="B178" s="1164">
        <v>173</v>
      </c>
      <c r="C178" s="1165">
        <v>173</v>
      </c>
      <c r="D178" s="857" t="s">
        <v>690</v>
      </c>
      <c r="E178" s="857" t="s">
        <v>6638</v>
      </c>
      <c r="F178" s="885" t="s">
        <v>2150</v>
      </c>
      <c r="G178" s="857"/>
      <c r="H178" s="857" t="s">
        <v>2317</v>
      </c>
      <c r="I178" s="857" t="s">
        <v>702</v>
      </c>
      <c r="J178" s="857" t="s">
        <v>680</v>
      </c>
      <c r="K178" s="857" t="s">
        <v>680</v>
      </c>
      <c r="L178" s="857" t="s">
        <v>6795</v>
      </c>
      <c r="M178" s="911" t="s">
        <v>4280</v>
      </c>
      <c r="N178" s="911"/>
      <c r="O178" s="911" t="s">
        <v>2318</v>
      </c>
      <c r="P178" s="911" t="s">
        <v>3160</v>
      </c>
      <c r="Q178" s="911"/>
      <c r="R178" s="911" t="s">
        <v>2319</v>
      </c>
      <c r="S178" s="911"/>
      <c r="T178" s="857" t="s">
        <v>4687</v>
      </c>
      <c r="U178" s="911">
        <v>2015</v>
      </c>
      <c r="V178" s="911" t="s">
        <v>2264</v>
      </c>
      <c r="W178" s="857" t="s">
        <v>4784</v>
      </c>
      <c r="X178" s="930" t="s">
        <v>626</v>
      </c>
      <c r="Y178" s="949" t="s">
        <v>626</v>
      </c>
      <c r="Z178" s="931" t="s">
        <v>626</v>
      </c>
      <c r="AA178" s="930" t="s">
        <v>626</v>
      </c>
      <c r="AB178" s="930" t="s">
        <v>626</v>
      </c>
      <c r="AC178" s="930" t="s">
        <v>626</v>
      </c>
      <c r="AD178" s="930" t="s">
        <v>626</v>
      </c>
      <c r="AE178" s="930"/>
      <c r="AF178" s="895" t="s">
        <v>626</v>
      </c>
      <c r="AG178" s="895"/>
      <c r="AH178" s="942"/>
      <c r="AI178" s="902"/>
      <c r="AJ178" s="902"/>
      <c r="AK178" s="902"/>
      <c r="AL178" s="902"/>
      <c r="AM178" s="902"/>
      <c r="AN178" s="902"/>
      <c r="AO178" s="902"/>
      <c r="AP178" s="931" t="s">
        <v>5817</v>
      </c>
      <c r="AQ178" s="930" t="s">
        <v>5818</v>
      </c>
      <c r="AR178" s="930" t="s">
        <v>5819</v>
      </c>
      <c r="AS178" s="930" t="s">
        <v>6212</v>
      </c>
      <c r="AT178" s="930"/>
      <c r="AU178" s="930"/>
      <c r="AV178" s="934"/>
      <c r="AW178" s="950">
        <v>44109</v>
      </c>
      <c r="AX178" s="902"/>
      <c r="AY178" s="36"/>
      <c r="AZ178" s="36"/>
      <c r="BA178" s="36"/>
      <c r="BB178" s="36"/>
      <c r="BC178" s="36"/>
      <c r="BD178" s="36"/>
      <c r="BE178" s="1200" t="s">
        <v>6389</v>
      </c>
      <c r="BF178" s="3" t="s">
        <v>6491</v>
      </c>
      <c r="BG178" s="1205" t="s">
        <v>5561</v>
      </c>
      <c r="BH178" s="4" t="s">
        <v>5767</v>
      </c>
      <c r="BI178" s="4" t="s">
        <v>5750</v>
      </c>
      <c r="BJ178" s="66" t="s">
        <v>2150</v>
      </c>
      <c r="BK178" s="4" t="s">
        <v>5804</v>
      </c>
    </row>
    <row r="179" spans="1:63" s="11" customFormat="1" ht="120.75" customHeight="1">
      <c r="A179" s="1163">
        <v>174</v>
      </c>
      <c r="B179" s="1164">
        <v>174</v>
      </c>
      <c r="C179" s="1165" t="s">
        <v>5201</v>
      </c>
      <c r="D179" s="857" t="s">
        <v>1371</v>
      </c>
      <c r="E179" s="857" t="s">
        <v>5366</v>
      </c>
      <c r="F179" s="857"/>
      <c r="G179" s="857" t="s">
        <v>5707</v>
      </c>
      <c r="H179" s="857" t="s">
        <v>5199</v>
      </c>
      <c r="I179" s="857" t="s">
        <v>1372</v>
      </c>
      <c r="J179" s="857" t="s">
        <v>1373</v>
      </c>
      <c r="K179" s="857" t="s">
        <v>1374</v>
      </c>
      <c r="L179" s="857" t="s">
        <v>6794</v>
      </c>
      <c r="M179" s="857" t="s">
        <v>5200</v>
      </c>
      <c r="N179" s="857"/>
      <c r="O179" s="857" t="s">
        <v>626</v>
      </c>
      <c r="P179" s="857" t="s">
        <v>626</v>
      </c>
      <c r="Q179" s="857"/>
      <c r="R179" s="857"/>
      <c r="S179" s="873" t="s">
        <v>1677</v>
      </c>
      <c r="T179" s="873" t="s">
        <v>1375</v>
      </c>
      <c r="U179" s="873">
        <v>2006</v>
      </c>
      <c r="V179" s="873"/>
      <c r="W179" s="873"/>
      <c r="X179" s="873"/>
      <c r="Y179" s="875"/>
      <c r="Z179" s="881"/>
      <c r="AA179" s="857"/>
      <c r="AB179" s="857" t="s">
        <v>221</v>
      </c>
      <c r="AC179" s="873" t="s">
        <v>225</v>
      </c>
      <c r="AD179" s="873" t="s">
        <v>222</v>
      </c>
      <c r="AE179" s="873"/>
      <c r="AF179" s="951"/>
      <c r="AG179" s="951"/>
      <c r="AH179" s="929"/>
      <c r="AI179" s="875"/>
      <c r="AJ179" s="875"/>
      <c r="AK179" s="875"/>
      <c r="AL179" s="875"/>
      <c r="AM179" s="875"/>
      <c r="AN179" s="875"/>
      <c r="AO179" s="875"/>
      <c r="AP179" s="881"/>
      <c r="AQ179" s="857"/>
      <c r="AR179" s="857"/>
      <c r="AS179" s="873"/>
      <c r="AT179" s="873"/>
      <c r="AU179" s="873"/>
      <c r="AV179" s="952"/>
      <c r="AW179" s="875"/>
      <c r="AX179" s="875"/>
      <c r="AY179" s="24"/>
      <c r="AZ179" s="24"/>
      <c r="BA179" s="24"/>
      <c r="BB179" s="24"/>
      <c r="BC179" s="24"/>
      <c r="BD179" s="24"/>
      <c r="BE179" s="1195" t="s">
        <v>2322</v>
      </c>
      <c r="BF179" s="3"/>
      <c r="BG179" s="1205"/>
      <c r="BH179" s="4" t="s">
        <v>5776</v>
      </c>
      <c r="BI179" s="28"/>
      <c r="BJ179" s="241" t="s">
        <v>626</v>
      </c>
      <c r="BK179" s="509" t="s">
        <v>626</v>
      </c>
    </row>
    <row r="180" spans="1:63" ht="93.75" customHeight="1">
      <c r="A180" s="1163">
        <v>175</v>
      </c>
      <c r="B180" s="1164">
        <v>175</v>
      </c>
      <c r="C180" s="1165" t="s">
        <v>6774</v>
      </c>
      <c r="D180" s="857" t="s">
        <v>691</v>
      </c>
      <c r="E180" s="857" t="s">
        <v>5451</v>
      </c>
      <c r="F180" s="857"/>
      <c r="G180" s="857"/>
      <c r="H180" s="857" t="s">
        <v>6800</v>
      </c>
      <c r="I180" s="857" t="s">
        <v>6105</v>
      </c>
      <c r="J180" s="857" t="s">
        <v>713</v>
      </c>
      <c r="K180" s="857" t="s">
        <v>594</v>
      </c>
      <c r="L180" s="857" t="s">
        <v>6794</v>
      </c>
      <c r="M180" s="857" t="s">
        <v>4280</v>
      </c>
      <c r="N180" s="857"/>
      <c r="O180" s="857"/>
      <c r="P180" s="857"/>
      <c r="Q180" s="857"/>
      <c r="R180" s="857"/>
      <c r="S180" s="873"/>
      <c r="T180" s="873"/>
      <c r="U180" s="873"/>
      <c r="V180" s="873"/>
      <c r="W180" s="873"/>
      <c r="X180" s="873"/>
      <c r="Y180" s="875"/>
      <c r="Z180" s="881"/>
      <c r="AA180" s="857"/>
      <c r="AB180" s="857"/>
      <c r="AC180" s="873"/>
      <c r="AD180" s="873"/>
      <c r="AE180" s="873"/>
      <c r="AF180" s="875"/>
      <c r="AG180" s="875"/>
      <c r="AH180" s="929"/>
      <c r="AI180" s="875"/>
      <c r="AJ180" s="875"/>
      <c r="AK180" s="875"/>
      <c r="AL180" s="875"/>
      <c r="AM180" s="875"/>
      <c r="AN180" s="875"/>
      <c r="AO180" s="875"/>
      <c r="AP180" s="881"/>
      <c r="AQ180" s="857"/>
      <c r="AR180" s="857"/>
      <c r="AS180" s="873"/>
      <c r="AT180" s="873"/>
      <c r="AU180" s="873"/>
      <c r="AV180" s="882"/>
      <c r="AW180" s="875"/>
      <c r="AX180" s="875"/>
      <c r="AY180" s="24"/>
      <c r="AZ180" s="24"/>
      <c r="BA180" s="24"/>
      <c r="BB180" s="24"/>
      <c r="BC180" s="24"/>
      <c r="BD180" s="24"/>
      <c r="BE180" s="1195"/>
      <c r="BF180" s="3"/>
      <c r="BG180" s="1205"/>
      <c r="BH180" s="4"/>
      <c r="BI180" s="4"/>
      <c r="BJ180" s="66" t="s">
        <v>626</v>
      </c>
      <c r="BK180" s="4"/>
    </row>
    <row r="181" spans="1:63" ht="103.5" customHeight="1">
      <c r="A181" s="1163">
        <v>176</v>
      </c>
      <c r="B181" s="1164">
        <v>176</v>
      </c>
      <c r="C181" s="1165">
        <v>176</v>
      </c>
      <c r="D181" s="857" t="s">
        <v>690</v>
      </c>
      <c r="E181" s="857" t="s">
        <v>6638</v>
      </c>
      <c r="F181" s="885" t="s">
        <v>2150</v>
      </c>
      <c r="G181" s="857"/>
      <c r="H181" s="857" t="s">
        <v>2845</v>
      </c>
      <c r="I181" s="857" t="s">
        <v>704</v>
      </c>
      <c r="J181" s="857" t="s">
        <v>680</v>
      </c>
      <c r="K181" s="857" t="s">
        <v>680</v>
      </c>
      <c r="L181" s="857" t="s">
        <v>6795</v>
      </c>
      <c r="M181" s="911" t="s">
        <v>4280</v>
      </c>
      <c r="N181" s="911"/>
      <c r="O181" s="911" t="s">
        <v>722</v>
      </c>
      <c r="P181" s="911" t="s">
        <v>3162</v>
      </c>
      <c r="Q181" s="911"/>
      <c r="R181" s="911"/>
      <c r="S181" s="911" t="s">
        <v>1642</v>
      </c>
      <c r="T181" s="857" t="s">
        <v>789</v>
      </c>
      <c r="U181" s="911">
        <v>2013</v>
      </c>
      <c r="V181" s="911"/>
      <c r="W181" s="857" t="s">
        <v>4783</v>
      </c>
      <c r="X181" s="857"/>
      <c r="Y181" s="910"/>
      <c r="Z181" s="881"/>
      <c r="AA181" s="857"/>
      <c r="AB181" s="857" t="s">
        <v>210</v>
      </c>
      <c r="AC181" s="873" t="s">
        <v>227</v>
      </c>
      <c r="AD181" s="873" t="s">
        <v>228</v>
      </c>
      <c r="AE181" s="873"/>
      <c r="AF181" s="875"/>
      <c r="AG181" s="875"/>
      <c r="AH181" s="929"/>
      <c r="AI181" s="875"/>
      <c r="AJ181" s="875"/>
      <c r="AK181" s="875"/>
      <c r="AL181" s="875"/>
      <c r="AM181" s="875"/>
      <c r="AN181" s="875"/>
      <c r="AO181" s="875"/>
      <c r="AP181" s="881" t="s">
        <v>5821</v>
      </c>
      <c r="AQ181" s="857" t="s">
        <v>5822</v>
      </c>
      <c r="AR181" s="857" t="s">
        <v>5823</v>
      </c>
      <c r="AS181" s="857" t="s">
        <v>6102</v>
      </c>
      <c r="AT181" s="873"/>
      <c r="AU181" s="873"/>
      <c r="AV181" s="882"/>
      <c r="AW181" s="875"/>
      <c r="AX181" s="875"/>
      <c r="AY181" s="24"/>
      <c r="AZ181" s="24"/>
      <c r="BA181" s="24"/>
      <c r="BB181" s="24"/>
      <c r="BC181" s="24"/>
      <c r="BD181" s="24"/>
      <c r="BE181" s="1201" t="s">
        <v>4770</v>
      </c>
      <c r="BF181" s="6" t="s">
        <v>6492</v>
      </c>
      <c r="BG181" s="1205" t="s">
        <v>5561</v>
      </c>
      <c r="BH181" s="4" t="s">
        <v>5767</v>
      </c>
      <c r="BI181" s="4"/>
      <c r="BJ181" s="66" t="s">
        <v>2150</v>
      </c>
      <c r="BK181" s="4" t="s">
        <v>5804</v>
      </c>
    </row>
    <row r="182" spans="1:63" s="11" customFormat="1" ht="112.5" customHeight="1">
      <c r="A182" s="1163">
        <v>177</v>
      </c>
      <c r="B182" s="1164">
        <v>177</v>
      </c>
      <c r="C182" s="1165">
        <v>177</v>
      </c>
      <c r="D182" s="857" t="s">
        <v>5217</v>
      </c>
      <c r="E182" s="857"/>
      <c r="F182" s="857"/>
      <c r="G182" s="857" t="s">
        <v>5714</v>
      </c>
      <c r="H182" s="857" t="s">
        <v>1238</v>
      </c>
      <c r="I182" s="857" t="s">
        <v>705</v>
      </c>
      <c r="J182" s="857" t="s">
        <v>712</v>
      </c>
      <c r="K182" s="857" t="s">
        <v>673</v>
      </c>
      <c r="L182" s="857" t="s">
        <v>6796</v>
      </c>
      <c r="M182" s="857" t="s">
        <v>4280</v>
      </c>
      <c r="N182" s="857"/>
      <c r="O182" s="857" t="s">
        <v>723</v>
      </c>
      <c r="P182" s="857" t="s">
        <v>3163</v>
      </c>
      <c r="Q182" s="857"/>
      <c r="R182" s="857"/>
      <c r="S182" s="857" t="s">
        <v>1644</v>
      </c>
      <c r="T182" s="857" t="s">
        <v>788</v>
      </c>
      <c r="U182" s="857">
        <v>2009</v>
      </c>
      <c r="V182" s="857"/>
      <c r="W182" s="857"/>
      <c r="X182" s="857"/>
      <c r="Y182" s="869"/>
      <c r="Z182" s="884" t="s">
        <v>232</v>
      </c>
      <c r="AA182" s="873" t="s">
        <v>233</v>
      </c>
      <c r="AB182" s="857" t="s">
        <v>231</v>
      </c>
      <c r="AC182" s="873" t="s">
        <v>234</v>
      </c>
      <c r="AD182" s="873" t="s">
        <v>235</v>
      </c>
      <c r="AE182" s="873" t="s">
        <v>3722</v>
      </c>
      <c r="AF182" s="951"/>
      <c r="AG182" s="951"/>
      <c r="AH182" s="929"/>
      <c r="AI182" s="875"/>
      <c r="AJ182" s="875"/>
      <c r="AK182" s="875"/>
      <c r="AL182" s="875"/>
      <c r="AM182" s="875"/>
      <c r="AN182" s="875"/>
      <c r="AO182" s="875"/>
      <c r="AP182" s="884"/>
      <c r="AQ182" s="873"/>
      <c r="AR182" s="857"/>
      <c r="AS182" s="873"/>
      <c r="AT182" s="873"/>
      <c r="AU182" s="873"/>
      <c r="AV182" s="952"/>
      <c r="AW182" s="875"/>
      <c r="AX182" s="875"/>
      <c r="AY182" s="24"/>
      <c r="AZ182" s="24"/>
      <c r="BA182" s="24"/>
      <c r="BB182" s="24"/>
      <c r="BC182" s="24"/>
      <c r="BD182" s="24"/>
      <c r="BE182" s="1195" t="s">
        <v>475</v>
      </c>
      <c r="BF182" s="4"/>
      <c r="BG182" s="1205" t="s">
        <v>3655</v>
      </c>
      <c r="BH182" s="4" t="s">
        <v>5776</v>
      </c>
      <c r="BI182" s="28"/>
      <c r="BJ182" s="241" t="s">
        <v>626</v>
      </c>
      <c r="BK182" s="509" t="s">
        <v>626</v>
      </c>
    </row>
    <row r="183" spans="1:63" s="11" customFormat="1" ht="117" customHeight="1">
      <c r="A183" s="1163">
        <v>178</v>
      </c>
      <c r="B183" s="1164">
        <v>178</v>
      </c>
      <c r="C183" s="1165">
        <v>178</v>
      </c>
      <c r="D183" s="857" t="s">
        <v>1305</v>
      </c>
      <c r="E183" s="857" t="s">
        <v>6345</v>
      </c>
      <c r="F183" s="885" t="s">
        <v>2150</v>
      </c>
      <c r="G183" s="857"/>
      <c r="H183" s="857" t="s">
        <v>3</v>
      </c>
      <c r="I183" s="857" t="s">
        <v>706</v>
      </c>
      <c r="J183" s="857" t="s">
        <v>671</v>
      </c>
      <c r="K183" s="857" t="s">
        <v>672</v>
      </c>
      <c r="L183" s="857" t="s">
        <v>6796</v>
      </c>
      <c r="M183" s="911" t="s">
        <v>4280</v>
      </c>
      <c r="N183" s="911"/>
      <c r="O183" s="911" t="s">
        <v>2323</v>
      </c>
      <c r="P183" s="911" t="s">
        <v>3164</v>
      </c>
      <c r="Q183" s="911"/>
      <c r="R183" s="911" t="s">
        <v>2324</v>
      </c>
      <c r="S183" s="911" t="s">
        <v>1680</v>
      </c>
      <c r="T183" s="911" t="s">
        <v>2325</v>
      </c>
      <c r="U183" s="911">
        <v>2014</v>
      </c>
      <c r="V183" s="911" t="s">
        <v>2187</v>
      </c>
      <c r="W183" s="911" t="s">
        <v>2642</v>
      </c>
      <c r="X183" s="941" t="s">
        <v>626</v>
      </c>
      <c r="Y183" s="910" t="s">
        <v>2179</v>
      </c>
      <c r="Z183" s="900" t="s">
        <v>626</v>
      </c>
      <c r="AA183" s="901"/>
      <c r="AB183" s="857" t="s">
        <v>215</v>
      </c>
      <c r="AC183" s="873" t="s">
        <v>216</v>
      </c>
      <c r="AD183" s="873" t="s">
        <v>217</v>
      </c>
      <c r="AE183" s="873"/>
      <c r="AF183" s="951"/>
      <c r="AG183" s="951"/>
      <c r="AH183" s="929"/>
      <c r="AI183" s="875"/>
      <c r="AJ183" s="875"/>
      <c r="AK183" s="875"/>
      <c r="AL183" s="875"/>
      <c r="AM183" s="875"/>
      <c r="AN183" s="875"/>
      <c r="AO183" s="875"/>
      <c r="AP183" s="953" t="s">
        <v>5900</v>
      </c>
      <c r="AQ183" s="873"/>
      <c r="AR183" s="857"/>
      <c r="AS183" s="873"/>
      <c r="AT183" s="873"/>
      <c r="AU183" s="873"/>
      <c r="AV183" s="952"/>
      <c r="AW183" s="875" t="s">
        <v>6174</v>
      </c>
      <c r="AX183" s="875"/>
      <c r="AY183" s="24"/>
      <c r="AZ183" s="24"/>
      <c r="BA183" s="24"/>
      <c r="BB183" s="24"/>
      <c r="BC183" s="24"/>
      <c r="BD183" s="24"/>
      <c r="BE183" s="1195" t="s">
        <v>5655</v>
      </c>
      <c r="BF183" s="4" t="s">
        <v>5241</v>
      </c>
      <c r="BG183" s="1205" t="s">
        <v>5563</v>
      </c>
      <c r="BH183" s="63" t="s">
        <v>5766</v>
      </c>
      <c r="BI183" s="4" t="s">
        <v>5750</v>
      </c>
      <c r="BJ183" s="66" t="s">
        <v>2150</v>
      </c>
      <c r="BK183" s="4" t="s">
        <v>5804</v>
      </c>
    </row>
    <row r="184" spans="1:63" ht="98.25" customHeight="1">
      <c r="A184" s="1163">
        <v>179</v>
      </c>
      <c r="B184" s="1164">
        <v>179</v>
      </c>
      <c r="C184" s="1165">
        <v>179</v>
      </c>
      <c r="D184" s="857" t="s">
        <v>693</v>
      </c>
      <c r="E184" s="857" t="s">
        <v>5730</v>
      </c>
      <c r="F184" s="885" t="s">
        <v>2150</v>
      </c>
      <c r="G184" s="857"/>
      <c r="H184" s="857" t="s">
        <v>1710</v>
      </c>
      <c r="I184" s="857" t="s">
        <v>707</v>
      </c>
      <c r="J184" s="857" t="s">
        <v>715</v>
      </c>
      <c r="K184" s="857" t="s">
        <v>668</v>
      </c>
      <c r="L184" s="857" t="s">
        <v>6796</v>
      </c>
      <c r="M184" s="857" t="s">
        <v>4280</v>
      </c>
      <c r="N184" s="857"/>
      <c r="O184" s="860" t="s">
        <v>2328</v>
      </c>
      <c r="P184" s="857" t="s">
        <v>3165</v>
      </c>
      <c r="Q184" s="857"/>
      <c r="R184" s="857" t="s">
        <v>2329</v>
      </c>
      <c r="S184" s="857" t="s">
        <v>1645</v>
      </c>
      <c r="T184" s="857" t="s">
        <v>787</v>
      </c>
      <c r="U184" s="857">
        <v>2013</v>
      </c>
      <c r="V184" s="857" t="s">
        <v>2264</v>
      </c>
      <c r="W184" s="857" t="s">
        <v>2643</v>
      </c>
      <c r="X184" s="930" t="s">
        <v>626</v>
      </c>
      <c r="Y184" s="869" t="s">
        <v>2179</v>
      </c>
      <c r="Z184" s="931" t="s">
        <v>626</v>
      </c>
      <c r="AA184" s="930" t="s">
        <v>626</v>
      </c>
      <c r="AB184" s="930" t="s">
        <v>626</v>
      </c>
      <c r="AC184" s="930" t="s">
        <v>626</v>
      </c>
      <c r="AD184" s="930" t="s">
        <v>626</v>
      </c>
      <c r="AE184" s="930"/>
      <c r="AF184" s="895" t="s">
        <v>626</v>
      </c>
      <c r="AG184" s="895"/>
      <c r="AH184" s="929"/>
      <c r="AI184" s="875"/>
      <c r="AJ184" s="875"/>
      <c r="AK184" s="875"/>
      <c r="AL184" s="875"/>
      <c r="AM184" s="875"/>
      <c r="AN184" s="875"/>
      <c r="AO184" s="875"/>
      <c r="AP184" s="931"/>
      <c r="AQ184" s="930"/>
      <c r="AR184" s="930"/>
      <c r="AS184" s="930"/>
      <c r="AT184" s="930"/>
      <c r="AU184" s="930"/>
      <c r="AV184" s="934"/>
      <c r="AW184" s="875"/>
      <c r="AX184" s="875"/>
      <c r="AY184" s="24"/>
      <c r="AZ184" s="24"/>
      <c r="BA184" s="24"/>
      <c r="BB184" s="24"/>
      <c r="BC184" s="24"/>
      <c r="BD184" s="24"/>
      <c r="BE184" s="1195" t="s">
        <v>5824</v>
      </c>
      <c r="BF184" s="3" t="s">
        <v>5825</v>
      </c>
      <c r="BG184" s="1205" t="s">
        <v>5561</v>
      </c>
      <c r="BH184" s="4" t="s">
        <v>5767</v>
      </c>
      <c r="BI184" s="4"/>
      <c r="BJ184" s="66" t="s">
        <v>626</v>
      </c>
      <c r="BK184" s="4" t="s">
        <v>5804</v>
      </c>
    </row>
    <row r="185" spans="1:63" ht="103.5" customHeight="1">
      <c r="A185" s="1163">
        <v>180</v>
      </c>
      <c r="B185" s="1164">
        <v>180</v>
      </c>
      <c r="C185" s="1165">
        <v>180</v>
      </c>
      <c r="D185" s="857" t="s">
        <v>114</v>
      </c>
      <c r="E185" s="857" t="s">
        <v>6461</v>
      </c>
      <c r="F185" s="885" t="s">
        <v>2150</v>
      </c>
      <c r="G185" s="857"/>
      <c r="H185" s="857" t="s">
        <v>4100</v>
      </c>
      <c r="I185" s="857" t="s">
        <v>707</v>
      </c>
      <c r="J185" s="857" t="s">
        <v>715</v>
      </c>
      <c r="K185" s="857" t="s">
        <v>668</v>
      </c>
      <c r="L185" s="857" t="s">
        <v>6796</v>
      </c>
      <c r="M185" s="857" t="s">
        <v>4280</v>
      </c>
      <c r="N185" s="857"/>
      <c r="O185" s="857" t="s">
        <v>2331</v>
      </c>
      <c r="P185" s="860" t="s">
        <v>3166</v>
      </c>
      <c r="Q185" s="857"/>
      <c r="R185" s="857"/>
      <c r="S185" s="857" t="s">
        <v>1622</v>
      </c>
      <c r="T185" s="857" t="s">
        <v>2332</v>
      </c>
      <c r="U185" s="857">
        <v>2010</v>
      </c>
      <c r="V185" s="857"/>
      <c r="W185" s="890" t="s">
        <v>3599</v>
      </c>
      <c r="X185" s="873"/>
      <c r="Y185" s="869"/>
      <c r="Z185" s="881" t="s">
        <v>5983</v>
      </c>
      <c r="AA185" s="857"/>
      <c r="AB185" s="857"/>
      <c r="AC185" s="873"/>
      <c r="AD185" s="873"/>
      <c r="AE185" s="873"/>
      <c r="AF185" s="875"/>
      <c r="AG185" s="875"/>
      <c r="AH185" s="929"/>
      <c r="AI185" s="875"/>
      <c r="AJ185" s="875"/>
      <c r="AK185" s="875"/>
      <c r="AL185" s="875"/>
      <c r="AM185" s="875"/>
      <c r="AN185" s="875"/>
      <c r="AO185" s="875"/>
      <c r="AP185" s="881" t="s">
        <v>5997</v>
      </c>
      <c r="AQ185" s="857"/>
      <c r="AR185" s="857"/>
      <c r="AS185" s="873"/>
      <c r="AT185" s="873"/>
      <c r="AU185" s="873"/>
      <c r="AV185" s="882"/>
      <c r="AW185" s="875"/>
      <c r="AX185" s="875"/>
      <c r="AY185" s="24"/>
      <c r="AZ185" s="24"/>
      <c r="BA185" s="24"/>
      <c r="BB185" s="24"/>
      <c r="BC185" s="24"/>
      <c r="BD185" s="24"/>
      <c r="BE185" s="1200" t="s">
        <v>6050</v>
      </c>
      <c r="BF185" s="3" t="s">
        <v>5797</v>
      </c>
      <c r="BG185" s="1205" t="s">
        <v>5561</v>
      </c>
      <c r="BH185" s="4" t="s">
        <v>5766</v>
      </c>
      <c r="BI185" s="4"/>
      <c r="BJ185" s="66" t="s">
        <v>2150</v>
      </c>
      <c r="BK185" s="4" t="s">
        <v>5794</v>
      </c>
    </row>
    <row r="186" spans="1:63" ht="409.5" customHeight="1">
      <c r="A186" s="1163">
        <v>181</v>
      </c>
      <c r="B186" s="1164">
        <v>181</v>
      </c>
      <c r="C186" s="1165">
        <v>181</v>
      </c>
      <c r="D186" s="873" t="s">
        <v>724</v>
      </c>
      <c r="E186" s="873" t="s">
        <v>6814</v>
      </c>
      <c r="F186" s="873" t="s">
        <v>2150</v>
      </c>
      <c r="G186" s="873"/>
      <c r="H186" s="873" t="s">
        <v>725</v>
      </c>
      <c r="I186" s="873" t="s">
        <v>1132</v>
      </c>
      <c r="J186" s="873" t="s">
        <v>709</v>
      </c>
      <c r="K186" s="873" t="s">
        <v>670</v>
      </c>
      <c r="L186" s="873" t="s">
        <v>6795</v>
      </c>
      <c r="M186" s="857" t="s">
        <v>4280</v>
      </c>
      <c r="N186" s="873"/>
      <c r="O186" s="873" t="s">
        <v>2312</v>
      </c>
      <c r="P186" s="880" t="s">
        <v>3167</v>
      </c>
      <c r="Q186" s="873"/>
      <c r="R186" s="954" t="s">
        <v>626</v>
      </c>
      <c r="S186" s="857" t="s">
        <v>1377</v>
      </c>
      <c r="T186" s="857" t="s">
        <v>2334</v>
      </c>
      <c r="U186" s="857">
        <v>1986</v>
      </c>
      <c r="V186" s="857" t="s">
        <v>2511</v>
      </c>
      <c r="W186" s="930" t="s">
        <v>626</v>
      </c>
      <c r="X186" s="930" t="s">
        <v>626</v>
      </c>
      <c r="Y186" s="869" t="s">
        <v>2179</v>
      </c>
      <c r="Z186" s="931" t="s">
        <v>6414</v>
      </c>
      <c r="AA186" s="930" t="s">
        <v>3845</v>
      </c>
      <c r="AB186" s="857" t="s">
        <v>3847</v>
      </c>
      <c r="AC186" s="873" t="s">
        <v>2335</v>
      </c>
      <c r="AD186" s="873" t="s">
        <v>236</v>
      </c>
      <c r="AE186" s="901" t="s">
        <v>3723</v>
      </c>
      <c r="AF186" s="107"/>
      <c r="AG186" s="107"/>
      <c r="AH186" s="929"/>
      <c r="AI186" s="875"/>
      <c r="AJ186" s="875"/>
      <c r="AK186" s="875"/>
      <c r="AL186" s="875"/>
      <c r="AM186" s="875"/>
      <c r="AN186" s="875"/>
      <c r="AO186" s="875"/>
      <c r="AP186" s="931"/>
      <c r="AQ186" s="930"/>
      <c r="AR186" s="857"/>
      <c r="AS186" s="873"/>
      <c r="AT186" s="873"/>
      <c r="AU186" s="901"/>
      <c r="AV186" s="913"/>
      <c r="AW186" s="1127"/>
      <c r="AX186" s="875"/>
      <c r="AY186" s="24"/>
      <c r="AZ186" s="24"/>
      <c r="BA186" s="24"/>
      <c r="BB186" s="24"/>
      <c r="BC186" s="24"/>
      <c r="BD186" s="24"/>
      <c r="BE186" s="1195" t="s">
        <v>6415</v>
      </c>
      <c r="BF186" s="3" t="s">
        <v>5946</v>
      </c>
      <c r="BG186" s="1205" t="s">
        <v>5563</v>
      </c>
      <c r="BH186" s="4" t="s">
        <v>5772</v>
      </c>
      <c r="BI186" s="4"/>
      <c r="BJ186" s="66" t="s">
        <v>626</v>
      </c>
      <c r="BK186" s="4" t="s">
        <v>5782</v>
      </c>
    </row>
    <row r="187" spans="1:63" s="13" customFormat="1" ht="134.25" customHeight="1">
      <c r="A187" s="1163">
        <v>182</v>
      </c>
      <c r="B187" s="1164">
        <v>182</v>
      </c>
      <c r="C187" s="1165">
        <v>182</v>
      </c>
      <c r="D187" s="873" t="s">
        <v>5293</v>
      </c>
      <c r="E187" s="857" t="s">
        <v>5717</v>
      </c>
      <c r="F187" s="885" t="s">
        <v>2150</v>
      </c>
      <c r="G187" s="873"/>
      <c r="H187" s="873" t="s">
        <v>727</v>
      </c>
      <c r="I187" s="873" t="s">
        <v>1512</v>
      </c>
      <c r="J187" s="873" t="s">
        <v>1496</v>
      </c>
      <c r="K187" s="873" t="s">
        <v>674</v>
      </c>
      <c r="L187" s="873" t="s">
        <v>6795</v>
      </c>
      <c r="M187" s="857" t="s">
        <v>4280</v>
      </c>
      <c r="N187" s="873"/>
      <c r="O187" s="873" t="s">
        <v>2338</v>
      </c>
      <c r="P187" s="873" t="s">
        <v>3168</v>
      </c>
      <c r="Q187" s="873"/>
      <c r="R187" s="873" t="s">
        <v>2339</v>
      </c>
      <c r="S187" s="873" t="s">
        <v>2340</v>
      </c>
      <c r="T187" s="873" t="s">
        <v>2341</v>
      </c>
      <c r="U187" s="873">
        <v>2012</v>
      </c>
      <c r="V187" s="873" t="s">
        <v>2342</v>
      </c>
      <c r="W187" s="873" t="s">
        <v>183</v>
      </c>
      <c r="X187" s="901" t="s">
        <v>626</v>
      </c>
      <c r="Y187" s="875" t="s">
        <v>2179</v>
      </c>
      <c r="Z187" s="931" t="s">
        <v>626</v>
      </c>
      <c r="AA187" s="930" t="s">
        <v>626</v>
      </c>
      <c r="AB187" s="930" t="s">
        <v>626</v>
      </c>
      <c r="AC187" s="930" t="s">
        <v>626</v>
      </c>
      <c r="AD187" s="930" t="s">
        <v>626</v>
      </c>
      <c r="AE187" s="930"/>
      <c r="AF187" s="895" t="s">
        <v>626</v>
      </c>
      <c r="AG187" s="895"/>
      <c r="AH187" s="955"/>
      <c r="AI187" s="956"/>
      <c r="AJ187" s="956"/>
      <c r="AK187" s="956"/>
      <c r="AL187" s="956"/>
      <c r="AM187" s="956"/>
      <c r="AN187" s="956"/>
      <c r="AO187" s="956"/>
      <c r="AP187" s="931"/>
      <c r="AQ187" s="930"/>
      <c r="AR187" s="930"/>
      <c r="AS187" s="930"/>
      <c r="AT187" s="930"/>
      <c r="AU187" s="930"/>
      <c r="AV187" s="934"/>
      <c r="AW187" s="956"/>
      <c r="AX187" s="956"/>
      <c r="AY187" s="35"/>
      <c r="AZ187" s="35"/>
      <c r="BA187" s="35"/>
      <c r="BB187" s="35"/>
      <c r="BC187" s="35"/>
      <c r="BD187" s="35"/>
      <c r="BE187" s="1195" t="s">
        <v>4688</v>
      </c>
      <c r="BF187" s="3" t="s">
        <v>1243</v>
      </c>
      <c r="BG187" s="1241" t="s">
        <v>6493</v>
      </c>
      <c r="BH187" s="4" t="s">
        <v>5766</v>
      </c>
      <c r="BI187" s="56"/>
      <c r="BJ187" s="66" t="s">
        <v>626</v>
      </c>
      <c r="BK187" s="4" t="s">
        <v>5804</v>
      </c>
    </row>
    <row r="188" spans="1:63" ht="153" customHeight="1">
      <c r="A188" s="1163">
        <v>183</v>
      </c>
      <c r="B188" s="1164">
        <v>183</v>
      </c>
      <c r="C188" s="1165">
        <v>183</v>
      </c>
      <c r="D188" s="873" t="s">
        <v>689</v>
      </c>
      <c r="E188" s="873" t="s">
        <v>5667</v>
      </c>
      <c r="F188" s="885" t="s">
        <v>2150</v>
      </c>
      <c r="G188" s="873"/>
      <c r="H188" s="873" t="s">
        <v>728</v>
      </c>
      <c r="I188" s="873" t="s">
        <v>6685</v>
      </c>
      <c r="J188" s="873" t="s">
        <v>1502</v>
      </c>
      <c r="K188" s="873" t="s">
        <v>681</v>
      </c>
      <c r="L188" s="873" t="s">
        <v>6794</v>
      </c>
      <c r="M188" s="857" t="s">
        <v>4280</v>
      </c>
      <c r="N188" s="873" t="s">
        <v>6165</v>
      </c>
      <c r="O188" s="873" t="s">
        <v>6166</v>
      </c>
      <c r="P188" s="880" t="s">
        <v>3169</v>
      </c>
      <c r="Q188" s="873"/>
      <c r="R188" s="880"/>
      <c r="S188" s="873" t="s">
        <v>1646</v>
      </c>
      <c r="T188" s="873" t="s">
        <v>786</v>
      </c>
      <c r="U188" s="873">
        <v>2004</v>
      </c>
      <c r="V188" s="873" t="s">
        <v>6686</v>
      </c>
      <c r="W188" s="873"/>
      <c r="X188" s="873"/>
      <c r="Y188" s="875"/>
      <c r="Z188" s="881" t="s">
        <v>6404</v>
      </c>
      <c r="AA188" s="881" t="s">
        <v>6405</v>
      </c>
      <c r="AB188" s="873" t="s">
        <v>6512</v>
      </c>
      <c r="AC188" s="873" t="s">
        <v>6687</v>
      </c>
      <c r="AD188" s="873" t="s">
        <v>6688</v>
      </c>
      <c r="AE188" s="873"/>
      <c r="AF188" s="875"/>
      <c r="AG188" s="875"/>
      <c r="AH188" s="929"/>
      <c r="AI188" s="875"/>
      <c r="AJ188" s="875"/>
      <c r="AK188" s="875"/>
      <c r="AL188" s="875"/>
      <c r="AM188" s="875"/>
      <c r="AN188" s="875"/>
      <c r="AO188" s="875"/>
      <c r="AP188" s="881"/>
      <c r="AQ188" s="857"/>
      <c r="AR188" s="873"/>
      <c r="AS188" s="873"/>
      <c r="AT188" s="873"/>
      <c r="AU188" s="873"/>
      <c r="AV188" s="882"/>
      <c r="AW188" s="1127"/>
      <c r="AX188" s="875"/>
      <c r="AY188" s="24"/>
      <c r="AZ188" s="24"/>
      <c r="BA188" s="24"/>
      <c r="BB188" s="24"/>
      <c r="BC188" s="24"/>
      <c r="BD188" s="24"/>
      <c r="BE188" s="1200" t="s">
        <v>6689</v>
      </c>
      <c r="BF188" s="3" t="s">
        <v>6691</v>
      </c>
      <c r="BG188" s="1240" t="s">
        <v>6690</v>
      </c>
      <c r="BH188" s="4" t="s">
        <v>5772</v>
      </c>
      <c r="BI188" s="4"/>
      <c r="BJ188" s="66" t="s">
        <v>2150</v>
      </c>
      <c r="BK188" s="4" t="s">
        <v>5782</v>
      </c>
    </row>
    <row r="189" spans="1:63" s="13" customFormat="1" ht="345" customHeight="1">
      <c r="A189" s="1163">
        <v>184</v>
      </c>
      <c r="B189" s="1164">
        <v>184</v>
      </c>
      <c r="C189" s="1165">
        <v>184</v>
      </c>
      <c r="D189" s="873" t="s">
        <v>730</v>
      </c>
      <c r="E189" s="857" t="s">
        <v>5727</v>
      </c>
      <c r="F189" s="892" t="s">
        <v>2150</v>
      </c>
      <c r="G189" s="873"/>
      <c r="H189" s="873" t="s">
        <v>2806</v>
      </c>
      <c r="I189" s="873" t="s">
        <v>784</v>
      </c>
      <c r="J189" s="873" t="s">
        <v>679</v>
      </c>
      <c r="K189" s="873" t="s">
        <v>679</v>
      </c>
      <c r="L189" s="873" t="s">
        <v>6796</v>
      </c>
      <c r="M189" s="857" t="s">
        <v>4280</v>
      </c>
      <c r="N189" s="873"/>
      <c r="O189" s="873" t="s">
        <v>6184</v>
      </c>
      <c r="P189" s="880" t="s">
        <v>3170</v>
      </c>
      <c r="Q189" s="873"/>
      <c r="R189" s="880" t="s">
        <v>2345</v>
      </c>
      <c r="S189" s="873" t="s">
        <v>1647</v>
      </c>
      <c r="T189" s="873" t="s">
        <v>5553</v>
      </c>
      <c r="U189" s="873">
        <v>2008</v>
      </c>
      <c r="V189" s="873" t="s">
        <v>2175</v>
      </c>
      <c r="W189" s="873" t="s">
        <v>2644</v>
      </c>
      <c r="X189" s="901" t="s">
        <v>626</v>
      </c>
      <c r="Y189" s="875" t="s">
        <v>2179</v>
      </c>
      <c r="Z189" s="881" t="s">
        <v>2347</v>
      </c>
      <c r="AA189" s="930" t="s">
        <v>626</v>
      </c>
      <c r="AB189" s="930" t="s">
        <v>626</v>
      </c>
      <c r="AC189" s="930" t="s">
        <v>626</v>
      </c>
      <c r="AD189" s="930" t="s">
        <v>626</v>
      </c>
      <c r="AE189" s="930"/>
      <c r="AF189" s="895" t="s">
        <v>626</v>
      </c>
      <c r="AG189" s="895"/>
      <c r="AH189" s="957">
        <v>44077</v>
      </c>
      <c r="AI189" s="902"/>
      <c r="AJ189" s="902"/>
      <c r="AK189" s="902"/>
      <c r="AL189" s="902"/>
      <c r="AM189" s="902"/>
      <c r="AN189" s="902"/>
      <c r="AO189" s="902"/>
      <c r="AP189" s="881"/>
      <c r="AQ189" s="930"/>
      <c r="AR189" s="930"/>
      <c r="AS189" s="930"/>
      <c r="AT189" s="930"/>
      <c r="AU189" s="930"/>
      <c r="AV189" s="934"/>
      <c r="AW189" s="902" t="s">
        <v>6772</v>
      </c>
      <c r="AX189" s="902" t="s">
        <v>6771</v>
      </c>
      <c r="AY189" s="36"/>
      <c r="AZ189" s="36"/>
      <c r="BA189" s="36"/>
      <c r="BB189" s="36"/>
      <c r="BC189" s="36"/>
      <c r="BD189" s="36"/>
      <c r="BE189" s="1200" t="s">
        <v>5918</v>
      </c>
      <c r="BF189" s="3" t="s">
        <v>5919</v>
      </c>
      <c r="BG189" s="1205" t="s">
        <v>5561</v>
      </c>
      <c r="BH189" s="4" t="s">
        <v>5767</v>
      </c>
      <c r="BI189" s="56"/>
      <c r="BJ189" s="66" t="s">
        <v>2150</v>
      </c>
      <c r="BK189" s="4" t="s">
        <v>5783</v>
      </c>
    </row>
    <row r="190" spans="1:63" s="13" customFormat="1" ht="323.25" customHeight="1">
      <c r="A190" s="1163">
        <v>185</v>
      </c>
      <c r="B190" s="1164">
        <v>185</v>
      </c>
      <c r="C190" s="1165">
        <v>185</v>
      </c>
      <c r="D190" s="873" t="s">
        <v>730</v>
      </c>
      <c r="E190" s="857" t="s">
        <v>5727</v>
      </c>
      <c r="F190" s="871" t="s">
        <v>4804</v>
      </c>
      <c r="G190" s="873"/>
      <c r="H190" s="873" t="s">
        <v>785</v>
      </c>
      <c r="I190" s="873" t="s">
        <v>1072</v>
      </c>
      <c r="J190" s="873" t="s">
        <v>679</v>
      </c>
      <c r="K190" s="873" t="s">
        <v>679</v>
      </c>
      <c r="L190" s="873" t="s">
        <v>6796</v>
      </c>
      <c r="M190" s="857" t="s">
        <v>4280</v>
      </c>
      <c r="N190" s="873"/>
      <c r="O190" s="873" t="s">
        <v>3346</v>
      </c>
      <c r="P190" s="880" t="s">
        <v>3171</v>
      </c>
      <c r="Q190" s="873"/>
      <c r="R190" s="954" t="s">
        <v>626</v>
      </c>
      <c r="S190" s="873">
        <v>114</v>
      </c>
      <c r="T190" s="873" t="s">
        <v>2349</v>
      </c>
      <c r="U190" s="873">
        <v>2010</v>
      </c>
      <c r="V190" s="873" t="s">
        <v>2179</v>
      </c>
      <c r="W190" s="901" t="s">
        <v>6024</v>
      </c>
      <c r="X190" s="901" t="s">
        <v>626</v>
      </c>
      <c r="Y190" s="875" t="s">
        <v>2179</v>
      </c>
      <c r="Z190" s="931" t="s">
        <v>626</v>
      </c>
      <c r="AA190" s="930" t="s">
        <v>626</v>
      </c>
      <c r="AB190" s="930" t="s">
        <v>626</v>
      </c>
      <c r="AC190" s="930" t="s">
        <v>626</v>
      </c>
      <c r="AD190" s="930" t="s">
        <v>626</v>
      </c>
      <c r="AE190" s="930"/>
      <c r="AF190" s="895" t="s">
        <v>626</v>
      </c>
      <c r="AG190" s="895"/>
      <c r="AH190" s="942"/>
      <c r="AI190" s="902"/>
      <c r="AJ190" s="902"/>
      <c r="AK190" s="902"/>
      <c r="AL190" s="902"/>
      <c r="AM190" s="902"/>
      <c r="AN190" s="902"/>
      <c r="AO190" s="902"/>
      <c r="AP190" s="931"/>
      <c r="AQ190" s="930"/>
      <c r="AR190" s="930"/>
      <c r="AS190" s="930"/>
      <c r="AT190" s="930"/>
      <c r="AU190" s="930"/>
      <c r="AV190" s="934"/>
      <c r="AW190" s="950">
        <v>43899</v>
      </c>
      <c r="AX190" s="902"/>
      <c r="AY190" s="36"/>
      <c r="AZ190" s="36"/>
      <c r="BA190" s="36"/>
      <c r="BB190" s="36"/>
      <c r="BC190" s="36"/>
      <c r="BD190" s="36"/>
      <c r="BE190" s="1200" t="s">
        <v>5918</v>
      </c>
      <c r="BF190" s="3" t="s">
        <v>5919</v>
      </c>
      <c r="BG190" s="1240" t="s">
        <v>5561</v>
      </c>
      <c r="BH190" s="4" t="s">
        <v>5767</v>
      </c>
      <c r="BI190" s="56"/>
      <c r="BJ190" s="66" t="s">
        <v>2150</v>
      </c>
      <c r="BK190" s="4" t="s">
        <v>5804</v>
      </c>
    </row>
    <row r="191" spans="1:63" ht="159.75" customHeight="1">
      <c r="A191" s="1163">
        <v>186</v>
      </c>
      <c r="B191" s="1164">
        <v>186</v>
      </c>
      <c r="C191" s="1165">
        <v>186</v>
      </c>
      <c r="D191" s="873" t="s">
        <v>336</v>
      </c>
      <c r="E191" s="857" t="s">
        <v>5383</v>
      </c>
      <c r="F191" s="885" t="s">
        <v>2150</v>
      </c>
      <c r="G191" s="873"/>
      <c r="H191" s="873" t="s">
        <v>5280</v>
      </c>
      <c r="I191" s="873" t="s">
        <v>1072</v>
      </c>
      <c r="J191" s="873" t="s">
        <v>679</v>
      </c>
      <c r="K191" s="873" t="s">
        <v>679</v>
      </c>
      <c r="L191" s="873" t="s">
        <v>6796</v>
      </c>
      <c r="M191" s="873" t="s">
        <v>4280</v>
      </c>
      <c r="N191" s="873" t="s">
        <v>4675</v>
      </c>
      <c r="O191" s="873" t="s">
        <v>4676</v>
      </c>
      <c r="P191" s="873" t="s">
        <v>4677</v>
      </c>
      <c r="Q191" s="873"/>
      <c r="R191" s="873"/>
      <c r="S191" s="873"/>
      <c r="T191" s="873" t="s">
        <v>4678</v>
      </c>
      <c r="U191" s="873">
        <v>2020</v>
      </c>
      <c r="V191" s="873"/>
      <c r="W191" s="873"/>
      <c r="X191" s="873"/>
      <c r="Y191" s="875"/>
      <c r="Z191" s="884"/>
      <c r="AA191" s="873"/>
      <c r="AB191" s="873"/>
      <c r="AC191" s="873"/>
      <c r="AD191" s="873"/>
      <c r="AE191" s="873"/>
      <c r="AF191" s="875"/>
      <c r="AG191" s="875"/>
      <c r="AH191" s="958"/>
      <c r="AI191" s="959"/>
      <c r="AJ191" s="960" t="s">
        <v>6109</v>
      </c>
      <c r="AK191" s="959"/>
      <c r="AL191" s="959"/>
      <c r="AM191" s="959"/>
      <c r="AN191" s="959"/>
      <c r="AO191" s="959"/>
      <c r="AP191" s="884"/>
      <c r="AQ191" s="873"/>
      <c r="AR191" s="873"/>
      <c r="AS191" s="873"/>
      <c r="AT191" s="873"/>
      <c r="AU191" s="873"/>
      <c r="AV191" s="882"/>
      <c r="AW191" s="959"/>
      <c r="AX191" s="959"/>
      <c r="AY191" s="566"/>
      <c r="AZ191" s="566"/>
      <c r="BA191" s="566"/>
      <c r="BB191" s="566"/>
      <c r="BC191" s="566"/>
      <c r="BD191" s="566"/>
      <c r="BE191" s="1202" t="s">
        <v>5924</v>
      </c>
      <c r="BF191" s="4" t="s">
        <v>5636</v>
      </c>
      <c r="BG191" s="1241" t="s">
        <v>5561</v>
      </c>
      <c r="BH191" s="4" t="s">
        <v>6034</v>
      </c>
      <c r="BI191" s="4" t="s">
        <v>5748</v>
      </c>
      <c r="BJ191" s="66" t="s">
        <v>2150</v>
      </c>
      <c r="BK191" s="4" t="s">
        <v>5783</v>
      </c>
    </row>
    <row r="192" spans="1:63" ht="150" customHeight="1">
      <c r="A192" s="1163">
        <v>187</v>
      </c>
      <c r="B192" s="1164">
        <v>187</v>
      </c>
      <c r="C192" s="1165">
        <v>187</v>
      </c>
      <c r="D192" s="873" t="s">
        <v>691</v>
      </c>
      <c r="E192" s="873" t="s">
        <v>5451</v>
      </c>
      <c r="F192" s="873"/>
      <c r="G192" s="873" t="s">
        <v>5662</v>
      </c>
      <c r="H192" s="873" t="s">
        <v>1718</v>
      </c>
      <c r="I192" s="873" t="s">
        <v>6105</v>
      </c>
      <c r="J192" s="873" t="s">
        <v>713</v>
      </c>
      <c r="K192" s="873" t="s">
        <v>677</v>
      </c>
      <c r="L192" s="873" t="s">
        <v>6794</v>
      </c>
      <c r="M192" s="857" t="s">
        <v>4280</v>
      </c>
      <c r="N192" s="873"/>
      <c r="O192" s="873" t="s">
        <v>2149</v>
      </c>
      <c r="P192" s="880" t="s">
        <v>2149</v>
      </c>
      <c r="Q192" s="873"/>
      <c r="R192" s="873"/>
      <c r="S192" s="857" t="s">
        <v>1597</v>
      </c>
      <c r="T192" s="873" t="s">
        <v>6106</v>
      </c>
      <c r="U192" s="873">
        <v>2013</v>
      </c>
      <c r="V192" s="857"/>
      <c r="W192" s="857"/>
      <c r="X192" s="857"/>
      <c r="Y192" s="869"/>
      <c r="Z192" s="881" t="s">
        <v>5616</v>
      </c>
      <c r="AA192" s="857"/>
      <c r="AB192" s="857" t="s">
        <v>5992</v>
      </c>
      <c r="AC192" s="873" t="s">
        <v>224</v>
      </c>
      <c r="AD192" s="873" t="s">
        <v>226</v>
      </c>
      <c r="AE192" s="873"/>
      <c r="AF192" s="107"/>
      <c r="AG192" s="107"/>
      <c r="AH192" s="942"/>
      <c r="AI192" s="902"/>
      <c r="AJ192" s="902"/>
      <c r="AK192" s="902"/>
      <c r="AL192" s="902"/>
      <c r="AM192" s="902"/>
      <c r="AN192" s="902"/>
      <c r="AO192" s="902"/>
      <c r="AP192" s="881"/>
      <c r="AQ192" s="857"/>
      <c r="AR192" s="857"/>
      <c r="AS192" s="873"/>
      <c r="AT192" s="873"/>
      <c r="AU192" s="873"/>
      <c r="AV192" s="913"/>
      <c r="AW192" s="902"/>
      <c r="AX192" s="902"/>
      <c r="AY192" s="36"/>
      <c r="AZ192" s="36"/>
      <c r="BA192" s="36"/>
      <c r="BB192" s="36"/>
      <c r="BC192" s="36"/>
      <c r="BD192" s="36"/>
      <c r="BE192" s="1198" t="s">
        <v>5635</v>
      </c>
      <c r="BF192" s="3" t="s">
        <v>5617</v>
      </c>
      <c r="BG192" s="1240" t="s">
        <v>5563</v>
      </c>
      <c r="BH192" s="4" t="s">
        <v>5772</v>
      </c>
      <c r="BI192" s="4"/>
      <c r="BJ192" s="66" t="s">
        <v>626</v>
      </c>
      <c r="BK192" s="4" t="s">
        <v>5783</v>
      </c>
    </row>
    <row r="193" spans="1:63" ht="189">
      <c r="A193" s="1163">
        <v>188</v>
      </c>
      <c r="B193" s="1164">
        <v>188</v>
      </c>
      <c r="C193" s="1165">
        <v>188</v>
      </c>
      <c r="D193" s="873" t="s">
        <v>641</v>
      </c>
      <c r="E193" s="857" t="s">
        <v>5708</v>
      </c>
      <c r="F193" s="885" t="s">
        <v>2150</v>
      </c>
      <c r="G193" s="873" t="s">
        <v>626</v>
      </c>
      <c r="H193" s="873" t="s">
        <v>3556</v>
      </c>
      <c r="I193" s="873" t="s">
        <v>1400</v>
      </c>
      <c r="J193" s="873" t="s">
        <v>675</v>
      </c>
      <c r="K193" s="873" t="s">
        <v>676</v>
      </c>
      <c r="L193" s="873" t="s">
        <v>6795</v>
      </c>
      <c r="M193" s="873" t="s">
        <v>4280</v>
      </c>
      <c r="N193" s="873" t="s">
        <v>4520</v>
      </c>
      <c r="O193" s="873" t="s">
        <v>4521</v>
      </c>
      <c r="P193" s="880" t="s">
        <v>4522</v>
      </c>
      <c r="Q193" s="880"/>
      <c r="R193" s="880" t="s">
        <v>4523</v>
      </c>
      <c r="S193" s="873" t="s">
        <v>1649</v>
      </c>
      <c r="T193" s="873" t="s">
        <v>4519</v>
      </c>
      <c r="U193" s="873" t="s">
        <v>4524</v>
      </c>
      <c r="V193" s="873" t="s">
        <v>2510</v>
      </c>
      <c r="W193" s="901" t="s">
        <v>5972</v>
      </c>
      <c r="X193" s="901" t="s">
        <v>626</v>
      </c>
      <c r="Y193" s="875" t="s">
        <v>2179</v>
      </c>
      <c r="Z193" s="931" t="s">
        <v>626</v>
      </c>
      <c r="AA193" s="930" t="s">
        <v>626</v>
      </c>
      <c r="AB193" s="930" t="s">
        <v>626</v>
      </c>
      <c r="AC193" s="930" t="s">
        <v>626</v>
      </c>
      <c r="AD193" s="930" t="s">
        <v>626</v>
      </c>
      <c r="AE193" s="930"/>
      <c r="AF193" s="895" t="s">
        <v>626</v>
      </c>
      <c r="AG193" s="895"/>
      <c r="AH193" s="961">
        <v>43762</v>
      </c>
      <c r="AI193" s="901" t="s">
        <v>626</v>
      </c>
      <c r="AJ193" s="954">
        <v>43739</v>
      </c>
      <c r="AK193" s="954" t="s">
        <v>5968</v>
      </c>
      <c r="AL193" s="901" t="s">
        <v>5969</v>
      </c>
      <c r="AM193" s="954">
        <v>44044</v>
      </c>
      <c r="AN193" s="901" t="s">
        <v>5970</v>
      </c>
      <c r="AO193" s="901" t="s">
        <v>5971</v>
      </c>
      <c r="AP193" s="931"/>
      <c r="AQ193" s="930"/>
      <c r="AR193" s="930"/>
      <c r="AS193" s="930"/>
      <c r="AT193" s="930"/>
      <c r="AU193" s="930"/>
      <c r="AV193" s="934"/>
      <c r="AW193" s="1128"/>
      <c r="AX193" s="962"/>
      <c r="AY193" s="101"/>
      <c r="AZ193" s="101"/>
      <c r="BA193" s="101"/>
      <c r="BB193" s="101"/>
      <c r="BC193" s="101"/>
      <c r="BD193" s="101"/>
      <c r="BE193" s="1203" t="s">
        <v>6692</v>
      </c>
      <c r="BF193" s="3" t="s">
        <v>6335</v>
      </c>
      <c r="BG193" s="1239" t="s">
        <v>6693</v>
      </c>
      <c r="BH193" s="4" t="s">
        <v>5766</v>
      </c>
      <c r="BI193" s="4" t="s">
        <v>6407</v>
      </c>
      <c r="BJ193" s="66" t="s">
        <v>2150</v>
      </c>
      <c r="BK193" s="4" t="s">
        <v>5782</v>
      </c>
    </row>
    <row r="194" spans="1:63" ht="270" customHeight="1">
      <c r="A194" s="1163">
        <v>189</v>
      </c>
      <c r="B194" s="1164">
        <v>189</v>
      </c>
      <c r="C194" s="1165">
        <v>189</v>
      </c>
      <c r="D194" s="873" t="s">
        <v>820</v>
      </c>
      <c r="E194" s="873"/>
      <c r="F194" s="873"/>
      <c r="G194" s="873" t="s">
        <v>5714</v>
      </c>
      <c r="H194" s="873" t="s">
        <v>734</v>
      </c>
      <c r="I194" s="873" t="s">
        <v>1224</v>
      </c>
      <c r="J194" s="873" t="s">
        <v>1503</v>
      </c>
      <c r="K194" s="873" t="s">
        <v>729</v>
      </c>
      <c r="L194" s="873" t="s">
        <v>6794</v>
      </c>
      <c r="M194" s="873" t="s">
        <v>4280</v>
      </c>
      <c r="N194" s="873"/>
      <c r="O194" s="880" t="s">
        <v>2191</v>
      </c>
      <c r="P194" s="873" t="s">
        <v>3306</v>
      </c>
      <c r="Q194" s="873"/>
      <c r="R194" s="901" t="s">
        <v>626</v>
      </c>
      <c r="S194" s="873" t="s">
        <v>819</v>
      </c>
      <c r="T194" s="873" t="s">
        <v>818</v>
      </c>
      <c r="U194" s="873">
        <v>2006</v>
      </c>
      <c r="V194" s="901" t="s">
        <v>626</v>
      </c>
      <c r="W194" s="901" t="s">
        <v>626</v>
      </c>
      <c r="X194" s="901" t="s">
        <v>626</v>
      </c>
      <c r="Y194" s="902" t="s">
        <v>2247</v>
      </c>
      <c r="Z194" s="884" t="s">
        <v>403</v>
      </c>
      <c r="AA194" s="873" t="s">
        <v>404</v>
      </c>
      <c r="AB194" s="873" t="s">
        <v>405</v>
      </c>
      <c r="AC194" s="873" t="s">
        <v>406</v>
      </c>
      <c r="AD194" s="873" t="s">
        <v>407</v>
      </c>
      <c r="AE194" s="873"/>
      <c r="AF194" s="875"/>
      <c r="AG194" s="875"/>
      <c r="AH194" s="929"/>
      <c r="AI194" s="875"/>
      <c r="AJ194" s="875"/>
      <c r="AK194" s="875"/>
      <c r="AL194" s="875"/>
      <c r="AM194" s="875"/>
      <c r="AN194" s="875"/>
      <c r="AO194" s="875"/>
      <c r="AP194" s="884"/>
      <c r="AQ194" s="873"/>
      <c r="AR194" s="873"/>
      <c r="AS194" s="873"/>
      <c r="AT194" s="873"/>
      <c r="AU194" s="873"/>
      <c r="AV194" s="882"/>
      <c r="AW194" s="875"/>
      <c r="AX194" s="875"/>
      <c r="AY194" s="24"/>
      <c r="AZ194" s="24"/>
      <c r="BA194" s="24"/>
      <c r="BB194" s="24"/>
      <c r="BC194" s="24"/>
      <c r="BD194" s="24"/>
      <c r="BE194" s="1195" t="s">
        <v>4835</v>
      </c>
      <c r="BF194" s="3" t="s">
        <v>6837</v>
      </c>
      <c r="BG194" s="1205" t="s">
        <v>5209</v>
      </c>
      <c r="BH194" s="4" t="s">
        <v>5776</v>
      </c>
      <c r="BI194" s="4"/>
      <c r="BJ194" s="241" t="s">
        <v>626</v>
      </c>
      <c r="BK194" s="509" t="s">
        <v>626</v>
      </c>
    </row>
    <row r="195" spans="1:63" ht="220.5" customHeight="1">
      <c r="A195" s="1163">
        <v>190</v>
      </c>
      <c r="B195" s="1164">
        <v>190</v>
      </c>
      <c r="C195" s="1165">
        <v>190</v>
      </c>
      <c r="D195" s="873" t="s">
        <v>735</v>
      </c>
      <c r="E195" s="873" t="s">
        <v>5751</v>
      </c>
      <c r="F195" s="885" t="s">
        <v>2150</v>
      </c>
      <c r="G195" s="873"/>
      <c r="H195" s="873" t="s">
        <v>736</v>
      </c>
      <c r="I195" s="873" t="s">
        <v>1109</v>
      </c>
      <c r="J195" s="873" t="s">
        <v>715</v>
      </c>
      <c r="K195" s="873" t="s">
        <v>668</v>
      </c>
      <c r="L195" s="873" t="s">
        <v>6796</v>
      </c>
      <c r="M195" s="907" t="s">
        <v>4280</v>
      </c>
      <c r="N195" s="907"/>
      <c r="O195" s="907" t="s">
        <v>2351</v>
      </c>
      <c r="P195" s="907" t="s">
        <v>3172</v>
      </c>
      <c r="Q195" s="907"/>
      <c r="R195" s="963" t="s">
        <v>2352</v>
      </c>
      <c r="S195" s="907" t="s">
        <v>1650</v>
      </c>
      <c r="T195" s="907" t="s">
        <v>794</v>
      </c>
      <c r="U195" s="907">
        <v>2012</v>
      </c>
      <c r="V195" s="907" t="s">
        <v>2175</v>
      </c>
      <c r="W195" s="907" t="s">
        <v>2353</v>
      </c>
      <c r="X195" s="963" t="s">
        <v>626</v>
      </c>
      <c r="Y195" s="908" t="s">
        <v>2179</v>
      </c>
      <c r="Z195" s="931" t="s">
        <v>626</v>
      </c>
      <c r="AA195" s="930" t="s">
        <v>626</v>
      </c>
      <c r="AB195" s="930" t="s">
        <v>626</v>
      </c>
      <c r="AC195" s="930" t="s">
        <v>626</v>
      </c>
      <c r="AD195" s="930" t="s">
        <v>626</v>
      </c>
      <c r="AE195" s="930"/>
      <c r="AF195" s="895" t="s">
        <v>626</v>
      </c>
      <c r="AG195" s="895"/>
      <c r="AH195" s="929"/>
      <c r="AI195" s="875"/>
      <c r="AJ195" s="875"/>
      <c r="AK195" s="875"/>
      <c r="AL195" s="875"/>
      <c r="AM195" s="875"/>
      <c r="AN195" s="875"/>
      <c r="AO195" s="875"/>
      <c r="AP195" s="931" t="s">
        <v>5826</v>
      </c>
      <c r="AQ195" s="930" t="s">
        <v>6006</v>
      </c>
      <c r="AR195" s="948" t="s">
        <v>5901</v>
      </c>
      <c r="AS195" s="930"/>
      <c r="AT195" s="930"/>
      <c r="AU195" s="930"/>
      <c r="AV195" s="934"/>
      <c r="AW195" s="944">
        <v>43992</v>
      </c>
      <c r="AX195" s="875"/>
      <c r="AY195" s="24"/>
      <c r="AZ195" s="24"/>
      <c r="BA195" s="24"/>
      <c r="BB195" s="24"/>
      <c r="BC195" s="24"/>
      <c r="BD195" s="24"/>
      <c r="BE195" s="1200" t="s">
        <v>6247</v>
      </c>
      <c r="BF195" s="3" t="s">
        <v>6248</v>
      </c>
      <c r="BG195" s="1205" t="s">
        <v>5561</v>
      </c>
      <c r="BH195" s="4" t="s">
        <v>5767</v>
      </c>
      <c r="BI195" s="4"/>
      <c r="BJ195" s="66" t="s">
        <v>2150</v>
      </c>
      <c r="BK195" s="4" t="s">
        <v>5804</v>
      </c>
    </row>
    <row r="196" spans="1:63" ht="267" customHeight="1">
      <c r="A196" s="1163">
        <v>191</v>
      </c>
      <c r="B196" s="1164">
        <v>191</v>
      </c>
      <c r="C196" s="1165">
        <v>191</v>
      </c>
      <c r="D196" s="873" t="s">
        <v>737</v>
      </c>
      <c r="E196" s="873"/>
      <c r="F196" s="873"/>
      <c r="G196" s="873" t="s">
        <v>5663</v>
      </c>
      <c r="H196" s="873" t="s">
        <v>2811</v>
      </c>
      <c r="I196" s="873" t="s">
        <v>1347</v>
      </c>
      <c r="J196" s="873" t="s">
        <v>1406</v>
      </c>
      <c r="K196" s="873" t="s">
        <v>679</v>
      </c>
      <c r="L196" s="873" t="s">
        <v>6796</v>
      </c>
      <c r="M196" s="873" t="s">
        <v>4280</v>
      </c>
      <c r="N196" s="873"/>
      <c r="O196" s="873" t="s">
        <v>2149</v>
      </c>
      <c r="P196" s="873" t="s">
        <v>2149</v>
      </c>
      <c r="Q196" s="873" t="s">
        <v>2149</v>
      </c>
      <c r="R196" s="901" t="s">
        <v>626</v>
      </c>
      <c r="S196" s="873" t="s">
        <v>1643</v>
      </c>
      <c r="T196" s="873" t="s">
        <v>2355</v>
      </c>
      <c r="U196" s="873">
        <v>1981</v>
      </c>
      <c r="V196" s="873" t="s">
        <v>2179</v>
      </c>
      <c r="W196" s="901" t="s">
        <v>626</v>
      </c>
      <c r="X196" s="901" t="s">
        <v>626</v>
      </c>
      <c r="Y196" s="875" t="s">
        <v>2179</v>
      </c>
      <c r="Z196" s="881" t="s">
        <v>237</v>
      </c>
      <c r="AA196" s="857" t="s">
        <v>238</v>
      </c>
      <c r="AB196" s="873" t="s">
        <v>239</v>
      </c>
      <c r="AC196" s="873" t="s">
        <v>240</v>
      </c>
      <c r="AD196" s="873" t="s">
        <v>241</v>
      </c>
      <c r="AE196" s="873"/>
      <c r="AF196" s="875"/>
      <c r="AG196" s="875"/>
      <c r="AH196" s="964"/>
      <c r="AI196" s="965"/>
      <c r="AJ196" s="965"/>
      <c r="AK196" s="965"/>
      <c r="AL196" s="965"/>
      <c r="AM196" s="965"/>
      <c r="AN196" s="965"/>
      <c r="AO196" s="965"/>
      <c r="AP196" s="881"/>
      <c r="AQ196" s="857"/>
      <c r="AR196" s="873"/>
      <c r="AS196" s="873"/>
      <c r="AT196" s="873"/>
      <c r="AU196" s="873"/>
      <c r="AV196" s="882"/>
      <c r="AW196" s="965"/>
      <c r="AX196" s="965"/>
      <c r="AY196" s="47"/>
      <c r="AZ196" s="47"/>
      <c r="BA196" s="47"/>
      <c r="BB196" s="47"/>
      <c r="BC196" s="47"/>
      <c r="BD196" s="47"/>
      <c r="BE196" s="1196" t="s">
        <v>5949</v>
      </c>
      <c r="BF196" s="3" t="s">
        <v>5618</v>
      </c>
      <c r="BG196" s="1234" t="s">
        <v>3269</v>
      </c>
      <c r="BH196" s="4" t="s">
        <v>6031</v>
      </c>
      <c r="BI196" s="4"/>
      <c r="BJ196" s="66" t="s">
        <v>626</v>
      </c>
      <c r="BK196" s="4" t="s">
        <v>5783</v>
      </c>
    </row>
    <row r="197" spans="1:63" ht="98.25" customHeight="1">
      <c r="A197" s="1163">
        <v>192</v>
      </c>
      <c r="B197" s="1164">
        <v>192</v>
      </c>
      <c r="C197" s="1165">
        <v>192</v>
      </c>
      <c r="D197" s="873" t="s">
        <v>2860</v>
      </c>
      <c r="E197" s="873"/>
      <c r="F197" s="873"/>
      <c r="G197" s="873" t="s">
        <v>5714</v>
      </c>
      <c r="H197" s="873" t="s">
        <v>2861</v>
      </c>
      <c r="I197" s="873" t="s">
        <v>2861</v>
      </c>
      <c r="J197" s="873" t="s">
        <v>682</v>
      </c>
      <c r="K197" s="873" t="s">
        <v>679</v>
      </c>
      <c r="L197" s="873" t="s">
        <v>6796</v>
      </c>
      <c r="M197" s="873" t="s">
        <v>4280</v>
      </c>
      <c r="N197" s="873"/>
      <c r="O197" s="873" t="s">
        <v>3448</v>
      </c>
      <c r="P197" s="873"/>
      <c r="Q197" s="873"/>
      <c r="R197" s="873"/>
      <c r="S197" s="107"/>
      <c r="T197" s="873" t="s">
        <v>2862</v>
      </c>
      <c r="U197" s="873" t="s">
        <v>2863</v>
      </c>
      <c r="V197" s="873"/>
      <c r="W197" s="873"/>
      <c r="X197" s="873"/>
      <c r="Y197" s="875"/>
      <c r="Z197" s="884"/>
      <c r="AA197" s="873"/>
      <c r="AB197" s="873" t="s">
        <v>2864</v>
      </c>
      <c r="AC197" s="873" t="s">
        <v>2865</v>
      </c>
      <c r="AD197" s="873" t="s">
        <v>2866</v>
      </c>
      <c r="AE197" s="873" t="s">
        <v>2867</v>
      </c>
      <c r="AF197" s="875"/>
      <c r="AG197" s="875"/>
      <c r="AH197" s="929"/>
      <c r="AI197" s="875"/>
      <c r="AJ197" s="875"/>
      <c r="AK197" s="875"/>
      <c r="AL197" s="875"/>
      <c r="AM197" s="875"/>
      <c r="AN197" s="875"/>
      <c r="AO197" s="875"/>
      <c r="AP197" s="884"/>
      <c r="AQ197" s="873"/>
      <c r="AR197" s="873"/>
      <c r="AS197" s="873"/>
      <c r="AT197" s="873"/>
      <c r="AU197" s="873"/>
      <c r="AV197" s="882"/>
      <c r="AW197" s="875"/>
      <c r="AX197" s="875"/>
      <c r="AY197" s="24"/>
      <c r="AZ197" s="24"/>
      <c r="BA197" s="24"/>
      <c r="BB197" s="24"/>
      <c r="BC197" s="24"/>
      <c r="BD197" s="24"/>
      <c r="BE197" s="1195" t="s">
        <v>4818</v>
      </c>
      <c r="BF197" s="4"/>
      <c r="BG197" s="1205"/>
      <c r="BH197" s="4" t="s">
        <v>5776</v>
      </c>
      <c r="BI197" s="4"/>
      <c r="BJ197" s="241" t="s">
        <v>626</v>
      </c>
      <c r="BK197" s="509" t="s">
        <v>626</v>
      </c>
    </row>
    <row r="198" spans="1:63" ht="183.75" customHeight="1">
      <c r="A198" s="1163">
        <v>193</v>
      </c>
      <c r="B198" s="1164">
        <v>193</v>
      </c>
      <c r="C198" s="1165">
        <v>193</v>
      </c>
      <c r="D198" s="873" t="s">
        <v>6416</v>
      </c>
      <c r="E198" s="873"/>
      <c r="F198" s="873"/>
      <c r="G198" s="873"/>
      <c r="H198" s="873" t="s">
        <v>6417</v>
      </c>
      <c r="I198" s="873" t="s">
        <v>1074</v>
      </c>
      <c r="J198" s="873" t="s">
        <v>682</v>
      </c>
      <c r="K198" s="873" t="s">
        <v>679</v>
      </c>
      <c r="L198" s="873" t="s">
        <v>6796</v>
      </c>
      <c r="M198" s="873" t="s">
        <v>4280</v>
      </c>
      <c r="N198" s="966" t="s">
        <v>6418</v>
      </c>
      <c r="O198" s="873" t="s">
        <v>1064</v>
      </c>
      <c r="P198" s="873" t="s">
        <v>3173</v>
      </c>
      <c r="Q198" s="873"/>
      <c r="R198" s="873" t="s">
        <v>2357</v>
      </c>
      <c r="S198" s="873" t="s">
        <v>1651</v>
      </c>
      <c r="T198" s="873" t="s">
        <v>2358</v>
      </c>
      <c r="U198" s="873">
        <v>2010</v>
      </c>
      <c r="V198" s="901" t="s">
        <v>2511</v>
      </c>
      <c r="W198" s="901" t="s">
        <v>626</v>
      </c>
      <c r="X198" s="901" t="s">
        <v>626</v>
      </c>
      <c r="Y198" s="875" t="s">
        <v>2179</v>
      </c>
      <c r="Z198" s="881" t="s">
        <v>242</v>
      </c>
      <c r="AA198" s="930" t="s">
        <v>626</v>
      </c>
      <c r="AB198" s="930" t="s">
        <v>626</v>
      </c>
      <c r="AC198" s="930" t="s">
        <v>626</v>
      </c>
      <c r="AD198" s="930" t="s">
        <v>626</v>
      </c>
      <c r="AE198" s="930"/>
      <c r="AF198" s="895" t="s">
        <v>626</v>
      </c>
      <c r="AG198" s="895"/>
      <c r="AH198" s="967"/>
      <c r="AI198" s="968"/>
      <c r="AJ198" s="968"/>
      <c r="AK198" s="968"/>
      <c r="AL198" s="968"/>
      <c r="AM198" s="968"/>
      <c r="AN198" s="968"/>
      <c r="AO198" s="968"/>
      <c r="AP198" s="881"/>
      <c r="AQ198" s="930"/>
      <c r="AR198" s="930"/>
      <c r="AS198" s="930"/>
      <c r="AT198" s="930"/>
      <c r="AU198" s="930"/>
      <c r="AV198" s="934"/>
      <c r="AW198" s="1129"/>
      <c r="AX198" s="968"/>
      <c r="AY198" s="25"/>
      <c r="AZ198" s="25"/>
      <c r="BA198" s="25"/>
      <c r="BB198" s="25"/>
      <c r="BC198" s="25"/>
      <c r="BD198" s="25"/>
      <c r="BE198" s="1195" t="s">
        <v>2359</v>
      </c>
      <c r="BF198" s="3" t="s">
        <v>5248</v>
      </c>
      <c r="BG198" s="1205"/>
      <c r="BH198" s="4" t="s">
        <v>5772</v>
      </c>
      <c r="BI198" s="4"/>
      <c r="BJ198" s="66" t="s">
        <v>626</v>
      </c>
      <c r="BK198" s="4" t="s">
        <v>5782</v>
      </c>
    </row>
    <row r="199" spans="1:63" s="11" customFormat="1" ht="108" customHeight="1">
      <c r="A199" s="1163">
        <v>194</v>
      </c>
      <c r="B199" s="1164">
        <v>194</v>
      </c>
      <c r="C199" s="1165">
        <v>194</v>
      </c>
      <c r="D199" s="873" t="s">
        <v>1028</v>
      </c>
      <c r="E199" s="873" t="s">
        <v>6634</v>
      </c>
      <c r="F199" s="873"/>
      <c r="G199" s="873"/>
      <c r="H199" s="873" t="s">
        <v>2360</v>
      </c>
      <c r="I199" s="873" t="s">
        <v>713</v>
      </c>
      <c r="J199" s="873" t="s">
        <v>713</v>
      </c>
      <c r="K199" s="873" t="s">
        <v>677</v>
      </c>
      <c r="L199" s="873" t="s">
        <v>6794</v>
      </c>
      <c r="M199" s="873" t="s">
        <v>4280</v>
      </c>
      <c r="N199" s="966" t="s">
        <v>6421</v>
      </c>
      <c r="O199" s="873" t="s">
        <v>6422</v>
      </c>
      <c r="P199" s="873" t="s">
        <v>6423</v>
      </c>
      <c r="Q199" s="873"/>
      <c r="R199" s="873"/>
      <c r="S199" s="873" t="s">
        <v>1601</v>
      </c>
      <c r="T199" s="873" t="s">
        <v>6424</v>
      </c>
      <c r="U199" s="873" t="s">
        <v>6425</v>
      </c>
      <c r="V199" s="901" t="s">
        <v>2511</v>
      </c>
      <c r="W199" s="901" t="s">
        <v>626</v>
      </c>
      <c r="X199" s="901" t="s">
        <v>626</v>
      </c>
      <c r="Y199" s="875" t="s">
        <v>2179</v>
      </c>
      <c r="Z199" s="881" t="s">
        <v>243</v>
      </c>
      <c r="AA199" s="857" t="s">
        <v>244</v>
      </c>
      <c r="AB199" s="873" t="s">
        <v>245</v>
      </c>
      <c r="AC199" s="873" t="s">
        <v>246</v>
      </c>
      <c r="AD199" s="873" t="s">
        <v>247</v>
      </c>
      <c r="AE199" s="873" t="s">
        <v>2363</v>
      </c>
      <c r="AF199" s="192"/>
      <c r="AG199" s="192"/>
      <c r="AH199" s="942"/>
      <c r="AI199" s="902"/>
      <c r="AJ199" s="902"/>
      <c r="AK199" s="902"/>
      <c r="AL199" s="902"/>
      <c r="AM199" s="902"/>
      <c r="AN199" s="902"/>
      <c r="AO199" s="902"/>
      <c r="AP199" s="881"/>
      <c r="AQ199" s="857"/>
      <c r="AR199" s="873"/>
      <c r="AS199" s="873"/>
      <c r="AT199" s="873"/>
      <c r="AU199" s="873"/>
      <c r="AV199" s="969"/>
      <c r="AW199" s="1130"/>
      <c r="AX199" s="902"/>
      <c r="AY199" s="36"/>
      <c r="AZ199" s="36"/>
      <c r="BA199" s="36"/>
      <c r="BB199" s="36"/>
      <c r="BC199" s="36"/>
      <c r="BD199" s="36"/>
      <c r="BE199" s="1200" t="s">
        <v>4689</v>
      </c>
      <c r="BF199" s="3" t="s">
        <v>229</v>
      </c>
      <c r="BG199" s="1234" t="s">
        <v>5562</v>
      </c>
      <c r="BH199" s="4" t="s">
        <v>6031</v>
      </c>
      <c r="BI199" s="28"/>
      <c r="BJ199" s="66" t="s">
        <v>626</v>
      </c>
      <c r="BK199" s="4" t="s">
        <v>5782</v>
      </c>
    </row>
    <row r="200" spans="1:63" s="11" customFormat="1" ht="158.25" customHeight="1">
      <c r="A200" s="1163">
        <v>195</v>
      </c>
      <c r="B200" s="1164">
        <v>195</v>
      </c>
      <c r="C200" s="1165">
        <v>195</v>
      </c>
      <c r="D200" s="873" t="s">
        <v>795</v>
      </c>
      <c r="E200" s="857" t="s">
        <v>5717</v>
      </c>
      <c r="F200" s="885" t="s">
        <v>2150</v>
      </c>
      <c r="G200" s="873"/>
      <c r="H200" s="873" t="s">
        <v>1995</v>
      </c>
      <c r="I200" s="873" t="s">
        <v>1399</v>
      </c>
      <c r="J200" s="873" t="s">
        <v>676</v>
      </c>
      <c r="K200" s="873" t="s">
        <v>676</v>
      </c>
      <c r="L200" s="873" t="s">
        <v>6795</v>
      </c>
      <c r="M200" s="873" t="s">
        <v>4280</v>
      </c>
      <c r="N200" s="873"/>
      <c r="O200" s="873" t="s">
        <v>1996</v>
      </c>
      <c r="P200" s="873" t="s">
        <v>3174</v>
      </c>
      <c r="Q200" s="873"/>
      <c r="R200" s="880"/>
      <c r="S200" s="873" t="s">
        <v>1651</v>
      </c>
      <c r="T200" s="873" t="s">
        <v>1376</v>
      </c>
      <c r="U200" s="873">
        <v>2010</v>
      </c>
      <c r="V200" s="873"/>
      <c r="W200" s="873"/>
      <c r="X200" s="873"/>
      <c r="Y200" s="875"/>
      <c r="Z200" s="881"/>
      <c r="AA200" s="857"/>
      <c r="AB200" s="873"/>
      <c r="AC200" s="873"/>
      <c r="AD200" s="873"/>
      <c r="AE200" s="873"/>
      <c r="AF200" s="875"/>
      <c r="AG200" s="875"/>
      <c r="AH200" s="924"/>
      <c r="AI200" s="925"/>
      <c r="AJ200" s="925"/>
      <c r="AK200" s="925"/>
      <c r="AL200" s="925"/>
      <c r="AM200" s="925"/>
      <c r="AN200" s="925"/>
      <c r="AO200" s="925"/>
      <c r="AP200" s="881"/>
      <c r="AQ200" s="857"/>
      <c r="AR200" s="873"/>
      <c r="AS200" s="873"/>
      <c r="AT200" s="873"/>
      <c r="AU200" s="873"/>
      <c r="AV200" s="882"/>
      <c r="AW200" s="925"/>
      <c r="AX200" s="925"/>
      <c r="AY200" s="668"/>
      <c r="AZ200" s="668"/>
      <c r="BA200" s="668"/>
      <c r="BB200" s="668"/>
      <c r="BC200" s="668"/>
      <c r="BD200" s="668"/>
      <c r="BE200" s="1194" t="s">
        <v>5568</v>
      </c>
      <c r="BF200" s="3" t="s">
        <v>6127</v>
      </c>
      <c r="BG200" s="1242" t="s">
        <v>5562</v>
      </c>
      <c r="BH200" s="4" t="s">
        <v>6034</v>
      </c>
      <c r="BI200" s="28"/>
      <c r="BJ200" s="66" t="s">
        <v>626</v>
      </c>
      <c r="BK200" s="4" t="s">
        <v>5784</v>
      </c>
    </row>
    <row r="201" spans="1:63" s="20" customFormat="1" ht="234.75" customHeight="1">
      <c r="A201" s="1163">
        <v>196</v>
      </c>
      <c r="B201" s="1164">
        <v>196</v>
      </c>
      <c r="C201" s="1165">
        <v>196</v>
      </c>
      <c r="D201" s="873" t="s">
        <v>4237</v>
      </c>
      <c r="E201" s="857" t="s">
        <v>5717</v>
      </c>
      <c r="F201" s="892" t="s">
        <v>2150</v>
      </c>
      <c r="G201" s="873"/>
      <c r="H201" s="873" t="s">
        <v>4772</v>
      </c>
      <c r="I201" s="873" t="s">
        <v>1398</v>
      </c>
      <c r="J201" s="873" t="s">
        <v>676</v>
      </c>
      <c r="K201" s="873" t="s">
        <v>676</v>
      </c>
      <c r="L201" s="873" t="s">
        <v>6795</v>
      </c>
      <c r="M201" s="857" t="s">
        <v>4280</v>
      </c>
      <c r="N201" s="873"/>
      <c r="O201" s="873"/>
      <c r="P201" s="873"/>
      <c r="Q201" s="873"/>
      <c r="R201" s="873"/>
      <c r="S201" s="873" t="s">
        <v>1652</v>
      </c>
      <c r="T201" s="873" t="s">
        <v>1195</v>
      </c>
      <c r="U201" s="873">
        <v>2007</v>
      </c>
      <c r="V201" s="873"/>
      <c r="W201" s="873" t="s">
        <v>4152</v>
      </c>
      <c r="X201" s="873"/>
      <c r="Y201" s="875"/>
      <c r="Z201" s="881"/>
      <c r="AA201" s="857"/>
      <c r="AB201" s="873"/>
      <c r="AC201" s="873"/>
      <c r="AD201" s="873"/>
      <c r="AE201" s="873"/>
      <c r="AF201" s="875"/>
      <c r="AG201" s="875"/>
      <c r="AH201" s="868"/>
      <c r="AI201" s="869"/>
      <c r="AJ201" s="869"/>
      <c r="AK201" s="869"/>
      <c r="AL201" s="869"/>
      <c r="AM201" s="869"/>
      <c r="AN201" s="869"/>
      <c r="AO201" s="869"/>
      <c r="AP201" s="881" t="s">
        <v>5920</v>
      </c>
      <c r="AQ201" s="857"/>
      <c r="AR201" s="873"/>
      <c r="AS201" s="873"/>
      <c r="AT201" s="873"/>
      <c r="AU201" s="873"/>
      <c r="AV201" s="882"/>
      <c r="AW201" s="869"/>
      <c r="AX201" s="869"/>
      <c r="AY201" s="22"/>
      <c r="AZ201" s="22"/>
      <c r="BA201" s="22"/>
      <c r="BB201" s="22"/>
      <c r="BC201" s="22"/>
      <c r="BD201" s="22"/>
      <c r="BE201" s="1188" t="s">
        <v>5264</v>
      </c>
      <c r="BF201" s="3" t="s">
        <v>1243</v>
      </c>
      <c r="BG201" s="1237" t="s">
        <v>5561</v>
      </c>
      <c r="BH201" s="4" t="s">
        <v>5767</v>
      </c>
      <c r="BI201" s="4" t="s">
        <v>5750</v>
      </c>
      <c r="BJ201" s="236" t="s">
        <v>2150</v>
      </c>
      <c r="BK201" s="4" t="s">
        <v>5794</v>
      </c>
    </row>
    <row r="202" spans="1:63" ht="125.25" customHeight="1">
      <c r="A202" s="1163">
        <v>197</v>
      </c>
      <c r="B202" s="1164">
        <v>197</v>
      </c>
      <c r="C202" s="1165">
        <v>197</v>
      </c>
      <c r="D202" s="873" t="s">
        <v>4176</v>
      </c>
      <c r="E202" s="857" t="s">
        <v>5708</v>
      </c>
      <c r="F202" s="885" t="s">
        <v>2150</v>
      </c>
      <c r="G202" s="873"/>
      <c r="H202" s="873" t="s">
        <v>2098</v>
      </c>
      <c r="I202" s="873" t="s">
        <v>1075</v>
      </c>
      <c r="J202" s="873" t="s">
        <v>1505</v>
      </c>
      <c r="K202" s="873" t="s">
        <v>673</v>
      </c>
      <c r="L202" s="873" t="s">
        <v>6796</v>
      </c>
      <c r="M202" s="873" t="s">
        <v>4280</v>
      </c>
      <c r="N202" s="873"/>
      <c r="O202" s="873" t="s">
        <v>3347</v>
      </c>
      <c r="P202" s="880" t="s">
        <v>3175</v>
      </c>
      <c r="Q202" s="873"/>
      <c r="R202" s="880" t="s">
        <v>2364</v>
      </c>
      <c r="S202" s="873" t="s">
        <v>1653</v>
      </c>
      <c r="T202" s="873" t="s">
        <v>1989</v>
      </c>
      <c r="U202" s="873">
        <v>2010</v>
      </c>
      <c r="V202" s="873" t="s">
        <v>2187</v>
      </c>
      <c r="W202" s="873" t="s">
        <v>2365</v>
      </c>
      <c r="X202" s="901" t="s">
        <v>626</v>
      </c>
      <c r="Y202" s="875" t="s">
        <v>2179</v>
      </c>
      <c r="Z202" s="931" t="s">
        <v>626</v>
      </c>
      <c r="AA202" s="930" t="s">
        <v>626</v>
      </c>
      <c r="AB202" s="930" t="s">
        <v>626</v>
      </c>
      <c r="AC202" s="930" t="s">
        <v>626</v>
      </c>
      <c r="AD202" s="930" t="s">
        <v>626</v>
      </c>
      <c r="AE202" s="930"/>
      <c r="AF202" s="895" t="s">
        <v>626</v>
      </c>
      <c r="AG202" s="895"/>
      <c r="AH202" s="967"/>
      <c r="AI202" s="968"/>
      <c r="AJ202" s="968"/>
      <c r="AK202" s="968"/>
      <c r="AL202" s="968"/>
      <c r="AM202" s="968"/>
      <c r="AN202" s="968"/>
      <c r="AO202" s="968"/>
      <c r="AP202" s="970" t="s">
        <v>5902</v>
      </c>
      <c r="AQ202" s="930"/>
      <c r="AR202" s="930"/>
      <c r="AS202" s="930"/>
      <c r="AT202" s="930"/>
      <c r="AU202" s="930"/>
      <c r="AV202" s="934"/>
      <c r="AW202" s="968" t="s">
        <v>6175</v>
      </c>
      <c r="AX202" s="968"/>
      <c r="AY202" s="25"/>
      <c r="AZ202" s="25"/>
      <c r="BA202" s="25"/>
      <c r="BB202" s="25"/>
      <c r="BC202" s="25"/>
      <c r="BD202" s="25"/>
      <c r="BE202" s="1196" t="s">
        <v>2366</v>
      </c>
      <c r="BF202" s="3" t="s">
        <v>1243</v>
      </c>
      <c r="BG202" s="1205" t="s">
        <v>6495</v>
      </c>
      <c r="BH202" s="4" t="s">
        <v>5766</v>
      </c>
      <c r="BI202" s="4" t="s">
        <v>5750</v>
      </c>
      <c r="BJ202" s="66" t="s">
        <v>2150</v>
      </c>
      <c r="BK202" s="4" t="s">
        <v>5804</v>
      </c>
    </row>
    <row r="203" spans="1:63" ht="204">
      <c r="A203" s="1163">
        <v>198</v>
      </c>
      <c r="B203" s="1164">
        <v>198</v>
      </c>
      <c r="C203" s="1165">
        <v>198</v>
      </c>
      <c r="D203" s="873" t="s">
        <v>641</v>
      </c>
      <c r="E203" s="857" t="s">
        <v>5708</v>
      </c>
      <c r="F203" s="885" t="s">
        <v>2150</v>
      </c>
      <c r="G203" s="873"/>
      <c r="H203" s="873" t="s">
        <v>5228</v>
      </c>
      <c r="I203" s="873" t="s">
        <v>1076</v>
      </c>
      <c r="J203" s="873" t="s">
        <v>675</v>
      </c>
      <c r="K203" s="873" t="s">
        <v>676</v>
      </c>
      <c r="L203" s="873" t="s">
        <v>6795</v>
      </c>
      <c r="M203" s="873" t="s">
        <v>4280</v>
      </c>
      <c r="N203" s="873" t="s">
        <v>4595</v>
      </c>
      <c r="O203" s="880" t="s">
        <v>6066</v>
      </c>
      <c r="P203" s="880" t="s">
        <v>4596</v>
      </c>
      <c r="Q203" s="873"/>
      <c r="R203" s="880"/>
      <c r="S203" s="873" t="s">
        <v>1654</v>
      </c>
      <c r="T203" s="873" t="s">
        <v>6694</v>
      </c>
      <c r="U203" s="873" t="s">
        <v>6695</v>
      </c>
      <c r="V203" s="873" t="s">
        <v>2510</v>
      </c>
      <c r="W203" s="901" t="s">
        <v>626</v>
      </c>
      <c r="X203" s="901" t="s">
        <v>626</v>
      </c>
      <c r="Y203" s="875" t="s">
        <v>2179</v>
      </c>
      <c r="Z203" s="931" t="s">
        <v>626</v>
      </c>
      <c r="AA203" s="930" t="s">
        <v>626</v>
      </c>
      <c r="AB203" s="930" t="s">
        <v>626</v>
      </c>
      <c r="AC203" s="930" t="s">
        <v>626</v>
      </c>
      <c r="AD203" s="930" t="s">
        <v>626</v>
      </c>
      <c r="AE203" s="930"/>
      <c r="AF203" s="895" t="s">
        <v>626</v>
      </c>
      <c r="AG203" s="895"/>
      <c r="AH203" s="942"/>
      <c r="AI203" s="902"/>
      <c r="AJ203" s="902"/>
      <c r="AK203" s="902"/>
      <c r="AL203" s="902"/>
      <c r="AM203" s="902"/>
      <c r="AN203" s="902"/>
      <c r="AO203" s="902"/>
      <c r="AP203" s="931"/>
      <c r="AQ203" s="930"/>
      <c r="AR203" s="930"/>
      <c r="AS203" s="930"/>
      <c r="AT203" s="930"/>
      <c r="AU203" s="930"/>
      <c r="AV203" s="934"/>
      <c r="AW203" s="1130"/>
      <c r="AX203" s="902"/>
      <c r="AY203" s="36"/>
      <c r="AZ203" s="36"/>
      <c r="BA203" s="36"/>
      <c r="BB203" s="36"/>
      <c r="BC203" s="36"/>
      <c r="BD203" s="36"/>
      <c r="BE203" s="1200" t="s">
        <v>5925</v>
      </c>
      <c r="BF203" s="3" t="s">
        <v>5250</v>
      </c>
      <c r="BG203" s="1205" t="s">
        <v>5542</v>
      </c>
      <c r="BH203" s="4" t="s">
        <v>6034</v>
      </c>
      <c r="BI203" s="4"/>
      <c r="BJ203" s="66" t="s">
        <v>626</v>
      </c>
      <c r="BK203" s="4" t="s">
        <v>5782</v>
      </c>
    </row>
    <row r="204" spans="1:63" s="11" customFormat="1" ht="180" customHeight="1">
      <c r="A204" s="1163">
        <v>199</v>
      </c>
      <c r="B204" s="1164">
        <v>199</v>
      </c>
      <c r="C204" s="1165">
        <v>199</v>
      </c>
      <c r="D204" s="873" t="s">
        <v>1032</v>
      </c>
      <c r="E204" s="873" t="s">
        <v>5673</v>
      </c>
      <c r="F204" s="885" t="s">
        <v>2150</v>
      </c>
      <c r="G204" s="873"/>
      <c r="H204" s="873" t="s">
        <v>1033</v>
      </c>
      <c r="I204" s="873" t="s">
        <v>1999</v>
      </c>
      <c r="J204" s="873" t="s">
        <v>673</v>
      </c>
      <c r="K204" s="873" t="s">
        <v>673</v>
      </c>
      <c r="L204" s="873" t="s">
        <v>6796</v>
      </c>
      <c r="M204" s="873" t="s">
        <v>4280</v>
      </c>
      <c r="N204" s="873"/>
      <c r="O204" s="873" t="s">
        <v>3348</v>
      </c>
      <c r="P204" s="880" t="s">
        <v>3177</v>
      </c>
      <c r="Q204" s="873"/>
      <c r="R204" s="873" t="s">
        <v>2370</v>
      </c>
      <c r="S204" s="873" t="s">
        <v>1656</v>
      </c>
      <c r="T204" s="873" t="s">
        <v>4691</v>
      </c>
      <c r="U204" s="873">
        <v>1995</v>
      </c>
      <c r="V204" s="873" t="s">
        <v>2175</v>
      </c>
      <c r="W204" s="873" t="s">
        <v>2678</v>
      </c>
      <c r="X204" s="901" t="s">
        <v>626</v>
      </c>
      <c r="Y204" s="875" t="s">
        <v>2179</v>
      </c>
      <c r="Z204" s="900" t="s">
        <v>626</v>
      </c>
      <c r="AA204" s="901" t="s">
        <v>626</v>
      </c>
      <c r="AB204" s="901" t="s">
        <v>626</v>
      </c>
      <c r="AC204" s="901" t="s">
        <v>626</v>
      </c>
      <c r="AD204" s="901" t="s">
        <v>626</v>
      </c>
      <c r="AE204" s="901"/>
      <c r="AF204" s="902" t="s">
        <v>626</v>
      </c>
      <c r="AG204" s="902"/>
      <c r="AH204" s="929"/>
      <c r="AI204" s="875"/>
      <c r="AJ204" s="875"/>
      <c r="AK204" s="875"/>
      <c r="AL204" s="875"/>
      <c r="AM204" s="875"/>
      <c r="AN204" s="875"/>
      <c r="AO204" s="875"/>
      <c r="AP204" s="900" t="s">
        <v>5998</v>
      </c>
      <c r="AQ204" s="900" t="s">
        <v>6204</v>
      </c>
      <c r="AR204" s="901"/>
      <c r="AS204" s="901"/>
      <c r="AT204" s="901"/>
      <c r="AU204" s="901"/>
      <c r="AV204" s="935"/>
      <c r="AW204" s="875" t="s">
        <v>6176</v>
      </c>
      <c r="AX204" s="875"/>
      <c r="AY204" s="24"/>
      <c r="AZ204" s="24"/>
      <c r="BA204" s="24"/>
      <c r="BB204" s="24"/>
      <c r="BC204" s="24"/>
      <c r="BD204" s="24"/>
      <c r="BE204" s="1195" t="s">
        <v>2373</v>
      </c>
      <c r="BF204" s="3" t="s">
        <v>6496</v>
      </c>
      <c r="BG204" s="1205" t="s">
        <v>5561</v>
      </c>
      <c r="BH204" s="4" t="s">
        <v>5766</v>
      </c>
      <c r="BI204" s="4" t="s">
        <v>5750</v>
      </c>
      <c r="BJ204" s="66" t="s">
        <v>2150</v>
      </c>
      <c r="BK204" s="4" t="s">
        <v>5804</v>
      </c>
    </row>
    <row r="205" spans="1:63" s="20" customFormat="1" ht="240" customHeight="1">
      <c r="A205" s="1163">
        <v>200</v>
      </c>
      <c r="B205" s="1164">
        <v>200</v>
      </c>
      <c r="C205" s="1165">
        <v>200</v>
      </c>
      <c r="D205" s="873" t="s">
        <v>5294</v>
      </c>
      <c r="E205" s="857" t="s">
        <v>5717</v>
      </c>
      <c r="F205" s="892" t="s">
        <v>2150</v>
      </c>
      <c r="G205" s="873"/>
      <c r="H205" s="873" t="s">
        <v>2808</v>
      </c>
      <c r="I205" s="873" t="s">
        <v>533</v>
      </c>
      <c r="J205" s="873" t="s">
        <v>676</v>
      </c>
      <c r="K205" s="873" t="s">
        <v>676</v>
      </c>
      <c r="L205" s="873" t="s">
        <v>6795</v>
      </c>
      <c r="M205" s="857" t="s">
        <v>4280</v>
      </c>
      <c r="N205" s="873"/>
      <c r="O205" s="873" t="s">
        <v>3349</v>
      </c>
      <c r="P205" s="880" t="s">
        <v>3178</v>
      </c>
      <c r="Q205" s="873"/>
      <c r="R205" s="901" t="s">
        <v>626</v>
      </c>
      <c r="S205" s="873" t="s">
        <v>1657</v>
      </c>
      <c r="T205" s="873" t="s">
        <v>4168</v>
      </c>
      <c r="U205" s="873">
        <v>2008</v>
      </c>
      <c r="V205" s="873" t="s">
        <v>2179</v>
      </c>
      <c r="W205" s="873" t="s">
        <v>2375</v>
      </c>
      <c r="X205" s="901" t="s">
        <v>626</v>
      </c>
      <c r="Y205" s="902" t="s">
        <v>626</v>
      </c>
      <c r="Z205" s="900" t="s">
        <v>626</v>
      </c>
      <c r="AA205" s="901" t="s">
        <v>626</v>
      </c>
      <c r="AB205" s="901" t="s">
        <v>626</v>
      </c>
      <c r="AC205" s="901" t="s">
        <v>626</v>
      </c>
      <c r="AD205" s="901" t="s">
        <v>626</v>
      </c>
      <c r="AE205" s="901"/>
      <c r="AF205" s="902" t="s">
        <v>626</v>
      </c>
      <c r="AG205" s="902"/>
      <c r="AH205" s="929"/>
      <c r="AI205" s="875"/>
      <c r="AJ205" s="875"/>
      <c r="AK205" s="875"/>
      <c r="AL205" s="875"/>
      <c r="AM205" s="875"/>
      <c r="AN205" s="875"/>
      <c r="AO205" s="875"/>
      <c r="AP205" s="900" t="s">
        <v>5921</v>
      </c>
      <c r="AQ205" s="901"/>
      <c r="AR205" s="901"/>
      <c r="AS205" s="901"/>
      <c r="AT205" s="901"/>
      <c r="AU205" s="901"/>
      <c r="AV205" s="935"/>
      <c r="AW205" s="875"/>
      <c r="AX205" s="875"/>
      <c r="AY205" s="24"/>
      <c r="AZ205" s="24"/>
      <c r="BA205" s="24"/>
      <c r="BB205" s="24"/>
      <c r="BC205" s="24"/>
      <c r="BD205" s="24"/>
      <c r="BE205" s="1195" t="s">
        <v>5267</v>
      </c>
      <c r="BF205" s="3" t="s">
        <v>1243</v>
      </c>
      <c r="BG205" s="1205" t="s">
        <v>5561</v>
      </c>
      <c r="BH205" s="4" t="s">
        <v>5767</v>
      </c>
      <c r="BI205" s="4" t="s">
        <v>5750</v>
      </c>
      <c r="BJ205" s="66" t="s">
        <v>2150</v>
      </c>
      <c r="BK205" s="4" t="s">
        <v>5794</v>
      </c>
    </row>
    <row r="206" spans="1:63" ht="222" customHeight="1">
      <c r="A206" s="1163">
        <v>201</v>
      </c>
      <c r="B206" s="1164">
        <v>201</v>
      </c>
      <c r="C206" s="1165">
        <v>201</v>
      </c>
      <c r="D206" s="873" t="s">
        <v>5294</v>
      </c>
      <c r="E206" s="857" t="s">
        <v>5717</v>
      </c>
      <c r="F206" s="885" t="s">
        <v>2150</v>
      </c>
      <c r="G206" s="873"/>
      <c r="H206" s="873" t="s">
        <v>1035</v>
      </c>
      <c r="I206" s="873" t="s">
        <v>1398</v>
      </c>
      <c r="J206" s="873" t="s">
        <v>676</v>
      </c>
      <c r="K206" s="873" t="s">
        <v>676</v>
      </c>
      <c r="L206" s="873" t="s">
        <v>6795</v>
      </c>
      <c r="M206" s="873" t="s">
        <v>4280</v>
      </c>
      <c r="N206" s="873"/>
      <c r="O206" s="873" t="s">
        <v>2377</v>
      </c>
      <c r="P206" s="873" t="s">
        <v>2377</v>
      </c>
      <c r="Q206" s="873" t="s">
        <v>2377</v>
      </c>
      <c r="R206" s="873" t="s">
        <v>2377</v>
      </c>
      <c r="S206" s="873" t="s">
        <v>1658</v>
      </c>
      <c r="T206" s="873" t="s">
        <v>4167</v>
      </c>
      <c r="U206" s="873">
        <v>2006</v>
      </c>
      <c r="V206" s="873" t="s">
        <v>2179</v>
      </c>
      <c r="W206" s="901" t="s">
        <v>626</v>
      </c>
      <c r="X206" s="901" t="s">
        <v>626</v>
      </c>
      <c r="Y206" s="875" t="s">
        <v>2179</v>
      </c>
      <c r="Z206" s="931" t="s">
        <v>626</v>
      </c>
      <c r="AA206" s="930" t="s">
        <v>626</v>
      </c>
      <c r="AB206" s="930" t="s">
        <v>626</v>
      </c>
      <c r="AC206" s="930" t="s">
        <v>626</v>
      </c>
      <c r="AD206" s="930" t="s">
        <v>626</v>
      </c>
      <c r="AE206" s="930"/>
      <c r="AF206" s="895" t="s">
        <v>626</v>
      </c>
      <c r="AG206" s="895"/>
      <c r="AH206" s="942" t="s">
        <v>6055</v>
      </c>
      <c r="AI206" s="950">
        <v>43685</v>
      </c>
      <c r="AJ206" s="902" t="s">
        <v>6588</v>
      </c>
      <c r="AK206" s="902"/>
      <c r="AL206" s="902"/>
      <c r="AM206" s="902"/>
      <c r="AN206" s="902"/>
      <c r="AO206" s="902"/>
      <c r="AP206" s="931"/>
      <c r="AQ206" s="930"/>
      <c r="AR206" s="930"/>
      <c r="AS206" s="930"/>
      <c r="AT206" s="930"/>
      <c r="AU206" s="930"/>
      <c r="AV206" s="934"/>
      <c r="AW206" s="902"/>
      <c r="AX206" s="902"/>
      <c r="AY206" s="36"/>
      <c r="AZ206" s="36"/>
      <c r="BA206" s="36"/>
      <c r="BB206" s="36"/>
      <c r="BC206" s="36"/>
      <c r="BD206" s="36"/>
      <c r="BE206" s="1200" t="s">
        <v>6589</v>
      </c>
      <c r="BF206" s="3" t="s">
        <v>6128</v>
      </c>
      <c r="BG206" s="1240" t="s">
        <v>5562</v>
      </c>
      <c r="BH206" s="4" t="s">
        <v>6034</v>
      </c>
      <c r="BI206" s="4"/>
      <c r="BJ206" s="66" t="s">
        <v>2150</v>
      </c>
      <c r="BK206" s="4" t="s">
        <v>5784</v>
      </c>
    </row>
    <row r="207" spans="1:63" ht="306">
      <c r="A207" s="1163">
        <v>202</v>
      </c>
      <c r="B207" s="1164">
        <v>202</v>
      </c>
      <c r="C207" s="1165">
        <v>202</v>
      </c>
      <c r="D207" s="873" t="s">
        <v>5291</v>
      </c>
      <c r="E207" s="857" t="s">
        <v>5717</v>
      </c>
      <c r="F207" s="871" t="s">
        <v>4804</v>
      </c>
      <c r="G207" s="873"/>
      <c r="H207" s="873" t="s">
        <v>1036</v>
      </c>
      <c r="I207" s="873" t="s">
        <v>1527</v>
      </c>
      <c r="J207" s="873" t="s">
        <v>1506</v>
      </c>
      <c r="K207" s="873" t="s">
        <v>709</v>
      </c>
      <c r="L207" s="873" t="s">
        <v>6795</v>
      </c>
      <c r="M207" s="873" t="s">
        <v>4280</v>
      </c>
      <c r="N207" s="873"/>
      <c r="O207" s="873"/>
      <c r="P207" s="873"/>
      <c r="Q207" s="873"/>
      <c r="R207" s="873"/>
      <c r="S207" s="873" t="s">
        <v>1659</v>
      </c>
      <c r="T207" s="873" t="s">
        <v>796</v>
      </c>
      <c r="U207" s="873">
        <v>2008</v>
      </c>
      <c r="V207" s="873"/>
      <c r="W207" s="873"/>
      <c r="X207" s="873"/>
      <c r="Y207" s="875"/>
      <c r="Z207" s="881"/>
      <c r="AA207" s="857"/>
      <c r="AB207" s="873"/>
      <c r="AC207" s="873"/>
      <c r="AD207" s="873"/>
      <c r="AE207" s="873"/>
      <c r="AF207" s="875"/>
      <c r="AG207" s="875"/>
      <c r="AH207" s="955" t="s">
        <v>6049</v>
      </c>
      <c r="AI207" s="971">
        <v>43164</v>
      </c>
      <c r="AJ207" s="956"/>
      <c r="AK207" s="956"/>
      <c r="AL207" s="956"/>
      <c r="AM207" s="956"/>
      <c r="AN207" s="956"/>
      <c r="AO207" s="956"/>
      <c r="AP207" s="881"/>
      <c r="AQ207" s="857"/>
      <c r="AR207" s="873"/>
      <c r="AS207" s="873"/>
      <c r="AT207" s="873"/>
      <c r="AU207" s="873"/>
      <c r="AV207" s="882"/>
      <c r="AW207" s="956"/>
      <c r="AX207" s="956"/>
      <c r="AY207" s="35"/>
      <c r="AZ207" s="35"/>
      <c r="BA207" s="35"/>
      <c r="BB207" s="35"/>
      <c r="BC207" s="35"/>
      <c r="BD207" s="35"/>
      <c r="BE207" s="1200" t="s">
        <v>6268</v>
      </c>
      <c r="BF207" s="3" t="s">
        <v>1243</v>
      </c>
      <c r="BG207" s="1234" t="s">
        <v>5562</v>
      </c>
      <c r="BH207" s="4" t="s">
        <v>6031</v>
      </c>
      <c r="BI207" s="4"/>
      <c r="BJ207" s="66" t="s">
        <v>626</v>
      </c>
      <c r="BK207" s="4" t="s">
        <v>5784</v>
      </c>
    </row>
    <row r="208" spans="1:63" ht="160.5" customHeight="1">
      <c r="A208" s="1163">
        <v>203</v>
      </c>
      <c r="B208" s="1164">
        <v>203</v>
      </c>
      <c r="C208" s="1165">
        <v>203</v>
      </c>
      <c r="D208" s="873" t="s">
        <v>1037</v>
      </c>
      <c r="E208" s="873"/>
      <c r="F208" s="873"/>
      <c r="G208" s="873" t="s">
        <v>5663</v>
      </c>
      <c r="H208" s="873" t="s">
        <v>1038</v>
      </c>
      <c r="I208" s="873" t="s">
        <v>1079</v>
      </c>
      <c r="J208" s="873" t="s">
        <v>1507</v>
      </c>
      <c r="K208" s="873" t="s">
        <v>1360</v>
      </c>
      <c r="L208" s="873" t="s">
        <v>6794</v>
      </c>
      <c r="M208" s="873" t="s">
        <v>4280</v>
      </c>
      <c r="N208" s="873"/>
      <c r="O208" s="873" t="s">
        <v>2378</v>
      </c>
      <c r="P208" s="873" t="s">
        <v>3179</v>
      </c>
      <c r="Q208" s="873"/>
      <c r="R208" s="901" t="s">
        <v>626</v>
      </c>
      <c r="S208" s="873" t="s">
        <v>1537</v>
      </c>
      <c r="T208" s="873" t="s">
        <v>2379</v>
      </c>
      <c r="U208" s="873">
        <v>2004</v>
      </c>
      <c r="V208" s="873" t="s">
        <v>2179</v>
      </c>
      <c r="W208" s="901" t="s">
        <v>626</v>
      </c>
      <c r="X208" s="901" t="s">
        <v>626</v>
      </c>
      <c r="Y208" s="875" t="s">
        <v>2179</v>
      </c>
      <c r="Z208" s="881" t="s">
        <v>248</v>
      </c>
      <c r="AA208" s="857" t="s">
        <v>249</v>
      </c>
      <c r="AB208" s="873" t="s">
        <v>250</v>
      </c>
      <c r="AC208" s="873" t="s">
        <v>251</v>
      </c>
      <c r="AD208" s="873" t="s">
        <v>2380</v>
      </c>
      <c r="AE208" s="873" t="s">
        <v>2336</v>
      </c>
      <c r="AF208" s="107"/>
      <c r="AG208" s="107"/>
      <c r="AH208" s="929"/>
      <c r="AI208" s="875"/>
      <c r="AJ208" s="875"/>
      <c r="AK208" s="875"/>
      <c r="AL208" s="875"/>
      <c r="AM208" s="875"/>
      <c r="AN208" s="875"/>
      <c r="AO208" s="875"/>
      <c r="AP208" s="881"/>
      <c r="AQ208" s="857"/>
      <c r="AR208" s="873"/>
      <c r="AS208" s="873"/>
      <c r="AT208" s="873"/>
      <c r="AU208" s="873"/>
      <c r="AV208" s="913"/>
      <c r="AW208" s="875"/>
      <c r="AX208" s="875"/>
      <c r="AY208" s="24"/>
      <c r="AZ208" s="24"/>
      <c r="BA208" s="24"/>
      <c r="BB208" s="24"/>
      <c r="BC208" s="24"/>
      <c r="BD208" s="24"/>
      <c r="BE208" s="1195" t="s">
        <v>2336</v>
      </c>
      <c r="BF208" s="3" t="s">
        <v>5250</v>
      </c>
      <c r="BG208" s="1205" t="s">
        <v>5562</v>
      </c>
      <c r="BH208" s="4" t="s">
        <v>5772</v>
      </c>
      <c r="BI208" s="4"/>
      <c r="BJ208" s="66" t="s">
        <v>626</v>
      </c>
      <c r="BK208" s="4" t="s">
        <v>5783</v>
      </c>
    </row>
    <row r="209" spans="1:63" ht="75" customHeight="1">
      <c r="A209" s="1163">
        <v>204</v>
      </c>
      <c r="B209" s="1164">
        <v>204</v>
      </c>
      <c r="C209" s="1165">
        <v>204</v>
      </c>
      <c r="D209" s="872" t="s">
        <v>1039</v>
      </c>
      <c r="E209" s="891" t="s">
        <v>5673</v>
      </c>
      <c r="F209" s="885" t="s">
        <v>2150</v>
      </c>
      <c r="G209" s="872"/>
      <c r="H209" s="972" t="s">
        <v>2847</v>
      </c>
      <c r="I209" s="973" t="s">
        <v>1085</v>
      </c>
      <c r="J209" s="974" t="s">
        <v>1508</v>
      </c>
      <c r="K209" s="975" t="s">
        <v>673</v>
      </c>
      <c r="L209" s="872" t="s">
        <v>6796</v>
      </c>
      <c r="M209" s="857" t="s">
        <v>4280</v>
      </c>
      <c r="N209" s="975"/>
      <c r="O209" s="976">
        <v>4323</v>
      </c>
      <c r="P209" s="977" t="s">
        <v>626</v>
      </c>
      <c r="Q209" s="978"/>
      <c r="R209" s="873" t="s">
        <v>2382</v>
      </c>
      <c r="S209" s="973"/>
      <c r="T209" s="891" t="s">
        <v>2383</v>
      </c>
      <c r="U209" s="891">
        <v>1990</v>
      </c>
      <c r="V209" s="891" t="s">
        <v>2384</v>
      </c>
      <c r="W209" s="891" t="s">
        <v>2385</v>
      </c>
      <c r="X209" s="979" t="s">
        <v>626</v>
      </c>
      <c r="Y209" s="980" t="s">
        <v>2179</v>
      </c>
      <c r="Z209" s="981" t="s">
        <v>626</v>
      </c>
      <c r="AA209" s="979" t="s">
        <v>626</v>
      </c>
      <c r="AB209" s="979" t="s">
        <v>626</v>
      </c>
      <c r="AC209" s="979" t="s">
        <v>626</v>
      </c>
      <c r="AD209" s="979" t="s">
        <v>626</v>
      </c>
      <c r="AE209" s="979"/>
      <c r="AF209" s="982" t="s">
        <v>626</v>
      </c>
      <c r="AG209" s="982"/>
      <c r="AH209" s="983"/>
      <c r="AI209" s="984"/>
      <c r="AJ209" s="984"/>
      <c r="AK209" s="984"/>
      <c r="AL209" s="984"/>
      <c r="AM209" s="984"/>
      <c r="AN209" s="984"/>
      <c r="AO209" s="984"/>
      <c r="AP209" s="981"/>
      <c r="AQ209" s="979"/>
      <c r="AR209" s="979"/>
      <c r="AS209" s="979"/>
      <c r="AT209" s="979"/>
      <c r="AU209" s="979"/>
      <c r="AV209" s="985"/>
      <c r="AW209" s="984"/>
      <c r="AX209" s="984"/>
      <c r="AY209" s="53"/>
      <c r="AZ209" s="53"/>
      <c r="BA209" s="53"/>
      <c r="BB209" s="53"/>
      <c r="BC209" s="53"/>
      <c r="BD209" s="53"/>
      <c r="BE209" s="1204" t="s">
        <v>4770</v>
      </c>
      <c r="BF209" s="4" t="s">
        <v>5248</v>
      </c>
      <c r="BG209" s="1243" t="s">
        <v>5562</v>
      </c>
      <c r="BH209" s="4" t="s">
        <v>5766</v>
      </c>
      <c r="BI209" s="4"/>
      <c r="BJ209" s="66" t="s">
        <v>626</v>
      </c>
      <c r="BK209" s="4" t="s">
        <v>5804</v>
      </c>
    </row>
    <row r="210" spans="1:63" ht="45" customHeight="1">
      <c r="A210" s="1163">
        <v>205</v>
      </c>
      <c r="B210" s="1164">
        <v>205</v>
      </c>
      <c r="C210" s="1165">
        <v>204</v>
      </c>
      <c r="D210" s="872" t="s">
        <v>1039</v>
      </c>
      <c r="E210" s="891" t="s">
        <v>5673</v>
      </c>
      <c r="F210" s="885" t="s">
        <v>2150</v>
      </c>
      <c r="G210" s="872"/>
      <c r="H210" s="986" t="s">
        <v>2386</v>
      </c>
      <c r="I210" s="987"/>
      <c r="J210" s="988"/>
      <c r="K210" s="989"/>
      <c r="L210" s="872" t="s">
        <v>6796</v>
      </c>
      <c r="M210" s="857" t="s">
        <v>4280</v>
      </c>
      <c r="N210" s="989"/>
      <c r="O210" s="976">
        <v>50800</v>
      </c>
      <c r="P210" s="976" t="s">
        <v>3180</v>
      </c>
      <c r="Q210" s="978"/>
      <c r="R210" s="873" t="s">
        <v>2382</v>
      </c>
      <c r="S210" s="987"/>
      <c r="T210" s="873" t="s">
        <v>2387</v>
      </c>
      <c r="U210" s="873">
        <v>1990</v>
      </c>
      <c r="V210" s="873" t="s">
        <v>2388</v>
      </c>
      <c r="W210" s="873" t="s">
        <v>6498</v>
      </c>
      <c r="X210" s="901" t="s">
        <v>626</v>
      </c>
      <c r="Y210" s="875" t="s">
        <v>2179</v>
      </c>
      <c r="Z210" s="900" t="s">
        <v>626</v>
      </c>
      <c r="AA210" s="901" t="s">
        <v>626</v>
      </c>
      <c r="AB210" s="901" t="s">
        <v>626</v>
      </c>
      <c r="AC210" s="901" t="s">
        <v>626</v>
      </c>
      <c r="AD210" s="901" t="s">
        <v>626</v>
      </c>
      <c r="AE210" s="901"/>
      <c r="AF210" s="902" t="s">
        <v>626</v>
      </c>
      <c r="AG210" s="902"/>
      <c r="AH210" s="983"/>
      <c r="AI210" s="984"/>
      <c r="AJ210" s="984"/>
      <c r="AK210" s="984"/>
      <c r="AL210" s="984"/>
      <c r="AM210" s="984"/>
      <c r="AN210" s="984"/>
      <c r="AO210" s="984"/>
      <c r="AP210" s="900"/>
      <c r="AQ210" s="901"/>
      <c r="AR210" s="901"/>
      <c r="AS210" s="901"/>
      <c r="AT210" s="901"/>
      <c r="AU210" s="901"/>
      <c r="AV210" s="935"/>
      <c r="AW210" s="984"/>
      <c r="AX210" s="984"/>
      <c r="AY210" s="53"/>
      <c r="AZ210" s="53"/>
      <c r="BA210" s="53"/>
      <c r="BB210" s="53"/>
      <c r="BC210" s="53"/>
      <c r="BD210" s="53"/>
      <c r="BE210" s="1204" t="s">
        <v>4770</v>
      </c>
      <c r="BF210" s="60"/>
      <c r="BG210" s="1243" t="s">
        <v>5562</v>
      </c>
      <c r="BH210" s="4" t="s">
        <v>5766</v>
      </c>
      <c r="BI210" s="4"/>
      <c r="BJ210" s="66" t="s">
        <v>626</v>
      </c>
      <c r="BK210" s="4" t="s">
        <v>5804</v>
      </c>
    </row>
    <row r="211" spans="1:63" ht="45" customHeight="1">
      <c r="A211" s="1163">
        <v>206</v>
      </c>
      <c r="B211" s="1164">
        <v>206</v>
      </c>
      <c r="C211" s="1165">
        <v>204</v>
      </c>
      <c r="D211" s="872" t="s">
        <v>1039</v>
      </c>
      <c r="E211" s="891" t="s">
        <v>5673</v>
      </c>
      <c r="F211" s="885" t="s">
        <v>2150</v>
      </c>
      <c r="G211" s="872"/>
      <c r="H211" s="986" t="s">
        <v>2390</v>
      </c>
      <c r="I211" s="987"/>
      <c r="J211" s="988"/>
      <c r="K211" s="989"/>
      <c r="L211" s="872" t="s">
        <v>6796</v>
      </c>
      <c r="M211" s="857" t="s">
        <v>4280</v>
      </c>
      <c r="N211" s="989"/>
      <c r="O211" s="976">
        <v>23562</v>
      </c>
      <c r="P211" s="880" t="s">
        <v>3115</v>
      </c>
      <c r="Q211" s="978"/>
      <c r="R211" s="873" t="s">
        <v>2382</v>
      </c>
      <c r="S211" s="987"/>
      <c r="T211" s="873" t="s">
        <v>2391</v>
      </c>
      <c r="U211" s="873">
        <v>1991</v>
      </c>
      <c r="V211" s="873" t="s">
        <v>2392</v>
      </c>
      <c r="W211" s="873" t="s">
        <v>2393</v>
      </c>
      <c r="X211" s="901" t="s">
        <v>626</v>
      </c>
      <c r="Y211" s="875" t="s">
        <v>2179</v>
      </c>
      <c r="Z211" s="900" t="s">
        <v>626</v>
      </c>
      <c r="AA211" s="901" t="s">
        <v>626</v>
      </c>
      <c r="AB211" s="901" t="s">
        <v>626</v>
      </c>
      <c r="AC211" s="901" t="s">
        <v>626</v>
      </c>
      <c r="AD211" s="901" t="s">
        <v>626</v>
      </c>
      <c r="AE211" s="901"/>
      <c r="AF211" s="902" t="s">
        <v>626</v>
      </c>
      <c r="AG211" s="902"/>
      <c r="AH211" s="983"/>
      <c r="AI211" s="984"/>
      <c r="AJ211" s="984"/>
      <c r="AK211" s="984"/>
      <c r="AL211" s="984"/>
      <c r="AM211" s="984"/>
      <c r="AN211" s="984"/>
      <c r="AO211" s="984"/>
      <c r="AP211" s="900"/>
      <c r="AQ211" s="901"/>
      <c r="AR211" s="901"/>
      <c r="AS211" s="901"/>
      <c r="AT211" s="901"/>
      <c r="AU211" s="901"/>
      <c r="AV211" s="935"/>
      <c r="AW211" s="984"/>
      <c r="AX211" s="984"/>
      <c r="AY211" s="53"/>
      <c r="AZ211" s="53"/>
      <c r="BA211" s="53"/>
      <c r="BB211" s="53"/>
      <c r="BC211" s="53"/>
      <c r="BD211" s="53"/>
      <c r="BE211" s="1204" t="s">
        <v>4770</v>
      </c>
      <c r="BF211" s="60"/>
      <c r="BG211" s="1243" t="s">
        <v>5562</v>
      </c>
      <c r="BH211" s="4" t="s">
        <v>5766</v>
      </c>
      <c r="BI211" s="4"/>
      <c r="BJ211" s="66" t="s">
        <v>626</v>
      </c>
      <c r="BK211" s="4" t="s">
        <v>5804</v>
      </c>
    </row>
    <row r="212" spans="1:63" ht="45" customHeight="1">
      <c r="A212" s="1163">
        <v>207</v>
      </c>
      <c r="B212" s="1164">
        <v>207</v>
      </c>
      <c r="C212" s="1165">
        <v>204</v>
      </c>
      <c r="D212" s="872" t="s">
        <v>1039</v>
      </c>
      <c r="E212" s="891" t="s">
        <v>5673</v>
      </c>
      <c r="F212" s="885" t="s">
        <v>2150</v>
      </c>
      <c r="G212" s="872"/>
      <c r="H212" s="986" t="s">
        <v>2394</v>
      </c>
      <c r="I212" s="987"/>
      <c r="J212" s="988"/>
      <c r="K212" s="989"/>
      <c r="L212" s="872" t="s">
        <v>6796</v>
      </c>
      <c r="M212" s="857" t="s">
        <v>4280</v>
      </c>
      <c r="N212" s="989"/>
      <c r="O212" s="976">
        <v>22026</v>
      </c>
      <c r="P212" s="954" t="s">
        <v>626</v>
      </c>
      <c r="Q212" s="978"/>
      <c r="R212" s="873" t="s">
        <v>2382</v>
      </c>
      <c r="S212" s="987"/>
      <c r="T212" s="873" t="s">
        <v>2395</v>
      </c>
      <c r="U212" s="873">
        <v>1991</v>
      </c>
      <c r="V212" s="873" t="s">
        <v>2396</v>
      </c>
      <c r="W212" s="873" t="s">
        <v>2397</v>
      </c>
      <c r="X212" s="901" t="s">
        <v>626</v>
      </c>
      <c r="Y212" s="875" t="s">
        <v>2179</v>
      </c>
      <c r="Z212" s="900" t="s">
        <v>626</v>
      </c>
      <c r="AA212" s="901" t="s">
        <v>626</v>
      </c>
      <c r="AB212" s="901" t="s">
        <v>626</v>
      </c>
      <c r="AC212" s="901" t="s">
        <v>626</v>
      </c>
      <c r="AD212" s="901" t="s">
        <v>626</v>
      </c>
      <c r="AE212" s="901"/>
      <c r="AF212" s="902" t="s">
        <v>626</v>
      </c>
      <c r="AG212" s="902"/>
      <c r="AH212" s="983"/>
      <c r="AI212" s="984"/>
      <c r="AJ212" s="984"/>
      <c r="AK212" s="984"/>
      <c r="AL212" s="984"/>
      <c r="AM212" s="984"/>
      <c r="AN212" s="984"/>
      <c r="AO212" s="984"/>
      <c r="AP212" s="900"/>
      <c r="AQ212" s="901"/>
      <c r="AR212" s="901"/>
      <c r="AS212" s="901"/>
      <c r="AT212" s="901"/>
      <c r="AU212" s="901"/>
      <c r="AV212" s="935"/>
      <c r="AW212" s="984"/>
      <c r="AX212" s="984"/>
      <c r="AY212" s="53"/>
      <c r="AZ212" s="53"/>
      <c r="BA212" s="53"/>
      <c r="BB212" s="53"/>
      <c r="BC212" s="53"/>
      <c r="BD212" s="53"/>
      <c r="BE212" s="1204" t="s">
        <v>4770</v>
      </c>
      <c r="BF212" s="60"/>
      <c r="BG212" s="1243" t="s">
        <v>5562</v>
      </c>
      <c r="BH212" s="4" t="s">
        <v>5766</v>
      </c>
      <c r="BI212" s="4"/>
      <c r="BJ212" s="66" t="s">
        <v>626</v>
      </c>
      <c r="BK212" s="4" t="s">
        <v>5804</v>
      </c>
    </row>
    <row r="213" spans="1:63" ht="120" customHeight="1">
      <c r="A213" s="1163">
        <v>208</v>
      </c>
      <c r="B213" s="1164">
        <v>208</v>
      </c>
      <c r="C213" s="1164">
        <v>204</v>
      </c>
      <c r="D213" s="872" t="s">
        <v>1039</v>
      </c>
      <c r="E213" s="891" t="s">
        <v>5673</v>
      </c>
      <c r="F213" s="885" t="s">
        <v>2150</v>
      </c>
      <c r="G213" s="872"/>
      <c r="H213" s="986" t="s">
        <v>2398</v>
      </c>
      <c r="I213" s="990" t="s">
        <v>1085</v>
      </c>
      <c r="J213" s="873"/>
      <c r="K213" s="991"/>
      <c r="L213" s="872" t="s">
        <v>6796</v>
      </c>
      <c r="M213" s="990" t="s">
        <v>4280</v>
      </c>
      <c r="N213" s="987"/>
      <c r="O213" s="880" t="s">
        <v>2399</v>
      </c>
      <c r="P213" s="880" t="s">
        <v>2399</v>
      </c>
      <c r="Q213" s="978"/>
      <c r="R213" s="873" t="s">
        <v>2382</v>
      </c>
      <c r="S213" s="992" t="s">
        <v>1660</v>
      </c>
      <c r="T213" s="873" t="s">
        <v>2400</v>
      </c>
      <c r="U213" s="873"/>
      <c r="V213" s="901" t="s">
        <v>2401</v>
      </c>
      <c r="W213" s="901" t="s">
        <v>626</v>
      </c>
      <c r="X213" s="901" t="s">
        <v>626</v>
      </c>
      <c r="Y213" s="875" t="s">
        <v>2179</v>
      </c>
      <c r="Z213" s="900" t="s">
        <v>626</v>
      </c>
      <c r="AA213" s="901" t="s">
        <v>626</v>
      </c>
      <c r="AB213" s="901" t="s">
        <v>626</v>
      </c>
      <c r="AC213" s="901" t="s">
        <v>626</v>
      </c>
      <c r="AD213" s="901" t="s">
        <v>626</v>
      </c>
      <c r="AE213" s="901"/>
      <c r="AF213" s="902" t="s">
        <v>626</v>
      </c>
      <c r="AG213" s="902"/>
      <c r="AH213" s="955"/>
      <c r="AI213" s="956"/>
      <c r="AJ213" s="956"/>
      <c r="AK213" s="956"/>
      <c r="AL213" s="956"/>
      <c r="AM213" s="956"/>
      <c r="AN213" s="956"/>
      <c r="AO213" s="956"/>
      <c r="AP213" s="900"/>
      <c r="AQ213" s="901"/>
      <c r="AR213" s="901"/>
      <c r="AS213" s="901"/>
      <c r="AT213" s="901"/>
      <c r="AU213" s="901"/>
      <c r="AV213" s="935"/>
      <c r="AW213" s="956"/>
      <c r="AX213" s="956"/>
      <c r="AY213" s="35"/>
      <c r="AZ213" s="35"/>
      <c r="BA213" s="35"/>
      <c r="BB213" s="35"/>
      <c r="BC213" s="35"/>
      <c r="BD213" s="35"/>
      <c r="BE213" s="1195" t="s">
        <v>2402</v>
      </c>
      <c r="BF213" s="4" t="s">
        <v>5248</v>
      </c>
      <c r="BG213" s="1205" t="s">
        <v>6497</v>
      </c>
      <c r="BH213" s="4" t="s">
        <v>5772</v>
      </c>
      <c r="BI213" s="4"/>
      <c r="BJ213" s="66" t="s">
        <v>626</v>
      </c>
      <c r="BK213" s="4" t="s">
        <v>5783</v>
      </c>
    </row>
    <row r="214" spans="1:63" ht="30" customHeight="1">
      <c r="A214" s="1163">
        <v>209</v>
      </c>
      <c r="B214" s="1164">
        <v>209</v>
      </c>
      <c r="C214" s="1165">
        <v>204</v>
      </c>
      <c r="D214" s="872" t="s">
        <v>1039</v>
      </c>
      <c r="E214" s="891" t="s">
        <v>5673</v>
      </c>
      <c r="F214" s="885" t="s">
        <v>2150</v>
      </c>
      <c r="G214" s="872"/>
      <c r="H214" s="993" t="s">
        <v>2403</v>
      </c>
      <c r="I214" s="987"/>
      <c r="J214" s="988"/>
      <c r="K214" s="989"/>
      <c r="L214" s="872" t="s">
        <v>6796</v>
      </c>
      <c r="M214" s="857" t="s">
        <v>4280</v>
      </c>
      <c r="N214" s="989"/>
      <c r="O214" s="880">
        <v>26442</v>
      </c>
      <c r="P214" s="954" t="s">
        <v>626</v>
      </c>
      <c r="Q214" s="978"/>
      <c r="R214" s="873" t="s">
        <v>2382</v>
      </c>
      <c r="S214" s="987"/>
      <c r="T214" s="873" t="s">
        <v>2404</v>
      </c>
      <c r="U214" s="873">
        <v>1993</v>
      </c>
      <c r="V214" s="873" t="s">
        <v>2405</v>
      </c>
      <c r="W214" s="873" t="s">
        <v>2406</v>
      </c>
      <c r="X214" s="901" t="s">
        <v>626</v>
      </c>
      <c r="Y214" s="875" t="s">
        <v>2179</v>
      </c>
      <c r="Z214" s="900" t="s">
        <v>626</v>
      </c>
      <c r="AA214" s="901" t="s">
        <v>626</v>
      </c>
      <c r="AB214" s="901" t="s">
        <v>626</v>
      </c>
      <c r="AC214" s="901" t="s">
        <v>626</v>
      </c>
      <c r="AD214" s="901" t="s">
        <v>626</v>
      </c>
      <c r="AE214" s="901"/>
      <c r="AF214" s="902" t="s">
        <v>626</v>
      </c>
      <c r="AG214" s="902"/>
      <c r="AH214" s="983"/>
      <c r="AI214" s="984"/>
      <c r="AJ214" s="984"/>
      <c r="AK214" s="984"/>
      <c r="AL214" s="984"/>
      <c r="AM214" s="984"/>
      <c r="AN214" s="984"/>
      <c r="AO214" s="984"/>
      <c r="AP214" s="900"/>
      <c r="AQ214" s="901"/>
      <c r="AR214" s="901"/>
      <c r="AS214" s="901"/>
      <c r="AT214" s="901"/>
      <c r="AU214" s="901"/>
      <c r="AV214" s="935"/>
      <c r="AW214" s="984"/>
      <c r="AX214" s="984"/>
      <c r="AY214" s="53"/>
      <c r="AZ214" s="53"/>
      <c r="BA214" s="53"/>
      <c r="BB214" s="53"/>
      <c r="BC214" s="53"/>
      <c r="BD214" s="53"/>
      <c r="BE214" s="1204" t="s">
        <v>4770</v>
      </c>
      <c r="BF214" s="60"/>
      <c r="BG214" s="1205" t="s">
        <v>6497</v>
      </c>
      <c r="BH214" s="4" t="s">
        <v>5766</v>
      </c>
      <c r="BI214" s="4"/>
      <c r="BJ214" s="66" t="s">
        <v>626</v>
      </c>
      <c r="BK214" s="4" t="s">
        <v>5804</v>
      </c>
    </row>
    <row r="215" spans="1:63" ht="30" customHeight="1">
      <c r="A215" s="1163">
        <v>210</v>
      </c>
      <c r="B215" s="1164">
        <v>210</v>
      </c>
      <c r="C215" s="1165">
        <v>204</v>
      </c>
      <c r="D215" s="872" t="s">
        <v>1039</v>
      </c>
      <c r="E215" s="891" t="s">
        <v>5673</v>
      </c>
      <c r="F215" s="885" t="s">
        <v>2150</v>
      </c>
      <c r="G215" s="872"/>
      <c r="H215" s="993" t="s">
        <v>2407</v>
      </c>
      <c r="I215" s="987"/>
      <c r="J215" s="988"/>
      <c r="K215" s="989"/>
      <c r="L215" s="872" t="s">
        <v>6796</v>
      </c>
      <c r="M215" s="857" t="s">
        <v>4280</v>
      </c>
      <c r="N215" s="989"/>
      <c r="O215" s="954" t="s">
        <v>626</v>
      </c>
      <c r="P215" s="954" t="s">
        <v>626</v>
      </c>
      <c r="Q215" s="978"/>
      <c r="R215" s="873" t="s">
        <v>2408</v>
      </c>
      <c r="S215" s="987"/>
      <c r="T215" s="873" t="s">
        <v>2409</v>
      </c>
      <c r="U215" s="873">
        <v>1995</v>
      </c>
      <c r="V215" s="873" t="s">
        <v>2410</v>
      </c>
      <c r="W215" s="873" t="s">
        <v>2411</v>
      </c>
      <c r="X215" s="901" t="s">
        <v>626</v>
      </c>
      <c r="Y215" s="875" t="s">
        <v>2179</v>
      </c>
      <c r="Z215" s="900" t="s">
        <v>626</v>
      </c>
      <c r="AA215" s="901" t="s">
        <v>626</v>
      </c>
      <c r="AB215" s="901" t="s">
        <v>626</v>
      </c>
      <c r="AC215" s="901" t="s">
        <v>626</v>
      </c>
      <c r="AD215" s="901" t="s">
        <v>626</v>
      </c>
      <c r="AE215" s="901"/>
      <c r="AF215" s="902" t="s">
        <v>626</v>
      </c>
      <c r="AG215" s="902"/>
      <c r="AH215" s="983"/>
      <c r="AI215" s="984"/>
      <c r="AJ215" s="984"/>
      <c r="AK215" s="984"/>
      <c r="AL215" s="984"/>
      <c r="AM215" s="984"/>
      <c r="AN215" s="984"/>
      <c r="AO215" s="984"/>
      <c r="AP215" s="900"/>
      <c r="AQ215" s="901"/>
      <c r="AR215" s="901"/>
      <c r="AS215" s="901"/>
      <c r="AT215" s="901"/>
      <c r="AU215" s="901"/>
      <c r="AV215" s="935"/>
      <c r="AW215" s="984"/>
      <c r="AX215" s="984"/>
      <c r="AY215" s="53"/>
      <c r="AZ215" s="53"/>
      <c r="BA215" s="53"/>
      <c r="BB215" s="53"/>
      <c r="BC215" s="53"/>
      <c r="BD215" s="53"/>
      <c r="BE215" s="1204" t="s">
        <v>4770</v>
      </c>
      <c r="BF215" s="60"/>
      <c r="BG215" s="1205" t="s">
        <v>6497</v>
      </c>
      <c r="BH215" s="4" t="s">
        <v>5766</v>
      </c>
      <c r="BI215" s="4"/>
      <c r="BJ215" s="66" t="s">
        <v>626</v>
      </c>
      <c r="BK215" s="4" t="s">
        <v>5804</v>
      </c>
    </row>
    <row r="216" spans="1:63" ht="30" customHeight="1">
      <c r="A216" s="1163">
        <v>211</v>
      </c>
      <c r="B216" s="1164">
        <v>211</v>
      </c>
      <c r="C216" s="1165">
        <v>204</v>
      </c>
      <c r="D216" s="872" t="s">
        <v>1039</v>
      </c>
      <c r="E216" s="891" t="s">
        <v>5673</v>
      </c>
      <c r="F216" s="885" t="s">
        <v>2150</v>
      </c>
      <c r="G216" s="872"/>
      <c r="H216" s="993" t="s">
        <v>2412</v>
      </c>
      <c r="I216" s="987"/>
      <c r="J216" s="988"/>
      <c r="K216" s="989"/>
      <c r="L216" s="872" t="s">
        <v>6796</v>
      </c>
      <c r="M216" s="857" t="s">
        <v>4280</v>
      </c>
      <c r="N216" s="989"/>
      <c r="O216" s="954" t="s">
        <v>626</v>
      </c>
      <c r="P216" s="954" t="s">
        <v>626</v>
      </c>
      <c r="Q216" s="978"/>
      <c r="R216" s="873" t="s">
        <v>2382</v>
      </c>
      <c r="S216" s="987"/>
      <c r="T216" s="873" t="s">
        <v>2413</v>
      </c>
      <c r="U216" s="873">
        <v>1995</v>
      </c>
      <c r="V216" s="873" t="s">
        <v>2414</v>
      </c>
      <c r="W216" s="873" t="s">
        <v>2415</v>
      </c>
      <c r="X216" s="901" t="s">
        <v>626</v>
      </c>
      <c r="Y216" s="875" t="s">
        <v>2179</v>
      </c>
      <c r="Z216" s="900" t="s">
        <v>626</v>
      </c>
      <c r="AA216" s="901" t="s">
        <v>626</v>
      </c>
      <c r="AB216" s="901" t="s">
        <v>626</v>
      </c>
      <c r="AC216" s="901" t="s">
        <v>626</v>
      </c>
      <c r="AD216" s="901" t="s">
        <v>626</v>
      </c>
      <c r="AE216" s="901"/>
      <c r="AF216" s="902" t="s">
        <v>626</v>
      </c>
      <c r="AG216" s="902"/>
      <c r="AH216" s="983"/>
      <c r="AI216" s="984"/>
      <c r="AJ216" s="984"/>
      <c r="AK216" s="984"/>
      <c r="AL216" s="984"/>
      <c r="AM216" s="984"/>
      <c r="AN216" s="984"/>
      <c r="AO216" s="984"/>
      <c r="AP216" s="900"/>
      <c r="AQ216" s="901"/>
      <c r="AR216" s="901"/>
      <c r="AS216" s="901"/>
      <c r="AT216" s="901"/>
      <c r="AU216" s="901"/>
      <c r="AV216" s="935"/>
      <c r="AW216" s="984"/>
      <c r="AX216" s="984"/>
      <c r="AY216" s="53"/>
      <c r="AZ216" s="53"/>
      <c r="BA216" s="53"/>
      <c r="BB216" s="53"/>
      <c r="BC216" s="53"/>
      <c r="BD216" s="53"/>
      <c r="BE216" s="1204" t="s">
        <v>4770</v>
      </c>
      <c r="BF216" s="60"/>
      <c r="BG216" s="1205" t="s">
        <v>6497</v>
      </c>
      <c r="BH216" s="4" t="s">
        <v>5766</v>
      </c>
      <c r="BI216" s="4"/>
      <c r="BJ216" s="66" t="s">
        <v>626</v>
      </c>
      <c r="BK216" s="4" t="s">
        <v>5804</v>
      </c>
    </row>
    <row r="217" spans="1:63" ht="30" customHeight="1">
      <c r="A217" s="1163">
        <v>212</v>
      </c>
      <c r="B217" s="1164">
        <v>212</v>
      </c>
      <c r="C217" s="1165">
        <v>204</v>
      </c>
      <c r="D217" s="872" t="s">
        <v>1039</v>
      </c>
      <c r="E217" s="891" t="s">
        <v>5673</v>
      </c>
      <c r="F217" s="885" t="s">
        <v>2150</v>
      </c>
      <c r="G217" s="872"/>
      <c r="H217" s="993" t="s">
        <v>2416</v>
      </c>
      <c r="I217" s="987"/>
      <c r="J217" s="988"/>
      <c r="K217" s="989"/>
      <c r="L217" s="872" t="s">
        <v>6796</v>
      </c>
      <c r="M217" s="857" t="s">
        <v>4280</v>
      </c>
      <c r="N217" s="989"/>
      <c r="O217" s="954" t="s">
        <v>626</v>
      </c>
      <c r="P217" s="954" t="s">
        <v>626</v>
      </c>
      <c r="Q217" s="978"/>
      <c r="R217" s="873" t="s">
        <v>2382</v>
      </c>
      <c r="S217" s="987"/>
      <c r="T217" s="873" t="s">
        <v>2417</v>
      </c>
      <c r="U217" s="873">
        <v>1995</v>
      </c>
      <c r="V217" s="873" t="s">
        <v>2418</v>
      </c>
      <c r="W217" s="873" t="s">
        <v>2419</v>
      </c>
      <c r="X217" s="901" t="s">
        <v>626</v>
      </c>
      <c r="Y217" s="875" t="s">
        <v>2179</v>
      </c>
      <c r="Z217" s="900" t="s">
        <v>626</v>
      </c>
      <c r="AA217" s="901" t="s">
        <v>626</v>
      </c>
      <c r="AB217" s="901" t="s">
        <v>626</v>
      </c>
      <c r="AC217" s="901" t="s">
        <v>626</v>
      </c>
      <c r="AD217" s="901" t="s">
        <v>626</v>
      </c>
      <c r="AE217" s="901"/>
      <c r="AF217" s="902" t="s">
        <v>626</v>
      </c>
      <c r="AG217" s="902"/>
      <c r="AH217" s="983"/>
      <c r="AI217" s="984"/>
      <c r="AJ217" s="984"/>
      <c r="AK217" s="984"/>
      <c r="AL217" s="984"/>
      <c r="AM217" s="984"/>
      <c r="AN217" s="984"/>
      <c r="AO217" s="984"/>
      <c r="AP217" s="900"/>
      <c r="AQ217" s="901"/>
      <c r="AR217" s="901"/>
      <c r="AS217" s="901"/>
      <c r="AT217" s="901"/>
      <c r="AU217" s="901"/>
      <c r="AV217" s="935"/>
      <c r="AW217" s="984"/>
      <c r="AX217" s="984"/>
      <c r="AY217" s="53"/>
      <c r="AZ217" s="53"/>
      <c r="BA217" s="53"/>
      <c r="BB217" s="53"/>
      <c r="BC217" s="53"/>
      <c r="BD217" s="53"/>
      <c r="BE217" s="1204" t="s">
        <v>4770</v>
      </c>
      <c r="BF217" s="60"/>
      <c r="BG217" s="1205" t="s">
        <v>6497</v>
      </c>
      <c r="BH217" s="4" t="s">
        <v>5766</v>
      </c>
      <c r="BI217" s="4"/>
      <c r="BJ217" s="66" t="s">
        <v>626</v>
      </c>
      <c r="BK217" s="4" t="s">
        <v>5804</v>
      </c>
    </row>
    <row r="218" spans="1:63" ht="30" customHeight="1">
      <c r="A218" s="1163">
        <v>213</v>
      </c>
      <c r="B218" s="1164">
        <v>213</v>
      </c>
      <c r="C218" s="1165">
        <v>204</v>
      </c>
      <c r="D218" s="872" t="s">
        <v>1039</v>
      </c>
      <c r="E218" s="891" t="s">
        <v>5673</v>
      </c>
      <c r="F218" s="885" t="s">
        <v>2150</v>
      </c>
      <c r="G218" s="872"/>
      <c r="H218" s="993" t="s">
        <v>2420</v>
      </c>
      <c r="I218" s="987"/>
      <c r="J218" s="988"/>
      <c r="K218" s="989"/>
      <c r="L218" s="872" t="s">
        <v>6796</v>
      </c>
      <c r="M218" s="857" t="s">
        <v>4280</v>
      </c>
      <c r="N218" s="989"/>
      <c r="O218" s="880" t="s">
        <v>3350</v>
      </c>
      <c r="P218" s="976" t="s">
        <v>3116</v>
      </c>
      <c r="Q218" s="978"/>
      <c r="R218" s="873" t="s">
        <v>2382</v>
      </c>
      <c r="S218" s="987"/>
      <c r="T218" s="873" t="s">
        <v>2421</v>
      </c>
      <c r="U218" s="873">
        <v>1997</v>
      </c>
      <c r="V218" s="873" t="s">
        <v>2422</v>
      </c>
      <c r="W218" s="873" t="s">
        <v>2423</v>
      </c>
      <c r="X218" s="901" t="s">
        <v>626</v>
      </c>
      <c r="Y218" s="875" t="s">
        <v>2179</v>
      </c>
      <c r="Z218" s="900" t="s">
        <v>626</v>
      </c>
      <c r="AA218" s="901" t="s">
        <v>626</v>
      </c>
      <c r="AB218" s="901" t="s">
        <v>626</v>
      </c>
      <c r="AC218" s="901" t="s">
        <v>626</v>
      </c>
      <c r="AD218" s="901" t="s">
        <v>626</v>
      </c>
      <c r="AE218" s="901"/>
      <c r="AF218" s="902" t="s">
        <v>626</v>
      </c>
      <c r="AG218" s="902"/>
      <c r="AH218" s="983"/>
      <c r="AI218" s="984"/>
      <c r="AJ218" s="984"/>
      <c r="AK218" s="984"/>
      <c r="AL218" s="984"/>
      <c r="AM218" s="984"/>
      <c r="AN218" s="984"/>
      <c r="AO218" s="984"/>
      <c r="AP218" s="900"/>
      <c r="AQ218" s="901"/>
      <c r="AR218" s="901"/>
      <c r="AS218" s="901"/>
      <c r="AT218" s="901"/>
      <c r="AU218" s="901"/>
      <c r="AV218" s="935"/>
      <c r="AW218" s="984"/>
      <c r="AX218" s="984"/>
      <c r="AY218" s="53"/>
      <c r="AZ218" s="53"/>
      <c r="BA218" s="53"/>
      <c r="BB218" s="53"/>
      <c r="BC218" s="53"/>
      <c r="BD218" s="53"/>
      <c r="BE218" s="1204" t="s">
        <v>4770</v>
      </c>
      <c r="BF218" s="60"/>
      <c r="BG218" s="1205" t="s">
        <v>6497</v>
      </c>
      <c r="BH218" s="4" t="s">
        <v>5766</v>
      </c>
      <c r="BI218" s="4"/>
      <c r="BJ218" s="66" t="s">
        <v>626</v>
      </c>
      <c r="BK218" s="4" t="s">
        <v>5804</v>
      </c>
    </row>
    <row r="219" spans="1:63" ht="30" customHeight="1">
      <c r="A219" s="1163">
        <v>214</v>
      </c>
      <c r="B219" s="1164">
        <v>214</v>
      </c>
      <c r="C219" s="1165">
        <v>204</v>
      </c>
      <c r="D219" s="872" t="s">
        <v>1039</v>
      </c>
      <c r="E219" s="891" t="s">
        <v>5673</v>
      </c>
      <c r="F219" s="885" t="s">
        <v>2150</v>
      </c>
      <c r="G219" s="872"/>
      <c r="H219" s="993" t="s">
        <v>2424</v>
      </c>
      <c r="I219" s="987"/>
      <c r="J219" s="988"/>
      <c r="K219" s="989"/>
      <c r="L219" s="872" t="s">
        <v>6796</v>
      </c>
      <c r="M219" s="857" t="s">
        <v>4280</v>
      </c>
      <c r="N219" s="989"/>
      <c r="O219" s="954" t="s">
        <v>626</v>
      </c>
      <c r="P219" s="954" t="s">
        <v>626</v>
      </c>
      <c r="Q219" s="978"/>
      <c r="R219" s="873" t="s">
        <v>2382</v>
      </c>
      <c r="S219" s="987"/>
      <c r="T219" s="873" t="s">
        <v>2425</v>
      </c>
      <c r="U219" s="873">
        <v>1997</v>
      </c>
      <c r="V219" s="873" t="s">
        <v>2426</v>
      </c>
      <c r="W219" s="873" t="s">
        <v>2427</v>
      </c>
      <c r="X219" s="901" t="s">
        <v>626</v>
      </c>
      <c r="Y219" s="875" t="s">
        <v>2179</v>
      </c>
      <c r="Z219" s="900" t="s">
        <v>626</v>
      </c>
      <c r="AA219" s="901" t="s">
        <v>626</v>
      </c>
      <c r="AB219" s="901" t="s">
        <v>626</v>
      </c>
      <c r="AC219" s="901" t="s">
        <v>626</v>
      </c>
      <c r="AD219" s="901" t="s">
        <v>626</v>
      </c>
      <c r="AE219" s="901"/>
      <c r="AF219" s="902" t="s">
        <v>626</v>
      </c>
      <c r="AG219" s="902"/>
      <c r="AH219" s="983"/>
      <c r="AI219" s="984"/>
      <c r="AJ219" s="984"/>
      <c r="AK219" s="984"/>
      <c r="AL219" s="984"/>
      <c r="AM219" s="984"/>
      <c r="AN219" s="984"/>
      <c r="AO219" s="984"/>
      <c r="AP219" s="900"/>
      <c r="AQ219" s="901"/>
      <c r="AR219" s="901"/>
      <c r="AS219" s="901"/>
      <c r="AT219" s="901"/>
      <c r="AU219" s="901"/>
      <c r="AV219" s="935"/>
      <c r="AW219" s="984"/>
      <c r="AX219" s="984"/>
      <c r="AY219" s="53"/>
      <c r="AZ219" s="53"/>
      <c r="BA219" s="53"/>
      <c r="BB219" s="53"/>
      <c r="BC219" s="53"/>
      <c r="BD219" s="53"/>
      <c r="BE219" s="1204" t="s">
        <v>4770</v>
      </c>
      <c r="BF219" s="60"/>
      <c r="BG219" s="1205" t="s">
        <v>6497</v>
      </c>
      <c r="BH219" s="4" t="s">
        <v>5766</v>
      </c>
      <c r="BI219" s="4"/>
      <c r="BJ219" s="66" t="s">
        <v>626</v>
      </c>
      <c r="BK219" s="4" t="s">
        <v>5804</v>
      </c>
    </row>
    <row r="220" spans="1:63" ht="30" customHeight="1">
      <c r="A220" s="1163">
        <v>215</v>
      </c>
      <c r="B220" s="1164">
        <v>215</v>
      </c>
      <c r="C220" s="1165">
        <v>204</v>
      </c>
      <c r="D220" s="872" t="s">
        <v>1039</v>
      </c>
      <c r="E220" s="891" t="s">
        <v>5673</v>
      </c>
      <c r="F220" s="885" t="s">
        <v>2150</v>
      </c>
      <c r="G220" s="872"/>
      <c r="H220" s="993" t="s">
        <v>2428</v>
      </c>
      <c r="I220" s="987"/>
      <c r="J220" s="988"/>
      <c r="K220" s="989"/>
      <c r="L220" s="872" t="s">
        <v>6796</v>
      </c>
      <c r="M220" s="857" t="s">
        <v>4280</v>
      </c>
      <c r="N220" s="989"/>
      <c r="O220" s="954" t="s">
        <v>626</v>
      </c>
      <c r="P220" s="954" t="s">
        <v>626</v>
      </c>
      <c r="Q220" s="978"/>
      <c r="R220" s="873" t="s">
        <v>2382</v>
      </c>
      <c r="S220" s="987"/>
      <c r="T220" s="873" t="s">
        <v>2429</v>
      </c>
      <c r="U220" s="873">
        <v>1999</v>
      </c>
      <c r="V220" s="873" t="s">
        <v>2430</v>
      </c>
      <c r="W220" s="873" t="s">
        <v>2431</v>
      </c>
      <c r="X220" s="901" t="s">
        <v>626</v>
      </c>
      <c r="Y220" s="875" t="s">
        <v>2179</v>
      </c>
      <c r="Z220" s="900" t="s">
        <v>626</v>
      </c>
      <c r="AA220" s="901" t="s">
        <v>626</v>
      </c>
      <c r="AB220" s="901" t="s">
        <v>626</v>
      </c>
      <c r="AC220" s="901" t="s">
        <v>626</v>
      </c>
      <c r="AD220" s="901" t="s">
        <v>626</v>
      </c>
      <c r="AE220" s="901"/>
      <c r="AF220" s="902" t="s">
        <v>626</v>
      </c>
      <c r="AG220" s="902"/>
      <c r="AH220" s="983"/>
      <c r="AI220" s="984"/>
      <c r="AJ220" s="984"/>
      <c r="AK220" s="984"/>
      <c r="AL220" s="984"/>
      <c r="AM220" s="984"/>
      <c r="AN220" s="984"/>
      <c r="AO220" s="984"/>
      <c r="AP220" s="900"/>
      <c r="AQ220" s="901"/>
      <c r="AR220" s="901"/>
      <c r="AS220" s="901"/>
      <c r="AT220" s="901"/>
      <c r="AU220" s="901"/>
      <c r="AV220" s="935"/>
      <c r="AW220" s="984"/>
      <c r="AX220" s="984"/>
      <c r="AY220" s="53"/>
      <c r="AZ220" s="53"/>
      <c r="BA220" s="53"/>
      <c r="BB220" s="53"/>
      <c r="BC220" s="53"/>
      <c r="BD220" s="53"/>
      <c r="BE220" s="1204" t="s">
        <v>4770</v>
      </c>
      <c r="BF220" s="60"/>
      <c r="BG220" s="1205" t="s">
        <v>6497</v>
      </c>
      <c r="BH220" s="4" t="s">
        <v>5766</v>
      </c>
      <c r="BI220" s="4"/>
      <c r="BJ220" s="66" t="s">
        <v>626</v>
      </c>
      <c r="BK220" s="4" t="s">
        <v>5804</v>
      </c>
    </row>
    <row r="221" spans="1:63" ht="30" customHeight="1">
      <c r="A221" s="1163">
        <v>216</v>
      </c>
      <c r="B221" s="1164">
        <v>216</v>
      </c>
      <c r="C221" s="1165">
        <v>204</v>
      </c>
      <c r="D221" s="872" t="s">
        <v>1039</v>
      </c>
      <c r="E221" s="891" t="s">
        <v>5673</v>
      </c>
      <c r="F221" s="885" t="s">
        <v>2150</v>
      </c>
      <c r="G221" s="872"/>
      <c r="H221" s="993" t="s">
        <v>2432</v>
      </c>
      <c r="I221" s="987"/>
      <c r="J221" s="988"/>
      <c r="K221" s="989"/>
      <c r="L221" s="872" t="s">
        <v>6796</v>
      </c>
      <c r="M221" s="857" t="s">
        <v>4280</v>
      </c>
      <c r="N221" s="989"/>
      <c r="O221" s="880" t="s">
        <v>3351</v>
      </c>
      <c r="P221" s="880" t="s">
        <v>3117</v>
      </c>
      <c r="Q221" s="978"/>
      <c r="R221" s="873" t="s">
        <v>2382</v>
      </c>
      <c r="S221" s="987"/>
      <c r="T221" s="873" t="s">
        <v>3688</v>
      </c>
      <c r="U221" s="873">
        <v>2000</v>
      </c>
      <c r="V221" s="873" t="s">
        <v>2433</v>
      </c>
      <c r="W221" s="873" t="s">
        <v>2434</v>
      </c>
      <c r="X221" s="901" t="s">
        <v>626</v>
      </c>
      <c r="Y221" s="875" t="s">
        <v>2179</v>
      </c>
      <c r="Z221" s="900" t="s">
        <v>626</v>
      </c>
      <c r="AA221" s="901" t="s">
        <v>626</v>
      </c>
      <c r="AB221" s="901" t="s">
        <v>626</v>
      </c>
      <c r="AC221" s="901" t="s">
        <v>626</v>
      </c>
      <c r="AD221" s="901" t="s">
        <v>626</v>
      </c>
      <c r="AE221" s="901"/>
      <c r="AF221" s="902" t="s">
        <v>626</v>
      </c>
      <c r="AG221" s="902"/>
      <c r="AH221" s="983"/>
      <c r="AI221" s="984"/>
      <c r="AJ221" s="984"/>
      <c r="AK221" s="984"/>
      <c r="AL221" s="984"/>
      <c r="AM221" s="984"/>
      <c r="AN221" s="984"/>
      <c r="AO221" s="984"/>
      <c r="AP221" s="900"/>
      <c r="AQ221" s="901"/>
      <c r="AR221" s="901"/>
      <c r="AS221" s="901"/>
      <c r="AT221" s="901"/>
      <c r="AU221" s="901"/>
      <c r="AV221" s="935"/>
      <c r="AW221" s="984"/>
      <c r="AX221" s="984"/>
      <c r="AY221" s="53"/>
      <c r="AZ221" s="53"/>
      <c r="BA221" s="53"/>
      <c r="BB221" s="53"/>
      <c r="BC221" s="53"/>
      <c r="BD221" s="53"/>
      <c r="BE221" s="1204" t="s">
        <v>4770</v>
      </c>
      <c r="BF221" s="60"/>
      <c r="BG221" s="1205" t="s">
        <v>6497</v>
      </c>
      <c r="BH221" s="4" t="s">
        <v>5766</v>
      </c>
      <c r="BI221" s="4"/>
      <c r="BJ221" s="66" t="s">
        <v>626</v>
      </c>
      <c r="BK221" s="4" t="s">
        <v>5804</v>
      </c>
    </row>
    <row r="222" spans="1:63" ht="30" customHeight="1">
      <c r="A222" s="1163">
        <v>217</v>
      </c>
      <c r="B222" s="1164">
        <v>217</v>
      </c>
      <c r="C222" s="1165">
        <v>204</v>
      </c>
      <c r="D222" s="872" t="s">
        <v>1039</v>
      </c>
      <c r="E222" s="891" t="s">
        <v>5673</v>
      </c>
      <c r="F222" s="885" t="s">
        <v>2150</v>
      </c>
      <c r="G222" s="872"/>
      <c r="H222" s="993" t="s">
        <v>2435</v>
      </c>
      <c r="I222" s="987"/>
      <c r="J222" s="988"/>
      <c r="K222" s="989"/>
      <c r="L222" s="872" t="s">
        <v>6796</v>
      </c>
      <c r="M222" s="857" t="s">
        <v>4280</v>
      </c>
      <c r="N222" s="989"/>
      <c r="O222" s="880" t="s">
        <v>3352</v>
      </c>
      <c r="P222" s="954" t="s">
        <v>3122</v>
      </c>
      <c r="Q222" s="978"/>
      <c r="R222" s="873" t="s">
        <v>2382</v>
      </c>
      <c r="S222" s="987"/>
      <c r="T222" s="873" t="s">
        <v>2436</v>
      </c>
      <c r="U222" s="873">
        <v>2002</v>
      </c>
      <c r="V222" s="873" t="s">
        <v>2437</v>
      </c>
      <c r="W222" s="873" t="s">
        <v>2438</v>
      </c>
      <c r="X222" s="901" t="s">
        <v>626</v>
      </c>
      <c r="Y222" s="875" t="s">
        <v>2179</v>
      </c>
      <c r="Z222" s="900" t="s">
        <v>626</v>
      </c>
      <c r="AA222" s="901" t="s">
        <v>626</v>
      </c>
      <c r="AB222" s="901" t="s">
        <v>626</v>
      </c>
      <c r="AC222" s="901" t="s">
        <v>626</v>
      </c>
      <c r="AD222" s="901" t="s">
        <v>626</v>
      </c>
      <c r="AE222" s="901"/>
      <c r="AF222" s="902" t="s">
        <v>626</v>
      </c>
      <c r="AG222" s="902"/>
      <c r="AH222" s="983"/>
      <c r="AI222" s="984"/>
      <c r="AJ222" s="984"/>
      <c r="AK222" s="984"/>
      <c r="AL222" s="984"/>
      <c r="AM222" s="984"/>
      <c r="AN222" s="984"/>
      <c r="AO222" s="984"/>
      <c r="AP222" s="900"/>
      <c r="AQ222" s="901"/>
      <c r="AR222" s="901"/>
      <c r="AS222" s="901"/>
      <c r="AT222" s="901"/>
      <c r="AU222" s="901"/>
      <c r="AV222" s="935"/>
      <c r="AW222" s="984"/>
      <c r="AX222" s="984"/>
      <c r="AY222" s="53"/>
      <c r="AZ222" s="53"/>
      <c r="BA222" s="53"/>
      <c r="BB222" s="53"/>
      <c r="BC222" s="53"/>
      <c r="BD222" s="53"/>
      <c r="BE222" s="1204" t="s">
        <v>4770</v>
      </c>
      <c r="BF222" s="60"/>
      <c r="BG222" s="1205" t="s">
        <v>6497</v>
      </c>
      <c r="BH222" s="4" t="s">
        <v>5766</v>
      </c>
      <c r="BI222" s="4"/>
      <c r="BJ222" s="66" t="s">
        <v>626</v>
      </c>
      <c r="BK222" s="4" t="s">
        <v>5804</v>
      </c>
    </row>
    <row r="223" spans="1:63" ht="45" customHeight="1">
      <c r="A223" s="1163">
        <v>218</v>
      </c>
      <c r="B223" s="1164">
        <v>218</v>
      </c>
      <c r="C223" s="1165">
        <v>204</v>
      </c>
      <c r="D223" s="872" t="s">
        <v>1039</v>
      </c>
      <c r="E223" s="891" t="s">
        <v>5673</v>
      </c>
      <c r="F223" s="885" t="s">
        <v>2150</v>
      </c>
      <c r="G223" s="872"/>
      <c r="H223" s="993" t="s">
        <v>2439</v>
      </c>
      <c r="I223" s="987"/>
      <c r="J223" s="988"/>
      <c r="K223" s="989"/>
      <c r="L223" s="872" t="s">
        <v>6796</v>
      </c>
      <c r="M223" s="857" t="s">
        <v>4280</v>
      </c>
      <c r="N223" s="989"/>
      <c r="O223" s="954" t="s">
        <v>626</v>
      </c>
      <c r="P223" s="954" t="s">
        <v>626</v>
      </c>
      <c r="Q223" s="978"/>
      <c r="R223" s="873" t="s">
        <v>2382</v>
      </c>
      <c r="S223" s="987"/>
      <c r="T223" s="873" t="s">
        <v>2440</v>
      </c>
      <c r="U223" s="873">
        <v>2002</v>
      </c>
      <c r="V223" s="873" t="s">
        <v>2441</v>
      </c>
      <c r="W223" s="873" t="s">
        <v>2442</v>
      </c>
      <c r="X223" s="901" t="s">
        <v>626</v>
      </c>
      <c r="Y223" s="875" t="s">
        <v>2179</v>
      </c>
      <c r="Z223" s="900" t="s">
        <v>626</v>
      </c>
      <c r="AA223" s="901" t="s">
        <v>626</v>
      </c>
      <c r="AB223" s="901" t="s">
        <v>626</v>
      </c>
      <c r="AC223" s="901" t="s">
        <v>626</v>
      </c>
      <c r="AD223" s="901" t="s">
        <v>626</v>
      </c>
      <c r="AE223" s="901"/>
      <c r="AF223" s="902" t="s">
        <v>626</v>
      </c>
      <c r="AG223" s="902"/>
      <c r="AH223" s="983"/>
      <c r="AI223" s="984"/>
      <c r="AJ223" s="984"/>
      <c r="AK223" s="984"/>
      <c r="AL223" s="984"/>
      <c r="AM223" s="984"/>
      <c r="AN223" s="984"/>
      <c r="AO223" s="984"/>
      <c r="AP223" s="900"/>
      <c r="AQ223" s="901"/>
      <c r="AR223" s="901"/>
      <c r="AS223" s="901"/>
      <c r="AT223" s="901"/>
      <c r="AU223" s="901"/>
      <c r="AV223" s="935"/>
      <c r="AW223" s="984"/>
      <c r="AX223" s="984"/>
      <c r="AY223" s="53"/>
      <c r="AZ223" s="53"/>
      <c r="BA223" s="53"/>
      <c r="BB223" s="53"/>
      <c r="BC223" s="53"/>
      <c r="BD223" s="53"/>
      <c r="BE223" s="1204" t="s">
        <v>4770</v>
      </c>
      <c r="BF223" s="60"/>
      <c r="BG223" s="1205" t="s">
        <v>6497</v>
      </c>
      <c r="BH223" s="4" t="s">
        <v>5766</v>
      </c>
      <c r="BI223" s="4"/>
      <c r="BJ223" s="66" t="s">
        <v>626</v>
      </c>
      <c r="BK223" s="4" t="s">
        <v>5804</v>
      </c>
    </row>
    <row r="224" spans="1:63" s="13" customFormat="1" ht="192" customHeight="1">
      <c r="A224" s="1163">
        <v>219</v>
      </c>
      <c r="B224" s="1164">
        <v>219</v>
      </c>
      <c r="C224" s="1164">
        <v>204</v>
      </c>
      <c r="D224" s="872" t="s">
        <v>1039</v>
      </c>
      <c r="E224" s="891" t="s">
        <v>5673</v>
      </c>
      <c r="F224" s="885" t="s">
        <v>2150</v>
      </c>
      <c r="G224" s="872"/>
      <c r="H224" s="993" t="s">
        <v>2443</v>
      </c>
      <c r="I224" s="991" t="s">
        <v>1085</v>
      </c>
      <c r="J224" s="873"/>
      <c r="K224" s="991"/>
      <c r="L224" s="872" t="s">
        <v>6796</v>
      </c>
      <c r="M224" s="991" t="s">
        <v>4280</v>
      </c>
      <c r="N224" s="978"/>
      <c r="O224" s="994" t="s">
        <v>626</v>
      </c>
      <c r="P224" s="994" t="s">
        <v>626</v>
      </c>
      <c r="Q224" s="993"/>
      <c r="R224" s="986" t="s">
        <v>2382</v>
      </c>
      <c r="S224" s="992"/>
      <c r="T224" s="873" t="s">
        <v>3689</v>
      </c>
      <c r="U224" s="873">
        <v>2002</v>
      </c>
      <c r="V224" s="986" t="s">
        <v>2444</v>
      </c>
      <c r="W224" s="873"/>
      <c r="X224" s="962" t="s">
        <v>626</v>
      </c>
      <c r="Y224" s="875" t="s">
        <v>2179</v>
      </c>
      <c r="Z224" s="995" t="s">
        <v>626</v>
      </c>
      <c r="AA224" s="962" t="s">
        <v>626</v>
      </c>
      <c r="AB224" s="962" t="s">
        <v>626</v>
      </c>
      <c r="AC224" s="962" t="s">
        <v>626</v>
      </c>
      <c r="AD224" s="962" t="s">
        <v>626</v>
      </c>
      <c r="AE224" s="962"/>
      <c r="AF224" s="996" t="s">
        <v>626</v>
      </c>
      <c r="AG224" s="996"/>
      <c r="AH224" s="955"/>
      <c r="AI224" s="956"/>
      <c r="AJ224" s="956"/>
      <c r="AK224" s="956"/>
      <c r="AL224" s="956"/>
      <c r="AM224" s="956"/>
      <c r="AN224" s="956"/>
      <c r="AO224" s="956"/>
      <c r="AP224" s="995"/>
      <c r="AQ224" s="962"/>
      <c r="AR224" s="962"/>
      <c r="AS224" s="962"/>
      <c r="AT224" s="962"/>
      <c r="AU224" s="962"/>
      <c r="AV224" s="997"/>
      <c r="AW224" s="956"/>
      <c r="AX224" s="956"/>
      <c r="AY224" s="35"/>
      <c r="AZ224" s="35"/>
      <c r="BA224" s="35"/>
      <c r="BB224" s="35"/>
      <c r="BC224" s="35"/>
      <c r="BD224" s="35"/>
      <c r="BE224" s="1195" t="s">
        <v>2799</v>
      </c>
      <c r="BF224" s="4" t="s">
        <v>5248</v>
      </c>
      <c r="BG224" s="1205" t="s">
        <v>5562</v>
      </c>
      <c r="BH224" s="4" t="s">
        <v>5772</v>
      </c>
      <c r="BI224" s="56"/>
      <c r="BJ224" s="66" t="s">
        <v>626</v>
      </c>
      <c r="BK224" s="4" t="s">
        <v>5783</v>
      </c>
    </row>
    <row r="225" spans="1:63" ht="43.5" customHeight="1">
      <c r="A225" s="1163">
        <v>220</v>
      </c>
      <c r="B225" s="1164">
        <v>220</v>
      </c>
      <c r="C225" s="1165">
        <v>204</v>
      </c>
      <c r="D225" s="872" t="s">
        <v>1039</v>
      </c>
      <c r="E225" s="891" t="s">
        <v>5673</v>
      </c>
      <c r="F225" s="885" t="s">
        <v>2150</v>
      </c>
      <c r="G225" s="872"/>
      <c r="H225" s="986" t="s">
        <v>2445</v>
      </c>
      <c r="I225" s="987"/>
      <c r="J225" s="988"/>
      <c r="K225" s="989"/>
      <c r="L225" s="872" t="s">
        <v>6796</v>
      </c>
      <c r="M225" s="857" t="s">
        <v>4280</v>
      </c>
      <c r="N225" s="989"/>
      <c r="O225" s="880" t="s">
        <v>3353</v>
      </c>
      <c r="P225" s="880" t="s">
        <v>3118</v>
      </c>
      <c r="Q225" s="978"/>
      <c r="R225" s="901" t="s">
        <v>626</v>
      </c>
      <c r="S225" s="987"/>
      <c r="T225" s="873" t="s">
        <v>2446</v>
      </c>
      <c r="U225" s="873">
        <v>1993</v>
      </c>
      <c r="V225" s="901" t="s">
        <v>626</v>
      </c>
      <c r="W225" s="873" t="s">
        <v>2447</v>
      </c>
      <c r="X225" s="901" t="s">
        <v>626</v>
      </c>
      <c r="Y225" s="875" t="s">
        <v>2179</v>
      </c>
      <c r="Z225" s="900" t="s">
        <v>626</v>
      </c>
      <c r="AA225" s="901" t="s">
        <v>626</v>
      </c>
      <c r="AB225" s="901" t="s">
        <v>626</v>
      </c>
      <c r="AC225" s="901" t="s">
        <v>626</v>
      </c>
      <c r="AD225" s="901" t="s">
        <v>626</v>
      </c>
      <c r="AE225" s="901"/>
      <c r="AF225" s="902" t="s">
        <v>626</v>
      </c>
      <c r="AG225" s="902"/>
      <c r="AH225" s="983"/>
      <c r="AI225" s="984"/>
      <c r="AJ225" s="984"/>
      <c r="AK225" s="984"/>
      <c r="AL225" s="984"/>
      <c r="AM225" s="984"/>
      <c r="AN225" s="984"/>
      <c r="AO225" s="984"/>
      <c r="AP225" s="900"/>
      <c r="AQ225" s="901"/>
      <c r="AR225" s="901"/>
      <c r="AS225" s="901"/>
      <c r="AT225" s="901"/>
      <c r="AU225" s="901"/>
      <c r="AV225" s="935"/>
      <c r="AW225" s="984"/>
      <c r="AX225" s="984"/>
      <c r="AY225" s="53"/>
      <c r="AZ225" s="53"/>
      <c r="BA225" s="53"/>
      <c r="BB225" s="53"/>
      <c r="BC225" s="53"/>
      <c r="BD225" s="53"/>
      <c r="BE225" s="1204" t="s">
        <v>4770</v>
      </c>
      <c r="BF225" s="60"/>
      <c r="BG225" s="1205" t="s">
        <v>6497</v>
      </c>
      <c r="BH225" s="4" t="s">
        <v>5766</v>
      </c>
      <c r="BI225" s="4"/>
      <c r="BJ225" s="66" t="s">
        <v>626</v>
      </c>
      <c r="BK225" s="4" t="s">
        <v>5804</v>
      </c>
    </row>
    <row r="226" spans="1:63" ht="30" customHeight="1">
      <c r="A226" s="1163">
        <v>221</v>
      </c>
      <c r="B226" s="1164">
        <v>221</v>
      </c>
      <c r="C226" s="1165">
        <v>204</v>
      </c>
      <c r="D226" s="872" t="s">
        <v>1039</v>
      </c>
      <c r="E226" s="891" t="s">
        <v>5673</v>
      </c>
      <c r="F226" s="885" t="s">
        <v>2150</v>
      </c>
      <c r="G226" s="872"/>
      <c r="H226" s="986" t="s">
        <v>2449</v>
      </c>
      <c r="I226" s="987"/>
      <c r="J226" s="988"/>
      <c r="K226" s="989"/>
      <c r="L226" s="872" t="s">
        <v>6796</v>
      </c>
      <c r="M226" s="857" t="s">
        <v>4280</v>
      </c>
      <c r="N226" s="989"/>
      <c r="O226" s="880" t="s">
        <v>3354</v>
      </c>
      <c r="P226" s="880" t="s">
        <v>3119</v>
      </c>
      <c r="Q226" s="978"/>
      <c r="R226" s="901" t="s">
        <v>626</v>
      </c>
      <c r="S226" s="987"/>
      <c r="T226" s="873" t="s">
        <v>2450</v>
      </c>
      <c r="U226" s="873">
        <v>1984</v>
      </c>
      <c r="V226" s="901" t="s">
        <v>626</v>
      </c>
      <c r="W226" s="873" t="s">
        <v>2451</v>
      </c>
      <c r="X226" s="901" t="s">
        <v>626</v>
      </c>
      <c r="Y226" s="875" t="s">
        <v>2179</v>
      </c>
      <c r="Z226" s="900" t="s">
        <v>626</v>
      </c>
      <c r="AA226" s="901" t="s">
        <v>626</v>
      </c>
      <c r="AB226" s="901" t="s">
        <v>626</v>
      </c>
      <c r="AC226" s="901" t="s">
        <v>626</v>
      </c>
      <c r="AD226" s="901" t="s">
        <v>626</v>
      </c>
      <c r="AE226" s="901"/>
      <c r="AF226" s="902" t="s">
        <v>626</v>
      </c>
      <c r="AG226" s="902"/>
      <c r="AH226" s="983"/>
      <c r="AI226" s="984"/>
      <c r="AJ226" s="984"/>
      <c r="AK226" s="984"/>
      <c r="AL226" s="984"/>
      <c r="AM226" s="984"/>
      <c r="AN226" s="984"/>
      <c r="AO226" s="984"/>
      <c r="AP226" s="900"/>
      <c r="AQ226" s="901"/>
      <c r="AR226" s="901"/>
      <c r="AS226" s="901"/>
      <c r="AT226" s="901"/>
      <c r="AU226" s="901"/>
      <c r="AV226" s="935"/>
      <c r="AW226" s="984"/>
      <c r="AX226" s="984"/>
      <c r="AY226" s="53"/>
      <c r="AZ226" s="53"/>
      <c r="BA226" s="53"/>
      <c r="BB226" s="53"/>
      <c r="BC226" s="53"/>
      <c r="BD226" s="53"/>
      <c r="BE226" s="1204" t="s">
        <v>4770</v>
      </c>
      <c r="BF226" s="60"/>
      <c r="BG226" s="1205" t="s">
        <v>6497</v>
      </c>
      <c r="BH226" s="4" t="s">
        <v>5766</v>
      </c>
      <c r="BI226" s="4"/>
      <c r="BJ226" s="66" t="s">
        <v>626</v>
      </c>
      <c r="BK226" s="4" t="s">
        <v>5804</v>
      </c>
    </row>
    <row r="227" spans="1:63" ht="30" customHeight="1">
      <c r="A227" s="1163">
        <v>222</v>
      </c>
      <c r="B227" s="1164">
        <v>222</v>
      </c>
      <c r="C227" s="1165">
        <v>204</v>
      </c>
      <c r="D227" s="872" t="s">
        <v>1039</v>
      </c>
      <c r="E227" s="891" t="s">
        <v>5673</v>
      </c>
      <c r="F227" s="885" t="s">
        <v>2150</v>
      </c>
      <c r="G227" s="872"/>
      <c r="H227" s="986" t="s">
        <v>2452</v>
      </c>
      <c r="I227" s="998"/>
      <c r="J227" s="999"/>
      <c r="K227" s="1000"/>
      <c r="L227" s="872" t="s">
        <v>6796</v>
      </c>
      <c r="M227" s="857" t="s">
        <v>4280</v>
      </c>
      <c r="N227" s="1000"/>
      <c r="O227" s="880"/>
      <c r="P227" s="880"/>
      <c r="Q227" s="978"/>
      <c r="R227" s="873"/>
      <c r="S227" s="998"/>
      <c r="T227" s="873" t="s">
        <v>3690</v>
      </c>
      <c r="U227" s="873"/>
      <c r="V227" s="873"/>
      <c r="W227" s="873" t="s">
        <v>3543</v>
      </c>
      <c r="X227" s="901" t="s">
        <v>626</v>
      </c>
      <c r="Y227" s="875"/>
      <c r="Z227" s="900"/>
      <c r="AA227" s="901"/>
      <c r="AB227" s="873"/>
      <c r="AC227" s="873"/>
      <c r="AD227" s="873"/>
      <c r="AE227" s="873"/>
      <c r="AF227" s="875"/>
      <c r="AG227" s="875"/>
      <c r="AH227" s="983"/>
      <c r="AI227" s="984"/>
      <c r="AJ227" s="984"/>
      <c r="AK227" s="984"/>
      <c r="AL227" s="984"/>
      <c r="AM227" s="984"/>
      <c r="AN227" s="984"/>
      <c r="AO227" s="984"/>
      <c r="AP227" s="900"/>
      <c r="AQ227" s="873"/>
      <c r="AR227" s="873"/>
      <c r="AS227" s="873"/>
      <c r="AT227" s="873"/>
      <c r="AU227" s="873"/>
      <c r="AV227" s="882"/>
      <c r="AW227" s="984"/>
      <c r="AX227" s="984"/>
      <c r="AY227" s="53"/>
      <c r="AZ227" s="53"/>
      <c r="BA227" s="53"/>
      <c r="BB227" s="53"/>
      <c r="BC227" s="53"/>
      <c r="BD227" s="53"/>
      <c r="BE227" s="1204" t="s">
        <v>4770</v>
      </c>
      <c r="BF227" s="60"/>
      <c r="BG227" s="1205" t="s">
        <v>6497</v>
      </c>
      <c r="BH227" s="4" t="s">
        <v>5766</v>
      </c>
      <c r="BI227" s="4"/>
      <c r="BJ227" s="66" t="s">
        <v>626</v>
      </c>
      <c r="BK227" s="4" t="s">
        <v>5804</v>
      </c>
    </row>
    <row r="228" spans="1:63" ht="204.75" customHeight="1">
      <c r="A228" s="1163">
        <v>223</v>
      </c>
      <c r="B228" s="1164">
        <v>223</v>
      </c>
      <c r="C228" s="1165">
        <v>205</v>
      </c>
      <c r="D228" s="873" t="s">
        <v>1040</v>
      </c>
      <c r="E228" s="857" t="s">
        <v>5708</v>
      </c>
      <c r="F228" s="885" t="s">
        <v>2150</v>
      </c>
      <c r="G228" s="873"/>
      <c r="H228" s="873" t="s">
        <v>1041</v>
      </c>
      <c r="I228" s="873" t="s">
        <v>4597</v>
      </c>
      <c r="J228" s="873" t="s">
        <v>1505</v>
      </c>
      <c r="K228" s="873" t="s">
        <v>673</v>
      </c>
      <c r="L228" s="873" t="s">
        <v>6796</v>
      </c>
      <c r="M228" s="873" t="s">
        <v>4280</v>
      </c>
      <c r="N228" s="873" t="s">
        <v>4598</v>
      </c>
      <c r="O228" s="880" t="s">
        <v>4601</v>
      </c>
      <c r="P228" s="873" t="s">
        <v>4602</v>
      </c>
      <c r="Q228" s="873"/>
      <c r="R228" s="880"/>
      <c r="S228" s="873" t="s">
        <v>1661</v>
      </c>
      <c r="T228" s="873" t="s">
        <v>4599</v>
      </c>
      <c r="U228" s="873" t="s">
        <v>4600</v>
      </c>
      <c r="V228" s="873" t="s">
        <v>2511</v>
      </c>
      <c r="W228" s="873"/>
      <c r="X228" s="873"/>
      <c r="Y228" s="875"/>
      <c r="Z228" s="862">
        <v>40422</v>
      </c>
      <c r="AA228" s="860" t="s">
        <v>1318</v>
      </c>
      <c r="AB228" s="873"/>
      <c r="AC228" s="873"/>
      <c r="AD228" s="873"/>
      <c r="AE228" s="873"/>
      <c r="AF228" s="875"/>
      <c r="AG228" s="875"/>
      <c r="AH228" s="929"/>
      <c r="AI228" s="875"/>
      <c r="AJ228" s="875"/>
      <c r="AK228" s="875"/>
      <c r="AL228" s="875"/>
      <c r="AM228" s="875"/>
      <c r="AN228" s="875"/>
      <c r="AO228" s="875"/>
      <c r="AP228" s="862"/>
      <c r="AQ228" s="857"/>
      <c r="AR228" s="873"/>
      <c r="AS228" s="873"/>
      <c r="AT228" s="873"/>
      <c r="AU228" s="873"/>
      <c r="AV228" s="882"/>
      <c r="AW228" s="1127"/>
      <c r="AX228" s="875"/>
      <c r="AY228" s="24"/>
      <c r="AZ228" s="24"/>
      <c r="BA228" s="24"/>
      <c r="BB228" s="24"/>
      <c r="BC228" s="24"/>
      <c r="BD228" s="24"/>
      <c r="BE228" s="1205" t="s">
        <v>6630</v>
      </c>
      <c r="BF228" s="3" t="s">
        <v>1242</v>
      </c>
      <c r="BG228" s="1205" t="s">
        <v>5562</v>
      </c>
      <c r="BH228" s="4" t="s">
        <v>6034</v>
      </c>
      <c r="BI228" s="4"/>
      <c r="BJ228" s="66" t="s">
        <v>626</v>
      </c>
      <c r="BK228" s="4" t="s">
        <v>5782</v>
      </c>
    </row>
    <row r="229" spans="1:63" ht="123.75" customHeight="1">
      <c r="A229" s="1163">
        <v>224</v>
      </c>
      <c r="B229" s="1164">
        <v>224</v>
      </c>
      <c r="C229" s="1165">
        <v>206</v>
      </c>
      <c r="D229" s="873" t="s">
        <v>797</v>
      </c>
      <c r="E229" s="873"/>
      <c r="F229" s="873"/>
      <c r="G229" s="873" t="s">
        <v>5714</v>
      </c>
      <c r="H229" s="873" t="s">
        <v>1042</v>
      </c>
      <c r="I229" s="873" t="s">
        <v>1087</v>
      </c>
      <c r="J229" s="873" t="s">
        <v>679</v>
      </c>
      <c r="K229" s="873" t="s">
        <v>679</v>
      </c>
      <c r="L229" s="873" t="s">
        <v>6796</v>
      </c>
      <c r="M229" s="873" t="s">
        <v>4280</v>
      </c>
      <c r="N229" s="873"/>
      <c r="O229" s="880" t="s">
        <v>3783</v>
      </c>
      <c r="P229" s="873" t="s">
        <v>3784</v>
      </c>
      <c r="Q229" s="873"/>
      <c r="R229" s="901" t="s">
        <v>626</v>
      </c>
      <c r="S229" s="873" t="s">
        <v>1606</v>
      </c>
      <c r="T229" s="873" t="s">
        <v>3785</v>
      </c>
      <c r="U229" s="873" t="s">
        <v>3786</v>
      </c>
      <c r="V229" s="873" t="s">
        <v>2179</v>
      </c>
      <c r="W229" s="901" t="s">
        <v>626</v>
      </c>
      <c r="X229" s="901" t="s">
        <v>626</v>
      </c>
      <c r="Y229" s="902" t="s">
        <v>626</v>
      </c>
      <c r="Z229" s="884" t="s">
        <v>428</v>
      </c>
      <c r="AA229" s="873" t="s">
        <v>429</v>
      </c>
      <c r="AB229" s="873" t="s">
        <v>430</v>
      </c>
      <c r="AC229" s="873" t="s">
        <v>431</v>
      </c>
      <c r="AD229" s="873" t="s">
        <v>432</v>
      </c>
      <c r="AE229" s="873" t="s">
        <v>2453</v>
      </c>
      <c r="AF229" s="107"/>
      <c r="AG229" s="107"/>
      <c r="AH229" s="929"/>
      <c r="AI229" s="875"/>
      <c r="AJ229" s="875"/>
      <c r="AK229" s="875"/>
      <c r="AL229" s="875"/>
      <c r="AM229" s="875"/>
      <c r="AN229" s="875"/>
      <c r="AO229" s="875"/>
      <c r="AP229" s="884"/>
      <c r="AQ229" s="873"/>
      <c r="AR229" s="873"/>
      <c r="AS229" s="873"/>
      <c r="AT229" s="873"/>
      <c r="AU229" s="873"/>
      <c r="AV229" s="913"/>
      <c r="AW229" s="875"/>
      <c r="AX229" s="875"/>
      <c r="AY229" s="24"/>
      <c r="AZ229" s="24"/>
      <c r="BA229" s="24"/>
      <c r="BB229" s="24"/>
      <c r="BC229" s="24"/>
      <c r="BD229" s="24"/>
      <c r="BE229" s="1195" t="s">
        <v>2454</v>
      </c>
      <c r="BF229" s="3" t="s">
        <v>6837</v>
      </c>
      <c r="BG229" s="1205" t="s">
        <v>5209</v>
      </c>
      <c r="BH229" s="4" t="s">
        <v>5776</v>
      </c>
      <c r="BI229" s="4"/>
      <c r="BJ229" s="241" t="s">
        <v>626</v>
      </c>
      <c r="BK229" s="509" t="s">
        <v>626</v>
      </c>
    </row>
    <row r="230" spans="1:63" s="696" customFormat="1" ht="112.5" customHeight="1">
      <c r="A230" s="1163">
        <v>225</v>
      </c>
      <c r="B230" s="1166">
        <v>225</v>
      </c>
      <c r="C230" s="1167" t="s">
        <v>5053</v>
      </c>
      <c r="D230" s="1002" t="s">
        <v>2937</v>
      </c>
      <c r="E230" s="1002" t="s">
        <v>5684</v>
      </c>
      <c r="F230" s="1002"/>
      <c r="G230" s="1002" t="s">
        <v>5662</v>
      </c>
      <c r="H230" s="873" t="s">
        <v>2938</v>
      </c>
      <c r="I230" s="1002" t="s">
        <v>4477</v>
      </c>
      <c r="J230" s="1002" t="s">
        <v>676</v>
      </c>
      <c r="K230" s="1002" t="s">
        <v>676</v>
      </c>
      <c r="L230" s="1002" t="s">
        <v>6795</v>
      </c>
      <c r="M230" s="1002" t="s">
        <v>4307</v>
      </c>
      <c r="N230" s="1002" t="s">
        <v>4478</v>
      </c>
      <c r="O230" s="1002"/>
      <c r="P230" s="1002" t="s">
        <v>4162</v>
      </c>
      <c r="Q230" s="1003"/>
      <c r="R230" s="1002" t="s">
        <v>4480</v>
      </c>
      <c r="S230" s="1002"/>
      <c r="T230" s="1002" t="s">
        <v>4479</v>
      </c>
      <c r="U230" s="1002">
        <v>2017</v>
      </c>
      <c r="V230" s="1002"/>
      <c r="W230" s="1002" t="s">
        <v>4161</v>
      </c>
      <c r="X230" s="1002"/>
      <c r="Y230" s="1004"/>
      <c r="Z230" s="1005"/>
      <c r="AA230" s="1002"/>
      <c r="AB230" s="1002"/>
      <c r="AC230" s="1002"/>
      <c r="AD230" s="1002"/>
      <c r="AE230" s="1002"/>
      <c r="AF230" s="1004"/>
      <c r="AG230" s="1004"/>
      <c r="AH230" s="929"/>
      <c r="AI230" s="1004"/>
      <c r="AJ230" s="1004"/>
      <c r="AK230" s="1004"/>
      <c r="AL230" s="1004"/>
      <c r="AM230" s="1004"/>
      <c r="AN230" s="1004"/>
      <c r="AO230" s="1004"/>
      <c r="AP230" s="1005" t="s">
        <v>5910</v>
      </c>
      <c r="AQ230" s="1002"/>
      <c r="AR230" s="1002"/>
      <c r="AS230" s="1002"/>
      <c r="AT230" s="1002"/>
      <c r="AU230" s="1002"/>
      <c r="AV230" s="1006"/>
      <c r="AW230" s="1004"/>
      <c r="AX230" s="1004"/>
      <c r="AY230" s="697"/>
      <c r="AZ230" s="697"/>
      <c r="BA230" s="697"/>
      <c r="BB230" s="697"/>
      <c r="BC230" s="697"/>
      <c r="BD230" s="697"/>
      <c r="BE230" s="1206" t="s">
        <v>5911</v>
      </c>
      <c r="BF230" s="695" t="s">
        <v>5241</v>
      </c>
      <c r="BG230" s="1244" t="s">
        <v>5561</v>
      </c>
      <c r="BH230" s="700" t="s">
        <v>5766</v>
      </c>
      <c r="BI230" s="695" t="s">
        <v>5750</v>
      </c>
      <c r="BJ230" s="66" t="s">
        <v>2150</v>
      </c>
      <c r="BK230" s="695" t="s">
        <v>5804</v>
      </c>
    </row>
    <row r="231" spans="1:63" ht="192" customHeight="1">
      <c r="A231" s="1163">
        <v>226</v>
      </c>
      <c r="B231" s="1164">
        <v>226</v>
      </c>
      <c r="C231" s="1165">
        <v>208</v>
      </c>
      <c r="D231" s="873" t="s">
        <v>1378</v>
      </c>
      <c r="E231" s="873" t="s">
        <v>6010</v>
      </c>
      <c r="F231" s="892" t="s">
        <v>2150</v>
      </c>
      <c r="G231" s="873"/>
      <c r="H231" s="873" t="s">
        <v>1043</v>
      </c>
      <c r="I231" s="873" t="s">
        <v>1072</v>
      </c>
      <c r="J231" s="873" t="s">
        <v>679</v>
      </c>
      <c r="K231" s="873" t="s">
        <v>679</v>
      </c>
      <c r="L231" s="873" t="s">
        <v>6796</v>
      </c>
      <c r="M231" s="873" t="s">
        <v>4280</v>
      </c>
      <c r="N231" s="873"/>
      <c r="O231" s="880">
        <v>6392.69</v>
      </c>
      <c r="P231" s="873" t="s">
        <v>3182</v>
      </c>
      <c r="Q231" s="873"/>
      <c r="R231" s="873"/>
      <c r="S231" s="873" t="s">
        <v>1662</v>
      </c>
      <c r="T231" s="873" t="s">
        <v>798</v>
      </c>
      <c r="U231" s="873">
        <v>2008</v>
      </c>
      <c r="V231" s="873"/>
      <c r="W231" s="873"/>
      <c r="X231" s="873"/>
      <c r="Y231" s="875" t="s">
        <v>2179</v>
      </c>
      <c r="Z231" s="881" t="s">
        <v>6758</v>
      </c>
      <c r="AA231" s="857" t="s">
        <v>6759</v>
      </c>
      <c r="AB231" s="873" t="s">
        <v>6760</v>
      </c>
      <c r="AC231" s="873"/>
      <c r="AD231" s="873"/>
      <c r="AE231" s="873"/>
      <c r="AF231" s="875"/>
      <c r="AG231" s="875" t="s">
        <v>6761</v>
      </c>
      <c r="AH231" s="1121">
        <v>44267</v>
      </c>
      <c r="AI231" s="875"/>
      <c r="AJ231" s="875"/>
      <c r="AK231" s="875"/>
      <c r="AL231" s="875"/>
      <c r="AM231" s="875"/>
      <c r="AN231" s="875"/>
      <c r="AO231" s="875"/>
      <c r="AP231" s="881"/>
      <c r="AQ231" s="857"/>
      <c r="AR231" s="873"/>
      <c r="AS231" s="873"/>
      <c r="AT231" s="873"/>
      <c r="AU231" s="873"/>
      <c r="AV231" s="882"/>
      <c r="AW231" s="1127"/>
      <c r="AX231" s="875"/>
      <c r="AY231" s="24"/>
      <c r="AZ231" s="24"/>
      <c r="BA231" s="24"/>
      <c r="BB231" s="24"/>
      <c r="BC231" s="24"/>
      <c r="BD231" s="24"/>
      <c r="BE231" s="1200" t="s">
        <v>6755</v>
      </c>
      <c r="BF231" s="3" t="s">
        <v>6757</v>
      </c>
      <c r="BG231" s="1240" t="s">
        <v>6756</v>
      </c>
      <c r="BH231" s="4" t="s">
        <v>6034</v>
      </c>
      <c r="BI231" s="4"/>
      <c r="BJ231" s="66" t="s">
        <v>2150</v>
      </c>
      <c r="BK231" s="4" t="s">
        <v>5782</v>
      </c>
    </row>
    <row r="232" spans="1:63" ht="117.75" customHeight="1">
      <c r="A232" s="1163">
        <v>227</v>
      </c>
      <c r="B232" s="1164">
        <v>227</v>
      </c>
      <c r="C232" s="1165">
        <v>209</v>
      </c>
      <c r="D232" s="873" t="s">
        <v>1040</v>
      </c>
      <c r="E232" s="857" t="s">
        <v>5708</v>
      </c>
      <c r="F232" s="885" t="s">
        <v>2150</v>
      </c>
      <c r="G232" s="873"/>
      <c r="H232" s="873" t="s">
        <v>167</v>
      </c>
      <c r="I232" s="873" t="s">
        <v>168</v>
      </c>
      <c r="J232" s="873" t="s">
        <v>169</v>
      </c>
      <c r="K232" s="873" t="s">
        <v>673</v>
      </c>
      <c r="L232" s="873" t="s">
        <v>6796</v>
      </c>
      <c r="M232" s="873" t="s">
        <v>5203</v>
      </c>
      <c r="N232" s="966" t="s">
        <v>6426</v>
      </c>
      <c r="O232" s="873"/>
      <c r="P232" s="880" t="s">
        <v>6427</v>
      </c>
      <c r="Q232" s="873"/>
      <c r="R232" s="880"/>
      <c r="S232" s="873"/>
      <c r="T232" s="873" t="s">
        <v>6428</v>
      </c>
      <c r="U232" s="873">
        <v>2009</v>
      </c>
      <c r="V232" s="873" t="s">
        <v>2511</v>
      </c>
      <c r="W232" s="873"/>
      <c r="X232" s="873"/>
      <c r="Y232" s="875"/>
      <c r="Z232" s="881"/>
      <c r="AA232" s="857"/>
      <c r="AB232" s="873"/>
      <c r="AC232" s="873"/>
      <c r="AD232" s="873"/>
      <c r="AE232" s="873"/>
      <c r="AF232" s="875"/>
      <c r="AG232" s="875"/>
      <c r="AH232" s="967"/>
      <c r="AI232" s="968"/>
      <c r="AJ232" s="968"/>
      <c r="AK232" s="968"/>
      <c r="AL232" s="968"/>
      <c r="AM232" s="968"/>
      <c r="AN232" s="968"/>
      <c r="AO232" s="968"/>
      <c r="AP232" s="881"/>
      <c r="AQ232" s="857"/>
      <c r="AR232" s="873"/>
      <c r="AS232" s="873"/>
      <c r="AT232" s="873"/>
      <c r="AU232" s="873"/>
      <c r="AV232" s="882"/>
      <c r="AW232" s="1129"/>
      <c r="AX232" s="968"/>
      <c r="AY232" s="25"/>
      <c r="AZ232" s="25"/>
      <c r="BA232" s="25"/>
      <c r="BB232" s="25"/>
      <c r="BC232" s="25"/>
      <c r="BD232" s="25"/>
      <c r="BE232" s="1195" t="s">
        <v>6430</v>
      </c>
      <c r="BF232" s="764" t="s">
        <v>626</v>
      </c>
      <c r="BG232" s="1205" t="s">
        <v>5562</v>
      </c>
      <c r="BH232" s="4" t="s">
        <v>5772</v>
      </c>
      <c r="BI232" s="4"/>
      <c r="BJ232" s="66" t="s">
        <v>626</v>
      </c>
      <c r="BK232" s="4" t="s">
        <v>5782</v>
      </c>
    </row>
    <row r="233" spans="1:63" s="20" customFormat="1" ht="198.75" customHeight="1">
      <c r="A233" s="1163">
        <v>228</v>
      </c>
      <c r="B233" s="1164">
        <v>228</v>
      </c>
      <c r="C233" s="1165">
        <v>210</v>
      </c>
      <c r="D233" s="873" t="s">
        <v>1031</v>
      </c>
      <c r="E233" s="857" t="s">
        <v>5332</v>
      </c>
      <c r="F233" s="892" t="s">
        <v>2150</v>
      </c>
      <c r="G233" s="873"/>
      <c r="H233" s="873" t="s">
        <v>1044</v>
      </c>
      <c r="I233" s="873" t="s">
        <v>1089</v>
      </c>
      <c r="J233" s="873" t="s">
        <v>676</v>
      </c>
      <c r="K233" s="873" t="s">
        <v>676</v>
      </c>
      <c r="L233" s="873" t="s">
        <v>6795</v>
      </c>
      <c r="M233" s="873" t="s">
        <v>4280</v>
      </c>
      <c r="N233" s="873"/>
      <c r="O233" s="873" t="s">
        <v>6185</v>
      </c>
      <c r="P233" s="880" t="s">
        <v>6816</v>
      </c>
      <c r="Q233" s="873" t="s">
        <v>6817</v>
      </c>
      <c r="R233" s="880"/>
      <c r="S233" s="873" t="s">
        <v>1663</v>
      </c>
      <c r="T233" s="873" t="s">
        <v>1088</v>
      </c>
      <c r="U233" s="873">
        <v>2010</v>
      </c>
      <c r="V233" s="873"/>
      <c r="W233" s="857" t="s">
        <v>6546</v>
      </c>
      <c r="X233" s="873" t="s">
        <v>6547</v>
      </c>
      <c r="Y233" s="875"/>
      <c r="Z233" s="881"/>
      <c r="AA233" s="857"/>
      <c r="AB233" s="873"/>
      <c r="AC233" s="873"/>
      <c r="AD233" s="873"/>
      <c r="AE233" s="873"/>
      <c r="AF233" s="875"/>
      <c r="AG233" s="875"/>
      <c r="AH233" s="942"/>
      <c r="AI233" s="902"/>
      <c r="AJ233" s="902"/>
      <c r="AK233" s="902"/>
      <c r="AL233" s="902"/>
      <c r="AM233" s="902"/>
      <c r="AN233" s="902"/>
      <c r="AO233" s="902"/>
      <c r="AP233" s="881"/>
      <c r="AQ233" s="857"/>
      <c r="AR233" s="873"/>
      <c r="AS233" s="873"/>
      <c r="AT233" s="873"/>
      <c r="AU233" s="873"/>
      <c r="AV233" s="882"/>
      <c r="AW233" s="902"/>
      <c r="AX233" s="902"/>
      <c r="AY233" s="36"/>
      <c r="AZ233" s="36"/>
      <c r="BA233" s="36"/>
      <c r="BB233" s="36"/>
      <c r="BC233" s="36"/>
      <c r="BD233" s="36"/>
      <c r="BE233" s="1200" t="s">
        <v>5922</v>
      </c>
      <c r="BF233" s="3" t="s">
        <v>5242</v>
      </c>
      <c r="BG233" s="1205" t="s">
        <v>5561</v>
      </c>
      <c r="BH233" s="4" t="s">
        <v>6019</v>
      </c>
      <c r="BI233" s="4"/>
      <c r="BJ233" s="4" t="s">
        <v>6819</v>
      </c>
      <c r="BK233" s="4" t="s">
        <v>5794</v>
      </c>
    </row>
    <row r="234" spans="1:63" ht="99" customHeight="1">
      <c r="A234" s="1163">
        <v>229</v>
      </c>
      <c r="B234" s="1164">
        <v>229</v>
      </c>
      <c r="C234" s="1165">
        <v>211</v>
      </c>
      <c r="D234" s="873" t="s">
        <v>1045</v>
      </c>
      <c r="E234" s="873"/>
      <c r="F234" s="873"/>
      <c r="G234" s="873" t="s">
        <v>5714</v>
      </c>
      <c r="H234" s="873" t="s">
        <v>1046</v>
      </c>
      <c r="I234" s="873" t="s">
        <v>1090</v>
      </c>
      <c r="J234" s="873" t="s">
        <v>710</v>
      </c>
      <c r="K234" s="873" t="s">
        <v>1047</v>
      </c>
      <c r="L234" s="873" t="s">
        <v>6794</v>
      </c>
      <c r="M234" s="873" t="s">
        <v>4280</v>
      </c>
      <c r="N234" s="873"/>
      <c r="O234" s="880">
        <v>36336.199999999997</v>
      </c>
      <c r="P234" s="880" t="s">
        <v>3184</v>
      </c>
      <c r="Q234" s="873"/>
      <c r="R234" s="880" t="s">
        <v>2455</v>
      </c>
      <c r="S234" s="873" t="s">
        <v>1664</v>
      </c>
      <c r="T234" s="873" t="s">
        <v>1343</v>
      </c>
      <c r="U234" s="873">
        <v>2004</v>
      </c>
      <c r="V234" s="873" t="s">
        <v>2175</v>
      </c>
      <c r="W234" s="873"/>
      <c r="X234" s="873"/>
      <c r="Y234" s="875"/>
      <c r="Z234" s="881"/>
      <c r="AA234" s="857"/>
      <c r="AB234" s="873"/>
      <c r="AC234" s="873"/>
      <c r="AD234" s="873"/>
      <c r="AE234" s="873"/>
      <c r="AF234" s="875"/>
      <c r="AG234" s="875"/>
      <c r="AH234" s="929"/>
      <c r="AI234" s="875"/>
      <c r="AJ234" s="875"/>
      <c r="AK234" s="875"/>
      <c r="AL234" s="875"/>
      <c r="AM234" s="875"/>
      <c r="AN234" s="875"/>
      <c r="AO234" s="875"/>
      <c r="AP234" s="881"/>
      <c r="AQ234" s="857"/>
      <c r="AR234" s="873"/>
      <c r="AS234" s="873"/>
      <c r="AT234" s="873"/>
      <c r="AU234" s="873"/>
      <c r="AV234" s="882"/>
      <c r="AW234" s="875"/>
      <c r="AX234" s="875"/>
      <c r="AY234" s="24"/>
      <c r="AZ234" s="24"/>
      <c r="BA234" s="24"/>
      <c r="BB234" s="24"/>
      <c r="BC234" s="24"/>
      <c r="BD234" s="24"/>
      <c r="BE234" s="1195" t="s">
        <v>4696</v>
      </c>
      <c r="BF234" s="3" t="s">
        <v>5245</v>
      </c>
      <c r="BG234" s="1205" t="s">
        <v>5563</v>
      </c>
      <c r="BH234" s="4" t="s">
        <v>6030</v>
      </c>
      <c r="BI234" s="4"/>
      <c r="BJ234" s="66" t="s">
        <v>626</v>
      </c>
      <c r="BK234" s="4" t="s">
        <v>5784</v>
      </c>
    </row>
    <row r="235" spans="1:63" ht="261.75" customHeight="1">
      <c r="A235" s="1163">
        <v>230</v>
      </c>
      <c r="B235" s="1164">
        <v>230</v>
      </c>
      <c r="C235" s="1165">
        <v>212</v>
      </c>
      <c r="D235" s="873" t="s">
        <v>5549</v>
      </c>
      <c r="E235" s="873" t="s">
        <v>5685</v>
      </c>
      <c r="F235" s="892" t="s">
        <v>2150</v>
      </c>
      <c r="G235" s="873"/>
      <c r="H235" s="873" t="s">
        <v>1048</v>
      </c>
      <c r="I235" s="873" t="s">
        <v>6725</v>
      </c>
      <c r="J235" s="873" t="s">
        <v>710</v>
      </c>
      <c r="K235" s="873" t="s">
        <v>1047</v>
      </c>
      <c r="L235" s="873" t="s">
        <v>6794</v>
      </c>
      <c r="M235" s="873" t="s">
        <v>4280</v>
      </c>
      <c r="N235" s="873"/>
      <c r="O235" s="873"/>
      <c r="P235" s="873"/>
      <c r="Q235" s="873"/>
      <c r="R235" s="873"/>
      <c r="S235" s="873"/>
      <c r="T235" s="873" t="s">
        <v>6169</v>
      </c>
      <c r="U235" s="873" t="s">
        <v>6168</v>
      </c>
      <c r="V235" s="873" t="s">
        <v>6720</v>
      </c>
      <c r="W235" s="873"/>
      <c r="X235" s="873"/>
      <c r="Y235" s="875"/>
      <c r="Z235" s="881" t="s">
        <v>6696</v>
      </c>
      <c r="AA235" s="857" t="s">
        <v>6697</v>
      </c>
      <c r="AB235" s="873"/>
      <c r="AC235" s="873"/>
      <c r="AD235" s="873"/>
      <c r="AE235" s="873"/>
      <c r="AF235" s="875"/>
      <c r="AG235" s="875"/>
      <c r="AH235" s="929"/>
      <c r="AI235" s="875"/>
      <c r="AJ235" s="875"/>
      <c r="AK235" s="875"/>
      <c r="AL235" s="875"/>
      <c r="AM235" s="875"/>
      <c r="AN235" s="875"/>
      <c r="AO235" s="875"/>
      <c r="AP235" s="881"/>
      <c r="AQ235" s="857"/>
      <c r="AR235" s="873"/>
      <c r="AS235" s="873"/>
      <c r="AT235" s="873"/>
      <c r="AU235" s="873"/>
      <c r="AV235" s="882"/>
      <c r="AW235" s="1127"/>
      <c r="AX235" s="875"/>
      <c r="AY235" s="24"/>
      <c r="AZ235" s="24"/>
      <c r="BA235" s="24"/>
      <c r="BB235" s="24"/>
      <c r="BC235" s="24"/>
      <c r="BD235" s="24"/>
      <c r="BE235" s="1200" t="s">
        <v>6698</v>
      </c>
      <c r="BF235" s="3" t="s">
        <v>6442</v>
      </c>
      <c r="BG235" s="1240" t="s">
        <v>6699</v>
      </c>
      <c r="BH235" s="4" t="s">
        <v>5772</v>
      </c>
      <c r="BI235" s="4"/>
      <c r="BJ235" s="241" t="s">
        <v>2150</v>
      </c>
      <c r="BK235" s="509" t="s">
        <v>5782</v>
      </c>
    </row>
    <row r="236" spans="1:63" ht="147">
      <c r="A236" s="1163">
        <v>231</v>
      </c>
      <c r="B236" s="1164">
        <v>231</v>
      </c>
      <c r="C236" s="1165">
        <v>213</v>
      </c>
      <c r="D236" s="873" t="s">
        <v>1050</v>
      </c>
      <c r="E236" s="873" t="s">
        <v>5686</v>
      </c>
      <c r="F236" s="892" t="s">
        <v>2150</v>
      </c>
      <c r="G236" s="873"/>
      <c r="H236" s="873" t="s">
        <v>1051</v>
      </c>
      <c r="I236" s="873" t="s">
        <v>799</v>
      </c>
      <c r="J236" s="873" t="s">
        <v>1510</v>
      </c>
      <c r="K236" s="873" t="s">
        <v>678</v>
      </c>
      <c r="L236" s="873" t="s">
        <v>6795</v>
      </c>
      <c r="M236" s="873" t="s">
        <v>4280</v>
      </c>
      <c r="N236" s="873"/>
      <c r="O236" s="873" t="s">
        <v>2456</v>
      </c>
      <c r="P236" s="873" t="s">
        <v>2456</v>
      </c>
      <c r="Q236" s="873" t="s">
        <v>2456</v>
      </c>
      <c r="R236" s="873" t="s">
        <v>2456</v>
      </c>
      <c r="S236" s="873" t="s">
        <v>1666</v>
      </c>
      <c r="T236" s="873" t="s">
        <v>800</v>
      </c>
      <c r="U236" s="873">
        <v>2002</v>
      </c>
      <c r="V236" s="873" t="s">
        <v>2179</v>
      </c>
      <c r="W236" s="901" t="s">
        <v>626</v>
      </c>
      <c r="X236" s="901" t="s">
        <v>626</v>
      </c>
      <c r="Y236" s="875" t="s">
        <v>2179</v>
      </c>
      <c r="Z236" s="931" t="s">
        <v>626</v>
      </c>
      <c r="AA236" s="930" t="s">
        <v>626</v>
      </c>
      <c r="AB236" s="873" t="s">
        <v>2457</v>
      </c>
      <c r="AC236" s="873" t="s">
        <v>252</v>
      </c>
      <c r="AD236" s="873" t="s">
        <v>2458</v>
      </c>
      <c r="AE236" s="873"/>
      <c r="AF236" s="875" t="s">
        <v>2459</v>
      </c>
      <c r="AG236" s="875"/>
      <c r="AH236" s="955"/>
      <c r="AI236" s="956"/>
      <c r="AJ236" s="956"/>
      <c r="AK236" s="956"/>
      <c r="AL236" s="956"/>
      <c r="AM236" s="956"/>
      <c r="AN236" s="956"/>
      <c r="AO236" s="956"/>
      <c r="AP236" s="931"/>
      <c r="AQ236" s="930"/>
      <c r="AR236" s="873"/>
      <c r="AS236" s="873"/>
      <c r="AT236" s="873"/>
      <c r="AU236" s="873"/>
      <c r="AV236" s="882"/>
      <c r="AW236" s="956"/>
      <c r="AX236" s="956"/>
      <c r="AY236" s="35"/>
      <c r="AZ236" s="35"/>
      <c r="BA236" s="35"/>
      <c r="BB236" s="35"/>
      <c r="BC236" s="35"/>
      <c r="BD236" s="35"/>
      <c r="BE236" s="1195" t="s">
        <v>2460</v>
      </c>
      <c r="BF236" s="3" t="s">
        <v>5250</v>
      </c>
      <c r="BG236" s="1234" t="s">
        <v>3269</v>
      </c>
      <c r="BH236" s="4" t="s">
        <v>6031</v>
      </c>
      <c r="BI236" s="4"/>
      <c r="BJ236" s="66" t="s">
        <v>626</v>
      </c>
      <c r="BK236" s="4" t="s">
        <v>5785</v>
      </c>
    </row>
    <row r="237" spans="1:63" ht="143.25" customHeight="1">
      <c r="A237" s="1163">
        <v>232</v>
      </c>
      <c r="B237" s="1164">
        <v>232</v>
      </c>
      <c r="C237" s="1165">
        <v>214</v>
      </c>
      <c r="D237" s="873" t="s">
        <v>1052</v>
      </c>
      <c r="E237" s="873"/>
      <c r="F237" s="873"/>
      <c r="G237" s="873" t="s">
        <v>5714</v>
      </c>
      <c r="H237" s="873" t="s">
        <v>1053</v>
      </c>
      <c r="I237" s="873" t="s">
        <v>1091</v>
      </c>
      <c r="J237" s="873" t="s">
        <v>1511</v>
      </c>
      <c r="K237" s="873" t="s">
        <v>674</v>
      </c>
      <c r="L237" s="873" t="s">
        <v>6795</v>
      </c>
      <c r="M237" s="873" t="s">
        <v>4280</v>
      </c>
      <c r="N237" s="873"/>
      <c r="O237" s="880">
        <v>11429.6</v>
      </c>
      <c r="P237" s="880" t="s">
        <v>3185</v>
      </c>
      <c r="Q237" s="873"/>
      <c r="R237" s="954" t="s">
        <v>626</v>
      </c>
      <c r="S237" s="873" t="s">
        <v>1667</v>
      </c>
      <c r="T237" s="873" t="s">
        <v>2461</v>
      </c>
      <c r="U237" s="873">
        <v>2006</v>
      </c>
      <c r="V237" s="873" t="s">
        <v>2511</v>
      </c>
      <c r="W237" s="901" t="s">
        <v>626</v>
      </c>
      <c r="X237" s="901" t="s">
        <v>626</v>
      </c>
      <c r="Y237" s="875" t="s">
        <v>2179</v>
      </c>
      <c r="Z237" s="884" t="s">
        <v>436</v>
      </c>
      <c r="AA237" s="873" t="s">
        <v>435</v>
      </c>
      <c r="AB237" s="873" t="s">
        <v>433</v>
      </c>
      <c r="AC237" s="873" t="s">
        <v>434</v>
      </c>
      <c r="AD237" s="873" t="s">
        <v>2462</v>
      </c>
      <c r="AE237" s="873"/>
      <c r="AF237" s="902" t="s">
        <v>626</v>
      </c>
      <c r="AG237" s="902"/>
      <c r="AH237" s="967"/>
      <c r="AI237" s="968"/>
      <c r="AJ237" s="968"/>
      <c r="AK237" s="968"/>
      <c r="AL237" s="968"/>
      <c r="AM237" s="968"/>
      <c r="AN237" s="968"/>
      <c r="AO237" s="968"/>
      <c r="AP237" s="884"/>
      <c r="AQ237" s="873"/>
      <c r="AR237" s="873"/>
      <c r="AS237" s="873"/>
      <c r="AT237" s="873"/>
      <c r="AU237" s="873"/>
      <c r="AV237" s="935"/>
      <c r="AW237" s="1129"/>
      <c r="AX237" s="968"/>
      <c r="AY237" s="25"/>
      <c r="AZ237" s="25"/>
      <c r="BA237" s="25"/>
      <c r="BB237" s="25"/>
      <c r="BC237" s="25"/>
      <c r="BD237" s="25"/>
      <c r="BE237" s="1195" t="s">
        <v>2463</v>
      </c>
      <c r="BF237" s="3" t="s">
        <v>6837</v>
      </c>
      <c r="BG237" s="1205" t="s">
        <v>5209</v>
      </c>
      <c r="BH237" s="4" t="s">
        <v>6030</v>
      </c>
      <c r="BI237" s="4"/>
      <c r="BJ237" s="66" t="s">
        <v>626</v>
      </c>
      <c r="BK237" s="4" t="s">
        <v>5782</v>
      </c>
    </row>
    <row r="238" spans="1:63" s="20" customFormat="1" ht="193.5" customHeight="1">
      <c r="A238" s="1163">
        <v>233</v>
      </c>
      <c r="B238" s="1164">
        <v>233</v>
      </c>
      <c r="C238" s="1165">
        <v>215</v>
      </c>
      <c r="D238" s="873" t="s">
        <v>5283</v>
      </c>
      <c r="E238" s="857" t="s">
        <v>5383</v>
      </c>
      <c r="F238" s="892" t="s">
        <v>2150</v>
      </c>
      <c r="G238" s="873"/>
      <c r="H238" s="873" t="s">
        <v>2464</v>
      </c>
      <c r="I238" s="873" t="s">
        <v>1095</v>
      </c>
      <c r="J238" s="873" t="s">
        <v>673</v>
      </c>
      <c r="K238" s="873" t="s">
        <v>673</v>
      </c>
      <c r="L238" s="873" t="s">
        <v>6796</v>
      </c>
      <c r="M238" s="873" t="s">
        <v>4280</v>
      </c>
      <c r="N238" s="873" t="s">
        <v>4310</v>
      </c>
      <c r="O238" s="873" t="s">
        <v>1096</v>
      </c>
      <c r="P238" s="880" t="s">
        <v>3186</v>
      </c>
      <c r="Q238" s="873"/>
      <c r="R238" s="880" t="s">
        <v>4240</v>
      </c>
      <c r="S238" s="873" t="s">
        <v>1668</v>
      </c>
      <c r="T238" s="873" t="s">
        <v>4643</v>
      </c>
      <c r="U238" s="873" t="s">
        <v>4239</v>
      </c>
      <c r="V238" s="873" t="s">
        <v>2175</v>
      </c>
      <c r="W238" s="873" t="s">
        <v>6025</v>
      </c>
      <c r="X238" s="901" t="s">
        <v>626</v>
      </c>
      <c r="Y238" s="875" t="s">
        <v>2179</v>
      </c>
      <c r="Z238" s="931" t="s">
        <v>626</v>
      </c>
      <c r="AA238" s="930" t="s">
        <v>626</v>
      </c>
      <c r="AB238" s="930" t="s">
        <v>626</v>
      </c>
      <c r="AC238" s="930" t="s">
        <v>626</v>
      </c>
      <c r="AD238" s="930" t="s">
        <v>626</v>
      </c>
      <c r="AE238" s="930"/>
      <c r="AF238" s="895" t="s">
        <v>626</v>
      </c>
      <c r="AG238" s="895"/>
      <c r="AH238" s="929"/>
      <c r="AI238" s="875"/>
      <c r="AJ238" s="875"/>
      <c r="AK238" s="875"/>
      <c r="AL238" s="875"/>
      <c r="AM238" s="875"/>
      <c r="AN238" s="875"/>
      <c r="AO238" s="875"/>
      <c r="AP238" s="931"/>
      <c r="AQ238" s="930"/>
      <c r="AR238" s="930"/>
      <c r="AS238" s="930"/>
      <c r="AT238" s="930"/>
      <c r="AU238" s="930"/>
      <c r="AV238" s="934"/>
      <c r="AW238" s="875" t="s">
        <v>6254</v>
      </c>
      <c r="AX238" s="875" t="s">
        <v>6255</v>
      </c>
      <c r="AY238" s="211"/>
      <c r="AZ238" s="211"/>
      <c r="BA238" s="211"/>
      <c r="BB238" s="211"/>
      <c r="BC238" s="211"/>
      <c r="BD238" s="211"/>
      <c r="BE238" s="1207" t="s">
        <v>6256</v>
      </c>
      <c r="BF238" s="3" t="s">
        <v>2916</v>
      </c>
      <c r="BG238" s="1205" t="s">
        <v>5561</v>
      </c>
      <c r="BH238" s="4" t="s">
        <v>5767</v>
      </c>
      <c r="BI238" s="4"/>
      <c r="BJ238" s="66" t="s">
        <v>2150</v>
      </c>
      <c r="BK238" s="4" t="s">
        <v>5794</v>
      </c>
    </row>
    <row r="239" spans="1:63" ht="132" customHeight="1">
      <c r="A239" s="1163">
        <v>234</v>
      </c>
      <c r="B239" s="1164">
        <v>234</v>
      </c>
      <c r="C239" s="1165">
        <v>216</v>
      </c>
      <c r="D239" s="873" t="s">
        <v>1054</v>
      </c>
      <c r="E239" s="873" t="s">
        <v>6347</v>
      </c>
      <c r="F239" s="873"/>
      <c r="G239" s="873"/>
      <c r="H239" s="873" t="s">
        <v>1055</v>
      </c>
      <c r="I239" s="873" t="s">
        <v>1074</v>
      </c>
      <c r="J239" s="873" t="s">
        <v>682</v>
      </c>
      <c r="K239" s="873" t="s">
        <v>679</v>
      </c>
      <c r="L239" s="873" t="s">
        <v>6796</v>
      </c>
      <c r="M239" s="873" t="s">
        <v>4280</v>
      </c>
      <c r="N239" s="873"/>
      <c r="O239" s="873" t="s">
        <v>3453</v>
      </c>
      <c r="P239" s="880" t="s">
        <v>3187</v>
      </c>
      <c r="Q239" s="873"/>
      <c r="R239" s="873" t="s">
        <v>2467</v>
      </c>
      <c r="S239" s="873" t="s">
        <v>1669</v>
      </c>
      <c r="T239" s="873" t="s">
        <v>750</v>
      </c>
      <c r="U239" s="873">
        <v>2012</v>
      </c>
      <c r="V239" s="873" t="s">
        <v>2175</v>
      </c>
      <c r="W239" s="873" t="s">
        <v>4785</v>
      </c>
      <c r="X239" s="901" t="s">
        <v>626</v>
      </c>
      <c r="Y239" s="875" t="s">
        <v>2179</v>
      </c>
      <c r="Z239" s="931" t="s">
        <v>2468</v>
      </c>
      <c r="AA239" s="930" t="s">
        <v>6226</v>
      </c>
      <c r="AB239" s="873" t="s">
        <v>2470</v>
      </c>
      <c r="AC239" s="873" t="s">
        <v>2471</v>
      </c>
      <c r="AD239" s="873" t="s">
        <v>2472</v>
      </c>
      <c r="AE239" s="873"/>
      <c r="AF239" s="902" t="s">
        <v>626</v>
      </c>
      <c r="AG239" s="902"/>
      <c r="AH239" s="967"/>
      <c r="AI239" s="968"/>
      <c r="AJ239" s="968"/>
      <c r="AK239" s="968"/>
      <c r="AL239" s="968"/>
      <c r="AM239" s="968"/>
      <c r="AN239" s="968"/>
      <c r="AO239" s="968"/>
      <c r="AP239" s="931"/>
      <c r="AQ239" s="857"/>
      <c r="AR239" s="873"/>
      <c r="AS239" s="873"/>
      <c r="AT239" s="873"/>
      <c r="AU239" s="873"/>
      <c r="AV239" s="935"/>
      <c r="AW239" s="968"/>
      <c r="AX239" s="968"/>
      <c r="AY239" s="25"/>
      <c r="AZ239" s="25"/>
      <c r="BA239" s="25"/>
      <c r="BB239" s="25"/>
      <c r="BC239" s="25"/>
      <c r="BD239" s="25"/>
      <c r="BE239" s="1196" t="s">
        <v>2473</v>
      </c>
      <c r="BF239" s="3" t="s">
        <v>5241</v>
      </c>
      <c r="BG239" s="1205" t="s">
        <v>5563</v>
      </c>
      <c r="BH239" s="4" t="s">
        <v>5766</v>
      </c>
      <c r="BI239" s="4"/>
      <c r="BJ239" s="66" t="s">
        <v>626</v>
      </c>
      <c r="BK239" s="4" t="s">
        <v>5828</v>
      </c>
    </row>
    <row r="240" spans="1:63" ht="87.75" customHeight="1">
      <c r="A240" s="1163">
        <v>235</v>
      </c>
      <c r="B240" s="1164">
        <v>235</v>
      </c>
      <c r="C240" s="1165" t="s">
        <v>5040</v>
      </c>
      <c r="D240" s="873" t="s">
        <v>4620</v>
      </c>
      <c r="E240" s="873" t="s">
        <v>5687</v>
      </c>
      <c r="F240" s="885" t="s">
        <v>2150</v>
      </c>
      <c r="G240" s="873"/>
      <c r="H240" s="873" t="s">
        <v>4621</v>
      </c>
      <c r="I240" s="873" t="s">
        <v>4622</v>
      </c>
      <c r="J240" s="873" t="s">
        <v>4623</v>
      </c>
      <c r="K240" s="873" t="s">
        <v>2124</v>
      </c>
      <c r="L240" s="873" t="s">
        <v>6796</v>
      </c>
      <c r="M240" s="873" t="s">
        <v>4307</v>
      </c>
      <c r="N240" s="873" t="s">
        <v>4624</v>
      </c>
      <c r="O240" s="873"/>
      <c r="P240" s="873" t="s">
        <v>4625</v>
      </c>
      <c r="Q240" s="873"/>
      <c r="R240" s="873"/>
      <c r="S240" s="873"/>
      <c r="T240" s="873" t="s">
        <v>4626</v>
      </c>
      <c r="U240" s="873">
        <v>2016</v>
      </c>
      <c r="V240" s="873"/>
      <c r="W240" s="873"/>
      <c r="X240" s="873"/>
      <c r="Y240" s="875"/>
      <c r="Z240" s="884" t="s">
        <v>5926</v>
      </c>
      <c r="AA240" s="873"/>
      <c r="AB240" s="873"/>
      <c r="AC240" s="873"/>
      <c r="AD240" s="873"/>
      <c r="AE240" s="873"/>
      <c r="AF240" s="875"/>
      <c r="AG240" s="875"/>
      <c r="AH240" s="1007"/>
      <c r="AI240" s="986"/>
      <c r="AJ240" s="986"/>
      <c r="AK240" s="986"/>
      <c r="AL240" s="986"/>
      <c r="AM240" s="986"/>
      <c r="AN240" s="986"/>
      <c r="AO240" s="986"/>
      <c r="AP240" s="884"/>
      <c r="AQ240" s="873"/>
      <c r="AR240" s="873"/>
      <c r="AS240" s="873"/>
      <c r="AT240" s="873"/>
      <c r="AU240" s="873"/>
      <c r="AV240" s="882"/>
      <c r="AW240" s="986"/>
      <c r="AX240" s="986"/>
      <c r="AY240" s="56"/>
      <c r="AZ240" s="56"/>
      <c r="BA240" s="56"/>
      <c r="BB240" s="56"/>
      <c r="BC240" s="56"/>
      <c r="BD240" s="56"/>
      <c r="BE240" s="1208" t="s">
        <v>6110</v>
      </c>
      <c r="BF240" s="4" t="s">
        <v>2560</v>
      </c>
      <c r="BG240" s="1241" t="s">
        <v>5561</v>
      </c>
      <c r="BH240" s="4" t="s">
        <v>6023</v>
      </c>
      <c r="BI240" s="4"/>
      <c r="BJ240" s="66" t="s">
        <v>626</v>
      </c>
      <c r="BK240" s="4" t="s">
        <v>5783</v>
      </c>
    </row>
    <row r="241" spans="1:63" ht="150" customHeight="1">
      <c r="A241" s="1163">
        <v>236</v>
      </c>
      <c r="B241" s="1164">
        <v>236</v>
      </c>
      <c r="C241" s="1165">
        <v>218</v>
      </c>
      <c r="D241" s="873" t="s">
        <v>1058</v>
      </c>
      <c r="E241" s="873" t="s">
        <v>6348</v>
      </c>
      <c r="F241" s="873"/>
      <c r="G241" s="873"/>
      <c r="H241" s="873" t="s">
        <v>203</v>
      </c>
      <c r="I241" s="873" t="s">
        <v>804</v>
      </c>
      <c r="J241" s="873" t="s">
        <v>681</v>
      </c>
      <c r="K241" s="873" t="s">
        <v>681</v>
      </c>
      <c r="L241" s="873" t="s">
        <v>6794</v>
      </c>
      <c r="M241" s="873" t="s">
        <v>4280</v>
      </c>
      <c r="N241" s="873"/>
      <c r="O241" s="873" t="s">
        <v>3355</v>
      </c>
      <c r="P241" s="873" t="s">
        <v>3189</v>
      </c>
      <c r="Q241" s="873"/>
      <c r="R241" s="901" t="s">
        <v>626</v>
      </c>
      <c r="S241" s="873" t="s">
        <v>1669</v>
      </c>
      <c r="T241" s="873" t="s">
        <v>2475</v>
      </c>
      <c r="U241" s="873">
        <v>2011</v>
      </c>
      <c r="V241" s="873" t="s">
        <v>2511</v>
      </c>
      <c r="W241" s="901"/>
      <c r="X241" s="901" t="s">
        <v>626</v>
      </c>
      <c r="Y241" s="875" t="s">
        <v>2179</v>
      </c>
      <c r="Z241" s="881" t="s">
        <v>255</v>
      </c>
      <c r="AA241" s="857" t="s">
        <v>256</v>
      </c>
      <c r="AB241" s="873" t="s">
        <v>878</v>
      </c>
      <c r="AC241" s="873" t="s">
        <v>879</v>
      </c>
      <c r="AD241" s="873" t="s">
        <v>2476</v>
      </c>
      <c r="AE241" s="901" t="s">
        <v>2477</v>
      </c>
      <c r="AF241" s="107"/>
      <c r="AG241" s="107"/>
      <c r="AH241" s="929"/>
      <c r="AI241" s="875"/>
      <c r="AJ241" s="875"/>
      <c r="AK241" s="875"/>
      <c r="AL241" s="875"/>
      <c r="AM241" s="875"/>
      <c r="AN241" s="875"/>
      <c r="AO241" s="875"/>
      <c r="AP241" s="881"/>
      <c r="AQ241" s="857"/>
      <c r="AR241" s="873"/>
      <c r="AS241" s="873"/>
      <c r="AT241" s="873"/>
      <c r="AU241" s="901"/>
      <c r="AV241" s="913"/>
      <c r="AW241" s="1127"/>
      <c r="AX241" s="875"/>
      <c r="AY241" s="24"/>
      <c r="AZ241" s="24"/>
      <c r="BA241" s="24"/>
      <c r="BB241" s="24"/>
      <c r="BC241" s="24"/>
      <c r="BD241" s="24"/>
      <c r="BE241" s="1195" t="s">
        <v>6631</v>
      </c>
      <c r="BF241" s="3" t="s">
        <v>6837</v>
      </c>
      <c r="BG241" s="1205" t="s">
        <v>5209</v>
      </c>
      <c r="BH241" s="4" t="s">
        <v>5772</v>
      </c>
      <c r="BI241" s="4"/>
      <c r="BJ241" s="66" t="s">
        <v>626</v>
      </c>
      <c r="BK241" s="4" t="s">
        <v>5782</v>
      </c>
    </row>
    <row r="242" spans="1:63" ht="126">
      <c r="A242" s="1163">
        <v>237</v>
      </c>
      <c r="B242" s="1164">
        <v>237</v>
      </c>
      <c r="C242" s="1165">
        <v>219</v>
      </c>
      <c r="D242" s="873" t="s">
        <v>1030</v>
      </c>
      <c r="E242" s="873" t="s">
        <v>5731</v>
      </c>
      <c r="F242" s="885" t="s">
        <v>2150</v>
      </c>
      <c r="G242" s="873"/>
      <c r="H242" s="873" t="s">
        <v>2827</v>
      </c>
      <c r="I242" s="873" t="s">
        <v>1077</v>
      </c>
      <c r="J242" s="873" t="s">
        <v>731</v>
      </c>
      <c r="K242" s="873" t="s">
        <v>672</v>
      </c>
      <c r="L242" s="873" t="s">
        <v>6796</v>
      </c>
      <c r="M242" s="873" t="s">
        <v>4280</v>
      </c>
      <c r="N242" s="873"/>
      <c r="O242" s="873" t="s">
        <v>1065</v>
      </c>
      <c r="P242" s="880" t="s">
        <v>3190</v>
      </c>
      <c r="Q242" s="873"/>
      <c r="R242" s="880"/>
      <c r="S242" s="873" t="s">
        <v>1672</v>
      </c>
      <c r="T242" s="873" t="s">
        <v>1226</v>
      </c>
      <c r="U242" s="873">
        <v>2008</v>
      </c>
      <c r="V242" s="873"/>
      <c r="W242" s="873"/>
      <c r="X242" s="873"/>
      <c r="Y242" s="875"/>
      <c r="Z242" s="881"/>
      <c r="AA242" s="857"/>
      <c r="AB242" s="873" t="s">
        <v>257</v>
      </c>
      <c r="AC242" s="873" t="s">
        <v>258</v>
      </c>
      <c r="AD242" s="873"/>
      <c r="AE242" s="873"/>
      <c r="AF242" s="875"/>
      <c r="AG242" s="875"/>
      <c r="AH242" s="929"/>
      <c r="AI242" s="875"/>
      <c r="AJ242" s="875"/>
      <c r="AK242" s="875"/>
      <c r="AL242" s="875"/>
      <c r="AM242" s="875"/>
      <c r="AN242" s="875"/>
      <c r="AO242" s="875"/>
      <c r="AP242" s="881"/>
      <c r="AQ242" s="857"/>
      <c r="AR242" s="873"/>
      <c r="AS242" s="873"/>
      <c r="AT242" s="873"/>
      <c r="AU242" s="873"/>
      <c r="AV242" s="882"/>
      <c r="AW242" s="875"/>
      <c r="AX242" s="875"/>
      <c r="AY242" s="24"/>
      <c r="AZ242" s="24"/>
      <c r="BA242" s="24"/>
      <c r="BB242" s="24"/>
      <c r="BC242" s="24"/>
      <c r="BD242" s="24"/>
      <c r="BE242" s="1198" t="s">
        <v>6614</v>
      </c>
      <c r="BF242" s="3"/>
      <c r="BG242" s="1205" t="s">
        <v>3532</v>
      </c>
      <c r="BH242" s="4" t="s">
        <v>5776</v>
      </c>
      <c r="BI242" s="4"/>
      <c r="BJ242" s="66" t="s">
        <v>626</v>
      </c>
      <c r="BK242" s="4" t="s">
        <v>5783</v>
      </c>
    </row>
    <row r="243" spans="1:63" ht="114.75" customHeight="1">
      <c r="A243" s="1163">
        <v>238</v>
      </c>
      <c r="B243" s="1164">
        <v>238</v>
      </c>
      <c r="C243" s="1165">
        <v>220</v>
      </c>
      <c r="D243" s="873" t="s">
        <v>1059</v>
      </c>
      <c r="E243" s="873" t="s">
        <v>5673</v>
      </c>
      <c r="F243" s="885" t="s">
        <v>2150</v>
      </c>
      <c r="G243" s="873"/>
      <c r="H243" s="873" t="s">
        <v>2805</v>
      </c>
      <c r="I243" s="873" t="s">
        <v>1106</v>
      </c>
      <c r="J243" s="873" t="s">
        <v>671</v>
      </c>
      <c r="K243" s="873" t="s">
        <v>672</v>
      </c>
      <c r="L243" s="873" t="s">
        <v>6796</v>
      </c>
      <c r="M243" s="873" t="s">
        <v>4280</v>
      </c>
      <c r="N243" s="873"/>
      <c r="O243" s="873" t="s">
        <v>3356</v>
      </c>
      <c r="P243" s="976" t="s">
        <v>3191</v>
      </c>
      <c r="Q243" s="873"/>
      <c r="R243" s="873" t="s">
        <v>2479</v>
      </c>
      <c r="S243" s="873" t="s">
        <v>1673</v>
      </c>
      <c r="T243" s="873" t="s">
        <v>749</v>
      </c>
      <c r="U243" s="873">
        <v>2012</v>
      </c>
      <c r="V243" s="873" t="s">
        <v>2480</v>
      </c>
      <c r="W243" s="873" t="s">
        <v>2481</v>
      </c>
      <c r="X243" s="901" t="s">
        <v>626</v>
      </c>
      <c r="Y243" s="875" t="s">
        <v>2179</v>
      </c>
      <c r="Z243" s="884" t="s">
        <v>880</v>
      </c>
      <c r="AA243" s="873" t="s">
        <v>881</v>
      </c>
      <c r="AB243" s="873" t="s">
        <v>882</v>
      </c>
      <c r="AC243" s="873" t="s">
        <v>954</v>
      </c>
      <c r="AD243" s="901" t="s">
        <v>626</v>
      </c>
      <c r="AE243" s="901"/>
      <c r="AF243" s="902" t="s">
        <v>626</v>
      </c>
      <c r="AG243" s="902"/>
      <c r="AH243" s="929"/>
      <c r="AI243" s="875"/>
      <c r="AJ243" s="875"/>
      <c r="AK243" s="875"/>
      <c r="AL243" s="875"/>
      <c r="AM243" s="875"/>
      <c r="AN243" s="875"/>
      <c r="AO243" s="875"/>
      <c r="AP243" s="884" t="s">
        <v>6246</v>
      </c>
      <c r="AQ243" s="873" t="s">
        <v>6380</v>
      </c>
      <c r="AR243" s="873" t="s">
        <v>6480</v>
      </c>
      <c r="AS243" s="873"/>
      <c r="AT243" s="901"/>
      <c r="AU243" s="901"/>
      <c r="AV243" s="935"/>
      <c r="AW243" s="875"/>
      <c r="AX243" s="875"/>
      <c r="AY243" s="24"/>
      <c r="AZ243" s="24"/>
      <c r="BA243" s="24"/>
      <c r="BB243" s="24"/>
      <c r="BC243" s="24"/>
      <c r="BD243" s="24"/>
      <c r="BE243" s="1195" t="s">
        <v>6379</v>
      </c>
      <c r="BF243" s="3" t="s">
        <v>5241</v>
      </c>
      <c r="BG243" s="1205" t="s">
        <v>5562</v>
      </c>
      <c r="BH243" s="4" t="s">
        <v>5766</v>
      </c>
      <c r="BI243" s="4"/>
      <c r="BJ243" s="66" t="s">
        <v>626</v>
      </c>
      <c r="BK243" s="4" t="s">
        <v>5828</v>
      </c>
    </row>
    <row r="244" spans="1:63" s="584" customFormat="1" ht="115.5" customHeight="1">
      <c r="A244" s="1163">
        <v>239</v>
      </c>
      <c r="B244" s="1170">
        <v>239</v>
      </c>
      <c r="C244" s="1171">
        <v>221</v>
      </c>
      <c r="D244" s="907" t="s">
        <v>1060</v>
      </c>
      <c r="E244" s="907" t="s">
        <v>5465</v>
      </c>
      <c r="F244" s="1008" t="s">
        <v>2150</v>
      </c>
      <c r="G244" s="907"/>
      <c r="H244" s="907" t="s">
        <v>2940</v>
      </c>
      <c r="I244" s="907" t="s">
        <v>1106</v>
      </c>
      <c r="J244" s="907" t="s">
        <v>671</v>
      </c>
      <c r="K244" s="907" t="s">
        <v>672</v>
      </c>
      <c r="L244" s="907" t="s">
        <v>6796</v>
      </c>
      <c r="M244" s="873" t="s">
        <v>4280</v>
      </c>
      <c r="N244" s="873" t="s">
        <v>6622</v>
      </c>
      <c r="O244" s="873" t="s">
        <v>4641</v>
      </c>
      <c r="P244" s="873" t="s">
        <v>3192</v>
      </c>
      <c r="Q244" s="873"/>
      <c r="R244" s="873"/>
      <c r="S244" s="873" t="s">
        <v>1674</v>
      </c>
      <c r="T244" s="873" t="s">
        <v>4638</v>
      </c>
      <c r="U244" s="873" t="s">
        <v>4639</v>
      </c>
      <c r="V244" s="873"/>
      <c r="W244" s="873" t="s">
        <v>2664</v>
      </c>
      <c r="X244" s="873"/>
      <c r="Y244" s="875"/>
      <c r="Z244" s="1009" t="s">
        <v>883</v>
      </c>
      <c r="AA244" s="873" t="s">
        <v>884</v>
      </c>
      <c r="AB244" s="907" t="s">
        <v>885</v>
      </c>
      <c r="AC244" s="907" t="s">
        <v>955</v>
      </c>
      <c r="AD244" s="907"/>
      <c r="AE244" s="907"/>
      <c r="AF244" s="908"/>
      <c r="AG244" s="908"/>
      <c r="AH244" s="1010"/>
      <c r="AI244" s="908"/>
      <c r="AJ244" s="908"/>
      <c r="AK244" s="908"/>
      <c r="AL244" s="908"/>
      <c r="AM244" s="908"/>
      <c r="AN244" s="908"/>
      <c r="AO244" s="908"/>
      <c r="AP244" s="1009"/>
      <c r="AQ244" s="907"/>
      <c r="AR244" s="907"/>
      <c r="AS244" s="907"/>
      <c r="AT244" s="907"/>
      <c r="AU244" s="907"/>
      <c r="AV244" s="912"/>
      <c r="AW244" s="908"/>
      <c r="AX244" s="908"/>
      <c r="AY244" s="582"/>
      <c r="AZ244" s="582"/>
      <c r="BA244" s="582"/>
      <c r="BB244" s="582"/>
      <c r="BC244" s="582"/>
      <c r="BD244" s="582"/>
      <c r="BE244" s="1209"/>
      <c r="BF244" s="576"/>
      <c r="BG244" s="1245" t="s">
        <v>5560</v>
      </c>
      <c r="BH244" s="581" t="s">
        <v>5767</v>
      </c>
      <c r="BI244" s="581"/>
      <c r="BJ244" s="1263" t="s">
        <v>2150</v>
      </c>
      <c r="BK244" s="581"/>
    </row>
    <row r="245" spans="1:63" ht="97.5" customHeight="1">
      <c r="A245" s="1163">
        <v>240</v>
      </c>
      <c r="B245" s="1164">
        <v>240</v>
      </c>
      <c r="C245" s="1165">
        <v>222</v>
      </c>
      <c r="D245" s="873" t="s">
        <v>130</v>
      </c>
      <c r="E245" s="873" t="s">
        <v>5467</v>
      </c>
      <c r="F245" s="873"/>
      <c r="G245" s="873" t="s">
        <v>5662</v>
      </c>
      <c r="H245" s="873" t="s">
        <v>129</v>
      </c>
      <c r="I245" s="873" t="s">
        <v>1105</v>
      </c>
      <c r="J245" s="873" t="s">
        <v>1509</v>
      </c>
      <c r="K245" s="873" t="s">
        <v>729</v>
      </c>
      <c r="L245" s="873" t="s">
        <v>6794</v>
      </c>
      <c r="M245" s="873" t="s">
        <v>4280</v>
      </c>
      <c r="N245" s="873"/>
      <c r="O245" s="873" t="s">
        <v>131</v>
      </c>
      <c r="P245" s="873" t="s">
        <v>3366</v>
      </c>
      <c r="Q245" s="873"/>
      <c r="R245" s="873"/>
      <c r="S245" s="873"/>
      <c r="T245" s="873" t="s">
        <v>132</v>
      </c>
      <c r="U245" s="873">
        <v>2010</v>
      </c>
      <c r="V245" s="873"/>
      <c r="W245" s="873"/>
      <c r="X245" s="873"/>
      <c r="Y245" s="875"/>
      <c r="Z245" s="884" t="s">
        <v>524</v>
      </c>
      <c r="AA245" s="873" t="s">
        <v>525</v>
      </c>
      <c r="AB245" s="873" t="s">
        <v>526</v>
      </c>
      <c r="AC245" s="873" t="s">
        <v>527</v>
      </c>
      <c r="AD245" s="873" t="s">
        <v>528</v>
      </c>
      <c r="AE245" s="873"/>
      <c r="AF245" s="107"/>
      <c r="AG245" s="107"/>
      <c r="AH245" s="929"/>
      <c r="AI245" s="875"/>
      <c r="AJ245" s="875"/>
      <c r="AK245" s="875"/>
      <c r="AL245" s="875"/>
      <c r="AM245" s="875"/>
      <c r="AN245" s="875"/>
      <c r="AO245" s="875"/>
      <c r="AP245" s="884"/>
      <c r="AQ245" s="873"/>
      <c r="AR245" s="873"/>
      <c r="AS245" s="873"/>
      <c r="AT245" s="873"/>
      <c r="AU245" s="873"/>
      <c r="AV245" s="913"/>
      <c r="AW245" s="875"/>
      <c r="AX245" s="875"/>
      <c r="AY245" s="24"/>
      <c r="AZ245" s="24"/>
      <c r="BA245" s="24"/>
      <c r="BB245" s="24"/>
      <c r="BC245" s="24"/>
      <c r="BD245" s="24"/>
      <c r="BE245" s="1195" t="s">
        <v>2274</v>
      </c>
      <c r="BF245" s="3" t="s">
        <v>1242</v>
      </c>
      <c r="BG245" s="1205" t="s">
        <v>3532</v>
      </c>
      <c r="BH245" s="4" t="s">
        <v>5776</v>
      </c>
      <c r="BI245" s="4"/>
      <c r="BJ245" s="241" t="s">
        <v>626</v>
      </c>
      <c r="BK245" s="509" t="s">
        <v>626</v>
      </c>
    </row>
    <row r="246" spans="1:63" ht="132.75" customHeight="1">
      <c r="A246" s="1163">
        <v>241</v>
      </c>
      <c r="B246" s="1164">
        <v>241</v>
      </c>
      <c r="C246" s="1165">
        <v>223</v>
      </c>
      <c r="D246" s="873" t="s">
        <v>1356</v>
      </c>
      <c r="E246" s="873"/>
      <c r="F246" s="873"/>
      <c r="G246" s="873" t="s">
        <v>5714</v>
      </c>
      <c r="H246" s="873" t="s">
        <v>1357</v>
      </c>
      <c r="I246" s="873" t="s">
        <v>1358</v>
      </c>
      <c r="J246" s="873" t="s">
        <v>1359</v>
      </c>
      <c r="K246" s="873" t="s">
        <v>1360</v>
      </c>
      <c r="L246" s="873" t="s">
        <v>6794</v>
      </c>
      <c r="M246" s="873" t="s">
        <v>4280</v>
      </c>
      <c r="N246" s="873"/>
      <c r="O246" s="873" t="s">
        <v>2312</v>
      </c>
      <c r="P246" s="873" t="s">
        <v>2312</v>
      </c>
      <c r="Q246" s="873" t="s">
        <v>2312</v>
      </c>
      <c r="R246" s="873"/>
      <c r="S246" s="873" t="s">
        <v>1362</v>
      </c>
      <c r="T246" s="880" t="s">
        <v>1361</v>
      </c>
      <c r="U246" s="880"/>
      <c r="V246" s="873" t="s">
        <v>2483</v>
      </c>
      <c r="W246" s="901" t="s">
        <v>626</v>
      </c>
      <c r="X246" s="901" t="s">
        <v>626</v>
      </c>
      <c r="Y246" s="875" t="s">
        <v>2179</v>
      </c>
      <c r="Z246" s="884" t="s">
        <v>886</v>
      </c>
      <c r="AA246" s="873" t="s">
        <v>887</v>
      </c>
      <c r="AB246" s="873" t="s">
        <v>888</v>
      </c>
      <c r="AC246" s="873" t="s">
        <v>889</v>
      </c>
      <c r="AD246" s="873" t="s">
        <v>2484</v>
      </c>
      <c r="AE246" s="873" t="s">
        <v>2485</v>
      </c>
      <c r="AF246" s="107"/>
      <c r="AG246" s="107"/>
      <c r="AH246" s="929"/>
      <c r="AI246" s="875"/>
      <c r="AJ246" s="875"/>
      <c r="AK246" s="875"/>
      <c r="AL246" s="875"/>
      <c r="AM246" s="875"/>
      <c r="AN246" s="875"/>
      <c r="AO246" s="875"/>
      <c r="AP246" s="884"/>
      <c r="AQ246" s="873"/>
      <c r="AR246" s="873"/>
      <c r="AS246" s="873"/>
      <c r="AT246" s="873"/>
      <c r="AU246" s="873"/>
      <c r="AV246" s="913"/>
      <c r="AW246" s="875"/>
      <c r="AX246" s="875"/>
      <c r="AY246" s="24"/>
      <c r="AZ246" s="24"/>
      <c r="BA246" s="24"/>
      <c r="BB246" s="24"/>
      <c r="BC246" s="24"/>
      <c r="BD246" s="24"/>
      <c r="BE246" s="1195" t="s">
        <v>2486</v>
      </c>
      <c r="BF246" s="3" t="s">
        <v>6835</v>
      </c>
      <c r="BG246" s="1205" t="s">
        <v>5209</v>
      </c>
      <c r="BH246" s="63" t="s">
        <v>6032</v>
      </c>
      <c r="BI246" s="4"/>
      <c r="BJ246" s="66" t="s">
        <v>626</v>
      </c>
      <c r="BK246" s="4" t="s">
        <v>5785</v>
      </c>
    </row>
    <row r="247" spans="1:63" ht="98.25" customHeight="1">
      <c r="A247" s="1163">
        <v>242</v>
      </c>
      <c r="B247" s="1164">
        <v>242</v>
      </c>
      <c r="C247" s="1165">
        <v>224</v>
      </c>
      <c r="D247" s="873" t="s">
        <v>626</v>
      </c>
      <c r="E247" s="873"/>
      <c r="F247" s="873"/>
      <c r="G247" s="873" t="s">
        <v>5714</v>
      </c>
      <c r="H247" s="873" t="s">
        <v>1363</v>
      </c>
      <c r="I247" s="873" t="s">
        <v>1364</v>
      </c>
      <c r="J247" s="873" t="s">
        <v>677</v>
      </c>
      <c r="K247" s="873" t="s">
        <v>677</v>
      </c>
      <c r="L247" s="873" t="s">
        <v>6794</v>
      </c>
      <c r="M247" s="873" t="s">
        <v>4280</v>
      </c>
      <c r="N247" s="873"/>
      <c r="O247" s="873"/>
      <c r="P247" s="873"/>
      <c r="Q247" s="873"/>
      <c r="R247" s="880"/>
      <c r="S247" s="873" t="s">
        <v>1366</v>
      </c>
      <c r="T247" s="873" t="s">
        <v>1365</v>
      </c>
      <c r="U247" s="873">
        <v>1999</v>
      </c>
      <c r="V247" s="873"/>
      <c r="W247" s="873"/>
      <c r="X247" s="873"/>
      <c r="Y247" s="875"/>
      <c r="Z247" s="881"/>
      <c r="AA247" s="857"/>
      <c r="AB247" s="873"/>
      <c r="AC247" s="873"/>
      <c r="AD247" s="873"/>
      <c r="AE247" s="873"/>
      <c r="AF247" s="875"/>
      <c r="AG247" s="875"/>
      <c r="AH247" s="929"/>
      <c r="AI247" s="875"/>
      <c r="AJ247" s="875"/>
      <c r="AK247" s="875"/>
      <c r="AL247" s="875"/>
      <c r="AM247" s="875"/>
      <c r="AN247" s="875"/>
      <c r="AO247" s="875"/>
      <c r="AP247" s="881"/>
      <c r="AQ247" s="857"/>
      <c r="AR247" s="873"/>
      <c r="AS247" s="873"/>
      <c r="AT247" s="873"/>
      <c r="AU247" s="873"/>
      <c r="AV247" s="882"/>
      <c r="AW247" s="875"/>
      <c r="AX247" s="875"/>
      <c r="AY247" s="24"/>
      <c r="AZ247" s="24"/>
      <c r="BA247" s="24"/>
      <c r="BB247" s="24"/>
      <c r="BC247" s="24"/>
      <c r="BD247" s="24"/>
      <c r="BE247" s="1195" t="s">
        <v>2487</v>
      </c>
      <c r="BF247" s="3" t="s">
        <v>1367</v>
      </c>
      <c r="BG247" s="1205" t="s">
        <v>3532</v>
      </c>
      <c r="BH247" s="4" t="s">
        <v>5776</v>
      </c>
      <c r="BI247" s="4"/>
      <c r="BJ247" s="241" t="s">
        <v>626</v>
      </c>
      <c r="BK247" s="509" t="s">
        <v>626</v>
      </c>
    </row>
    <row r="248" spans="1:63" ht="313.5" customHeight="1">
      <c r="A248" s="1163">
        <v>243</v>
      </c>
      <c r="B248" s="1164">
        <v>243</v>
      </c>
      <c r="C248" s="1165">
        <v>225</v>
      </c>
      <c r="D248" s="873" t="s">
        <v>2816</v>
      </c>
      <c r="E248" s="1112" t="s">
        <v>6641</v>
      </c>
      <c r="F248" s="885"/>
      <c r="G248" s="966" t="s">
        <v>6616</v>
      </c>
      <c r="H248" s="873" t="s">
        <v>1368</v>
      </c>
      <c r="I248" s="873" t="s">
        <v>1364</v>
      </c>
      <c r="J248" s="873" t="s">
        <v>677</v>
      </c>
      <c r="K248" s="873" t="s">
        <v>677</v>
      </c>
      <c r="L248" s="873" t="s">
        <v>6794</v>
      </c>
      <c r="M248" s="873" t="s">
        <v>4280</v>
      </c>
      <c r="N248" s="873"/>
      <c r="O248" s="873" t="s">
        <v>2312</v>
      </c>
      <c r="P248" s="873" t="s">
        <v>2312</v>
      </c>
      <c r="Q248" s="873" t="s">
        <v>2312</v>
      </c>
      <c r="R248" s="954" t="s">
        <v>626</v>
      </c>
      <c r="S248" s="873" t="s">
        <v>1369</v>
      </c>
      <c r="T248" s="873" t="s">
        <v>2019</v>
      </c>
      <c r="U248" s="873">
        <v>2011</v>
      </c>
      <c r="V248" s="873" t="s">
        <v>2179</v>
      </c>
      <c r="W248" s="901" t="s">
        <v>626</v>
      </c>
      <c r="X248" s="901" t="s">
        <v>626</v>
      </c>
      <c r="Y248" s="875" t="s">
        <v>2179</v>
      </c>
      <c r="Z248" s="884" t="s">
        <v>5851</v>
      </c>
      <c r="AA248" s="873" t="s">
        <v>6070</v>
      </c>
      <c r="AB248" s="1011" t="s">
        <v>6367</v>
      </c>
      <c r="AC248" s="901" t="s">
        <v>626</v>
      </c>
      <c r="AD248" s="901" t="s">
        <v>626</v>
      </c>
      <c r="AE248" s="901"/>
      <c r="AF248" s="902" t="s">
        <v>626</v>
      </c>
      <c r="AG248" s="902"/>
      <c r="AH248" s="964"/>
      <c r="AI248" s="965"/>
      <c r="AJ248" s="965"/>
      <c r="AK248" s="965"/>
      <c r="AL248" s="965"/>
      <c r="AM248" s="965"/>
      <c r="AN248" s="965"/>
      <c r="AO248" s="965"/>
      <c r="AP248" s="930"/>
      <c r="AQ248" s="107"/>
      <c r="AR248" s="901"/>
      <c r="AS248" s="901"/>
      <c r="AT248" s="901"/>
      <c r="AU248" s="901"/>
      <c r="AV248" s="935"/>
      <c r="AW248" s="965"/>
      <c r="AX248" s="965"/>
      <c r="AY248" s="47"/>
      <c r="AZ248" s="47"/>
      <c r="BA248" s="47"/>
      <c r="BB248" s="47"/>
      <c r="BC248" s="47"/>
      <c r="BD248" s="47"/>
      <c r="BE248" s="1196" t="s">
        <v>5927</v>
      </c>
      <c r="BF248" s="3" t="s">
        <v>6615</v>
      </c>
      <c r="BG248" s="1205" t="s">
        <v>5561</v>
      </c>
      <c r="BH248" s="63" t="s">
        <v>5772</v>
      </c>
      <c r="BI248" s="4"/>
      <c r="BJ248" s="66" t="s">
        <v>2150</v>
      </c>
      <c r="BK248" s="4" t="s">
        <v>5783</v>
      </c>
    </row>
    <row r="249" spans="1:63" s="20" customFormat="1" ht="137.25" customHeight="1">
      <c r="A249" s="1163">
        <v>244</v>
      </c>
      <c r="B249" s="1164">
        <v>244</v>
      </c>
      <c r="C249" s="1165">
        <v>226</v>
      </c>
      <c r="D249" s="857" t="s">
        <v>639</v>
      </c>
      <c r="E249" s="857" t="s">
        <v>6308</v>
      </c>
      <c r="F249" s="885" t="s">
        <v>2150</v>
      </c>
      <c r="G249" s="857"/>
      <c r="H249" s="857" t="s">
        <v>1394</v>
      </c>
      <c r="I249" s="857" t="s">
        <v>1180</v>
      </c>
      <c r="J249" s="857" t="s">
        <v>671</v>
      </c>
      <c r="K249" s="857" t="s">
        <v>672</v>
      </c>
      <c r="L249" s="857" t="s">
        <v>6796</v>
      </c>
      <c r="M249" s="857" t="s">
        <v>4280</v>
      </c>
      <c r="N249" s="857"/>
      <c r="O249" s="860" t="s">
        <v>772</v>
      </c>
      <c r="P249" s="860" t="s">
        <v>3193</v>
      </c>
      <c r="Q249" s="857"/>
      <c r="R249" s="1012">
        <v>40845.1</v>
      </c>
      <c r="S249" s="857" t="s">
        <v>1396</v>
      </c>
      <c r="T249" s="857" t="s">
        <v>771</v>
      </c>
      <c r="U249" s="860">
        <v>41736</v>
      </c>
      <c r="V249" s="857" t="s">
        <v>2510</v>
      </c>
      <c r="W249" s="857" t="s">
        <v>2645</v>
      </c>
      <c r="X249" s="857"/>
      <c r="Y249" s="869"/>
      <c r="Z249" s="881"/>
      <c r="AA249" s="857"/>
      <c r="AB249" s="873" t="s">
        <v>259</v>
      </c>
      <c r="AC249" s="873"/>
      <c r="AD249" s="873"/>
      <c r="AE249" s="873"/>
      <c r="AF249" s="875"/>
      <c r="AG249" s="875"/>
      <c r="AH249" s="868"/>
      <c r="AI249" s="869"/>
      <c r="AJ249" s="869"/>
      <c r="AK249" s="869"/>
      <c r="AL249" s="869"/>
      <c r="AM249" s="869"/>
      <c r="AN249" s="869"/>
      <c r="AO249" s="869"/>
      <c r="AP249" s="881" t="s">
        <v>5999</v>
      </c>
      <c r="AQ249" s="881" t="s">
        <v>6198</v>
      </c>
      <c r="AR249" s="873"/>
      <c r="AS249" s="873"/>
      <c r="AT249" s="873"/>
      <c r="AU249" s="873"/>
      <c r="AV249" s="882"/>
      <c r="AW249" s="869"/>
      <c r="AX249" s="869"/>
      <c r="AY249" s="22"/>
      <c r="AZ249" s="22"/>
      <c r="BA249" s="22"/>
      <c r="BB249" s="22"/>
      <c r="BC249" s="22"/>
      <c r="BD249" s="22"/>
      <c r="BE249" s="1188" t="s">
        <v>6262</v>
      </c>
      <c r="BF249" s="3" t="s">
        <v>6263</v>
      </c>
      <c r="BG249" s="1234" t="s">
        <v>5561</v>
      </c>
      <c r="BH249" s="4" t="s">
        <v>5766</v>
      </c>
      <c r="BI249" s="4" t="s">
        <v>5750</v>
      </c>
      <c r="BJ249" s="66" t="s">
        <v>2150</v>
      </c>
      <c r="BK249" s="4" t="s">
        <v>5794</v>
      </c>
    </row>
    <row r="250" spans="1:63" ht="325.5" customHeight="1">
      <c r="A250" s="1163">
        <v>245</v>
      </c>
      <c r="B250" s="1164">
        <v>245</v>
      </c>
      <c r="C250" s="1165">
        <v>227</v>
      </c>
      <c r="D250" s="857" t="s">
        <v>1412</v>
      </c>
      <c r="E250" s="857" t="s">
        <v>5705</v>
      </c>
      <c r="F250" s="871" t="s">
        <v>4804</v>
      </c>
      <c r="G250" s="857"/>
      <c r="H250" s="857" t="s">
        <v>1413</v>
      </c>
      <c r="I250" s="857" t="s">
        <v>4211</v>
      </c>
      <c r="J250" s="857" t="s">
        <v>713</v>
      </c>
      <c r="K250" s="857" t="s">
        <v>677</v>
      </c>
      <c r="L250" s="857" t="s">
        <v>6794</v>
      </c>
      <c r="M250" s="857" t="s">
        <v>4280</v>
      </c>
      <c r="N250" s="857"/>
      <c r="O250" s="860" t="s">
        <v>4212</v>
      </c>
      <c r="P250" s="860" t="s">
        <v>3665</v>
      </c>
      <c r="Q250" s="857"/>
      <c r="R250" s="880" t="s">
        <v>4210</v>
      </c>
      <c r="S250" s="857" t="s">
        <v>1414</v>
      </c>
      <c r="T250" s="873" t="s">
        <v>4213</v>
      </c>
      <c r="U250" s="880">
        <v>41925</v>
      </c>
      <c r="V250" s="857" t="s">
        <v>2510</v>
      </c>
      <c r="W250" s="857" t="s">
        <v>4214</v>
      </c>
      <c r="X250" s="857"/>
      <c r="Y250" s="869"/>
      <c r="Z250" s="881"/>
      <c r="AA250" s="857"/>
      <c r="AB250" s="873"/>
      <c r="AC250" s="873"/>
      <c r="AD250" s="873"/>
      <c r="AE250" s="873"/>
      <c r="AF250" s="875"/>
      <c r="AG250" s="875"/>
      <c r="AH250" s="868"/>
      <c r="AI250" s="869"/>
      <c r="AJ250" s="869"/>
      <c r="AK250" s="869"/>
      <c r="AL250" s="869"/>
      <c r="AM250" s="869"/>
      <c r="AN250" s="869"/>
      <c r="AO250" s="869"/>
      <c r="AP250" s="881"/>
      <c r="AQ250" s="857"/>
      <c r="AR250" s="873"/>
      <c r="AS250" s="873"/>
      <c r="AT250" s="873"/>
      <c r="AU250" s="873"/>
      <c r="AV250" s="882"/>
      <c r="AW250" s="869"/>
      <c r="AX250" s="869"/>
      <c r="AY250" s="22"/>
      <c r="AZ250" s="22"/>
      <c r="BA250" s="22"/>
      <c r="BB250" s="22"/>
      <c r="BC250" s="22"/>
      <c r="BD250" s="22"/>
      <c r="BE250" s="1188" t="s">
        <v>4767</v>
      </c>
      <c r="BF250" s="3" t="s">
        <v>5239</v>
      </c>
      <c r="BG250" s="1234" t="s">
        <v>5763</v>
      </c>
      <c r="BH250" s="4" t="s">
        <v>6021</v>
      </c>
      <c r="BI250" s="4"/>
      <c r="BJ250" s="241" t="s">
        <v>626</v>
      </c>
      <c r="BK250" s="509" t="s">
        <v>626</v>
      </c>
    </row>
    <row r="251" spans="1:63" s="12" customFormat="1" ht="174.75" customHeight="1">
      <c r="A251" s="1163">
        <v>246</v>
      </c>
      <c r="B251" s="1164">
        <v>246</v>
      </c>
      <c r="C251" s="1165">
        <v>228</v>
      </c>
      <c r="D251" s="873" t="s">
        <v>1407</v>
      </c>
      <c r="E251" s="873"/>
      <c r="F251" s="873"/>
      <c r="G251" s="873" t="s">
        <v>5714</v>
      </c>
      <c r="H251" s="873" t="s">
        <v>1408</v>
      </c>
      <c r="I251" s="873" t="s">
        <v>1409</v>
      </c>
      <c r="J251" s="873" t="s">
        <v>1410</v>
      </c>
      <c r="K251" s="873" t="s">
        <v>668</v>
      </c>
      <c r="L251" s="873" t="s">
        <v>6796</v>
      </c>
      <c r="M251" s="873" t="s">
        <v>4280</v>
      </c>
      <c r="N251" s="873"/>
      <c r="O251" s="873" t="s">
        <v>3667</v>
      </c>
      <c r="P251" s="880" t="s">
        <v>3668</v>
      </c>
      <c r="Q251" s="873"/>
      <c r="R251" s="880"/>
      <c r="S251" s="857" t="s">
        <v>1570</v>
      </c>
      <c r="T251" s="873" t="s">
        <v>1411</v>
      </c>
      <c r="U251" s="873"/>
      <c r="V251" s="857" t="s">
        <v>2511</v>
      </c>
      <c r="W251" s="857"/>
      <c r="X251" s="857"/>
      <c r="Y251" s="869"/>
      <c r="Z251" s="884" t="s">
        <v>5954</v>
      </c>
      <c r="AA251" s="873" t="s">
        <v>5953</v>
      </c>
      <c r="AB251" s="873" t="s">
        <v>412</v>
      </c>
      <c r="AC251" s="873" t="s">
        <v>414</v>
      </c>
      <c r="AD251" s="873" t="s">
        <v>416</v>
      </c>
      <c r="AE251" s="873"/>
      <c r="AF251" s="875"/>
      <c r="AG251" s="876"/>
      <c r="AH251" s="1013"/>
      <c r="AI251" s="877"/>
      <c r="AJ251" s="877"/>
      <c r="AK251" s="877"/>
      <c r="AL251" s="877"/>
      <c r="AM251" s="877"/>
      <c r="AN251" s="877"/>
      <c r="AO251" s="877"/>
      <c r="AP251" s="884"/>
      <c r="AQ251" s="873"/>
      <c r="AR251" s="873"/>
      <c r="AS251" s="873"/>
      <c r="AT251" s="873"/>
      <c r="AU251" s="873"/>
      <c r="AV251" s="882"/>
      <c r="AW251" s="877"/>
      <c r="AX251" s="877"/>
      <c r="AY251" s="41"/>
      <c r="AZ251" s="41"/>
      <c r="BA251" s="41"/>
      <c r="BB251" s="41"/>
      <c r="BC251" s="41"/>
      <c r="BD251" s="41"/>
      <c r="BE251" s="1223" t="s">
        <v>6854</v>
      </c>
      <c r="BF251" s="41" t="s">
        <v>5209</v>
      </c>
      <c r="BG251" s="1205" t="s">
        <v>5209</v>
      </c>
      <c r="BH251" s="63" t="s">
        <v>6032</v>
      </c>
      <c r="BI251" s="21"/>
      <c r="BJ251" s="69" t="s">
        <v>626</v>
      </c>
      <c r="BK251" s="4" t="s">
        <v>5785</v>
      </c>
    </row>
    <row r="252" spans="1:63" s="20" customFormat="1" ht="409.6">
      <c r="A252" s="1163">
        <v>247</v>
      </c>
      <c r="B252" s="1164">
        <v>247</v>
      </c>
      <c r="C252" s="1165">
        <v>229</v>
      </c>
      <c r="D252" s="857" t="s">
        <v>5279</v>
      </c>
      <c r="E252" s="873" t="s">
        <v>5728</v>
      </c>
      <c r="F252" s="885" t="s">
        <v>2150</v>
      </c>
      <c r="G252" s="857"/>
      <c r="H252" s="857" t="s">
        <v>757</v>
      </c>
      <c r="I252" s="857" t="s">
        <v>2558</v>
      </c>
      <c r="J252" s="857" t="s">
        <v>758</v>
      </c>
      <c r="K252" s="857" t="s">
        <v>759</v>
      </c>
      <c r="L252" s="857" t="s">
        <v>6794</v>
      </c>
      <c r="M252" s="857" t="s">
        <v>4280</v>
      </c>
      <c r="N252" s="857"/>
      <c r="O252" s="857" t="s">
        <v>760</v>
      </c>
      <c r="P252" s="860" t="s">
        <v>3194</v>
      </c>
      <c r="Q252" s="857"/>
      <c r="R252" s="860"/>
      <c r="S252" s="857"/>
      <c r="T252" s="857" t="s">
        <v>761</v>
      </c>
      <c r="U252" s="857"/>
      <c r="V252" s="857" t="s">
        <v>2511</v>
      </c>
      <c r="W252" s="857" t="s">
        <v>6026</v>
      </c>
      <c r="X252" s="857"/>
      <c r="Y252" s="869"/>
      <c r="Z252" s="881"/>
      <c r="AA252" s="857"/>
      <c r="AB252" s="873"/>
      <c r="AC252" s="873"/>
      <c r="AD252" s="873"/>
      <c r="AE252" s="873"/>
      <c r="AF252" s="875"/>
      <c r="AG252" s="876"/>
      <c r="AH252" s="1014"/>
      <c r="AI252" s="1015"/>
      <c r="AJ252" s="1015"/>
      <c r="AK252" s="1015"/>
      <c r="AL252" s="1015"/>
      <c r="AM252" s="1015"/>
      <c r="AN252" s="1015"/>
      <c r="AO252" s="1015"/>
      <c r="AP252" s="881"/>
      <c r="AQ252" s="857"/>
      <c r="AR252" s="873"/>
      <c r="AS252" s="873"/>
      <c r="AT252" s="873"/>
      <c r="AU252" s="873"/>
      <c r="AV252" s="882"/>
      <c r="AW252" s="1015"/>
      <c r="AX252" s="1015"/>
      <c r="AY252" s="688"/>
      <c r="AZ252" s="688"/>
      <c r="BA252" s="688"/>
      <c r="BB252" s="688"/>
      <c r="BC252" s="688"/>
      <c r="BD252" s="688"/>
      <c r="BE252" s="1211" t="s">
        <v>5904</v>
      </c>
      <c r="BF252" s="127" t="s">
        <v>5903</v>
      </c>
      <c r="BG252" s="1241" t="s">
        <v>5562</v>
      </c>
      <c r="BH252" s="4" t="s">
        <v>5766</v>
      </c>
      <c r="BI252" s="4"/>
      <c r="BJ252" s="66" t="s">
        <v>2150</v>
      </c>
      <c r="BK252" s="4" t="s">
        <v>5794</v>
      </c>
    </row>
    <row r="253" spans="1:63" ht="108" customHeight="1">
      <c r="A253" s="1163">
        <v>248</v>
      </c>
      <c r="B253" s="1164">
        <v>248</v>
      </c>
      <c r="C253" s="1165" t="s">
        <v>5126</v>
      </c>
      <c r="D253" s="873" t="s">
        <v>3614</v>
      </c>
      <c r="E253" s="873"/>
      <c r="F253" s="873"/>
      <c r="G253" s="873"/>
      <c r="H253" s="873" t="s">
        <v>5271</v>
      </c>
      <c r="I253" s="873" t="s">
        <v>1526</v>
      </c>
      <c r="J253" s="873" t="s">
        <v>762</v>
      </c>
      <c r="K253" s="873" t="s">
        <v>674</v>
      </c>
      <c r="L253" s="873" t="s">
        <v>6795</v>
      </c>
      <c r="M253" s="873" t="s">
        <v>2814</v>
      </c>
      <c r="N253" s="873"/>
      <c r="O253" s="873" t="s">
        <v>3357</v>
      </c>
      <c r="P253" s="880" t="s">
        <v>3195</v>
      </c>
      <c r="Q253" s="873"/>
      <c r="R253" s="880"/>
      <c r="S253" s="857" t="s">
        <v>764</v>
      </c>
      <c r="T253" s="873" t="s">
        <v>763</v>
      </c>
      <c r="U253" s="873"/>
      <c r="V253" s="857" t="s">
        <v>2560</v>
      </c>
      <c r="W253" s="857"/>
      <c r="X253" s="857"/>
      <c r="Y253" s="869"/>
      <c r="Z253" s="884" t="s">
        <v>408</v>
      </c>
      <c r="AA253" s="873" t="s">
        <v>411</v>
      </c>
      <c r="AB253" s="873" t="s">
        <v>413</v>
      </c>
      <c r="AC253" s="873" t="s">
        <v>415</v>
      </c>
      <c r="AD253" s="873" t="s">
        <v>417</v>
      </c>
      <c r="AE253" s="873"/>
      <c r="AF253" s="875"/>
      <c r="AG253" s="875"/>
      <c r="AH253" s="929"/>
      <c r="AI253" s="875"/>
      <c r="AJ253" s="875"/>
      <c r="AK253" s="875"/>
      <c r="AL253" s="875"/>
      <c r="AM253" s="875"/>
      <c r="AN253" s="875"/>
      <c r="AO253" s="875"/>
      <c r="AP253" s="884"/>
      <c r="AQ253" s="873"/>
      <c r="AR253" s="873"/>
      <c r="AS253" s="873"/>
      <c r="AT253" s="873"/>
      <c r="AU253" s="873"/>
      <c r="AV253" s="882"/>
      <c r="AW253" s="875"/>
      <c r="AX253" s="875"/>
      <c r="AY253" s="24"/>
      <c r="AZ253" s="24"/>
      <c r="BA253" s="24"/>
      <c r="BB253" s="24"/>
      <c r="BC253" s="24"/>
      <c r="BD253" s="24"/>
      <c r="BE253" s="1195" t="s">
        <v>417</v>
      </c>
      <c r="BF253" s="3" t="s">
        <v>5259</v>
      </c>
      <c r="BG253" s="1205" t="s">
        <v>5562</v>
      </c>
      <c r="BH253" s="4" t="s">
        <v>5772</v>
      </c>
      <c r="BI253" s="4"/>
      <c r="BJ253" s="66" t="s">
        <v>626</v>
      </c>
      <c r="BK253" s="4" t="s">
        <v>5783</v>
      </c>
    </row>
    <row r="254" spans="1:63" ht="166.5" customHeight="1">
      <c r="A254" s="1163">
        <v>249</v>
      </c>
      <c r="B254" s="1164">
        <v>249</v>
      </c>
      <c r="C254" s="1165">
        <v>231</v>
      </c>
      <c r="D254" s="873" t="s">
        <v>765</v>
      </c>
      <c r="E254" s="873" t="s">
        <v>6790</v>
      </c>
      <c r="F254" s="892" t="s">
        <v>2150</v>
      </c>
      <c r="G254" s="873"/>
      <c r="H254" s="873" t="s">
        <v>805</v>
      </c>
      <c r="I254" s="873" t="s">
        <v>766</v>
      </c>
      <c r="J254" s="873" t="s">
        <v>679</v>
      </c>
      <c r="K254" s="873" t="s">
        <v>679</v>
      </c>
      <c r="L254" s="873" t="s">
        <v>6796</v>
      </c>
      <c r="M254" s="873" t="s">
        <v>4280</v>
      </c>
      <c r="N254" s="873" t="s">
        <v>6700</v>
      </c>
      <c r="O254" s="873" t="s">
        <v>6701</v>
      </c>
      <c r="P254" s="873" t="s">
        <v>6702</v>
      </c>
      <c r="Q254" s="873"/>
      <c r="R254" s="1120" t="s">
        <v>6703</v>
      </c>
      <c r="S254" s="857" t="s">
        <v>768</v>
      </c>
      <c r="T254" s="873" t="s">
        <v>6704</v>
      </c>
      <c r="U254" s="880" t="s">
        <v>6705</v>
      </c>
      <c r="V254" s="857" t="s">
        <v>2510</v>
      </c>
      <c r="W254" s="857" t="s">
        <v>2647</v>
      </c>
      <c r="X254" s="857"/>
      <c r="Y254" s="869"/>
      <c r="Z254" s="884"/>
      <c r="AA254" s="873"/>
      <c r="AB254" s="873"/>
      <c r="AC254" s="873"/>
      <c r="AD254" s="873"/>
      <c r="AE254" s="873"/>
      <c r="AF254" s="875"/>
      <c r="AG254" s="875" t="s">
        <v>6706</v>
      </c>
      <c r="AH254" s="957" t="s">
        <v>6707</v>
      </c>
      <c r="AI254" s="902"/>
      <c r="AJ254" s="902"/>
      <c r="AK254" s="902"/>
      <c r="AL254" s="902"/>
      <c r="AM254" s="902"/>
      <c r="AN254" s="902"/>
      <c r="AO254" s="902"/>
      <c r="AP254" s="884" t="s">
        <v>5840</v>
      </c>
      <c r="AQ254" s="873" t="s">
        <v>5841</v>
      </c>
      <c r="AR254" s="873"/>
      <c r="AS254" s="873"/>
      <c r="AT254" s="873"/>
      <c r="AU254" s="873"/>
      <c r="AV254" s="882"/>
      <c r="AW254" s="1130"/>
      <c r="AX254" s="902"/>
      <c r="AY254" s="36"/>
      <c r="AZ254" s="36"/>
      <c r="BA254" s="36"/>
      <c r="BB254" s="36"/>
      <c r="BC254" s="36"/>
      <c r="BD254" s="36"/>
      <c r="BE254" s="1200" t="s">
        <v>6708</v>
      </c>
      <c r="BF254" s="4" t="s">
        <v>6675</v>
      </c>
      <c r="BG254" s="1240" t="s">
        <v>6709</v>
      </c>
      <c r="BH254" s="4" t="s">
        <v>5772</v>
      </c>
      <c r="BI254" s="4"/>
      <c r="BJ254" s="66" t="s">
        <v>2150</v>
      </c>
      <c r="BK254" s="4" t="s">
        <v>5782</v>
      </c>
    </row>
    <row r="255" spans="1:63" ht="94.5" customHeight="1">
      <c r="A255" s="1163">
        <v>250</v>
      </c>
      <c r="B255" s="1164">
        <v>250</v>
      </c>
      <c r="C255" s="1165" t="s">
        <v>5193</v>
      </c>
      <c r="D255" s="873" t="s">
        <v>803</v>
      </c>
      <c r="E255" s="873" t="s">
        <v>6655</v>
      </c>
      <c r="F255" s="873"/>
      <c r="G255" s="873"/>
      <c r="H255" s="873" t="s">
        <v>802</v>
      </c>
      <c r="I255" s="873" t="s">
        <v>1094</v>
      </c>
      <c r="J255" s="873" t="s">
        <v>773</v>
      </c>
      <c r="K255" s="873" t="s">
        <v>678</v>
      </c>
      <c r="L255" s="873" t="s">
        <v>6795</v>
      </c>
      <c r="M255" s="873" t="s">
        <v>5214</v>
      </c>
      <c r="N255" s="873" t="s">
        <v>6063</v>
      </c>
      <c r="O255" s="873" t="s">
        <v>3358</v>
      </c>
      <c r="P255" s="880" t="s">
        <v>3197</v>
      </c>
      <c r="Q255" s="873" t="s">
        <v>626</v>
      </c>
      <c r="R255" s="880" t="s">
        <v>626</v>
      </c>
      <c r="S255" s="873"/>
      <c r="T255" s="873" t="s">
        <v>774</v>
      </c>
      <c r="U255" s="880">
        <v>41428</v>
      </c>
      <c r="V255" s="873" t="s">
        <v>2511</v>
      </c>
      <c r="W255" s="873" t="s">
        <v>2648</v>
      </c>
      <c r="X255" s="873" t="s">
        <v>626</v>
      </c>
      <c r="Y255" s="875" t="s">
        <v>626</v>
      </c>
      <c r="Z255" s="884"/>
      <c r="AA255" s="873"/>
      <c r="AB255" s="873"/>
      <c r="AC255" s="873"/>
      <c r="AD255" s="873"/>
      <c r="AE255" s="873"/>
      <c r="AF255" s="875"/>
      <c r="AG255" s="875"/>
      <c r="AH255" s="929"/>
      <c r="AI255" s="875"/>
      <c r="AJ255" s="875"/>
      <c r="AK255" s="875"/>
      <c r="AL255" s="875"/>
      <c r="AM255" s="875"/>
      <c r="AN255" s="875"/>
      <c r="AO255" s="875"/>
      <c r="AP255" s="884"/>
      <c r="AQ255" s="873"/>
      <c r="AR255" s="873"/>
      <c r="AS255" s="873"/>
      <c r="AT255" s="873"/>
      <c r="AU255" s="873"/>
      <c r="AV255" s="882"/>
      <c r="AW255" s="1127"/>
      <c r="AX255" s="875"/>
      <c r="AY255" s="24"/>
      <c r="AZ255" s="24"/>
      <c r="BA255" s="24"/>
      <c r="BB255" s="24"/>
      <c r="BC255" s="24"/>
      <c r="BD255" s="24"/>
      <c r="BE255" s="1195" t="s">
        <v>6065</v>
      </c>
      <c r="BF255" s="4" t="s">
        <v>6064</v>
      </c>
      <c r="BG255" s="1205" t="s">
        <v>5563</v>
      </c>
      <c r="BH255" s="4" t="s">
        <v>5772</v>
      </c>
      <c r="BI255" s="4"/>
      <c r="BJ255" s="66" t="s">
        <v>626</v>
      </c>
      <c r="BK255" s="4" t="s">
        <v>5782</v>
      </c>
    </row>
    <row r="256" spans="1:63" ht="63.75" customHeight="1">
      <c r="A256" s="1163">
        <v>251</v>
      </c>
      <c r="B256" s="1164">
        <v>251</v>
      </c>
      <c r="C256" s="1165">
        <v>233</v>
      </c>
      <c r="D256" s="873" t="s">
        <v>806</v>
      </c>
      <c r="E256" s="873"/>
      <c r="F256" s="873"/>
      <c r="G256" s="873" t="s">
        <v>5714</v>
      </c>
      <c r="H256" s="873" t="s">
        <v>807</v>
      </c>
      <c r="I256" s="873" t="s">
        <v>808</v>
      </c>
      <c r="J256" s="873" t="s">
        <v>715</v>
      </c>
      <c r="K256" s="873" t="s">
        <v>668</v>
      </c>
      <c r="L256" s="873" t="s">
        <v>6796</v>
      </c>
      <c r="M256" s="873" t="s">
        <v>4280</v>
      </c>
      <c r="N256" s="873"/>
      <c r="O256" s="873" t="s">
        <v>3098</v>
      </c>
      <c r="P256" s="873" t="s">
        <v>3198</v>
      </c>
      <c r="Q256" s="873"/>
      <c r="R256" s="873"/>
      <c r="S256" s="873" t="s">
        <v>810</v>
      </c>
      <c r="T256" s="873" t="s">
        <v>809</v>
      </c>
      <c r="U256" s="873"/>
      <c r="V256" s="873" t="s">
        <v>2511</v>
      </c>
      <c r="W256" s="873"/>
      <c r="X256" s="873"/>
      <c r="Y256" s="875"/>
      <c r="Z256" s="884" t="s">
        <v>3712</v>
      </c>
      <c r="AA256" s="873" t="s">
        <v>3711</v>
      </c>
      <c r="AB256" s="873" t="s">
        <v>3709</v>
      </c>
      <c r="AC256" s="873"/>
      <c r="AD256" s="873"/>
      <c r="AE256" s="873"/>
      <c r="AF256" s="875"/>
      <c r="AG256" s="875"/>
      <c r="AH256" s="1016"/>
      <c r="AI256" s="996"/>
      <c r="AJ256" s="996"/>
      <c r="AK256" s="996"/>
      <c r="AL256" s="996"/>
      <c r="AM256" s="996"/>
      <c r="AN256" s="996"/>
      <c r="AO256" s="996"/>
      <c r="AP256" s="884"/>
      <c r="AQ256" s="873"/>
      <c r="AR256" s="873"/>
      <c r="AS256" s="873"/>
      <c r="AT256" s="873"/>
      <c r="AU256" s="873"/>
      <c r="AV256" s="882"/>
      <c r="AW256" s="996"/>
      <c r="AX256" s="996"/>
      <c r="AY256" s="539"/>
      <c r="AZ256" s="539"/>
      <c r="BA256" s="539"/>
      <c r="BB256" s="539"/>
      <c r="BC256" s="539"/>
      <c r="BD256" s="539"/>
      <c r="BE256" s="1200" t="s">
        <v>5637</v>
      </c>
      <c r="BF256" s="2" t="s">
        <v>5643</v>
      </c>
      <c r="BG256" s="1205" t="s">
        <v>5563</v>
      </c>
      <c r="BH256" s="4" t="s">
        <v>5772</v>
      </c>
      <c r="BI256" s="4"/>
      <c r="BJ256" s="66" t="s">
        <v>626</v>
      </c>
      <c r="BK256" s="4" t="s">
        <v>5783</v>
      </c>
    </row>
    <row r="257" spans="1:63" ht="118.5" customHeight="1">
      <c r="A257" s="1163">
        <v>252</v>
      </c>
      <c r="B257" s="1164">
        <v>252</v>
      </c>
      <c r="C257" s="1165">
        <v>234</v>
      </c>
      <c r="D257" s="873" t="s">
        <v>6081</v>
      </c>
      <c r="E257" s="873" t="s">
        <v>5852</v>
      </c>
      <c r="F257" s="885" t="s">
        <v>2150</v>
      </c>
      <c r="G257" s="873"/>
      <c r="H257" s="873" t="s">
        <v>6431</v>
      </c>
      <c r="I257" s="873" t="s">
        <v>5472</v>
      </c>
      <c r="J257" s="873" t="s">
        <v>1502</v>
      </c>
      <c r="K257" s="873" t="s">
        <v>681</v>
      </c>
      <c r="L257" s="873" t="s">
        <v>6794</v>
      </c>
      <c r="M257" s="873" t="s">
        <v>4280</v>
      </c>
      <c r="N257" s="873" t="s">
        <v>6079</v>
      </c>
      <c r="O257" s="873" t="s">
        <v>3669</v>
      </c>
      <c r="P257" s="873" t="s">
        <v>3199</v>
      </c>
      <c r="Q257" s="873"/>
      <c r="R257" s="873"/>
      <c r="S257" s="873" t="s">
        <v>1603</v>
      </c>
      <c r="T257" s="873" t="s">
        <v>814</v>
      </c>
      <c r="U257" s="880" t="s">
        <v>6080</v>
      </c>
      <c r="V257" s="873" t="s">
        <v>2511</v>
      </c>
      <c r="W257" s="873"/>
      <c r="X257" s="873"/>
      <c r="Y257" s="875"/>
      <c r="Z257" s="884" t="s">
        <v>6710</v>
      </c>
      <c r="AA257" s="873" t="s">
        <v>6711</v>
      </c>
      <c r="AB257" s="873" t="s">
        <v>6712</v>
      </c>
      <c r="AC257" s="873" t="s">
        <v>6713</v>
      </c>
      <c r="AD257" s="873" t="s">
        <v>6714</v>
      </c>
      <c r="AE257" s="873"/>
      <c r="AF257" s="875"/>
      <c r="AG257" s="875"/>
      <c r="AH257" s="929"/>
      <c r="AI257" s="875"/>
      <c r="AJ257" s="875"/>
      <c r="AK257" s="875"/>
      <c r="AL257" s="875"/>
      <c r="AM257" s="875"/>
      <c r="AN257" s="875"/>
      <c r="AO257" s="875"/>
      <c r="AP257" s="884"/>
      <c r="AQ257" s="873"/>
      <c r="AR257" s="873"/>
      <c r="AS257" s="873"/>
      <c r="AT257" s="873"/>
      <c r="AU257" s="873"/>
      <c r="AV257" s="882"/>
      <c r="AW257" s="1127"/>
      <c r="AX257" s="875"/>
      <c r="AY257" s="24"/>
      <c r="AZ257" s="24"/>
      <c r="BA257" s="24"/>
      <c r="BB257" s="24"/>
      <c r="BC257" s="24"/>
      <c r="BD257" s="24"/>
      <c r="BE257" s="1200" t="s">
        <v>6715</v>
      </c>
      <c r="BF257" s="2" t="s">
        <v>6434</v>
      </c>
      <c r="BG257" s="1240" t="s">
        <v>6716</v>
      </c>
      <c r="BH257" s="4" t="s">
        <v>5772</v>
      </c>
      <c r="BI257" s="4"/>
      <c r="BJ257" s="66" t="s">
        <v>2150</v>
      </c>
      <c r="BK257" s="4" t="s">
        <v>5782</v>
      </c>
    </row>
    <row r="258" spans="1:63" ht="51.75" customHeight="1">
      <c r="A258" s="1163">
        <v>253</v>
      </c>
      <c r="B258" s="1164">
        <v>253</v>
      </c>
      <c r="C258" s="1165">
        <v>235</v>
      </c>
      <c r="D258" s="873" t="s">
        <v>5294</v>
      </c>
      <c r="E258" s="857" t="s">
        <v>5717</v>
      </c>
      <c r="F258" s="885" t="s">
        <v>2150</v>
      </c>
      <c r="G258" s="873"/>
      <c r="H258" s="873" t="s">
        <v>815</v>
      </c>
      <c r="I258" s="873"/>
      <c r="J258" s="873" t="s">
        <v>675</v>
      </c>
      <c r="K258" s="873" t="s">
        <v>670</v>
      </c>
      <c r="L258" s="873" t="s">
        <v>6795</v>
      </c>
      <c r="M258" s="873" t="s">
        <v>4280</v>
      </c>
      <c r="N258" s="873"/>
      <c r="O258" s="873"/>
      <c r="P258" s="873" t="s">
        <v>3200</v>
      </c>
      <c r="Q258" s="873"/>
      <c r="R258" s="873"/>
      <c r="S258" s="873" t="s">
        <v>817</v>
      </c>
      <c r="T258" s="873" t="s">
        <v>4158</v>
      </c>
      <c r="U258" s="873"/>
      <c r="V258" s="873" t="s">
        <v>2511</v>
      </c>
      <c r="W258" s="873"/>
      <c r="X258" s="873"/>
      <c r="Y258" s="875"/>
      <c r="Z258" s="884"/>
      <c r="AA258" s="873"/>
      <c r="AB258" s="873"/>
      <c r="AC258" s="873"/>
      <c r="AD258" s="873"/>
      <c r="AE258" s="873"/>
      <c r="AF258" s="875"/>
      <c r="AG258" s="875"/>
      <c r="AH258" s="929"/>
      <c r="AI258" s="875"/>
      <c r="AJ258" s="875"/>
      <c r="AK258" s="875"/>
      <c r="AL258" s="875"/>
      <c r="AM258" s="875"/>
      <c r="AN258" s="875"/>
      <c r="AO258" s="875"/>
      <c r="AP258" s="884"/>
      <c r="AQ258" s="873"/>
      <c r="AR258" s="873"/>
      <c r="AS258" s="873"/>
      <c r="AT258" s="873"/>
      <c r="AU258" s="873"/>
      <c r="AV258" s="882"/>
      <c r="AW258" s="875"/>
      <c r="AX258" s="875"/>
      <c r="AY258" s="24"/>
      <c r="AZ258" s="24"/>
      <c r="BA258" s="24"/>
      <c r="BB258" s="24"/>
      <c r="BC258" s="24"/>
      <c r="BD258" s="24"/>
      <c r="BE258" s="1195" t="s">
        <v>6269</v>
      </c>
      <c r="BF258" s="2" t="s">
        <v>5567</v>
      </c>
      <c r="BG258" s="1205" t="s">
        <v>5562</v>
      </c>
      <c r="BH258" s="4" t="s">
        <v>5772</v>
      </c>
      <c r="BI258" s="4"/>
      <c r="BJ258" s="66" t="s">
        <v>626</v>
      </c>
      <c r="BK258" s="4" t="s">
        <v>5784</v>
      </c>
    </row>
    <row r="259" spans="1:63" ht="199.5" customHeight="1">
      <c r="A259" s="1163">
        <v>254</v>
      </c>
      <c r="B259" s="1164">
        <v>254</v>
      </c>
      <c r="C259" s="1165">
        <v>236</v>
      </c>
      <c r="D259" s="873" t="s">
        <v>821</v>
      </c>
      <c r="E259" s="857" t="s">
        <v>5717</v>
      </c>
      <c r="F259" s="871" t="s">
        <v>4804</v>
      </c>
      <c r="G259" s="873"/>
      <c r="H259" s="873" t="s">
        <v>822</v>
      </c>
      <c r="I259" s="873"/>
      <c r="J259" s="873" t="s">
        <v>709</v>
      </c>
      <c r="K259" s="873" t="s">
        <v>670</v>
      </c>
      <c r="L259" s="873" t="s">
        <v>6795</v>
      </c>
      <c r="M259" s="873" t="s">
        <v>4280</v>
      </c>
      <c r="N259" s="873"/>
      <c r="O259" s="873" t="s">
        <v>823</v>
      </c>
      <c r="P259" s="873" t="s">
        <v>3201</v>
      </c>
      <c r="Q259" s="873"/>
      <c r="R259" s="873"/>
      <c r="S259" s="873" t="s">
        <v>825</v>
      </c>
      <c r="T259" s="873" t="s">
        <v>824</v>
      </c>
      <c r="U259" s="873"/>
      <c r="V259" s="873" t="s">
        <v>2511</v>
      </c>
      <c r="W259" s="873"/>
      <c r="X259" s="873"/>
      <c r="Y259" s="875"/>
      <c r="Z259" s="884"/>
      <c r="AA259" s="873"/>
      <c r="AB259" s="873"/>
      <c r="AC259" s="873"/>
      <c r="AD259" s="873"/>
      <c r="AE259" s="873"/>
      <c r="AF259" s="875"/>
      <c r="AG259" s="875"/>
      <c r="AH259" s="955" t="s">
        <v>6049</v>
      </c>
      <c r="AI259" s="971">
        <v>43164</v>
      </c>
      <c r="AJ259" s="956"/>
      <c r="AK259" s="956"/>
      <c r="AL259" s="956"/>
      <c r="AM259" s="956"/>
      <c r="AN259" s="956"/>
      <c r="AO259" s="956"/>
      <c r="AP259" s="884"/>
      <c r="AQ259" s="873"/>
      <c r="AR259" s="873"/>
      <c r="AS259" s="873"/>
      <c r="AT259" s="873"/>
      <c r="AU259" s="873"/>
      <c r="AV259" s="882"/>
      <c r="AW259" s="956"/>
      <c r="AX259" s="956"/>
      <c r="AY259" s="35"/>
      <c r="AZ259" s="35"/>
      <c r="BA259" s="35"/>
      <c r="BB259" s="35"/>
      <c r="BC259" s="35"/>
      <c r="BD259" s="35"/>
      <c r="BE259" s="1200" t="s">
        <v>6270</v>
      </c>
      <c r="BF259" s="2" t="s">
        <v>1395</v>
      </c>
      <c r="BG259" s="1234" t="s">
        <v>5562</v>
      </c>
      <c r="BH259" s="4" t="s">
        <v>6031</v>
      </c>
      <c r="BI259" s="4"/>
      <c r="BJ259" s="66" t="s">
        <v>626</v>
      </c>
      <c r="BK259" s="4" t="s">
        <v>5784</v>
      </c>
    </row>
    <row r="260" spans="1:63" ht="409.6">
      <c r="A260" s="1163">
        <v>255</v>
      </c>
      <c r="B260" s="1164">
        <v>255</v>
      </c>
      <c r="C260" s="1165">
        <v>237</v>
      </c>
      <c r="D260" s="873" t="s">
        <v>826</v>
      </c>
      <c r="E260" s="873" t="s">
        <v>5854</v>
      </c>
      <c r="F260" s="885" t="s">
        <v>2150</v>
      </c>
      <c r="G260" s="873"/>
      <c r="H260" s="873" t="s">
        <v>2562</v>
      </c>
      <c r="I260" s="873" t="s">
        <v>1092</v>
      </c>
      <c r="J260" s="873" t="s">
        <v>827</v>
      </c>
      <c r="K260" s="873" t="s">
        <v>668</v>
      </c>
      <c r="L260" s="873" t="s">
        <v>6796</v>
      </c>
      <c r="M260" s="873" t="s">
        <v>4280</v>
      </c>
      <c r="N260" s="873"/>
      <c r="O260" s="873"/>
      <c r="P260" s="873" t="s">
        <v>3670</v>
      </c>
      <c r="Q260" s="873"/>
      <c r="R260" s="873"/>
      <c r="S260" s="873" t="s">
        <v>829</v>
      </c>
      <c r="T260" s="873" t="s">
        <v>828</v>
      </c>
      <c r="U260" s="873"/>
      <c r="V260" s="873" t="s">
        <v>2511</v>
      </c>
      <c r="W260" s="873"/>
      <c r="X260" s="873"/>
      <c r="Y260" s="875"/>
      <c r="Z260" s="884" t="s">
        <v>5853</v>
      </c>
      <c r="AA260" s="873" t="s">
        <v>263</v>
      </c>
      <c r="AB260" s="873" t="s">
        <v>264</v>
      </c>
      <c r="AC260" s="873" t="s">
        <v>265</v>
      </c>
      <c r="AD260" s="873"/>
      <c r="AE260" s="873"/>
      <c r="AF260" s="863"/>
      <c r="AG260" s="863"/>
      <c r="AH260" s="1017"/>
      <c r="AI260" s="943"/>
      <c r="AJ260" s="943"/>
      <c r="AK260" s="943"/>
      <c r="AL260" s="943"/>
      <c r="AM260" s="943"/>
      <c r="AN260" s="943"/>
      <c r="AO260" s="943"/>
      <c r="AP260" s="884"/>
      <c r="AQ260" s="873"/>
      <c r="AR260" s="873"/>
      <c r="AS260" s="873"/>
      <c r="AT260" s="873"/>
      <c r="AU260" s="873"/>
      <c r="AV260" s="867"/>
      <c r="AW260" s="943"/>
      <c r="AX260" s="943"/>
      <c r="AY260" s="567"/>
      <c r="AZ260" s="567"/>
      <c r="BA260" s="567"/>
      <c r="BB260" s="567"/>
      <c r="BC260" s="567"/>
      <c r="BD260" s="567"/>
      <c r="BE260" s="1198" t="s">
        <v>6467</v>
      </c>
      <c r="BF260" s="2" t="s">
        <v>6144</v>
      </c>
      <c r="BG260" s="1240" t="s">
        <v>5561</v>
      </c>
      <c r="BH260" s="4" t="s">
        <v>5772</v>
      </c>
      <c r="BI260" s="4"/>
      <c r="BJ260" s="66" t="s">
        <v>2150</v>
      </c>
      <c r="BK260" s="4" t="s">
        <v>5785</v>
      </c>
    </row>
    <row r="261" spans="1:63" ht="116.25" customHeight="1">
      <c r="A261" s="1163">
        <v>256</v>
      </c>
      <c r="B261" s="1164">
        <v>256</v>
      </c>
      <c r="C261" s="1165">
        <v>238</v>
      </c>
      <c r="D261" s="901" t="s">
        <v>626</v>
      </c>
      <c r="E261" s="901"/>
      <c r="F261" s="901"/>
      <c r="G261" s="901" t="s">
        <v>5714</v>
      </c>
      <c r="H261" s="873" t="s">
        <v>5323</v>
      </c>
      <c r="I261" s="873" t="s">
        <v>831</v>
      </c>
      <c r="J261" s="873" t="s">
        <v>832</v>
      </c>
      <c r="K261" s="873" t="s">
        <v>832</v>
      </c>
      <c r="L261" s="873" t="s">
        <v>6795</v>
      </c>
      <c r="M261" s="873" t="s">
        <v>4280</v>
      </c>
      <c r="N261" s="873"/>
      <c r="O261" s="873"/>
      <c r="P261" s="873"/>
      <c r="Q261" s="873"/>
      <c r="R261" s="873"/>
      <c r="S261" s="873"/>
      <c r="T261" s="873" t="s">
        <v>833</v>
      </c>
      <c r="U261" s="873"/>
      <c r="V261" s="873" t="s">
        <v>2511</v>
      </c>
      <c r="W261" s="873"/>
      <c r="X261" s="873"/>
      <c r="Y261" s="875"/>
      <c r="Z261" s="884"/>
      <c r="AA261" s="873"/>
      <c r="AB261" s="873"/>
      <c r="AC261" s="873"/>
      <c r="AD261" s="873"/>
      <c r="AE261" s="873"/>
      <c r="AF261" s="875"/>
      <c r="AG261" s="875"/>
      <c r="AH261" s="929"/>
      <c r="AI261" s="875"/>
      <c r="AJ261" s="875"/>
      <c r="AK261" s="875"/>
      <c r="AL261" s="875"/>
      <c r="AM261" s="875"/>
      <c r="AN261" s="875"/>
      <c r="AO261" s="875"/>
      <c r="AP261" s="884"/>
      <c r="AQ261" s="873"/>
      <c r="AR261" s="873"/>
      <c r="AS261" s="873"/>
      <c r="AT261" s="873"/>
      <c r="AU261" s="873"/>
      <c r="AV261" s="882"/>
      <c r="AW261" s="875"/>
      <c r="AX261" s="875"/>
      <c r="AY261" s="24"/>
      <c r="AZ261" s="24"/>
      <c r="BA261" s="24"/>
      <c r="BB261" s="24"/>
      <c r="BC261" s="24"/>
      <c r="BD261" s="24"/>
      <c r="BE261" s="1195" t="s">
        <v>4818</v>
      </c>
      <c r="BF261" s="2" t="s">
        <v>973</v>
      </c>
      <c r="BG261" s="1205"/>
      <c r="BH261" s="4" t="s">
        <v>5776</v>
      </c>
      <c r="BI261" s="4"/>
      <c r="BJ261" s="241" t="s">
        <v>626</v>
      </c>
      <c r="BK261" s="509" t="s">
        <v>626</v>
      </c>
    </row>
    <row r="262" spans="1:63" ht="105" customHeight="1">
      <c r="A262" s="1163">
        <v>257</v>
      </c>
      <c r="B262" s="1164">
        <v>257</v>
      </c>
      <c r="C262" s="1165">
        <v>239</v>
      </c>
      <c r="D262" s="873" t="s">
        <v>2563</v>
      </c>
      <c r="E262" s="857" t="s">
        <v>5717</v>
      </c>
      <c r="F262" s="885" t="s">
        <v>2150</v>
      </c>
      <c r="G262" s="873"/>
      <c r="H262" s="873" t="s">
        <v>3848</v>
      </c>
      <c r="I262" s="873" t="s">
        <v>3849</v>
      </c>
      <c r="J262" s="873" t="s">
        <v>834</v>
      </c>
      <c r="K262" s="873" t="s">
        <v>680</v>
      </c>
      <c r="L262" s="873" t="s">
        <v>6795</v>
      </c>
      <c r="M262" s="873" t="s">
        <v>4280</v>
      </c>
      <c r="N262" s="873" t="s">
        <v>4472</v>
      </c>
      <c r="O262" s="873" t="s">
        <v>4474</v>
      </c>
      <c r="P262" s="873" t="s">
        <v>4475</v>
      </c>
      <c r="Q262" s="873"/>
      <c r="R262" s="873" t="s">
        <v>4476</v>
      </c>
      <c r="S262" s="1018" t="s">
        <v>836</v>
      </c>
      <c r="T262" s="873" t="s">
        <v>4473</v>
      </c>
      <c r="U262" s="873"/>
      <c r="V262" s="1018" t="s">
        <v>2511</v>
      </c>
      <c r="W262" s="1018"/>
      <c r="X262" s="1018"/>
      <c r="Y262" s="1019"/>
      <c r="Z262" s="884" t="s">
        <v>5855</v>
      </c>
      <c r="AA262" s="873" t="s">
        <v>5856</v>
      </c>
      <c r="AB262" s="873"/>
      <c r="AC262" s="873"/>
      <c r="AD262" s="873"/>
      <c r="AE262" s="873"/>
      <c r="AF262" s="875"/>
      <c r="AG262" s="875"/>
      <c r="AH262" s="929" t="s">
        <v>6056</v>
      </c>
      <c r="AI262" s="875"/>
      <c r="AJ262" s="875"/>
      <c r="AK262" s="875"/>
      <c r="AL262" s="875"/>
      <c r="AM262" s="875"/>
      <c r="AN262" s="875"/>
      <c r="AO262" s="875"/>
      <c r="AP262" s="884"/>
      <c r="AQ262" s="873"/>
      <c r="AR262" s="873"/>
      <c r="AS262" s="873"/>
      <c r="AT262" s="873"/>
      <c r="AU262" s="873"/>
      <c r="AV262" s="882"/>
      <c r="AW262" s="875"/>
      <c r="AX262" s="875"/>
      <c r="AY262" s="24"/>
      <c r="AZ262" s="24"/>
      <c r="BA262" s="24"/>
      <c r="BB262" s="24"/>
      <c r="BC262" s="24"/>
      <c r="BD262" s="24"/>
      <c r="BE262" s="1195" t="s">
        <v>4699</v>
      </c>
      <c r="BF262" s="2" t="s">
        <v>5569</v>
      </c>
      <c r="BG262" s="1205" t="s">
        <v>5562</v>
      </c>
      <c r="BH262" s="4" t="s">
        <v>6034</v>
      </c>
      <c r="BI262" s="4"/>
      <c r="BJ262" s="66" t="s">
        <v>626</v>
      </c>
      <c r="BK262" s="4" t="s">
        <v>5784</v>
      </c>
    </row>
    <row r="263" spans="1:63" ht="137.25" customHeight="1">
      <c r="A263" s="1163">
        <v>258</v>
      </c>
      <c r="B263" s="1164">
        <v>258</v>
      </c>
      <c r="C263" s="1165">
        <v>240</v>
      </c>
      <c r="D263" s="873" t="s">
        <v>837</v>
      </c>
      <c r="E263" s="873"/>
      <c r="F263" s="873"/>
      <c r="G263" s="873" t="s">
        <v>5714</v>
      </c>
      <c r="H263" s="873" t="s">
        <v>538</v>
      </c>
      <c r="I263" s="873" t="s">
        <v>838</v>
      </c>
      <c r="J263" s="873" t="s">
        <v>834</v>
      </c>
      <c r="K263" s="873" t="s">
        <v>674</v>
      </c>
      <c r="L263" s="873" t="s">
        <v>6795</v>
      </c>
      <c r="M263" s="873" t="s">
        <v>4280</v>
      </c>
      <c r="N263" s="873"/>
      <c r="O263" s="873"/>
      <c r="P263" s="873" t="s">
        <v>3671</v>
      </c>
      <c r="Q263" s="873"/>
      <c r="R263" s="873"/>
      <c r="S263" s="873" t="s">
        <v>2564</v>
      </c>
      <c r="T263" s="1020" t="s">
        <v>2565</v>
      </c>
      <c r="U263" s="873"/>
      <c r="V263" s="873" t="s">
        <v>2511</v>
      </c>
      <c r="W263" s="873"/>
      <c r="X263" s="873"/>
      <c r="Y263" s="875"/>
      <c r="Z263" s="884" t="s">
        <v>266</v>
      </c>
      <c r="AA263" s="873" t="s">
        <v>267</v>
      </c>
      <c r="AB263" s="873" t="s">
        <v>890</v>
      </c>
      <c r="AC263" s="873" t="s">
        <v>891</v>
      </c>
      <c r="AD263" s="873" t="s">
        <v>892</v>
      </c>
      <c r="AE263" s="873" t="s">
        <v>2566</v>
      </c>
      <c r="AF263" s="107"/>
      <c r="AG263" s="107"/>
      <c r="AH263" s="929"/>
      <c r="AI263" s="875"/>
      <c r="AJ263" s="875"/>
      <c r="AK263" s="875"/>
      <c r="AL263" s="875"/>
      <c r="AM263" s="875"/>
      <c r="AN263" s="875"/>
      <c r="AO263" s="875"/>
      <c r="AP263" s="884"/>
      <c r="AQ263" s="873"/>
      <c r="AR263" s="873"/>
      <c r="AS263" s="873"/>
      <c r="AT263" s="873"/>
      <c r="AU263" s="873"/>
      <c r="AV263" s="913"/>
      <c r="AW263" s="875"/>
      <c r="AX263" s="875"/>
      <c r="AY263" s="24"/>
      <c r="AZ263" s="24"/>
      <c r="BA263" s="24"/>
      <c r="BB263" s="24"/>
      <c r="BC263" s="24"/>
      <c r="BD263" s="24"/>
      <c r="BE263" s="1195" t="s">
        <v>3566</v>
      </c>
      <c r="BF263" s="2" t="s">
        <v>6837</v>
      </c>
      <c r="BG263" s="1205" t="s">
        <v>5209</v>
      </c>
      <c r="BH263" s="63" t="s">
        <v>6032</v>
      </c>
      <c r="BI263" s="4"/>
      <c r="BJ263" s="66" t="s">
        <v>626</v>
      </c>
      <c r="BK263" s="4" t="s">
        <v>5785</v>
      </c>
    </row>
    <row r="264" spans="1:63" ht="78" customHeight="1">
      <c r="A264" s="1163">
        <v>259</v>
      </c>
      <c r="B264" s="1164">
        <v>259</v>
      </c>
      <c r="C264" s="1165">
        <v>241</v>
      </c>
      <c r="D264" s="873" t="s">
        <v>2567</v>
      </c>
      <c r="E264" s="857" t="s">
        <v>5717</v>
      </c>
      <c r="F264" s="885" t="s">
        <v>2150</v>
      </c>
      <c r="G264" s="873"/>
      <c r="H264" s="873" t="s">
        <v>2568</v>
      </c>
      <c r="I264" s="873" t="s">
        <v>839</v>
      </c>
      <c r="J264" s="873" t="s">
        <v>1496</v>
      </c>
      <c r="K264" s="873" t="s">
        <v>674</v>
      </c>
      <c r="L264" s="873" t="s">
        <v>6795</v>
      </c>
      <c r="M264" s="873" t="s">
        <v>4280</v>
      </c>
      <c r="N264" s="873"/>
      <c r="O264" s="873"/>
      <c r="P264" s="873" t="s">
        <v>3307</v>
      </c>
      <c r="Q264" s="873"/>
      <c r="R264" s="873"/>
      <c r="S264" s="1018" t="s">
        <v>841</v>
      </c>
      <c r="T264" s="873" t="s">
        <v>840</v>
      </c>
      <c r="U264" s="873"/>
      <c r="V264" s="873" t="s">
        <v>2511</v>
      </c>
      <c r="W264" s="1018"/>
      <c r="X264" s="1018"/>
      <c r="Y264" s="1019"/>
      <c r="Z264" s="884" t="s">
        <v>398</v>
      </c>
      <c r="AA264" s="873" t="s">
        <v>399</v>
      </c>
      <c r="AB264" s="873" t="s">
        <v>400</v>
      </c>
      <c r="AC264" s="873" t="s">
        <v>401</v>
      </c>
      <c r="AD264" s="873" t="s">
        <v>402</v>
      </c>
      <c r="AE264" s="873" t="s">
        <v>2566</v>
      </c>
      <c r="AF264" s="107"/>
      <c r="AG264" s="107"/>
      <c r="AH264" s="924"/>
      <c r="AI264" s="925"/>
      <c r="AJ264" s="925"/>
      <c r="AK264" s="925"/>
      <c r="AL264" s="925"/>
      <c r="AM264" s="925"/>
      <c r="AN264" s="925"/>
      <c r="AO264" s="925"/>
      <c r="AP264" s="884"/>
      <c r="AQ264" s="873"/>
      <c r="AR264" s="873"/>
      <c r="AS264" s="873"/>
      <c r="AT264" s="873"/>
      <c r="AU264" s="873"/>
      <c r="AV264" s="913"/>
      <c r="AW264" s="925"/>
      <c r="AX264" s="925"/>
      <c r="AY264" s="668"/>
      <c r="AZ264" s="668"/>
      <c r="BA264" s="668"/>
      <c r="BB264" s="668"/>
      <c r="BC264" s="668"/>
      <c r="BD264" s="668"/>
      <c r="BE264" s="1194" t="s">
        <v>5570</v>
      </c>
      <c r="BF264" s="2" t="s">
        <v>972</v>
      </c>
      <c r="BG264" s="1242" t="s">
        <v>5562</v>
      </c>
      <c r="BH264" s="4" t="s">
        <v>5772</v>
      </c>
      <c r="BI264" s="4"/>
      <c r="BJ264" s="66" t="s">
        <v>626</v>
      </c>
      <c r="BK264" s="4" t="s">
        <v>5784</v>
      </c>
    </row>
    <row r="265" spans="1:63" ht="81.75" customHeight="1">
      <c r="A265" s="1163">
        <v>260</v>
      </c>
      <c r="B265" s="1164">
        <v>260</v>
      </c>
      <c r="C265" s="1165">
        <v>242</v>
      </c>
      <c r="D265" s="873" t="s">
        <v>842</v>
      </c>
      <c r="E265" s="873"/>
      <c r="F265" s="873"/>
      <c r="G265" s="873" t="s">
        <v>5714</v>
      </c>
      <c r="H265" s="873" t="s">
        <v>842</v>
      </c>
      <c r="I265" s="873" t="s">
        <v>843</v>
      </c>
      <c r="J265" s="873" t="s">
        <v>844</v>
      </c>
      <c r="K265" s="873" t="s">
        <v>674</v>
      </c>
      <c r="L265" s="873" t="s">
        <v>6795</v>
      </c>
      <c r="M265" s="873" t="s">
        <v>4280</v>
      </c>
      <c r="N265" s="873"/>
      <c r="O265" s="873"/>
      <c r="P265" s="873" t="s">
        <v>3308</v>
      </c>
      <c r="Q265" s="873"/>
      <c r="R265" s="873" t="s">
        <v>3309</v>
      </c>
      <c r="S265" s="1018" t="s">
        <v>846</v>
      </c>
      <c r="T265" s="873" t="s">
        <v>845</v>
      </c>
      <c r="U265" s="873"/>
      <c r="V265" s="1018" t="s">
        <v>2511</v>
      </c>
      <c r="W265" s="1018"/>
      <c r="X265" s="1018"/>
      <c r="Y265" s="1019"/>
      <c r="Z265" s="884" t="s">
        <v>76</v>
      </c>
      <c r="AA265" s="873" t="s">
        <v>82</v>
      </c>
      <c r="AB265" s="873"/>
      <c r="AC265" s="873"/>
      <c r="AD265" s="873"/>
      <c r="AE265" s="873"/>
      <c r="AF265" s="875"/>
      <c r="AG265" s="875"/>
      <c r="AH265" s="929"/>
      <c r="AI265" s="875"/>
      <c r="AJ265" s="875"/>
      <c r="AK265" s="875"/>
      <c r="AL265" s="875"/>
      <c r="AM265" s="875"/>
      <c r="AN265" s="875"/>
      <c r="AO265" s="875"/>
      <c r="AP265" s="884"/>
      <c r="AQ265" s="926"/>
      <c r="AR265" s="873"/>
      <c r="AS265" s="873"/>
      <c r="AT265" s="873"/>
      <c r="AU265" s="873"/>
      <c r="AV265" s="882"/>
      <c r="AW265" s="875"/>
      <c r="AX265" s="875"/>
      <c r="AY265" s="24"/>
      <c r="AZ265" s="24"/>
      <c r="BA265" s="24"/>
      <c r="BB265" s="24"/>
      <c r="BC265" s="24"/>
      <c r="BD265" s="24"/>
      <c r="BE265" s="1195" t="s">
        <v>82</v>
      </c>
      <c r="BF265" s="2" t="s">
        <v>5250</v>
      </c>
      <c r="BG265" s="1205" t="s">
        <v>5563</v>
      </c>
      <c r="BH265" s="4" t="s">
        <v>5772</v>
      </c>
      <c r="BI265" s="4"/>
      <c r="BJ265" s="66" t="s">
        <v>626</v>
      </c>
      <c r="BK265" s="4" t="s">
        <v>5783</v>
      </c>
    </row>
    <row r="266" spans="1:63" ht="116.25" customHeight="1">
      <c r="A266" s="1163">
        <v>261</v>
      </c>
      <c r="B266" s="1164">
        <v>261</v>
      </c>
      <c r="C266" s="1165">
        <v>243</v>
      </c>
      <c r="D266" s="873" t="s">
        <v>847</v>
      </c>
      <c r="E266" s="873" t="s">
        <v>5732</v>
      </c>
      <c r="F266" s="873"/>
      <c r="G266" s="873" t="s">
        <v>5662</v>
      </c>
      <c r="H266" s="873" t="s">
        <v>847</v>
      </c>
      <c r="I266" s="873" t="s">
        <v>2569</v>
      </c>
      <c r="J266" s="873" t="s">
        <v>848</v>
      </c>
      <c r="K266" s="873" t="s">
        <v>1374</v>
      </c>
      <c r="L266" s="873" t="s">
        <v>6794</v>
      </c>
      <c r="M266" s="873" t="s">
        <v>4280</v>
      </c>
      <c r="N266" s="873"/>
      <c r="O266" s="873"/>
      <c r="P266" s="873"/>
      <c r="Q266" s="873"/>
      <c r="R266" s="1012">
        <v>14235.25</v>
      </c>
      <c r="S266" s="873"/>
      <c r="T266" s="873" t="s">
        <v>849</v>
      </c>
      <c r="U266" s="880">
        <v>43133</v>
      </c>
      <c r="V266" s="873" t="s">
        <v>2510</v>
      </c>
      <c r="W266" s="873"/>
      <c r="X266" s="873"/>
      <c r="Y266" s="875"/>
      <c r="Z266" s="884" t="s">
        <v>6068</v>
      </c>
      <c r="AA266" s="873" t="s">
        <v>5955</v>
      </c>
      <c r="AB266" s="873"/>
      <c r="AC266" s="873"/>
      <c r="AD266" s="873"/>
      <c r="AE266" s="873"/>
      <c r="AF266" s="875"/>
      <c r="AG266" s="875"/>
      <c r="AH266" s="1016"/>
      <c r="AI266" s="996"/>
      <c r="AJ266" s="996"/>
      <c r="AK266" s="996"/>
      <c r="AL266" s="996"/>
      <c r="AM266" s="996"/>
      <c r="AN266" s="996"/>
      <c r="AO266" s="996"/>
      <c r="AP266" s="884"/>
      <c r="AQ266" s="873"/>
      <c r="AR266" s="873"/>
      <c r="AS266" s="873"/>
      <c r="AT266" s="873"/>
      <c r="AU266" s="873"/>
      <c r="AV266" s="882"/>
      <c r="AW266" s="996"/>
      <c r="AX266" s="996"/>
      <c r="AY266" s="539"/>
      <c r="AZ266" s="539"/>
      <c r="BA266" s="539"/>
      <c r="BB266" s="539"/>
      <c r="BC266" s="539"/>
      <c r="BD266" s="539"/>
      <c r="BE266" s="1200" t="s">
        <v>6842</v>
      </c>
      <c r="BF266" s="2" t="s">
        <v>5209</v>
      </c>
      <c r="BG266" s="1205" t="s">
        <v>5209</v>
      </c>
      <c r="BH266" s="63" t="s">
        <v>6032</v>
      </c>
      <c r="BI266" s="4"/>
      <c r="BJ266" s="66" t="s">
        <v>626</v>
      </c>
      <c r="BK266" s="4" t="s">
        <v>5785</v>
      </c>
    </row>
    <row r="267" spans="1:63" ht="32.25" customHeight="1">
      <c r="A267" s="1163">
        <v>262</v>
      </c>
      <c r="B267" s="1164">
        <v>262</v>
      </c>
      <c r="C267" s="1165">
        <v>244</v>
      </c>
      <c r="D267" s="901" t="s">
        <v>626</v>
      </c>
      <c r="E267" s="901" t="s">
        <v>6083</v>
      </c>
      <c r="F267" s="901"/>
      <c r="G267" s="901" t="s">
        <v>5714</v>
      </c>
      <c r="H267" s="873" t="s">
        <v>6014</v>
      </c>
      <c r="I267" s="873" t="s">
        <v>851</v>
      </c>
      <c r="J267" s="873" t="s">
        <v>1502</v>
      </c>
      <c r="K267" s="873" t="s">
        <v>681</v>
      </c>
      <c r="L267" s="873" t="s">
        <v>6794</v>
      </c>
      <c r="M267" s="873" t="s">
        <v>4280</v>
      </c>
      <c r="N267" s="873" t="s">
        <v>6084</v>
      </c>
      <c r="O267" s="873" t="s">
        <v>852</v>
      </c>
      <c r="P267" s="873" t="s">
        <v>3250</v>
      </c>
      <c r="Q267" s="873"/>
      <c r="R267" s="873"/>
      <c r="S267" s="1018" t="s">
        <v>1680</v>
      </c>
      <c r="T267" s="873" t="s">
        <v>853</v>
      </c>
      <c r="U267" s="880">
        <v>38453</v>
      </c>
      <c r="V267" s="1018"/>
      <c r="W267" s="1018"/>
      <c r="X267" s="1018"/>
      <c r="Y267" s="1019"/>
      <c r="Z267" s="1021" t="s">
        <v>6085</v>
      </c>
      <c r="AA267" s="873"/>
      <c r="AB267" s="873"/>
      <c r="AC267" s="873"/>
      <c r="AD267" s="873"/>
      <c r="AE267" s="873"/>
      <c r="AF267" s="875"/>
      <c r="AG267" s="875"/>
      <c r="AH267" s="929"/>
      <c r="AI267" s="875"/>
      <c r="AJ267" s="875"/>
      <c r="AK267" s="875"/>
      <c r="AL267" s="875"/>
      <c r="AM267" s="875"/>
      <c r="AN267" s="875"/>
      <c r="AO267" s="875"/>
      <c r="AP267" s="884"/>
      <c r="AQ267" s="873"/>
      <c r="AR267" s="873"/>
      <c r="AS267" s="873"/>
      <c r="AT267" s="873"/>
      <c r="AU267" s="873"/>
      <c r="AV267" s="882"/>
      <c r="AW267" s="1127"/>
      <c r="AX267" s="875"/>
      <c r="AY267" s="24"/>
      <c r="AZ267" s="24"/>
      <c r="BA267" s="24"/>
      <c r="BB267" s="24"/>
      <c r="BC267" s="24"/>
      <c r="BD267" s="24"/>
      <c r="BE267" s="1195" t="s">
        <v>6086</v>
      </c>
      <c r="BF267" s="2" t="s">
        <v>5250</v>
      </c>
      <c r="BG267" s="1205" t="s">
        <v>5563</v>
      </c>
      <c r="BH267" s="4" t="s">
        <v>5772</v>
      </c>
      <c r="BI267" s="4"/>
      <c r="BJ267" s="66" t="s">
        <v>626</v>
      </c>
      <c r="BK267" s="4" t="s">
        <v>5782</v>
      </c>
    </row>
    <row r="268" spans="1:63" ht="150" customHeight="1">
      <c r="A268" s="1163">
        <v>263</v>
      </c>
      <c r="B268" s="1164">
        <v>263</v>
      </c>
      <c r="C268" s="1165">
        <v>245</v>
      </c>
      <c r="D268" s="873" t="s">
        <v>104</v>
      </c>
      <c r="E268" s="873"/>
      <c r="F268" s="873"/>
      <c r="G268" s="873" t="s">
        <v>5714</v>
      </c>
      <c r="H268" s="873" t="s">
        <v>2570</v>
      </c>
      <c r="I268" s="873" t="s">
        <v>103</v>
      </c>
      <c r="J268" s="873" t="s">
        <v>1502</v>
      </c>
      <c r="K268" s="873" t="s">
        <v>681</v>
      </c>
      <c r="L268" s="873" t="s">
        <v>6794</v>
      </c>
      <c r="M268" s="873" t="s">
        <v>4280</v>
      </c>
      <c r="N268" s="873"/>
      <c r="O268" s="873" t="s">
        <v>2571</v>
      </c>
      <c r="P268" s="873" t="s">
        <v>3251</v>
      </c>
      <c r="Q268" s="873"/>
      <c r="R268" s="873"/>
      <c r="S268" s="1018" t="s">
        <v>855</v>
      </c>
      <c r="T268" s="873" t="s">
        <v>854</v>
      </c>
      <c r="U268" s="873"/>
      <c r="V268" s="1018" t="s">
        <v>2511</v>
      </c>
      <c r="W268" s="1018"/>
      <c r="X268" s="1018"/>
      <c r="Y268" s="1019"/>
      <c r="Z268" s="884" t="s">
        <v>389</v>
      </c>
      <c r="AA268" s="873" t="s">
        <v>391</v>
      </c>
      <c r="AB268" s="873" t="s">
        <v>393</v>
      </c>
      <c r="AC268" s="873" t="s">
        <v>394</v>
      </c>
      <c r="AD268" s="873" t="s">
        <v>395</v>
      </c>
      <c r="AE268" s="873" t="s">
        <v>2566</v>
      </c>
      <c r="AF268" s="107"/>
      <c r="AG268" s="107"/>
      <c r="AH268" s="929"/>
      <c r="AI268" s="875"/>
      <c r="AJ268" s="875"/>
      <c r="AK268" s="875"/>
      <c r="AL268" s="875"/>
      <c r="AM268" s="875"/>
      <c r="AN268" s="875"/>
      <c r="AO268" s="875"/>
      <c r="AP268" s="884"/>
      <c r="AQ268" s="873"/>
      <c r="AR268" s="873"/>
      <c r="AS268" s="873"/>
      <c r="AT268" s="873"/>
      <c r="AU268" s="873"/>
      <c r="AV268" s="913"/>
      <c r="AW268" s="875"/>
      <c r="AX268" s="875"/>
      <c r="AY268" s="24"/>
      <c r="AZ268" s="24"/>
      <c r="BA268" s="24"/>
      <c r="BB268" s="24"/>
      <c r="BC268" s="24"/>
      <c r="BD268" s="24"/>
      <c r="BE268" s="1195"/>
      <c r="BF268" s="2" t="s">
        <v>6837</v>
      </c>
      <c r="BG268" s="1205" t="s">
        <v>5209</v>
      </c>
      <c r="BH268" s="4" t="s">
        <v>5776</v>
      </c>
      <c r="BI268" s="4"/>
      <c r="BJ268" s="241" t="s">
        <v>626</v>
      </c>
      <c r="BK268" s="509" t="s">
        <v>626</v>
      </c>
    </row>
    <row r="269" spans="1:63" ht="150" customHeight="1">
      <c r="A269" s="1163">
        <v>264</v>
      </c>
      <c r="B269" s="1164">
        <v>264</v>
      </c>
      <c r="C269" s="1165">
        <v>246</v>
      </c>
      <c r="D269" s="873" t="s">
        <v>2572</v>
      </c>
      <c r="E269" s="873"/>
      <c r="F269" s="873"/>
      <c r="G269" s="873" t="s">
        <v>5714</v>
      </c>
      <c r="H269" s="890" t="s">
        <v>3817</v>
      </c>
      <c r="I269" s="873" t="s">
        <v>3818</v>
      </c>
      <c r="J269" s="873" t="s">
        <v>681</v>
      </c>
      <c r="K269" s="873" t="s">
        <v>681</v>
      </c>
      <c r="L269" s="873" t="s">
        <v>6794</v>
      </c>
      <c r="M269" s="873" t="s">
        <v>4280</v>
      </c>
      <c r="N269" s="873"/>
      <c r="O269" s="873"/>
      <c r="P269" s="873"/>
      <c r="Q269" s="873"/>
      <c r="R269" s="873"/>
      <c r="S269" s="1018" t="s">
        <v>857</v>
      </c>
      <c r="T269" s="873" t="s">
        <v>856</v>
      </c>
      <c r="U269" s="873"/>
      <c r="V269" s="1018" t="s">
        <v>2511</v>
      </c>
      <c r="W269" s="1018"/>
      <c r="X269" s="1018"/>
      <c r="Y269" s="1019"/>
      <c r="Z269" s="884" t="s">
        <v>390</v>
      </c>
      <c r="AA269" s="873" t="s">
        <v>392</v>
      </c>
      <c r="AB269" s="873" t="s">
        <v>546</v>
      </c>
      <c r="AC269" s="873" t="s">
        <v>397</v>
      </c>
      <c r="AD269" s="873" t="s">
        <v>396</v>
      </c>
      <c r="AE269" s="873" t="s">
        <v>2566</v>
      </c>
      <c r="AF269" s="107"/>
      <c r="AG269" s="107"/>
      <c r="AH269" s="929"/>
      <c r="AI269" s="875"/>
      <c r="AJ269" s="875"/>
      <c r="AK269" s="875"/>
      <c r="AL269" s="875"/>
      <c r="AM269" s="875"/>
      <c r="AN269" s="875"/>
      <c r="AO269" s="875"/>
      <c r="AP269" s="884"/>
      <c r="AQ269" s="873"/>
      <c r="AR269" s="873"/>
      <c r="AS269" s="873"/>
      <c r="AT269" s="873"/>
      <c r="AU269" s="873"/>
      <c r="AV269" s="913"/>
      <c r="AW269" s="875"/>
      <c r="AX269" s="875"/>
      <c r="AY269" s="24"/>
      <c r="AZ269" s="24"/>
      <c r="BA269" s="24"/>
      <c r="BB269" s="24"/>
      <c r="BC269" s="24"/>
      <c r="BD269" s="24"/>
      <c r="BE269" s="1195" t="s">
        <v>4818</v>
      </c>
      <c r="BF269" s="2" t="s">
        <v>6837</v>
      </c>
      <c r="BG269" s="1205" t="s">
        <v>5209</v>
      </c>
      <c r="BH269" s="63" t="s">
        <v>5776</v>
      </c>
      <c r="BI269" s="4"/>
      <c r="BJ269" s="241" t="s">
        <v>626</v>
      </c>
      <c r="BK269" s="509" t="s">
        <v>626</v>
      </c>
    </row>
    <row r="270" spans="1:63" ht="129" customHeight="1">
      <c r="A270" s="1163">
        <v>265</v>
      </c>
      <c r="B270" s="1164">
        <v>265</v>
      </c>
      <c r="C270" s="1165">
        <v>247</v>
      </c>
      <c r="D270" s="873" t="s">
        <v>858</v>
      </c>
      <c r="E270" s="873"/>
      <c r="F270" s="873"/>
      <c r="G270" s="873" t="s">
        <v>5714</v>
      </c>
      <c r="H270" s="873" t="s">
        <v>859</v>
      </c>
      <c r="I270" s="873" t="s">
        <v>860</v>
      </c>
      <c r="J270" s="873" t="s">
        <v>861</v>
      </c>
      <c r="K270" s="873" t="s">
        <v>862</v>
      </c>
      <c r="L270" s="873" t="s">
        <v>6798</v>
      </c>
      <c r="M270" s="873" t="s">
        <v>5210</v>
      </c>
      <c r="N270" s="873"/>
      <c r="O270" s="873"/>
      <c r="P270" s="873"/>
      <c r="Q270" s="873"/>
      <c r="R270" s="873"/>
      <c r="S270" s="873"/>
      <c r="T270" s="873" t="s">
        <v>863</v>
      </c>
      <c r="U270" s="873"/>
      <c r="V270" s="1018" t="s">
        <v>2511</v>
      </c>
      <c r="W270" s="873"/>
      <c r="X270" s="873"/>
      <c r="Y270" s="875"/>
      <c r="Z270" s="884"/>
      <c r="AA270" s="873"/>
      <c r="AB270" s="873"/>
      <c r="AC270" s="873"/>
      <c r="AD270" s="873"/>
      <c r="AE270" s="873"/>
      <c r="AF270" s="875"/>
      <c r="AG270" s="875"/>
      <c r="AH270" s="929"/>
      <c r="AI270" s="875"/>
      <c r="AJ270" s="875"/>
      <c r="AK270" s="875"/>
      <c r="AL270" s="875"/>
      <c r="AM270" s="875"/>
      <c r="AN270" s="875"/>
      <c r="AO270" s="875"/>
      <c r="AP270" s="884"/>
      <c r="AQ270" s="873"/>
      <c r="AR270" s="873"/>
      <c r="AS270" s="873"/>
      <c r="AT270" s="873"/>
      <c r="AU270" s="873"/>
      <c r="AV270" s="882"/>
      <c r="AW270" s="875"/>
      <c r="AX270" s="875"/>
      <c r="AY270" s="24"/>
      <c r="AZ270" s="24"/>
      <c r="BA270" s="24"/>
      <c r="BB270" s="24"/>
      <c r="BC270" s="24"/>
      <c r="BD270" s="24"/>
      <c r="BE270" s="1195" t="s">
        <v>4819</v>
      </c>
      <c r="BF270" s="2" t="s">
        <v>973</v>
      </c>
      <c r="BG270" s="1205"/>
      <c r="BH270" s="4" t="s">
        <v>5776</v>
      </c>
      <c r="BI270" s="4"/>
      <c r="BJ270" s="241" t="s">
        <v>626</v>
      </c>
      <c r="BK270" s="509" t="s">
        <v>626</v>
      </c>
    </row>
    <row r="271" spans="1:63" ht="84">
      <c r="A271" s="1163">
        <v>266</v>
      </c>
      <c r="B271" s="1164">
        <v>266</v>
      </c>
      <c r="C271" s="1165">
        <v>248</v>
      </c>
      <c r="D271" s="873" t="s">
        <v>2573</v>
      </c>
      <c r="E271" s="873"/>
      <c r="F271" s="873"/>
      <c r="G271" s="873" t="s">
        <v>5714</v>
      </c>
      <c r="H271" s="873" t="s">
        <v>2574</v>
      </c>
      <c r="I271" s="873" t="s">
        <v>864</v>
      </c>
      <c r="J271" s="873" t="s">
        <v>679</v>
      </c>
      <c r="K271" s="873" t="s">
        <v>679</v>
      </c>
      <c r="L271" s="873" t="s">
        <v>6796</v>
      </c>
      <c r="M271" s="873" t="s">
        <v>4280</v>
      </c>
      <c r="N271" s="873"/>
      <c r="O271" s="873" t="s">
        <v>865</v>
      </c>
      <c r="P271" s="873" t="s">
        <v>3310</v>
      </c>
      <c r="Q271" s="873"/>
      <c r="R271" s="873"/>
      <c r="S271" s="1018" t="s">
        <v>1614</v>
      </c>
      <c r="T271" s="873" t="s">
        <v>866</v>
      </c>
      <c r="U271" s="873"/>
      <c r="V271" s="1018" t="s">
        <v>2511</v>
      </c>
      <c r="W271" s="1018"/>
      <c r="X271" s="1018"/>
      <c r="Y271" s="1019"/>
      <c r="Z271" s="884" t="s">
        <v>963</v>
      </c>
      <c r="AA271" s="873" t="s">
        <v>87</v>
      </c>
      <c r="AB271" s="873" t="s">
        <v>547</v>
      </c>
      <c r="AC271" s="873" t="s">
        <v>548</v>
      </c>
      <c r="AD271" s="873" t="s">
        <v>549</v>
      </c>
      <c r="AE271" s="873"/>
      <c r="AF271" s="875"/>
      <c r="AG271" s="875"/>
      <c r="AH271" s="929"/>
      <c r="AI271" s="875"/>
      <c r="AJ271" s="875"/>
      <c r="AK271" s="875"/>
      <c r="AL271" s="875"/>
      <c r="AM271" s="875"/>
      <c r="AN271" s="875"/>
      <c r="AO271" s="875"/>
      <c r="AP271" s="884"/>
      <c r="AQ271" s="926"/>
      <c r="AR271" s="873"/>
      <c r="AS271" s="873"/>
      <c r="AT271" s="873"/>
      <c r="AU271" s="873"/>
      <c r="AV271" s="882"/>
      <c r="AW271" s="875"/>
      <c r="AX271" s="875"/>
      <c r="AY271" s="24"/>
      <c r="AZ271" s="24"/>
      <c r="BA271" s="24"/>
      <c r="BB271" s="24"/>
      <c r="BC271" s="24"/>
      <c r="BD271" s="24"/>
      <c r="BE271" s="1195" t="s">
        <v>4818</v>
      </c>
      <c r="BF271" s="2" t="s">
        <v>972</v>
      </c>
      <c r="BG271" s="1205"/>
      <c r="BH271" s="4" t="s">
        <v>5776</v>
      </c>
      <c r="BI271" s="4"/>
      <c r="BJ271" s="241" t="s">
        <v>626</v>
      </c>
      <c r="BK271" s="509" t="s">
        <v>626</v>
      </c>
    </row>
    <row r="272" spans="1:63" ht="78" customHeight="1">
      <c r="A272" s="1163">
        <v>267</v>
      </c>
      <c r="B272" s="1164">
        <v>267</v>
      </c>
      <c r="C272" s="1165">
        <v>249</v>
      </c>
      <c r="D272" s="873" t="s">
        <v>2575</v>
      </c>
      <c r="E272" s="873"/>
      <c r="F272" s="873"/>
      <c r="G272" s="873" t="s">
        <v>5714</v>
      </c>
      <c r="H272" s="873" t="s">
        <v>2576</v>
      </c>
      <c r="I272" s="873" t="s">
        <v>1074</v>
      </c>
      <c r="J272" s="873" t="s">
        <v>679</v>
      </c>
      <c r="K272" s="873" t="s">
        <v>679</v>
      </c>
      <c r="L272" s="873" t="s">
        <v>6796</v>
      </c>
      <c r="M272" s="873" t="s">
        <v>4280</v>
      </c>
      <c r="N272" s="873"/>
      <c r="O272" s="873" t="s">
        <v>1897</v>
      </c>
      <c r="P272" s="873" t="s">
        <v>3672</v>
      </c>
      <c r="Q272" s="873"/>
      <c r="R272" s="873"/>
      <c r="S272" s="1018" t="s">
        <v>1899</v>
      </c>
      <c r="T272" s="873" t="s">
        <v>1898</v>
      </c>
      <c r="U272" s="873"/>
      <c r="V272" s="1018" t="s">
        <v>2511</v>
      </c>
      <c r="W272" s="1018"/>
      <c r="X272" s="1018"/>
      <c r="Y272" s="1019"/>
      <c r="Z272" s="884" t="s">
        <v>268</v>
      </c>
      <c r="AA272" s="873" t="s">
        <v>269</v>
      </c>
      <c r="AB272" s="873" t="s">
        <v>270</v>
      </c>
      <c r="AC272" s="873" t="s">
        <v>271</v>
      </c>
      <c r="AD272" s="873" t="s">
        <v>272</v>
      </c>
      <c r="AE272" s="873" t="s">
        <v>3722</v>
      </c>
      <c r="AF272" s="875"/>
      <c r="AG272" s="875"/>
      <c r="AH272" s="929"/>
      <c r="AI272" s="875"/>
      <c r="AJ272" s="875"/>
      <c r="AK272" s="875"/>
      <c r="AL272" s="875"/>
      <c r="AM272" s="875"/>
      <c r="AN272" s="875"/>
      <c r="AO272" s="875"/>
      <c r="AP272" s="884"/>
      <c r="AQ272" s="873"/>
      <c r="AR272" s="873"/>
      <c r="AS272" s="873"/>
      <c r="AT272" s="873"/>
      <c r="AU272" s="873"/>
      <c r="AV272" s="882"/>
      <c r="AW272" s="875"/>
      <c r="AX272" s="875"/>
      <c r="AY272" s="24"/>
      <c r="AZ272" s="24"/>
      <c r="BA272" s="24"/>
      <c r="BB272" s="24"/>
      <c r="BC272" s="24"/>
      <c r="BD272" s="24"/>
      <c r="BE272" s="1195" t="s">
        <v>3567</v>
      </c>
      <c r="BF272" s="2" t="s">
        <v>6835</v>
      </c>
      <c r="BG272" s="1205" t="s">
        <v>5209</v>
      </c>
      <c r="BH272" s="63" t="s">
        <v>6032</v>
      </c>
      <c r="BI272" s="4"/>
      <c r="BJ272" s="66" t="s">
        <v>626</v>
      </c>
      <c r="BK272" s="4" t="s">
        <v>5785</v>
      </c>
    </row>
    <row r="273" spans="1:63" ht="83.25" customHeight="1">
      <c r="A273" s="1163">
        <v>268</v>
      </c>
      <c r="B273" s="1164">
        <v>268</v>
      </c>
      <c r="C273" s="1165">
        <v>250</v>
      </c>
      <c r="D273" s="873" t="s">
        <v>1900</v>
      </c>
      <c r="E273" s="873"/>
      <c r="F273" s="873"/>
      <c r="G273" s="873" t="s">
        <v>5714</v>
      </c>
      <c r="H273" s="873" t="s">
        <v>1901</v>
      </c>
      <c r="I273" s="873" t="s">
        <v>1902</v>
      </c>
      <c r="J273" s="873" t="s">
        <v>729</v>
      </c>
      <c r="K273" s="873" t="s">
        <v>729</v>
      </c>
      <c r="L273" s="873" t="s">
        <v>6794</v>
      </c>
      <c r="M273" s="873" t="s">
        <v>4280</v>
      </c>
      <c r="N273" s="873"/>
      <c r="O273" s="873" t="s">
        <v>3359</v>
      </c>
      <c r="P273" s="873"/>
      <c r="Q273" s="873"/>
      <c r="R273" s="873"/>
      <c r="S273" s="1018" t="s">
        <v>1207</v>
      </c>
      <c r="T273" s="873" t="s">
        <v>1903</v>
      </c>
      <c r="U273" s="873"/>
      <c r="V273" s="1018" t="s">
        <v>2511</v>
      </c>
      <c r="W273" s="1018"/>
      <c r="X273" s="1018"/>
      <c r="Y273" s="1019"/>
      <c r="Z273" s="884"/>
      <c r="AA273" s="873"/>
      <c r="AB273" s="873"/>
      <c r="AC273" s="873"/>
      <c r="AD273" s="873"/>
      <c r="AE273" s="873"/>
      <c r="AF273" s="875"/>
      <c r="AG273" s="875"/>
      <c r="AH273" s="929"/>
      <c r="AI273" s="875"/>
      <c r="AJ273" s="875"/>
      <c r="AK273" s="875"/>
      <c r="AL273" s="875"/>
      <c r="AM273" s="875"/>
      <c r="AN273" s="875"/>
      <c r="AO273" s="875"/>
      <c r="AP273" s="884"/>
      <c r="AQ273" s="873"/>
      <c r="AR273" s="873"/>
      <c r="AS273" s="873"/>
      <c r="AT273" s="873"/>
      <c r="AU273" s="873"/>
      <c r="AV273" s="882"/>
      <c r="AW273" s="875"/>
      <c r="AX273" s="875"/>
      <c r="AY273" s="24"/>
      <c r="AZ273" s="24"/>
      <c r="BA273" s="24"/>
      <c r="BB273" s="24"/>
      <c r="BC273" s="24"/>
      <c r="BD273" s="24"/>
      <c r="BE273" s="1195" t="s">
        <v>4818</v>
      </c>
      <c r="BF273" s="4" t="s">
        <v>536</v>
      </c>
      <c r="BG273" s="1205"/>
      <c r="BH273" s="4" t="s">
        <v>5776</v>
      </c>
      <c r="BI273" s="4"/>
      <c r="BJ273" s="241" t="s">
        <v>626</v>
      </c>
      <c r="BK273" s="509" t="s">
        <v>626</v>
      </c>
    </row>
    <row r="274" spans="1:63" s="1153" customFormat="1" ht="84" customHeight="1">
      <c r="A274" s="1172">
        <v>269</v>
      </c>
      <c r="B274" s="1173">
        <v>269</v>
      </c>
      <c r="C274" s="1174">
        <v>251</v>
      </c>
      <c r="D274" s="1140" t="s">
        <v>1904</v>
      </c>
      <c r="E274" s="1140"/>
      <c r="F274" s="1140"/>
      <c r="G274" s="1140" t="s">
        <v>5714</v>
      </c>
      <c r="H274" s="1140" t="s">
        <v>1500</v>
      </c>
      <c r="I274" s="1140" t="s">
        <v>1905</v>
      </c>
      <c r="J274" s="1140" t="s">
        <v>1500</v>
      </c>
      <c r="K274" s="1140" t="s">
        <v>677</v>
      </c>
      <c r="L274" s="1140" t="s">
        <v>6794</v>
      </c>
      <c r="M274" s="1140" t="s">
        <v>4280</v>
      </c>
      <c r="N274" s="1140"/>
      <c r="O274" s="1140" t="s">
        <v>3360</v>
      </c>
      <c r="P274" s="1140" t="s">
        <v>3252</v>
      </c>
      <c r="Q274" s="1140"/>
      <c r="R274" s="1140"/>
      <c r="S274" s="1154" t="s">
        <v>744</v>
      </c>
      <c r="T274" s="1140" t="s">
        <v>1906</v>
      </c>
      <c r="U274" s="1140"/>
      <c r="V274" s="1154" t="s">
        <v>2511</v>
      </c>
      <c r="W274" s="1154"/>
      <c r="X274" s="1154"/>
      <c r="Y274" s="1155"/>
      <c r="Z274" s="1156" t="s">
        <v>964</v>
      </c>
      <c r="AA274" s="1140" t="s">
        <v>79</v>
      </c>
      <c r="AB274" s="1140" t="s">
        <v>539</v>
      </c>
      <c r="AC274" s="1140" t="s">
        <v>540</v>
      </c>
      <c r="AD274" s="1140" t="s">
        <v>541</v>
      </c>
      <c r="AE274" s="1140" t="s">
        <v>2566</v>
      </c>
      <c r="AF274" s="1157"/>
      <c r="AG274" s="1157"/>
      <c r="AH274" s="1157"/>
      <c r="AI274" s="1157"/>
      <c r="AJ274" s="1157"/>
      <c r="AK274" s="1157"/>
      <c r="AL274" s="1157"/>
      <c r="AM274" s="1157"/>
      <c r="AN274" s="1157"/>
      <c r="AO274" s="1157"/>
      <c r="AP274" s="1156"/>
      <c r="AQ274" s="1140"/>
      <c r="AR274" s="1140"/>
      <c r="AS274" s="1140"/>
      <c r="AT274" s="1140"/>
      <c r="AU274" s="1140"/>
      <c r="AV274" s="1158"/>
      <c r="AW274" s="1157"/>
      <c r="AX274" s="1157"/>
      <c r="AY274" s="1159"/>
      <c r="AZ274" s="1159"/>
      <c r="BA274" s="1159"/>
      <c r="BB274" s="1159"/>
      <c r="BC274" s="1159"/>
      <c r="BD274" s="1159"/>
      <c r="BE274" s="1212" t="s">
        <v>4818</v>
      </c>
      <c r="BF274" s="1160" t="s">
        <v>6837</v>
      </c>
      <c r="BG274" s="1246" t="s">
        <v>5209</v>
      </c>
      <c r="BH274" s="1152" t="s">
        <v>5776</v>
      </c>
      <c r="BI274" s="1152"/>
      <c r="BJ274" s="1266" t="s">
        <v>626</v>
      </c>
      <c r="BK274" s="1161" t="s">
        <v>626</v>
      </c>
    </row>
    <row r="275" spans="1:63" ht="84.75" customHeight="1">
      <c r="A275" s="1163">
        <v>270</v>
      </c>
      <c r="B275" s="1164">
        <v>270</v>
      </c>
      <c r="C275" s="1165">
        <v>252</v>
      </c>
      <c r="D275" s="873" t="s">
        <v>1907</v>
      </c>
      <c r="E275" s="873"/>
      <c r="F275" s="873"/>
      <c r="G275" s="873" t="s">
        <v>5714</v>
      </c>
      <c r="H275" s="873"/>
      <c r="I275" s="873" t="s">
        <v>1908</v>
      </c>
      <c r="J275" s="873" t="s">
        <v>710</v>
      </c>
      <c r="K275" s="873" t="s">
        <v>1047</v>
      </c>
      <c r="L275" s="873" t="s">
        <v>6795</v>
      </c>
      <c r="M275" s="873" t="s">
        <v>4280</v>
      </c>
      <c r="N275" s="873"/>
      <c r="O275" s="873" t="s">
        <v>3312</v>
      </c>
      <c r="P275" s="873" t="s">
        <v>3311</v>
      </c>
      <c r="Q275" s="873"/>
      <c r="R275" s="873"/>
      <c r="S275" s="1018" t="s">
        <v>1639</v>
      </c>
      <c r="T275" s="873" t="s">
        <v>1909</v>
      </c>
      <c r="U275" s="873"/>
      <c r="V275" s="1018" t="s">
        <v>2511</v>
      </c>
      <c r="W275" s="1018"/>
      <c r="X275" s="1018"/>
      <c r="Y275" s="1019"/>
      <c r="Z275" s="884" t="s">
        <v>75</v>
      </c>
      <c r="AA275" s="873" t="s">
        <v>80</v>
      </c>
      <c r="AB275" s="873" t="s">
        <v>542</v>
      </c>
      <c r="AC275" s="873" t="s">
        <v>543</v>
      </c>
      <c r="AD275" s="873" t="s">
        <v>544</v>
      </c>
      <c r="AE275" s="873"/>
      <c r="AF275" s="875"/>
      <c r="AG275" s="875"/>
      <c r="AH275" s="929"/>
      <c r="AI275" s="875"/>
      <c r="AJ275" s="875"/>
      <c r="AK275" s="875"/>
      <c r="AL275" s="875"/>
      <c r="AM275" s="875"/>
      <c r="AN275" s="875"/>
      <c r="AO275" s="875"/>
      <c r="AP275" s="884"/>
      <c r="AQ275" s="873"/>
      <c r="AR275" s="873"/>
      <c r="AS275" s="873"/>
      <c r="AT275" s="873"/>
      <c r="AU275" s="873"/>
      <c r="AV275" s="882"/>
      <c r="AW275" s="875"/>
      <c r="AX275" s="875"/>
      <c r="AY275" s="24"/>
      <c r="AZ275" s="24"/>
      <c r="BA275" s="24"/>
      <c r="BB275" s="24"/>
      <c r="BC275" s="24"/>
      <c r="BD275" s="24"/>
      <c r="BE275" s="1195" t="s">
        <v>6840</v>
      </c>
      <c r="BF275" s="2" t="s">
        <v>5209</v>
      </c>
      <c r="BG275" s="1205" t="s">
        <v>5209</v>
      </c>
      <c r="BH275" s="4" t="s">
        <v>5776</v>
      </c>
      <c r="BI275" s="4"/>
      <c r="BJ275" s="241" t="s">
        <v>626</v>
      </c>
      <c r="BK275" s="509" t="s">
        <v>626</v>
      </c>
    </row>
    <row r="276" spans="1:63" ht="68.25" customHeight="1">
      <c r="A276" s="1163">
        <v>271</v>
      </c>
      <c r="B276" s="1164">
        <v>271</v>
      </c>
      <c r="C276" s="1165">
        <v>253</v>
      </c>
      <c r="D276" s="873" t="s">
        <v>545</v>
      </c>
      <c r="E276" s="873"/>
      <c r="F276" s="873"/>
      <c r="G276" s="873" t="s">
        <v>5714</v>
      </c>
      <c r="H276" s="873" t="s">
        <v>3781</v>
      </c>
      <c r="I276" s="873" t="s">
        <v>1910</v>
      </c>
      <c r="J276" s="873" t="s">
        <v>1911</v>
      </c>
      <c r="K276" s="873" t="s">
        <v>1912</v>
      </c>
      <c r="L276" s="873" t="s">
        <v>6798</v>
      </c>
      <c r="M276" s="873" t="s">
        <v>5204</v>
      </c>
      <c r="N276" s="873"/>
      <c r="O276" s="873" t="s">
        <v>2560</v>
      </c>
      <c r="P276" s="873" t="s">
        <v>2560</v>
      </c>
      <c r="Q276" s="873"/>
      <c r="R276" s="873"/>
      <c r="S276" s="1018" t="s">
        <v>1914</v>
      </c>
      <c r="T276" s="873" t="s">
        <v>1913</v>
      </c>
      <c r="U276" s="873"/>
      <c r="V276" s="1018" t="s">
        <v>2511</v>
      </c>
      <c r="W276" s="1018"/>
      <c r="X276" s="1018"/>
      <c r="Y276" s="1019"/>
      <c r="Z276" s="884"/>
      <c r="AA276" s="873"/>
      <c r="AB276" s="873"/>
      <c r="AC276" s="873"/>
      <c r="AD276" s="873"/>
      <c r="AE276" s="873"/>
      <c r="AF276" s="875"/>
      <c r="AG276" s="875"/>
      <c r="AH276" s="929"/>
      <c r="AI276" s="875"/>
      <c r="AJ276" s="875"/>
      <c r="AK276" s="875"/>
      <c r="AL276" s="875"/>
      <c r="AM276" s="875"/>
      <c r="AN276" s="875"/>
      <c r="AO276" s="875"/>
      <c r="AP276" s="884"/>
      <c r="AQ276" s="873"/>
      <c r="AR276" s="873"/>
      <c r="AS276" s="873"/>
      <c r="AT276" s="873"/>
      <c r="AU276" s="873"/>
      <c r="AV276" s="882"/>
      <c r="AW276" s="875"/>
      <c r="AX276" s="875"/>
      <c r="AY276" s="24"/>
      <c r="AZ276" s="24"/>
      <c r="BA276" s="24"/>
      <c r="BB276" s="24"/>
      <c r="BC276" s="24"/>
      <c r="BD276" s="24"/>
      <c r="BE276" s="1195" t="s">
        <v>4820</v>
      </c>
      <c r="BF276" s="4"/>
      <c r="BG276" s="1205"/>
      <c r="BH276" s="4" t="s">
        <v>5776</v>
      </c>
      <c r="BI276" s="4"/>
      <c r="BJ276" s="241" t="s">
        <v>626</v>
      </c>
      <c r="BK276" s="509" t="s">
        <v>626</v>
      </c>
    </row>
    <row r="277" spans="1:63" ht="150" customHeight="1">
      <c r="A277" s="1163">
        <v>272</v>
      </c>
      <c r="B277" s="1164">
        <v>272</v>
      </c>
      <c r="C277" s="1165">
        <v>254</v>
      </c>
      <c r="D277" s="873" t="s">
        <v>355</v>
      </c>
      <c r="E277" s="873"/>
      <c r="F277" s="873"/>
      <c r="G277" s="873" t="s">
        <v>5714</v>
      </c>
      <c r="H277" s="873" t="s">
        <v>1915</v>
      </c>
      <c r="I277" s="873" t="s">
        <v>1915</v>
      </c>
      <c r="J277" s="873" t="s">
        <v>1911</v>
      </c>
      <c r="K277" s="873" t="s">
        <v>1912</v>
      </c>
      <c r="L277" s="873" t="s">
        <v>6798</v>
      </c>
      <c r="M277" s="873" t="s">
        <v>4280</v>
      </c>
      <c r="N277" s="873"/>
      <c r="O277" s="873"/>
      <c r="P277" s="873"/>
      <c r="Q277" s="873"/>
      <c r="R277" s="873"/>
      <c r="S277" s="1018" t="s">
        <v>1652</v>
      </c>
      <c r="T277" s="873" t="s">
        <v>1916</v>
      </c>
      <c r="U277" s="873"/>
      <c r="V277" s="1018" t="s">
        <v>2511</v>
      </c>
      <c r="W277" s="1018"/>
      <c r="X277" s="1018"/>
      <c r="Y277" s="1019"/>
      <c r="Z277" s="884" t="s">
        <v>379</v>
      </c>
      <c r="AA277" s="873" t="s">
        <v>380</v>
      </c>
      <c r="AB277" s="873" t="s">
        <v>383</v>
      </c>
      <c r="AC277" s="873" t="s">
        <v>385</v>
      </c>
      <c r="AD277" s="873" t="s">
        <v>387</v>
      </c>
      <c r="AE277" s="873" t="s">
        <v>2566</v>
      </c>
      <c r="AF277" s="875"/>
      <c r="AG277" s="875"/>
      <c r="AH277" s="929"/>
      <c r="AI277" s="875"/>
      <c r="AJ277" s="875"/>
      <c r="AK277" s="875"/>
      <c r="AL277" s="875"/>
      <c r="AM277" s="875"/>
      <c r="AN277" s="875"/>
      <c r="AO277" s="875"/>
      <c r="AP277" s="884"/>
      <c r="AQ277" s="873"/>
      <c r="AR277" s="873"/>
      <c r="AS277" s="873"/>
      <c r="AT277" s="873"/>
      <c r="AU277" s="873"/>
      <c r="AV277" s="882"/>
      <c r="AW277" s="875"/>
      <c r="AX277" s="875"/>
      <c r="AY277" s="24"/>
      <c r="AZ277" s="24"/>
      <c r="BA277" s="24"/>
      <c r="BB277" s="24"/>
      <c r="BC277" s="24"/>
      <c r="BD277" s="24"/>
      <c r="BE277" s="1195" t="s">
        <v>4818</v>
      </c>
      <c r="BF277" s="2" t="s">
        <v>6837</v>
      </c>
      <c r="BG277" s="1205" t="s">
        <v>5209</v>
      </c>
      <c r="BH277" s="4" t="s">
        <v>5776</v>
      </c>
      <c r="BI277" s="4"/>
      <c r="BJ277" s="241" t="s">
        <v>626</v>
      </c>
      <c r="BK277" s="509" t="s">
        <v>626</v>
      </c>
    </row>
    <row r="278" spans="1:63" ht="48" customHeight="1">
      <c r="A278" s="1163">
        <v>273</v>
      </c>
      <c r="B278" s="1164">
        <v>273</v>
      </c>
      <c r="C278" s="1165">
        <v>255</v>
      </c>
      <c r="D278" s="873" t="s">
        <v>105</v>
      </c>
      <c r="E278" s="873"/>
      <c r="F278" s="873"/>
      <c r="G278" s="873" t="s">
        <v>5714</v>
      </c>
      <c r="H278" s="873" t="s">
        <v>2577</v>
      </c>
      <c r="I278" s="873" t="s">
        <v>1917</v>
      </c>
      <c r="J278" s="873" t="s">
        <v>1918</v>
      </c>
      <c r="K278" s="873" t="s">
        <v>1912</v>
      </c>
      <c r="L278" s="873" t="s">
        <v>6798</v>
      </c>
      <c r="M278" s="873" t="s">
        <v>4280</v>
      </c>
      <c r="N278" s="873"/>
      <c r="O278" s="873" t="s">
        <v>3373</v>
      </c>
      <c r="P278" s="873" t="s">
        <v>3313</v>
      </c>
      <c r="Q278" s="873"/>
      <c r="R278" s="873"/>
      <c r="S278" s="1018" t="s">
        <v>1920</v>
      </c>
      <c r="T278" s="873" t="s">
        <v>1919</v>
      </c>
      <c r="U278" s="873"/>
      <c r="V278" s="1018" t="s">
        <v>2511</v>
      </c>
      <c r="W278" s="1018"/>
      <c r="X278" s="1018"/>
      <c r="Y278" s="1019"/>
      <c r="Z278" s="884" t="s">
        <v>382</v>
      </c>
      <c r="AA278" s="873" t="s">
        <v>381</v>
      </c>
      <c r="AB278" s="873" t="s">
        <v>384</v>
      </c>
      <c r="AC278" s="873" t="s">
        <v>386</v>
      </c>
      <c r="AD278" s="873" t="s">
        <v>388</v>
      </c>
      <c r="AE278" s="873" t="s">
        <v>2566</v>
      </c>
      <c r="AF278" s="875"/>
      <c r="AG278" s="875"/>
      <c r="AH278" s="929"/>
      <c r="AI278" s="875"/>
      <c r="AJ278" s="875"/>
      <c r="AK278" s="875"/>
      <c r="AL278" s="875"/>
      <c r="AM278" s="875"/>
      <c r="AN278" s="875"/>
      <c r="AO278" s="875"/>
      <c r="AP278" s="884"/>
      <c r="AQ278" s="873"/>
      <c r="AR278" s="873"/>
      <c r="AS278" s="873"/>
      <c r="AT278" s="873"/>
      <c r="AU278" s="873"/>
      <c r="AV278" s="882"/>
      <c r="AW278" s="875"/>
      <c r="AX278" s="875"/>
      <c r="AY278" s="24"/>
      <c r="AZ278" s="24"/>
      <c r="BA278" s="24"/>
      <c r="BB278" s="24"/>
      <c r="BC278" s="24"/>
      <c r="BD278" s="24"/>
      <c r="BE278" s="1195"/>
      <c r="BF278" s="2" t="s">
        <v>6837</v>
      </c>
      <c r="BG278" s="1205" t="s">
        <v>5209</v>
      </c>
      <c r="BH278" s="4" t="s">
        <v>5776</v>
      </c>
      <c r="BI278" s="4"/>
      <c r="BJ278" s="241" t="s">
        <v>626</v>
      </c>
      <c r="BK278" s="509" t="s">
        <v>626</v>
      </c>
    </row>
    <row r="279" spans="1:63" ht="105.75" customHeight="1">
      <c r="A279" s="1163">
        <v>274</v>
      </c>
      <c r="B279" s="1164">
        <v>274</v>
      </c>
      <c r="C279" s="1165">
        <v>256</v>
      </c>
      <c r="D279" s="873" t="s">
        <v>1921</v>
      </c>
      <c r="E279" s="873"/>
      <c r="F279" s="873"/>
      <c r="G279" s="873" t="s">
        <v>5714</v>
      </c>
      <c r="H279" s="873"/>
      <c r="I279" s="873" t="s">
        <v>1922</v>
      </c>
      <c r="J279" s="873" t="s">
        <v>673</v>
      </c>
      <c r="K279" s="873" t="s">
        <v>1912</v>
      </c>
      <c r="L279" s="873" t="s">
        <v>6798</v>
      </c>
      <c r="M279" s="873" t="s">
        <v>4280</v>
      </c>
      <c r="N279" s="873"/>
      <c r="O279" s="873"/>
      <c r="P279" s="873"/>
      <c r="Q279" s="873"/>
      <c r="R279" s="873"/>
      <c r="S279" s="1018" t="s">
        <v>1923</v>
      </c>
      <c r="T279" s="873" t="s">
        <v>2578</v>
      </c>
      <c r="U279" s="873"/>
      <c r="V279" s="1018" t="s">
        <v>2511</v>
      </c>
      <c r="W279" s="1018"/>
      <c r="X279" s="1018"/>
      <c r="Y279" s="1019"/>
      <c r="Z279" s="884"/>
      <c r="AA279" s="873"/>
      <c r="AB279" s="873"/>
      <c r="AC279" s="873"/>
      <c r="AD279" s="873"/>
      <c r="AE279" s="873"/>
      <c r="AF279" s="875"/>
      <c r="AG279" s="875"/>
      <c r="AH279" s="929"/>
      <c r="AI279" s="875"/>
      <c r="AJ279" s="875"/>
      <c r="AK279" s="875"/>
      <c r="AL279" s="875"/>
      <c r="AM279" s="875"/>
      <c r="AN279" s="875"/>
      <c r="AO279" s="875"/>
      <c r="AP279" s="884"/>
      <c r="AQ279" s="873"/>
      <c r="AR279" s="873"/>
      <c r="AS279" s="873"/>
      <c r="AT279" s="873"/>
      <c r="AU279" s="873"/>
      <c r="AV279" s="882"/>
      <c r="AW279" s="875"/>
      <c r="AX279" s="875"/>
      <c r="AY279" s="24"/>
      <c r="AZ279" s="24"/>
      <c r="BA279" s="24"/>
      <c r="BB279" s="24"/>
      <c r="BC279" s="24"/>
      <c r="BD279" s="24"/>
      <c r="BE279" s="1195" t="s">
        <v>4701</v>
      </c>
      <c r="BF279" s="2" t="s">
        <v>972</v>
      </c>
      <c r="BG279" s="1205" t="s">
        <v>5209</v>
      </c>
      <c r="BH279" s="63" t="s">
        <v>6032</v>
      </c>
      <c r="BI279" s="4"/>
      <c r="BJ279" s="66" t="s">
        <v>626</v>
      </c>
      <c r="BK279" s="4" t="s">
        <v>5785</v>
      </c>
    </row>
    <row r="280" spans="1:63" ht="147" customHeight="1">
      <c r="A280" s="1163">
        <v>275</v>
      </c>
      <c r="B280" s="1164">
        <v>275</v>
      </c>
      <c r="C280" s="1165">
        <v>257</v>
      </c>
      <c r="D280" s="873" t="s">
        <v>5292</v>
      </c>
      <c r="E280" s="857" t="s">
        <v>5717</v>
      </c>
      <c r="F280" s="885" t="s">
        <v>2150</v>
      </c>
      <c r="G280" s="873"/>
      <c r="H280" s="873" t="s">
        <v>1924</v>
      </c>
      <c r="I280" s="873" t="s">
        <v>1925</v>
      </c>
      <c r="J280" s="873" t="s">
        <v>670</v>
      </c>
      <c r="K280" s="873" t="s">
        <v>670</v>
      </c>
      <c r="L280" s="873" t="s">
        <v>6795</v>
      </c>
      <c r="M280" s="873" t="s">
        <v>4280</v>
      </c>
      <c r="N280" s="873"/>
      <c r="O280" s="873" t="s">
        <v>3375</v>
      </c>
      <c r="P280" s="873" t="s">
        <v>3374</v>
      </c>
      <c r="Q280" s="873"/>
      <c r="R280" s="873"/>
      <c r="S280" s="1018" t="s">
        <v>1926</v>
      </c>
      <c r="T280" s="873" t="s">
        <v>3603</v>
      </c>
      <c r="U280" s="873"/>
      <c r="V280" s="1018" t="s">
        <v>2511</v>
      </c>
      <c r="W280" s="1018"/>
      <c r="X280" s="1018"/>
      <c r="Y280" s="1019"/>
      <c r="Z280" s="884"/>
      <c r="AA280" s="873"/>
      <c r="AB280" s="873"/>
      <c r="AC280" s="873"/>
      <c r="AD280" s="873"/>
      <c r="AE280" s="873"/>
      <c r="AF280" s="875"/>
      <c r="AG280" s="875"/>
      <c r="AH280" s="868"/>
      <c r="AI280" s="869"/>
      <c r="AJ280" s="869"/>
      <c r="AK280" s="869"/>
      <c r="AL280" s="869"/>
      <c r="AM280" s="869"/>
      <c r="AN280" s="869"/>
      <c r="AO280" s="869"/>
      <c r="AP280" s="884"/>
      <c r="AQ280" s="873"/>
      <c r="AR280" s="873"/>
      <c r="AS280" s="873"/>
      <c r="AT280" s="873"/>
      <c r="AU280" s="873"/>
      <c r="AV280" s="882"/>
      <c r="AW280" s="869"/>
      <c r="AX280" s="869"/>
      <c r="AY280" s="22"/>
      <c r="AZ280" s="22"/>
      <c r="BA280" s="22"/>
      <c r="BB280" s="22"/>
      <c r="BC280" s="22"/>
      <c r="BD280" s="22"/>
      <c r="BE280" s="1188" t="s">
        <v>6271</v>
      </c>
      <c r="BF280" s="2" t="s">
        <v>5567</v>
      </c>
      <c r="BG280" s="1237" t="s">
        <v>5562</v>
      </c>
      <c r="BH280" s="4" t="s">
        <v>5772</v>
      </c>
      <c r="BI280" s="4"/>
      <c r="BJ280" s="66" t="s">
        <v>626</v>
      </c>
      <c r="BK280" s="4" t="s">
        <v>5784</v>
      </c>
    </row>
    <row r="281" spans="1:63" ht="187.5" customHeight="1">
      <c r="A281" s="1163">
        <v>276</v>
      </c>
      <c r="B281" s="1164">
        <v>276</v>
      </c>
      <c r="C281" s="1165">
        <v>258</v>
      </c>
      <c r="D281" s="873" t="s">
        <v>5292</v>
      </c>
      <c r="E281" s="857" t="s">
        <v>5717</v>
      </c>
      <c r="F281" s="885" t="s">
        <v>2150</v>
      </c>
      <c r="G281" s="873"/>
      <c r="H281" s="873" t="s">
        <v>1927</v>
      </c>
      <c r="I281" s="873" t="s">
        <v>1928</v>
      </c>
      <c r="J281" s="873" t="s">
        <v>670</v>
      </c>
      <c r="K281" s="873" t="s">
        <v>670</v>
      </c>
      <c r="L281" s="873" t="s">
        <v>6795</v>
      </c>
      <c r="M281" s="873" t="s">
        <v>4280</v>
      </c>
      <c r="N281" s="873"/>
      <c r="O281" s="873" t="s">
        <v>3376</v>
      </c>
      <c r="P281" s="873" t="s">
        <v>3377</v>
      </c>
      <c r="Q281" s="873"/>
      <c r="R281" s="873"/>
      <c r="S281" s="1018" t="s">
        <v>1930</v>
      </c>
      <c r="T281" s="873" t="s">
        <v>1929</v>
      </c>
      <c r="U281" s="873"/>
      <c r="V281" s="1018" t="s">
        <v>2511</v>
      </c>
      <c r="W281" s="1018"/>
      <c r="X281" s="1018"/>
      <c r="Y281" s="1019"/>
      <c r="Z281" s="884"/>
      <c r="AA281" s="873"/>
      <c r="AB281" s="873"/>
      <c r="AC281" s="873"/>
      <c r="AD281" s="873"/>
      <c r="AE281" s="873"/>
      <c r="AF281" s="875"/>
      <c r="AG281" s="875"/>
      <c r="AH281" s="886"/>
      <c r="AI281" s="887"/>
      <c r="AJ281" s="887"/>
      <c r="AK281" s="887"/>
      <c r="AL281" s="887"/>
      <c r="AM281" s="887"/>
      <c r="AN281" s="887"/>
      <c r="AO281" s="887"/>
      <c r="AP281" s="884"/>
      <c r="AQ281" s="873"/>
      <c r="AR281" s="873"/>
      <c r="AS281" s="873"/>
      <c r="AT281" s="873"/>
      <c r="AU281" s="873"/>
      <c r="AV281" s="882"/>
      <c r="AW281" s="887"/>
      <c r="AX281" s="887"/>
      <c r="AY281" s="565"/>
      <c r="AZ281" s="565"/>
      <c r="BA281" s="565"/>
      <c r="BB281" s="565"/>
      <c r="BC281" s="565"/>
      <c r="BD281" s="565"/>
      <c r="BE281" s="1189" t="s">
        <v>6129</v>
      </c>
      <c r="BF281" s="2" t="s">
        <v>6130</v>
      </c>
      <c r="BG281" s="1237" t="s">
        <v>5562</v>
      </c>
      <c r="BH281" s="4" t="s">
        <v>6034</v>
      </c>
      <c r="BI281" s="4"/>
      <c r="BJ281" s="66" t="s">
        <v>2150</v>
      </c>
      <c r="BK281" s="4" t="s">
        <v>5784</v>
      </c>
    </row>
    <row r="282" spans="1:63" ht="68">
      <c r="A282" s="1163">
        <v>277</v>
      </c>
      <c r="B282" s="1164">
        <v>277</v>
      </c>
      <c r="C282" s="1165">
        <v>259</v>
      </c>
      <c r="D282" s="873" t="s">
        <v>5292</v>
      </c>
      <c r="E282" s="857" t="s">
        <v>5717</v>
      </c>
      <c r="F282" s="885" t="s">
        <v>2150</v>
      </c>
      <c r="G282" s="873"/>
      <c r="H282" s="873" t="s">
        <v>1931</v>
      </c>
      <c r="I282" s="873" t="s">
        <v>2579</v>
      </c>
      <c r="J282" s="873" t="s">
        <v>1932</v>
      </c>
      <c r="K282" s="873" t="s">
        <v>676</v>
      </c>
      <c r="L282" s="873" t="s">
        <v>6795</v>
      </c>
      <c r="M282" s="873" t="s">
        <v>4280</v>
      </c>
      <c r="N282" s="873"/>
      <c r="O282" s="873" t="s">
        <v>3379</v>
      </c>
      <c r="P282" s="873" t="s">
        <v>3378</v>
      </c>
      <c r="Q282" s="873"/>
      <c r="R282" s="873"/>
      <c r="S282" s="1018" t="s">
        <v>1653</v>
      </c>
      <c r="T282" s="873" t="s">
        <v>1933</v>
      </c>
      <c r="U282" s="873"/>
      <c r="V282" s="1018" t="s">
        <v>2511</v>
      </c>
      <c r="W282" s="1018"/>
      <c r="X282" s="1018"/>
      <c r="Y282" s="1019"/>
      <c r="Z282" s="884"/>
      <c r="AA282" s="873"/>
      <c r="AB282" s="873"/>
      <c r="AC282" s="873"/>
      <c r="AD282" s="873"/>
      <c r="AE282" s="873"/>
      <c r="AF282" s="875"/>
      <c r="AG282" s="875"/>
      <c r="AH282" s="868"/>
      <c r="AI282" s="869"/>
      <c r="AJ282" s="869"/>
      <c r="AK282" s="869"/>
      <c r="AL282" s="869"/>
      <c r="AM282" s="869"/>
      <c r="AN282" s="869"/>
      <c r="AO282" s="869"/>
      <c r="AP282" s="884"/>
      <c r="AQ282" s="873"/>
      <c r="AR282" s="873"/>
      <c r="AS282" s="873"/>
      <c r="AT282" s="873"/>
      <c r="AU282" s="873"/>
      <c r="AV282" s="882"/>
      <c r="AW282" s="869"/>
      <c r="AX282" s="869"/>
      <c r="AY282" s="22"/>
      <c r="AZ282" s="22"/>
      <c r="BA282" s="22"/>
      <c r="BB282" s="22"/>
      <c r="BC282" s="22"/>
      <c r="BD282" s="22"/>
      <c r="BE282" s="1188" t="s">
        <v>4690</v>
      </c>
      <c r="BF282" s="2" t="s">
        <v>1395</v>
      </c>
      <c r="BG282" s="1237" t="s">
        <v>5562</v>
      </c>
      <c r="BH282" s="4" t="s">
        <v>5772</v>
      </c>
      <c r="BI282" s="4"/>
      <c r="BJ282" s="66" t="s">
        <v>626</v>
      </c>
      <c r="BK282" s="4" t="s">
        <v>5784</v>
      </c>
    </row>
    <row r="283" spans="1:63" ht="85.5" customHeight="1">
      <c r="A283" s="1163">
        <v>278</v>
      </c>
      <c r="B283" s="1164">
        <v>278</v>
      </c>
      <c r="C283" s="1165">
        <v>260</v>
      </c>
      <c r="D283" s="873" t="s">
        <v>5292</v>
      </c>
      <c r="E283" s="857" t="s">
        <v>5717</v>
      </c>
      <c r="F283" s="885" t="s">
        <v>2150</v>
      </c>
      <c r="G283" s="873"/>
      <c r="H283" s="873" t="s">
        <v>3973</v>
      </c>
      <c r="I283" s="873" t="s">
        <v>2580</v>
      </c>
      <c r="J283" s="873" t="s">
        <v>1506</v>
      </c>
      <c r="K283" s="873" t="s">
        <v>670</v>
      </c>
      <c r="L283" s="873" t="s">
        <v>6795</v>
      </c>
      <c r="M283" s="873" t="s">
        <v>4280</v>
      </c>
      <c r="N283" s="873"/>
      <c r="O283" s="873" t="s">
        <v>3381</v>
      </c>
      <c r="P283" s="873" t="s">
        <v>3380</v>
      </c>
      <c r="Q283" s="873"/>
      <c r="R283" s="873"/>
      <c r="S283" s="1018" t="s">
        <v>1936</v>
      </c>
      <c r="T283" s="873" t="s">
        <v>1935</v>
      </c>
      <c r="U283" s="873"/>
      <c r="V283" s="1018" t="s">
        <v>2511</v>
      </c>
      <c r="W283" s="1018"/>
      <c r="X283" s="1018"/>
      <c r="Y283" s="1019"/>
      <c r="Z283" s="884"/>
      <c r="AA283" s="873"/>
      <c r="AB283" s="873"/>
      <c r="AC283" s="873"/>
      <c r="AD283" s="873"/>
      <c r="AE283" s="873"/>
      <c r="AF283" s="875"/>
      <c r="AG283" s="875"/>
      <c r="AH283" s="868"/>
      <c r="AI283" s="869"/>
      <c r="AJ283" s="869"/>
      <c r="AK283" s="869"/>
      <c r="AL283" s="869"/>
      <c r="AM283" s="869"/>
      <c r="AN283" s="869"/>
      <c r="AO283" s="869"/>
      <c r="AP283" s="884"/>
      <c r="AQ283" s="873"/>
      <c r="AR283" s="873"/>
      <c r="AS283" s="873"/>
      <c r="AT283" s="873"/>
      <c r="AU283" s="873"/>
      <c r="AV283" s="882"/>
      <c r="AW283" s="869"/>
      <c r="AX283" s="869"/>
      <c r="AY283" s="22"/>
      <c r="AZ283" s="22"/>
      <c r="BA283" s="22"/>
      <c r="BB283" s="22"/>
      <c r="BC283" s="22"/>
      <c r="BD283" s="22"/>
      <c r="BE283" s="1188" t="s">
        <v>6272</v>
      </c>
      <c r="BF283" s="2" t="s">
        <v>5567</v>
      </c>
      <c r="BG283" s="1237" t="s">
        <v>5562</v>
      </c>
      <c r="BH283" s="4" t="s">
        <v>5772</v>
      </c>
      <c r="BI283" s="4"/>
      <c r="BJ283" s="66" t="s">
        <v>626</v>
      </c>
      <c r="BK283" s="4" t="s">
        <v>5784</v>
      </c>
    </row>
    <row r="284" spans="1:63" ht="86.25" customHeight="1">
      <c r="A284" s="1163">
        <v>279</v>
      </c>
      <c r="B284" s="1164">
        <v>279</v>
      </c>
      <c r="C284" s="1165">
        <v>261</v>
      </c>
      <c r="D284" s="873" t="s">
        <v>5292</v>
      </c>
      <c r="E284" s="857" t="s">
        <v>5717</v>
      </c>
      <c r="F284" s="885" t="s">
        <v>2150</v>
      </c>
      <c r="G284" s="873"/>
      <c r="H284" s="873" t="s">
        <v>1937</v>
      </c>
      <c r="I284" s="873" t="s">
        <v>1938</v>
      </c>
      <c r="J284" s="873" t="s">
        <v>1939</v>
      </c>
      <c r="K284" s="873" t="s">
        <v>670</v>
      </c>
      <c r="L284" s="873" t="s">
        <v>6795</v>
      </c>
      <c r="M284" s="873" t="s">
        <v>4280</v>
      </c>
      <c r="N284" s="873"/>
      <c r="O284" s="873" t="s">
        <v>3383</v>
      </c>
      <c r="P284" s="873" t="s">
        <v>3382</v>
      </c>
      <c r="Q284" s="873"/>
      <c r="R284" s="873"/>
      <c r="S284" s="1018" t="s">
        <v>1941</v>
      </c>
      <c r="T284" s="873" t="s">
        <v>1940</v>
      </c>
      <c r="U284" s="873"/>
      <c r="V284" s="1018" t="s">
        <v>2511</v>
      </c>
      <c r="W284" s="1018"/>
      <c r="X284" s="1018"/>
      <c r="Y284" s="1019"/>
      <c r="Z284" s="884"/>
      <c r="AA284" s="873"/>
      <c r="AB284" s="873"/>
      <c r="AC284" s="873"/>
      <c r="AD284" s="873"/>
      <c r="AE284" s="873"/>
      <c r="AF284" s="875"/>
      <c r="AG284" s="875"/>
      <c r="AH284" s="868"/>
      <c r="AI284" s="869"/>
      <c r="AJ284" s="869"/>
      <c r="AK284" s="869"/>
      <c r="AL284" s="869"/>
      <c r="AM284" s="869"/>
      <c r="AN284" s="869"/>
      <c r="AO284" s="869"/>
      <c r="AP284" s="884"/>
      <c r="AQ284" s="873"/>
      <c r="AR284" s="873"/>
      <c r="AS284" s="873"/>
      <c r="AT284" s="873"/>
      <c r="AU284" s="873"/>
      <c r="AV284" s="882"/>
      <c r="AW284" s="869"/>
      <c r="AX284" s="869"/>
      <c r="AY284" s="22"/>
      <c r="AZ284" s="22"/>
      <c r="BA284" s="22"/>
      <c r="BB284" s="22"/>
      <c r="BC284" s="22"/>
      <c r="BD284" s="22"/>
      <c r="BE284" s="1188" t="s">
        <v>4690</v>
      </c>
      <c r="BF284" s="2" t="s">
        <v>1395</v>
      </c>
      <c r="BG284" s="1237" t="s">
        <v>5562</v>
      </c>
      <c r="BH284" s="4" t="s">
        <v>5772</v>
      </c>
      <c r="BI284" s="4"/>
      <c r="BJ284" s="66" t="s">
        <v>626</v>
      </c>
      <c r="BK284" s="4" t="s">
        <v>5784</v>
      </c>
    </row>
    <row r="285" spans="1:63" ht="289">
      <c r="A285" s="1163">
        <v>280</v>
      </c>
      <c r="B285" s="1164">
        <v>280</v>
      </c>
      <c r="C285" s="1165">
        <v>262</v>
      </c>
      <c r="D285" s="873" t="s">
        <v>5291</v>
      </c>
      <c r="E285" s="857" t="s">
        <v>5717</v>
      </c>
      <c r="F285" s="871" t="s">
        <v>4804</v>
      </c>
      <c r="G285" s="873"/>
      <c r="H285" s="873" t="s">
        <v>1942</v>
      </c>
      <c r="I285" s="873" t="s">
        <v>1943</v>
      </c>
      <c r="J285" s="873" t="s">
        <v>1506</v>
      </c>
      <c r="K285" s="873" t="s">
        <v>670</v>
      </c>
      <c r="L285" s="873" t="s">
        <v>6795</v>
      </c>
      <c r="M285" s="873" t="s">
        <v>4280</v>
      </c>
      <c r="N285" s="873"/>
      <c r="O285" s="873" t="s">
        <v>3385</v>
      </c>
      <c r="P285" s="873" t="s">
        <v>3384</v>
      </c>
      <c r="Q285" s="873"/>
      <c r="R285" s="873"/>
      <c r="S285" s="1018" t="s">
        <v>1945</v>
      </c>
      <c r="T285" s="873" t="s">
        <v>1944</v>
      </c>
      <c r="U285" s="873"/>
      <c r="V285" s="1018" t="s">
        <v>2511</v>
      </c>
      <c r="W285" s="1018"/>
      <c r="X285" s="1018"/>
      <c r="Y285" s="1019"/>
      <c r="Z285" s="884"/>
      <c r="AA285" s="873"/>
      <c r="AB285" s="873"/>
      <c r="AC285" s="873"/>
      <c r="AD285" s="873"/>
      <c r="AE285" s="873"/>
      <c r="AF285" s="875"/>
      <c r="AG285" s="875"/>
      <c r="AH285" s="955" t="s">
        <v>6049</v>
      </c>
      <c r="AI285" s="971">
        <v>43164</v>
      </c>
      <c r="AJ285" s="875"/>
      <c r="AK285" s="875"/>
      <c r="AL285" s="875"/>
      <c r="AM285" s="875"/>
      <c r="AN285" s="875"/>
      <c r="AO285" s="875"/>
      <c r="AP285" s="884"/>
      <c r="AQ285" s="873"/>
      <c r="AR285" s="873"/>
      <c r="AS285" s="873"/>
      <c r="AT285" s="873"/>
      <c r="AU285" s="873"/>
      <c r="AV285" s="882"/>
      <c r="AW285" s="875"/>
      <c r="AX285" s="875"/>
      <c r="AY285" s="24"/>
      <c r="AZ285" s="24"/>
      <c r="BA285" s="24"/>
      <c r="BB285" s="24"/>
      <c r="BC285" s="24"/>
      <c r="BD285" s="24"/>
      <c r="BE285" s="1200" t="s">
        <v>6273</v>
      </c>
      <c r="BF285" s="2" t="s">
        <v>1395</v>
      </c>
      <c r="BG285" s="1234" t="s">
        <v>5562</v>
      </c>
      <c r="BH285" s="4" t="s">
        <v>6031</v>
      </c>
      <c r="BI285" s="4"/>
      <c r="BJ285" s="66" t="s">
        <v>626</v>
      </c>
      <c r="BK285" s="4" t="s">
        <v>5784</v>
      </c>
    </row>
    <row r="286" spans="1:63" ht="142.5" customHeight="1">
      <c r="A286" s="1163">
        <v>281</v>
      </c>
      <c r="B286" s="1164">
        <v>281</v>
      </c>
      <c r="C286" s="1165">
        <v>263</v>
      </c>
      <c r="D286" s="873" t="s">
        <v>2828</v>
      </c>
      <c r="E286" s="857" t="s">
        <v>5717</v>
      </c>
      <c r="F286" s="885" t="s">
        <v>2150</v>
      </c>
      <c r="G286" s="873"/>
      <c r="H286" s="873" t="s">
        <v>1946</v>
      </c>
      <c r="I286" s="873" t="s">
        <v>1947</v>
      </c>
      <c r="J286" s="873" t="s">
        <v>676</v>
      </c>
      <c r="K286" s="873" t="s">
        <v>676</v>
      </c>
      <c r="L286" s="873" t="s">
        <v>6795</v>
      </c>
      <c r="M286" s="873" t="s">
        <v>4280</v>
      </c>
      <c r="N286" s="873"/>
      <c r="O286" s="873"/>
      <c r="P286" s="873" t="s">
        <v>3386</v>
      </c>
      <c r="Q286" s="873"/>
      <c r="R286" s="873"/>
      <c r="S286" s="1018" t="s">
        <v>1949</v>
      </c>
      <c r="T286" s="873" t="s">
        <v>1948</v>
      </c>
      <c r="U286" s="873"/>
      <c r="V286" s="1018" t="s">
        <v>2511</v>
      </c>
      <c r="W286" s="1018"/>
      <c r="X286" s="1018"/>
      <c r="Y286" s="1019"/>
      <c r="Z286" s="884"/>
      <c r="AA286" s="873"/>
      <c r="AB286" s="873"/>
      <c r="AC286" s="873"/>
      <c r="AD286" s="873"/>
      <c r="AE286" s="873"/>
      <c r="AF286" s="875"/>
      <c r="AG286" s="875"/>
      <c r="AH286" s="868"/>
      <c r="AI286" s="869"/>
      <c r="AJ286" s="869"/>
      <c r="AK286" s="869"/>
      <c r="AL286" s="869"/>
      <c r="AM286" s="869"/>
      <c r="AN286" s="869"/>
      <c r="AO286" s="869"/>
      <c r="AP286" s="884"/>
      <c r="AQ286" s="873"/>
      <c r="AR286" s="873"/>
      <c r="AS286" s="873"/>
      <c r="AT286" s="873"/>
      <c r="AU286" s="873"/>
      <c r="AV286" s="882"/>
      <c r="AW286" s="869"/>
      <c r="AX286" s="869"/>
      <c r="AY286" s="22"/>
      <c r="AZ286" s="22"/>
      <c r="BA286" s="22"/>
      <c r="BB286" s="22"/>
      <c r="BC286" s="22"/>
      <c r="BD286" s="22"/>
      <c r="BE286" s="1188" t="s">
        <v>4690</v>
      </c>
      <c r="BF286" s="2" t="s">
        <v>1395</v>
      </c>
      <c r="BG286" s="1237" t="s">
        <v>5562</v>
      </c>
      <c r="BH286" s="4" t="s">
        <v>5772</v>
      </c>
      <c r="BI286" s="4"/>
      <c r="BJ286" s="66" t="s">
        <v>626</v>
      </c>
      <c r="BK286" s="4" t="s">
        <v>5784</v>
      </c>
    </row>
    <row r="287" spans="1:63" ht="32.25" customHeight="1">
      <c r="A287" s="1163">
        <v>282</v>
      </c>
      <c r="B287" s="1164">
        <v>282</v>
      </c>
      <c r="C287" s="1165">
        <v>264</v>
      </c>
      <c r="D287" s="873" t="s">
        <v>2828</v>
      </c>
      <c r="E287" s="857" t="s">
        <v>5717</v>
      </c>
      <c r="F287" s="885" t="s">
        <v>2150</v>
      </c>
      <c r="G287" s="873"/>
      <c r="H287" s="873" t="s">
        <v>1950</v>
      </c>
      <c r="I287" s="873" t="s">
        <v>2581</v>
      </c>
      <c r="J287" s="873" t="s">
        <v>1951</v>
      </c>
      <c r="K287" s="873" t="s">
        <v>670</v>
      </c>
      <c r="L287" s="873" t="s">
        <v>6795</v>
      </c>
      <c r="M287" s="873" t="s">
        <v>4280</v>
      </c>
      <c r="N287" s="873"/>
      <c r="O287" s="873" t="s">
        <v>3388</v>
      </c>
      <c r="P287" s="873" t="s">
        <v>3387</v>
      </c>
      <c r="Q287" s="873"/>
      <c r="R287" s="873"/>
      <c r="S287" s="1018" t="s">
        <v>1953</v>
      </c>
      <c r="T287" s="873" t="s">
        <v>1952</v>
      </c>
      <c r="U287" s="873"/>
      <c r="V287" s="1018" t="s">
        <v>2511</v>
      </c>
      <c r="W287" s="1018"/>
      <c r="X287" s="1018"/>
      <c r="Y287" s="1019"/>
      <c r="Z287" s="884"/>
      <c r="AA287" s="873"/>
      <c r="AB287" s="873"/>
      <c r="AC287" s="873"/>
      <c r="AD287" s="873"/>
      <c r="AE287" s="873"/>
      <c r="AF287" s="875"/>
      <c r="AG287" s="875"/>
      <c r="AH287" s="868"/>
      <c r="AI287" s="869"/>
      <c r="AJ287" s="869"/>
      <c r="AK287" s="869"/>
      <c r="AL287" s="869"/>
      <c r="AM287" s="869"/>
      <c r="AN287" s="869"/>
      <c r="AO287" s="869"/>
      <c r="AP287" s="884"/>
      <c r="AQ287" s="873"/>
      <c r="AR287" s="873"/>
      <c r="AS287" s="873"/>
      <c r="AT287" s="873"/>
      <c r="AU287" s="873"/>
      <c r="AV287" s="882"/>
      <c r="AW287" s="869"/>
      <c r="AX287" s="869"/>
      <c r="AY287" s="22"/>
      <c r="AZ287" s="22"/>
      <c r="BA287" s="22"/>
      <c r="BB287" s="22"/>
      <c r="BC287" s="22"/>
      <c r="BD287" s="22"/>
      <c r="BE287" s="1188" t="s">
        <v>6274</v>
      </c>
      <c r="BF287" s="2" t="s">
        <v>5567</v>
      </c>
      <c r="BG287" s="1237" t="s">
        <v>5562</v>
      </c>
      <c r="BH287" s="4" t="s">
        <v>5772</v>
      </c>
      <c r="BI287" s="4"/>
      <c r="BJ287" s="66" t="s">
        <v>626</v>
      </c>
      <c r="BK287" s="4" t="s">
        <v>5784</v>
      </c>
    </row>
    <row r="288" spans="1:63" ht="205.5" customHeight="1">
      <c r="A288" s="1163">
        <v>283</v>
      </c>
      <c r="B288" s="1164">
        <v>283</v>
      </c>
      <c r="C288" s="1165">
        <v>265</v>
      </c>
      <c r="D288" s="873" t="s">
        <v>2828</v>
      </c>
      <c r="E288" s="857" t="s">
        <v>5717</v>
      </c>
      <c r="F288" s="871" t="s">
        <v>4804</v>
      </c>
      <c r="G288" s="873"/>
      <c r="H288" s="873" t="s">
        <v>1954</v>
      </c>
      <c r="I288" s="873" t="s">
        <v>2581</v>
      </c>
      <c r="J288" s="873" t="s">
        <v>1955</v>
      </c>
      <c r="K288" s="873" t="s">
        <v>670</v>
      </c>
      <c r="L288" s="873" t="s">
        <v>6795</v>
      </c>
      <c r="M288" s="873" t="s">
        <v>4280</v>
      </c>
      <c r="N288" s="873" t="s">
        <v>4657</v>
      </c>
      <c r="O288" s="873" t="s">
        <v>3390</v>
      </c>
      <c r="P288" s="873" t="s">
        <v>3389</v>
      </c>
      <c r="Q288" s="873"/>
      <c r="R288" s="873"/>
      <c r="S288" s="1018" t="s">
        <v>1674</v>
      </c>
      <c r="T288" s="873" t="s">
        <v>4658</v>
      </c>
      <c r="U288" s="873" t="s">
        <v>4659</v>
      </c>
      <c r="V288" s="1018" t="s">
        <v>2511</v>
      </c>
      <c r="W288" s="1018"/>
      <c r="X288" s="1018"/>
      <c r="Y288" s="1019"/>
      <c r="Z288" s="884"/>
      <c r="AA288" s="873"/>
      <c r="AB288" s="873"/>
      <c r="AC288" s="873"/>
      <c r="AD288" s="873"/>
      <c r="AE288" s="873"/>
      <c r="AF288" s="875"/>
      <c r="AG288" s="875"/>
      <c r="AH288" s="1022" t="s">
        <v>6059</v>
      </c>
      <c r="AI288" s="1023"/>
      <c r="AJ288" s="1024"/>
      <c r="AK288" s="1024"/>
      <c r="AL288" s="1024"/>
      <c r="AM288" s="1024"/>
      <c r="AN288" s="1024"/>
      <c r="AO288" s="1024"/>
      <c r="AP288" s="884"/>
      <c r="AQ288" s="873"/>
      <c r="AR288" s="873"/>
      <c r="AS288" s="873"/>
      <c r="AT288" s="873"/>
      <c r="AU288" s="873"/>
      <c r="AV288" s="882"/>
      <c r="AW288" s="1024"/>
      <c r="AX288" s="1024"/>
      <c r="AY288" s="23"/>
      <c r="AZ288" s="23"/>
      <c r="BA288" s="23"/>
      <c r="BB288" s="23"/>
      <c r="BC288" s="23"/>
      <c r="BD288" s="23"/>
      <c r="BE288" s="1193" t="s">
        <v>6275</v>
      </c>
      <c r="BF288" s="2" t="s">
        <v>5258</v>
      </c>
      <c r="BG288" s="1234" t="s">
        <v>5562</v>
      </c>
      <c r="BH288" s="4" t="s">
        <v>6031</v>
      </c>
      <c r="BI288" s="4"/>
      <c r="BJ288" s="66" t="s">
        <v>626</v>
      </c>
      <c r="BK288" s="4" t="s">
        <v>5784</v>
      </c>
    </row>
    <row r="289" spans="1:63" ht="238">
      <c r="A289" s="1163">
        <v>284</v>
      </c>
      <c r="B289" s="1164">
        <v>284</v>
      </c>
      <c r="C289" s="1165">
        <v>266</v>
      </c>
      <c r="D289" s="873" t="s">
        <v>2828</v>
      </c>
      <c r="E289" s="857" t="s">
        <v>5717</v>
      </c>
      <c r="F289" s="871" t="s">
        <v>4804</v>
      </c>
      <c r="G289" s="873"/>
      <c r="H289" s="873" t="s">
        <v>2819</v>
      </c>
      <c r="I289" s="873" t="s">
        <v>2581</v>
      </c>
      <c r="J289" s="873" t="s">
        <v>676</v>
      </c>
      <c r="K289" s="873" t="s">
        <v>670</v>
      </c>
      <c r="L289" s="873" t="s">
        <v>6795</v>
      </c>
      <c r="M289" s="873" t="s">
        <v>4280</v>
      </c>
      <c r="N289" s="873"/>
      <c r="O289" s="873"/>
      <c r="P289" s="873" t="s">
        <v>3391</v>
      </c>
      <c r="Q289" s="873"/>
      <c r="R289" s="873"/>
      <c r="S289" s="873"/>
      <c r="T289" s="873" t="s">
        <v>1956</v>
      </c>
      <c r="U289" s="873"/>
      <c r="V289" s="873" t="s">
        <v>2511</v>
      </c>
      <c r="W289" s="873"/>
      <c r="X289" s="873"/>
      <c r="Y289" s="875"/>
      <c r="Z289" s="884"/>
      <c r="AA289" s="873"/>
      <c r="AB289" s="873"/>
      <c r="AC289" s="873"/>
      <c r="AD289" s="873"/>
      <c r="AE289" s="873"/>
      <c r="AF289" s="875"/>
      <c r="AG289" s="875"/>
      <c r="AH289" s="1025">
        <v>43070</v>
      </c>
      <c r="AI289" s="1024"/>
      <c r="AJ289" s="1024"/>
      <c r="AK289" s="1024"/>
      <c r="AL289" s="1024"/>
      <c r="AM289" s="1024"/>
      <c r="AN289" s="1024"/>
      <c r="AO289" s="1024"/>
      <c r="AP289" s="884"/>
      <c r="AQ289" s="873"/>
      <c r="AR289" s="873"/>
      <c r="AS289" s="873"/>
      <c r="AT289" s="873"/>
      <c r="AU289" s="873"/>
      <c r="AV289" s="882"/>
      <c r="AW289" s="1024"/>
      <c r="AX289" s="1024"/>
      <c r="AY289" s="23"/>
      <c r="AZ289" s="23"/>
      <c r="BA289" s="23"/>
      <c r="BB289" s="23"/>
      <c r="BC289" s="23"/>
      <c r="BD289" s="23"/>
      <c r="BE289" s="1193" t="s">
        <v>6276</v>
      </c>
      <c r="BF289" s="2" t="s">
        <v>1395</v>
      </c>
      <c r="BG289" s="1234" t="s">
        <v>5562</v>
      </c>
      <c r="BH289" s="4" t="s">
        <v>6031</v>
      </c>
      <c r="BI289" s="4"/>
      <c r="BJ289" s="66" t="s">
        <v>626</v>
      </c>
      <c r="BK289" s="4" t="s">
        <v>5784</v>
      </c>
    </row>
    <row r="290" spans="1:63" s="20" customFormat="1" ht="77.25" customHeight="1">
      <c r="A290" s="1163">
        <v>285</v>
      </c>
      <c r="B290" s="1166">
        <v>285</v>
      </c>
      <c r="C290" s="1175">
        <v>267</v>
      </c>
      <c r="D290" s="1002" t="s">
        <v>333</v>
      </c>
      <c r="E290" s="1002" t="s">
        <v>5736</v>
      </c>
      <c r="F290" s="1081" t="s">
        <v>2150</v>
      </c>
      <c r="G290" s="1002"/>
      <c r="H290" s="1002" t="s">
        <v>4670</v>
      </c>
      <c r="I290" s="1002" t="s">
        <v>334</v>
      </c>
      <c r="J290" s="1002" t="s">
        <v>1911</v>
      </c>
      <c r="K290" s="1002" t="s">
        <v>1912</v>
      </c>
      <c r="L290" s="1002" t="s">
        <v>6798</v>
      </c>
      <c r="M290" s="1002" t="s">
        <v>4280</v>
      </c>
      <c r="N290" s="1002" t="s">
        <v>4671</v>
      </c>
      <c r="O290" s="1002" t="s">
        <v>4673</v>
      </c>
      <c r="P290" s="1002" t="s">
        <v>4674</v>
      </c>
      <c r="Q290" s="1002"/>
      <c r="R290" s="1002"/>
      <c r="S290" s="1002"/>
      <c r="T290" s="1002" t="s">
        <v>4672</v>
      </c>
      <c r="U290" s="1002">
        <v>2018</v>
      </c>
      <c r="V290" s="1002" t="s">
        <v>2510</v>
      </c>
      <c r="W290" s="1002" t="s">
        <v>6533</v>
      </c>
      <c r="X290" s="1002"/>
      <c r="Y290" s="1004"/>
      <c r="Z290" s="1005"/>
      <c r="AA290" s="1002"/>
      <c r="AB290" s="1002"/>
      <c r="AC290" s="1002"/>
      <c r="AD290" s="1002"/>
      <c r="AE290" s="1002"/>
      <c r="AF290" s="1004"/>
      <c r="AG290" s="1004"/>
      <c r="AH290" s="1004"/>
      <c r="AI290" s="1004"/>
      <c r="AJ290" s="1004"/>
      <c r="AK290" s="1004"/>
      <c r="AL290" s="1004"/>
      <c r="AM290" s="1004"/>
      <c r="AN290" s="1004"/>
      <c r="AO290" s="1004" t="s">
        <v>6315</v>
      </c>
      <c r="AP290" s="1005"/>
      <c r="AQ290" s="1002"/>
      <c r="AR290" s="1002"/>
      <c r="AS290" s="1002"/>
      <c r="AT290" s="1002"/>
      <c r="AU290" s="1002"/>
      <c r="AV290" s="1006"/>
      <c r="AW290" s="1004"/>
      <c r="AX290" s="1004"/>
      <c r="AY290" s="697"/>
      <c r="AZ290" s="697"/>
      <c r="BA290" s="697"/>
      <c r="BB290" s="697"/>
      <c r="BC290" s="697"/>
      <c r="BD290" s="697"/>
      <c r="BE290" s="1213" t="s">
        <v>6532</v>
      </c>
      <c r="BF290" s="319" t="s">
        <v>6335</v>
      </c>
      <c r="BG290" s="1244" t="s">
        <v>5561</v>
      </c>
      <c r="BH290" s="319" t="s">
        <v>5766</v>
      </c>
      <c r="BI290" s="319"/>
      <c r="BJ290" s="1259" t="s">
        <v>2150</v>
      </c>
      <c r="BK290" s="319" t="s">
        <v>5783</v>
      </c>
    </row>
    <row r="291" spans="1:63" ht="107.25" customHeight="1">
      <c r="A291" s="1163">
        <v>286</v>
      </c>
      <c r="B291" s="1164">
        <v>286</v>
      </c>
      <c r="C291" s="1165">
        <v>268</v>
      </c>
      <c r="D291" s="873" t="s">
        <v>5292</v>
      </c>
      <c r="E291" s="857" t="s">
        <v>5717</v>
      </c>
      <c r="F291" s="871" t="s">
        <v>4804</v>
      </c>
      <c r="G291" s="873"/>
      <c r="H291" s="873" t="s">
        <v>4644</v>
      </c>
      <c r="I291" s="873" t="s">
        <v>709</v>
      </c>
      <c r="J291" s="873" t="s">
        <v>709</v>
      </c>
      <c r="K291" s="873" t="s">
        <v>670</v>
      </c>
      <c r="L291" s="873" t="s">
        <v>6795</v>
      </c>
      <c r="M291" s="873" t="s">
        <v>4280</v>
      </c>
      <c r="N291" s="873"/>
      <c r="O291" s="873" t="s">
        <v>3393</v>
      </c>
      <c r="P291" s="873" t="s">
        <v>3392</v>
      </c>
      <c r="Q291" s="873"/>
      <c r="R291" s="873"/>
      <c r="S291" s="1018" t="s">
        <v>1961</v>
      </c>
      <c r="T291" s="873" t="s">
        <v>1973</v>
      </c>
      <c r="U291" s="873"/>
      <c r="V291" s="1018" t="s">
        <v>2511</v>
      </c>
      <c r="W291" s="1018"/>
      <c r="X291" s="1018"/>
      <c r="Y291" s="1019"/>
      <c r="Z291" s="884"/>
      <c r="AA291" s="873"/>
      <c r="AB291" s="873"/>
      <c r="AC291" s="873"/>
      <c r="AD291" s="873"/>
      <c r="AE291" s="873"/>
      <c r="AF291" s="875"/>
      <c r="AG291" s="875"/>
      <c r="AH291" s="955" t="s">
        <v>6049</v>
      </c>
      <c r="AI291" s="971">
        <v>43164</v>
      </c>
      <c r="AJ291" s="875"/>
      <c r="AK291" s="875"/>
      <c r="AL291" s="875"/>
      <c r="AM291" s="875"/>
      <c r="AN291" s="875"/>
      <c r="AO291" s="875"/>
      <c r="AP291" s="884"/>
      <c r="AQ291" s="873"/>
      <c r="AR291" s="873"/>
      <c r="AS291" s="873"/>
      <c r="AT291" s="873"/>
      <c r="AU291" s="873"/>
      <c r="AV291" s="882"/>
      <c r="AW291" s="875"/>
      <c r="AX291" s="875"/>
      <c r="AY291" s="24"/>
      <c r="AZ291" s="24"/>
      <c r="BA291" s="24"/>
      <c r="BB291" s="24"/>
      <c r="BC291" s="24"/>
      <c r="BD291" s="24"/>
      <c r="BE291" s="1198" t="s">
        <v>6277</v>
      </c>
      <c r="BF291" s="2" t="s">
        <v>1395</v>
      </c>
      <c r="BG291" s="1234" t="s">
        <v>5562</v>
      </c>
      <c r="BH291" s="4" t="s">
        <v>6031</v>
      </c>
      <c r="BI291" s="4"/>
      <c r="BJ291" s="4" t="s">
        <v>626</v>
      </c>
      <c r="BK291" s="4" t="s">
        <v>5784</v>
      </c>
    </row>
    <row r="292" spans="1:63" ht="277.5" customHeight="1">
      <c r="A292" s="1163">
        <v>287</v>
      </c>
      <c r="B292" s="1164">
        <v>287</v>
      </c>
      <c r="C292" s="1165">
        <v>269</v>
      </c>
      <c r="D292" s="873" t="s">
        <v>1962</v>
      </c>
      <c r="E292" s="873" t="s">
        <v>5688</v>
      </c>
      <c r="F292" s="878" t="s">
        <v>4804</v>
      </c>
      <c r="G292" s="873"/>
      <c r="H292" s="873" t="s">
        <v>2679</v>
      </c>
      <c r="I292" s="873" t="s">
        <v>2585</v>
      </c>
      <c r="J292" s="873" t="s">
        <v>1963</v>
      </c>
      <c r="K292" s="873" t="s">
        <v>672</v>
      </c>
      <c r="L292" s="873" t="s">
        <v>6796</v>
      </c>
      <c r="M292" s="857" t="s">
        <v>4280</v>
      </c>
      <c r="N292" s="873"/>
      <c r="O292" s="873"/>
      <c r="P292" s="873" t="s">
        <v>3121</v>
      </c>
      <c r="Q292" s="873"/>
      <c r="R292" s="873"/>
      <c r="S292" s="1018" t="s">
        <v>1964</v>
      </c>
      <c r="T292" s="873" t="s">
        <v>3643</v>
      </c>
      <c r="U292" s="873"/>
      <c r="V292" s="1018" t="s">
        <v>2511</v>
      </c>
      <c r="W292" s="873" t="s">
        <v>2680</v>
      </c>
      <c r="X292" s="1018"/>
      <c r="Y292" s="1019"/>
      <c r="Z292" s="884" t="s">
        <v>893</v>
      </c>
      <c r="AA292" s="873" t="s">
        <v>894</v>
      </c>
      <c r="AB292" s="873" t="s">
        <v>895</v>
      </c>
      <c r="AC292" s="873" t="s">
        <v>896</v>
      </c>
      <c r="AD292" s="873" t="s">
        <v>897</v>
      </c>
      <c r="AE292" s="873" t="s">
        <v>3722</v>
      </c>
      <c r="AF292" s="875"/>
      <c r="AG292" s="875"/>
      <c r="AH292" s="1026" t="s">
        <v>6053</v>
      </c>
      <c r="AI292" s="944">
        <v>43866</v>
      </c>
      <c r="AJ292" s="875"/>
      <c r="AK292" s="875"/>
      <c r="AL292" s="875"/>
      <c r="AM292" s="875"/>
      <c r="AN292" s="875"/>
      <c r="AO292" s="875"/>
      <c r="AP292" s="884"/>
      <c r="AQ292" s="873"/>
      <c r="AR292" s="873"/>
      <c r="AS292" s="873"/>
      <c r="AT292" s="873"/>
      <c r="AU292" s="873"/>
      <c r="AV292" s="882"/>
      <c r="AW292" s="875"/>
      <c r="AX292" s="875"/>
      <c r="AY292" s="24"/>
      <c r="AZ292" s="24"/>
      <c r="BA292" s="24"/>
      <c r="BB292" s="24"/>
      <c r="BC292" s="24"/>
      <c r="BD292" s="24"/>
      <c r="BE292" s="1200" t="s">
        <v>6054</v>
      </c>
      <c r="BF292" s="2" t="s">
        <v>5243</v>
      </c>
      <c r="BG292" s="1205" t="s">
        <v>3269</v>
      </c>
      <c r="BH292" s="4" t="s">
        <v>5767</v>
      </c>
      <c r="BI292" s="4"/>
      <c r="BJ292" s="66" t="s">
        <v>2150</v>
      </c>
      <c r="BK292" s="4"/>
    </row>
    <row r="293" spans="1:63" ht="90.75" customHeight="1">
      <c r="A293" s="1163">
        <v>288</v>
      </c>
      <c r="B293" s="1164">
        <v>288</v>
      </c>
      <c r="C293" s="1165">
        <v>270</v>
      </c>
      <c r="D293" s="873" t="s">
        <v>1965</v>
      </c>
      <c r="E293" s="873"/>
      <c r="F293" s="873"/>
      <c r="G293" s="873" t="s">
        <v>5714</v>
      </c>
      <c r="H293" s="873" t="s">
        <v>2586</v>
      </c>
      <c r="I293" s="873" t="s">
        <v>2581</v>
      </c>
      <c r="J293" s="873" t="s">
        <v>676</v>
      </c>
      <c r="K293" s="873" t="s">
        <v>670</v>
      </c>
      <c r="L293" s="873" t="s">
        <v>6795</v>
      </c>
      <c r="M293" s="873" t="s">
        <v>4280</v>
      </c>
      <c r="N293" s="873"/>
      <c r="O293" s="873"/>
      <c r="P293" s="873" t="s">
        <v>3673</v>
      </c>
      <c r="Q293" s="873"/>
      <c r="R293" s="873"/>
      <c r="S293" s="873"/>
      <c r="T293" s="873" t="s">
        <v>1966</v>
      </c>
      <c r="U293" s="873"/>
      <c r="V293" s="873" t="s">
        <v>2560</v>
      </c>
      <c r="W293" s="873"/>
      <c r="X293" s="873"/>
      <c r="Y293" s="875"/>
      <c r="Z293" s="884" t="s">
        <v>100</v>
      </c>
      <c r="AA293" s="873" t="s">
        <v>101</v>
      </c>
      <c r="AB293" s="873" t="s">
        <v>2587</v>
      </c>
      <c r="AC293" s="873" t="s">
        <v>2588</v>
      </c>
      <c r="AD293" s="873" t="s">
        <v>2589</v>
      </c>
      <c r="AE293" s="873" t="s">
        <v>2566</v>
      </c>
      <c r="AF293" s="107"/>
      <c r="AG293" s="107"/>
      <c r="AH293" s="929"/>
      <c r="AI293" s="875"/>
      <c r="AJ293" s="875"/>
      <c r="AK293" s="875"/>
      <c r="AL293" s="875"/>
      <c r="AM293" s="875"/>
      <c r="AN293" s="875"/>
      <c r="AO293" s="875"/>
      <c r="AP293" s="884"/>
      <c r="AQ293" s="873"/>
      <c r="AR293" s="873"/>
      <c r="AS293" s="873"/>
      <c r="AT293" s="873"/>
      <c r="AU293" s="873"/>
      <c r="AV293" s="913"/>
      <c r="AW293" s="875"/>
      <c r="AX293" s="875"/>
      <c r="AY293" s="24"/>
      <c r="AZ293" s="24"/>
      <c r="BA293" s="24"/>
      <c r="BB293" s="24"/>
      <c r="BC293" s="24"/>
      <c r="BD293" s="24"/>
      <c r="BE293" s="1195" t="s">
        <v>3566</v>
      </c>
      <c r="BF293" s="2" t="s">
        <v>6837</v>
      </c>
      <c r="BG293" s="1205" t="s">
        <v>5209</v>
      </c>
      <c r="BH293" s="63" t="s">
        <v>6032</v>
      </c>
      <c r="BI293" s="4"/>
      <c r="BJ293" s="4" t="s">
        <v>626</v>
      </c>
      <c r="BK293" s="4" t="s">
        <v>5785</v>
      </c>
    </row>
    <row r="294" spans="1:63" ht="140.25" customHeight="1">
      <c r="A294" s="1163">
        <v>289</v>
      </c>
      <c r="B294" s="1164">
        <v>289</v>
      </c>
      <c r="C294" s="1165">
        <v>271</v>
      </c>
      <c r="D294" s="873" t="s">
        <v>2590</v>
      </c>
      <c r="E294" s="873" t="s">
        <v>5689</v>
      </c>
      <c r="F294" s="885" t="s">
        <v>2150</v>
      </c>
      <c r="G294" s="873"/>
      <c r="H294" s="873" t="s">
        <v>1967</v>
      </c>
      <c r="I294" s="873" t="s">
        <v>1968</v>
      </c>
      <c r="J294" s="873" t="s">
        <v>709</v>
      </c>
      <c r="K294" s="873" t="s">
        <v>670</v>
      </c>
      <c r="L294" s="873" t="s">
        <v>6795</v>
      </c>
      <c r="M294" s="873" t="s">
        <v>4280</v>
      </c>
      <c r="N294" s="873"/>
      <c r="O294" s="873" t="s">
        <v>3674</v>
      </c>
      <c r="P294" s="880" t="s">
        <v>3675</v>
      </c>
      <c r="Q294" s="873"/>
      <c r="R294" s="873"/>
      <c r="S294" s="873"/>
      <c r="T294" s="873" t="s">
        <v>2591</v>
      </c>
      <c r="U294" s="873"/>
      <c r="V294" s="873" t="s">
        <v>2511</v>
      </c>
      <c r="W294" s="873"/>
      <c r="X294" s="873"/>
      <c r="Y294" s="873"/>
      <c r="Z294" s="873" t="s">
        <v>6464</v>
      </c>
      <c r="AA294" s="873" t="s">
        <v>6463</v>
      </c>
      <c r="AB294" s="873" t="s">
        <v>927</v>
      </c>
      <c r="AC294" s="873" t="s">
        <v>928</v>
      </c>
      <c r="AD294" s="873" t="s">
        <v>929</v>
      </c>
      <c r="AE294" s="873"/>
      <c r="AF294" s="875"/>
      <c r="AG294" s="875"/>
      <c r="AH294" s="1016"/>
      <c r="AI294" s="996"/>
      <c r="AJ294" s="996"/>
      <c r="AK294" s="996"/>
      <c r="AL294" s="996"/>
      <c r="AM294" s="996"/>
      <c r="AN294" s="996"/>
      <c r="AO294" s="996"/>
      <c r="AP294" s="884"/>
      <c r="AQ294" s="884"/>
      <c r="AR294" s="873"/>
      <c r="AS294" s="873"/>
      <c r="AT294" s="873"/>
      <c r="AU294" s="873"/>
      <c r="AV294" s="882"/>
      <c r="AW294" s="996"/>
      <c r="AX294" s="996"/>
      <c r="AY294" s="539"/>
      <c r="AZ294" s="539"/>
      <c r="BA294" s="539"/>
      <c r="BB294" s="539"/>
      <c r="BC294" s="539"/>
      <c r="BD294" s="539"/>
      <c r="BE294" s="1200" t="s">
        <v>6465</v>
      </c>
      <c r="BF294" s="2" t="s">
        <v>6144</v>
      </c>
      <c r="BG294" s="1240" t="s">
        <v>5561</v>
      </c>
      <c r="BH294" s="4" t="s">
        <v>5772</v>
      </c>
      <c r="BI294" s="4"/>
      <c r="BJ294" s="66" t="s">
        <v>2150</v>
      </c>
      <c r="BK294" s="4" t="s">
        <v>5785</v>
      </c>
    </row>
    <row r="295" spans="1:63" ht="233.25" customHeight="1">
      <c r="A295" s="1163">
        <v>290</v>
      </c>
      <c r="B295" s="1164">
        <v>290</v>
      </c>
      <c r="C295" s="1165">
        <v>272</v>
      </c>
      <c r="D295" s="991" t="s">
        <v>453</v>
      </c>
      <c r="E295" s="873" t="s">
        <v>5690</v>
      </c>
      <c r="F295" s="991"/>
      <c r="G295" s="991" t="s">
        <v>5663</v>
      </c>
      <c r="H295" s="873" t="s">
        <v>1969</v>
      </c>
      <c r="I295" s="873" t="s">
        <v>2592</v>
      </c>
      <c r="J295" s="873" t="s">
        <v>670</v>
      </c>
      <c r="K295" s="873" t="s">
        <v>670</v>
      </c>
      <c r="L295" s="873" t="s">
        <v>6795</v>
      </c>
      <c r="M295" s="873" t="s">
        <v>4280</v>
      </c>
      <c r="N295" s="873"/>
      <c r="O295" s="873" t="s">
        <v>3395</v>
      </c>
      <c r="P295" s="880" t="s">
        <v>3394</v>
      </c>
      <c r="Q295" s="873"/>
      <c r="R295" s="873"/>
      <c r="S295" s="1018" t="s">
        <v>1971</v>
      </c>
      <c r="T295" s="873" t="s">
        <v>1970</v>
      </c>
      <c r="U295" s="873"/>
      <c r="V295" s="1018" t="s">
        <v>2511</v>
      </c>
      <c r="W295" s="1018"/>
      <c r="X295" s="1018"/>
      <c r="Y295" s="1019"/>
      <c r="Z295" s="1186" t="s">
        <v>6194</v>
      </c>
      <c r="AA295" s="873" t="s">
        <v>371</v>
      </c>
      <c r="AB295" s="873" t="s">
        <v>370</v>
      </c>
      <c r="AC295" s="873" t="s">
        <v>556</v>
      </c>
      <c r="AD295" s="873"/>
      <c r="AE295" s="873"/>
      <c r="AF295" s="875"/>
      <c r="AG295" s="875"/>
      <c r="AH295" s="1017"/>
      <c r="AI295" s="943"/>
      <c r="AJ295" s="943"/>
      <c r="AK295" s="943"/>
      <c r="AL295" s="943"/>
      <c r="AM295" s="943"/>
      <c r="AN295" s="943"/>
      <c r="AO295" s="943"/>
      <c r="AP295" s="884"/>
      <c r="AQ295" s="873"/>
      <c r="AR295" s="873"/>
      <c r="AS295" s="873"/>
      <c r="AT295" s="873"/>
      <c r="AU295" s="873"/>
      <c r="AV295" s="882"/>
      <c r="AW295" s="943"/>
      <c r="AX295" s="943"/>
      <c r="AY295" s="567"/>
      <c r="AZ295" s="567"/>
      <c r="BA295" s="567"/>
      <c r="BB295" s="567"/>
      <c r="BC295" s="567"/>
      <c r="BD295" s="567"/>
      <c r="BE295" s="1198" t="s">
        <v>5644</v>
      </c>
      <c r="BF295" s="2" t="s">
        <v>6111</v>
      </c>
      <c r="BG295" s="1240" t="s">
        <v>5563</v>
      </c>
      <c r="BH295" s="4" t="s">
        <v>5772</v>
      </c>
      <c r="BI295" s="4"/>
      <c r="BJ295" s="4" t="s">
        <v>626</v>
      </c>
      <c r="BK295" s="4" t="s">
        <v>5783</v>
      </c>
    </row>
    <row r="296" spans="1:63" s="20" customFormat="1" ht="153">
      <c r="A296" s="1163">
        <v>291</v>
      </c>
      <c r="B296" s="1164">
        <v>291</v>
      </c>
      <c r="C296" s="1165">
        <v>273</v>
      </c>
      <c r="D296" s="873" t="s">
        <v>4237</v>
      </c>
      <c r="E296" s="857" t="s">
        <v>5717</v>
      </c>
      <c r="F296" s="1027" t="s">
        <v>2150</v>
      </c>
      <c r="G296" s="873"/>
      <c r="H296" s="873" t="s">
        <v>3819</v>
      </c>
      <c r="I296" s="873"/>
      <c r="J296" s="873" t="s">
        <v>676</v>
      </c>
      <c r="K296" s="873" t="s">
        <v>676</v>
      </c>
      <c r="L296" s="873" t="s">
        <v>6795</v>
      </c>
      <c r="M296" s="857" t="s">
        <v>4280</v>
      </c>
      <c r="N296" s="873"/>
      <c r="O296" s="873">
        <v>17002.3</v>
      </c>
      <c r="P296" s="873" t="s">
        <v>3202</v>
      </c>
      <c r="Q296" s="873"/>
      <c r="R296" s="873"/>
      <c r="S296" s="1018" t="s">
        <v>1611</v>
      </c>
      <c r="T296" s="873" t="s">
        <v>1974</v>
      </c>
      <c r="U296" s="873"/>
      <c r="V296" s="1018" t="s">
        <v>2511</v>
      </c>
      <c r="W296" s="873" t="s">
        <v>4150</v>
      </c>
      <c r="X296" s="1018"/>
      <c r="Y296" s="1019"/>
      <c r="Z296" s="884"/>
      <c r="AA296" s="873"/>
      <c r="AB296" s="873"/>
      <c r="AC296" s="873"/>
      <c r="AD296" s="873"/>
      <c r="AE296" s="873"/>
      <c r="AF296" s="875"/>
      <c r="AG296" s="875"/>
      <c r="AH296" s="868"/>
      <c r="AI296" s="869"/>
      <c r="AJ296" s="869"/>
      <c r="AK296" s="869"/>
      <c r="AL296" s="869"/>
      <c r="AM296" s="869"/>
      <c r="AN296" s="869"/>
      <c r="AO296" s="869"/>
      <c r="AP296" s="884"/>
      <c r="AQ296" s="873"/>
      <c r="AR296" s="873"/>
      <c r="AS296" s="873"/>
      <c r="AT296" s="873"/>
      <c r="AU296" s="873"/>
      <c r="AV296" s="882"/>
      <c r="AW296" s="869"/>
      <c r="AX296" s="869"/>
      <c r="AY296" s="22"/>
      <c r="AZ296" s="22"/>
      <c r="BA296" s="22"/>
      <c r="BB296" s="22"/>
      <c r="BC296" s="22"/>
      <c r="BD296" s="22"/>
      <c r="BE296" s="1188" t="s">
        <v>5264</v>
      </c>
      <c r="BF296" s="2" t="s">
        <v>5765</v>
      </c>
      <c r="BG296" s="1237" t="s">
        <v>5561</v>
      </c>
      <c r="BH296" s="4" t="s">
        <v>5767</v>
      </c>
      <c r="BI296" s="4" t="s">
        <v>5750</v>
      </c>
      <c r="BJ296" s="4" t="s">
        <v>2150</v>
      </c>
      <c r="BK296" s="4" t="s">
        <v>5794</v>
      </c>
    </row>
    <row r="297" spans="1:63" ht="60.75" customHeight="1">
      <c r="A297" s="1163">
        <v>292</v>
      </c>
      <c r="B297" s="1164">
        <v>292</v>
      </c>
      <c r="C297" s="1165">
        <v>274</v>
      </c>
      <c r="D297" s="873" t="s">
        <v>1975</v>
      </c>
      <c r="E297" s="873"/>
      <c r="F297" s="873"/>
      <c r="G297" s="873" t="s">
        <v>5714</v>
      </c>
      <c r="H297" s="873" t="s">
        <v>2593</v>
      </c>
      <c r="I297" s="890" t="s">
        <v>2594</v>
      </c>
      <c r="J297" s="873" t="s">
        <v>1495</v>
      </c>
      <c r="K297" s="873" t="s">
        <v>673</v>
      </c>
      <c r="L297" s="873" t="s">
        <v>6796</v>
      </c>
      <c r="M297" s="873" t="s">
        <v>4280</v>
      </c>
      <c r="N297" s="873"/>
      <c r="O297" s="873"/>
      <c r="P297" s="873"/>
      <c r="Q297" s="873"/>
      <c r="R297" s="873"/>
      <c r="S297" s="873"/>
      <c r="T297" s="873"/>
      <c r="U297" s="873"/>
      <c r="V297" s="873" t="s">
        <v>2511</v>
      </c>
      <c r="W297" s="873"/>
      <c r="X297" s="873"/>
      <c r="Y297" s="875"/>
      <c r="Z297" s="884" t="s">
        <v>898</v>
      </c>
      <c r="AA297" s="873" t="s">
        <v>899</v>
      </c>
      <c r="AB297" s="873" t="s">
        <v>900</v>
      </c>
      <c r="AC297" s="873" t="s">
        <v>901</v>
      </c>
      <c r="AD297" s="873" t="s">
        <v>365</v>
      </c>
      <c r="AE297" s="873"/>
      <c r="AF297" s="875"/>
      <c r="AG297" s="875"/>
      <c r="AH297" s="929"/>
      <c r="AI297" s="875"/>
      <c r="AJ297" s="875"/>
      <c r="AK297" s="875"/>
      <c r="AL297" s="875"/>
      <c r="AM297" s="875"/>
      <c r="AN297" s="875"/>
      <c r="AO297" s="875"/>
      <c r="AP297" s="884"/>
      <c r="AQ297" s="873"/>
      <c r="AR297" s="873"/>
      <c r="AS297" s="873"/>
      <c r="AT297" s="873"/>
      <c r="AU297" s="873"/>
      <c r="AV297" s="882"/>
      <c r="AW297" s="875"/>
      <c r="AX297" s="875"/>
      <c r="AY297" s="24"/>
      <c r="AZ297" s="24"/>
      <c r="BA297" s="24"/>
      <c r="BB297" s="24"/>
      <c r="BC297" s="24"/>
      <c r="BD297" s="24"/>
      <c r="BE297" s="1195" t="s">
        <v>365</v>
      </c>
      <c r="BF297" s="2" t="s">
        <v>6835</v>
      </c>
      <c r="BG297" s="1205" t="s">
        <v>5209</v>
      </c>
      <c r="BH297" s="63" t="s">
        <v>6032</v>
      </c>
      <c r="BI297" s="4"/>
      <c r="BJ297" s="4" t="s">
        <v>626</v>
      </c>
      <c r="BK297" s="4" t="s">
        <v>5785</v>
      </c>
    </row>
    <row r="298" spans="1:63" ht="57.75" customHeight="1">
      <c r="A298" s="1163">
        <v>293</v>
      </c>
      <c r="B298" s="1164">
        <v>293</v>
      </c>
      <c r="C298" s="1165">
        <v>275</v>
      </c>
      <c r="D298" s="873" t="s">
        <v>641</v>
      </c>
      <c r="E298" s="857" t="s">
        <v>5708</v>
      </c>
      <c r="F298" s="885" t="s">
        <v>2150</v>
      </c>
      <c r="G298" s="873"/>
      <c r="H298" s="873" t="s">
        <v>2595</v>
      </c>
      <c r="I298" s="873" t="s">
        <v>6224</v>
      </c>
      <c r="J298" s="873" t="s">
        <v>1495</v>
      </c>
      <c r="K298" s="873" t="s">
        <v>673</v>
      </c>
      <c r="L298" s="873" t="s">
        <v>6796</v>
      </c>
      <c r="M298" s="873" t="s">
        <v>4280</v>
      </c>
      <c r="N298" s="873"/>
      <c r="O298" s="873" t="s">
        <v>1976</v>
      </c>
      <c r="P298" s="873" t="s">
        <v>3253</v>
      </c>
      <c r="Q298" s="873"/>
      <c r="R298" s="1028">
        <v>568075.18000000005</v>
      </c>
      <c r="S298" s="873"/>
      <c r="T298" s="1029" t="s">
        <v>6225</v>
      </c>
      <c r="U298" s="1030">
        <v>41565</v>
      </c>
      <c r="V298" s="873" t="s">
        <v>2510</v>
      </c>
      <c r="W298" s="873" t="s">
        <v>4786</v>
      </c>
      <c r="X298" s="873"/>
      <c r="Y298" s="875"/>
      <c r="Z298" s="884"/>
      <c r="AA298" s="873"/>
      <c r="AB298" s="873"/>
      <c r="AC298" s="873"/>
      <c r="AD298" s="873"/>
      <c r="AE298" s="873"/>
      <c r="AF298" s="875"/>
      <c r="AG298" s="875"/>
      <c r="AH298" s="929"/>
      <c r="AI298" s="875"/>
      <c r="AJ298" s="875"/>
      <c r="AK298" s="875"/>
      <c r="AL298" s="875"/>
      <c r="AM298" s="875"/>
      <c r="AN298" s="875"/>
      <c r="AO298" s="875"/>
      <c r="AP298" s="1021" t="s">
        <v>5908</v>
      </c>
      <c r="AQ298" s="873"/>
      <c r="AR298" s="873"/>
      <c r="AS298" s="873"/>
      <c r="AT298" s="873"/>
      <c r="AU298" s="873"/>
      <c r="AV298" s="882"/>
      <c r="AW298" s="875"/>
      <c r="AX298" s="875"/>
      <c r="AY298" s="24"/>
      <c r="AZ298" s="24"/>
      <c r="BA298" s="24"/>
      <c r="BB298" s="24"/>
      <c r="BC298" s="24"/>
      <c r="BD298" s="24"/>
      <c r="BE298" s="1195"/>
      <c r="BF298" s="2"/>
      <c r="BG298" s="1205" t="s">
        <v>5561</v>
      </c>
      <c r="BH298" s="4" t="s">
        <v>5766</v>
      </c>
      <c r="BI298" s="4" t="s">
        <v>5750</v>
      </c>
      <c r="BJ298" s="66" t="s">
        <v>2150</v>
      </c>
      <c r="BK298" s="4" t="s">
        <v>5828</v>
      </c>
    </row>
    <row r="299" spans="1:63" ht="50.25" customHeight="1">
      <c r="A299" s="1163">
        <v>294</v>
      </c>
      <c r="B299" s="1164">
        <v>294</v>
      </c>
      <c r="C299" s="1165">
        <v>276</v>
      </c>
      <c r="D299" s="873" t="s">
        <v>1978</v>
      </c>
      <c r="E299" s="873"/>
      <c r="F299" s="873"/>
      <c r="G299" s="873" t="s">
        <v>5714</v>
      </c>
      <c r="H299" s="873" t="s">
        <v>2836</v>
      </c>
      <c r="I299" s="873" t="s">
        <v>2836</v>
      </c>
      <c r="J299" s="873" t="s">
        <v>1495</v>
      </c>
      <c r="K299" s="873" t="s">
        <v>673</v>
      </c>
      <c r="L299" s="873" t="s">
        <v>6796</v>
      </c>
      <c r="M299" s="873" t="s">
        <v>4280</v>
      </c>
      <c r="N299" s="873" t="s">
        <v>6436</v>
      </c>
      <c r="O299" s="873" t="s">
        <v>3676</v>
      </c>
      <c r="P299" s="873" t="s">
        <v>6437</v>
      </c>
      <c r="Q299" s="873"/>
      <c r="R299" s="873"/>
      <c r="S299" s="873"/>
      <c r="T299" s="873" t="s">
        <v>6438</v>
      </c>
      <c r="U299" s="873">
        <v>1997</v>
      </c>
      <c r="V299" s="873" t="s">
        <v>2511</v>
      </c>
      <c r="W299" s="873"/>
      <c r="X299" s="873"/>
      <c r="Y299" s="875"/>
      <c r="Z299" s="884" t="s">
        <v>965</v>
      </c>
      <c r="AA299" s="873" t="s">
        <v>81</v>
      </c>
      <c r="AB299" s="873" t="s">
        <v>363</v>
      </c>
      <c r="AC299" s="873" t="s">
        <v>364</v>
      </c>
      <c r="AD299" s="873" t="s">
        <v>366</v>
      </c>
      <c r="AE299" s="873"/>
      <c r="AF299" s="875"/>
      <c r="AG299" s="875"/>
      <c r="AH299" s="929"/>
      <c r="AI299" s="875"/>
      <c r="AJ299" s="875"/>
      <c r="AK299" s="875"/>
      <c r="AL299" s="875"/>
      <c r="AM299" s="875"/>
      <c r="AN299" s="875"/>
      <c r="AO299" s="875"/>
      <c r="AP299" s="884"/>
      <c r="AQ299" s="926"/>
      <c r="AR299" s="873"/>
      <c r="AS299" s="873"/>
      <c r="AT299" s="873"/>
      <c r="AU299" s="873"/>
      <c r="AV299" s="882"/>
      <c r="AW299" s="1127"/>
      <c r="AX299" s="875"/>
      <c r="AY299" s="24"/>
      <c r="AZ299" s="24"/>
      <c r="BA299" s="24"/>
      <c r="BB299" s="24"/>
      <c r="BC299" s="24"/>
      <c r="BD299" s="24"/>
      <c r="BE299" s="1195" t="s">
        <v>626</v>
      </c>
      <c r="BF299" s="2" t="s">
        <v>5250</v>
      </c>
      <c r="BG299" s="1205" t="s">
        <v>5563</v>
      </c>
      <c r="BH299" s="4" t="s">
        <v>5772</v>
      </c>
      <c r="BI299" s="4"/>
      <c r="BJ299" s="4" t="s">
        <v>626</v>
      </c>
      <c r="BK299" s="4" t="s">
        <v>5782</v>
      </c>
    </row>
    <row r="300" spans="1:63" ht="54" customHeight="1">
      <c r="A300" s="1163">
        <v>295</v>
      </c>
      <c r="B300" s="1164">
        <v>295</v>
      </c>
      <c r="C300" s="1165">
        <v>277</v>
      </c>
      <c r="D300" s="991" t="s">
        <v>1039</v>
      </c>
      <c r="E300" s="891" t="s">
        <v>5673</v>
      </c>
      <c r="F300" s="885" t="s">
        <v>2150</v>
      </c>
      <c r="G300" s="991"/>
      <c r="H300" s="873" t="s">
        <v>3713</v>
      </c>
      <c r="I300" s="873" t="s">
        <v>2837</v>
      </c>
      <c r="J300" s="873" t="s">
        <v>1495</v>
      </c>
      <c r="K300" s="873" t="s">
        <v>673</v>
      </c>
      <c r="L300" s="873" t="s">
        <v>6796</v>
      </c>
      <c r="M300" s="873" t="s">
        <v>4280</v>
      </c>
      <c r="N300" s="873"/>
      <c r="O300" s="873" t="s">
        <v>3714</v>
      </c>
      <c r="P300" s="873" t="s">
        <v>3715</v>
      </c>
      <c r="Q300" s="873"/>
      <c r="R300" s="873"/>
      <c r="S300" s="873"/>
      <c r="T300" s="873" t="s">
        <v>1981</v>
      </c>
      <c r="U300" s="873"/>
      <c r="V300" s="873" t="s">
        <v>2511</v>
      </c>
      <c r="W300" s="873"/>
      <c r="X300" s="873"/>
      <c r="Y300" s="875"/>
      <c r="Z300" s="884"/>
      <c r="AA300" s="873"/>
      <c r="AB300" s="873"/>
      <c r="AC300" s="873"/>
      <c r="AD300" s="873"/>
      <c r="AE300" s="873"/>
      <c r="AF300" s="875"/>
      <c r="AG300" s="875"/>
      <c r="AH300" s="929"/>
      <c r="AI300" s="875"/>
      <c r="AJ300" s="875"/>
      <c r="AK300" s="875"/>
      <c r="AL300" s="875"/>
      <c r="AM300" s="875"/>
      <c r="AN300" s="875"/>
      <c r="AO300" s="875"/>
      <c r="AP300" s="884"/>
      <c r="AQ300" s="873"/>
      <c r="AR300" s="873"/>
      <c r="AS300" s="873"/>
      <c r="AT300" s="873"/>
      <c r="AU300" s="873"/>
      <c r="AV300" s="882"/>
      <c r="AW300" s="875"/>
      <c r="AX300" s="875"/>
      <c r="AY300" s="24"/>
      <c r="AZ300" s="24"/>
      <c r="BA300" s="24"/>
      <c r="BB300" s="24"/>
      <c r="BC300" s="24"/>
      <c r="BD300" s="24"/>
      <c r="BE300" s="1195" t="s">
        <v>4708</v>
      </c>
      <c r="BF300" s="2" t="s">
        <v>5250</v>
      </c>
      <c r="BG300" s="1205" t="s">
        <v>5562</v>
      </c>
      <c r="BH300" s="4" t="s">
        <v>5772</v>
      </c>
      <c r="BI300" s="4"/>
      <c r="BJ300" s="4" t="s">
        <v>626</v>
      </c>
      <c r="BK300" s="4" t="s">
        <v>5783</v>
      </c>
    </row>
    <row r="301" spans="1:63" ht="189">
      <c r="A301" s="1163">
        <v>296</v>
      </c>
      <c r="B301" s="1164">
        <v>296</v>
      </c>
      <c r="C301" s="1165">
        <v>278</v>
      </c>
      <c r="D301" s="873" t="s">
        <v>1982</v>
      </c>
      <c r="E301" s="873" t="s">
        <v>5691</v>
      </c>
      <c r="F301" s="873"/>
      <c r="G301" s="873" t="s">
        <v>5662</v>
      </c>
      <c r="H301" s="873" t="s">
        <v>1983</v>
      </c>
      <c r="I301" s="873" t="s">
        <v>1092</v>
      </c>
      <c r="J301" s="873" t="s">
        <v>1984</v>
      </c>
      <c r="K301" s="873" t="s">
        <v>668</v>
      </c>
      <c r="L301" s="873" t="s">
        <v>6796</v>
      </c>
      <c r="M301" s="873" t="s">
        <v>4280</v>
      </c>
      <c r="N301" s="873"/>
      <c r="O301" s="873"/>
      <c r="P301" s="873"/>
      <c r="Q301" s="873"/>
      <c r="R301" s="873"/>
      <c r="S301" s="873"/>
      <c r="T301" s="873" t="s">
        <v>1985</v>
      </c>
      <c r="U301" s="873"/>
      <c r="V301" s="873" t="s">
        <v>2560</v>
      </c>
      <c r="W301" s="873"/>
      <c r="X301" s="873"/>
      <c r="Y301" s="875"/>
      <c r="Z301" s="884" t="s">
        <v>5857</v>
      </c>
      <c r="AA301" s="873" t="s">
        <v>902</v>
      </c>
      <c r="AB301" s="873" t="s">
        <v>903</v>
      </c>
      <c r="AC301" s="873" t="s">
        <v>904</v>
      </c>
      <c r="AD301" s="873" t="s">
        <v>905</v>
      </c>
      <c r="AE301" s="873" t="s">
        <v>5858</v>
      </c>
      <c r="AF301" s="107"/>
      <c r="AG301" s="107"/>
      <c r="AH301" s="1017"/>
      <c r="AI301" s="943"/>
      <c r="AJ301" s="943"/>
      <c r="AK301" s="943"/>
      <c r="AL301" s="943"/>
      <c r="AM301" s="943"/>
      <c r="AN301" s="943"/>
      <c r="AO301" s="943"/>
      <c r="AP301" s="884"/>
      <c r="AQ301" s="873"/>
      <c r="AR301" s="873"/>
      <c r="AS301" s="873"/>
      <c r="AT301" s="873"/>
      <c r="AU301" s="873"/>
      <c r="AV301" s="913"/>
      <c r="AW301" s="943"/>
      <c r="AX301" s="943"/>
      <c r="AY301" s="567"/>
      <c r="AZ301" s="567"/>
      <c r="BA301" s="567"/>
      <c r="BB301" s="567"/>
      <c r="BC301" s="567"/>
      <c r="BD301" s="567"/>
      <c r="BE301" s="1198" t="s">
        <v>5572</v>
      </c>
      <c r="BF301" s="2" t="s">
        <v>6837</v>
      </c>
      <c r="BG301" s="1240" t="s">
        <v>5209</v>
      </c>
      <c r="BH301" s="4" t="s">
        <v>5772</v>
      </c>
      <c r="BI301" s="4"/>
      <c r="BJ301" s="4" t="s">
        <v>626</v>
      </c>
      <c r="BK301" s="4" t="s">
        <v>5784</v>
      </c>
    </row>
    <row r="302" spans="1:63" ht="105">
      <c r="A302" s="1163">
        <v>297</v>
      </c>
      <c r="B302" s="1164">
        <v>297</v>
      </c>
      <c r="C302" s="1165">
        <v>279</v>
      </c>
      <c r="D302" s="873" t="s">
        <v>1990</v>
      </c>
      <c r="E302" s="857" t="s">
        <v>5708</v>
      </c>
      <c r="F302" s="885" t="s">
        <v>2150</v>
      </c>
      <c r="G302" s="873" t="s">
        <v>5692</v>
      </c>
      <c r="H302" s="873" t="s">
        <v>1991</v>
      </c>
      <c r="I302" s="873" t="s">
        <v>1992</v>
      </c>
      <c r="J302" s="873" t="s">
        <v>1505</v>
      </c>
      <c r="K302" s="873" t="s">
        <v>668</v>
      </c>
      <c r="L302" s="873" t="s">
        <v>6796</v>
      </c>
      <c r="M302" s="873" t="s">
        <v>4280</v>
      </c>
      <c r="N302" s="873"/>
      <c r="O302" s="873"/>
      <c r="P302" s="873" t="s">
        <v>3396</v>
      </c>
      <c r="Q302" s="873"/>
      <c r="R302" s="1012" t="s">
        <v>3398</v>
      </c>
      <c r="S302" s="1018" t="s">
        <v>1993</v>
      </c>
      <c r="T302" s="873" t="s">
        <v>6439</v>
      </c>
      <c r="U302" s="880" t="s">
        <v>6440</v>
      </c>
      <c r="V302" s="1018" t="s">
        <v>2510</v>
      </c>
      <c r="W302" s="1018"/>
      <c r="X302" s="1018"/>
      <c r="Y302" s="1019"/>
      <c r="Z302" s="884"/>
      <c r="AA302" s="873"/>
      <c r="AB302" s="873"/>
      <c r="AC302" s="873"/>
      <c r="AD302" s="873"/>
      <c r="AE302" s="873"/>
      <c r="AF302" s="875"/>
      <c r="AG302" s="875"/>
      <c r="AH302" s="929"/>
      <c r="AI302" s="875"/>
      <c r="AJ302" s="875"/>
      <c r="AK302" s="875"/>
      <c r="AL302" s="875"/>
      <c r="AM302" s="875"/>
      <c r="AN302" s="875"/>
      <c r="AO302" s="875"/>
      <c r="AP302" s="884"/>
      <c r="AQ302" s="873"/>
      <c r="AR302" s="873"/>
      <c r="AS302" s="873"/>
      <c r="AT302" s="873"/>
      <c r="AU302" s="873"/>
      <c r="AV302" s="882"/>
      <c r="AW302" s="1127"/>
      <c r="AX302" s="875"/>
      <c r="AY302" s="24"/>
      <c r="AZ302" s="24"/>
      <c r="BA302" s="24"/>
      <c r="BB302" s="24"/>
      <c r="BC302" s="24"/>
      <c r="BD302" s="24"/>
      <c r="BE302" s="1195" t="s">
        <v>6441</v>
      </c>
      <c r="BF302" s="2" t="s">
        <v>1395</v>
      </c>
      <c r="BG302" s="1205" t="s">
        <v>5562</v>
      </c>
      <c r="BH302" s="4" t="s">
        <v>5772</v>
      </c>
      <c r="BI302" s="4"/>
      <c r="BJ302" s="4" t="s">
        <v>626</v>
      </c>
      <c r="BK302" s="4" t="s">
        <v>5782</v>
      </c>
    </row>
    <row r="303" spans="1:63" ht="347.25" customHeight="1">
      <c r="A303" s="1163">
        <v>298</v>
      </c>
      <c r="B303" s="1164">
        <v>298</v>
      </c>
      <c r="C303" s="1165">
        <v>280</v>
      </c>
      <c r="D303" s="873" t="s">
        <v>5295</v>
      </c>
      <c r="E303" s="857" t="s">
        <v>5717</v>
      </c>
      <c r="F303" s="885" t="s">
        <v>2150</v>
      </c>
      <c r="G303" s="873"/>
      <c r="H303" s="873" t="s">
        <v>2598</v>
      </c>
      <c r="I303" s="873" t="s">
        <v>2599</v>
      </c>
      <c r="J303" s="873" t="s">
        <v>1932</v>
      </c>
      <c r="K303" s="873" t="s">
        <v>676</v>
      </c>
      <c r="L303" s="873" t="s">
        <v>6796</v>
      </c>
      <c r="M303" s="873" t="s">
        <v>4280</v>
      </c>
      <c r="N303" s="873"/>
      <c r="O303" s="873" t="s">
        <v>3400</v>
      </c>
      <c r="P303" s="880" t="s">
        <v>3399</v>
      </c>
      <c r="Q303" s="873"/>
      <c r="R303" s="873" t="s">
        <v>3397</v>
      </c>
      <c r="S303" s="1018" t="s">
        <v>1998</v>
      </c>
      <c r="T303" s="873" t="s">
        <v>1997</v>
      </c>
      <c r="U303" s="880">
        <v>43133</v>
      </c>
      <c r="V303" s="1018" t="s">
        <v>2510</v>
      </c>
      <c r="W303" s="1018"/>
      <c r="X303" s="1018"/>
      <c r="Y303" s="1019"/>
      <c r="Z303" s="884"/>
      <c r="AA303" s="873"/>
      <c r="AB303" s="873"/>
      <c r="AC303" s="873"/>
      <c r="AD303" s="873"/>
      <c r="AE303" s="873"/>
      <c r="AF303" s="875"/>
      <c r="AG303" s="875"/>
      <c r="AH303" s="1031" t="s">
        <v>6060</v>
      </c>
      <c r="AI303" s="1032"/>
      <c r="AJ303" s="1032"/>
      <c r="AK303" s="1032"/>
      <c r="AL303" s="1032"/>
      <c r="AM303" s="1032"/>
      <c r="AN303" s="1032"/>
      <c r="AO303" s="1032"/>
      <c r="AP303" s="884"/>
      <c r="AQ303" s="873"/>
      <c r="AR303" s="873"/>
      <c r="AS303" s="873"/>
      <c r="AT303" s="873"/>
      <c r="AU303" s="873"/>
      <c r="AV303" s="882"/>
      <c r="AW303" s="1032"/>
      <c r="AX303" s="1032"/>
      <c r="AY303" s="656"/>
      <c r="AZ303" s="656"/>
      <c r="BA303" s="656"/>
      <c r="BB303" s="656"/>
      <c r="BC303" s="656"/>
      <c r="BD303" s="656"/>
      <c r="BE303" s="1200" t="s">
        <v>6143</v>
      </c>
      <c r="BF303" s="2" t="s">
        <v>6144</v>
      </c>
      <c r="BG303" s="1205" t="s">
        <v>5562</v>
      </c>
      <c r="BH303" s="4" t="s">
        <v>6034</v>
      </c>
      <c r="BI303" s="4"/>
      <c r="BJ303" s="66" t="s">
        <v>2150</v>
      </c>
      <c r="BK303" s="4" t="s">
        <v>5784</v>
      </c>
    </row>
    <row r="304" spans="1:63" ht="102" customHeight="1">
      <c r="A304" s="1163">
        <v>299</v>
      </c>
      <c r="B304" s="1164">
        <v>299</v>
      </c>
      <c r="C304" s="1165">
        <v>281</v>
      </c>
      <c r="D304" s="873" t="s">
        <v>2000</v>
      </c>
      <c r="E304" s="857" t="s">
        <v>6791</v>
      </c>
      <c r="F304" s="885" t="s">
        <v>2150</v>
      </c>
      <c r="G304" s="873"/>
      <c r="H304" s="873" t="s">
        <v>2001</v>
      </c>
      <c r="I304" s="873" t="s">
        <v>2002</v>
      </c>
      <c r="J304" s="873" t="s">
        <v>1497</v>
      </c>
      <c r="K304" s="873" t="s">
        <v>680</v>
      </c>
      <c r="L304" s="873" t="s">
        <v>6795</v>
      </c>
      <c r="M304" s="873" t="s">
        <v>4280</v>
      </c>
      <c r="N304" s="873"/>
      <c r="O304" s="873" t="s">
        <v>3402</v>
      </c>
      <c r="P304" s="880" t="s">
        <v>3401</v>
      </c>
      <c r="Q304" s="873"/>
      <c r="R304" s="873"/>
      <c r="S304" s="1018" t="s">
        <v>2004</v>
      </c>
      <c r="T304" s="873" t="s">
        <v>2003</v>
      </c>
      <c r="U304" s="873"/>
      <c r="V304" s="1018" t="s">
        <v>2511</v>
      </c>
      <c r="W304" s="1018"/>
      <c r="X304" s="1018"/>
      <c r="Y304" s="1019"/>
      <c r="Z304" s="884" t="s">
        <v>5929</v>
      </c>
      <c r="AA304" s="873" t="s">
        <v>83</v>
      </c>
      <c r="AB304" s="873" t="s">
        <v>487</v>
      </c>
      <c r="AC304" s="873" t="s">
        <v>488</v>
      </c>
      <c r="AD304" s="873" t="s">
        <v>489</v>
      </c>
      <c r="AE304" s="873" t="s">
        <v>2566</v>
      </c>
      <c r="AF304" s="107"/>
      <c r="AG304" s="107"/>
      <c r="AH304" s="942"/>
      <c r="AI304" s="902"/>
      <c r="AJ304" s="902"/>
      <c r="AK304" s="902"/>
      <c r="AL304" s="902"/>
      <c r="AM304" s="902"/>
      <c r="AN304" s="902"/>
      <c r="AO304" s="902"/>
      <c r="AP304" s="884"/>
      <c r="AQ304" s="926"/>
      <c r="AR304" s="873"/>
      <c r="AS304" s="873"/>
      <c r="AT304" s="873"/>
      <c r="AU304" s="873"/>
      <c r="AV304" s="913"/>
      <c r="AW304" s="902"/>
      <c r="AX304" s="902"/>
      <c r="AY304" s="36"/>
      <c r="AZ304" s="36"/>
      <c r="BA304" s="36"/>
      <c r="BB304" s="36"/>
      <c r="BC304" s="36"/>
      <c r="BD304" s="36"/>
      <c r="BE304" s="1200" t="s">
        <v>6012</v>
      </c>
      <c r="BF304" s="2" t="s">
        <v>6013</v>
      </c>
      <c r="BG304" s="1205" t="s">
        <v>5561</v>
      </c>
      <c r="BH304" s="4" t="s">
        <v>6033</v>
      </c>
      <c r="BI304" s="4"/>
      <c r="BJ304" s="66" t="s">
        <v>626</v>
      </c>
      <c r="BK304" s="4" t="s">
        <v>5784</v>
      </c>
    </row>
    <row r="305" spans="1:63" ht="100.5" customHeight="1">
      <c r="A305" s="1163">
        <v>300</v>
      </c>
      <c r="B305" s="1164">
        <v>300</v>
      </c>
      <c r="C305" s="1165">
        <v>282</v>
      </c>
      <c r="D305" s="873" t="s">
        <v>551</v>
      </c>
      <c r="E305" s="873"/>
      <c r="F305" s="873"/>
      <c r="G305" s="873" t="s">
        <v>5714</v>
      </c>
      <c r="H305" s="873" t="s">
        <v>2953</v>
      </c>
      <c r="I305" s="873" t="s">
        <v>2005</v>
      </c>
      <c r="J305" s="873" t="s">
        <v>844</v>
      </c>
      <c r="K305" s="873" t="s">
        <v>680</v>
      </c>
      <c r="L305" s="873" t="s">
        <v>6795</v>
      </c>
      <c r="M305" s="873" t="s">
        <v>4280</v>
      </c>
      <c r="N305" s="873"/>
      <c r="O305" s="873" t="s">
        <v>3404</v>
      </c>
      <c r="P305" s="873" t="s">
        <v>3403</v>
      </c>
      <c r="Q305" s="873"/>
      <c r="R305" s="873"/>
      <c r="S305" s="1018" t="s">
        <v>2007</v>
      </c>
      <c r="T305" s="873" t="s">
        <v>2006</v>
      </c>
      <c r="U305" s="873"/>
      <c r="V305" s="1018" t="s">
        <v>2511</v>
      </c>
      <c r="W305" s="1018"/>
      <c r="X305" s="1018"/>
      <c r="Y305" s="1019"/>
      <c r="Z305" s="884"/>
      <c r="AA305" s="873"/>
      <c r="AB305" s="873"/>
      <c r="AC305" s="873"/>
      <c r="AD305" s="873"/>
      <c r="AE305" s="873"/>
      <c r="AF305" s="875"/>
      <c r="AG305" s="875"/>
      <c r="AH305" s="929"/>
      <c r="AI305" s="875"/>
      <c r="AJ305" s="875"/>
      <c r="AK305" s="875"/>
      <c r="AL305" s="875"/>
      <c r="AM305" s="875"/>
      <c r="AN305" s="875"/>
      <c r="AO305" s="875"/>
      <c r="AP305" s="884"/>
      <c r="AQ305" s="873"/>
      <c r="AR305" s="873"/>
      <c r="AS305" s="873"/>
      <c r="AT305" s="873"/>
      <c r="AU305" s="873"/>
      <c r="AV305" s="882"/>
      <c r="AW305" s="875"/>
      <c r="AX305" s="875"/>
      <c r="AY305" s="24"/>
      <c r="AZ305" s="24"/>
      <c r="BA305" s="24"/>
      <c r="BB305" s="24"/>
      <c r="BC305" s="24"/>
      <c r="BD305" s="24"/>
      <c r="BE305" s="1195" t="s">
        <v>6839</v>
      </c>
      <c r="BF305" s="2" t="s">
        <v>5209</v>
      </c>
      <c r="BG305" s="1205" t="s">
        <v>5209</v>
      </c>
      <c r="BH305" s="4" t="s">
        <v>5776</v>
      </c>
      <c r="BI305" s="4"/>
      <c r="BJ305" s="41" t="s">
        <v>626</v>
      </c>
      <c r="BK305" s="509" t="s">
        <v>626</v>
      </c>
    </row>
    <row r="306" spans="1:63" s="20" customFormat="1" ht="238">
      <c r="A306" s="1163">
        <v>301</v>
      </c>
      <c r="B306" s="1166">
        <v>301</v>
      </c>
      <c r="C306" s="1167">
        <v>283</v>
      </c>
      <c r="D306" s="1002" t="s">
        <v>5305</v>
      </c>
      <c r="E306" s="1001" t="s">
        <v>6308</v>
      </c>
      <c r="F306" s="1109" t="s">
        <v>2150</v>
      </c>
      <c r="G306" s="1001"/>
      <c r="H306" s="1002" t="s">
        <v>3580</v>
      </c>
      <c r="I306" s="1002" t="s">
        <v>2008</v>
      </c>
      <c r="J306" s="1002" t="s">
        <v>844</v>
      </c>
      <c r="K306" s="1002" t="s">
        <v>680</v>
      </c>
      <c r="L306" s="1002" t="s">
        <v>6795</v>
      </c>
      <c r="M306" s="1002" t="s">
        <v>4280</v>
      </c>
      <c r="N306" s="1002"/>
      <c r="O306" s="1002" t="s">
        <v>3406</v>
      </c>
      <c r="P306" s="1002" t="s">
        <v>3405</v>
      </c>
      <c r="Q306" s="1002"/>
      <c r="R306" s="1002"/>
      <c r="S306" s="1110" t="s">
        <v>2010</v>
      </c>
      <c r="T306" s="1002" t="s">
        <v>6623</v>
      </c>
      <c r="U306" s="1002"/>
      <c r="V306" s="1110" t="s">
        <v>2511</v>
      </c>
      <c r="W306" s="1110"/>
      <c r="X306" s="1110"/>
      <c r="Y306" s="1111"/>
      <c r="Z306" s="1005"/>
      <c r="AA306" s="1002"/>
      <c r="AB306" s="1002"/>
      <c r="AC306" s="1002"/>
      <c r="AD306" s="1002"/>
      <c r="AE306" s="1002"/>
      <c r="AF306" s="1004"/>
      <c r="AG306" s="1004"/>
      <c r="AH306" s="1004"/>
      <c r="AI306" s="1004"/>
      <c r="AJ306" s="1004"/>
      <c r="AK306" s="1004"/>
      <c r="AL306" s="1004"/>
      <c r="AM306" s="1004"/>
      <c r="AN306" s="1004"/>
      <c r="AO306" s="1004"/>
      <c r="AP306" s="1005"/>
      <c r="AQ306" s="1002"/>
      <c r="AR306" s="1002"/>
      <c r="AS306" s="1002"/>
      <c r="AT306" s="1002"/>
      <c r="AU306" s="1002"/>
      <c r="AV306" s="1006"/>
      <c r="AW306" s="1004"/>
      <c r="AX306" s="1004"/>
      <c r="AY306" s="697"/>
      <c r="AZ306" s="697"/>
      <c r="BA306" s="697"/>
      <c r="BB306" s="697"/>
      <c r="BC306" s="697"/>
      <c r="BD306" s="697"/>
      <c r="BE306" s="1214" t="s">
        <v>6036</v>
      </c>
      <c r="BF306" s="315" t="s">
        <v>6471</v>
      </c>
      <c r="BG306" s="1247" t="s">
        <v>5561</v>
      </c>
      <c r="BH306" s="319" t="s">
        <v>6034</v>
      </c>
      <c r="BI306" s="319"/>
      <c r="BJ306" s="319" t="s">
        <v>626</v>
      </c>
      <c r="BK306" s="319" t="s">
        <v>5785</v>
      </c>
    </row>
    <row r="307" spans="1:63" ht="103.5" customHeight="1">
      <c r="A307" s="1163">
        <v>302</v>
      </c>
      <c r="B307" s="1164">
        <v>302</v>
      </c>
      <c r="C307" s="1165">
        <v>284</v>
      </c>
      <c r="D307" s="873" t="s">
        <v>5652</v>
      </c>
      <c r="E307" s="873" t="s">
        <v>5465</v>
      </c>
      <c r="F307" s="878" t="s">
        <v>4804</v>
      </c>
      <c r="G307" s="873"/>
      <c r="H307" s="873" t="s">
        <v>5764</v>
      </c>
      <c r="I307" s="873" t="s">
        <v>1106</v>
      </c>
      <c r="J307" s="873" t="s">
        <v>671</v>
      </c>
      <c r="K307" s="873" t="s">
        <v>672</v>
      </c>
      <c r="L307" s="873" t="s">
        <v>6796</v>
      </c>
      <c r="M307" s="873" t="s">
        <v>4280</v>
      </c>
      <c r="N307" s="873"/>
      <c r="O307" s="873" t="s">
        <v>5648</v>
      </c>
      <c r="P307" s="880" t="s">
        <v>5649</v>
      </c>
      <c r="Q307" s="873"/>
      <c r="R307" s="873"/>
      <c r="S307" s="1018" t="s">
        <v>5651</v>
      </c>
      <c r="T307" s="873" t="s">
        <v>5650</v>
      </c>
      <c r="U307" s="873"/>
      <c r="V307" s="1018" t="s">
        <v>2511</v>
      </c>
      <c r="W307" s="1018"/>
      <c r="X307" s="1018"/>
      <c r="Y307" s="1019"/>
      <c r="Z307" s="884" t="s">
        <v>966</v>
      </c>
      <c r="AA307" s="873" t="s">
        <v>85</v>
      </c>
      <c r="AB307" s="873" t="s">
        <v>484</v>
      </c>
      <c r="AC307" s="873" t="s">
        <v>485</v>
      </c>
      <c r="AD307" s="873" t="s">
        <v>486</v>
      </c>
      <c r="AE307" s="873"/>
      <c r="AF307" s="875"/>
      <c r="AG307" s="875"/>
      <c r="AH307" s="929"/>
      <c r="AI307" s="875"/>
      <c r="AJ307" s="875"/>
      <c r="AK307" s="875"/>
      <c r="AL307" s="875"/>
      <c r="AM307" s="875"/>
      <c r="AN307" s="875"/>
      <c r="AO307" s="875"/>
      <c r="AP307" s="884"/>
      <c r="AQ307" s="926"/>
      <c r="AR307" s="873"/>
      <c r="AS307" s="873"/>
      <c r="AT307" s="873"/>
      <c r="AU307" s="873"/>
      <c r="AV307" s="882"/>
      <c r="AW307" s="875"/>
      <c r="AX307" s="875"/>
      <c r="AY307" s="24"/>
      <c r="AZ307" s="24"/>
      <c r="BA307" s="24"/>
      <c r="BB307" s="24"/>
      <c r="BC307" s="24"/>
      <c r="BD307" s="24"/>
      <c r="BE307" s="1200" t="s">
        <v>6182</v>
      </c>
      <c r="BF307" s="2" t="s">
        <v>6144</v>
      </c>
      <c r="BG307" s="1205" t="s">
        <v>6018</v>
      </c>
      <c r="BH307" s="4" t="s">
        <v>6034</v>
      </c>
      <c r="BI307" s="4" t="s">
        <v>5748</v>
      </c>
      <c r="BJ307" s="66" t="s">
        <v>626</v>
      </c>
      <c r="BK307" s="509" t="s">
        <v>5785</v>
      </c>
    </row>
    <row r="308" spans="1:63" ht="45" customHeight="1">
      <c r="A308" s="1163">
        <v>303</v>
      </c>
      <c r="B308" s="1164">
        <v>303</v>
      </c>
      <c r="C308" s="1165">
        <v>285</v>
      </c>
      <c r="D308" s="873" t="s">
        <v>5652</v>
      </c>
      <c r="E308" s="873"/>
      <c r="F308" s="873"/>
      <c r="G308" s="873"/>
      <c r="H308" s="873" t="s">
        <v>2016</v>
      </c>
      <c r="I308" s="873" t="s">
        <v>1106</v>
      </c>
      <c r="J308" s="873" t="s">
        <v>671</v>
      </c>
      <c r="K308" s="873" t="s">
        <v>672</v>
      </c>
      <c r="L308" s="873" t="s">
        <v>6796</v>
      </c>
      <c r="M308" s="873" t="s">
        <v>4280</v>
      </c>
      <c r="N308" s="873"/>
      <c r="O308" s="873"/>
      <c r="P308" s="873"/>
      <c r="Q308" s="873"/>
      <c r="R308" s="873"/>
      <c r="S308" s="1018"/>
      <c r="T308" s="873"/>
      <c r="U308" s="873"/>
      <c r="V308" s="1018"/>
      <c r="W308" s="1018"/>
      <c r="X308" s="1018"/>
      <c r="Y308" s="1019"/>
      <c r="Z308" s="884"/>
      <c r="AA308" s="1033"/>
      <c r="AB308" s="873"/>
      <c r="AC308" s="873"/>
      <c r="AD308" s="873"/>
      <c r="AE308" s="873"/>
      <c r="AF308" s="875"/>
      <c r="AG308" s="875"/>
      <c r="AH308" s="929"/>
      <c r="AI308" s="875"/>
      <c r="AJ308" s="875"/>
      <c r="AK308" s="875"/>
      <c r="AL308" s="875"/>
      <c r="AM308" s="875"/>
      <c r="AN308" s="875"/>
      <c r="AO308" s="875"/>
      <c r="AP308" s="884"/>
      <c r="AQ308" s="926"/>
      <c r="AR308" s="873"/>
      <c r="AS308" s="873"/>
      <c r="AT308" s="873"/>
      <c r="AU308" s="873"/>
      <c r="AV308" s="882"/>
      <c r="AW308" s="875"/>
      <c r="AX308" s="875"/>
      <c r="AY308" s="24"/>
      <c r="AZ308" s="24"/>
      <c r="BA308" s="24"/>
      <c r="BB308" s="24"/>
      <c r="BC308" s="24"/>
      <c r="BD308" s="24"/>
      <c r="BE308" s="1195"/>
      <c r="BF308" s="2"/>
      <c r="BG308" s="1205"/>
      <c r="BH308" s="4"/>
      <c r="BI308" s="4"/>
      <c r="BJ308" s="4" t="s">
        <v>626</v>
      </c>
      <c r="BK308" s="4"/>
    </row>
    <row r="309" spans="1:63" ht="98.25" customHeight="1">
      <c r="A309" s="1163">
        <v>304</v>
      </c>
      <c r="B309" s="1164">
        <v>304</v>
      </c>
      <c r="C309" s="1165">
        <v>286</v>
      </c>
      <c r="D309" s="873" t="s">
        <v>2816</v>
      </c>
      <c r="E309" s="873" t="s">
        <v>6349</v>
      </c>
      <c r="F309" s="885" t="s">
        <v>2150</v>
      </c>
      <c r="G309" s="873"/>
      <c r="H309" s="873" t="s">
        <v>535</v>
      </c>
      <c r="I309" s="873" t="s">
        <v>2018</v>
      </c>
      <c r="J309" s="873" t="s">
        <v>731</v>
      </c>
      <c r="K309" s="873" t="s">
        <v>672</v>
      </c>
      <c r="L309" s="873" t="s">
        <v>6796</v>
      </c>
      <c r="M309" s="873" t="s">
        <v>4280</v>
      </c>
      <c r="N309" s="873"/>
      <c r="O309" s="873" t="s">
        <v>3411</v>
      </c>
      <c r="P309" s="873" t="s">
        <v>3410</v>
      </c>
      <c r="Q309" s="873"/>
      <c r="R309" s="873"/>
      <c r="S309" s="1018" t="s">
        <v>1369</v>
      </c>
      <c r="T309" s="873" t="s">
        <v>2019</v>
      </c>
      <c r="U309" s="873"/>
      <c r="V309" s="1018" t="s">
        <v>2511</v>
      </c>
      <c r="W309" s="1018"/>
      <c r="X309" s="1018"/>
      <c r="Y309" s="1019"/>
      <c r="Z309" s="884"/>
      <c r="AA309" s="873"/>
      <c r="AB309" s="873"/>
      <c r="AC309" s="873"/>
      <c r="AD309" s="873"/>
      <c r="AE309" s="873"/>
      <c r="AF309" s="875"/>
      <c r="AG309" s="875"/>
      <c r="AH309" s="929"/>
      <c r="AI309" s="875"/>
      <c r="AJ309" s="875"/>
      <c r="AK309" s="875"/>
      <c r="AL309" s="875"/>
      <c r="AM309" s="875"/>
      <c r="AN309" s="875"/>
      <c r="AO309" s="875"/>
      <c r="AP309" s="884"/>
      <c r="AQ309" s="873"/>
      <c r="AR309" s="873"/>
      <c r="AS309" s="873"/>
      <c r="AT309" s="873"/>
      <c r="AU309" s="873"/>
      <c r="AV309" s="882"/>
      <c r="AW309" s="875"/>
      <c r="AX309" s="875"/>
      <c r="AY309" s="24"/>
      <c r="AZ309" s="24"/>
      <c r="BA309" s="24"/>
      <c r="BB309" s="24"/>
      <c r="BC309" s="24"/>
      <c r="BD309" s="24"/>
      <c r="BE309" s="1195" t="s">
        <v>4710</v>
      </c>
      <c r="BF309" s="2" t="s">
        <v>5245</v>
      </c>
      <c r="BG309" s="1205" t="s">
        <v>5563</v>
      </c>
      <c r="BH309" s="4" t="s">
        <v>6030</v>
      </c>
      <c r="BI309" s="4"/>
      <c r="BJ309" s="4" t="s">
        <v>626</v>
      </c>
      <c r="BK309" s="4" t="s">
        <v>5783</v>
      </c>
    </row>
    <row r="310" spans="1:63" ht="89.25" customHeight="1">
      <c r="A310" s="1163">
        <v>305</v>
      </c>
      <c r="B310" s="1164">
        <v>305</v>
      </c>
      <c r="C310" s="1165">
        <v>287</v>
      </c>
      <c r="D310" s="857" t="s">
        <v>1766</v>
      </c>
      <c r="E310" s="857" t="s">
        <v>5381</v>
      </c>
      <c r="F310" s="885" t="s">
        <v>2150</v>
      </c>
      <c r="G310" s="857"/>
      <c r="H310" s="873" t="s">
        <v>2020</v>
      </c>
      <c r="I310" s="873" t="s">
        <v>2021</v>
      </c>
      <c r="J310" s="873" t="s">
        <v>731</v>
      </c>
      <c r="K310" s="873" t="s">
        <v>672</v>
      </c>
      <c r="L310" s="873" t="s">
        <v>6796</v>
      </c>
      <c r="M310" s="873" t="s">
        <v>4280</v>
      </c>
      <c r="N310" s="873"/>
      <c r="O310" s="873" t="s">
        <v>3862</v>
      </c>
      <c r="P310" s="873" t="s">
        <v>3863</v>
      </c>
      <c r="Q310" s="873"/>
      <c r="R310" s="873"/>
      <c r="S310" s="1018" t="s">
        <v>1608</v>
      </c>
      <c r="T310" s="873" t="s">
        <v>2022</v>
      </c>
      <c r="U310" s="873"/>
      <c r="V310" s="1018" t="s">
        <v>2511</v>
      </c>
      <c r="W310" s="1018"/>
      <c r="X310" s="1018"/>
      <c r="Y310" s="1019"/>
      <c r="Z310" s="884" t="s">
        <v>5586</v>
      </c>
      <c r="AA310" s="873"/>
      <c r="AB310" s="873"/>
      <c r="AC310" s="873"/>
      <c r="AD310" s="873"/>
      <c r="AE310" s="873"/>
      <c r="AF310" s="875"/>
      <c r="AG310" s="875"/>
      <c r="AH310" s="942"/>
      <c r="AI310" s="902"/>
      <c r="AJ310" s="902"/>
      <c r="AK310" s="902"/>
      <c r="AL310" s="902"/>
      <c r="AM310" s="902"/>
      <c r="AN310" s="902"/>
      <c r="AO310" s="902"/>
      <c r="AP310" s="884"/>
      <c r="AQ310" s="873"/>
      <c r="AR310" s="873"/>
      <c r="AS310" s="873"/>
      <c r="AT310" s="873"/>
      <c r="AU310" s="873"/>
      <c r="AV310" s="882"/>
      <c r="AW310" s="902"/>
      <c r="AX310" s="902"/>
      <c r="AY310" s="36"/>
      <c r="AZ310" s="36"/>
      <c r="BA310" s="36"/>
      <c r="BB310" s="36"/>
      <c r="BC310" s="36"/>
      <c r="BD310" s="36"/>
      <c r="BE310" s="1200" t="s">
        <v>5743</v>
      </c>
      <c r="BF310" s="2" t="s">
        <v>5587</v>
      </c>
      <c r="BG310" s="1240" t="s">
        <v>5763</v>
      </c>
      <c r="BH310" s="4" t="s">
        <v>6033</v>
      </c>
      <c r="BI310" s="4"/>
      <c r="BJ310" s="241" t="s">
        <v>2150</v>
      </c>
      <c r="BK310" s="509" t="s">
        <v>626</v>
      </c>
    </row>
    <row r="311" spans="1:63" ht="138.75" customHeight="1">
      <c r="A311" s="1163">
        <v>306</v>
      </c>
      <c r="B311" s="1164">
        <v>306</v>
      </c>
      <c r="C311" s="1165">
        <v>288</v>
      </c>
      <c r="D311" s="873" t="s">
        <v>2023</v>
      </c>
      <c r="E311" s="873" t="s">
        <v>5861</v>
      </c>
      <c r="F311" s="885" t="s">
        <v>2150</v>
      </c>
      <c r="G311" s="873"/>
      <c r="H311" s="873" t="s">
        <v>5860</v>
      </c>
      <c r="I311" s="873" t="s">
        <v>989</v>
      </c>
      <c r="J311" s="873" t="s">
        <v>2025</v>
      </c>
      <c r="K311" s="873" t="s">
        <v>672</v>
      </c>
      <c r="L311" s="873" t="s">
        <v>6796</v>
      </c>
      <c r="M311" s="873" t="s">
        <v>4280</v>
      </c>
      <c r="N311" s="873" t="s">
        <v>6087</v>
      </c>
      <c r="O311" s="873" t="s">
        <v>6717</v>
      </c>
      <c r="P311" s="873" t="s">
        <v>6718</v>
      </c>
      <c r="Q311" s="873"/>
      <c r="R311" s="873" t="s">
        <v>6719</v>
      </c>
      <c r="S311" s="873"/>
      <c r="T311" s="873" t="s">
        <v>2026</v>
      </c>
      <c r="U311" s="880">
        <v>30985</v>
      </c>
      <c r="V311" s="873" t="s">
        <v>2510</v>
      </c>
      <c r="W311" s="873"/>
      <c r="X311" s="873"/>
      <c r="Y311" s="875"/>
      <c r="Z311" s="884" t="s">
        <v>6517</v>
      </c>
      <c r="AA311" s="873" t="s">
        <v>6516</v>
      </c>
      <c r="AB311" s="873" t="s">
        <v>6518</v>
      </c>
      <c r="AC311" s="907"/>
      <c r="AD311" s="907"/>
      <c r="AE311" s="907"/>
      <c r="AF311" s="873"/>
      <c r="AG311" s="873" t="s">
        <v>6721</v>
      </c>
      <c r="AH311" s="879"/>
      <c r="AI311" s="875"/>
      <c r="AJ311" s="875"/>
      <c r="AK311" s="875"/>
      <c r="AL311" s="875"/>
      <c r="AM311" s="875"/>
      <c r="AN311" s="875"/>
      <c r="AO311" s="875"/>
      <c r="AP311" s="884"/>
      <c r="AQ311" s="926"/>
      <c r="AR311" s="873"/>
      <c r="AS311" s="873"/>
      <c r="AT311" s="873"/>
      <c r="AU311" s="873"/>
      <c r="AV311" s="913"/>
      <c r="AW311" s="1127"/>
      <c r="AX311" s="875"/>
      <c r="AY311" s="24"/>
      <c r="AZ311" s="24"/>
      <c r="BA311" s="24"/>
      <c r="BB311" s="24"/>
      <c r="BC311" s="24"/>
      <c r="BD311" s="24"/>
      <c r="BE311" s="1200" t="s">
        <v>6722</v>
      </c>
      <c r="BF311" s="2" t="s">
        <v>6724</v>
      </c>
      <c r="BG311" s="1240" t="s">
        <v>6723</v>
      </c>
      <c r="BH311" s="4" t="s">
        <v>6754</v>
      </c>
      <c r="BI311" s="4"/>
      <c r="BJ311" s="1260" t="s">
        <v>2150</v>
      </c>
      <c r="BK311" s="4" t="s">
        <v>5782</v>
      </c>
    </row>
    <row r="312" spans="1:63" ht="63.75" customHeight="1">
      <c r="A312" s="1163">
        <v>307</v>
      </c>
      <c r="B312" s="1164">
        <v>307</v>
      </c>
      <c r="C312" s="1165">
        <v>289</v>
      </c>
      <c r="D312" s="873" t="s">
        <v>2028</v>
      </c>
      <c r="E312" s="873"/>
      <c r="F312" s="873"/>
      <c r="G312" s="873" t="s">
        <v>5714</v>
      </c>
      <c r="H312" s="873"/>
      <c r="I312" s="873" t="s">
        <v>1106</v>
      </c>
      <c r="J312" s="873" t="s">
        <v>671</v>
      </c>
      <c r="K312" s="873" t="s">
        <v>672</v>
      </c>
      <c r="L312" s="873" t="s">
        <v>6796</v>
      </c>
      <c r="M312" s="873" t="s">
        <v>4280</v>
      </c>
      <c r="N312" s="873"/>
      <c r="O312" s="873"/>
      <c r="P312" s="873"/>
      <c r="Q312" s="873"/>
      <c r="R312" s="873"/>
      <c r="S312" s="873"/>
      <c r="T312" s="873" t="s">
        <v>2029</v>
      </c>
      <c r="U312" s="873"/>
      <c r="V312" s="873" t="s">
        <v>2560</v>
      </c>
      <c r="W312" s="873"/>
      <c r="X312" s="873"/>
      <c r="Y312" s="875"/>
      <c r="Z312" s="884" t="s">
        <v>967</v>
      </c>
      <c r="AA312" s="873" t="s">
        <v>86</v>
      </c>
      <c r="AB312" s="873" t="s">
        <v>476</v>
      </c>
      <c r="AC312" s="873" t="s">
        <v>477</v>
      </c>
      <c r="AD312" s="873" t="s">
        <v>478</v>
      </c>
      <c r="AE312" s="873" t="s">
        <v>2566</v>
      </c>
      <c r="AF312" s="107"/>
      <c r="AG312" s="107"/>
      <c r="AH312" s="1034"/>
      <c r="AI312" s="875"/>
      <c r="AJ312" s="875"/>
      <c r="AK312" s="875"/>
      <c r="AL312" s="875"/>
      <c r="AM312" s="875"/>
      <c r="AN312" s="875"/>
      <c r="AO312" s="875"/>
      <c r="AP312" s="884"/>
      <c r="AQ312" s="926"/>
      <c r="AR312" s="873"/>
      <c r="AS312" s="873"/>
      <c r="AT312" s="873"/>
      <c r="AU312" s="873"/>
      <c r="AV312" s="913"/>
      <c r="AW312" s="875"/>
      <c r="AX312" s="875"/>
      <c r="AY312" s="24"/>
      <c r="AZ312" s="24"/>
      <c r="BA312" s="24"/>
      <c r="BB312" s="24"/>
      <c r="BC312" s="24"/>
      <c r="BD312" s="24"/>
      <c r="BE312" s="1195" t="s">
        <v>6851</v>
      </c>
      <c r="BF312" s="2" t="s">
        <v>6837</v>
      </c>
      <c r="BG312" s="1205" t="s">
        <v>5209</v>
      </c>
      <c r="BH312" s="63" t="s">
        <v>6032</v>
      </c>
      <c r="BI312" s="4"/>
      <c r="BJ312" s="4" t="s">
        <v>626</v>
      </c>
      <c r="BK312" s="4" t="s">
        <v>5785</v>
      </c>
    </row>
    <row r="313" spans="1:63" ht="91.5" customHeight="1">
      <c r="A313" s="1163">
        <v>308</v>
      </c>
      <c r="B313" s="1164">
        <v>308</v>
      </c>
      <c r="C313" s="1165">
        <v>290</v>
      </c>
      <c r="D313" s="873" t="s">
        <v>448</v>
      </c>
      <c r="E313" s="873"/>
      <c r="F313" s="873"/>
      <c r="G313" s="873" t="s">
        <v>5714</v>
      </c>
      <c r="H313" s="873" t="s">
        <v>448</v>
      </c>
      <c r="I313" s="873" t="s">
        <v>2600</v>
      </c>
      <c r="J313" s="873" t="s">
        <v>1963</v>
      </c>
      <c r="K313" s="873" t="s">
        <v>672</v>
      </c>
      <c r="L313" s="873" t="s">
        <v>6796</v>
      </c>
      <c r="M313" s="873" t="s">
        <v>4280</v>
      </c>
      <c r="N313" s="873"/>
      <c r="O313" s="873"/>
      <c r="P313" s="873" t="s">
        <v>3412</v>
      </c>
      <c r="Q313" s="873"/>
      <c r="R313" s="873"/>
      <c r="S313" s="873"/>
      <c r="T313" s="873" t="s">
        <v>449</v>
      </c>
      <c r="U313" s="873"/>
      <c r="V313" s="873" t="s">
        <v>2560</v>
      </c>
      <c r="W313" s="873"/>
      <c r="X313" s="873"/>
      <c r="Y313" s="875"/>
      <c r="Z313" s="884" t="s">
        <v>479</v>
      </c>
      <c r="AA313" s="873" t="s">
        <v>480</v>
      </c>
      <c r="AB313" s="873" t="s">
        <v>481</v>
      </c>
      <c r="AC313" s="873" t="s">
        <v>482</v>
      </c>
      <c r="AD313" s="873" t="s">
        <v>483</v>
      </c>
      <c r="AE313" s="873" t="s">
        <v>2566</v>
      </c>
      <c r="AF313" s="107"/>
      <c r="AG313" s="107"/>
      <c r="AH313" s="929"/>
      <c r="AI313" s="875"/>
      <c r="AJ313" s="875"/>
      <c r="AK313" s="875"/>
      <c r="AL313" s="875"/>
      <c r="AM313" s="875"/>
      <c r="AN313" s="875"/>
      <c r="AO313" s="875"/>
      <c r="AP313" s="884"/>
      <c r="AQ313" s="926"/>
      <c r="AR313" s="873"/>
      <c r="AS313" s="873"/>
      <c r="AT313" s="873"/>
      <c r="AU313" s="873"/>
      <c r="AV313" s="913"/>
      <c r="AW313" s="875"/>
      <c r="AX313" s="875"/>
      <c r="AY313" s="24"/>
      <c r="AZ313" s="24"/>
      <c r="BA313" s="24"/>
      <c r="BB313" s="24"/>
      <c r="BC313" s="24"/>
      <c r="BD313" s="24"/>
      <c r="BE313" s="1195" t="s">
        <v>4711</v>
      </c>
      <c r="BF313" s="2" t="s">
        <v>6837</v>
      </c>
      <c r="BG313" s="1205" t="s">
        <v>5209</v>
      </c>
      <c r="BH313" s="63" t="s">
        <v>6032</v>
      </c>
      <c r="BI313" s="4"/>
      <c r="BJ313" s="4" t="s">
        <v>626</v>
      </c>
      <c r="BK313" s="4" t="s">
        <v>5785</v>
      </c>
    </row>
    <row r="314" spans="1:63" ht="126" customHeight="1">
      <c r="A314" s="1163">
        <v>309</v>
      </c>
      <c r="B314" s="1164">
        <v>309</v>
      </c>
      <c r="C314" s="1165">
        <v>291</v>
      </c>
      <c r="D314" s="873" t="s">
        <v>976</v>
      </c>
      <c r="E314" s="873"/>
      <c r="F314" s="873"/>
      <c r="G314" s="873" t="s">
        <v>5714</v>
      </c>
      <c r="H314" s="873" t="s">
        <v>2031</v>
      </c>
      <c r="I314" s="873" t="s">
        <v>2034</v>
      </c>
      <c r="J314" s="873" t="s">
        <v>731</v>
      </c>
      <c r="K314" s="873" t="s">
        <v>672</v>
      </c>
      <c r="L314" s="873" t="s">
        <v>6796</v>
      </c>
      <c r="M314" s="873" t="s">
        <v>4280</v>
      </c>
      <c r="N314" s="873"/>
      <c r="O314" s="873" t="s">
        <v>3415</v>
      </c>
      <c r="P314" s="873" t="s">
        <v>3414</v>
      </c>
      <c r="Q314" s="873"/>
      <c r="R314" s="873" t="s">
        <v>3413</v>
      </c>
      <c r="S314" s="1018" t="s">
        <v>1593</v>
      </c>
      <c r="T314" s="873" t="s">
        <v>2032</v>
      </c>
      <c r="U314" s="873"/>
      <c r="V314" s="1018" t="s">
        <v>2511</v>
      </c>
      <c r="W314" s="1018"/>
      <c r="X314" s="1018"/>
      <c r="Y314" s="1019"/>
      <c r="Z314" s="884" t="s">
        <v>273</v>
      </c>
      <c r="AA314" s="873" t="s">
        <v>274</v>
      </c>
      <c r="AB314" s="873" t="s">
        <v>275</v>
      </c>
      <c r="AC314" s="873" t="s">
        <v>906</v>
      </c>
      <c r="AD314" s="873" t="s">
        <v>907</v>
      </c>
      <c r="AE314" s="873" t="s">
        <v>3722</v>
      </c>
      <c r="AF314" s="875"/>
      <c r="AG314" s="875"/>
      <c r="AH314" s="929"/>
      <c r="AI314" s="875"/>
      <c r="AJ314" s="875"/>
      <c r="AK314" s="875"/>
      <c r="AL314" s="875"/>
      <c r="AM314" s="875"/>
      <c r="AN314" s="875"/>
      <c r="AO314" s="875"/>
      <c r="AP314" s="884"/>
      <c r="AQ314" s="873"/>
      <c r="AR314" s="873"/>
      <c r="AS314" s="873"/>
      <c r="AT314" s="873"/>
      <c r="AU314" s="873"/>
      <c r="AV314" s="882"/>
      <c r="AW314" s="875"/>
      <c r="AX314" s="875"/>
      <c r="AY314" s="24"/>
      <c r="AZ314" s="24"/>
      <c r="BA314" s="24"/>
      <c r="BB314" s="24"/>
      <c r="BC314" s="24"/>
      <c r="BD314" s="24"/>
      <c r="BE314" s="1195"/>
      <c r="BF314" s="2" t="s">
        <v>6835</v>
      </c>
      <c r="BG314" s="1205" t="s">
        <v>6836</v>
      </c>
      <c r="BH314" s="4" t="s">
        <v>5776</v>
      </c>
      <c r="BI314" s="4"/>
      <c r="BJ314" s="41" t="s">
        <v>626</v>
      </c>
      <c r="BK314" s="509" t="s">
        <v>626</v>
      </c>
    </row>
    <row r="315" spans="1:63" ht="99" customHeight="1">
      <c r="A315" s="1163">
        <v>310</v>
      </c>
      <c r="B315" s="1164">
        <v>310</v>
      </c>
      <c r="C315" s="1165">
        <v>292</v>
      </c>
      <c r="D315" s="873" t="s">
        <v>2036</v>
      </c>
      <c r="E315" s="873"/>
      <c r="F315" s="873"/>
      <c r="G315" s="873" t="s">
        <v>5714</v>
      </c>
      <c r="H315" s="873" t="s">
        <v>2813</v>
      </c>
      <c r="I315" s="873" t="s">
        <v>2035</v>
      </c>
      <c r="J315" s="873" t="s">
        <v>731</v>
      </c>
      <c r="K315" s="873" t="s">
        <v>672</v>
      </c>
      <c r="L315" s="873" t="s">
        <v>6796</v>
      </c>
      <c r="M315" s="873" t="s">
        <v>4280</v>
      </c>
      <c r="N315" s="873"/>
      <c r="O315" s="873" t="s">
        <v>3416</v>
      </c>
      <c r="P315" s="873" t="s">
        <v>3417</v>
      </c>
      <c r="Q315" s="873"/>
      <c r="R315" s="873"/>
      <c r="S315" s="1018" t="s">
        <v>2033</v>
      </c>
      <c r="T315" s="873" t="s">
        <v>2037</v>
      </c>
      <c r="U315" s="873"/>
      <c r="V315" s="1018" t="s">
        <v>2511</v>
      </c>
      <c r="W315" s="1018"/>
      <c r="X315" s="1018"/>
      <c r="Y315" s="1019"/>
      <c r="Z315" s="884" t="s">
        <v>968</v>
      </c>
      <c r="AA315" s="873" t="s">
        <v>88</v>
      </c>
      <c r="AB315" s="873" t="s">
        <v>360</v>
      </c>
      <c r="AC315" s="873" t="s">
        <v>361</v>
      </c>
      <c r="AD315" s="873" t="s">
        <v>362</v>
      </c>
      <c r="AE315" s="873"/>
      <c r="AF315" s="875"/>
      <c r="AG315" s="875"/>
      <c r="AH315" s="929"/>
      <c r="AI315" s="875"/>
      <c r="AJ315" s="875"/>
      <c r="AK315" s="875"/>
      <c r="AL315" s="875"/>
      <c r="AM315" s="875"/>
      <c r="AN315" s="875"/>
      <c r="AO315" s="875"/>
      <c r="AP315" s="884"/>
      <c r="AQ315" s="926"/>
      <c r="AR315" s="873"/>
      <c r="AS315" s="873"/>
      <c r="AT315" s="873"/>
      <c r="AU315" s="873"/>
      <c r="AV315" s="882"/>
      <c r="AW315" s="875"/>
      <c r="AX315" s="875"/>
      <c r="AY315" s="24"/>
      <c r="AZ315" s="24"/>
      <c r="BA315" s="24"/>
      <c r="BB315" s="24"/>
      <c r="BC315" s="24"/>
      <c r="BD315" s="24"/>
      <c r="BE315" s="1195" t="s">
        <v>4818</v>
      </c>
      <c r="BF315" s="2" t="s">
        <v>972</v>
      </c>
      <c r="BG315" s="1205"/>
      <c r="BH315" s="63" t="s">
        <v>5776</v>
      </c>
      <c r="BI315" s="4"/>
      <c r="BJ315" s="41" t="s">
        <v>626</v>
      </c>
      <c r="BK315" s="509" t="s">
        <v>626</v>
      </c>
    </row>
    <row r="316" spans="1:63" ht="106.5" customHeight="1">
      <c r="A316" s="1163">
        <v>311</v>
      </c>
      <c r="B316" s="1164">
        <v>311</v>
      </c>
      <c r="C316" s="1165">
        <v>293</v>
      </c>
      <c r="D316" s="873" t="s">
        <v>3604</v>
      </c>
      <c r="E316" s="873" t="s">
        <v>6523</v>
      </c>
      <c r="F316" s="885"/>
      <c r="G316" s="873" t="s">
        <v>5662</v>
      </c>
      <c r="H316" s="873"/>
      <c r="I316" s="873" t="s">
        <v>2038</v>
      </c>
      <c r="J316" s="873" t="s">
        <v>2039</v>
      </c>
      <c r="K316" s="873" t="s">
        <v>672</v>
      </c>
      <c r="L316" s="873" t="s">
        <v>6796</v>
      </c>
      <c r="M316" s="873" t="s">
        <v>4280</v>
      </c>
      <c r="N316" s="873"/>
      <c r="O316" s="873"/>
      <c r="P316" s="873"/>
      <c r="Q316" s="873"/>
      <c r="R316" s="873"/>
      <c r="S316" s="873"/>
      <c r="T316" s="873" t="s">
        <v>2040</v>
      </c>
      <c r="U316" s="873"/>
      <c r="V316" s="873" t="s">
        <v>2511</v>
      </c>
      <c r="W316" s="873"/>
      <c r="X316" s="873"/>
      <c r="Y316" s="875"/>
      <c r="Z316" s="884" t="s">
        <v>6522</v>
      </c>
      <c r="AA316" s="873"/>
      <c r="AB316" s="873"/>
      <c r="AC316" s="873"/>
      <c r="AD316" s="873"/>
      <c r="AE316" s="873"/>
      <c r="AF316" s="875"/>
      <c r="AG316" s="875"/>
      <c r="AH316" s="929"/>
      <c r="AI316" s="875"/>
      <c r="AJ316" s="875"/>
      <c r="AK316" s="875"/>
      <c r="AL316" s="875"/>
      <c r="AM316" s="875"/>
      <c r="AN316" s="875"/>
      <c r="AO316" s="875"/>
      <c r="AP316" s="884"/>
      <c r="AQ316" s="873"/>
      <c r="AR316" s="873"/>
      <c r="AS316" s="873"/>
      <c r="AT316" s="873"/>
      <c r="AU316" s="873"/>
      <c r="AV316" s="882"/>
      <c r="AW316" s="1127"/>
      <c r="AX316" s="875"/>
      <c r="AY316" s="24"/>
      <c r="AZ316" s="24"/>
      <c r="BA316" s="24"/>
      <c r="BB316" s="24"/>
      <c r="BC316" s="24"/>
      <c r="BD316" s="24"/>
      <c r="BE316" s="1195" t="s">
        <v>6524</v>
      </c>
      <c r="BF316" s="2" t="s">
        <v>972</v>
      </c>
      <c r="BG316" s="1205" t="s">
        <v>5563</v>
      </c>
      <c r="BH316" s="4" t="s">
        <v>6031</v>
      </c>
      <c r="BI316" s="4"/>
      <c r="BJ316" s="4" t="s">
        <v>626</v>
      </c>
      <c r="BK316" s="4" t="s">
        <v>5782</v>
      </c>
    </row>
    <row r="317" spans="1:63" ht="70.5" customHeight="1">
      <c r="A317" s="1163">
        <v>312</v>
      </c>
      <c r="B317" s="1164">
        <v>312</v>
      </c>
      <c r="C317" s="1165">
        <v>294</v>
      </c>
      <c r="D317" s="873" t="s">
        <v>2041</v>
      </c>
      <c r="E317" s="873"/>
      <c r="F317" s="873"/>
      <c r="G317" s="873" t="s">
        <v>5714</v>
      </c>
      <c r="H317" s="873" t="s">
        <v>2041</v>
      </c>
      <c r="I317" s="873" t="s">
        <v>1968</v>
      </c>
      <c r="J317" s="873" t="s">
        <v>2042</v>
      </c>
      <c r="K317" s="873" t="s">
        <v>670</v>
      </c>
      <c r="L317" s="873" t="s">
        <v>6796</v>
      </c>
      <c r="M317" s="873" t="s">
        <v>4280</v>
      </c>
      <c r="N317" s="873"/>
      <c r="O317" s="873"/>
      <c r="P317" s="873"/>
      <c r="Q317" s="873"/>
      <c r="R317" s="873"/>
      <c r="S317" s="873"/>
      <c r="T317" s="873" t="s">
        <v>2043</v>
      </c>
      <c r="U317" s="873"/>
      <c r="V317" s="873" t="s">
        <v>2511</v>
      </c>
      <c r="W317" s="873"/>
      <c r="X317" s="873"/>
      <c r="Y317" s="875"/>
      <c r="Z317" s="884" t="s">
        <v>276</v>
      </c>
      <c r="AA317" s="873" t="s">
        <v>277</v>
      </c>
      <c r="AB317" s="873" t="s">
        <v>278</v>
      </c>
      <c r="AC317" s="873" t="s">
        <v>280</v>
      </c>
      <c r="AD317" s="873" t="s">
        <v>279</v>
      </c>
      <c r="AE317" s="873" t="s">
        <v>3722</v>
      </c>
      <c r="AF317" s="875"/>
      <c r="AG317" s="875"/>
      <c r="AH317" s="929"/>
      <c r="AI317" s="875"/>
      <c r="AJ317" s="875"/>
      <c r="AK317" s="875"/>
      <c r="AL317" s="875"/>
      <c r="AM317" s="875"/>
      <c r="AN317" s="875"/>
      <c r="AO317" s="875"/>
      <c r="AP317" s="884"/>
      <c r="AQ317" s="873"/>
      <c r="AR317" s="873"/>
      <c r="AS317" s="873"/>
      <c r="AT317" s="873"/>
      <c r="AU317" s="873"/>
      <c r="AV317" s="882"/>
      <c r="AW317" s="875"/>
      <c r="AX317" s="875"/>
      <c r="AY317" s="24"/>
      <c r="AZ317" s="24"/>
      <c r="BA317" s="24"/>
      <c r="BB317" s="24"/>
      <c r="BC317" s="24"/>
      <c r="BD317" s="24"/>
      <c r="BE317" s="1195" t="s">
        <v>3568</v>
      </c>
      <c r="BF317" s="2" t="s">
        <v>6835</v>
      </c>
      <c r="BG317" s="1205" t="s">
        <v>5209</v>
      </c>
      <c r="BH317" s="63" t="s">
        <v>6032</v>
      </c>
      <c r="BI317" s="4"/>
      <c r="BJ317" s="4" t="s">
        <v>626</v>
      </c>
      <c r="BK317" s="4" t="s">
        <v>5785</v>
      </c>
    </row>
    <row r="318" spans="1:63" ht="121.5" customHeight="1">
      <c r="A318" s="1163">
        <v>313</v>
      </c>
      <c r="B318" s="1164">
        <v>313</v>
      </c>
      <c r="C318" s="1165">
        <v>295</v>
      </c>
      <c r="D318" s="873" t="s">
        <v>2082</v>
      </c>
      <c r="E318" s="857" t="s">
        <v>6228</v>
      </c>
      <c r="F318" s="885" t="s">
        <v>2150</v>
      </c>
      <c r="G318" s="873"/>
      <c r="H318" s="873" t="s">
        <v>2044</v>
      </c>
      <c r="I318" s="873" t="s">
        <v>2045</v>
      </c>
      <c r="J318" s="873" t="s">
        <v>2046</v>
      </c>
      <c r="K318" s="873" t="s">
        <v>672</v>
      </c>
      <c r="L318" s="873" t="s">
        <v>6796</v>
      </c>
      <c r="M318" s="873" t="s">
        <v>4280</v>
      </c>
      <c r="N318" s="873"/>
      <c r="O318" s="873"/>
      <c r="P318" s="873" t="s">
        <v>3444</v>
      </c>
      <c r="Q318" s="873"/>
      <c r="R318" s="873"/>
      <c r="S318" s="873"/>
      <c r="T318" s="873" t="s">
        <v>5539</v>
      </c>
      <c r="U318" s="873"/>
      <c r="V318" s="873" t="s">
        <v>2511</v>
      </c>
      <c r="W318" s="873"/>
      <c r="X318" s="873"/>
      <c r="Y318" s="875"/>
      <c r="Z318" s="884" t="s">
        <v>5862</v>
      </c>
      <c r="AA318" s="873" t="s">
        <v>5864</v>
      </c>
      <c r="AB318" s="873" t="s">
        <v>283</v>
      </c>
      <c r="AC318" s="873" t="s">
        <v>284</v>
      </c>
      <c r="AD318" s="873" t="s">
        <v>285</v>
      </c>
      <c r="AE318" s="873"/>
      <c r="AF318" s="875"/>
      <c r="AG318" s="875"/>
      <c r="AH318" s="879"/>
      <c r="AI318" s="873"/>
      <c r="AJ318" s="873"/>
      <c r="AK318" s="873"/>
      <c r="AL318" s="873"/>
      <c r="AM318" s="873"/>
      <c r="AN318" s="873"/>
      <c r="AO318" s="873"/>
      <c r="AP318" s="884"/>
      <c r="AQ318" s="857"/>
      <c r="AR318" s="107"/>
      <c r="AS318" s="873"/>
      <c r="AT318" s="873"/>
      <c r="AU318" s="873"/>
      <c r="AV318" s="882"/>
      <c r="AW318" s="873"/>
      <c r="AX318" s="873"/>
      <c r="AY318" s="4"/>
      <c r="AZ318" s="4"/>
      <c r="BA318" s="4"/>
      <c r="BB318" s="4"/>
      <c r="BC318" s="4"/>
      <c r="BD318" s="4"/>
      <c r="BE318" s="1215" t="s">
        <v>5863</v>
      </c>
      <c r="BF318" s="2" t="s">
        <v>5865</v>
      </c>
      <c r="BG318" s="1205" t="s">
        <v>5561</v>
      </c>
      <c r="BH318" s="4" t="s">
        <v>6034</v>
      </c>
      <c r="BI318" s="4"/>
      <c r="BJ318" s="66" t="s">
        <v>2150</v>
      </c>
      <c r="BK318" s="4" t="s">
        <v>5783</v>
      </c>
    </row>
    <row r="319" spans="1:63" ht="75" customHeight="1">
      <c r="A319" s="1163">
        <v>314</v>
      </c>
      <c r="B319" s="1164">
        <v>314</v>
      </c>
      <c r="C319" s="1165">
        <v>296</v>
      </c>
      <c r="D319" s="873" t="s">
        <v>2047</v>
      </c>
      <c r="E319" s="873"/>
      <c r="F319" s="873"/>
      <c r="G319" s="873" t="s">
        <v>5714</v>
      </c>
      <c r="H319" s="873"/>
      <c r="I319" s="873" t="s">
        <v>2602</v>
      </c>
      <c r="J319" s="873" t="s">
        <v>2046</v>
      </c>
      <c r="K319" s="873" t="s">
        <v>672</v>
      </c>
      <c r="L319" s="873" t="s">
        <v>6796</v>
      </c>
      <c r="M319" s="873" t="s">
        <v>4280</v>
      </c>
      <c r="N319" s="873"/>
      <c r="O319" s="873"/>
      <c r="P319" s="873"/>
      <c r="Q319" s="873"/>
      <c r="R319" s="873"/>
      <c r="S319" s="873"/>
      <c r="T319" s="873" t="s">
        <v>2048</v>
      </c>
      <c r="U319" s="873"/>
      <c r="V319" s="873" t="s">
        <v>2560</v>
      </c>
      <c r="W319" s="873"/>
      <c r="X319" s="873"/>
      <c r="Y319" s="875"/>
      <c r="Z319" s="884" t="s">
        <v>5985</v>
      </c>
      <c r="AA319" s="873" t="s">
        <v>286</v>
      </c>
      <c r="AB319" s="873" t="s">
        <v>287</v>
      </c>
      <c r="AC319" s="873" t="s">
        <v>288</v>
      </c>
      <c r="AD319" s="873" t="s">
        <v>289</v>
      </c>
      <c r="AE319" s="873" t="s">
        <v>3722</v>
      </c>
      <c r="AF319" s="875"/>
      <c r="AG319" s="875"/>
      <c r="AH319" s="929"/>
      <c r="AI319" s="875"/>
      <c r="AJ319" s="875"/>
      <c r="AK319" s="875"/>
      <c r="AL319" s="875"/>
      <c r="AM319" s="875"/>
      <c r="AN319" s="875"/>
      <c r="AO319" s="875"/>
      <c r="AP319" s="884"/>
      <c r="AQ319" s="873"/>
      <c r="AR319" s="873"/>
      <c r="AS319" s="873"/>
      <c r="AT319" s="873"/>
      <c r="AU319" s="873"/>
      <c r="AV319" s="882"/>
      <c r="AW319" s="875"/>
      <c r="AX319" s="875"/>
      <c r="AY319" s="24"/>
      <c r="AZ319" s="24"/>
      <c r="BA319" s="24"/>
      <c r="BB319" s="24"/>
      <c r="BC319" s="24"/>
      <c r="BD319" s="24"/>
      <c r="BE319" s="1195" t="s">
        <v>4713</v>
      </c>
      <c r="BF319" s="2" t="s">
        <v>6835</v>
      </c>
      <c r="BG319" s="1205" t="s">
        <v>5209</v>
      </c>
      <c r="BH319" s="63" t="s">
        <v>6032</v>
      </c>
      <c r="BI319" s="4"/>
      <c r="BJ319" s="4" t="s">
        <v>626</v>
      </c>
      <c r="BK319" s="4" t="s">
        <v>5785</v>
      </c>
    </row>
    <row r="320" spans="1:63" ht="74.25" customHeight="1">
      <c r="A320" s="1163">
        <v>315</v>
      </c>
      <c r="B320" s="1164">
        <v>315</v>
      </c>
      <c r="C320" s="1165">
        <v>297</v>
      </c>
      <c r="D320" s="873" t="s">
        <v>2049</v>
      </c>
      <c r="E320" s="873" t="s">
        <v>6659</v>
      </c>
      <c r="F320" s="873" t="s">
        <v>6660</v>
      </c>
      <c r="G320" s="873"/>
      <c r="H320" s="873" t="s">
        <v>2050</v>
      </c>
      <c r="I320" s="873" t="s">
        <v>2051</v>
      </c>
      <c r="J320" s="873" t="s">
        <v>679</v>
      </c>
      <c r="K320" s="873" t="s">
        <v>679</v>
      </c>
      <c r="L320" s="873" t="s">
        <v>6796</v>
      </c>
      <c r="M320" s="873" t="s">
        <v>4280</v>
      </c>
      <c r="N320" s="873"/>
      <c r="O320" s="873" t="s">
        <v>2052</v>
      </c>
      <c r="P320" s="873" t="s">
        <v>3249</v>
      </c>
      <c r="Q320" s="873"/>
      <c r="R320" s="873"/>
      <c r="S320" s="1018" t="s">
        <v>2054</v>
      </c>
      <c r="T320" s="873" t="s">
        <v>2053</v>
      </c>
      <c r="U320" s="873"/>
      <c r="V320" s="1018" t="s">
        <v>2511</v>
      </c>
      <c r="W320" s="1018"/>
      <c r="X320" s="1018"/>
      <c r="Y320" s="1019"/>
      <c r="Z320" s="884" t="s">
        <v>518</v>
      </c>
      <c r="AA320" s="873" t="s">
        <v>290</v>
      </c>
      <c r="AB320" s="873" t="s">
        <v>519</v>
      </c>
      <c r="AC320" s="873" t="s">
        <v>520</v>
      </c>
      <c r="AD320" s="873"/>
      <c r="AE320" s="873"/>
      <c r="AF320" s="875"/>
      <c r="AG320" s="875"/>
      <c r="AH320" s="929"/>
      <c r="AI320" s="875"/>
      <c r="AJ320" s="875"/>
      <c r="AK320" s="875"/>
      <c r="AL320" s="875"/>
      <c r="AM320" s="875"/>
      <c r="AN320" s="875"/>
      <c r="AO320" s="875"/>
      <c r="AP320" s="884"/>
      <c r="AQ320" s="873"/>
      <c r="AR320" s="873"/>
      <c r="AS320" s="873"/>
      <c r="AT320" s="873"/>
      <c r="AU320" s="873"/>
      <c r="AV320" s="882"/>
      <c r="AW320" s="875"/>
      <c r="AX320" s="875"/>
      <c r="AY320" s="24"/>
      <c r="AZ320" s="24"/>
      <c r="BA320" s="24"/>
      <c r="BB320" s="24"/>
      <c r="BC320" s="24"/>
      <c r="BD320" s="24"/>
      <c r="BE320" s="1195" t="s">
        <v>3565</v>
      </c>
      <c r="BF320" s="2" t="s">
        <v>972</v>
      </c>
      <c r="BG320" s="1205" t="s">
        <v>5209</v>
      </c>
      <c r="BH320" s="63" t="s">
        <v>6032</v>
      </c>
      <c r="BI320" s="4"/>
      <c r="BJ320" s="4" t="s">
        <v>626</v>
      </c>
      <c r="BK320" s="4" t="s">
        <v>5785</v>
      </c>
    </row>
    <row r="321" spans="1:63" ht="53.25" customHeight="1">
      <c r="A321" s="1163">
        <v>316</v>
      </c>
      <c r="B321" s="1164">
        <v>316</v>
      </c>
      <c r="C321" s="1165">
        <v>298</v>
      </c>
      <c r="D321" s="873" t="s">
        <v>291</v>
      </c>
      <c r="E321" s="873"/>
      <c r="F321" s="873"/>
      <c r="G321" s="873" t="s">
        <v>5714</v>
      </c>
      <c r="H321" s="873" t="s">
        <v>2055</v>
      </c>
      <c r="I321" s="873" t="s">
        <v>2056</v>
      </c>
      <c r="J321" s="873" t="s">
        <v>679</v>
      </c>
      <c r="K321" s="873" t="s">
        <v>679</v>
      </c>
      <c r="L321" s="873" t="s">
        <v>6796</v>
      </c>
      <c r="M321" s="873" t="s">
        <v>4280</v>
      </c>
      <c r="N321" s="873"/>
      <c r="O321" s="873" t="s">
        <v>2057</v>
      </c>
      <c r="P321" s="873" t="s">
        <v>3418</v>
      </c>
      <c r="Q321" s="873"/>
      <c r="R321" s="873"/>
      <c r="S321" s="1018" t="s">
        <v>2059</v>
      </c>
      <c r="T321" s="873" t="s">
        <v>2058</v>
      </c>
      <c r="U321" s="873"/>
      <c r="V321" s="1018" t="s">
        <v>2511</v>
      </c>
      <c r="W321" s="1018"/>
      <c r="X321" s="1018"/>
      <c r="Y321" s="1019"/>
      <c r="Z321" s="884" t="s">
        <v>292</v>
      </c>
      <c r="AA321" s="873" t="s">
        <v>293</v>
      </c>
      <c r="AB321" s="873" t="s">
        <v>294</v>
      </c>
      <c r="AC321" s="873" t="s">
        <v>295</v>
      </c>
      <c r="AD321" s="873"/>
      <c r="AE321" s="873"/>
      <c r="AF321" s="875"/>
      <c r="AG321" s="875"/>
      <c r="AH321" s="929"/>
      <c r="AI321" s="875"/>
      <c r="AJ321" s="875"/>
      <c r="AK321" s="875"/>
      <c r="AL321" s="875"/>
      <c r="AM321" s="875"/>
      <c r="AN321" s="875"/>
      <c r="AO321" s="875"/>
      <c r="AP321" s="884"/>
      <c r="AQ321" s="873"/>
      <c r="AR321" s="873"/>
      <c r="AS321" s="873"/>
      <c r="AT321" s="873"/>
      <c r="AU321" s="873"/>
      <c r="AV321" s="882"/>
      <c r="AW321" s="875"/>
      <c r="AX321" s="875"/>
      <c r="AY321" s="24"/>
      <c r="AZ321" s="24"/>
      <c r="BA321" s="24"/>
      <c r="BB321" s="24"/>
      <c r="BC321" s="24"/>
      <c r="BD321" s="24"/>
      <c r="BE321" s="1195" t="s">
        <v>475</v>
      </c>
      <c r="BF321" s="2" t="s">
        <v>972</v>
      </c>
      <c r="BG321" s="1205" t="s">
        <v>3655</v>
      </c>
      <c r="BH321" s="4" t="s">
        <v>5776</v>
      </c>
      <c r="BI321" s="4"/>
      <c r="BJ321" s="41" t="s">
        <v>626</v>
      </c>
      <c r="BK321" s="509" t="s">
        <v>626</v>
      </c>
    </row>
    <row r="322" spans="1:63" s="584" customFormat="1" ht="279" customHeight="1">
      <c r="A322" s="1163">
        <v>317</v>
      </c>
      <c r="B322" s="1170">
        <v>317</v>
      </c>
      <c r="C322" s="1171">
        <v>299</v>
      </c>
      <c r="D322" s="907" t="s">
        <v>2060</v>
      </c>
      <c r="E322" s="907" t="s">
        <v>5693</v>
      </c>
      <c r="F322" s="1035" t="s">
        <v>2150</v>
      </c>
      <c r="G322" s="907"/>
      <c r="H322" s="907" t="s">
        <v>2061</v>
      </c>
      <c r="I322" s="907" t="s">
        <v>2062</v>
      </c>
      <c r="J322" s="907" t="s">
        <v>715</v>
      </c>
      <c r="K322" s="907" t="s">
        <v>668</v>
      </c>
      <c r="L322" s="907" t="s">
        <v>6796</v>
      </c>
      <c r="M322" s="873" t="s">
        <v>4280</v>
      </c>
      <c r="N322" s="873"/>
      <c r="O322" s="873" t="s">
        <v>3420</v>
      </c>
      <c r="P322" s="873" t="s">
        <v>3419</v>
      </c>
      <c r="Q322" s="873"/>
      <c r="R322" s="873"/>
      <c r="S322" s="873"/>
      <c r="T322" s="873" t="s">
        <v>2063</v>
      </c>
      <c r="U322" s="873"/>
      <c r="V322" s="873" t="s">
        <v>2560</v>
      </c>
      <c r="W322" s="873"/>
      <c r="X322" s="873"/>
      <c r="Y322" s="875"/>
      <c r="Z322" s="1009"/>
      <c r="AA322" s="873"/>
      <c r="AB322" s="907" t="s">
        <v>296</v>
      </c>
      <c r="AC322" s="907" t="s">
        <v>297</v>
      </c>
      <c r="AD322" s="907" t="s">
        <v>298</v>
      </c>
      <c r="AE322" s="907"/>
      <c r="AF322" s="908"/>
      <c r="AG322" s="908"/>
      <c r="AH322" s="1010"/>
      <c r="AI322" s="908"/>
      <c r="AJ322" s="908"/>
      <c r="AK322" s="908"/>
      <c r="AL322" s="908"/>
      <c r="AM322" s="908"/>
      <c r="AN322" s="908"/>
      <c r="AO322" s="908"/>
      <c r="AP322" s="1009"/>
      <c r="AQ322" s="907"/>
      <c r="AR322" s="907"/>
      <c r="AS322" s="907"/>
      <c r="AT322" s="907"/>
      <c r="AU322" s="907"/>
      <c r="AV322" s="912"/>
      <c r="AW322" s="908"/>
      <c r="AX322" s="908"/>
      <c r="AY322" s="582"/>
      <c r="AZ322" s="582"/>
      <c r="BA322" s="582"/>
      <c r="BB322" s="582"/>
      <c r="BC322" s="582"/>
      <c r="BD322" s="582"/>
      <c r="BE322" s="1209" t="s">
        <v>6841</v>
      </c>
      <c r="BF322" s="578" t="s">
        <v>5209</v>
      </c>
      <c r="BG322" s="1245" t="s">
        <v>5209</v>
      </c>
      <c r="BH322" s="581" t="s">
        <v>6030</v>
      </c>
      <c r="BI322" s="581"/>
      <c r="BJ322" s="581" t="s">
        <v>626</v>
      </c>
      <c r="BK322" s="581" t="s">
        <v>5783</v>
      </c>
    </row>
    <row r="323" spans="1:63" ht="60.75" customHeight="1">
      <c r="A323" s="1163">
        <v>318</v>
      </c>
      <c r="B323" s="1164">
        <v>318</v>
      </c>
      <c r="C323" s="1165">
        <v>300</v>
      </c>
      <c r="D323" s="873" t="s">
        <v>2064</v>
      </c>
      <c r="E323" s="857" t="s">
        <v>5715</v>
      </c>
      <c r="F323" s="871" t="s">
        <v>4804</v>
      </c>
      <c r="G323" s="873"/>
      <c r="H323" s="873" t="s">
        <v>2065</v>
      </c>
      <c r="I323" s="873" t="s">
        <v>2066</v>
      </c>
      <c r="J323" s="873" t="s">
        <v>714</v>
      </c>
      <c r="K323" s="873" t="s">
        <v>673</v>
      </c>
      <c r="L323" s="873" t="s">
        <v>6796</v>
      </c>
      <c r="M323" s="873" t="s">
        <v>4280</v>
      </c>
      <c r="N323" s="873"/>
      <c r="O323" s="873" t="s">
        <v>3422</v>
      </c>
      <c r="P323" s="880" t="s">
        <v>3421</v>
      </c>
      <c r="Q323" s="873"/>
      <c r="R323" s="873"/>
      <c r="S323" s="873"/>
      <c r="T323" s="873" t="s">
        <v>2067</v>
      </c>
      <c r="U323" s="873"/>
      <c r="V323" s="873" t="s">
        <v>2511</v>
      </c>
      <c r="W323" s="873"/>
      <c r="X323" s="873"/>
      <c r="Y323" s="875"/>
      <c r="Z323" s="884"/>
      <c r="AA323" s="873"/>
      <c r="AB323" s="873" t="s">
        <v>299</v>
      </c>
      <c r="AC323" s="873" t="s">
        <v>300</v>
      </c>
      <c r="AD323" s="873"/>
      <c r="AE323" s="873"/>
      <c r="AF323" s="875"/>
      <c r="AG323" s="875"/>
      <c r="AH323" s="929"/>
      <c r="AI323" s="875"/>
      <c r="AJ323" s="875"/>
      <c r="AK323" s="875"/>
      <c r="AL323" s="875"/>
      <c r="AM323" s="875"/>
      <c r="AN323" s="875"/>
      <c r="AO323" s="875"/>
      <c r="AP323" s="884"/>
      <c r="AQ323" s="873"/>
      <c r="AR323" s="873"/>
      <c r="AS323" s="873"/>
      <c r="AT323" s="873"/>
      <c r="AU323" s="873"/>
      <c r="AV323" s="882"/>
      <c r="AW323" s="875"/>
      <c r="AX323" s="875"/>
      <c r="AY323" s="24"/>
      <c r="AZ323" s="24"/>
      <c r="BA323" s="24"/>
      <c r="BB323" s="24"/>
      <c r="BC323" s="24"/>
      <c r="BD323" s="24"/>
      <c r="BE323" s="1195" t="s">
        <v>5585</v>
      </c>
      <c r="BF323" s="2" t="s">
        <v>5254</v>
      </c>
      <c r="BG323" s="1205"/>
      <c r="BH323" s="4"/>
      <c r="BI323" s="4"/>
      <c r="BJ323" s="4" t="s">
        <v>626</v>
      </c>
      <c r="BK323" s="4"/>
    </row>
    <row r="324" spans="1:63" ht="404">
      <c r="A324" s="1163">
        <v>319</v>
      </c>
      <c r="B324" s="1164">
        <v>319</v>
      </c>
      <c r="C324" s="1165">
        <v>301</v>
      </c>
      <c r="D324" s="873" t="s">
        <v>2068</v>
      </c>
      <c r="E324" s="873" t="s">
        <v>5733</v>
      </c>
      <c r="F324" s="878" t="s">
        <v>4804</v>
      </c>
      <c r="G324" s="873"/>
      <c r="H324" s="873" t="s">
        <v>2069</v>
      </c>
      <c r="I324" s="873" t="s">
        <v>2070</v>
      </c>
      <c r="J324" s="873" t="s">
        <v>848</v>
      </c>
      <c r="K324" s="873" t="s">
        <v>1374</v>
      </c>
      <c r="L324" s="873" t="s">
        <v>6794</v>
      </c>
      <c r="M324" s="873" t="s">
        <v>4280</v>
      </c>
      <c r="N324" s="873"/>
      <c r="O324" s="873"/>
      <c r="P324" s="873"/>
      <c r="Q324" s="873"/>
      <c r="R324" s="873"/>
      <c r="S324" s="873"/>
      <c r="T324" s="873"/>
      <c r="U324" s="873"/>
      <c r="V324" s="873"/>
      <c r="W324" s="873"/>
      <c r="X324" s="873"/>
      <c r="Y324" s="875"/>
      <c r="Z324" s="884"/>
      <c r="AA324" s="873"/>
      <c r="AB324" s="873" t="s">
        <v>301</v>
      </c>
      <c r="AC324" s="873" t="s">
        <v>302</v>
      </c>
      <c r="AD324" s="873" t="s">
        <v>303</v>
      </c>
      <c r="AE324" s="873"/>
      <c r="AF324" s="875"/>
      <c r="AG324" s="875"/>
      <c r="AH324" s="1017"/>
      <c r="AI324" s="943"/>
      <c r="AJ324" s="943"/>
      <c r="AK324" s="943"/>
      <c r="AL324" s="943"/>
      <c r="AM324" s="943"/>
      <c r="AN324" s="943"/>
      <c r="AO324" s="943"/>
      <c r="AP324" s="884"/>
      <c r="AQ324" s="873"/>
      <c r="AR324" s="873"/>
      <c r="AS324" s="873"/>
      <c r="AT324" s="873"/>
      <c r="AU324" s="873"/>
      <c r="AV324" s="882"/>
      <c r="AW324" s="943"/>
      <c r="AX324" s="943"/>
      <c r="AY324" s="567"/>
      <c r="AZ324" s="567"/>
      <c r="BA324" s="567"/>
      <c r="BB324" s="567"/>
      <c r="BC324" s="567"/>
      <c r="BD324" s="567"/>
      <c r="BE324" s="1198" t="s">
        <v>5948</v>
      </c>
      <c r="BF324" s="2" t="s">
        <v>1395</v>
      </c>
      <c r="BG324" s="1234" t="s">
        <v>3269</v>
      </c>
      <c r="BH324" s="4" t="s">
        <v>6031</v>
      </c>
      <c r="BI324" s="4"/>
      <c r="BJ324" s="66" t="s">
        <v>2150</v>
      </c>
      <c r="BK324" s="4" t="s">
        <v>5786</v>
      </c>
    </row>
    <row r="325" spans="1:63" ht="66" customHeight="1">
      <c r="A325" s="1163">
        <v>320</v>
      </c>
      <c r="B325" s="1164">
        <v>320</v>
      </c>
      <c r="C325" s="1165">
        <v>302</v>
      </c>
      <c r="D325" s="901" t="s">
        <v>626</v>
      </c>
      <c r="E325" s="901"/>
      <c r="F325" s="901"/>
      <c r="G325" s="901" t="s">
        <v>5714</v>
      </c>
      <c r="H325" s="873" t="s">
        <v>2071</v>
      </c>
      <c r="I325" s="873" t="s">
        <v>1181</v>
      </c>
      <c r="J325" s="873" t="s">
        <v>1494</v>
      </c>
      <c r="K325" s="873" t="s">
        <v>668</v>
      </c>
      <c r="L325" s="873" t="s">
        <v>6796</v>
      </c>
      <c r="M325" s="873" t="s">
        <v>4280</v>
      </c>
      <c r="N325" s="873"/>
      <c r="O325" s="873" t="s">
        <v>2072</v>
      </c>
      <c r="P325" s="873" t="s">
        <v>3248</v>
      </c>
      <c r="Q325" s="873"/>
      <c r="R325" s="873"/>
      <c r="S325" s="873"/>
      <c r="T325" s="873" t="s">
        <v>2073</v>
      </c>
      <c r="U325" s="873"/>
      <c r="V325" s="873"/>
      <c r="W325" s="873"/>
      <c r="X325" s="873"/>
      <c r="Y325" s="875"/>
      <c r="Z325" s="884"/>
      <c r="AA325" s="873"/>
      <c r="AB325" s="873"/>
      <c r="AC325" s="873"/>
      <c r="AD325" s="873"/>
      <c r="AE325" s="873"/>
      <c r="AF325" s="875"/>
      <c r="AG325" s="875"/>
      <c r="AH325" s="929"/>
      <c r="AI325" s="875"/>
      <c r="AJ325" s="875"/>
      <c r="AK325" s="875"/>
      <c r="AL325" s="875"/>
      <c r="AM325" s="875"/>
      <c r="AN325" s="875"/>
      <c r="AO325" s="875"/>
      <c r="AP325" s="884"/>
      <c r="AQ325" s="873"/>
      <c r="AR325" s="873"/>
      <c r="AS325" s="873"/>
      <c r="AT325" s="873"/>
      <c r="AU325" s="873"/>
      <c r="AV325" s="882"/>
      <c r="AW325" s="875"/>
      <c r="AX325" s="875"/>
      <c r="AY325" s="24"/>
      <c r="AZ325" s="24"/>
      <c r="BA325" s="24"/>
      <c r="BB325" s="24"/>
      <c r="BC325" s="24"/>
      <c r="BD325" s="24"/>
      <c r="BE325" s="1195" t="s">
        <v>4821</v>
      </c>
      <c r="BF325" s="2" t="s">
        <v>972</v>
      </c>
      <c r="BG325" s="1205"/>
      <c r="BH325" s="4" t="s">
        <v>5776</v>
      </c>
      <c r="BI325" s="4"/>
      <c r="BJ325" s="41" t="s">
        <v>626</v>
      </c>
      <c r="BK325" s="509" t="s">
        <v>626</v>
      </c>
    </row>
    <row r="326" spans="1:63" ht="119.25" customHeight="1">
      <c r="A326" s="1163">
        <v>321</v>
      </c>
      <c r="B326" s="1164">
        <v>321</v>
      </c>
      <c r="C326" s="1165">
        <v>303</v>
      </c>
      <c r="D326" s="873" t="s">
        <v>2074</v>
      </c>
      <c r="E326" s="873"/>
      <c r="F326" s="873"/>
      <c r="G326" s="873" t="s">
        <v>5714</v>
      </c>
      <c r="H326" s="873" t="s">
        <v>2823</v>
      </c>
      <c r="I326" s="873" t="s">
        <v>1409</v>
      </c>
      <c r="J326" s="873" t="s">
        <v>1410</v>
      </c>
      <c r="K326" s="873" t="s">
        <v>668</v>
      </c>
      <c r="L326" s="873" t="s">
        <v>6796</v>
      </c>
      <c r="M326" s="873" t="s">
        <v>4280</v>
      </c>
      <c r="N326" s="873"/>
      <c r="O326" s="873"/>
      <c r="P326" s="873"/>
      <c r="Q326" s="873"/>
      <c r="R326" s="873"/>
      <c r="S326" s="873"/>
      <c r="T326" s="873"/>
      <c r="U326" s="873"/>
      <c r="V326" s="873"/>
      <c r="W326" s="873"/>
      <c r="X326" s="873"/>
      <c r="Y326" s="875"/>
      <c r="Z326" s="884"/>
      <c r="AA326" s="873"/>
      <c r="AB326" s="873"/>
      <c r="AC326" s="873"/>
      <c r="AD326" s="873"/>
      <c r="AE326" s="873"/>
      <c r="AF326" s="875"/>
      <c r="AG326" s="875"/>
      <c r="AH326" s="929"/>
      <c r="AI326" s="875"/>
      <c r="AJ326" s="875"/>
      <c r="AK326" s="875"/>
      <c r="AL326" s="875"/>
      <c r="AM326" s="875"/>
      <c r="AN326" s="875"/>
      <c r="AO326" s="875"/>
      <c r="AP326" s="884"/>
      <c r="AQ326" s="873"/>
      <c r="AR326" s="873"/>
      <c r="AS326" s="873"/>
      <c r="AT326" s="873"/>
      <c r="AU326" s="873"/>
      <c r="AV326" s="882"/>
      <c r="AW326" s="875"/>
      <c r="AX326" s="875"/>
      <c r="AY326" s="24"/>
      <c r="AZ326" s="24"/>
      <c r="BA326" s="24"/>
      <c r="BB326" s="24"/>
      <c r="BC326" s="24"/>
      <c r="BD326" s="24"/>
      <c r="BE326" s="1195" t="s">
        <v>4715</v>
      </c>
      <c r="BF326" s="2" t="s">
        <v>6837</v>
      </c>
      <c r="BG326" s="1234" t="s">
        <v>5209</v>
      </c>
      <c r="BH326" s="4" t="s">
        <v>6031</v>
      </c>
      <c r="BI326" s="4"/>
      <c r="BJ326" s="4" t="s">
        <v>626</v>
      </c>
      <c r="BK326" s="4" t="s">
        <v>5783</v>
      </c>
    </row>
    <row r="327" spans="1:63" ht="21.75" customHeight="1">
      <c r="A327" s="1163">
        <v>322</v>
      </c>
      <c r="B327" s="1164">
        <v>322</v>
      </c>
      <c r="C327" s="1165">
        <v>304</v>
      </c>
      <c r="D327" s="873" t="s">
        <v>2075</v>
      </c>
      <c r="E327" s="873" t="s">
        <v>5694</v>
      </c>
      <c r="F327" s="873"/>
      <c r="G327" s="873" t="s">
        <v>5662</v>
      </c>
      <c r="H327" s="873"/>
      <c r="I327" s="873"/>
      <c r="J327" s="873" t="s">
        <v>2076</v>
      </c>
      <c r="K327" s="873" t="s">
        <v>678</v>
      </c>
      <c r="L327" s="873" t="s">
        <v>6795</v>
      </c>
      <c r="M327" s="873" t="s">
        <v>4280</v>
      </c>
      <c r="N327" s="873"/>
      <c r="O327" s="873"/>
      <c r="P327" s="873"/>
      <c r="Q327" s="873"/>
      <c r="R327" s="873"/>
      <c r="S327" s="873"/>
      <c r="T327" s="873"/>
      <c r="U327" s="873"/>
      <c r="V327" s="873"/>
      <c r="W327" s="873"/>
      <c r="X327" s="873"/>
      <c r="Y327" s="875"/>
      <c r="Z327" s="884"/>
      <c r="AA327" s="873"/>
      <c r="AB327" s="873"/>
      <c r="AC327" s="873"/>
      <c r="AD327" s="873"/>
      <c r="AE327" s="873"/>
      <c r="AF327" s="875"/>
      <c r="AG327" s="875"/>
      <c r="AH327" s="929"/>
      <c r="AI327" s="875"/>
      <c r="AJ327" s="875"/>
      <c r="AK327" s="875"/>
      <c r="AL327" s="875"/>
      <c r="AM327" s="875"/>
      <c r="AN327" s="875"/>
      <c r="AO327" s="875"/>
      <c r="AP327" s="884"/>
      <c r="AQ327" s="873"/>
      <c r="AR327" s="873"/>
      <c r="AS327" s="873"/>
      <c r="AT327" s="873"/>
      <c r="AU327" s="873"/>
      <c r="AV327" s="882"/>
      <c r="AW327" s="1127"/>
      <c r="AX327" s="875"/>
      <c r="AY327" s="24"/>
      <c r="AZ327" s="24"/>
      <c r="BA327" s="24"/>
      <c r="BB327" s="24"/>
      <c r="BC327" s="24"/>
      <c r="BD327" s="24"/>
      <c r="BE327" s="1195"/>
      <c r="BF327" s="2" t="s">
        <v>5250</v>
      </c>
      <c r="BG327" s="1205" t="s">
        <v>5563</v>
      </c>
      <c r="BH327" s="4" t="s">
        <v>5772</v>
      </c>
      <c r="BI327" s="4"/>
      <c r="BJ327" s="4" t="s">
        <v>626</v>
      </c>
      <c r="BK327" s="4" t="s">
        <v>5782</v>
      </c>
    </row>
    <row r="328" spans="1:63" ht="62.25" customHeight="1">
      <c r="A328" s="1163">
        <v>323</v>
      </c>
      <c r="B328" s="1164">
        <v>323</v>
      </c>
      <c r="C328" s="1165">
        <v>305</v>
      </c>
      <c r="D328" s="873" t="s">
        <v>1040</v>
      </c>
      <c r="E328" s="857" t="s">
        <v>5708</v>
      </c>
      <c r="F328" s="885" t="s">
        <v>2150</v>
      </c>
      <c r="G328" s="873"/>
      <c r="H328" s="873" t="s">
        <v>3811</v>
      </c>
      <c r="I328" s="873" t="s">
        <v>3812</v>
      </c>
      <c r="J328" s="873" t="s">
        <v>715</v>
      </c>
      <c r="K328" s="873" t="s">
        <v>668</v>
      </c>
      <c r="L328" s="873" t="s">
        <v>6796</v>
      </c>
      <c r="M328" s="873" t="s">
        <v>4280</v>
      </c>
      <c r="N328" s="873" t="s">
        <v>4317</v>
      </c>
      <c r="O328" s="873" t="s">
        <v>4203</v>
      </c>
      <c r="P328" s="873" t="s">
        <v>4204</v>
      </c>
      <c r="Q328" s="873"/>
      <c r="R328" s="873" t="s">
        <v>4205</v>
      </c>
      <c r="S328" s="873"/>
      <c r="T328" s="873" t="s">
        <v>4316</v>
      </c>
      <c r="U328" s="873">
        <v>2018</v>
      </c>
      <c r="V328" s="873"/>
      <c r="W328" s="873" t="s">
        <v>5746</v>
      </c>
      <c r="X328" s="873"/>
      <c r="Y328" s="875"/>
      <c r="Z328" s="884"/>
      <c r="AA328" s="873"/>
      <c r="AB328" s="873"/>
      <c r="AC328" s="873"/>
      <c r="AD328" s="873"/>
      <c r="AE328" s="873"/>
      <c r="AF328" s="875"/>
      <c r="AG328" s="875"/>
      <c r="AH328" s="929"/>
      <c r="AI328" s="875"/>
      <c r="AJ328" s="875"/>
      <c r="AK328" s="875"/>
      <c r="AL328" s="875"/>
      <c r="AM328" s="875"/>
      <c r="AN328" s="875"/>
      <c r="AO328" s="875"/>
      <c r="AP328" s="1021" t="s">
        <v>5930</v>
      </c>
      <c r="AQ328" s="873"/>
      <c r="AR328" s="873"/>
      <c r="AS328" s="873"/>
      <c r="AT328" s="873"/>
      <c r="AU328" s="873"/>
      <c r="AV328" s="882"/>
      <c r="AW328" s="875"/>
      <c r="AX328" s="875"/>
      <c r="AY328" s="24"/>
      <c r="AZ328" s="24"/>
      <c r="BA328" s="24"/>
      <c r="BB328" s="24"/>
      <c r="BC328" s="24"/>
      <c r="BD328" s="24"/>
      <c r="BE328" s="1195"/>
      <c r="BF328" s="4"/>
      <c r="BG328" s="1241" t="s">
        <v>5561</v>
      </c>
      <c r="BH328" s="4" t="s">
        <v>5766</v>
      </c>
      <c r="BI328" s="4" t="s">
        <v>5750</v>
      </c>
      <c r="BJ328" s="66" t="s">
        <v>2150</v>
      </c>
      <c r="BK328" s="4" t="s">
        <v>5828</v>
      </c>
    </row>
    <row r="329" spans="1:63" ht="110.25" customHeight="1">
      <c r="A329" s="1163">
        <v>324</v>
      </c>
      <c r="B329" s="1164">
        <v>324</v>
      </c>
      <c r="C329" s="1165">
        <v>306</v>
      </c>
      <c r="D329" s="873" t="s">
        <v>2077</v>
      </c>
      <c r="E329" s="873"/>
      <c r="F329" s="873"/>
      <c r="G329" s="873" t="s">
        <v>5714</v>
      </c>
      <c r="H329" s="873" t="s">
        <v>2824</v>
      </c>
      <c r="I329" s="873"/>
      <c r="J329" s="873" t="s">
        <v>715</v>
      </c>
      <c r="K329" s="873" t="s">
        <v>668</v>
      </c>
      <c r="L329" s="873" t="s">
        <v>6796</v>
      </c>
      <c r="M329" s="873" t="s">
        <v>4280</v>
      </c>
      <c r="N329" s="873"/>
      <c r="O329" s="873"/>
      <c r="P329" s="873"/>
      <c r="Q329" s="873"/>
      <c r="R329" s="873"/>
      <c r="S329" s="873"/>
      <c r="T329" s="873" t="s">
        <v>2488</v>
      </c>
      <c r="U329" s="873"/>
      <c r="V329" s="873" t="s">
        <v>2489</v>
      </c>
      <c r="W329" s="873"/>
      <c r="X329" s="873"/>
      <c r="Y329" s="875"/>
      <c r="Z329" s="884" t="s">
        <v>74</v>
      </c>
      <c r="AA329" s="873" t="s">
        <v>89</v>
      </c>
      <c r="AB329" s="873" t="s">
        <v>530</v>
      </c>
      <c r="AC329" s="873" t="s">
        <v>531</v>
      </c>
      <c r="AD329" s="873" t="s">
        <v>532</v>
      </c>
      <c r="AE329" s="901" t="s">
        <v>2477</v>
      </c>
      <c r="AF329" s="875"/>
      <c r="AG329" s="875"/>
      <c r="AH329" s="1017"/>
      <c r="AI329" s="943"/>
      <c r="AJ329" s="943"/>
      <c r="AK329" s="943"/>
      <c r="AL329" s="943"/>
      <c r="AM329" s="943"/>
      <c r="AN329" s="943"/>
      <c r="AO329" s="943"/>
      <c r="AP329" s="884"/>
      <c r="AQ329" s="926"/>
      <c r="AR329" s="873"/>
      <c r="AS329" s="873"/>
      <c r="AT329" s="873"/>
      <c r="AU329" s="901"/>
      <c r="AV329" s="882"/>
      <c r="AW329" s="943"/>
      <c r="AX329" s="943"/>
      <c r="AY329" s="567"/>
      <c r="AZ329" s="567"/>
      <c r="BA329" s="567"/>
      <c r="BB329" s="567"/>
      <c r="BC329" s="567"/>
      <c r="BD329" s="567"/>
      <c r="BE329" s="1198" t="s">
        <v>6838</v>
      </c>
      <c r="BF329" s="2" t="s">
        <v>6837</v>
      </c>
      <c r="BG329" s="1240" t="s">
        <v>5209</v>
      </c>
      <c r="BH329" s="4" t="s">
        <v>5772</v>
      </c>
      <c r="BI329" s="4"/>
      <c r="BJ329" s="4" t="s">
        <v>626</v>
      </c>
      <c r="BK329" s="4" t="s">
        <v>5784</v>
      </c>
    </row>
    <row r="330" spans="1:63" ht="63" customHeight="1">
      <c r="A330" s="1163">
        <v>325</v>
      </c>
      <c r="B330" s="1164">
        <v>325</v>
      </c>
      <c r="C330" s="1165">
        <v>307</v>
      </c>
      <c r="D330" s="873" t="s">
        <v>957</v>
      </c>
      <c r="E330" s="873"/>
      <c r="F330" s="873"/>
      <c r="G330" s="873" t="s">
        <v>5714</v>
      </c>
      <c r="H330" s="873"/>
      <c r="I330" s="873" t="s">
        <v>673</v>
      </c>
      <c r="J330" s="873" t="s">
        <v>1495</v>
      </c>
      <c r="K330" s="873" t="s">
        <v>668</v>
      </c>
      <c r="L330" s="873" t="s">
        <v>6796</v>
      </c>
      <c r="M330" s="873" t="s">
        <v>4280</v>
      </c>
      <c r="N330" s="873"/>
      <c r="O330" s="873"/>
      <c r="P330" s="873"/>
      <c r="Q330" s="873"/>
      <c r="R330" s="873"/>
      <c r="S330" s="873"/>
      <c r="T330" s="873" t="s">
        <v>2078</v>
      </c>
      <c r="U330" s="873"/>
      <c r="V330" s="873"/>
      <c r="W330" s="873"/>
      <c r="X330" s="873"/>
      <c r="Y330" s="875"/>
      <c r="Z330" s="884" t="s">
        <v>969</v>
      </c>
      <c r="AA330" s="873" t="s">
        <v>94</v>
      </c>
      <c r="AB330" s="873" t="s">
        <v>501</v>
      </c>
      <c r="AC330" s="873" t="s">
        <v>502</v>
      </c>
      <c r="AD330" s="873" t="s">
        <v>503</v>
      </c>
      <c r="AE330" s="873"/>
      <c r="AF330" s="875"/>
      <c r="AG330" s="875"/>
      <c r="AH330" s="929"/>
      <c r="AI330" s="875"/>
      <c r="AJ330" s="875"/>
      <c r="AK330" s="875"/>
      <c r="AL330" s="875"/>
      <c r="AM330" s="875"/>
      <c r="AN330" s="875"/>
      <c r="AO330" s="875"/>
      <c r="AP330" s="884"/>
      <c r="AQ330" s="926"/>
      <c r="AR330" s="873"/>
      <c r="AS330" s="873"/>
      <c r="AT330" s="873"/>
      <c r="AU330" s="873"/>
      <c r="AV330" s="882"/>
      <c r="AW330" s="875"/>
      <c r="AX330" s="875"/>
      <c r="AY330" s="24"/>
      <c r="AZ330" s="24"/>
      <c r="BA330" s="24"/>
      <c r="BB330" s="24"/>
      <c r="BC330" s="24"/>
      <c r="BD330" s="24"/>
      <c r="BE330" s="1195" t="s">
        <v>503</v>
      </c>
      <c r="BF330" s="2" t="s">
        <v>6837</v>
      </c>
      <c r="BG330" s="1205" t="s">
        <v>5209</v>
      </c>
      <c r="BH330" s="4" t="s">
        <v>5772</v>
      </c>
      <c r="BI330" s="4"/>
      <c r="BJ330" s="4" t="s">
        <v>626</v>
      </c>
      <c r="BK330" s="4" t="s">
        <v>5783</v>
      </c>
    </row>
    <row r="331" spans="1:63" ht="190.5" customHeight="1">
      <c r="A331" s="1163">
        <v>326</v>
      </c>
      <c r="B331" s="1164">
        <v>326</v>
      </c>
      <c r="C331" s="1165">
        <v>308</v>
      </c>
      <c r="D331" s="873" t="s">
        <v>336</v>
      </c>
      <c r="E331" s="857" t="s">
        <v>6228</v>
      </c>
      <c r="F331" s="885" t="s">
        <v>2150</v>
      </c>
      <c r="G331" s="873"/>
      <c r="H331" s="873" t="s">
        <v>6316</v>
      </c>
      <c r="I331" s="873" t="s">
        <v>2080</v>
      </c>
      <c r="J331" s="873" t="s">
        <v>2081</v>
      </c>
      <c r="K331" s="873" t="s">
        <v>668</v>
      </c>
      <c r="L331" s="873" t="s">
        <v>6796</v>
      </c>
      <c r="M331" s="873" t="s">
        <v>4280</v>
      </c>
      <c r="N331" s="873"/>
      <c r="O331" s="873"/>
      <c r="P331" s="873" t="s">
        <v>3423</v>
      </c>
      <c r="Q331" s="873"/>
      <c r="R331" s="873"/>
      <c r="S331" s="873"/>
      <c r="T331" s="873" t="s">
        <v>2490</v>
      </c>
      <c r="U331" s="873"/>
      <c r="V331" s="873"/>
      <c r="W331" s="873"/>
      <c r="X331" s="873"/>
      <c r="Y331" s="875"/>
      <c r="Z331" s="884" t="s">
        <v>6317</v>
      </c>
      <c r="AA331" s="873" t="s">
        <v>6534</v>
      </c>
      <c r="AB331" s="873" t="s">
        <v>6535</v>
      </c>
      <c r="AC331" s="873" t="s">
        <v>2491</v>
      </c>
      <c r="AD331" s="873" t="s">
        <v>2492</v>
      </c>
      <c r="AE331" s="873"/>
      <c r="AF331" s="875"/>
      <c r="AG331" s="875"/>
      <c r="AH331" s="929" t="s">
        <v>6112</v>
      </c>
      <c r="AI331" s="875" t="s">
        <v>6113</v>
      </c>
      <c r="AJ331" s="875"/>
      <c r="AK331" s="875"/>
      <c r="AL331" s="875"/>
      <c r="AM331" s="875"/>
      <c r="AN331" s="875"/>
      <c r="AO331" s="875"/>
      <c r="AP331" s="884"/>
      <c r="AQ331" s="873"/>
      <c r="AR331" s="873"/>
      <c r="AS331" s="873"/>
      <c r="AT331" s="873"/>
      <c r="AU331" s="873"/>
      <c r="AV331" s="882"/>
      <c r="AW331" s="875"/>
      <c r="AX331" s="875"/>
      <c r="AY331" s="24"/>
      <c r="AZ331" s="24"/>
      <c r="BA331" s="24"/>
      <c r="BB331" s="24"/>
      <c r="BC331" s="24"/>
      <c r="BD331" s="24"/>
      <c r="BE331" s="1196" t="s">
        <v>5866</v>
      </c>
      <c r="BF331" s="4" t="s">
        <v>6536</v>
      </c>
      <c r="BG331" s="1205" t="s">
        <v>5561</v>
      </c>
      <c r="BH331" s="4" t="s">
        <v>5772</v>
      </c>
      <c r="BI331" s="4"/>
      <c r="BJ331" s="66" t="s">
        <v>2150</v>
      </c>
      <c r="BK331" s="4" t="s">
        <v>5783</v>
      </c>
    </row>
    <row r="332" spans="1:63" s="736" customFormat="1" ht="216" customHeight="1">
      <c r="A332" s="1163">
        <v>327</v>
      </c>
      <c r="B332" s="1168">
        <v>327</v>
      </c>
      <c r="C332" s="1169">
        <v>309</v>
      </c>
      <c r="D332" s="940" t="s">
        <v>2082</v>
      </c>
      <c r="E332" s="903" t="s">
        <v>6228</v>
      </c>
      <c r="F332" s="1036" t="s">
        <v>2150</v>
      </c>
      <c r="G332" s="940"/>
      <c r="H332" s="940" t="s">
        <v>2493</v>
      </c>
      <c r="I332" s="940" t="s">
        <v>2083</v>
      </c>
      <c r="J332" s="940" t="s">
        <v>1410</v>
      </c>
      <c r="K332" s="940" t="s">
        <v>668</v>
      </c>
      <c r="L332" s="940" t="s">
        <v>6796</v>
      </c>
      <c r="M332" s="940" t="s">
        <v>4280</v>
      </c>
      <c r="N332" s="940"/>
      <c r="O332" s="940" t="s">
        <v>3425</v>
      </c>
      <c r="P332" s="940" t="s">
        <v>3424</v>
      </c>
      <c r="Q332" s="940"/>
      <c r="R332" s="940"/>
      <c r="S332" s="940"/>
      <c r="T332" s="940" t="s">
        <v>2494</v>
      </c>
      <c r="U332" s="940"/>
      <c r="V332" s="940"/>
      <c r="W332" s="940"/>
      <c r="X332" s="940"/>
      <c r="Y332" s="1037"/>
      <c r="Z332" s="1038" t="s">
        <v>281</v>
      </c>
      <c r="AA332" s="940" t="s">
        <v>282</v>
      </c>
      <c r="AB332" s="940" t="s">
        <v>283</v>
      </c>
      <c r="AC332" s="940" t="s">
        <v>284</v>
      </c>
      <c r="AD332" s="940" t="s">
        <v>285</v>
      </c>
      <c r="AE332" s="940" t="s">
        <v>3722</v>
      </c>
      <c r="AF332" s="1037"/>
      <c r="AG332" s="1037"/>
      <c r="AH332" s="1039"/>
      <c r="AI332" s="1037"/>
      <c r="AJ332" s="1037"/>
      <c r="AK332" s="1037"/>
      <c r="AL332" s="1037"/>
      <c r="AM332" s="1037"/>
      <c r="AN332" s="1037"/>
      <c r="AO332" s="1037"/>
      <c r="AP332" s="1038"/>
      <c r="AQ332" s="940"/>
      <c r="AR332" s="940"/>
      <c r="AS332" s="940"/>
      <c r="AT332" s="940"/>
      <c r="AU332" s="940"/>
      <c r="AV332" s="1040"/>
      <c r="AW332" s="1037"/>
      <c r="AX332" s="1037"/>
      <c r="AY332" s="733"/>
      <c r="AZ332" s="733"/>
      <c r="BA332" s="733"/>
      <c r="BB332" s="733"/>
      <c r="BC332" s="733"/>
      <c r="BD332" s="733"/>
      <c r="BE332" s="1216" t="s">
        <v>4716</v>
      </c>
      <c r="BF332" s="424" t="s">
        <v>5245</v>
      </c>
      <c r="BG332" s="1248" t="s">
        <v>6229</v>
      </c>
      <c r="BH332" s="424" t="s">
        <v>6030</v>
      </c>
      <c r="BI332" s="424"/>
      <c r="BJ332" s="424" t="s">
        <v>626</v>
      </c>
      <c r="BK332" s="424" t="s">
        <v>5783</v>
      </c>
    </row>
    <row r="333" spans="1:63" ht="75" customHeight="1">
      <c r="A333" s="1163">
        <v>328</v>
      </c>
      <c r="B333" s="1164">
        <v>328</v>
      </c>
      <c r="C333" s="1165">
        <v>310</v>
      </c>
      <c r="D333" s="873" t="s">
        <v>2084</v>
      </c>
      <c r="E333" s="873"/>
      <c r="F333" s="873"/>
      <c r="G333" s="873" t="s">
        <v>5714</v>
      </c>
      <c r="H333" s="873" t="s">
        <v>2084</v>
      </c>
      <c r="I333" s="873" t="s">
        <v>2080</v>
      </c>
      <c r="J333" s="873" t="s">
        <v>2081</v>
      </c>
      <c r="K333" s="873" t="s">
        <v>668</v>
      </c>
      <c r="L333" s="873" t="s">
        <v>6796</v>
      </c>
      <c r="M333" s="873" t="s">
        <v>4280</v>
      </c>
      <c r="N333" s="873"/>
      <c r="O333" s="873"/>
      <c r="P333" s="873"/>
      <c r="Q333" s="873"/>
      <c r="R333" s="873"/>
      <c r="S333" s="873"/>
      <c r="T333" s="873" t="s">
        <v>2496</v>
      </c>
      <c r="U333" s="873"/>
      <c r="V333" s="873"/>
      <c r="W333" s="873"/>
      <c r="X333" s="873"/>
      <c r="Y333" s="875"/>
      <c r="Z333" s="884" t="s">
        <v>970</v>
      </c>
      <c r="AA333" s="873" t="s">
        <v>92</v>
      </c>
      <c r="AB333" s="873" t="s">
        <v>504</v>
      </c>
      <c r="AC333" s="873" t="s">
        <v>505</v>
      </c>
      <c r="AD333" s="873" t="s">
        <v>506</v>
      </c>
      <c r="AE333" s="873"/>
      <c r="AF333" s="875"/>
      <c r="AG333" s="875"/>
      <c r="AH333" s="929"/>
      <c r="AI333" s="875"/>
      <c r="AJ333" s="875"/>
      <c r="AK333" s="875"/>
      <c r="AL333" s="875"/>
      <c r="AM333" s="875"/>
      <c r="AN333" s="875"/>
      <c r="AO333" s="875"/>
      <c r="AP333" s="884"/>
      <c r="AQ333" s="926"/>
      <c r="AR333" s="873"/>
      <c r="AS333" s="873"/>
      <c r="AT333" s="873"/>
      <c r="AU333" s="873"/>
      <c r="AV333" s="882"/>
      <c r="AW333" s="875"/>
      <c r="AX333" s="875"/>
      <c r="AY333" s="24"/>
      <c r="AZ333" s="24"/>
      <c r="BA333" s="24"/>
      <c r="BB333" s="24"/>
      <c r="BC333" s="24"/>
      <c r="BD333" s="24"/>
      <c r="BE333" s="1195" t="s">
        <v>6844</v>
      </c>
      <c r="BF333" s="2" t="s">
        <v>6837</v>
      </c>
      <c r="BG333" s="1205" t="s">
        <v>5209</v>
      </c>
      <c r="BH333" s="63" t="s">
        <v>6032</v>
      </c>
      <c r="BI333" s="4"/>
      <c r="BJ333" s="4" t="s">
        <v>626</v>
      </c>
      <c r="BK333" s="4" t="s">
        <v>5785</v>
      </c>
    </row>
    <row r="334" spans="1:63" ht="41.25" customHeight="1">
      <c r="A334" s="1163">
        <v>329</v>
      </c>
      <c r="B334" s="1164">
        <v>329</v>
      </c>
      <c r="C334" s="1165">
        <v>311</v>
      </c>
      <c r="D334" s="873" t="s">
        <v>2085</v>
      </c>
      <c r="E334" s="873"/>
      <c r="F334" s="873"/>
      <c r="G334" s="873" t="s">
        <v>5714</v>
      </c>
      <c r="H334" s="873" t="s">
        <v>2955</v>
      </c>
      <c r="I334" s="873" t="s">
        <v>2956</v>
      </c>
      <c r="J334" s="873" t="s">
        <v>2086</v>
      </c>
      <c r="K334" s="873" t="s">
        <v>668</v>
      </c>
      <c r="L334" s="873" t="s">
        <v>6796</v>
      </c>
      <c r="M334" s="873" t="s">
        <v>4280</v>
      </c>
      <c r="N334" s="873"/>
      <c r="O334" s="873"/>
      <c r="P334" s="873"/>
      <c r="Q334" s="873"/>
      <c r="R334" s="873"/>
      <c r="S334" s="873"/>
      <c r="T334" s="873"/>
      <c r="U334" s="873"/>
      <c r="V334" s="873"/>
      <c r="W334" s="873"/>
      <c r="X334" s="873"/>
      <c r="Y334" s="875"/>
      <c r="Z334" s="884"/>
      <c r="AA334" s="873"/>
      <c r="AB334" s="873"/>
      <c r="AC334" s="873"/>
      <c r="AD334" s="873"/>
      <c r="AE334" s="873"/>
      <c r="AF334" s="875"/>
      <c r="AG334" s="875"/>
      <c r="AH334" s="929"/>
      <c r="AI334" s="875"/>
      <c r="AJ334" s="875"/>
      <c r="AK334" s="875"/>
      <c r="AL334" s="875"/>
      <c r="AM334" s="875"/>
      <c r="AN334" s="875"/>
      <c r="AO334" s="875"/>
      <c r="AP334" s="884"/>
      <c r="AQ334" s="873"/>
      <c r="AR334" s="873"/>
      <c r="AS334" s="873"/>
      <c r="AT334" s="873"/>
      <c r="AU334" s="873"/>
      <c r="AV334" s="882"/>
      <c r="AW334" s="875"/>
      <c r="AX334" s="875"/>
      <c r="AY334" s="24"/>
      <c r="AZ334" s="24"/>
      <c r="BA334" s="24"/>
      <c r="BB334" s="24"/>
      <c r="BC334" s="24"/>
      <c r="BD334" s="24"/>
      <c r="BE334" s="1200" t="s">
        <v>6850</v>
      </c>
      <c r="BF334" s="2"/>
      <c r="BG334" s="1205" t="s">
        <v>5209</v>
      </c>
      <c r="BH334" s="63" t="s">
        <v>6032</v>
      </c>
      <c r="BI334" s="4"/>
      <c r="BJ334" s="4" t="s">
        <v>626</v>
      </c>
      <c r="BK334" s="4" t="s">
        <v>5785</v>
      </c>
    </row>
    <row r="335" spans="1:63" ht="244.5" customHeight="1">
      <c r="A335" s="1163">
        <v>330</v>
      </c>
      <c r="B335" s="1164">
        <v>330</v>
      </c>
      <c r="C335" s="1165">
        <v>312</v>
      </c>
      <c r="D335" s="873" t="s">
        <v>2087</v>
      </c>
      <c r="E335" s="857" t="s">
        <v>5722</v>
      </c>
      <c r="F335" s="885" t="s">
        <v>2150</v>
      </c>
      <c r="G335" s="873"/>
      <c r="H335" s="873" t="s">
        <v>5541</v>
      </c>
      <c r="I335" s="873"/>
      <c r="J335" s="873" t="s">
        <v>2081</v>
      </c>
      <c r="K335" s="873" t="s">
        <v>668</v>
      </c>
      <c r="L335" s="873" t="s">
        <v>6796</v>
      </c>
      <c r="M335" s="873" t="s">
        <v>4280</v>
      </c>
      <c r="N335" s="873"/>
      <c r="O335" s="873"/>
      <c r="P335" s="873"/>
      <c r="Q335" s="873"/>
      <c r="R335" s="873"/>
      <c r="S335" s="873"/>
      <c r="T335" s="873"/>
      <c r="U335" s="873"/>
      <c r="V335" s="873"/>
      <c r="W335" s="873"/>
      <c r="X335" s="873"/>
      <c r="Y335" s="875"/>
      <c r="Z335" s="884"/>
      <c r="AA335" s="873"/>
      <c r="AB335" s="873"/>
      <c r="AC335" s="873"/>
      <c r="AD335" s="873"/>
      <c r="AE335" s="873"/>
      <c r="AF335" s="875"/>
      <c r="AG335" s="875"/>
      <c r="AH335" s="1016" t="s">
        <v>6061</v>
      </c>
      <c r="AI335" s="996" t="s">
        <v>6062</v>
      </c>
      <c r="AJ335" s="996"/>
      <c r="AK335" s="996"/>
      <c r="AL335" s="996"/>
      <c r="AM335" s="996"/>
      <c r="AN335" s="996"/>
      <c r="AO335" s="996"/>
      <c r="AP335" s="884"/>
      <c r="AQ335" s="873"/>
      <c r="AR335" s="873"/>
      <c r="AS335" s="873"/>
      <c r="AT335" s="873"/>
      <c r="AU335" s="873"/>
      <c r="AV335" s="882"/>
      <c r="AW335" s="996"/>
      <c r="AX335" s="996"/>
      <c r="AY335" s="539"/>
      <c r="AZ335" s="539"/>
      <c r="BA335" s="539"/>
      <c r="BB335" s="539"/>
      <c r="BC335" s="539"/>
      <c r="BD335" s="539"/>
      <c r="BE335" s="1200" t="s">
        <v>5777</v>
      </c>
      <c r="BF335" s="2" t="s">
        <v>5867</v>
      </c>
      <c r="BG335" s="1205" t="s">
        <v>5561</v>
      </c>
      <c r="BH335" s="4" t="s">
        <v>6034</v>
      </c>
      <c r="BI335" s="4"/>
      <c r="BJ335" s="66" t="s">
        <v>2150</v>
      </c>
      <c r="BK335" s="4" t="s">
        <v>5784</v>
      </c>
    </row>
    <row r="336" spans="1:63" ht="63" customHeight="1">
      <c r="A336" s="1163">
        <v>331</v>
      </c>
      <c r="B336" s="1164">
        <v>331</v>
      </c>
      <c r="C336" s="1165">
        <v>313</v>
      </c>
      <c r="D336" s="1041" t="s">
        <v>626</v>
      </c>
      <c r="E336" s="901"/>
      <c r="F336" s="901"/>
      <c r="G336" s="901" t="s">
        <v>5714</v>
      </c>
      <c r="H336" s="873" t="s">
        <v>2062</v>
      </c>
      <c r="I336" s="873" t="s">
        <v>2062</v>
      </c>
      <c r="J336" s="873" t="s">
        <v>715</v>
      </c>
      <c r="K336" s="873" t="s">
        <v>668</v>
      </c>
      <c r="L336" s="873" t="s">
        <v>6796</v>
      </c>
      <c r="M336" s="873" t="s">
        <v>4280</v>
      </c>
      <c r="N336" s="873"/>
      <c r="O336" s="873"/>
      <c r="P336" s="873"/>
      <c r="Q336" s="873"/>
      <c r="R336" s="873"/>
      <c r="S336" s="873"/>
      <c r="T336" s="873"/>
      <c r="U336" s="873"/>
      <c r="V336" s="873"/>
      <c r="W336" s="873"/>
      <c r="X336" s="873"/>
      <c r="Y336" s="875"/>
      <c r="Z336" s="884"/>
      <c r="AA336" s="873"/>
      <c r="AB336" s="873"/>
      <c r="AC336" s="873"/>
      <c r="AD336" s="873"/>
      <c r="AE336" s="873"/>
      <c r="AF336" s="875"/>
      <c r="AG336" s="875"/>
      <c r="AH336" s="929"/>
      <c r="AI336" s="875"/>
      <c r="AJ336" s="875"/>
      <c r="AK336" s="875"/>
      <c r="AL336" s="875"/>
      <c r="AM336" s="875"/>
      <c r="AN336" s="875"/>
      <c r="AO336" s="875"/>
      <c r="AP336" s="884"/>
      <c r="AQ336" s="873"/>
      <c r="AR336" s="873"/>
      <c r="AS336" s="873"/>
      <c r="AT336" s="873"/>
      <c r="AU336" s="873"/>
      <c r="AV336" s="882"/>
      <c r="AW336" s="875"/>
      <c r="AX336" s="875"/>
      <c r="AY336" s="24"/>
      <c r="AZ336" s="24"/>
      <c r="BA336" s="24"/>
      <c r="BB336" s="24"/>
      <c r="BC336" s="24"/>
      <c r="BD336" s="24"/>
      <c r="BE336" s="1195"/>
      <c r="BF336" s="2" t="s">
        <v>972</v>
      </c>
      <c r="BG336" s="1205" t="s">
        <v>3532</v>
      </c>
      <c r="BH336" s="4" t="s">
        <v>5776</v>
      </c>
      <c r="BI336" s="4"/>
      <c r="BJ336" s="41" t="s">
        <v>626</v>
      </c>
      <c r="BK336" s="509" t="s">
        <v>626</v>
      </c>
    </row>
    <row r="337" spans="1:63" ht="78.75" customHeight="1">
      <c r="A337" s="1163">
        <v>332</v>
      </c>
      <c r="B337" s="1164">
        <v>332</v>
      </c>
      <c r="C337" s="1165">
        <v>314</v>
      </c>
      <c r="D337" s="873" t="s">
        <v>2088</v>
      </c>
      <c r="E337" s="873"/>
      <c r="F337" s="873"/>
      <c r="G337" s="873" t="s">
        <v>5714</v>
      </c>
      <c r="H337" s="873"/>
      <c r="I337" s="873" t="s">
        <v>2089</v>
      </c>
      <c r="J337" s="873" t="s">
        <v>2090</v>
      </c>
      <c r="K337" s="873" t="s">
        <v>683</v>
      </c>
      <c r="L337" s="873" t="s">
        <v>6796</v>
      </c>
      <c r="M337" s="873" t="s">
        <v>4280</v>
      </c>
      <c r="N337" s="873"/>
      <c r="O337" s="873"/>
      <c r="P337" s="873"/>
      <c r="Q337" s="873"/>
      <c r="R337" s="873"/>
      <c r="S337" s="873"/>
      <c r="T337" s="873" t="s">
        <v>2091</v>
      </c>
      <c r="U337" s="873"/>
      <c r="V337" s="873"/>
      <c r="W337" s="873"/>
      <c r="X337" s="873"/>
      <c r="Y337" s="875"/>
      <c r="Z337" s="884"/>
      <c r="AA337" s="873"/>
      <c r="AB337" s="873"/>
      <c r="AC337" s="873"/>
      <c r="AD337" s="873"/>
      <c r="AE337" s="873"/>
      <c r="AF337" s="875"/>
      <c r="AG337" s="875"/>
      <c r="AH337" s="929"/>
      <c r="AI337" s="875"/>
      <c r="AJ337" s="875"/>
      <c r="AK337" s="875"/>
      <c r="AL337" s="875"/>
      <c r="AM337" s="875"/>
      <c r="AN337" s="875"/>
      <c r="AO337" s="875"/>
      <c r="AP337" s="884"/>
      <c r="AQ337" s="873"/>
      <c r="AR337" s="873"/>
      <c r="AS337" s="873"/>
      <c r="AT337" s="873"/>
      <c r="AU337" s="873"/>
      <c r="AV337" s="882"/>
      <c r="AW337" s="875"/>
      <c r="AX337" s="875"/>
      <c r="AY337" s="24"/>
      <c r="AZ337" s="24"/>
      <c r="BA337" s="24"/>
      <c r="BB337" s="24"/>
      <c r="BC337" s="24"/>
      <c r="BD337" s="24"/>
      <c r="BE337" s="1195" t="s">
        <v>3565</v>
      </c>
      <c r="BF337" s="4" t="s">
        <v>2497</v>
      </c>
      <c r="BG337" s="1205"/>
      <c r="BH337" s="63" t="s">
        <v>5776</v>
      </c>
      <c r="BI337" s="4"/>
      <c r="BJ337" s="41" t="s">
        <v>626</v>
      </c>
      <c r="BK337" s="509" t="s">
        <v>626</v>
      </c>
    </row>
    <row r="338" spans="1:63" ht="96" customHeight="1">
      <c r="A338" s="1163">
        <v>333</v>
      </c>
      <c r="B338" s="1164">
        <v>333</v>
      </c>
      <c r="C338" s="1165">
        <v>315</v>
      </c>
      <c r="D338" s="873" t="s">
        <v>2092</v>
      </c>
      <c r="E338" s="873"/>
      <c r="F338" s="873"/>
      <c r="G338" s="873" t="s">
        <v>5714</v>
      </c>
      <c r="H338" s="873"/>
      <c r="I338" s="873" t="s">
        <v>2093</v>
      </c>
      <c r="J338" s="873" t="s">
        <v>2094</v>
      </c>
      <c r="K338" s="873" t="s">
        <v>683</v>
      </c>
      <c r="L338" s="873" t="s">
        <v>6796</v>
      </c>
      <c r="M338" s="873" t="s">
        <v>4280</v>
      </c>
      <c r="N338" s="873"/>
      <c r="O338" s="873"/>
      <c r="P338" s="873"/>
      <c r="Q338" s="873"/>
      <c r="R338" s="873"/>
      <c r="S338" s="873"/>
      <c r="T338" s="873"/>
      <c r="U338" s="873"/>
      <c r="V338" s="873"/>
      <c r="W338" s="873"/>
      <c r="X338" s="873"/>
      <c r="Y338" s="875"/>
      <c r="Z338" s="884" t="s">
        <v>971</v>
      </c>
      <c r="AA338" s="873" t="s">
        <v>90</v>
      </c>
      <c r="AB338" s="873" t="s">
        <v>425</v>
      </c>
      <c r="AC338" s="873" t="s">
        <v>426</v>
      </c>
      <c r="AD338" s="873" t="s">
        <v>427</v>
      </c>
      <c r="AE338" s="873"/>
      <c r="AF338" s="107"/>
      <c r="AG338" s="107"/>
      <c r="AH338" s="929"/>
      <c r="AI338" s="875"/>
      <c r="AJ338" s="875"/>
      <c r="AK338" s="875"/>
      <c r="AL338" s="875"/>
      <c r="AM338" s="875"/>
      <c r="AN338" s="875"/>
      <c r="AO338" s="875"/>
      <c r="AP338" s="884"/>
      <c r="AQ338" s="926"/>
      <c r="AR338" s="873"/>
      <c r="AS338" s="873"/>
      <c r="AT338" s="873"/>
      <c r="AU338" s="873"/>
      <c r="AV338" s="913"/>
      <c r="AW338" s="875"/>
      <c r="AX338" s="875"/>
      <c r="AY338" s="24"/>
      <c r="AZ338" s="24"/>
      <c r="BA338" s="24"/>
      <c r="BB338" s="24"/>
      <c r="BC338" s="24"/>
      <c r="BD338" s="24"/>
      <c r="BE338" s="1195" t="s">
        <v>6853</v>
      </c>
      <c r="BF338" s="2" t="s">
        <v>6837</v>
      </c>
      <c r="BG338" s="1205" t="s">
        <v>5209</v>
      </c>
      <c r="BH338" s="63" t="s">
        <v>6032</v>
      </c>
      <c r="BI338" s="4"/>
      <c r="BJ338" s="4" t="s">
        <v>626</v>
      </c>
      <c r="BK338" s="4" t="s">
        <v>5785</v>
      </c>
    </row>
    <row r="339" spans="1:63" ht="87" customHeight="1">
      <c r="A339" s="1163">
        <v>334</v>
      </c>
      <c r="B339" s="1164">
        <v>334</v>
      </c>
      <c r="C339" s="1165">
        <v>316</v>
      </c>
      <c r="D339" s="873" t="s">
        <v>939</v>
      </c>
      <c r="E339" s="857" t="s">
        <v>5717</v>
      </c>
      <c r="F339" s="885" t="s">
        <v>2150</v>
      </c>
      <c r="G339" s="873"/>
      <c r="H339" s="873" t="s">
        <v>2096</v>
      </c>
      <c r="I339" s="873"/>
      <c r="J339" s="873" t="s">
        <v>1932</v>
      </c>
      <c r="K339" s="873" t="s">
        <v>670</v>
      </c>
      <c r="L339" s="873" t="s">
        <v>6795</v>
      </c>
      <c r="M339" s="873" t="s">
        <v>4280</v>
      </c>
      <c r="N339" s="873"/>
      <c r="O339" s="873"/>
      <c r="P339" s="873"/>
      <c r="Q339" s="873"/>
      <c r="R339" s="873"/>
      <c r="S339" s="873"/>
      <c r="T339" s="873" t="s">
        <v>2097</v>
      </c>
      <c r="U339" s="873"/>
      <c r="V339" s="873"/>
      <c r="W339" s="873"/>
      <c r="X339" s="873"/>
      <c r="Y339" s="875"/>
      <c r="Z339" s="884"/>
      <c r="AA339" s="873"/>
      <c r="AB339" s="873"/>
      <c r="AC339" s="873"/>
      <c r="AD339" s="873"/>
      <c r="AE339" s="873"/>
      <c r="AF339" s="875"/>
      <c r="AG339" s="875"/>
      <c r="AH339" s="868"/>
      <c r="AI339" s="869"/>
      <c r="AJ339" s="869"/>
      <c r="AK339" s="869"/>
      <c r="AL339" s="869"/>
      <c r="AM339" s="869"/>
      <c r="AN339" s="869"/>
      <c r="AO339" s="869"/>
      <c r="AP339" s="884"/>
      <c r="AQ339" s="873"/>
      <c r="AR339" s="873"/>
      <c r="AS339" s="873"/>
      <c r="AT339" s="873"/>
      <c r="AU339" s="873"/>
      <c r="AV339" s="882"/>
      <c r="AW339" s="869"/>
      <c r="AX339" s="869"/>
      <c r="AY339" s="22"/>
      <c r="AZ339" s="22"/>
      <c r="BA339" s="22"/>
      <c r="BB339" s="22"/>
      <c r="BC339" s="22"/>
      <c r="BD339" s="22"/>
      <c r="BE339" s="1188" t="s">
        <v>4690</v>
      </c>
      <c r="BF339" s="2" t="s">
        <v>972</v>
      </c>
      <c r="BG339" s="1237" t="s">
        <v>5562</v>
      </c>
      <c r="BH339" s="4" t="s">
        <v>5772</v>
      </c>
      <c r="BI339" s="4"/>
      <c r="BJ339" s="4" t="s">
        <v>626</v>
      </c>
      <c r="BK339" s="4" t="s">
        <v>5784</v>
      </c>
    </row>
    <row r="340" spans="1:63" ht="54.75" customHeight="1">
      <c r="A340" s="1163">
        <v>335</v>
      </c>
      <c r="B340" s="1164">
        <v>335</v>
      </c>
      <c r="C340" s="1165">
        <v>317</v>
      </c>
      <c r="D340" s="873" t="s">
        <v>1040</v>
      </c>
      <c r="E340" s="857" t="s">
        <v>5708</v>
      </c>
      <c r="F340" s="885" t="s">
        <v>2150</v>
      </c>
      <c r="G340" s="873"/>
      <c r="H340" s="873" t="s">
        <v>1291</v>
      </c>
      <c r="I340" s="873" t="s">
        <v>2099</v>
      </c>
      <c r="J340" s="873" t="s">
        <v>1505</v>
      </c>
      <c r="K340" s="873" t="s">
        <v>673</v>
      </c>
      <c r="L340" s="873" t="s">
        <v>6796</v>
      </c>
      <c r="M340" s="873" t="s">
        <v>4280</v>
      </c>
      <c r="N340" s="873"/>
      <c r="O340" s="873" t="s">
        <v>1986</v>
      </c>
      <c r="P340" s="873" t="s">
        <v>3247</v>
      </c>
      <c r="Q340" s="873"/>
      <c r="R340" s="873"/>
      <c r="S340" s="873" t="s">
        <v>1988</v>
      </c>
      <c r="T340" s="873" t="s">
        <v>1987</v>
      </c>
      <c r="U340" s="873">
        <v>2011</v>
      </c>
      <c r="V340" s="873"/>
      <c r="W340" s="873" t="s">
        <v>2665</v>
      </c>
      <c r="X340" s="873"/>
      <c r="Y340" s="875"/>
      <c r="Z340" s="884"/>
      <c r="AA340" s="873"/>
      <c r="AB340" s="873"/>
      <c r="AC340" s="873"/>
      <c r="AD340" s="873"/>
      <c r="AE340" s="873"/>
      <c r="AF340" s="875"/>
      <c r="AG340" s="875"/>
      <c r="AH340" s="929"/>
      <c r="AI340" s="875"/>
      <c r="AJ340" s="875"/>
      <c r="AK340" s="875"/>
      <c r="AL340" s="875"/>
      <c r="AM340" s="875"/>
      <c r="AN340" s="875"/>
      <c r="AO340" s="875"/>
      <c r="AP340" s="1021" t="s">
        <v>5909</v>
      </c>
      <c r="AQ340" s="873"/>
      <c r="AR340" s="873"/>
      <c r="AS340" s="873"/>
      <c r="AT340" s="873"/>
      <c r="AU340" s="873"/>
      <c r="AV340" s="882"/>
      <c r="AW340" s="875"/>
      <c r="AX340" s="875"/>
      <c r="AY340" s="24"/>
      <c r="AZ340" s="24"/>
      <c r="BA340" s="24"/>
      <c r="BB340" s="24"/>
      <c r="BC340" s="24"/>
      <c r="BD340" s="24"/>
      <c r="BE340" s="1195"/>
      <c r="BF340" s="4"/>
      <c r="BG340" s="1205" t="s">
        <v>5561</v>
      </c>
      <c r="BH340" s="4" t="s">
        <v>5766</v>
      </c>
      <c r="BI340" s="4" t="s">
        <v>5750</v>
      </c>
      <c r="BJ340" s="66" t="s">
        <v>2150</v>
      </c>
      <c r="BK340" s="4" t="s">
        <v>5828</v>
      </c>
    </row>
    <row r="341" spans="1:63" ht="45.75" customHeight="1">
      <c r="A341" s="1163">
        <v>336</v>
      </c>
      <c r="B341" s="1164">
        <v>336</v>
      </c>
      <c r="C341" s="1165">
        <v>318</v>
      </c>
      <c r="D341" s="873" t="s">
        <v>6801</v>
      </c>
      <c r="E341" s="873" t="s">
        <v>6802</v>
      </c>
      <c r="I341" s="873"/>
      <c r="J341" s="873" t="s">
        <v>679</v>
      </c>
      <c r="K341" s="873" t="s">
        <v>679</v>
      </c>
      <c r="L341" s="873" t="s">
        <v>6796</v>
      </c>
      <c r="M341" s="873"/>
      <c r="N341" s="873"/>
      <c r="O341" s="880"/>
      <c r="P341" s="873"/>
      <c r="Q341" s="873"/>
      <c r="R341" s="873"/>
      <c r="S341" s="873"/>
      <c r="T341" s="873"/>
      <c r="U341" s="873"/>
      <c r="V341" s="873"/>
      <c r="W341" s="873"/>
      <c r="X341" s="873"/>
      <c r="Y341" s="875"/>
      <c r="Z341" s="884"/>
      <c r="AA341" s="873"/>
      <c r="AB341" s="873"/>
      <c r="AC341" s="873"/>
      <c r="AD341" s="873"/>
      <c r="AE341" s="873"/>
      <c r="AF341" s="875"/>
      <c r="AG341" s="875"/>
      <c r="AH341" s="929"/>
      <c r="AI341" s="875"/>
      <c r="AJ341" s="875"/>
      <c r="AK341" s="875"/>
      <c r="AL341" s="875"/>
      <c r="AM341" s="875"/>
      <c r="AN341" s="875"/>
      <c r="AO341" s="875"/>
      <c r="AP341" s="884"/>
      <c r="AQ341" s="873"/>
      <c r="AR341" s="873"/>
      <c r="AS341" s="873"/>
      <c r="AT341" s="873"/>
      <c r="AU341" s="873"/>
      <c r="AV341" s="882"/>
      <c r="AW341" s="875"/>
      <c r="AX341" s="875"/>
      <c r="AY341" s="24"/>
      <c r="AZ341" s="24"/>
      <c r="BA341" s="24"/>
      <c r="BB341" s="24"/>
      <c r="BC341" s="24"/>
      <c r="BD341" s="24"/>
      <c r="BE341" s="1195"/>
      <c r="BF341" s="4"/>
      <c r="BG341" s="1205"/>
      <c r="BH341" s="4"/>
      <c r="BI341" s="4"/>
      <c r="BJ341" s="4" t="s">
        <v>626</v>
      </c>
      <c r="BK341" s="4"/>
    </row>
    <row r="342" spans="1:63" ht="106.5" customHeight="1">
      <c r="A342" s="1163">
        <v>337</v>
      </c>
      <c r="B342" s="1164">
        <v>337</v>
      </c>
      <c r="C342" s="1165">
        <v>319</v>
      </c>
      <c r="D342" s="873" t="s">
        <v>2105</v>
      </c>
      <c r="E342" s="873"/>
      <c r="F342" s="873"/>
      <c r="G342" s="873" t="s">
        <v>5714</v>
      </c>
      <c r="H342" s="873" t="s">
        <v>2106</v>
      </c>
      <c r="I342" s="873"/>
      <c r="J342" s="873" t="s">
        <v>1504</v>
      </c>
      <c r="K342" s="873" t="s">
        <v>1047</v>
      </c>
      <c r="L342" s="873" t="s">
        <v>6794</v>
      </c>
      <c r="M342" s="873" t="s">
        <v>4280</v>
      </c>
      <c r="N342" s="873"/>
      <c r="O342" s="873"/>
      <c r="P342" s="873"/>
      <c r="Q342" s="873"/>
      <c r="R342" s="873"/>
      <c r="S342" s="873"/>
      <c r="T342" s="873" t="s">
        <v>2107</v>
      </c>
      <c r="U342" s="873"/>
      <c r="V342" s="873"/>
      <c r="W342" s="873"/>
      <c r="X342" s="873"/>
      <c r="Y342" s="875"/>
      <c r="Z342" s="884" t="s">
        <v>304</v>
      </c>
      <c r="AA342" s="873" t="s">
        <v>305</v>
      </c>
      <c r="AB342" s="873" t="s">
        <v>306</v>
      </c>
      <c r="AC342" s="873" t="s">
        <v>307</v>
      </c>
      <c r="AD342" s="873" t="s">
        <v>308</v>
      </c>
      <c r="AE342" s="873" t="s">
        <v>3722</v>
      </c>
      <c r="AF342" s="107"/>
      <c r="AG342" s="107"/>
      <c r="AH342" s="929"/>
      <c r="AI342" s="875"/>
      <c r="AJ342" s="875"/>
      <c r="AK342" s="875"/>
      <c r="AL342" s="875"/>
      <c r="AM342" s="875"/>
      <c r="AN342" s="875"/>
      <c r="AO342" s="875"/>
      <c r="AP342" s="884"/>
      <c r="AQ342" s="873"/>
      <c r="AR342" s="873"/>
      <c r="AS342" s="873"/>
      <c r="AT342" s="873"/>
      <c r="AU342" s="873"/>
      <c r="AV342" s="913"/>
      <c r="AW342" s="875"/>
      <c r="AX342" s="875"/>
      <c r="AY342" s="24"/>
      <c r="AZ342" s="24"/>
      <c r="BA342" s="24"/>
      <c r="BB342" s="24"/>
      <c r="BC342" s="24"/>
      <c r="BD342" s="24"/>
      <c r="BE342" s="1195" t="s">
        <v>6852</v>
      </c>
      <c r="BF342" s="2" t="s">
        <v>6835</v>
      </c>
      <c r="BG342" s="1205" t="s">
        <v>5209</v>
      </c>
      <c r="BH342" s="63" t="s">
        <v>6032</v>
      </c>
      <c r="BI342" s="4"/>
      <c r="BJ342" s="4" t="s">
        <v>626</v>
      </c>
      <c r="BK342" s="4" t="s">
        <v>5785</v>
      </c>
    </row>
    <row r="343" spans="1:63" ht="43.5" customHeight="1">
      <c r="A343" s="1163">
        <v>338</v>
      </c>
      <c r="B343" s="1164">
        <v>338</v>
      </c>
      <c r="C343" s="1165">
        <v>320</v>
      </c>
      <c r="D343" s="873" t="s">
        <v>5294</v>
      </c>
      <c r="E343" s="857" t="s">
        <v>5717</v>
      </c>
      <c r="F343" s="885" t="s">
        <v>2150</v>
      </c>
      <c r="G343" s="873"/>
      <c r="H343" s="873" t="s">
        <v>534</v>
      </c>
      <c r="I343" s="873" t="s">
        <v>1297</v>
      </c>
      <c r="J343" s="873" t="s">
        <v>676</v>
      </c>
      <c r="K343" s="873" t="s">
        <v>676</v>
      </c>
      <c r="L343" s="873" t="s">
        <v>6795</v>
      </c>
      <c r="M343" s="873" t="s">
        <v>4280</v>
      </c>
      <c r="N343" s="873"/>
      <c r="O343" s="873" t="s">
        <v>3429</v>
      </c>
      <c r="P343" s="880" t="s">
        <v>3428</v>
      </c>
      <c r="Q343" s="873"/>
      <c r="R343" s="880"/>
      <c r="S343" s="873"/>
      <c r="T343" s="873" t="s">
        <v>1299</v>
      </c>
      <c r="U343" s="873"/>
      <c r="V343" s="873"/>
      <c r="W343" s="873"/>
      <c r="X343" s="873"/>
      <c r="Y343" s="875"/>
      <c r="Z343" s="884"/>
      <c r="AA343" s="873"/>
      <c r="AB343" s="873"/>
      <c r="AC343" s="873"/>
      <c r="AD343" s="873"/>
      <c r="AE343" s="873"/>
      <c r="AF343" s="875"/>
      <c r="AG343" s="875"/>
      <c r="AH343" s="868"/>
      <c r="AI343" s="869"/>
      <c r="AJ343" s="869"/>
      <c r="AK343" s="869"/>
      <c r="AL343" s="869"/>
      <c r="AM343" s="869"/>
      <c r="AN343" s="869"/>
      <c r="AO343" s="869"/>
      <c r="AP343" s="884"/>
      <c r="AQ343" s="873"/>
      <c r="AR343" s="873"/>
      <c r="AS343" s="873"/>
      <c r="AT343" s="873"/>
      <c r="AU343" s="873"/>
      <c r="AV343" s="882"/>
      <c r="AW343" s="869"/>
      <c r="AX343" s="869"/>
      <c r="AY343" s="22"/>
      <c r="AZ343" s="22"/>
      <c r="BA343" s="22"/>
      <c r="BB343" s="22"/>
      <c r="BC343" s="22"/>
      <c r="BD343" s="22"/>
      <c r="BE343" s="1188" t="s">
        <v>6278</v>
      </c>
      <c r="BF343" s="2" t="s">
        <v>5567</v>
      </c>
      <c r="BG343" s="1237" t="s">
        <v>5562</v>
      </c>
      <c r="BH343" s="4" t="s">
        <v>5772</v>
      </c>
      <c r="BI343" s="4"/>
      <c r="BJ343" s="4" t="s">
        <v>626</v>
      </c>
      <c r="BK343" s="4" t="s">
        <v>5784</v>
      </c>
    </row>
    <row r="344" spans="1:63" s="341" customFormat="1" ht="77.25" customHeight="1">
      <c r="A344" s="1163">
        <v>339</v>
      </c>
      <c r="B344" s="1164">
        <v>339</v>
      </c>
      <c r="C344" s="1165">
        <v>321</v>
      </c>
      <c r="D344" s="873" t="s">
        <v>2108</v>
      </c>
      <c r="E344" s="873"/>
      <c r="F344" s="873"/>
      <c r="G344" s="873" t="s">
        <v>5714</v>
      </c>
      <c r="H344" s="873" t="s">
        <v>2109</v>
      </c>
      <c r="I344" s="873"/>
      <c r="J344" s="873" t="s">
        <v>1410</v>
      </c>
      <c r="K344" s="873" t="s">
        <v>668</v>
      </c>
      <c r="L344" s="873" t="s">
        <v>6796</v>
      </c>
      <c r="M344" s="873" t="s">
        <v>4280</v>
      </c>
      <c r="N344" s="873"/>
      <c r="O344" s="873"/>
      <c r="P344" s="873"/>
      <c r="Q344" s="873"/>
      <c r="R344" s="873"/>
      <c r="S344" s="873"/>
      <c r="T344" s="873">
        <v>166</v>
      </c>
      <c r="U344" s="873"/>
      <c r="V344" s="873"/>
      <c r="W344" s="873"/>
      <c r="X344" s="873"/>
      <c r="Y344" s="875"/>
      <c r="Z344" s="884" t="s">
        <v>309</v>
      </c>
      <c r="AA344" s="873" t="s">
        <v>2499</v>
      </c>
      <c r="AB344" s="873" t="s">
        <v>310</v>
      </c>
      <c r="AC344" s="873" t="s">
        <v>311</v>
      </c>
      <c r="AD344" s="873" t="s">
        <v>312</v>
      </c>
      <c r="AE344" s="873" t="s">
        <v>3705</v>
      </c>
      <c r="AF344" s="875"/>
      <c r="AG344" s="875"/>
      <c r="AH344" s="929"/>
      <c r="AI344" s="875"/>
      <c r="AJ344" s="875"/>
      <c r="AK344" s="875"/>
      <c r="AL344" s="875"/>
      <c r="AM344" s="875"/>
      <c r="AN344" s="875"/>
      <c r="AO344" s="875"/>
      <c r="AP344" s="884"/>
      <c r="AQ344" s="873"/>
      <c r="AR344" s="873"/>
      <c r="AS344" s="873"/>
      <c r="AT344" s="873"/>
      <c r="AU344" s="873"/>
      <c r="AV344" s="882"/>
      <c r="AW344" s="875"/>
      <c r="AX344" s="875"/>
      <c r="AY344" s="24"/>
      <c r="AZ344" s="24"/>
      <c r="BA344" s="24"/>
      <c r="BB344" s="24"/>
      <c r="BC344" s="24"/>
      <c r="BD344" s="24"/>
      <c r="BE344" s="1195" t="s">
        <v>3569</v>
      </c>
      <c r="BF344" s="2" t="s">
        <v>6835</v>
      </c>
      <c r="BG344" s="1205" t="s">
        <v>5209</v>
      </c>
      <c r="BH344" s="63" t="s">
        <v>6032</v>
      </c>
      <c r="BI344" s="4"/>
      <c r="BJ344" s="4" t="s">
        <v>626</v>
      </c>
      <c r="BK344" s="4" t="s">
        <v>5785</v>
      </c>
    </row>
    <row r="345" spans="1:63" ht="56.25" customHeight="1">
      <c r="A345" s="1163">
        <v>340</v>
      </c>
      <c r="B345" s="1164">
        <v>340</v>
      </c>
      <c r="C345" s="1165">
        <v>322</v>
      </c>
      <c r="D345" s="873" t="s">
        <v>2110</v>
      </c>
      <c r="E345" s="873"/>
      <c r="F345" s="873"/>
      <c r="G345" s="873" t="s">
        <v>5714</v>
      </c>
      <c r="H345" s="873"/>
      <c r="I345" s="873" t="s">
        <v>2111</v>
      </c>
      <c r="J345" s="873" t="s">
        <v>2111</v>
      </c>
      <c r="K345" s="873" t="s">
        <v>1360</v>
      </c>
      <c r="L345" s="873" t="s">
        <v>6794</v>
      </c>
      <c r="M345" s="873" t="s">
        <v>4280</v>
      </c>
      <c r="N345" s="873"/>
      <c r="O345" s="873"/>
      <c r="P345" s="873"/>
      <c r="Q345" s="873"/>
      <c r="R345" s="873"/>
      <c r="S345" s="873"/>
      <c r="T345" s="873" t="s">
        <v>2112</v>
      </c>
      <c r="U345" s="873"/>
      <c r="V345" s="873"/>
      <c r="W345" s="873"/>
      <c r="X345" s="873"/>
      <c r="Y345" s="875"/>
      <c r="Z345" s="884" t="s">
        <v>873</v>
      </c>
      <c r="AA345" s="873" t="s">
        <v>874</v>
      </c>
      <c r="AB345" s="873" t="s">
        <v>956</v>
      </c>
      <c r="AC345" s="926" t="s">
        <v>77</v>
      </c>
      <c r="AD345" s="873" t="s">
        <v>78</v>
      </c>
      <c r="AE345" s="926"/>
      <c r="AF345" s="875"/>
      <c r="AG345" s="875"/>
      <c r="AH345" s="929"/>
      <c r="AI345" s="875"/>
      <c r="AJ345" s="875"/>
      <c r="AK345" s="875"/>
      <c r="AL345" s="875"/>
      <c r="AM345" s="875"/>
      <c r="AN345" s="875"/>
      <c r="AO345" s="875"/>
      <c r="AP345" s="884"/>
      <c r="AQ345" s="873"/>
      <c r="AR345" s="873"/>
      <c r="AS345" s="926"/>
      <c r="AT345" s="873"/>
      <c r="AU345" s="926"/>
      <c r="AV345" s="882"/>
      <c r="AW345" s="875"/>
      <c r="AX345" s="875"/>
      <c r="AY345" s="24"/>
      <c r="AZ345" s="24"/>
      <c r="BA345" s="24"/>
      <c r="BB345" s="24"/>
      <c r="BC345" s="24"/>
      <c r="BD345" s="24"/>
      <c r="BE345" s="1195" t="s">
        <v>4718</v>
      </c>
      <c r="BF345" s="2" t="s">
        <v>6837</v>
      </c>
      <c r="BG345" s="1205" t="s">
        <v>5209</v>
      </c>
      <c r="BH345" s="63" t="s">
        <v>6032</v>
      </c>
      <c r="BI345" s="4"/>
      <c r="BJ345" s="4" t="s">
        <v>626</v>
      </c>
      <c r="BK345" s="4" t="s">
        <v>5785</v>
      </c>
    </row>
    <row r="346" spans="1:63" s="717" customFormat="1" ht="84.75" customHeight="1">
      <c r="A346" s="1163">
        <v>341</v>
      </c>
      <c r="B346" s="1176">
        <v>341</v>
      </c>
      <c r="C346" s="1177">
        <v>323</v>
      </c>
      <c r="D346" s="1043" t="s">
        <v>2000</v>
      </c>
      <c r="E346" s="1042" t="s">
        <v>6791</v>
      </c>
      <c r="F346" s="1044" t="s">
        <v>2150</v>
      </c>
      <c r="G346" s="1043"/>
      <c r="H346" s="1043" t="s">
        <v>2113</v>
      </c>
      <c r="I346" s="1043"/>
      <c r="J346" s="1043" t="s">
        <v>2114</v>
      </c>
      <c r="K346" s="1043" t="s">
        <v>674</v>
      </c>
      <c r="L346" s="1043" t="s">
        <v>6795</v>
      </c>
      <c r="M346" s="1043" t="s">
        <v>4280</v>
      </c>
      <c r="N346" s="1043"/>
      <c r="O346" s="1045">
        <v>13770.73</v>
      </c>
      <c r="P346" s="1045" t="s">
        <v>3246</v>
      </c>
      <c r="Q346" s="1043"/>
      <c r="R346" s="1045"/>
      <c r="S346" s="1043"/>
      <c r="T346" s="1043" t="s">
        <v>2115</v>
      </c>
      <c r="U346" s="1043"/>
      <c r="V346" s="1043"/>
      <c r="W346" s="1043" t="s">
        <v>2649</v>
      </c>
      <c r="X346" s="1043"/>
      <c r="Y346" s="1046"/>
      <c r="Z346" s="1047"/>
      <c r="AA346" s="1043"/>
      <c r="AB346" s="1043"/>
      <c r="AC346" s="1043"/>
      <c r="AD346" s="1043"/>
      <c r="AE346" s="1043"/>
      <c r="AF346" s="1046"/>
      <c r="AG346" s="1046"/>
      <c r="AH346" s="1048"/>
      <c r="AI346" s="1049"/>
      <c r="AJ346" s="1049"/>
      <c r="AK346" s="1049"/>
      <c r="AL346" s="1049"/>
      <c r="AM346" s="1049"/>
      <c r="AN346" s="1049"/>
      <c r="AO346" s="1049"/>
      <c r="AP346" s="1047"/>
      <c r="AQ346" s="1043"/>
      <c r="AR346" s="1043"/>
      <c r="AS346" s="1043"/>
      <c r="AT346" s="1043"/>
      <c r="AU346" s="1043"/>
      <c r="AV346" s="1050"/>
      <c r="AW346" s="1049"/>
      <c r="AX346" s="1049"/>
      <c r="AY346" s="745"/>
      <c r="AZ346" s="745"/>
      <c r="BA346" s="745"/>
      <c r="BB346" s="745"/>
      <c r="BC346" s="745"/>
      <c r="BD346" s="745"/>
      <c r="BE346" s="1217" t="s">
        <v>6429</v>
      </c>
      <c r="BF346" s="718"/>
      <c r="BG346" s="1249" t="s">
        <v>5560</v>
      </c>
      <c r="BH346" s="718" t="s">
        <v>5771</v>
      </c>
      <c r="BI346" s="718"/>
      <c r="BJ346" s="718" t="s">
        <v>626</v>
      </c>
      <c r="BK346" s="718" t="s">
        <v>5828</v>
      </c>
    </row>
    <row r="347" spans="1:63" ht="49.5" customHeight="1">
      <c r="A347" s="1163">
        <v>342</v>
      </c>
      <c r="B347" s="1164">
        <v>342</v>
      </c>
      <c r="C347" s="1165">
        <v>324</v>
      </c>
      <c r="D347" s="873" t="s">
        <v>2116</v>
      </c>
      <c r="E347" s="873"/>
      <c r="F347" s="873"/>
      <c r="G347" s="873"/>
      <c r="H347" s="873"/>
      <c r="I347" s="873" t="s">
        <v>2117</v>
      </c>
      <c r="J347" s="873"/>
      <c r="K347" s="873" t="s">
        <v>673</v>
      </c>
      <c r="L347" s="873" t="s">
        <v>6796</v>
      </c>
      <c r="M347" s="873" t="s">
        <v>4280</v>
      </c>
      <c r="N347" s="873"/>
      <c r="O347" s="873"/>
      <c r="P347" s="873"/>
      <c r="Q347" s="873"/>
      <c r="R347" s="873"/>
      <c r="S347" s="873"/>
      <c r="T347" s="873"/>
      <c r="U347" s="873"/>
      <c r="V347" s="873"/>
      <c r="W347" s="873"/>
      <c r="X347" s="873" t="s">
        <v>2650</v>
      </c>
      <c r="Y347" s="875"/>
      <c r="Z347" s="884"/>
      <c r="AA347" s="873"/>
      <c r="AB347" s="873"/>
      <c r="AC347" s="873"/>
      <c r="AD347" s="873"/>
      <c r="AE347" s="873"/>
      <c r="AF347" s="875"/>
      <c r="AG347" s="875"/>
      <c r="AH347" s="929"/>
      <c r="AI347" s="875"/>
      <c r="AJ347" s="875"/>
      <c r="AK347" s="875"/>
      <c r="AL347" s="875"/>
      <c r="AM347" s="875"/>
      <c r="AN347" s="875"/>
      <c r="AO347" s="875"/>
      <c r="AP347" s="884"/>
      <c r="AQ347" s="873"/>
      <c r="AR347" s="873"/>
      <c r="AS347" s="873"/>
      <c r="AT347" s="873"/>
      <c r="AU347" s="873"/>
      <c r="AV347" s="882"/>
      <c r="AW347" s="875"/>
      <c r="AX347" s="875"/>
      <c r="AY347" s="24"/>
      <c r="AZ347" s="24"/>
      <c r="BA347" s="24"/>
      <c r="BB347" s="24"/>
      <c r="BC347" s="24"/>
      <c r="BD347" s="24"/>
      <c r="BE347" s="1195"/>
      <c r="BF347" s="4"/>
      <c r="BG347" s="1205"/>
      <c r="BH347" s="4"/>
      <c r="BI347" s="4"/>
      <c r="BJ347" s="4" t="s">
        <v>626</v>
      </c>
      <c r="BK347" s="4"/>
    </row>
    <row r="348" spans="1:63" ht="54" customHeight="1">
      <c r="A348" s="1163">
        <v>343</v>
      </c>
      <c r="B348" s="1164">
        <v>343</v>
      </c>
      <c r="C348" s="1165" t="s">
        <v>5127</v>
      </c>
      <c r="D348" s="873"/>
      <c r="E348" s="873"/>
      <c r="F348" s="873"/>
      <c r="G348" s="873" t="s">
        <v>5714</v>
      </c>
      <c r="H348" s="873" t="s">
        <v>3789</v>
      </c>
      <c r="I348" s="873" t="s">
        <v>2118</v>
      </c>
      <c r="J348" s="873"/>
      <c r="K348" s="873" t="s">
        <v>2119</v>
      </c>
      <c r="L348" s="873" t="s">
        <v>6795</v>
      </c>
      <c r="M348" s="873" t="s">
        <v>2814</v>
      </c>
      <c r="N348" s="873"/>
      <c r="O348" s="873"/>
      <c r="P348" s="873"/>
      <c r="Q348" s="873"/>
      <c r="R348" s="873"/>
      <c r="S348" s="873"/>
      <c r="T348" s="873" t="s">
        <v>2120</v>
      </c>
      <c r="U348" s="873"/>
      <c r="V348" s="873"/>
      <c r="W348" s="873"/>
      <c r="X348" s="873"/>
      <c r="Y348" s="875"/>
      <c r="Z348" s="884"/>
      <c r="AA348" s="873"/>
      <c r="AB348" s="873"/>
      <c r="AC348" s="873"/>
      <c r="AD348" s="873"/>
      <c r="AE348" s="873"/>
      <c r="AF348" s="875"/>
      <c r="AG348" s="875"/>
      <c r="AH348" s="929"/>
      <c r="AI348" s="875"/>
      <c r="AJ348" s="875"/>
      <c r="AK348" s="875"/>
      <c r="AL348" s="875"/>
      <c r="AM348" s="875"/>
      <c r="AN348" s="875"/>
      <c r="AO348" s="875"/>
      <c r="AP348" s="884"/>
      <c r="AQ348" s="873"/>
      <c r="AR348" s="873"/>
      <c r="AS348" s="873"/>
      <c r="AT348" s="873"/>
      <c r="AU348" s="873"/>
      <c r="AV348" s="882"/>
      <c r="AW348" s="875"/>
      <c r="AX348" s="875"/>
      <c r="AY348" s="24"/>
      <c r="AZ348" s="24"/>
      <c r="BA348" s="24"/>
      <c r="BB348" s="24"/>
      <c r="BC348" s="24"/>
      <c r="BD348" s="24"/>
      <c r="BE348" s="1195"/>
      <c r="BF348" s="2" t="s">
        <v>972</v>
      </c>
      <c r="BG348" s="1205" t="s">
        <v>3532</v>
      </c>
      <c r="BH348" s="4" t="s">
        <v>5776</v>
      </c>
      <c r="BI348" s="4"/>
      <c r="BJ348" s="41" t="s">
        <v>626</v>
      </c>
      <c r="BK348" s="509" t="s">
        <v>626</v>
      </c>
    </row>
    <row r="349" spans="1:63" ht="50.25" customHeight="1">
      <c r="A349" s="1163">
        <v>344</v>
      </c>
      <c r="B349" s="1164">
        <v>344</v>
      </c>
      <c r="C349" s="1165">
        <v>326</v>
      </c>
      <c r="D349" s="873" t="s">
        <v>2121</v>
      </c>
      <c r="E349" s="873"/>
      <c r="F349" s="873"/>
      <c r="G349" s="873" t="s">
        <v>5714</v>
      </c>
      <c r="H349" s="873"/>
      <c r="I349" s="873" t="s">
        <v>2122</v>
      </c>
      <c r="J349" s="873" t="s">
        <v>2123</v>
      </c>
      <c r="K349" s="873" t="s">
        <v>2124</v>
      </c>
      <c r="L349" s="873" t="s">
        <v>6796</v>
      </c>
      <c r="M349" s="873" t="s">
        <v>4280</v>
      </c>
      <c r="N349" s="873" t="s">
        <v>2837</v>
      </c>
      <c r="O349" s="873"/>
      <c r="P349" s="873"/>
      <c r="Q349" s="873"/>
      <c r="R349" s="873"/>
      <c r="S349" s="873"/>
      <c r="T349" s="873" t="s">
        <v>2125</v>
      </c>
      <c r="U349" s="873"/>
      <c r="V349" s="873"/>
      <c r="W349" s="873"/>
      <c r="X349" s="873"/>
      <c r="Y349" s="875"/>
      <c r="Z349" s="884"/>
      <c r="AA349" s="873"/>
      <c r="AB349" s="873"/>
      <c r="AC349" s="873"/>
      <c r="AD349" s="873"/>
      <c r="AE349" s="873"/>
      <c r="AF349" s="875"/>
      <c r="AG349" s="875"/>
      <c r="AH349" s="929"/>
      <c r="AI349" s="875"/>
      <c r="AJ349" s="875"/>
      <c r="AK349" s="875"/>
      <c r="AL349" s="875"/>
      <c r="AM349" s="875"/>
      <c r="AN349" s="875"/>
      <c r="AO349" s="875"/>
      <c r="AP349" s="884"/>
      <c r="AQ349" s="873"/>
      <c r="AR349" s="873"/>
      <c r="AS349" s="873"/>
      <c r="AT349" s="873"/>
      <c r="AU349" s="873"/>
      <c r="AV349" s="882"/>
      <c r="AW349" s="875"/>
      <c r="AX349" s="875"/>
      <c r="AY349" s="24"/>
      <c r="AZ349" s="24"/>
      <c r="BA349" s="24"/>
      <c r="BB349" s="24"/>
      <c r="BC349" s="24"/>
      <c r="BD349" s="24"/>
      <c r="BE349" s="1195"/>
      <c r="BF349" s="2" t="s">
        <v>972</v>
      </c>
      <c r="BG349" s="1205" t="s">
        <v>3532</v>
      </c>
      <c r="BH349" s="4" t="s">
        <v>5776</v>
      </c>
      <c r="BI349" s="4"/>
      <c r="BJ349" s="41" t="s">
        <v>626</v>
      </c>
      <c r="BK349" s="509" t="s">
        <v>626</v>
      </c>
    </row>
    <row r="350" spans="1:63" ht="32.25" customHeight="1">
      <c r="A350" s="1163">
        <v>345</v>
      </c>
      <c r="B350" s="1164">
        <v>345</v>
      </c>
      <c r="C350" s="1165">
        <v>327</v>
      </c>
      <c r="D350" s="1051"/>
      <c r="E350" s="1051"/>
      <c r="F350" s="1051"/>
      <c r="G350" s="1051" t="s">
        <v>5714</v>
      </c>
      <c r="H350" s="1051" t="s">
        <v>2128</v>
      </c>
      <c r="I350" s="1051" t="s">
        <v>6090</v>
      </c>
      <c r="J350" s="1051" t="s">
        <v>677</v>
      </c>
      <c r="K350" s="1051" t="s">
        <v>677</v>
      </c>
      <c r="L350" s="873" t="s">
        <v>6794</v>
      </c>
      <c r="M350" s="1051" t="s">
        <v>4280</v>
      </c>
      <c r="N350" s="1051"/>
      <c r="O350" s="1051"/>
      <c r="P350" s="1051"/>
      <c r="Q350" s="1051"/>
      <c r="R350" s="1051"/>
      <c r="S350" s="1051"/>
      <c r="T350" s="1051" t="s">
        <v>2849</v>
      </c>
      <c r="U350" s="310">
        <v>32469</v>
      </c>
      <c r="V350" s="1051"/>
      <c r="W350" s="1051"/>
      <c r="X350" s="1051"/>
      <c r="Y350" s="1052"/>
      <c r="Z350" s="1053"/>
      <c r="AA350" s="1051"/>
      <c r="AB350" s="1051"/>
      <c r="AC350" s="1051"/>
      <c r="AD350" s="1051"/>
      <c r="AE350" s="873"/>
      <c r="AF350" s="875"/>
      <c r="AG350" s="1052"/>
      <c r="AH350" s="1034"/>
      <c r="AI350" s="1052"/>
      <c r="AJ350" s="1052"/>
      <c r="AK350" s="1052"/>
      <c r="AL350" s="1052"/>
      <c r="AM350" s="1052"/>
      <c r="AN350" s="1052"/>
      <c r="AO350" s="1052"/>
      <c r="AP350" s="1053"/>
      <c r="AQ350" s="1051"/>
      <c r="AR350" s="1051"/>
      <c r="AS350" s="1051"/>
      <c r="AT350" s="1051"/>
      <c r="AU350" s="1051"/>
      <c r="AV350" s="882"/>
      <c r="AW350" s="1131"/>
      <c r="AX350" s="1052"/>
      <c r="AY350" s="112"/>
      <c r="AZ350" s="112"/>
      <c r="BA350" s="112"/>
      <c r="BB350" s="112"/>
      <c r="BC350" s="112"/>
      <c r="BD350" s="112"/>
      <c r="BE350" s="1218" t="s">
        <v>6091</v>
      </c>
      <c r="BF350" s="2" t="s">
        <v>5250</v>
      </c>
      <c r="BG350" s="1250" t="s">
        <v>5563</v>
      </c>
      <c r="BH350" s="63" t="s">
        <v>5772</v>
      </c>
      <c r="BI350" s="4"/>
      <c r="BJ350" s="4" t="s">
        <v>626</v>
      </c>
      <c r="BK350" s="4" t="s">
        <v>5782</v>
      </c>
    </row>
    <row r="351" spans="1:63" ht="109.5" customHeight="1">
      <c r="A351" s="1163">
        <v>346</v>
      </c>
      <c r="B351" s="1164">
        <v>346</v>
      </c>
      <c r="C351" s="1165">
        <v>328</v>
      </c>
      <c r="D351" s="873" t="s">
        <v>4633</v>
      </c>
      <c r="E351" s="873" t="s">
        <v>5695</v>
      </c>
      <c r="F351" s="873"/>
      <c r="G351" s="873" t="s">
        <v>5664</v>
      </c>
      <c r="H351" s="873" t="s">
        <v>2126</v>
      </c>
      <c r="I351" s="873"/>
      <c r="J351" s="873" t="s">
        <v>1500</v>
      </c>
      <c r="K351" s="873" t="s">
        <v>677</v>
      </c>
      <c r="L351" s="873" t="s">
        <v>6794</v>
      </c>
      <c r="M351" s="873" t="s">
        <v>4280</v>
      </c>
      <c r="N351" s="873"/>
      <c r="O351" s="873"/>
      <c r="P351" s="873"/>
      <c r="Q351" s="873"/>
      <c r="R351" s="873"/>
      <c r="S351" s="873"/>
      <c r="T351" s="873" t="s">
        <v>2127</v>
      </c>
      <c r="U351" s="873"/>
      <c r="V351" s="873"/>
      <c r="W351" s="873"/>
      <c r="X351" s="873"/>
      <c r="Y351" s="875"/>
      <c r="Z351" s="884" t="s">
        <v>67</v>
      </c>
      <c r="AA351" s="873" t="s">
        <v>91</v>
      </c>
      <c r="AB351" s="873" t="s">
        <v>495</v>
      </c>
      <c r="AC351" s="873" t="s">
        <v>496</v>
      </c>
      <c r="AD351" s="873" t="s">
        <v>497</v>
      </c>
      <c r="AE351" s="873" t="s">
        <v>4711</v>
      </c>
      <c r="AF351" s="875" t="s">
        <v>6298</v>
      </c>
      <c r="AG351" s="875"/>
      <c r="AH351" s="929"/>
      <c r="AI351" s="875"/>
      <c r="AJ351" s="875"/>
      <c r="AK351" s="875"/>
      <c r="AL351" s="875"/>
      <c r="AM351" s="875"/>
      <c r="AN351" s="875"/>
      <c r="AO351" s="875"/>
      <c r="AP351" s="884"/>
      <c r="AQ351" s="926"/>
      <c r="AR351" s="873"/>
      <c r="AS351" s="873"/>
      <c r="AT351" s="873"/>
      <c r="AU351" s="873"/>
      <c r="AV351" s="882"/>
      <c r="AW351" s="875"/>
      <c r="AX351" s="875"/>
      <c r="AY351" s="24"/>
      <c r="AZ351" s="24"/>
      <c r="BA351" s="24"/>
      <c r="BB351" s="24"/>
      <c r="BC351" s="24"/>
      <c r="BD351" s="24"/>
      <c r="BE351" s="1200" t="s">
        <v>6299</v>
      </c>
      <c r="BF351" s="2" t="s">
        <v>6837</v>
      </c>
      <c r="BG351" s="1205" t="s">
        <v>5209</v>
      </c>
      <c r="BH351" s="4" t="s">
        <v>5772</v>
      </c>
      <c r="BI351" s="4"/>
      <c r="BJ351" s="4" t="s">
        <v>626</v>
      </c>
      <c r="BK351" s="3" t="s">
        <v>5785</v>
      </c>
    </row>
    <row r="352" spans="1:63" ht="178.5" customHeight="1">
      <c r="A352" s="1163">
        <v>347</v>
      </c>
      <c r="B352" s="1164">
        <v>347</v>
      </c>
      <c r="C352" s="1165">
        <v>329</v>
      </c>
      <c r="D352" s="873" t="s">
        <v>2129</v>
      </c>
      <c r="E352" s="873" t="s">
        <v>6350</v>
      </c>
      <c r="F352" s="873"/>
      <c r="G352" s="873"/>
      <c r="H352" s="873" t="s">
        <v>2834</v>
      </c>
      <c r="I352" s="873" t="s">
        <v>2130</v>
      </c>
      <c r="J352" s="873" t="s">
        <v>2130</v>
      </c>
      <c r="K352" s="873" t="s">
        <v>677</v>
      </c>
      <c r="L352" s="873" t="s">
        <v>6794</v>
      </c>
      <c r="M352" s="873" t="s">
        <v>4280</v>
      </c>
      <c r="N352" s="873"/>
      <c r="O352" s="873"/>
      <c r="P352" s="873"/>
      <c r="Q352" s="873"/>
      <c r="R352" s="873"/>
      <c r="S352" s="873"/>
      <c r="T352" s="873" t="s">
        <v>2500</v>
      </c>
      <c r="U352" s="873"/>
      <c r="V352" s="873"/>
      <c r="W352" s="873"/>
      <c r="X352" s="873"/>
      <c r="Y352" s="875"/>
      <c r="Z352" s="884" t="s">
        <v>68</v>
      </c>
      <c r="AA352" s="873" t="s">
        <v>93</v>
      </c>
      <c r="AB352" s="873" t="s">
        <v>498</v>
      </c>
      <c r="AC352" s="873" t="s">
        <v>499</v>
      </c>
      <c r="AD352" s="873" t="s">
        <v>500</v>
      </c>
      <c r="AE352" s="873"/>
      <c r="AF352" s="875"/>
      <c r="AG352" s="875"/>
      <c r="AH352" s="929"/>
      <c r="AI352" s="875"/>
      <c r="AJ352" s="875"/>
      <c r="AK352" s="875"/>
      <c r="AL352" s="875"/>
      <c r="AM352" s="875"/>
      <c r="AN352" s="875"/>
      <c r="AO352" s="875"/>
      <c r="AP352" s="884"/>
      <c r="AQ352" s="926"/>
      <c r="AR352" s="873"/>
      <c r="AS352" s="873"/>
      <c r="AT352" s="873"/>
      <c r="AU352" s="873"/>
      <c r="AV352" s="882"/>
      <c r="AW352" s="875"/>
      <c r="AX352" s="875"/>
      <c r="AY352" s="24"/>
      <c r="AZ352" s="24"/>
      <c r="BA352" s="24"/>
      <c r="BB352" s="24"/>
      <c r="BC352" s="24"/>
      <c r="BD352" s="24"/>
      <c r="BE352" s="1196" t="s">
        <v>4719</v>
      </c>
      <c r="BF352" s="2" t="s">
        <v>5245</v>
      </c>
      <c r="BG352" s="1205" t="s">
        <v>5563</v>
      </c>
      <c r="BH352" s="4" t="s">
        <v>6030</v>
      </c>
      <c r="BI352" s="4"/>
      <c r="BJ352" s="4" t="s">
        <v>626</v>
      </c>
      <c r="BK352" s="3" t="s">
        <v>5783</v>
      </c>
    </row>
    <row r="353" spans="1:63" ht="78.75" customHeight="1">
      <c r="A353" s="1163">
        <v>348</v>
      </c>
      <c r="B353" s="1164">
        <v>348</v>
      </c>
      <c r="C353" s="1165">
        <v>330</v>
      </c>
      <c r="D353" s="873" t="s">
        <v>2131</v>
      </c>
      <c r="E353" s="873"/>
      <c r="F353" s="873"/>
      <c r="G353" s="873" t="s">
        <v>5714</v>
      </c>
      <c r="H353" s="873"/>
      <c r="I353" s="873" t="s">
        <v>2132</v>
      </c>
      <c r="J353" s="873" t="s">
        <v>2132</v>
      </c>
      <c r="K353" s="873" t="s">
        <v>1360</v>
      </c>
      <c r="L353" s="873" t="s">
        <v>6794</v>
      </c>
      <c r="M353" s="873" t="s">
        <v>4280</v>
      </c>
      <c r="N353" s="873"/>
      <c r="O353" s="873"/>
      <c r="P353" s="873"/>
      <c r="Q353" s="873"/>
      <c r="R353" s="873"/>
      <c r="S353" s="873"/>
      <c r="T353" s="873"/>
      <c r="U353" s="873"/>
      <c r="V353" s="873"/>
      <c r="W353" s="873"/>
      <c r="X353" s="873"/>
      <c r="Y353" s="875"/>
      <c r="Z353" s="884"/>
      <c r="AA353" s="873"/>
      <c r="AB353" s="873"/>
      <c r="AC353" s="873"/>
      <c r="AD353" s="873"/>
      <c r="AE353" s="873"/>
      <c r="AF353" s="875"/>
      <c r="AG353" s="875"/>
      <c r="AH353" s="929"/>
      <c r="AI353" s="875"/>
      <c r="AJ353" s="875"/>
      <c r="AK353" s="875"/>
      <c r="AL353" s="875"/>
      <c r="AM353" s="875"/>
      <c r="AN353" s="875"/>
      <c r="AO353" s="875"/>
      <c r="AP353" s="884"/>
      <c r="AQ353" s="873"/>
      <c r="AR353" s="873"/>
      <c r="AS353" s="873"/>
      <c r="AT353" s="873"/>
      <c r="AU353" s="873"/>
      <c r="AV353" s="882"/>
      <c r="AW353" s="875"/>
      <c r="AX353" s="875"/>
      <c r="AY353" s="24"/>
      <c r="AZ353" s="24"/>
      <c r="BA353" s="24"/>
      <c r="BB353" s="24"/>
      <c r="BC353" s="24"/>
      <c r="BD353" s="24"/>
      <c r="BE353" s="1195" t="s">
        <v>3570</v>
      </c>
      <c r="BF353" s="2" t="s">
        <v>972</v>
      </c>
      <c r="BG353" s="1205" t="s">
        <v>5209</v>
      </c>
      <c r="BH353" s="63" t="s">
        <v>6032</v>
      </c>
      <c r="BI353" s="4"/>
      <c r="BJ353" s="4" t="s">
        <v>626</v>
      </c>
      <c r="BK353" s="4" t="s">
        <v>5785</v>
      </c>
    </row>
    <row r="354" spans="1:63" ht="58.5" customHeight="1">
      <c r="A354" s="1163">
        <v>349</v>
      </c>
      <c r="B354" s="1164">
        <v>349</v>
      </c>
      <c r="C354" s="1165">
        <v>331</v>
      </c>
      <c r="D354" s="873"/>
      <c r="E354" s="873"/>
      <c r="F354" s="873"/>
      <c r="G354" s="873" t="s">
        <v>5714</v>
      </c>
      <c r="H354" s="873" t="s">
        <v>2133</v>
      </c>
      <c r="I354" s="873"/>
      <c r="J354" s="873" t="s">
        <v>2132</v>
      </c>
      <c r="K354" s="873" t="s">
        <v>1360</v>
      </c>
      <c r="L354" s="873" t="s">
        <v>6794</v>
      </c>
      <c r="M354" s="873" t="s">
        <v>4280</v>
      </c>
      <c r="N354" s="873"/>
      <c r="O354" s="873"/>
      <c r="P354" s="873"/>
      <c r="Q354" s="873"/>
      <c r="R354" s="873"/>
      <c r="S354" s="873"/>
      <c r="T354" s="873" t="s">
        <v>3808</v>
      </c>
      <c r="U354" s="873">
        <v>1972</v>
      </c>
      <c r="V354" s="873"/>
      <c r="W354" s="873"/>
      <c r="X354" s="873"/>
      <c r="Y354" s="875"/>
      <c r="Z354" s="884"/>
      <c r="AA354" s="873"/>
      <c r="AB354" s="873"/>
      <c r="AC354" s="873"/>
      <c r="AD354" s="873"/>
      <c r="AE354" s="873"/>
      <c r="AF354" s="875"/>
      <c r="AG354" s="875"/>
      <c r="AH354" s="929"/>
      <c r="AI354" s="875"/>
      <c r="AJ354" s="875"/>
      <c r="AK354" s="875"/>
      <c r="AL354" s="875"/>
      <c r="AM354" s="875"/>
      <c r="AN354" s="875"/>
      <c r="AO354" s="875"/>
      <c r="AP354" s="884"/>
      <c r="AQ354" s="873"/>
      <c r="AR354" s="873"/>
      <c r="AS354" s="873"/>
      <c r="AT354" s="873"/>
      <c r="AU354" s="873"/>
      <c r="AV354" s="882"/>
      <c r="AW354" s="875"/>
      <c r="AX354" s="875"/>
      <c r="AY354" s="24"/>
      <c r="AZ354" s="24"/>
      <c r="BA354" s="24"/>
      <c r="BB354" s="24"/>
      <c r="BC354" s="24"/>
      <c r="BD354" s="24"/>
      <c r="BE354" s="1195" t="s">
        <v>4822</v>
      </c>
      <c r="BF354" s="2"/>
      <c r="BG354" s="1205"/>
      <c r="BH354" s="4" t="s">
        <v>5776</v>
      </c>
      <c r="BI354" s="4"/>
      <c r="BJ354" s="41" t="s">
        <v>626</v>
      </c>
      <c r="BK354" s="509" t="s">
        <v>626</v>
      </c>
    </row>
    <row r="355" spans="1:63" ht="45" customHeight="1">
      <c r="A355" s="1163">
        <v>350</v>
      </c>
      <c r="B355" s="1164">
        <v>350</v>
      </c>
      <c r="C355" s="1165">
        <v>332</v>
      </c>
      <c r="D355" s="873" t="s">
        <v>2134</v>
      </c>
      <c r="E355" s="873"/>
      <c r="F355" s="873"/>
      <c r="G355" s="873" t="s">
        <v>5714</v>
      </c>
      <c r="H355" s="873"/>
      <c r="I355" s="873"/>
      <c r="J355" s="873" t="s">
        <v>2132</v>
      </c>
      <c r="K355" s="873" t="s">
        <v>1360</v>
      </c>
      <c r="L355" s="873" t="s">
        <v>6794</v>
      </c>
      <c r="M355" s="873" t="s">
        <v>4280</v>
      </c>
      <c r="N355" s="873"/>
      <c r="O355" s="873"/>
      <c r="P355" s="873"/>
      <c r="Q355" s="873"/>
      <c r="R355" s="873"/>
      <c r="S355" s="873"/>
      <c r="T355" s="873" t="s">
        <v>2135</v>
      </c>
      <c r="U355" s="873"/>
      <c r="V355" s="873"/>
      <c r="W355" s="873"/>
      <c r="X355" s="873"/>
      <c r="Y355" s="875"/>
      <c r="Z355" s="884"/>
      <c r="AA355" s="873"/>
      <c r="AB355" s="873"/>
      <c r="AC355" s="873"/>
      <c r="AD355" s="873"/>
      <c r="AE355" s="873"/>
      <c r="AF355" s="875"/>
      <c r="AG355" s="875"/>
      <c r="AH355" s="929"/>
      <c r="AI355" s="875"/>
      <c r="AJ355" s="875"/>
      <c r="AK355" s="875"/>
      <c r="AL355" s="875"/>
      <c r="AM355" s="875"/>
      <c r="AN355" s="875"/>
      <c r="AO355" s="875"/>
      <c r="AP355" s="884"/>
      <c r="AQ355" s="873"/>
      <c r="AR355" s="873"/>
      <c r="AS355" s="873"/>
      <c r="AT355" s="873"/>
      <c r="AU355" s="873"/>
      <c r="AV355" s="882"/>
      <c r="AW355" s="875"/>
      <c r="AX355" s="875"/>
      <c r="AY355" s="24"/>
      <c r="AZ355" s="24"/>
      <c r="BA355" s="24"/>
      <c r="BB355" s="24"/>
      <c r="BC355" s="24"/>
      <c r="BD355" s="24"/>
      <c r="BE355" s="1195" t="s">
        <v>3571</v>
      </c>
      <c r="BF355" s="2" t="s">
        <v>972</v>
      </c>
      <c r="BG355" s="1205" t="s">
        <v>5209</v>
      </c>
      <c r="BH355" s="63" t="s">
        <v>6032</v>
      </c>
      <c r="BI355" s="4"/>
      <c r="BJ355" s="4" t="s">
        <v>626</v>
      </c>
      <c r="BK355" s="4" t="s">
        <v>5785</v>
      </c>
    </row>
    <row r="356" spans="1:63" ht="84" customHeight="1">
      <c r="A356" s="1163">
        <v>351</v>
      </c>
      <c r="B356" s="1164">
        <v>351</v>
      </c>
      <c r="C356" s="1165">
        <v>333</v>
      </c>
      <c r="D356" s="873" t="s">
        <v>1356</v>
      </c>
      <c r="E356" s="873"/>
      <c r="F356" s="873"/>
      <c r="G356" s="873" t="s">
        <v>5714</v>
      </c>
      <c r="H356" s="873"/>
      <c r="I356" s="873"/>
      <c r="J356" s="873" t="s">
        <v>1359</v>
      </c>
      <c r="K356" s="873" t="s">
        <v>1360</v>
      </c>
      <c r="L356" s="873" t="s">
        <v>6794</v>
      </c>
      <c r="M356" s="873" t="s">
        <v>4280</v>
      </c>
      <c r="N356" s="873"/>
      <c r="O356" s="873"/>
      <c r="P356" s="873"/>
      <c r="Q356" s="873"/>
      <c r="R356" s="873"/>
      <c r="S356" s="873"/>
      <c r="T356" s="873" t="s">
        <v>2501</v>
      </c>
      <c r="U356" s="873"/>
      <c r="V356" s="873"/>
      <c r="W356" s="873"/>
      <c r="X356" s="873"/>
      <c r="Y356" s="875"/>
      <c r="Z356" s="884" t="s">
        <v>313</v>
      </c>
      <c r="AA356" s="873" t="s">
        <v>314</v>
      </c>
      <c r="AB356" s="873" t="s">
        <v>315</v>
      </c>
      <c r="AC356" s="873" t="s">
        <v>316</v>
      </c>
      <c r="AD356" s="873" t="s">
        <v>317</v>
      </c>
      <c r="AE356" s="873" t="s">
        <v>3722</v>
      </c>
      <c r="AF356" s="875" t="s">
        <v>6298</v>
      </c>
      <c r="AG356" s="875"/>
      <c r="AH356" s="929"/>
      <c r="AI356" s="875"/>
      <c r="AJ356" s="875"/>
      <c r="AK356" s="875"/>
      <c r="AL356" s="875"/>
      <c r="AM356" s="875"/>
      <c r="AN356" s="875"/>
      <c r="AO356" s="875"/>
      <c r="AP356" s="884"/>
      <c r="AQ356" s="873"/>
      <c r="AR356" s="873"/>
      <c r="AS356" s="873"/>
      <c r="AT356" s="873"/>
      <c r="AU356" s="873"/>
      <c r="AV356" s="882"/>
      <c r="AW356" s="875"/>
      <c r="AX356" s="875"/>
      <c r="AY356" s="24"/>
      <c r="AZ356" s="24"/>
      <c r="BA356" s="24"/>
      <c r="BB356" s="24"/>
      <c r="BC356" s="24"/>
      <c r="BD356" s="24"/>
      <c r="BE356" s="1195" t="s">
        <v>3572</v>
      </c>
      <c r="BF356" s="2" t="s">
        <v>6835</v>
      </c>
      <c r="BG356" s="1205" t="s">
        <v>5209</v>
      </c>
      <c r="BH356" s="63" t="s">
        <v>6032</v>
      </c>
      <c r="BI356" s="4"/>
      <c r="BJ356" s="4" t="s">
        <v>626</v>
      </c>
      <c r="BK356" s="4" t="s">
        <v>5785</v>
      </c>
    </row>
    <row r="357" spans="1:63" ht="72" customHeight="1">
      <c r="A357" s="1163">
        <v>352</v>
      </c>
      <c r="B357" s="1164">
        <v>352</v>
      </c>
      <c r="C357" s="1165">
        <v>334</v>
      </c>
      <c r="D357" s="873" t="s">
        <v>1975</v>
      </c>
      <c r="E357" s="873"/>
      <c r="F357" s="873"/>
      <c r="G357" s="873" t="s">
        <v>5714</v>
      </c>
      <c r="H357" s="873" t="s">
        <v>2136</v>
      </c>
      <c r="I357" s="873" t="s">
        <v>2138</v>
      </c>
      <c r="J357" s="873"/>
      <c r="K357" s="873" t="s">
        <v>1360</v>
      </c>
      <c r="L357" s="873" t="s">
        <v>6794</v>
      </c>
      <c r="M357" s="873" t="s">
        <v>4280</v>
      </c>
      <c r="N357" s="873"/>
      <c r="O357" s="873"/>
      <c r="P357" s="873"/>
      <c r="Q357" s="873"/>
      <c r="R357" s="873"/>
      <c r="S357" s="873"/>
      <c r="T357" s="873" t="s">
        <v>2137</v>
      </c>
      <c r="U357" s="873"/>
      <c r="V357" s="873"/>
      <c r="W357" s="873"/>
      <c r="X357" s="873"/>
      <c r="Y357" s="875"/>
      <c r="Z357" s="884" t="s">
        <v>318</v>
      </c>
      <c r="AA357" s="873" t="s">
        <v>319</v>
      </c>
      <c r="AB357" s="873" t="s">
        <v>320</v>
      </c>
      <c r="AC357" s="873" t="s">
        <v>321</v>
      </c>
      <c r="AD357" s="873" t="s">
        <v>322</v>
      </c>
      <c r="AE357" s="873" t="s">
        <v>3722</v>
      </c>
      <c r="AF357" s="875"/>
      <c r="AG357" s="875"/>
      <c r="AH357" s="929"/>
      <c r="AI357" s="875"/>
      <c r="AJ357" s="875"/>
      <c r="AK357" s="875"/>
      <c r="AL357" s="875"/>
      <c r="AM357" s="875"/>
      <c r="AN357" s="875"/>
      <c r="AO357" s="875"/>
      <c r="AP357" s="884"/>
      <c r="AQ357" s="873"/>
      <c r="AR357" s="873"/>
      <c r="AS357" s="873"/>
      <c r="AT357" s="873"/>
      <c r="AU357" s="873"/>
      <c r="AV357" s="882"/>
      <c r="AW357" s="875"/>
      <c r="AX357" s="875"/>
      <c r="AY357" s="24"/>
      <c r="AZ357" s="24"/>
      <c r="BA357" s="24"/>
      <c r="BB357" s="24"/>
      <c r="BC357" s="24"/>
      <c r="BD357" s="24"/>
      <c r="BE357" s="1195" t="s">
        <v>4720</v>
      </c>
      <c r="BF357" s="2" t="s">
        <v>6835</v>
      </c>
      <c r="BG357" s="1205" t="s">
        <v>5209</v>
      </c>
      <c r="BH357" s="63" t="s">
        <v>6032</v>
      </c>
      <c r="BI357" s="4"/>
      <c r="BJ357" s="4" t="s">
        <v>626</v>
      </c>
      <c r="BK357" s="4" t="s">
        <v>5785</v>
      </c>
    </row>
    <row r="358" spans="1:63" ht="134.25" customHeight="1">
      <c r="A358" s="1163">
        <v>353</v>
      </c>
      <c r="B358" s="1164">
        <v>353</v>
      </c>
      <c r="C358" s="1165">
        <v>335</v>
      </c>
      <c r="D358" s="873" t="s">
        <v>2139</v>
      </c>
      <c r="E358" s="873"/>
      <c r="F358" s="873"/>
      <c r="G358" s="873" t="s">
        <v>5714</v>
      </c>
      <c r="H358" s="873"/>
      <c r="I358" s="873"/>
      <c r="J358" s="873" t="s">
        <v>2140</v>
      </c>
      <c r="K358" s="873" t="s">
        <v>681</v>
      </c>
      <c r="L358" s="873" t="s">
        <v>6794</v>
      </c>
      <c r="M358" s="873" t="s">
        <v>4280</v>
      </c>
      <c r="N358" s="873"/>
      <c r="O358" s="873"/>
      <c r="P358" s="873"/>
      <c r="Q358" s="873"/>
      <c r="R358" s="873"/>
      <c r="S358" s="873"/>
      <c r="T358" s="873"/>
      <c r="U358" s="873"/>
      <c r="V358" s="873"/>
      <c r="W358" s="873"/>
      <c r="X358" s="873"/>
      <c r="Y358" s="875"/>
      <c r="Z358" s="884" t="s">
        <v>5951</v>
      </c>
      <c r="AA358" s="873" t="s">
        <v>5952</v>
      </c>
      <c r="AB358" s="873" t="s">
        <v>521</v>
      </c>
      <c r="AC358" s="873" t="s">
        <v>522</v>
      </c>
      <c r="AD358" s="873" t="s">
        <v>523</v>
      </c>
      <c r="AE358" s="873"/>
      <c r="AF358" s="875"/>
      <c r="AG358" s="875"/>
      <c r="AH358" s="1054"/>
      <c r="AI358" s="951"/>
      <c r="AJ358" s="951"/>
      <c r="AK358" s="951"/>
      <c r="AL358" s="951"/>
      <c r="AM358" s="951"/>
      <c r="AN358" s="951"/>
      <c r="AO358" s="951"/>
      <c r="AP358" s="884" t="s">
        <v>6293</v>
      </c>
      <c r="AQ358" s="926"/>
      <c r="AR358" s="873"/>
      <c r="AS358" s="873"/>
      <c r="AT358" s="873"/>
      <c r="AU358" s="873"/>
      <c r="AV358" s="882"/>
      <c r="AW358" s="951"/>
      <c r="AX358" s="951"/>
      <c r="AY358" s="537"/>
      <c r="AZ358" s="537"/>
      <c r="BA358" s="537"/>
      <c r="BB358" s="537"/>
      <c r="BC358" s="537"/>
      <c r="BD358" s="537"/>
      <c r="BE358" s="1195" t="s">
        <v>6294</v>
      </c>
      <c r="BF358" s="2" t="s">
        <v>6295</v>
      </c>
      <c r="BG358" s="1205" t="s">
        <v>5561</v>
      </c>
      <c r="BH358" s="63" t="s">
        <v>6032</v>
      </c>
      <c r="BI358" s="4"/>
      <c r="BJ358" s="4" t="s">
        <v>626</v>
      </c>
      <c r="BK358" s="4" t="s">
        <v>5785</v>
      </c>
    </row>
    <row r="359" spans="1:63" ht="99" customHeight="1">
      <c r="A359" s="1163">
        <v>354</v>
      </c>
      <c r="B359" s="1164">
        <v>354</v>
      </c>
      <c r="C359" s="1165">
        <v>336</v>
      </c>
      <c r="D359" s="873" t="s">
        <v>2141</v>
      </c>
      <c r="E359" s="873" t="s">
        <v>5683</v>
      </c>
      <c r="F359" s="873"/>
      <c r="G359" s="873" t="s">
        <v>5663</v>
      </c>
      <c r="H359" s="873" t="s">
        <v>1038</v>
      </c>
      <c r="I359" s="873" t="s">
        <v>2142</v>
      </c>
      <c r="J359" s="873" t="s">
        <v>1507</v>
      </c>
      <c r="K359" s="873" t="s">
        <v>1360</v>
      </c>
      <c r="L359" s="873" t="s">
        <v>6794</v>
      </c>
      <c r="M359" s="873" t="s">
        <v>4280</v>
      </c>
      <c r="N359" s="873"/>
      <c r="O359" s="873"/>
      <c r="P359" s="873"/>
      <c r="Q359" s="873"/>
      <c r="R359" s="873"/>
      <c r="S359" s="873"/>
      <c r="T359" s="873" t="s">
        <v>2143</v>
      </c>
      <c r="U359" s="873"/>
      <c r="V359" s="873"/>
      <c r="W359" s="873"/>
      <c r="X359" s="873"/>
      <c r="Y359" s="875"/>
      <c r="Z359" s="884" t="s">
        <v>248</v>
      </c>
      <c r="AA359" s="873" t="s">
        <v>323</v>
      </c>
      <c r="AB359" s="873" t="s">
        <v>324</v>
      </c>
      <c r="AC359" s="873" t="s">
        <v>325</v>
      </c>
      <c r="AD359" s="873" t="s">
        <v>1261</v>
      </c>
      <c r="AE359" s="873" t="s">
        <v>3722</v>
      </c>
      <c r="AF359" s="875"/>
      <c r="AG359" s="875"/>
      <c r="AH359" s="929"/>
      <c r="AI359" s="875"/>
      <c r="AJ359" s="875"/>
      <c r="AK359" s="875"/>
      <c r="AL359" s="875"/>
      <c r="AM359" s="875"/>
      <c r="AN359" s="875"/>
      <c r="AO359" s="875"/>
      <c r="AP359" s="884"/>
      <c r="AQ359" s="873"/>
      <c r="AR359" s="873"/>
      <c r="AS359" s="873"/>
      <c r="AT359" s="873"/>
      <c r="AU359" s="873"/>
      <c r="AV359" s="882"/>
      <c r="AW359" s="1127"/>
      <c r="AX359" s="875"/>
      <c r="AY359" s="24"/>
      <c r="AZ359" s="24"/>
      <c r="BA359" s="24"/>
      <c r="BB359" s="24"/>
      <c r="BC359" s="24"/>
      <c r="BD359" s="24"/>
      <c r="BE359" s="1195" t="s">
        <v>3722</v>
      </c>
      <c r="BF359" s="2" t="s">
        <v>5250</v>
      </c>
      <c r="BG359" s="1205" t="s">
        <v>5562</v>
      </c>
      <c r="BH359" s="4" t="s">
        <v>5772</v>
      </c>
      <c r="BI359" s="4"/>
      <c r="BJ359" s="4" t="s">
        <v>626</v>
      </c>
      <c r="BK359" s="4" t="s">
        <v>5782</v>
      </c>
    </row>
    <row r="360" spans="1:63" ht="150" customHeight="1">
      <c r="A360" s="1163">
        <v>355</v>
      </c>
      <c r="B360" s="1164">
        <v>355</v>
      </c>
      <c r="C360" s="1165">
        <v>337</v>
      </c>
      <c r="D360" s="873" t="s">
        <v>977</v>
      </c>
      <c r="E360" s="873"/>
      <c r="F360" s="873"/>
      <c r="G360" s="873" t="s">
        <v>5714</v>
      </c>
      <c r="H360" s="873" t="s">
        <v>978</v>
      </c>
      <c r="I360" s="873" t="s">
        <v>2967</v>
      </c>
      <c r="J360" s="873"/>
      <c r="K360" s="873" t="s">
        <v>1047</v>
      </c>
      <c r="L360" s="873" t="s">
        <v>6794</v>
      </c>
      <c r="M360" s="873" t="s">
        <v>4280</v>
      </c>
      <c r="N360" s="873"/>
      <c r="O360" s="873"/>
      <c r="P360" s="873"/>
      <c r="Q360" s="873"/>
      <c r="R360" s="873"/>
      <c r="S360" s="873"/>
      <c r="T360" s="873" t="s">
        <v>979</v>
      </c>
      <c r="U360" s="873"/>
      <c r="V360" s="873"/>
      <c r="W360" s="873"/>
      <c r="X360" s="873"/>
      <c r="Y360" s="875"/>
      <c r="Z360" s="884"/>
      <c r="AA360" s="873"/>
      <c r="AB360" s="873"/>
      <c r="AC360" s="873"/>
      <c r="AD360" s="873"/>
      <c r="AE360" s="873"/>
      <c r="AF360" s="875"/>
      <c r="AG360" s="875"/>
      <c r="AH360" s="929"/>
      <c r="AI360" s="875"/>
      <c r="AJ360" s="875"/>
      <c r="AK360" s="875"/>
      <c r="AL360" s="875"/>
      <c r="AM360" s="875"/>
      <c r="AN360" s="875"/>
      <c r="AO360" s="875"/>
      <c r="AP360" s="884"/>
      <c r="AQ360" s="873"/>
      <c r="AR360" s="873"/>
      <c r="AS360" s="873"/>
      <c r="AT360" s="873"/>
      <c r="AU360" s="873"/>
      <c r="AV360" s="882"/>
      <c r="AW360" s="875"/>
      <c r="AX360" s="875"/>
      <c r="AY360" s="24"/>
      <c r="AZ360" s="24"/>
      <c r="BA360" s="24"/>
      <c r="BB360" s="24"/>
      <c r="BC360" s="24"/>
      <c r="BD360" s="24"/>
      <c r="BE360" s="1195" t="s">
        <v>6843</v>
      </c>
      <c r="BF360" s="2" t="s">
        <v>5209</v>
      </c>
      <c r="BG360" s="1205" t="s">
        <v>5209</v>
      </c>
      <c r="BH360" s="63" t="s">
        <v>6032</v>
      </c>
      <c r="BI360" s="4"/>
      <c r="BJ360" s="4" t="s">
        <v>626</v>
      </c>
      <c r="BK360" s="4" t="s">
        <v>5785</v>
      </c>
    </row>
    <row r="361" spans="1:63" ht="69" customHeight="1">
      <c r="A361" s="1163">
        <v>356</v>
      </c>
      <c r="B361" s="1164">
        <v>356</v>
      </c>
      <c r="C361" s="1165">
        <v>338</v>
      </c>
      <c r="D361" s="873" t="s">
        <v>980</v>
      </c>
      <c r="E361" s="873"/>
      <c r="F361" s="873"/>
      <c r="G361" s="873" t="s">
        <v>5714</v>
      </c>
      <c r="H361" s="873"/>
      <c r="I361" s="873" t="s">
        <v>981</v>
      </c>
      <c r="J361" s="873" t="s">
        <v>1505</v>
      </c>
      <c r="K361" s="873" t="s">
        <v>673</v>
      </c>
      <c r="L361" s="873" t="s">
        <v>6796</v>
      </c>
      <c r="M361" s="873" t="s">
        <v>4280</v>
      </c>
      <c r="N361" s="873"/>
      <c r="O361" s="873"/>
      <c r="P361" s="873"/>
      <c r="Q361" s="873"/>
      <c r="R361" s="873"/>
      <c r="S361" s="873"/>
      <c r="T361" s="873" t="s">
        <v>982</v>
      </c>
      <c r="U361" s="873"/>
      <c r="V361" s="873"/>
      <c r="W361" s="873"/>
      <c r="X361" s="873"/>
      <c r="Y361" s="875"/>
      <c r="Z361" s="884" t="s">
        <v>3850</v>
      </c>
      <c r="AA361" s="873"/>
      <c r="AB361" s="873"/>
      <c r="AC361" s="873"/>
      <c r="AD361" s="873"/>
      <c r="AE361" s="873"/>
      <c r="AF361" s="875"/>
      <c r="AG361" s="875"/>
      <c r="AH361" s="929"/>
      <c r="AI361" s="875"/>
      <c r="AJ361" s="875"/>
      <c r="AK361" s="875"/>
      <c r="AL361" s="875"/>
      <c r="AM361" s="875"/>
      <c r="AN361" s="875"/>
      <c r="AO361" s="875"/>
      <c r="AP361" s="884"/>
      <c r="AQ361" s="873"/>
      <c r="AR361" s="873"/>
      <c r="AS361" s="873"/>
      <c r="AT361" s="873"/>
      <c r="AU361" s="873"/>
      <c r="AV361" s="882"/>
      <c r="AW361" s="875"/>
      <c r="AX361" s="875"/>
      <c r="AY361" s="24"/>
      <c r="AZ361" s="24"/>
      <c r="BA361" s="24"/>
      <c r="BB361" s="24"/>
      <c r="BC361" s="24"/>
      <c r="BD361" s="24"/>
      <c r="BE361" s="1195" t="s">
        <v>3574</v>
      </c>
      <c r="BF361" s="2" t="s">
        <v>972</v>
      </c>
      <c r="BG361" s="1205" t="s">
        <v>5209</v>
      </c>
      <c r="BH361" s="63" t="s">
        <v>6032</v>
      </c>
      <c r="BI361" s="4"/>
      <c r="BJ361" s="4" t="s">
        <v>626</v>
      </c>
      <c r="BK361" s="4" t="s">
        <v>5785</v>
      </c>
    </row>
    <row r="362" spans="1:63" ht="82.5" customHeight="1">
      <c r="A362" s="1163">
        <v>357</v>
      </c>
      <c r="B362" s="1164">
        <v>357</v>
      </c>
      <c r="C362" s="1165">
        <v>339</v>
      </c>
      <c r="D362" s="873" t="s">
        <v>5324</v>
      </c>
      <c r="E362" s="873"/>
      <c r="F362" s="873"/>
      <c r="G362" s="873" t="s">
        <v>5714</v>
      </c>
      <c r="H362" s="873" t="s">
        <v>2966</v>
      </c>
      <c r="I362" s="873" t="s">
        <v>1181</v>
      </c>
      <c r="J362" s="873" t="s">
        <v>1494</v>
      </c>
      <c r="K362" s="873" t="s">
        <v>668</v>
      </c>
      <c r="L362" s="873" t="s">
        <v>6796</v>
      </c>
      <c r="M362" s="873" t="s">
        <v>4280</v>
      </c>
      <c r="N362" s="873"/>
      <c r="O362" s="873"/>
      <c r="P362" s="873"/>
      <c r="Q362" s="873"/>
      <c r="R362" s="873"/>
      <c r="S362" s="873"/>
      <c r="T362" s="873" t="s">
        <v>983</v>
      </c>
      <c r="U362" s="873"/>
      <c r="V362" s="873"/>
      <c r="W362" s="873"/>
      <c r="X362" s="873"/>
      <c r="Y362" s="875"/>
      <c r="Z362" s="884"/>
      <c r="AA362" s="873"/>
      <c r="AB362" s="873"/>
      <c r="AC362" s="873"/>
      <c r="AD362" s="873"/>
      <c r="AE362" s="873"/>
      <c r="AF362" s="875"/>
      <c r="AG362" s="875"/>
      <c r="AH362" s="929"/>
      <c r="AI362" s="875"/>
      <c r="AJ362" s="875"/>
      <c r="AK362" s="875"/>
      <c r="AL362" s="875"/>
      <c r="AM362" s="875"/>
      <c r="AN362" s="875"/>
      <c r="AO362" s="875"/>
      <c r="AP362" s="884"/>
      <c r="AQ362" s="873"/>
      <c r="AR362" s="873"/>
      <c r="AS362" s="873"/>
      <c r="AT362" s="873"/>
      <c r="AU362" s="873"/>
      <c r="AV362" s="882"/>
      <c r="AW362" s="875"/>
      <c r="AX362" s="875"/>
      <c r="AY362" s="24"/>
      <c r="AZ362" s="24"/>
      <c r="BA362" s="24"/>
      <c r="BB362" s="24"/>
      <c r="BC362" s="24"/>
      <c r="BD362" s="24"/>
      <c r="BE362" s="1195" t="s">
        <v>4823</v>
      </c>
      <c r="BF362" s="2" t="s">
        <v>972</v>
      </c>
      <c r="BG362" s="1205"/>
      <c r="BH362" s="4" t="s">
        <v>5776</v>
      </c>
      <c r="BI362" s="4"/>
      <c r="BJ362" s="41" t="s">
        <v>626</v>
      </c>
      <c r="BK362" s="509" t="s">
        <v>626</v>
      </c>
    </row>
    <row r="363" spans="1:63" ht="63" customHeight="1">
      <c r="A363" s="1163">
        <v>358</v>
      </c>
      <c r="B363" s="1164">
        <v>358</v>
      </c>
      <c r="C363" s="1165">
        <v>340</v>
      </c>
      <c r="D363" s="873" t="s">
        <v>984</v>
      </c>
      <c r="E363" s="873"/>
      <c r="F363" s="873"/>
      <c r="G363" s="873" t="s">
        <v>5714</v>
      </c>
      <c r="H363" s="873" t="s">
        <v>985</v>
      </c>
      <c r="I363" s="873"/>
      <c r="J363" s="873" t="s">
        <v>2025</v>
      </c>
      <c r="K363" s="873" t="s">
        <v>672</v>
      </c>
      <c r="L363" s="873" t="s">
        <v>6796</v>
      </c>
      <c r="M363" s="873" t="s">
        <v>4280</v>
      </c>
      <c r="N363" s="873"/>
      <c r="O363" s="873"/>
      <c r="P363" s="873"/>
      <c r="Q363" s="873"/>
      <c r="R363" s="873"/>
      <c r="S363" s="873"/>
      <c r="T363" s="873" t="s">
        <v>986</v>
      </c>
      <c r="U363" s="873"/>
      <c r="V363" s="873"/>
      <c r="W363" s="873"/>
      <c r="X363" s="873"/>
      <c r="Y363" s="875"/>
      <c r="Z363" s="884" t="s">
        <v>1262</v>
      </c>
      <c r="AA363" s="873" t="s">
        <v>1263</v>
      </c>
      <c r="AB363" s="873" t="s">
        <v>1264</v>
      </c>
      <c r="AC363" s="873" t="s">
        <v>1265</v>
      </c>
      <c r="AD363" s="873" t="s">
        <v>1266</v>
      </c>
      <c r="AE363" s="873" t="s">
        <v>3722</v>
      </c>
      <c r="AF363" s="875"/>
      <c r="AG363" s="875"/>
      <c r="AH363" s="929"/>
      <c r="AI363" s="875"/>
      <c r="AJ363" s="875"/>
      <c r="AK363" s="875"/>
      <c r="AL363" s="875"/>
      <c r="AM363" s="875"/>
      <c r="AN363" s="875"/>
      <c r="AO363" s="875"/>
      <c r="AP363" s="884"/>
      <c r="AQ363" s="873"/>
      <c r="AR363" s="873"/>
      <c r="AS363" s="873"/>
      <c r="AT363" s="873"/>
      <c r="AU363" s="873"/>
      <c r="AV363" s="882"/>
      <c r="AW363" s="1127"/>
      <c r="AX363" s="875"/>
      <c r="AY363" s="24"/>
      <c r="AZ363" s="24"/>
      <c r="BA363" s="24"/>
      <c r="BB363" s="24"/>
      <c r="BC363" s="24"/>
      <c r="BD363" s="24"/>
      <c r="BE363" s="1195" t="s">
        <v>3722</v>
      </c>
      <c r="BF363" s="2" t="s">
        <v>6835</v>
      </c>
      <c r="BG363" s="1205" t="s">
        <v>5209</v>
      </c>
      <c r="BH363" s="4" t="s">
        <v>5772</v>
      </c>
      <c r="BI363" s="4"/>
      <c r="BJ363" s="4" t="s">
        <v>626</v>
      </c>
      <c r="BK363" s="3" t="s">
        <v>5782</v>
      </c>
    </row>
    <row r="364" spans="1:63" ht="150" customHeight="1">
      <c r="A364" s="1163">
        <v>359</v>
      </c>
      <c r="B364" s="1164">
        <v>359</v>
      </c>
      <c r="C364" s="1165">
        <v>341</v>
      </c>
      <c r="D364" s="873" t="s">
        <v>987</v>
      </c>
      <c r="E364" s="873" t="s">
        <v>6351</v>
      </c>
      <c r="F364" s="873"/>
      <c r="G364" s="873"/>
      <c r="H364" s="873" t="s">
        <v>988</v>
      </c>
      <c r="I364" s="873" t="s">
        <v>989</v>
      </c>
      <c r="J364" s="873" t="s">
        <v>2025</v>
      </c>
      <c r="K364" s="873" t="s">
        <v>672</v>
      </c>
      <c r="L364" s="873" t="s">
        <v>6796</v>
      </c>
      <c r="M364" s="873" t="s">
        <v>4280</v>
      </c>
      <c r="N364" s="873"/>
      <c r="O364" s="873"/>
      <c r="P364" s="873" t="s">
        <v>3245</v>
      </c>
      <c r="Q364" s="873"/>
      <c r="R364" s="873"/>
      <c r="S364" s="873"/>
      <c r="T364" s="873" t="s">
        <v>2502</v>
      </c>
      <c r="U364" s="873"/>
      <c r="V364" s="873"/>
      <c r="W364" s="873"/>
      <c r="X364" s="873"/>
      <c r="Y364" s="875"/>
      <c r="Z364" s="884" t="s">
        <v>1267</v>
      </c>
      <c r="AA364" s="873" t="s">
        <v>1268</v>
      </c>
      <c r="AB364" s="873" t="s">
        <v>1269</v>
      </c>
      <c r="AC364" s="873" t="s">
        <v>1270</v>
      </c>
      <c r="AD364" s="873" t="s">
        <v>1271</v>
      </c>
      <c r="AE364" s="873" t="s">
        <v>3722</v>
      </c>
      <c r="AF364" s="875"/>
      <c r="AG364" s="875"/>
      <c r="AH364" s="929"/>
      <c r="AI364" s="875"/>
      <c r="AJ364" s="875"/>
      <c r="AK364" s="875"/>
      <c r="AL364" s="875"/>
      <c r="AM364" s="875"/>
      <c r="AN364" s="875"/>
      <c r="AO364" s="875"/>
      <c r="AP364" s="884"/>
      <c r="AQ364" s="873"/>
      <c r="AR364" s="873"/>
      <c r="AS364" s="873"/>
      <c r="AT364" s="873"/>
      <c r="AU364" s="873"/>
      <c r="AV364" s="882"/>
      <c r="AW364" s="1127"/>
      <c r="AX364" s="875"/>
      <c r="AY364" s="24"/>
      <c r="AZ364" s="24"/>
      <c r="BA364" s="24"/>
      <c r="BB364" s="24"/>
      <c r="BC364" s="24"/>
      <c r="BD364" s="24"/>
      <c r="BE364" s="1195" t="s">
        <v>4721</v>
      </c>
      <c r="BF364" s="2" t="s">
        <v>6835</v>
      </c>
      <c r="BG364" s="1205" t="s">
        <v>5209</v>
      </c>
      <c r="BH364" s="4" t="s">
        <v>5772</v>
      </c>
      <c r="BI364" s="4"/>
      <c r="BJ364" s="4" t="s">
        <v>626</v>
      </c>
      <c r="BK364" s="3" t="s">
        <v>5782</v>
      </c>
    </row>
    <row r="365" spans="1:63" ht="150" customHeight="1">
      <c r="A365" s="1163">
        <v>360</v>
      </c>
      <c r="B365" s="1164">
        <v>360</v>
      </c>
      <c r="C365" s="1165">
        <v>342</v>
      </c>
      <c r="D365" s="873" t="s">
        <v>735</v>
      </c>
      <c r="E365" s="873" t="s">
        <v>5751</v>
      </c>
      <c r="F365" s="878" t="s">
        <v>4804</v>
      </c>
      <c r="G365" s="873"/>
      <c r="H365" s="873" t="s">
        <v>735</v>
      </c>
      <c r="I365" s="873" t="s">
        <v>990</v>
      </c>
      <c r="J365" s="873" t="s">
        <v>715</v>
      </c>
      <c r="K365" s="873" t="s">
        <v>668</v>
      </c>
      <c r="L365" s="873" t="s">
        <v>6796</v>
      </c>
      <c r="M365" s="873" t="s">
        <v>4280</v>
      </c>
      <c r="N365" s="873"/>
      <c r="O365" s="873" t="s">
        <v>3430</v>
      </c>
      <c r="P365" s="873" t="s">
        <v>3431</v>
      </c>
      <c r="Q365" s="873"/>
      <c r="R365" s="873"/>
      <c r="S365" s="873"/>
      <c r="T365" s="873" t="s">
        <v>991</v>
      </c>
      <c r="U365" s="873"/>
      <c r="V365" s="873"/>
      <c r="W365" s="873"/>
      <c r="X365" s="873"/>
      <c r="Y365" s="875"/>
      <c r="Z365" s="884" t="s">
        <v>908</v>
      </c>
      <c r="AA365" s="873" t="s">
        <v>909</v>
      </c>
      <c r="AB365" s="873" t="s">
        <v>910</v>
      </c>
      <c r="AC365" s="873" t="s">
        <v>911</v>
      </c>
      <c r="AD365" s="873"/>
      <c r="AE365" s="873"/>
      <c r="AF365" s="875"/>
      <c r="AG365" s="875"/>
      <c r="AH365" s="929"/>
      <c r="AI365" s="875"/>
      <c r="AJ365" s="875"/>
      <c r="AK365" s="875"/>
      <c r="AL365" s="875"/>
      <c r="AM365" s="875"/>
      <c r="AN365" s="875"/>
      <c r="AO365" s="875"/>
      <c r="AP365" s="884"/>
      <c r="AQ365" s="873"/>
      <c r="AR365" s="873"/>
      <c r="AS365" s="873"/>
      <c r="AT365" s="873"/>
      <c r="AU365" s="873"/>
      <c r="AV365" s="882"/>
      <c r="AW365" s="875"/>
      <c r="AX365" s="875"/>
      <c r="AY365" s="24"/>
      <c r="AZ365" s="24"/>
      <c r="BA365" s="24"/>
      <c r="BB365" s="24"/>
      <c r="BC365" s="24"/>
      <c r="BD365" s="24"/>
      <c r="BE365" s="1200" t="s">
        <v>6472</v>
      </c>
      <c r="BF365" s="2" t="s">
        <v>972</v>
      </c>
      <c r="BG365" s="1205" t="s">
        <v>5763</v>
      </c>
      <c r="BH365" s="4" t="s">
        <v>6033</v>
      </c>
      <c r="BI365" s="4"/>
      <c r="BJ365" s="4" t="s">
        <v>626</v>
      </c>
      <c r="BK365" s="3" t="s">
        <v>5785</v>
      </c>
    </row>
    <row r="366" spans="1:63" ht="123" customHeight="1">
      <c r="A366" s="1163">
        <v>361</v>
      </c>
      <c r="B366" s="1164">
        <v>361</v>
      </c>
      <c r="C366" s="1165">
        <v>343</v>
      </c>
      <c r="D366" s="873" t="s">
        <v>992</v>
      </c>
      <c r="E366" s="873" t="s">
        <v>5728</v>
      </c>
      <c r="F366" s="885" t="s">
        <v>2150</v>
      </c>
      <c r="G366" s="873"/>
      <c r="H366" s="873" t="s">
        <v>994</v>
      </c>
      <c r="I366" s="873" t="s">
        <v>993</v>
      </c>
      <c r="J366" s="873" t="s">
        <v>848</v>
      </c>
      <c r="K366" s="873" t="s">
        <v>1374</v>
      </c>
      <c r="L366" s="873" t="s">
        <v>6794</v>
      </c>
      <c r="M366" s="873" t="s">
        <v>5204</v>
      </c>
      <c r="N366" s="873"/>
      <c r="O366" s="873"/>
      <c r="P366" s="873"/>
      <c r="Q366" s="873"/>
      <c r="R366" s="873"/>
      <c r="S366" s="873"/>
      <c r="T366" s="873" t="s">
        <v>6624</v>
      </c>
      <c r="U366" s="873"/>
      <c r="V366" s="873"/>
      <c r="W366" s="873"/>
      <c r="X366" s="873"/>
      <c r="Y366" s="875"/>
      <c r="Z366" s="884" t="s">
        <v>1272</v>
      </c>
      <c r="AA366" s="873" t="s">
        <v>1273</v>
      </c>
      <c r="AB366" s="873" t="s">
        <v>1274</v>
      </c>
      <c r="AC366" s="873" t="s">
        <v>1275</v>
      </c>
      <c r="AD366" s="873" t="s">
        <v>1276</v>
      </c>
      <c r="AE366" s="873"/>
      <c r="AF366" s="875"/>
      <c r="AG366" s="875"/>
      <c r="AH366" s="929"/>
      <c r="AI366" s="875"/>
      <c r="AJ366" s="875"/>
      <c r="AK366" s="875"/>
      <c r="AL366" s="875"/>
      <c r="AM366" s="875"/>
      <c r="AN366" s="875"/>
      <c r="AO366" s="875"/>
      <c r="AP366" s="884"/>
      <c r="AQ366" s="873"/>
      <c r="AR366" s="873"/>
      <c r="AS366" s="873"/>
      <c r="AT366" s="873"/>
      <c r="AU366" s="873"/>
      <c r="AV366" s="882"/>
      <c r="AW366" s="875"/>
      <c r="AX366" s="875"/>
      <c r="AY366" s="24"/>
      <c r="AZ366" s="24"/>
      <c r="BA366" s="24"/>
      <c r="BB366" s="24"/>
      <c r="BC366" s="24"/>
      <c r="BD366" s="24"/>
      <c r="BE366" s="1195" t="s">
        <v>4722</v>
      </c>
      <c r="BF366" s="2" t="s">
        <v>5259</v>
      </c>
      <c r="BG366" s="1205" t="s">
        <v>5562</v>
      </c>
      <c r="BH366" s="4" t="s">
        <v>5772</v>
      </c>
      <c r="BI366" s="4"/>
      <c r="BJ366" s="4" t="s">
        <v>626</v>
      </c>
      <c r="BK366" s="3" t="s">
        <v>5783</v>
      </c>
    </row>
    <row r="367" spans="1:63" ht="116.25" customHeight="1">
      <c r="A367" s="1163">
        <v>362</v>
      </c>
      <c r="B367" s="1164">
        <v>362</v>
      </c>
      <c r="C367" s="1165">
        <v>344</v>
      </c>
      <c r="D367" s="873" t="s">
        <v>996</v>
      </c>
      <c r="E367" s="873" t="s">
        <v>6642</v>
      </c>
      <c r="F367" s="873"/>
      <c r="G367" s="873" t="s">
        <v>5714</v>
      </c>
      <c r="H367" s="873" t="s">
        <v>997</v>
      </c>
      <c r="I367" s="873" t="s">
        <v>1908</v>
      </c>
      <c r="J367" s="873" t="s">
        <v>710</v>
      </c>
      <c r="K367" s="873" t="s">
        <v>1047</v>
      </c>
      <c r="L367" s="873" t="s">
        <v>6794</v>
      </c>
      <c r="M367" s="907" t="s">
        <v>4280</v>
      </c>
      <c r="N367" s="907"/>
      <c r="O367" s="907" t="s">
        <v>998</v>
      </c>
      <c r="P367" s="907" t="s">
        <v>3244</v>
      </c>
      <c r="Q367" s="907"/>
      <c r="R367" s="907"/>
      <c r="S367" s="907" t="s">
        <v>1000</v>
      </c>
      <c r="T367" s="907" t="s">
        <v>999</v>
      </c>
      <c r="U367" s="907"/>
      <c r="V367" s="907"/>
      <c r="W367" s="907" t="s">
        <v>2651</v>
      </c>
      <c r="X367" s="907"/>
      <c r="Y367" s="908"/>
      <c r="Z367" s="884"/>
      <c r="AA367" s="873"/>
      <c r="AB367" s="873"/>
      <c r="AC367" s="873"/>
      <c r="AD367" s="873"/>
      <c r="AE367" s="873"/>
      <c r="AF367" s="875"/>
      <c r="AG367" s="875"/>
      <c r="AH367" s="879"/>
      <c r="AI367" s="873"/>
      <c r="AJ367" s="873"/>
      <c r="AK367" s="873"/>
      <c r="AL367" s="873"/>
      <c r="AM367" s="873"/>
      <c r="AN367" s="873"/>
      <c r="AO367" s="873"/>
      <c r="AP367" s="884" t="s">
        <v>6250</v>
      </c>
      <c r="AQ367" s="857"/>
      <c r="AR367" s="857"/>
      <c r="AS367" s="857"/>
      <c r="AT367" s="857"/>
      <c r="AU367" s="857"/>
      <c r="AV367" s="889"/>
      <c r="AW367" s="873"/>
      <c r="AX367" s="873"/>
      <c r="AY367" s="4"/>
      <c r="AZ367" s="4"/>
      <c r="BA367" s="4"/>
      <c r="BB367" s="4"/>
      <c r="BC367" s="4"/>
      <c r="BD367" s="4"/>
      <c r="BE367" s="1210" t="s">
        <v>5827</v>
      </c>
      <c r="BF367" s="655" t="s">
        <v>5653</v>
      </c>
      <c r="BG367" s="1205" t="s">
        <v>5561</v>
      </c>
      <c r="BH367" s="4" t="s">
        <v>5766</v>
      </c>
      <c r="BI367" s="4" t="s">
        <v>5750</v>
      </c>
      <c r="BJ367" s="66" t="s">
        <v>2150</v>
      </c>
      <c r="BK367" s="4" t="s">
        <v>5828</v>
      </c>
    </row>
    <row r="368" spans="1:63" ht="48" customHeight="1">
      <c r="A368" s="1163">
        <v>363</v>
      </c>
      <c r="B368" s="1164">
        <v>363</v>
      </c>
      <c r="C368" s="1165">
        <v>345</v>
      </c>
      <c r="D368" s="873" t="s">
        <v>1001</v>
      </c>
      <c r="E368" s="873"/>
      <c r="F368" s="873"/>
      <c r="G368" s="873" t="s">
        <v>5714</v>
      </c>
      <c r="H368" s="873" t="s">
        <v>2850</v>
      </c>
      <c r="I368" s="873" t="s">
        <v>1106</v>
      </c>
      <c r="J368" s="873" t="s">
        <v>671</v>
      </c>
      <c r="K368" s="873" t="s">
        <v>672</v>
      </c>
      <c r="L368" s="873" t="s">
        <v>6796</v>
      </c>
      <c r="M368" s="873" t="s">
        <v>4280</v>
      </c>
      <c r="N368" s="873"/>
      <c r="O368" s="873"/>
      <c r="P368" s="873"/>
      <c r="Q368" s="873"/>
      <c r="R368" s="873"/>
      <c r="S368" s="873"/>
      <c r="T368" s="873" t="s">
        <v>1002</v>
      </c>
      <c r="U368" s="873"/>
      <c r="V368" s="873"/>
      <c r="W368" s="873"/>
      <c r="X368" s="873"/>
      <c r="Y368" s="875"/>
      <c r="Z368" s="884"/>
      <c r="AA368" s="873"/>
      <c r="AB368" s="873"/>
      <c r="AC368" s="873"/>
      <c r="AD368" s="873"/>
      <c r="AE368" s="873"/>
      <c r="AF368" s="875"/>
      <c r="AG368" s="875"/>
      <c r="AH368" s="929"/>
      <c r="AI368" s="875"/>
      <c r="AJ368" s="875"/>
      <c r="AK368" s="875"/>
      <c r="AL368" s="875"/>
      <c r="AM368" s="875"/>
      <c r="AN368" s="875"/>
      <c r="AO368" s="875"/>
      <c r="AP368" s="884"/>
      <c r="AQ368" s="873"/>
      <c r="AR368" s="873"/>
      <c r="AS368" s="873"/>
      <c r="AT368" s="873"/>
      <c r="AU368" s="873"/>
      <c r="AV368" s="882"/>
      <c r="AW368" s="875"/>
      <c r="AX368" s="875"/>
      <c r="AY368" s="24"/>
      <c r="AZ368" s="24"/>
      <c r="BA368" s="24"/>
      <c r="BB368" s="24"/>
      <c r="BC368" s="24"/>
      <c r="BD368" s="24"/>
      <c r="BE368" s="1195" t="s">
        <v>4836</v>
      </c>
      <c r="BF368" s="4" t="s">
        <v>513</v>
      </c>
      <c r="BG368" s="1205"/>
      <c r="BH368" s="4" t="s">
        <v>5776</v>
      </c>
      <c r="BI368" s="4"/>
      <c r="BJ368" s="41" t="s">
        <v>626</v>
      </c>
      <c r="BK368" s="509" t="s">
        <v>626</v>
      </c>
    </row>
    <row r="369" spans="1:63" ht="69" customHeight="1">
      <c r="A369" s="1163">
        <v>364</v>
      </c>
      <c r="B369" s="1164">
        <v>364</v>
      </c>
      <c r="C369" s="1165">
        <v>346</v>
      </c>
      <c r="D369" s="873" t="s">
        <v>1003</v>
      </c>
      <c r="E369" s="873"/>
      <c r="F369" s="891"/>
      <c r="G369" s="873" t="s">
        <v>5714</v>
      </c>
      <c r="H369" s="873" t="s">
        <v>1004</v>
      </c>
      <c r="I369" s="873"/>
      <c r="J369" s="873" t="s">
        <v>713</v>
      </c>
      <c r="K369" s="873" t="s">
        <v>677</v>
      </c>
      <c r="L369" s="873" t="s">
        <v>6794</v>
      </c>
      <c r="M369" s="873" t="s">
        <v>4280</v>
      </c>
      <c r="N369" s="873"/>
      <c r="O369" s="873"/>
      <c r="P369" s="873"/>
      <c r="Q369" s="873"/>
      <c r="R369" s="873"/>
      <c r="S369" s="873"/>
      <c r="T369" s="873" t="s">
        <v>1005</v>
      </c>
      <c r="U369" s="873"/>
      <c r="V369" s="873"/>
      <c r="W369" s="873"/>
      <c r="X369" s="873"/>
      <c r="Y369" s="875"/>
      <c r="Z369" s="884" t="s">
        <v>1277</v>
      </c>
      <c r="AA369" s="873" t="s">
        <v>1278</v>
      </c>
      <c r="AB369" s="873" t="s">
        <v>1279</v>
      </c>
      <c r="AC369" s="873" t="s">
        <v>1280</v>
      </c>
      <c r="AD369" s="873" t="s">
        <v>1281</v>
      </c>
      <c r="AE369" s="873" t="s">
        <v>3722</v>
      </c>
      <c r="AF369" s="875"/>
      <c r="AG369" s="875"/>
      <c r="AH369" s="929"/>
      <c r="AI369" s="875"/>
      <c r="AJ369" s="875"/>
      <c r="AK369" s="875"/>
      <c r="AL369" s="875"/>
      <c r="AM369" s="875"/>
      <c r="AN369" s="875"/>
      <c r="AO369" s="875"/>
      <c r="AP369" s="884"/>
      <c r="AQ369" s="873"/>
      <c r="AR369" s="873"/>
      <c r="AS369" s="873"/>
      <c r="AT369" s="873"/>
      <c r="AU369" s="873"/>
      <c r="AV369" s="882"/>
      <c r="AW369" s="875"/>
      <c r="AX369" s="875"/>
      <c r="AY369" s="24"/>
      <c r="AZ369" s="24"/>
      <c r="BA369" s="24"/>
      <c r="BB369" s="24"/>
      <c r="BC369" s="24"/>
      <c r="BD369" s="24"/>
      <c r="BE369" s="1195" t="s">
        <v>2504</v>
      </c>
      <c r="BF369" s="2" t="s">
        <v>6835</v>
      </c>
      <c r="BG369" s="1205" t="s">
        <v>5209</v>
      </c>
      <c r="BH369" s="4" t="s">
        <v>5772</v>
      </c>
      <c r="BI369" s="4"/>
      <c r="BJ369" s="4" t="s">
        <v>626</v>
      </c>
      <c r="BK369" s="4" t="s">
        <v>5783</v>
      </c>
    </row>
    <row r="370" spans="1:63" s="20" customFormat="1" ht="108.75" customHeight="1">
      <c r="A370" s="1163">
        <v>365</v>
      </c>
      <c r="B370" s="1164">
        <v>365</v>
      </c>
      <c r="C370" s="1165">
        <v>347</v>
      </c>
      <c r="D370" s="873" t="s">
        <v>4237</v>
      </c>
      <c r="E370" s="857" t="s">
        <v>5717</v>
      </c>
      <c r="F370" s="1027" t="s">
        <v>2150</v>
      </c>
      <c r="G370" s="877"/>
      <c r="H370" s="873" t="s">
        <v>2810</v>
      </c>
      <c r="I370" s="873" t="s">
        <v>1007</v>
      </c>
      <c r="J370" s="873" t="s">
        <v>676</v>
      </c>
      <c r="K370" s="873" t="s">
        <v>676</v>
      </c>
      <c r="L370" s="873" t="s">
        <v>6795</v>
      </c>
      <c r="M370" s="857" t="s">
        <v>4280</v>
      </c>
      <c r="N370" s="873"/>
      <c r="O370" s="873" t="s">
        <v>3454</v>
      </c>
      <c r="P370" s="873" t="s">
        <v>3243</v>
      </c>
      <c r="Q370" s="873"/>
      <c r="R370" s="873"/>
      <c r="S370" s="873" t="s">
        <v>1009</v>
      </c>
      <c r="T370" s="873" t="s">
        <v>1008</v>
      </c>
      <c r="U370" s="873"/>
      <c r="V370" s="873"/>
      <c r="W370" s="873" t="s">
        <v>2652</v>
      </c>
      <c r="X370" s="873"/>
      <c r="Y370" s="875"/>
      <c r="Z370" s="884"/>
      <c r="AA370" s="873"/>
      <c r="AB370" s="873"/>
      <c r="AC370" s="873"/>
      <c r="AD370" s="873"/>
      <c r="AE370" s="873"/>
      <c r="AF370" s="875"/>
      <c r="AG370" s="875"/>
      <c r="AH370" s="929"/>
      <c r="AI370" s="875"/>
      <c r="AJ370" s="875"/>
      <c r="AK370" s="875"/>
      <c r="AL370" s="875"/>
      <c r="AM370" s="875"/>
      <c r="AN370" s="875"/>
      <c r="AO370" s="875"/>
      <c r="AP370" s="884" t="s">
        <v>6077</v>
      </c>
      <c r="AQ370" s="873" t="s">
        <v>6364</v>
      </c>
      <c r="AR370" s="923" t="s">
        <v>6365</v>
      </c>
      <c r="AS370" s="873"/>
      <c r="AT370" s="873"/>
      <c r="AU370" s="873"/>
      <c r="AV370" s="882"/>
      <c r="AW370" s="875"/>
      <c r="AX370" s="875"/>
      <c r="AY370" s="24"/>
      <c r="AZ370" s="24"/>
      <c r="BA370" s="24"/>
      <c r="BB370" s="24"/>
      <c r="BC370" s="24"/>
      <c r="BD370" s="24"/>
      <c r="BE370" s="1195" t="s">
        <v>5753</v>
      </c>
      <c r="BF370" s="4"/>
      <c r="BG370" s="1205" t="s">
        <v>5561</v>
      </c>
      <c r="BH370" s="4" t="s">
        <v>5767</v>
      </c>
      <c r="BI370" s="4" t="s">
        <v>5750</v>
      </c>
      <c r="BJ370" s="4" t="s">
        <v>2150</v>
      </c>
      <c r="BK370" s="4" t="s">
        <v>5794</v>
      </c>
    </row>
    <row r="371" spans="1:63" ht="102.75" customHeight="1">
      <c r="A371" s="1163">
        <v>366</v>
      </c>
      <c r="B371" s="1164">
        <v>366</v>
      </c>
      <c r="C371" s="1165">
        <v>348</v>
      </c>
      <c r="D371" s="873" t="s">
        <v>114</v>
      </c>
      <c r="E371" s="857" t="s">
        <v>6461</v>
      </c>
      <c r="F371" s="885" t="s">
        <v>2150</v>
      </c>
      <c r="G371" s="873"/>
      <c r="H371" s="873" t="s">
        <v>1013</v>
      </c>
      <c r="I371" s="873" t="s">
        <v>715</v>
      </c>
      <c r="J371" s="873" t="s">
        <v>715</v>
      </c>
      <c r="K371" s="873" t="s">
        <v>668</v>
      </c>
      <c r="L371" s="873" t="s">
        <v>6796</v>
      </c>
      <c r="M371" s="873" t="s">
        <v>4280</v>
      </c>
      <c r="N371" s="873"/>
      <c r="O371" s="873" t="s">
        <v>1010</v>
      </c>
      <c r="P371" s="873" t="s">
        <v>3242</v>
      </c>
      <c r="Q371" s="873"/>
      <c r="R371" s="880"/>
      <c r="S371" s="873" t="s">
        <v>1012</v>
      </c>
      <c r="T371" s="873" t="s">
        <v>1011</v>
      </c>
      <c r="U371" s="873">
        <v>2014</v>
      </c>
      <c r="V371" s="873"/>
      <c r="W371" s="873" t="s">
        <v>2653</v>
      </c>
      <c r="X371" s="873"/>
      <c r="Y371" s="875"/>
      <c r="Z371" s="884"/>
      <c r="AA371" s="873"/>
      <c r="AB371" s="873"/>
      <c r="AC371" s="873"/>
      <c r="AD371" s="873"/>
      <c r="AE371" s="873"/>
      <c r="AF371" s="875"/>
      <c r="AG371" s="875"/>
      <c r="AH371" s="929"/>
      <c r="AI371" s="875"/>
      <c r="AJ371" s="875"/>
      <c r="AK371" s="875"/>
      <c r="AL371" s="875"/>
      <c r="AM371" s="875"/>
      <c r="AN371" s="875"/>
      <c r="AO371" s="875"/>
      <c r="AP371" s="884" t="s">
        <v>6078</v>
      </c>
      <c r="AQ371" s="873" t="s">
        <v>6481</v>
      </c>
      <c r="AR371" s="873"/>
      <c r="AS371" s="873"/>
      <c r="AT371" s="873"/>
      <c r="AU371" s="873"/>
      <c r="AV371" s="882"/>
      <c r="AW371" s="875"/>
      <c r="AX371" s="875"/>
      <c r="AY371" s="24"/>
      <c r="AZ371" s="24"/>
      <c r="BA371" s="24"/>
      <c r="BB371" s="24"/>
      <c r="BC371" s="24"/>
      <c r="BD371" s="24"/>
      <c r="BE371" s="1200" t="s">
        <v>6563</v>
      </c>
      <c r="BF371" s="4"/>
      <c r="BG371" s="1205" t="s">
        <v>5561</v>
      </c>
      <c r="BH371" s="4" t="s">
        <v>5766</v>
      </c>
      <c r="BI371" s="4" t="s">
        <v>5750</v>
      </c>
      <c r="BJ371" s="1262" t="s">
        <v>2150</v>
      </c>
      <c r="BK371" s="4" t="s">
        <v>5828</v>
      </c>
    </row>
    <row r="372" spans="1:63" ht="55.5" customHeight="1">
      <c r="A372" s="1163">
        <v>367</v>
      </c>
      <c r="B372" s="1164">
        <v>367</v>
      </c>
      <c r="C372" s="1165">
        <v>349</v>
      </c>
      <c r="D372" s="873" t="s">
        <v>641</v>
      </c>
      <c r="E372" s="857" t="s">
        <v>5708</v>
      </c>
      <c r="F372" s="885" t="s">
        <v>2150</v>
      </c>
      <c r="G372" s="873"/>
      <c r="H372" s="873" t="s">
        <v>1304</v>
      </c>
      <c r="I372" s="873" t="s">
        <v>1069</v>
      </c>
      <c r="J372" s="873" t="s">
        <v>675</v>
      </c>
      <c r="K372" s="873" t="s">
        <v>676</v>
      </c>
      <c r="L372" s="873" t="s">
        <v>6795</v>
      </c>
      <c r="M372" s="873" t="s">
        <v>4280</v>
      </c>
      <c r="N372" s="873"/>
      <c r="O372" s="873" t="s">
        <v>3455</v>
      </c>
      <c r="P372" s="873" t="s">
        <v>3241</v>
      </c>
      <c r="Q372" s="873"/>
      <c r="R372" s="880"/>
      <c r="S372" s="873" t="s">
        <v>1015</v>
      </c>
      <c r="T372" s="873" t="s">
        <v>1014</v>
      </c>
      <c r="U372" s="873">
        <v>2014</v>
      </c>
      <c r="V372" s="873"/>
      <c r="W372" s="873" t="s">
        <v>2654</v>
      </c>
      <c r="X372" s="873"/>
      <c r="Y372" s="875"/>
      <c r="Z372" s="884"/>
      <c r="AA372" s="873"/>
      <c r="AB372" s="873"/>
      <c r="AC372" s="873"/>
      <c r="AD372" s="873"/>
      <c r="AE372" s="873"/>
      <c r="AF372" s="875"/>
      <c r="AG372" s="875"/>
      <c r="AH372" s="929"/>
      <c r="AI372" s="875"/>
      <c r="AJ372" s="875"/>
      <c r="AK372" s="875"/>
      <c r="AL372" s="875"/>
      <c r="AM372" s="875"/>
      <c r="AN372" s="875"/>
      <c r="AO372" s="875"/>
      <c r="AP372" s="884"/>
      <c r="AQ372" s="873"/>
      <c r="AR372" s="873"/>
      <c r="AS372" s="873"/>
      <c r="AT372" s="873"/>
      <c r="AU372" s="873"/>
      <c r="AV372" s="882"/>
      <c r="AW372" s="875"/>
      <c r="AX372" s="875"/>
      <c r="AY372" s="24"/>
      <c r="AZ372" s="24"/>
      <c r="BA372" s="24"/>
      <c r="BB372" s="24"/>
      <c r="BC372" s="24"/>
      <c r="BD372" s="24"/>
      <c r="BE372" s="1195"/>
      <c r="BF372" s="4"/>
      <c r="BG372" s="1205" t="s">
        <v>5561</v>
      </c>
      <c r="BH372" s="4" t="s">
        <v>5766</v>
      </c>
      <c r="BI372" s="4" t="s">
        <v>5750</v>
      </c>
      <c r="BJ372" s="66" t="s">
        <v>2150</v>
      </c>
      <c r="BK372" s="4" t="s">
        <v>5828</v>
      </c>
    </row>
    <row r="373" spans="1:63" ht="211.5" customHeight="1">
      <c r="A373" s="1163">
        <v>368</v>
      </c>
      <c r="B373" s="1164">
        <v>368</v>
      </c>
      <c r="C373" s="1165">
        <v>350</v>
      </c>
      <c r="D373" s="873" t="s">
        <v>652</v>
      </c>
      <c r="E373" s="857" t="s">
        <v>5727</v>
      </c>
      <c r="F373" s="885" t="s">
        <v>2150</v>
      </c>
      <c r="G373" s="873"/>
      <c r="H373" s="873" t="s">
        <v>2848</v>
      </c>
      <c r="I373" s="873" t="s">
        <v>1023</v>
      </c>
      <c r="J373" s="873" t="s">
        <v>679</v>
      </c>
      <c r="K373" s="873" t="s">
        <v>679</v>
      </c>
      <c r="L373" s="873" t="s">
        <v>6796</v>
      </c>
      <c r="M373" s="873" t="s">
        <v>4280</v>
      </c>
      <c r="N373" s="873"/>
      <c r="O373" s="873" t="s">
        <v>3456</v>
      </c>
      <c r="P373" s="873" t="s">
        <v>3240</v>
      </c>
      <c r="Q373" s="873"/>
      <c r="R373" s="873"/>
      <c r="S373" s="873" t="s">
        <v>1017</v>
      </c>
      <c r="T373" s="873" t="s">
        <v>1016</v>
      </c>
      <c r="U373" s="873"/>
      <c r="V373" s="873"/>
      <c r="W373" s="873" t="s">
        <v>2655</v>
      </c>
      <c r="X373" s="873"/>
      <c r="Y373" s="875"/>
      <c r="Z373" s="884"/>
      <c r="AA373" s="873"/>
      <c r="AB373" s="873"/>
      <c r="AC373" s="873"/>
      <c r="AD373" s="873"/>
      <c r="AE373" s="873"/>
      <c r="AF373" s="875"/>
      <c r="AG373" s="875"/>
      <c r="AH373" s="929"/>
      <c r="AI373" s="875"/>
      <c r="AJ373" s="875"/>
      <c r="AK373" s="875"/>
      <c r="AL373" s="875"/>
      <c r="AM373" s="875"/>
      <c r="AN373" s="875"/>
      <c r="AO373" s="875"/>
      <c r="AP373" s="884" t="s">
        <v>6290</v>
      </c>
      <c r="AQ373" s="873"/>
      <c r="AR373" s="873"/>
      <c r="AS373" s="873"/>
      <c r="AT373" s="873"/>
      <c r="AU373" s="873"/>
      <c r="AV373" s="882"/>
      <c r="AW373" s="875"/>
      <c r="AX373" s="875"/>
      <c r="AY373" s="24"/>
      <c r="AZ373" s="24"/>
      <c r="BA373" s="24"/>
      <c r="BB373" s="24"/>
      <c r="BC373" s="24"/>
      <c r="BD373" s="24"/>
      <c r="BE373" s="1198" t="s">
        <v>6550</v>
      </c>
      <c r="BF373" s="4" t="s">
        <v>6257</v>
      </c>
      <c r="BG373" s="1205" t="s">
        <v>5563</v>
      </c>
      <c r="BH373" s="4" t="s">
        <v>6525</v>
      </c>
      <c r="BI373" s="4"/>
      <c r="BJ373" s="66" t="s">
        <v>2150</v>
      </c>
      <c r="BK373" s="4" t="s">
        <v>5828</v>
      </c>
    </row>
    <row r="374" spans="1:63" ht="68">
      <c r="A374" s="1163">
        <v>369</v>
      </c>
      <c r="B374" s="1164">
        <v>369</v>
      </c>
      <c r="C374" s="1165">
        <v>351</v>
      </c>
      <c r="D374" s="873" t="s">
        <v>5292</v>
      </c>
      <c r="E374" s="857" t="s">
        <v>5717</v>
      </c>
      <c r="F374" s="885" t="s">
        <v>2150</v>
      </c>
      <c r="G374" s="873"/>
      <c r="H374" s="873" t="s">
        <v>1018</v>
      </c>
      <c r="I374" s="873"/>
      <c r="J374" s="873" t="s">
        <v>670</v>
      </c>
      <c r="K374" s="873" t="s">
        <v>670</v>
      </c>
      <c r="L374" s="873" t="s">
        <v>6795</v>
      </c>
      <c r="M374" s="873" t="s">
        <v>4280</v>
      </c>
      <c r="N374" s="873"/>
      <c r="O374" s="873" t="s">
        <v>3432</v>
      </c>
      <c r="P374" s="873" t="s">
        <v>3433</v>
      </c>
      <c r="Q374" s="873"/>
      <c r="R374" s="873"/>
      <c r="S374" s="873"/>
      <c r="T374" s="873" t="s">
        <v>1019</v>
      </c>
      <c r="U374" s="873"/>
      <c r="V374" s="873"/>
      <c r="W374" s="873"/>
      <c r="X374" s="873"/>
      <c r="Y374" s="875"/>
      <c r="Z374" s="884"/>
      <c r="AA374" s="873"/>
      <c r="AB374" s="873"/>
      <c r="AC374" s="873"/>
      <c r="AD374" s="873"/>
      <c r="AE374" s="873"/>
      <c r="AF374" s="875"/>
      <c r="AG374" s="875"/>
      <c r="AH374" s="868"/>
      <c r="AI374" s="869"/>
      <c r="AJ374" s="869"/>
      <c r="AK374" s="869"/>
      <c r="AL374" s="869"/>
      <c r="AM374" s="869"/>
      <c r="AN374" s="869"/>
      <c r="AO374" s="869"/>
      <c r="AP374" s="884"/>
      <c r="AQ374" s="873"/>
      <c r="AR374" s="873"/>
      <c r="AS374" s="873"/>
      <c r="AT374" s="873"/>
      <c r="AU374" s="873"/>
      <c r="AV374" s="882"/>
      <c r="AW374" s="869"/>
      <c r="AX374" s="869"/>
      <c r="AY374" s="22"/>
      <c r="AZ374" s="22"/>
      <c r="BA374" s="22"/>
      <c r="BB374" s="22"/>
      <c r="BC374" s="22"/>
      <c r="BD374" s="22"/>
      <c r="BE374" s="1188" t="s">
        <v>4690</v>
      </c>
      <c r="BF374" s="2" t="s">
        <v>972</v>
      </c>
      <c r="BG374" s="1237" t="s">
        <v>5562</v>
      </c>
      <c r="BH374" s="4" t="s">
        <v>5772</v>
      </c>
      <c r="BI374" s="4"/>
      <c r="BJ374" s="4" t="s">
        <v>626</v>
      </c>
      <c r="BK374" s="4" t="s">
        <v>5784</v>
      </c>
    </row>
    <row r="375" spans="1:63" ht="120" customHeight="1">
      <c r="A375" s="1163">
        <v>370</v>
      </c>
      <c r="B375" s="1164">
        <v>370</v>
      </c>
      <c r="C375" s="1165">
        <v>352</v>
      </c>
      <c r="D375" s="873" t="s">
        <v>1020</v>
      </c>
      <c r="E375" s="857" t="s">
        <v>5717</v>
      </c>
      <c r="F375" s="885" t="s">
        <v>2150</v>
      </c>
      <c r="G375" s="873"/>
      <c r="H375" s="873" t="s">
        <v>1021</v>
      </c>
      <c r="I375" s="873" t="s">
        <v>1022</v>
      </c>
      <c r="J375" s="873" t="s">
        <v>709</v>
      </c>
      <c r="K375" s="873" t="s">
        <v>670</v>
      </c>
      <c r="L375" s="873" t="s">
        <v>6795</v>
      </c>
      <c r="M375" s="873" t="s">
        <v>4280</v>
      </c>
      <c r="N375" s="873"/>
      <c r="O375" s="873" t="s">
        <v>3457</v>
      </c>
      <c r="P375" s="873" t="s">
        <v>3239</v>
      </c>
      <c r="Q375" s="873"/>
      <c r="R375" s="880"/>
      <c r="S375" s="873"/>
      <c r="T375" s="873" t="s">
        <v>1024</v>
      </c>
      <c r="U375" s="873">
        <v>2014</v>
      </c>
      <c r="V375" s="873"/>
      <c r="W375" s="873" t="s">
        <v>2656</v>
      </c>
      <c r="X375" s="873"/>
      <c r="Y375" s="875"/>
      <c r="Z375" s="884"/>
      <c r="AA375" s="873"/>
      <c r="AB375" s="873"/>
      <c r="AC375" s="873"/>
      <c r="AD375" s="873"/>
      <c r="AE375" s="873"/>
      <c r="AF375" s="875"/>
      <c r="AG375" s="875"/>
      <c r="AH375" s="929"/>
      <c r="AI375" s="875"/>
      <c r="AJ375" s="875"/>
      <c r="AK375" s="875"/>
      <c r="AL375" s="875"/>
      <c r="AM375" s="875"/>
      <c r="AN375" s="875"/>
      <c r="AO375" s="875"/>
      <c r="AP375" s="884" t="s">
        <v>6051</v>
      </c>
      <c r="AQ375" s="873"/>
      <c r="AR375" s="873"/>
      <c r="AS375" s="873"/>
      <c r="AT375" s="873"/>
      <c r="AU375" s="873"/>
      <c r="AV375" s="882"/>
      <c r="AW375" s="875"/>
      <c r="AX375" s="875"/>
      <c r="AY375" s="24"/>
      <c r="AZ375" s="24"/>
      <c r="BA375" s="24"/>
      <c r="BB375" s="24"/>
      <c r="BC375" s="24"/>
      <c r="BD375" s="24"/>
      <c r="BE375" s="1195" t="s">
        <v>6382</v>
      </c>
      <c r="BF375" s="4" t="s">
        <v>5241</v>
      </c>
      <c r="BG375" s="1205" t="s">
        <v>5561</v>
      </c>
      <c r="BH375" s="4" t="s">
        <v>5766</v>
      </c>
      <c r="BI375" s="4" t="s">
        <v>5750</v>
      </c>
      <c r="BJ375" s="66" t="s">
        <v>2150</v>
      </c>
      <c r="BK375" s="4" t="s">
        <v>5828</v>
      </c>
    </row>
    <row r="376" spans="1:63" ht="52.5" customHeight="1">
      <c r="A376" s="1163">
        <v>371</v>
      </c>
      <c r="B376" s="1164">
        <v>371</v>
      </c>
      <c r="C376" s="1165">
        <v>353</v>
      </c>
      <c r="D376" s="991" t="s">
        <v>1039</v>
      </c>
      <c r="E376" s="891" t="s">
        <v>5673</v>
      </c>
      <c r="F376" s="885" t="s">
        <v>2150</v>
      </c>
      <c r="G376" s="991"/>
      <c r="H376" s="873" t="s">
        <v>1025</v>
      </c>
      <c r="I376" s="873" t="s">
        <v>2965</v>
      </c>
      <c r="J376" s="873" t="s">
        <v>1495</v>
      </c>
      <c r="K376" s="873" t="s">
        <v>673</v>
      </c>
      <c r="L376" s="873" t="s">
        <v>6796</v>
      </c>
      <c r="M376" s="873" t="s">
        <v>4280</v>
      </c>
      <c r="N376" s="873"/>
      <c r="O376" s="873"/>
      <c r="P376" s="873"/>
      <c r="Q376" s="873"/>
      <c r="R376" s="873"/>
      <c r="S376" s="873"/>
      <c r="T376" s="873" t="s">
        <v>1026</v>
      </c>
      <c r="U376" s="873"/>
      <c r="V376" s="873"/>
      <c r="W376" s="873"/>
      <c r="X376" s="873"/>
      <c r="Y376" s="875"/>
      <c r="Z376" s="884"/>
      <c r="AA376" s="873"/>
      <c r="AB376" s="873"/>
      <c r="AC376" s="873"/>
      <c r="AD376" s="873"/>
      <c r="AE376" s="873"/>
      <c r="AF376" s="875"/>
      <c r="AG376" s="875"/>
      <c r="AH376" s="929"/>
      <c r="AI376" s="875"/>
      <c r="AJ376" s="875"/>
      <c r="AK376" s="875"/>
      <c r="AL376" s="875"/>
      <c r="AM376" s="875"/>
      <c r="AN376" s="875"/>
      <c r="AO376" s="875"/>
      <c r="AP376" s="884"/>
      <c r="AQ376" s="873"/>
      <c r="AR376" s="873"/>
      <c r="AS376" s="873"/>
      <c r="AT376" s="873"/>
      <c r="AU376" s="873"/>
      <c r="AV376" s="882"/>
      <c r="AW376" s="875"/>
      <c r="AX376" s="875"/>
      <c r="AY376" s="24"/>
      <c r="AZ376" s="24"/>
      <c r="BA376" s="24"/>
      <c r="BB376" s="24"/>
      <c r="BC376" s="24"/>
      <c r="BD376" s="24"/>
      <c r="BE376" s="1195"/>
      <c r="BF376" s="2" t="s">
        <v>5250</v>
      </c>
      <c r="BG376" s="1205" t="s">
        <v>5562</v>
      </c>
      <c r="BH376" s="4" t="s">
        <v>5772</v>
      </c>
      <c r="BI376" s="4"/>
      <c r="BJ376" s="4" t="s">
        <v>626</v>
      </c>
      <c r="BK376" s="4" t="s">
        <v>5783</v>
      </c>
    </row>
    <row r="377" spans="1:63" ht="306">
      <c r="A377" s="1163">
        <v>372</v>
      </c>
      <c r="B377" s="1164">
        <v>372</v>
      </c>
      <c r="C377" s="1165">
        <v>354</v>
      </c>
      <c r="D377" s="873" t="s">
        <v>821</v>
      </c>
      <c r="E377" s="857" t="s">
        <v>5717</v>
      </c>
      <c r="F377" s="871" t="s">
        <v>4804</v>
      </c>
      <c r="G377" s="873"/>
      <c r="H377" s="873" t="s">
        <v>139</v>
      </c>
      <c r="I377" s="873"/>
      <c r="J377" s="873" t="s">
        <v>709</v>
      </c>
      <c r="K377" s="873" t="s">
        <v>670</v>
      </c>
      <c r="L377" s="873" t="s">
        <v>6795</v>
      </c>
      <c r="M377" s="873" t="s">
        <v>4280</v>
      </c>
      <c r="N377" s="873"/>
      <c r="O377" s="873" t="s">
        <v>140</v>
      </c>
      <c r="P377" s="873" t="s">
        <v>141</v>
      </c>
      <c r="Q377" s="873"/>
      <c r="R377" s="873"/>
      <c r="S377" s="873"/>
      <c r="T377" s="873" t="s">
        <v>142</v>
      </c>
      <c r="U377" s="873"/>
      <c r="V377" s="873"/>
      <c r="W377" s="873"/>
      <c r="X377" s="873"/>
      <c r="Y377" s="875"/>
      <c r="Z377" s="884"/>
      <c r="AA377" s="873"/>
      <c r="AB377" s="873"/>
      <c r="AC377" s="873"/>
      <c r="AD377" s="873"/>
      <c r="AE377" s="873"/>
      <c r="AF377" s="875"/>
      <c r="AG377" s="875"/>
      <c r="AH377" s="955" t="s">
        <v>6049</v>
      </c>
      <c r="AI377" s="971">
        <v>43164</v>
      </c>
      <c r="AJ377" s="875"/>
      <c r="AK377" s="875"/>
      <c r="AL377" s="875"/>
      <c r="AM377" s="875"/>
      <c r="AN377" s="875"/>
      <c r="AO377" s="875"/>
      <c r="AP377" s="884"/>
      <c r="AQ377" s="873"/>
      <c r="AR377" s="873"/>
      <c r="AS377" s="873"/>
      <c r="AT377" s="873"/>
      <c r="AU377" s="873"/>
      <c r="AV377" s="882"/>
      <c r="AW377" s="875"/>
      <c r="AX377" s="875"/>
      <c r="AY377" s="24"/>
      <c r="AZ377" s="24"/>
      <c r="BA377" s="24"/>
      <c r="BB377" s="24"/>
      <c r="BC377" s="24"/>
      <c r="BD377" s="24"/>
      <c r="BE377" s="1200" t="s">
        <v>6279</v>
      </c>
      <c r="BF377" s="2" t="s">
        <v>972</v>
      </c>
      <c r="BG377" s="1234" t="s">
        <v>5562</v>
      </c>
      <c r="BH377" s="4" t="s">
        <v>6031</v>
      </c>
      <c r="BI377" s="4"/>
      <c r="BJ377" s="4" t="s">
        <v>626</v>
      </c>
      <c r="BK377" s="4" t="s">
        <v>5784</v>
      </c>
    </row>
    <row r="378" spans="1:63" ht="111.75" customHeight="1">
      <c r="A378" s="1163">
        <v>373</v>
      </c>
      <c r="B378" s="1164">
        <v>373</v>
      </c>
      <c r="C378" s="1165">
        <v>355</v>
      </c>
      <c r="D378" s="873" t="s">
        <v>143</v>
      </c>
      <c r="E378" s="857" t="s">
        <v>5688</v>
      </c>
      <c r="F378" s="871" t="s">
        <v>4804</v>
      </c>
      <c r="G378" s="873"/>
      <c r="H378" s="873" t="s">
        <v>1074</v>
      </c>
      <c r="I378" s="873" t="s">
        <v>1074</v>
      </c>
      <c r="J378" s="873" t="s">
        <v>682</v>
      </c>
      <c r="K378" s="873" t="s">
        <v>679</v>
      </c>
      <c r="L378" s="873" t="s">
        <v>6796</v>
      </c>
      <c r="M378" s="873" t="s">
        <v>4280</v>
      </c>
      <c r="N378" s="873"/>
      <c r="O378" s="873" t="s">
        <v>3458</v>
      </c>
      <c r="P378" s="873" t="s">
        <v>3238</v>
      </c>
      <c r="Q378" s="873"/>
      <c r="R378" s="873"/>
      <c r="S378" s="873"/>
      <c r="T378" s="873" t="s">
        <v>144</v>
      </c>
      <c r="U378" s="873"/>
      <c r="V378" s="873"/>
      <c r="W378" s="873"/>
      <c r="X378" s="873"/>
      <c r="Y378" s="875"/>
      <c r="Z378" s="884" t="s">
        <v>6114</v>
      </c>
      <c r="AA378" s="873"/>
      <c r="AB378" s="873"/>
      <c r="AC378" s="873"/>
      <c r="AD378" s="873"/>
      <c r="AE378" s="873"/>
      <c r="AF378" s="875"/>
      <c r="AG378" s="875"/>
      <c r="AH378" s="964"/>
      <c r="AI378" s="965"/>
      <c r="AJ378" s="965"/>
      <c r="AK378" s="965"/>
      <c r="AL378" s="965"/>
      <c r="AM378" s="965"/>
      <c r="AN378" s="965"/>
      <c r="AO378" s="965"/>
      <c r="AP378" s="884"/>
      <c r="AQ378" s="873"/>
      <c r="AR378" s="873"/>
      <c r="AS378" s="873"/>
      <c r="AT378" s="873"/>
      <c r="AU378" s="873"/>
      <c r="AV378" s="882"/>
      <c r="AW378" s="965"/>
      <c r="AX378" s="965"/>
      <c r="AY378" s="47"/>
      <c r="AZ378" s="47"/>
      <c r="BA378" s="47"/>
      <c r="BB378" s="47"/>
      <c r="BC378" s="47"/>
      <c r="BD378" s="47"/>
      <c r="BE378" s="1196" t="s">
        <v>5638</v>
      </c>
      <c r="BF378" s="2"/>
      <c r="BG378" s="1205" t="s">
        <v>5763</v>
      </c>
      <c r="BH378" s="4" t="s">
        <v>6033</v>
      </c>
      <c r="BI378" s="4"/>
      <c r="BJ378" s="241" t="s">
        <v>2150</v>
      </c>
      <c r="BK378" s="509" t="s">
        <v>5783</v>
      </c>
    </row>
    <row r="379" spans="1:63" ht="60" customHeight="1">
      <c r="A379" s="1163">
        <v>374</v>
      </c>
      <c r="B379" s="1164">
        <v>374</v>
      </c>
      <c r="C379" s="1165">
        <v>356</v>
      </c>
      <c r="D379" s="873" t="s">
        <v>145</v>
      </c>
      <c r="E379" s="873"/>
      <c r="F379" s="873"/>
      <c r="G379" s="873" t="s">
        <v>5714</v>
      </c>
      <c r="H379" s="873" t="s">
        <v>145</v>
      </c>
      <c r="I379" s="873"/>
      <c r="J379" s="873" t="s">
        <v>731</v>
      </c>
      <c r="K379" s="873" t="s">
        <v>672</v>
      </c>
      <c r="L379" s="873" t="s">
        <v>6796</v>
      </c>
      <c r="M379" s="873" t="s">
        <v>4280</v>
      </c>
      <c r="N379" s="873"/>
      <c r="O379" s="873"/>
      <c r="P379" s="873"/>
      <c r="Q379" s="873"/>
      <c r="R379" s="873"/>
      <c r="S379" s="873"/>
      <c r="T379" s="873" t="s">
        <v>146</v>
      </c>
      <c r="U379" s="873"/>
      <c r="V379" s="873"/>
      <c r="W379" s="873"/>
      <c r="X379" s="873"/>
      <c r="Y379" s="875"/>
      <c r="Z379" s="884" t="s">
        <v>98</v>
      </c>
      <c r="AA379" s="873" t="s">
        <v>99</v>
      </c>
      <c r="AB379" s="873" t="s">
        <v>367</v>
      </c>
      <c r="AC379" s="873" t="s">
        <v>368</v>
      </c>
      <c r="AD379" s="873" t="s">
        <v>369</v>
      </c>
      <c r="AE379" s="873"/>
      <c r="AF379" s="875"/>
      <c r="AG379" s="875"/>
      <c r="AH379" s="929"/>
      <c r="AI379" s="875"/>
      <c r="AJ379" s="875"/>
      <c r="AK379" s="875"/>
      <c r="AL379" s="875"/>
      <c r="AM379" s="875"/>
      <c r="AN379" s="875"/>
      <c r="AO379" s="875"/>
      <c r="AP379" s="884"/>
      <c r="AQ379" s="873"/>
      <c r="AR379" s="873"/>
      <c r="AS379" s="873"/>
      <c r="AT379" s="873"/>
      <c r="AU379" s="873"/>
      <c r="AV379" s="882"/>
      <c r="AW379" s="875"/>
      <c r="AX379" s="875"/>
      <c r="AY379" s="24"/>
      <c r="AZ379" s="24"/>
      <c r="BA379" s="24"/>
      <c r="BB379" s="24"/>
      <c r="BC379" s="24"/>
      <c r="BD379" s="24"/>
      <c r="BE379" s="1195" t="s">
        <v>3575</v>
      </c>
      <c r="BF379" s="2" t="s">
        <v>6837</v>
      </c>
      <c r="BG379" s="1205" t="s">
        <v>5209</v>
      </c>
      <c r="BH379" s="63" t="s">
        <v>6032</v>
      </c>
      <c r="BI379" s="4"/>
      <c r="BJ379" s="4" t="s">
        <v>626</v>
      </c>
      <c r="BK379" s="4" t="s">
        <v>5785</v>
      </c>
    </row>
    <row r="380" spans="1:63" ht="152.25" customHeight="1">
      <c r="A380" s="1163">
        <v>375</v>
      </c>
      <c r="B380" s="1164">
        <v>375</v>
      </c>
      <c r="C380" s="1165">
        <v>357</v>
      </c>
      <c r="D380" s="873" t="s">
        <v>147</v>
      </c>
      <c r="E380" s="873" t="s">
        <v>5931</v>
      </c>
      <c r="F380" s="885" t="s">
        <v>2150</v>
      </c>
      <c r="G380" s="873"/>
      <c r="H380" s="873" t="s">
        <v>6183</v>
      </c>
      <c r="I380" s="873" t="s">
        <v>148</v>
      </c>
      <c r="J380" s="873" t="s">
        <v>1498</v>
      </c>
      <c r="K380" s="873" t="s">
        <v>676</v>
      </c>
      <c r="L380" s="873" t="s">
        <v>6795</v>
      </c>
      <c r="M380" s="873" t="s">
        <v>4280</v>
      </c>
      <c r="N380" s="873"/>
      <c r="O380" s="873" t="s">
        <v>149</v>
      </c>
      <c r="P380" s="873" t="s">
        <v>3237</v>
      </c>
      <c r="Q380" s="873"/>
      <c r="R380" s="873"/>
      <c r="S380" s="873"/>
      <c r="T380" s="873" t="s">
        <v>150</v>
      </c>
      <c r="U380" s="873"/>
      <c r="V380" s="873"/>
      <c r="W380" s="873"/>
      <c r="X380" s="873"/>
      <c r="Y380" s="875"/>
      <c r="Z380" s="1021" t="s">
        <v>6300</v>
      </c>
      <c r="AA380" s="873" t="s">
        <v>913</v>
      </c>
      <c r="AB380" s="873" t="s">
        <v>914</v>
      </c>
      <c r="AC380" s="877" t="s">
        <v>507</v>
      </c>
      <c r="AD380" s="873" t="s">
        <v>508</v>
      </c>
      <c r="AE380" s="1055"/>
      <c r="AF380" s="875"/>
      <c r="AG380" s="875"/>
      <c r="AH380" s="942"/>
      <c r="AI380" s="902"/>
      <c r="AJ380" s="902"/>
      <c r="AK380" s="902"/>
      <c r="AL380" s="902"/>
      <c r="AM380" s="902"/>
      <c r="AN380" s="902"/>
      <c r="AO380" s="902"/>
      <c r="AP380" s="884"/>
      <c r="AQ380" s="873"/>
      <c r="AR380" s="873"/>
      <c r="AS380" s="1055"/>
      <c r="AT380" s="1056"/>
      <c r="AU380" s="1055"/>
      <c r="AV380" s="882"/>
      <c r="AW380" s="902"/>
      <c r="AX380" s="902"/>
      <c r="AY380" s="36"/>
      <c r="AZ380" s="36"/>
      <c r="BA380" s="36"/>
      <c r="BB380" s="36"/>
      <c r="BC380" s="36"/>
      <c r="BD380" s="36"/>
      <c r="BE380" s="1200" t="s">
        <v>5589</v>
      </c>
      <c r="BF380" s="2" t="s">
        <v>5932</v>
      </c>
      <c r="BG380" s="1240" t="s">
        <v>5563</v>
      </c>
      <c r="BH380" s="4" t="s">
        <v>5772</v>
      </c>
      <c r="BI380" s="4"/>
      <c r="BJ380" s="18" t="s">
        <v>626</v>
      </c>
      <c r="BK380" s="4" t="s">
        <v>5785</v>
      </c>
    </row>
    <row r="381" spans="1:63" ht="76.5" customHeight="1">
      <c r="A381" s="1163">
        <v>376</v>
      </c>
      <c r="B381" s="1164">
        <v>376</v>
      </c>
      <c r="C381" s="1165">
        <v>358</v>
      </c>
      <c r="D381" s="873" t="s">
        <v>151</v>
      </c>
      <c r="E381" s="857" t="s">
        <v>5700</v>
      </c>
      <c r="F381" s="857"/>
      <c r="G381" s="857" t="s">
        <v>5664</v>
      </c>
      <c r="H381" s="873"/>
      <c r="I381" s="873" t="s">
        <v>152</v>
      </c>
      <c r="J381" s="873" t="s">
        <v>2825</v>
      </c>
      <c r="K381" s="873" t="s">
        <v>1374</v>
      </c>
      <c r="L381" s="873" t="s">
        <v>6794</v>
      </c>
      <c r="M381" s="873" t="s">
        <v>4280</v>
      </c>
      <c r="N381" s="873"/>
      <c r="O381" s="873"/>
      <c r="P381" s="873"/>
      <c r="Q381" s="873"/>
      <c r="R381" s="873"/>
      <c r="S381" s="873"/>
      <c r="T381" s="873"/>
      <c r="U381" s="873"/>
      <c r="V381" s="873"/>
      <c r="W381" s="873"/>
      <c r="X381" s="873"/>
      <c r="Y381" s="875"/>
      <c r="Z381" s="1057" t="s">
        <v>2506</v>
      </c>
      <c r="AA381" s="1058" t="s">
        <v>2507</v>
      </c>
      <c r="AB381" s="873"/>
      <c r="AC381" s="873"/>
      <c r="AD381" s="873"/>
      <c r="AE381" s="873"/>
      <c r="AF381" s="875"/>
      <c r="AG381" s="875"/>
      <c r="AH381" s="929"/>
      <c r="AI381" s="875"/>
      <c r="AJ381" s="875"/>
      <c r="AK381" s="875"/>
      <c r="AL381" s="875"/>
      <c r="AM381" s="875"/>
      <c r="AN381" s="875"/>
      <c r="AO381" s="875"/>
      <c r="AP381" s="1059"/>
      <c r="AQ381" s="1058"/>
      <c r="AR381" s="873"/>
      <c r="AS381" s="873"/>
      <c r="AT381" s="873"/>
      <c r="AU381" s="873"/>
      <c r="AV381" s="882"/>
      <c r="AW381" s="875"/>
      <c r="AX381" s="875"/>
      <c r="AY381" s="24"/>
      <c r="AZ381" s="24"/>
      <c r="BA381" s="24"/>
      <c r="BB381" s="24"/>
      <c r="BC381" s="24"/>
      <c r="BD381" s="24"/>
      <c r="BE381" s="1195" t="s">
        <v>3573</v>
      </c>
      <c r="BF381" s="2" t="s">
        <v>972</v>
      </c>
      <c r="BG381" s="1205" t="s">
        <v>5209</v>
      </c>
      <c r="BH381" s="63" t="s">
        <v>6032</v>
      </c>
      <c r="BI381" s="4"/>
      <c r="BJ381" s="4" t="s">
        <v>626</v>
      </c>
      <c r="BK381" s="4" t="s">
        <v>5785</v>
      </c>
    </row>
    <row r="382" spans="1:63" ht="90" customHeight="1">
      <c r="A382" s="1163">
        <v>377</v>
      </c>
      <c r="B382" s="1164">
        <v>377</v>
      </c>
      <c r="C382" s="1164">
        <v>359</v>
      </c>
      <c r="D382" s="873" t="s">
        <v>5293</v>
      </c>
      <c r="E382" s="857" t="s">
        <v>5717</v>
      </c>
      <c r="F382" s="885" t="s">
        <v>2150</v>
      </c>
      <c r="G382" s="873"/>
      <c r="H382" s="873" t="s">
        <v>154</v>
      </c>
      <c r="I382" s="873" t="s">
        <v>2809</v>
      </c>
      <c r="J382" s="873" t="s">
        <v>1496</v>
      </c>
      <c r="K382" s="873" t="s">
        <v>674</v>
      </c>
      <c r="L382" s="873" t="s">
        <v>6795</v>
      </c>
      <c r="M382" s="873" t="s">
        <v>4280</v>
      </c>
      <c r="N382" s="873"/>
      <c r="O382" s="873" t="s">
        <v>155</v>
      </c>
      <c r="P382" s="873" t="s">
        <v>3236</v>
      </c>
      <c r="Q382" s="873"/>
      <c r="R382" s="880"/>
      <c r="S382" s="873"/>
      <c r="T382" s="873" t="s">
        <v>156</v>
      </c>
      <c r="U382" s="873"/>
      <c r="V382" s="873"/>
      <c r="W382" s="873" t="s">
        <v>2657</v>
      </c>
      <c r="X382" s="873" t="s">
        <v>5982</v>
      </c>
      <c r="Y382" s="869" t="s">
        <v>2194</v>
      </c>
      <c r="Z382" s="884"/>
      <c r="AA382" s="873"/>
      <c r="AB382" s="873"/>
      <c r="AC382" s="873"/>
      <c r="AD382" s="873"/>
      <c r="AE382" s="873"/>
      <c r="AF382" s="875"/>
      <c r="AG382" s="875"/>
      <c r="AH382" s="929"/>
      <c r="AI382" s="875"/>
      <c r="AJ382" s="875"/>
      <c r="AK382" s="875"/>
      <c r="AL382" s="875"/>
      <c r="AM382" s="875"/>
      <c r="AN382" s="875"/>
      <c r="AO382" s="875"/>
      <c r="AP382" s="884"/>
      <c r="AQ382" s="873"/>
      <c r="AR382" s="873"/>
      <c r="AS382" s="873"/>
      <c r="AT382" s="873"/>
      <c r="AU382" s="873"/>
      <c r="AV382" s="882"/>
      <c r="AW382" s="875"/>
      <c r="AX382" s="875"/>
      <c r="AY382" s="24"/>
      <c r="AZ382" s="24"/>
      <c r="BA382" s="24"/>
      <c r="BB382" s="24"/>
      <c r="BC382" s="24"/>
      <c r="BD382" s="24"/>
      <c r="BE382" s="1195"/>
      <c r="BF382" s="4"/>
      <c r="BG382" s="1232" t="s">
        <v>626</v>
      </c>
      <c r="BH382" s="4" t="s">
        <v>6019</v>
      </c>
      <c r="BI382" s="4"/>
      <c r="BJ382" s="4" t="s">
        <v>6819</v>
      </c>
      <c r="BK382" s="18" t="s">
        <v>626</v>
      </c>
    </row>
    <row r="383" spans="1:63" ht="135.75" customHeight="1">
      <c r="A383" s="1163">
        <v>378</v>
      </c>
      <c r="B383" s="1164">
        <v>378</v>
      </c>
      <c r="C383" s="1165">
        <v>360</v>
      </c>
      <c r="D383" s="873" t="s">
        <v>639</v>
      </c>
      <c r="E383" s="857" t="s">
        <v>6308</v>
      </c>
      <c r="F383" s="885" t="s">
        <v>2150</v>
      </c>
      <c r="G383" s="873"/>
      <c r="H383" s="873" t="s">
        <v>157</v>
      </c>
      <c r="I383" s="873" t="s">
        <v>1106</v>
      </c>
      <c r="J383" s="873" t="s">
        <v>671</v>
      </c>
      <c r="K383" s="873" t="s">
        <v>672</v>
      </c>
      <c r="L383" s="873" t="s">
        <v>6796</v>
      </c>
      <c r="M383" s="873" t="s">
        <v>4280</v>
      </c>
      <c r="N383" s="873"/>
      <c r="O383" s="873" t="s">
        <v>158</v>
      </c>
      <c r="P383" s="873" t="s">
        <v>3235</v>
      </c>
      <c r="Q383" s="873"/>
      <c r="R383" s="880"/>
      <c r="S383" s="873"/>
      <c r="T383" s="873" t="s">
        <v>159</v>
      </c>
      <c r="U383" s="873">
        <v>2014</v>
      </c>
      <c r="V383" s="873"/>
      <c r="W383" s="873" t="s">
        <v>1303</v>
      </c>
      <c r="X383" s="873"/>
      <c r="Y383" s="875"/>
      <c r="Z383" s="884"/>
      <c r="AA383" s="873"/>
      <c r="AB383" s="873"/>
      <c r="AC383" s="873"/>
      <c r="AD383" s="873"/>
      <c r="AE383" s="873"/>
      <c r="AF383" s="875"/>
      <c r="AG383" s="875"/>
      <c r="AH383" s="929"/>
      <c r="AI383" s="875"/>
      <c r="AJ383" s="875"/>
      <c r="AK383" s="875"/>
      <c r="AL383" s="875"/>
      <c r="AM383" s="875"/>
      <c r="AN383" s="875"/>
      <c r="AO383" s="875"/>
      <c r="AP383" s="884" t="s">
        <v>6000</v>
      </c>
      <c r="AQ383" s="896" t="s">
        <v>6197</v>
      </c>
      <c r="AR383" s="873" t="s">
        <v>6551</v>
      </c>
      <c r="AS383" s="873"/>
      <c r="AT383" s="873"/>
      <c r="AU383" s="873"/>
      <c r="AV383" s="882"/>
      <c r="AW383" s="875"/>
      <c r="AX383" s="875"/>
      <c r="AY383" s="24"/>
      <c r="AZ383" s="24"/>
      <c r="BA383" s="24"/>
      <c r="BB383" s="24"/>
      <c r="BC383" s="24"/>
      <c r="BD383" s="24"/>
      <c r="BE383" s="1200" t="s">
        <v>6381</v>
      </c>
      <c r="BF383" s="4" t="s">
        <v>5797</v>
      </c>
      <c r="BG383" s="1205" t="s">
        <v>5561</v>
      </c>
      <c r="BH383" s="4" t="s">
        <v>5766</v>
      </c>
      <c r="BI383" s="4" t="s">
        <v>5750</v>
      </c>
      <c r="BJ383" s="66" t="s">
        <v>2150</v>
      </c>
      <c r="BK383" s="4" t="s">
        <v>5828</v>
      </c>
    </row>
    <row r="384" spans="1:63" ht="47.25" customHeight="1">
      <c r="A384" s="1163">
        <v>379</v>
      </c>
      <c r="B384" s="1164">
        <v>379</v>
      </c>
      <c r="C384" s="1165">
        <v>361</v>
      </c>
      <c r="D384" s="873" t="s">
        <v>160</v>
      </c>
      <c r="E384" s="873" t="s">
        <v>5907</v>
      </c>
      <c r="F384" s="885" t="s">
        <v>2150</v>
      </c>
      <c r="G384" s="873"/>
      <c r="H384" s="873" t="s">
        <v>161</v>
      </c>
      <c r="I384" s="873" t="s">
        <v>162</v>
      </c>
      <c r="J384" s="873" t="s">
        <v>1502</v>
      </c>
      <c r="K384" s="873" t="s">
        <v>681</v>
      </c>
      <c r="L384" s="873" t="s">
        <v>6794</v>
      </c>
      <c r="M384" s="873" t="s">
        <v>4280</v>
      </c>
      <c r="N384" s="873"/>
      <c r="O384" s="873" t="s">
        <v>3459</v>
      </c>
      <c r="P384" s="873" t="s">
        <v>3234</v>
      </c>
      <c r="Q384" s="873"/>
      <c r="R384" s="873"/>
      <c r="S384" s="873"/>
      <c r="T384" s="873" t="s">
        <v>163</v>
      </c>
      <c r="U384" s="873">
        <v>2015</v>
      </c>
      <c r="V384" s="873"/>
      <c r="W384" s="873" t="s">
        <v>2658</v>
      </c>
      <c r="X384" s="873"/>
      <c r="Y384" s="875"/>
      <c r="Z384" s="884"/>
      <c r="AA384" s="873"/>
      <c r="AB384" s="873"/>
      <c r="AC384" s="873"/>
      <c r="AD384" s="873"/>
      <c r="AE384" s="873"/>
      <c r="AF384" s="875"/>
      <c r="AG384" s="875"/>
      <c r="AH384" s="929"/>
      <c r="AI384" s="875"/>
      <c r="AJ384" s="875"/>
      <c r="AK384" s="875"/>
      <c r="AL384" s="875"/>
      <c r="AM384" s="875"/>
      <c r="AN384" s="875"/>
      <c r="AO384" s="875"/>
      <c r="AP384" s="884"/>
      <c r="AQ384" s="873"/>
      <c r="AR384" s="873"/>
      <c r="AS384" s="873"/>
      <c r="AT384" s="873"/>
      <c r="AU384" s="873"/>
      <c r="AV384" s="882"/>
      <c r="AW384" s="875"/>
      <c r="AX384" s="875"/>
      <c r="AY384" s="24"/>
      <c r="AZ384" s="24"/>
      <c r="BA384" s="24"/>
      <c r="BB384" s="24"/>
      <c r="BC384" s="24"/>
      <c r="BD384" s="24"/>
      <c r="BE384" s="1200" t="s">
        <v>6383</v>
      </c>
      <c r="BF384" s="4" t="s">
        <v>5241</v>
      </c>
      <c r="BG384" s="1205" t="s">
        <v>5560</v>
      </c>
      <c r="BH384" s="4" t="s">
        <v>5771</v>
      </c>
      <c r="BI384" s="4" t="s">
        <v>5750</v>
      </c>
      <c r="BJ384" s="4" t="s">
        <v>2150</v>
      </c>
      <c r="BK384" s="4" t="s">
        <v>5828</v>
      </c>
    </row>
    <row r="385" spans="1:63" ht="173.25" customHeight="1">
      <c r="A385" s="1163">
        <v>380</v>
      </c>
      <c r="B385" s="1164">
        <v>380</v>
      </c>
      <c r="C385" s="1165">
        <v>362</v>
      </c>
      <c r="D385" s="873" t="s">
        <v>510</v>
      </c>
      <c r="E385" s="873"/>
      <c r="F385" s="873"/>
      <c r="G385" s="873" t="s">
        <v>5714</v>
      </c>
      <c r="H385" s="873" t="s">
        <v>2815</v>
      </c>
      <c r="I385" s="873" t="s">
        <v>164</v>
      </c>
      <c r="J385" s="873" t="s">
        <v>773</v>
      </c>
      <c r="K385" s="873" t="s">
        <v>678</v>
      </c>
      <c r="L385" s="873" t="s">
        <v>6795</v>
      </c>
      <c r="M385" s="873" t="s">
        <v>4280</v>
      </c>
      <c r="N385" s="873"/>
      <c r="O385" s="873" t="s">
        <v>165</v>
      </c>
      <c r="P385" s="873" t="s">
        <v>3233</v>
      </c>
      <c r="Q385" s="873"/>
      <c r="R385" s="873" t="s">
        <v>4190</v>
      </c>
      <c r="S385" s="873"/>
      <c r="T385" s="873" t="s">
        <v>4163</v>
      </c>
      <c r="U385" s="873">
        <v>2015</v>
      </c>
      <c r="V385" s="873"/>
      <c r="W385" s="873" t="s">
        <v>4651</v>
      </c>
      <c r="X385" s="873"/>
      <c r="Y385" s="875"/>
      <c r="Z385" s="884" t="s">
        <v>5829</v>
      </c>
      <c r="AA385" s="873"/>
      <c r="AB385" s="873"/>
      <c r="AC385" s="873"/>
      <c r="AD385" s="873"/>
      <c r="AE385" s="873"/>
      <c r="AF385" s="875"/>
      <c r="AG385" s="875"/>
      <c r="AH385" s="929"/>
      <c r="AI385" s="875"/>
      <c r="AJ385" s="875"/>
      <c r="AK385" s="875"/>
      <c r="AL385" s="875"/>
      <c r="AM385" s="875"/>
      <c r="AN385" s="875"/>
      <c r="AO385" s="875"/>
      <c r="AP385" s="884" t="s">
        <v>6001</v>
      </c>
      <c r="AQ385" s="873"/>
      <c r="AR385" s="873"/>
      <c r="AS385" s="873"/>
      <c r="AT385" s="873"/>
      <c r="AU385" s="873"/>
      <c r="AV385" s="882"/>
      <c r="AW385" s="875"/>
      <c r="AX385" s="875"/>
      <c r="AY385" s="24"/>
      <c r="AZ385" s="24"/>
      <c r="BA385" s="24"/>
      <c r="BB385" s="24"/>
      <c r="BC385" s="24"/>
      <c r="BD385" s="24"/>
      <c r="BE385" s="1195"/>
      <c r="BF385" s="2" t="s">
        <v>5241</v>
      </c>
      <c r="BG385" s="1205" t="s">
        <v>5561</v>
      </c>
      <c r="BH385" s="4" t="s">
        <v>5766</v>
      </c>
      <c r="BI385" s="4" t="s">
        <v>5750</v>
      </c>
      <c r="BJ385" s="66" t="s">
        <v>2150</v>
      </c>
      <c r="BK385" s="4" t="s">
        <v>5828</v>
      </c>
    </row>
    <row r="386" spans="1:63" ht="46.5" customHeight="1">
      <c r="A386" s="1163">
        <v>381</v>
      </c>
      <c r="B386" s="1164">
        <v>381</v>
      </c>
      <c r="C386" s="1165">
        <v>363</v>
      </c>
      <c r="D386" s="873" t="s">
        <v>2942</v>
      </c>
      <c r="E386" s="873"/>
      <c r="F386" s="873"/>
      <c r="G386" s="873" t="s">
        <v>5714</v>
      </c>
      <c r="H386" s="873" t="s">
        <v>184</v>
      </c>
      <c r="I386" s="873" t="s">
        <v>185</v>
      </c>
      <c r="J386" s="873" t="s">
        <v>186</v>
      </c>
      <c r="K386" s="873" t="s">
        <v>187</v>
      </c>
      <c r="L386" s="873" t="s">
        <v>6798</v>
      </c>
      <c r="M386" s="873" t="s">
        <v>4280</v>
      </c>
      <c r="N386" s="873"/>
      <c r="O386" s="873"/>
      <c r="P386" s="873"/>
      <c r="Q386" s="873"/>
      <c r="R386" s="873"/>
      <c r="S386" s="873"/>
      <c r="T386" s="873" t="s">
        <v>188</v>
      </c>
      <c r="U386" s="873"/>
      <c r="V386" s="873"/>
      <c r="W386" s="873"/>
      <c r="X386" s="873"/>
      <c r="Y386" s="875"/>
      <c r="Z386" s="884"/>
      <c r="AA386" s="873"/>
      <c r="AB386" s="873"/>
      <c r="AC386" s="873"/>
      <c r="AD386" s="873"/>
      <c r="AE386" s="873"/>
      <c r="AF386" s="875"/>
      <c r="AG386" s="875"/>
      <c r="AH386" s="929"/>
      <c r="AI386" s="875"/>
      <c r="AJ386" s="875"/>
      <c r="AK386" s="875"/>
      <c r="AL386" s="875"/>
      <c r="AM386" s="875"/>
      <c r="AN386" s="875"/>
      <c r="AO386" s="875"/>
      <c r="AP386" s="884"/>
      <c r="AQ386" s="873"/>
      <c r="AR386" s="873"/>
      <c r="AS386" s="873"/>
      <c r="AT386" s="873"/>
      <c r="AU386" s="873"/>
      <c r="AV386" s="882"/>
      <c r="AW386" s="875"/>
      <c r="AX386" s="875"/>
      <c r="AY386" s="24"/>
      <c r="AZ386" s="24"/>
      <c r="BA386" s="24"/>
      <c r="BB386" s="24"/>
      <c r="BC386" s="24"/>
      <c r="BD386" s="24"/>
      <c r="BE386" s="1195" t="s">
        <v>3573</v>
      </c>
      <c r="BF386" s="2" t="s">
        <v>972</v>
      </c>
      <c r="BG386" s="1205" t="s">
        <v>5209</v>
      </c>
      <c r="BH386" s="63" t="s">
        <v>6032</v>
      </c>
      <c r="BI386" s="4"/>
      <c r="BJ386" s="4" t="s">
        <v>626</v>
      </c>
      <c r="BK386" s="4" t="s">
        <v>5785</v>
      </c>
    </row>
    <row r="387" spans="1:63" ht="69" customHeight="1">
      <c r="A387" s="1163">
        <v>382</v>
      </c>
      <c r="B387" s="1164">
        <v>382</v>
      </c>
      <c r="C387" s="1165">
        <v>364</v>
      </c>
      <c r="D387" s="873" t="s">
        <v>685</v>
      </c>
      <c r="E387" s="873" t="s">
        <v>6656</v>
      </c>
      <c r="F387" s="873" t="s">
        <v>6658</v>
      </c>
      <c r="G387" s="873"/>
      <c r="H387" s="873" t="s">
        <v>2812</v>
      </c>
      <c r="I387" s="873" t="s">
        <v>6726</v>
      </c>
      <c r="J387" s="873" t="s">
        <v>676</v>
      </c>
      <c r="K387" s="873" t="s">
        <v>676</v>
      </c>
      <c r="L387" s="873" t="s">
        <v>6795</v>
      </c>
      <c r="M387" s="873" t="s">
        <v>4280</v>
      </c>
      <c r="N387" s="873" t="s">
        <v>6727</v>
      </c>
      <c r="O387" s="873" t="s">
        <v>3460</v>
      </c>
      <c r="P387" s="873" t="s">
        <v>3232</v>
      </c>
      <c r="Q387" s="873"/>
      <c r="R387" s="880"/>
      <c r="S387" s="873" t="s">
        <v>6728</v>
      </c>
      <c r="T387" s="873" t="s">
        <v>341</v>
      </c>
      <c r="U387" s="873">
        <v>2015</v>
      </c>
      <c r="V387" s="873"/>
      <c r="W387" s="873"/>
      <c r="X387" s="873"/>
      <c r="Y387" s="875"/>
      <c r="Z387" s="884"/>
      <c r="AA387" s="873"/>
      <c r="AB387" s="857" t="s">
        <v>1533</v>
      </c>
      <c r="AC387" s="873" t="s">
        <v>213</v>
      </c>
      <c r="AD387" s="873" t="s">
        <v>212</v>
      </c>
      <c r="AE387" s="873"/>
      <c r="AF387" s="875"/>
      <c r="AG387" s="875"/>
      <c r="AH387" s="929"/>
      <c r="AI387" s="875"/>
      <c r="AJ387" s="875"/>
      <c r="AK387" s="875"/>
      <c r="AL387" s="875"/>
      <c r="AM387" s="875"/>
      <c r="AN387" s="875"/>
      <c r="AO387" s="875"/>
      <c r="AP387" s="884"/>
      <c r="AQ387" s="873"/>
      <c r="AR387" s="857"/>
      <c r="AS387" s="873"/>
      <c r="AT387" s="873"/>
      <c r="AU387" s="873"/>
      <c r="AV387" s="882"/>
      <c r="AW387" s="1127"/>
      <c r="AX387" s="875"/>
      <c r="AY387" s="24"/>
      <c r="AZ387" s="24"/>
      <c r="BA387" s="24"/>
      <c r="BB387" s="24"/>
      <c r="BC387" s="24"/>
      <c r="BD387" s="24"/>
      <c r="BE387" s="1195"/>
      <c r="BF387" s="2" t="s">
        <v>5250</v>
      </c>
      <c r="BG387" s="1205"/>
      <c r="BH387" s="4" t="s">
        <v>5772</v>
      </c>
      <c r="BI387" s="4"/>
      <c r="BJ387" s="4" t="s">
        <v>626</v>
      </c>
      <c r="BK387" s="4" t="s">
        <v>5782</v>
      </c>
    </row>
    <row r="388" spans="1:63" ht="75" customHeight="1">
      <c r="A388" s="1163">
        <v>383</v>
      </c>
      <c r="B388" s="1164">
        <v>383</v>
      </c>
      <c r="C388" s="1165">
        <v>365</v>
      </c>
      <c r="D388" s="873" t="s">
        <v>1040</v>
      </c>
      <c r="E388" s="857" t="s">
        <v>5708</v>
      </c>
      <c r="F388" s="885" t="s">
        <v>2150</v>
      </c>
      <c r="G388" s="873"/>
      <c r="H388" s="873" t="s">
        <v>3841</v>
      </c>
      <c r="I388" s="873" t="s">
        <v>171</v>
      </c>
      <c r="J388" s="873" t="s">
        <v>172</v>
      </c>
      <c r="K388" s="873" t="s">
        <v>2119</v>
      </c>
      <c r="L388" s="873" t="s">
        <v>6795</v>
      </c>
      <c r="M388" s="873" t="s">
        <v>4280</v>
      </c>
      <c r="N388" s="873"/>
      <c r="O388" s="873" t="s">
        <v>3557</v>
      </c>
      <c r="P388" s="873" t="s">
        <v>3678</v>
      </c>
      <c r="Q388" s="873"/>
      <c r="R388" s="880"/>
      <c r="S388" s="873"/>
      <c r="T388" s="873" t="s">
        <v>3558</v>
      </c>
      <c r="U388" s="873" t="s">
        <v>3559</v>
      </c>
      <c r="V388" s="873"/>
      <c r="W388" s="873" t="s">
        <v>2659</v>
      </c>
      <c r="X388" s="873"/>
      <c r="Y388" s="875"/>
      <c r="Z388" s="884"/>
      <c r="AA388" s="873"/>
      <c r="AB388" s="873"/>
      <c r="AC388" s="873"/>
      <c r="AD388" s="873"/>
      <c r="AE388" s="873"/>
      <c r="AF388" s="875"/>
      <c r="AG388" s="875"/>
      <c r="AH388" s="929"/>
      <c r="AI388" s="875"/>
      <c r="AJ388" s="875"/>
      <c r="AK388" s="875"/>
      <c r="AL388" s="875"/>
      <c r="AM388" s="875"/>
      <c r="AN388" s="875"/>
      <c r="AO388" s="875"/>
      <c r="AP388" s="884"/>
      <c r="AQ388" s="873"/>
      <c r="AR388" s="873"/>
      <c r="AS388" s="873"/>
      <c r="AT388" s="873"/>
      <c r="AU388" s="873"/>
      <c r="AV388" s="882"/>
      <c r="AW388" s="875"/>
      <c r="AX388" s="875"/>
      <c r="AY388" s="24"/>
      <c r="AZ388" s="24"/>
      <c r="BA388" s="24"/>
      <c r="BB388" s="24"/>
      <c r="BC388" s="24"/>
      <c r="BD388" s="24"/>
      <c r="BE388" s="1195"/>
      <c r="BF388" s="4"/>
      <c r="BG388" s="1205" t="s">
        <v>5562</v>
      </c>
      <c r="BH388" s="4" t="s">
        <v>5766</v>
      </c>
      <c r="BI388" s="4"/>
      <c r="BJ388" s="4" t="s">
        <v>626</v>
      </c>
      <c r="BK388" s="4" t="s">
        <v>5828</v>
      </c>
    </row>
    <row r="389" spans="1:63" ht="166.5" customHeight="1">
      <c r="A389" s="1163">
        <v>384</v>
      </c>
      <c r="B389" s="1164">
        <v>384</v>
      </c>
      <c r="C389" s="1165">
        <v>366</v>
      </c>
      <c r="D389" s="873" t="s">
        <v>1040</v>
      </c>
      <c r="E389" s="857" t="s">
        <v>5708</v>
      </c>
      <c r="F389" s="885" t="s">
        <v>2150</v>
      </c>
      <c r="G389" s="873"/>
      <c r="H389" s="873" t="s">
        <v>2962</v>
      </c>
      <c r="I389" s="873" t="s">
        <v>173</v>
      </c>
      <c r="J389" s="873" t="s">
        <v>174</v>
      </c>
      <c r="K389" s="873" t="s">
        <v>2119</v>
      </c>
      <c r="L389" s="873" t="s">
        <v>6795</v>
      </c>
      <c r="M389" s="873" t="s">
        <v>4280</v>
      </c>
      <c r="N389" s="873"/>
      <c r="O389" s="873" t="s">
        <v>4195</v>
      </c>
      <c r="P389" s="873" t="s">
        <v>4196</v>
      </c>
      <c r="Q389" s="873"/>
      <c r="R389" s="880" t="s">
        <v>4197</v>
      </c>
      <c r="S389" s="873"/>
      <c r="T389" s="873" t="s">
        <v>4198</v>
      </c>
      <c r="U389" s="873" t="s">
        <v>4199</v>
      </c>
      <c r="V389" s="873"/>
      <c r="W389" s="873" t="s">
        <v>4649</v>
      </c>
      <c r="X389" s="873"/>
      <c r="Y389" s="875"/>
      <c r="Z389" s="884"/>
      <c r="AA389" s="873"/>
      <c r="AB389" s="873"/>
      <c r="AC389" s="873"/>
      <c r="AD389" s="873"/>
      <c r="AE389" s="873"/>
      <c r="AF389" s="875"/>
      <c r="AG389" s="875"/>
      <c r="AH389" s="929"/>
      <c r="AI389" s="875"/>
      <c r="AJ389" s="875"/>
      <c r="AK389" s="875"/>
      <c r="AL389" s="875"/>
      <c r="AM389" s="875"/>
      <c r="AN389" s="875"/>
      <c r="AO389" s="875"/>
      <c r="AP389" s="884"/>
      <c r="AQ389" s="873"/>
      <c r="AR389" s="873"/>
      <c r="AS389" s="873"/>
      <c r="AT389" s="873"/>
      <c r="AU389" s="873"/>
      <c r="AV389" s="882"/>
      <c r="AW389" s="875"/>
      <c r="AX389" s="875"/>
      <c r="AY389" s="24"/>
      <c r="AZ389" s="24"/>
      <c r="BA389" s="24"/>
      <c r="BB389" s="24"/>
      <c r="BC389" s="24"/>
      <c r="BD389" s="24"/>
      <c r="BE389" s="1195"/>
      <c r="BF389" s="4"/>
      <c r="BG389" s="1205" t="s">
        <v>5562</v>
      </c>
      <c r="BH389" s="4" t="s">
        <v>5766</v>
      </c>
      <c r="BI389" s="4"/>
      <c r="BJ389" s="4" t="s">
        <v>626</v>
      </c>
      <c r="BK389" s="4" t="s">
        <v>5828</v>
      </c>
    </row>
    <row r="390" spans="1:63" ht="236.25" customHeight="1">
      <c r="A390" s="1163">
        <v>385</v>
      </c>
      <c r="B390" s="1164">
        <v>385</v>
      </c>
      <c r="C390" s="1165">
        <v>367</v>
      </c>
      <c r="D390" s="873" t="s">
        <v>178</v>
      </c>
      <c r="E390" s="857" t="s">
        <v>5353</v>
      </c>
      <c r="F390" s="878" t="s">
        <v>4804</v>
      </c>
      <c r="G390" s="873"/>
      <c r="H390" s="873" t="s">
        <v>180</v>
      </c>
      <c r="I390" s="873" t="s">
        <v>179</v>
      </c>
      <c r="J390" s="873" t="s">
        <v>678</v>
      </c>
      <c r="K390" s="873" t="s">
        <v>678</v>
      </c>
      <c r="L390" s="873" t="s">
        <v>6795</v>
      </c>
      <c r="M390" s="873" t="s">
        <v>4280</v>
      </c>
      <c r="N390" s="873"/>
      <c r="O390" s="873" t="s">
        <v>181</v>
      </c>
      <c r="P390" s="873" t="s">
        <v>3230</v>
      </c>
      <c r="Q390" s="873"/>
      <c r="R390" s="880"/>
      <c r="S390" s="873"/>
      <c r="T390" s="873" t="s">
        <v>182</v>
      </c>
      <c r="U390" s="873">
        <v>2004</v>
      </c>
      <c r="V390" s="873"/>
      <c r="W390" s="873" t="s">
        <v>2667</v>
      </c>
      <c r="X390" s="873" t="s">
        <v>4811</v>
      </c>
      <c r="Y390" s="861" t="s">
        <v>2150</v>
      </c>
      <c r="Z390" s="884"/>
      <c r="AA390" s="873"/>
      <c r="AB390" s="873"/>
      <c r="AC390" s="873"/>
      <c r="AD390" s="873"/>
      <c r="AE390" s="873"/>
      <c r="AF390" s="875"/>
      <c r="AG390" s="875"/>
      <c r="AH390" s="929"/>
      <c r="AI390" s="875"/>
      <c r="AJ390" s="875"/>
      <c r="AK390" s="875"/>
      <c r="AL390" s="875"/>
      <c r="AM390" s="875"/>
      <c r="AN390" s="875"/>
      <c r="AO390" s="875"/>
      <c r="AP390" s="884"/>
      <c r="AQ390" s="873"/>
      <c r="AR390" s="873"/>
      <c r="AS390" s="873"/>
      <c r="AT390" s="873"/>
      <c r="AU390" s="873"/>
      <c r="AV390" s="882"/>
      <c r="AW390" s="875"/>
      <c r="AX390" s="875"/>
      <c r="AY390" s="24"/>
      <c r="AZ390" s="24"/>
      <c r="BA390" s="24"/>
      <c r="BB390" s="24"/>
      <c r="BC390" s="24"/>
      <c r="BD390" s="24"/>
      <c r="BE390" s="1195" t="s">
        <v>4724</v>
      </c>
      <c r="BF390" s="4"/>
      <c r="BG390" s="1232" t="s">
        <v>626</v>
      </c>
      <c r="BH390" s="4" t="s">
        <v>6019</v>
      </c>
      <c r="BI390" s="4"/>
      <c r="BJ390" s="4" t="s">
        <v>6819</v>
      </c>
      <c r="BK390" s="18" t="s">
        <v>626</v>
      </c>
    </row>
    <row r="391" spans="1:63" ht="276" customHeight="1">
      <c r="A391" s="1163">
        <v>386</v>
      </c>
      <c r="B391" s="1164">
        <v>386</v>
      </c>
      <c r="C391" s="1165" t="s">
        <v>5128</v>
      </c>
      <c r="D391" s="873" t="s">
        <v>189</v>
      </c>
      <c r="E391" s="873" t="s">
        <v>6637</v>
      </c>
      <c r="F391" s="885" t="s">
        <v>2150</v>
      </c>
      <c r="G391" s="873"/>
      <c r="H391" s="873" t="s">
        <v>190</v>
      </c>
      <c r="I391" s="873" t="s">
        <v>191</v>
      </c>
      <c r="J391" s="873" t="s">
        <v>1494</v>
      </c>
      <c r="K391" s="873" t="s">
        <v>668</v>
      </c>
      <c r="L391" s="873" t="s">
        <v>6796</v>
      </c>
      <c r="M391" s="873" t="s">
        <v>4604</v>
      </c>
      <c r="N391" s="873" t="s">
        <v>4605</v>
      </c>
      <c r="O391" s="873"/>
      <c r="P391" s="873"/>
      <c r="Q391" s="873"/>
      <c r="R391" s="873"/>
      <c r="S391" s="873"/>
      <c r="T391" s="873" t="s">
        <v>4580</v>
      </c>
      <c r="U391" s="873">
        <v>2015</v>
      </c>
      <c r="V391" s="873"/>
      <c r="W391" s="873"/>
      <c r="X391" s="873"/>
      <c r="Y391" s="875"/>
      <c r="Z391" s="884" t="s">
        <v>5868</v>
      </c>
      <c r="AA391" s="873" t="s">
        <v>6537</v>
      </c>
      <c r="AB391" s="873" t="s">
        <v>6538</v>
      </c>
      <c r="AC391" s="873"/>
      <c r="AD391" s="873"/>
      <c r="AE391" s="107"/>
      <c r="AF391" s="875"/>
      <c r="AG391" s="876"/>
      <c r="AH391" s="1060"/>
      <c r="AI391" s="1061"/>
      <c r="AJ391" s="1061"/>
      <c r="AK391" s="1061"/>
      <c r="AL391" s="1061"/>
      <c r="AM391" s="1061"/>
      <c r="AN391" s="1061"/>
      <c r="AO391" s="1061"/>
      <c r="AP391" s="884"/>
      <c r="AQ391" s="873"/>
      <c r="AR391" s="873"/>
      <c r="AS391" s="873"/>
      <c r="AT391" s="873"/>
      <c r="AU391" s="107"/>
      <c r="AV391" s="882"/>
      <c r="AW391" s="1061"/>
      <c r="AX391" s="1061"/>
      <c r="AY391" s="689"/>
      <c r="AZ391" s="689"/>
      <c r="BA391" s="689"/>
      <c r="BB391" s="689"/>
      <c r="BC391" s="689"/>
      <c r="BD391" s="689"/>
      <c r="BE391" s="1219" t="s">
        <v>6539</v>
      </c>
      <c r="BF391" s="124" t="s">
        <v>6257</v>
      </c>
      <c r="BG391" s="1205" t="s">
        <v>5561</v>
      </c>
      <c r="BH391" s="4" t="s">
        <v>6034</v>
      </c>
      <c r="BI391" s="4"/>
      <c r="BJ391" s="1262" t="s">
        <v>2150</v>
      </c>
      <c r="BK391" s="4" t="s">
        <v>5783</v>
      </c>
    </row>
    <row r="392" spans="1:63" ht="78.75" customHeight="1">
      <c r="A392" s="1163">
        <v>387</v>
      </c>
      <c r="B392" s="1164">
        <v>387</v>
      </c>
      <c r="C392" s="1165">
        <v>369</v>
      </c>
      <c r="D392" s="873" t="s">
        <v>106</v>
      </c>
      <c r="E392" s="873"/>
      <c r="F392" s="873"/>
      <c r="G392" s="873" t="s">
        <v>5714</v>
      </c>
      <c r="H392" s="873" t="s">
        <v>2508</v>
      </c>
      <c r="I392" s="873" t="s">
        <v>193</v>
      </c>
      <c r="J392" s="873" t="s">
        <v>194</v>
      </c>
      <c r="K392" s="873" t="s">
        <v>674</v>
      </c>
      <c r="L392" s="873" t="s">
        <v>6795</v>
      </c>
      <c r="M392" s="873" t="s">
        <v>4280</v>
      </c>
      <c r="N392" s="873"/>
      <c r="O392" s="873" t="s">
        <v>3434</v>
      </c>
      <c r="P392" s="873" t="s">
        <v>3435</v>
      </c>
      <c r="Q392" s="873"/>
      <c r="R392" s="873"/>
      <c r="S392" s="873"/>
      <c r="T392" s="873" t="s">
        <v>195</v>
      </c>
      <c r="U392" s="873">
        <v>2013</v>
      </c>
      <c r="V392" s="873"/>
      <c r="W392" s="873"/>
      <c r="X392" s="873"/>
      <c r="Y392" s="875"/>
      <c r="Z392" s="884" t="s">
        <v>419</v>
      </c>
      <c r="AA392" s="873" t="s">
        <v>378</v>
      </c>
      <c r="AB392" s="873" t="s">
        <v>372</v>
      </c>
      <c r="AC392" s="873" t="s">
        <v>373</v>
      </c>
      <c r="AD392" s="873" t="s">
        <v>374</v>
      </c>
      <c r="AE392" s="873"/>
      <c r="AF392" s="875"/>
      <c r="AG392" s="875"/>
      <c r="AH392" s="929"/>
      <c r="AI392" s="875"/>
      <c r="AJ392" s="875"/>
      <c r="AK392" s="875"/>
      <c r="AL392" s="875"/>
      <c r="AM392" s="875"/>
      <c r="AN392" s="875"/>
      <c r="AO392" s="875"/>
      <c r="AP392" s="884"/>
      <c r="AQ392" s="873"/>
      <c r="AR392" s="873"/>
      <c r="AS392" s="873"/>
      <c r="AT392" s="873"/>
      <c r="AU392" s="873"/>
      <c r="AV392" s="882"/>
      <c r="AW392" s="875"/>
      <c r="AX392" s="875"/>
      <c r="AY392" s="24"/>
      <c r="AZ392" s="24"/>
      <c r="BA392" s="24"/>
      <c r="BB392" s="24"/>
      <c r="BC392" s="24"/>
      <c r="BD392" s="24"/>
      <c r="BE392" s="1195" t="s">
        <v>4830</v>
      </c>
      <c r="BF392" s="2" t="s">
        <v>1395</v>
      </c>
      <c r="BG392" s="1205" t="s">
        <v>3533</v>
      </c>
      <c r="BH392" s="4" t="s">
        <v>5776</v>
      </c>
      <c r="BI392" s="4"/>
      <c r="BJ392" s="41" t="s">
        <v>626</v>
      </c>
      <c r="BK392" s="509" t="s">
        <v>626</v>
      </c>
    </row>
    <row r="393" spans="1:63" ht="48" customHeight="1">
      <c r="A393" s="1163">
        <v>388</v>
      </c>
      <c r="B393" s="1164">
        <v>388</v>
      </c>
      <c r="C393" s="1165">
        <v>370</v>
      </c>
      <c r="D393" s="901" t="s">
        <v>626</v>
      </c>
      <c r="E393" s="901"/>
      <c r="F393" s="901"/>
      <c r="G393" s="901" t="s">
        <v>5714</v>
      </c>
      <c r="H393" s="873" t="s">
        <v>196</v>
      </c>
      <c r="I393" s="873"/>
      <c r="J393" s="873" t="s">
        <v>679</v>
      </c>
      <c r="K393" s="873" t="s">
        <v>679</v>
      </c>
      <c r="L393" s="873" t="s">
        <v>6796</v>
      </c>
      <c r="M393" s="873" t="s">
        <v>4280</v>
      </c>
      <c r="N393" s="873"/>
      <c r="O393" s="873"/>
      <c r="P393" s="873"/>
      <c r="Q393" s="873"/>
      <c r="R393" s="873"/>
      <c r="S393" s="873"/>
      <c r="T393" s="873" t="s">
        <v>197</v>
      </c>
      <c r="U393" s="873"/>
      <c r="V393" s="873"/>
      <c r="W393" s="873"/>
      <c r="X393" s="873"/>
      <c r="Y393" s="875"/>
      <c r="Z393" s="884"/>
      <c r="AA393" s="873"/>
      <c r="AB393" s="873"/>
      <c r="AC393" s="873"/>
      <c r="AD393" s="873"/>
      <c r="AE393" s="873"/>
      <c r="AF393" s="875"/>
      <c r="AG393" s="875"/>
      <c r="AH393" s="929"/>
      <c r="AI393" s="875"/>
      <c r="AJ393" s="875"/>
      <c r="AK393" s="875"/>
      <c r="AL393" s="875"/>
      <c r="AM393" s="875"/>
      <c r="AN393" s="875"/>
      <c r="AO393" s="875"/>
      <c r="AP393" s="884"/>
      <c r="AQ393" s="873"/>
      <c r="AR393" s="873"/>
      <c r="AS393" s="107"/>
      <c r="AT393" s="107"/>
      <c r="AU393" s="107"/>
      <c r="AV393" s="882"/>
      <c r="AW393" s="875"/>
      <c r="AX393" s="875"/>
      <c r="AY393" s="24"/>
      <c r="AZ393" s="24"/>
      <c r="BA393" s="24"/>
      <c r="BB393" s="24"/>
      <c r="BC393" s="24"/>
      <c r="BD393" s="24"/>
      <c r="BE393" s="1195" t="s">
        <v>4824</v>
      </c>
      <c r="BF393" s="4" t="s">
        <v>513</v>
      </c>
      <c r="BG393" s="1241"/>
      <c r="BH393" s="63" t="s">
        <v>5776</v>
      </c>
      <c r="BI393" s="4"/>
      <c r="BJ393" s="41" t="s">
        <v>626</v>
      </c>
      <c r="BK393" s="509" t="s">
        <v>626</v>
      </c>
    </row>
    <row r="394" spans="1:63" ht="72" customHeight="1">
      <c r="A394" s="1163">
        <v>389</v>
      </c>
      <c r="B394" s="1164">
        <v>389</v>
      </c>
      <c r="C394" s="1165">
        <v>371</v>
      </c>
      <c r="D394" s="873" t="s">
        <v>198</v>
      </c>
      <c r="E394" s="873"/>
      <c r="F394" s="873"/>
      <c r="G394" s="873" t="s">
        <v>5714</v>
      </c>
      <c r="H394" s="873"/>
      <c r="I394" s="873"/>
      <c r="J394" s="873" t="s">
        <v>1374</v>
      </c>
      <c r="K394" s="873" t="s">
        <v>1374</v>
      </c>
      <c r="L394" s="873" t="s">
        <v>6794</v>
      </c>
      <c r="M394" s="873" t="s">
        <v>4280</v>
      </c>
      <c r="N394" s="873"/>
      <c r="O394" s="873"/>
      <c r="P394" s="873"/>
      <c r="Q394" s="873"/>
      <c r="R394" s="873"/>
      <c r="S394" s="873"/>
      <c r="T394" s="873"/>
      <c r="U394" s="873"/>
      <c r="V394" s="873"/>
      <c r="W394" s="873"/>
      <c r="X394" s="873"/>
      <c r="Y394" s="875"/>
      <c r="Z394" s="884" t="s">
        <v>96</v>
      </c>
      <c r="AA394" s="873" t="s">
        <v>97</v>
      </c>
      <c r="AB394" s="1051" t="s">
        <v>375</v>
      </c>
      <c r="AC394" s="873" t="s">
        <v>376</v>
      </c>
      <c r="AD394" s="873" t="s">
        <v>377</v>
      </c>
      <c r="AE394" s="873"/>
      <c r="AF394" s="875"/>
      <c r="AG394" s="875"/>
      <c r="AH394" s="929"/>
      <c r="AI394" s="875"/>
      <c r="AJ394" s="875"/>
      <c r="AK394" s="875"/>
      <c r="AL394" s="875"/>
      <c r="AM394" s="875"/>
      <c r="AN394" s="875"/>
      <c r="AO394" s="875"/>
      <c r="AP394" s="884"/>
      <c r="AQ394" s="873"/>
      <c r="AR394" s="1051"/>
      <c r="AS394" s="873"/>
      <c r="AT394" s="873"/>
      <c r="AU394" s="873"/>
      <c r="AV394" s="882"/>
      <c r="AW394" s="875"/>
      <c r="AX394" s="875"/>
      <c r="AY394" s="24"/>
      <c r="AZ394" s="24"/>
      <c r="BA394" s="24"/>
      <c r="BB394" s="24"/>
      <c r="BC394" s="24"/>
      <c r="BD394" s="24"/>
      <c r="BE394" s="1195" t="s">
        <v>3576</v>
      </c>
      <c r="BF394" s="2" t="s">
        <v>6837</v>
      </c>
      <c r="BG394" s="1205" t="s">
        <v>5209</v>
      </c>
      <c r="BH394" s="63" t="s">
        <v>6032</v>
      </c>
      <c r="BI394" s="4"/>
      <c r="BJ394" s="4" t="s">
        <v>626</v>
      </c>
      <c r="BK394" s="4" t="s">
        <v>5785</v>
      </c>
    </row>
    <row r="395" spans="1:63" ht="384" customHeight="1">
      <c r="A395" s="1163">
        <v>390</v>
      </c>
      <c r="B395" s="1164">
        <v>390</v>
      </c>
      <c r="C395" s="1165">
        <v>372</v>
      </c>
      <c r="D395" s="873" t="s">
        <v>199</v>
      </c>
      <c r="E395" s="873" t="s">
        <v>5696</v>
      </c>
      <c r="F395" s="885" t="s">
        <v>2150</v>
      </c>
      <c r="G395" s="873"/>
      <c r="H395" s="873" t="s">
        <v>2820</v>
      </c>
      <c r="I395" s="873" t="s">
        <v>200</v>
      </c>
      <c r="J395" s="873" t="s">
        <v>1502</v>
      </c>
      <c r="K395" s="873" t="s">
        <v>681</v>
      </c>
      <c r="L395" s="873" t="s">
        <v>6794</v>
      </c>
      <c r="M395" s="873" t="s">
        <v>4280</v>
      </c>
      <c r="N395" s="873"/>
      <c r="O395" s="873"/>
      <c r="P395" s="873"/>
      <c r="Q395" s="873"/>
      <c r="R395" s="873"/>
      <c r="S395" s="873"/>
      <c r="T395" s="873" t="s">
        <v>201</v>
      </c>
      <c r="U395" s="873">
        <v>2012</v>
      </c>
      <c r="V395" s="873"/>
      <c r="W395" s="873"/>
      <c r="X395" s="873"/>
      <c r="Y395" s="875" t="s">
        <v>2511</v>
      </c>
      <c r="Z395" s="884" t="s">
        <v>6089</v>
      </c>
      <c r="AA395" s="873" t="s">
        <v>6394</v>
      </c>
      <c r="AB395" s="873" t="s">
        <v>6393</v>
      </c>
      <c r="AC395" s="873" t="s">
        <v>6650</v>
      </c>
      <c r="AD395" s="873" t="s">
        <v>6651</v>
      </c>
      <c r="AE395" s="873"/>
      <c r="AF395" s="875"/>
      <c r="AG395" s="875"/>
      <c r="AH395" s="942" t="s">
        <v>6280</v>
      </c>
      <c r="AI395" s="902" t="s">
        <v>6062</v>
      </c>
      <c r="AJ395" s="902"/>
      <c r="AK395" s="902"/>
      <c r="AL395" s="902"/>
      <c r="AM395" s="902"/>
      <c r="AN395" s="902"/>
      <c r="AO395" s="902"/>
      <c r="AP395" s="884"/>
      <c r="AQ395" s="926"/>
      <c r="AR395" s="873"/>
      <c r="AS395" s="873"/>
      <c r="AT395" s="873"/>
      <c r="AU395" s="873"/>
      <c r="AV395" s="882"/>
      <c r="AW395" s="902"/>
      <c r="AX395" s="902"/>
      <c r="AY395" s="36"/>
      <c r="AZ395" s="36"/>
      <c r="BA395" s="36"/>
      <c r="BB395" s="36"/>
      <c r="BC395" s="36"/>
      <c r="BD395" s="36"/>
      <c r="BE395" s="1200" t="s">
        <v>6652</v>
      </c>
      <c r="BF395" s="2" t="s">
        <v>6653</v>
      </c>
      <c r="BG395" s="1205" t="s">
        <v>5561</v>
      </c>
      <c r="BH395" s="4" t="s">
        <v>5772</v>
      </c>
      <c r="BI395" s="4"/>
      <c r="BJ395" s="66" t="s">
        <v>2150</v>
      </c>
      <c r="BK395" s="4" t="s">
        <v>5784</v>
      </c>
    </row>
    <row r="396" spans="1:63" ht="62.25" customHeight="1">
      <c r="A396" s="1163">
        <v>391</v>
      </c>
      <c r="B396" s="1164">
        <v>391</v>
      </c>
      <c r="C396" s="1165">
        <v>373</v>
      </c>
      <c r="D396" s="873" t="s">
        <v>2852</v>
      </c>
      <c r="E396" s="873"/>
      <c r="F396" s="873"/>
      <c r="G396" s="873" t="s">
        <v>5714</v>
      </c>
      <c r="H396" s="873" t="s">
        <v>2853</v>
      </c>
      <c r="I396" s="873" t="s">
        <v>2854</v>
      </c>
      <c r="J396" s="873" t="s">
        <v>202</v>
      </c>
      <c r="K396" s="873" t="s">
        <v>832</v>
      </c>
      <c r="L396" s="873" t="s">
        <v>6795</v>
      </c>
      <c r="M396" s="873" t="s">
        <v>4280</v>
      </c>
      <c r="N396" s="873"/>
      <c r="O396" s="873"/>
      <c r="P396" s="873"/>
      <c r="Q396" s="873"/>
      <c r="R396" s="873"/>
      <c r="S396" s="873"/>
      <c r="T396" s="873" t="s">
        <v>2851</v>
      </c>
      <c r="U396" s="873">
        <v>2004</v>
      </c>
      <c r="V396" s="873"/>
      <c r="W396" s="873"/>
      <c r="X396" s="873"/>
      <c r="Y396" s="875"/>
      <c r="Z396" s="884"/>
      <c r="AA396" s="873"/>
      <c r="AB396" s="873"/>
      <c r="AC396" s="873"/>
      <c r="AD396" s="873"/>
      <c r="AE396" s="873"/>
      <c r="AF396" s="875"/>
      <c r="AG396" s="875"/>
      <c r="AH396" s="929"/>
      <c r="AI396" s="875"/>
      <c r="AJ396" s="875"/>
      <c r="AK396" s="875"/>
      <c r="AL396" s="875"/>
      <c r="AM396" s="875"/>
      <c r="AN396" s="875"/>
      <c r="AO396" s="875"/>
      <c r="AP396" s="884"/>
      <c r="AQ396" s="873"/>
      <c r="AR396" s="873"/>
      <c r="AS396" s="873"/>
      <c r="AT396" s="873"/>
      <c r="AU396" s="873"/>
      <c r="AV396" s="882"/>
      <c r="AW396" s="875"/>
      <c r="AX396" s="875"/>
      <c r="AY396" s="24"/>
      <c r="AZ396" s="24"/>
      <c r="BA396" s="24"/>
      <c r="BB396" s="24"/>
      <c r="BC396" s="24"/>
      <c r="BD396" s="24"/>
      <c r="BE396" s="1195" t="s">
        <v>4837</v>
      </c>
      <c r="BF396" s="4" t="s">
        <v>517</v>
      </c>
      <c r="BG396" s="1205"/>
      <c r="BH396" s="4" t="s">
        <v>5776</v>
      </c>
      <c r="BI396" s="4"/>
      <c r="BJ396" s="41" t="s">
        <v>626</v>
      </c>
      <c r="BK396" s="509" t="s">
        <v>626</v>
      </c>
    </row>
    <row r="397" spans="1:63" ht="45.75" customHeight="1">
      <c r="A397" s="1163">
        <v>392</v>
      </c>
      <c r="B397" s="1164">
        <v>392</v>
      </c>
      <c r="C397" s="1165">
        <v>374</v>
      </c>
      <c r="D397" s="873" t="s">
        <v>204</v>
      </c>
      <c r="E397" s="857" t="s">
        <v>5708</v>
      </c>
      <c r="F397" s="885" t="s">
        <v>2150</v>
      </c>
      <c r="G397" s="873"/>
      <c r="H397" s="873" t="s">
        <v>2941</v>
      </c>
      <c r="I397" s="873" t="s">
        <v>205</v>
      </c>
      <c r="J397" s="873" t="s">
        <v>669</v>
      </c>
      <c r="K397" s="873" t="s">
        <v>670</v>
      </c>
      <c r="L397" s="873" t="s">
        <v>6795</v>
      </c>
      <c r="M397" s="873" t="s">
        <v>4280</v>
      </c>
      <c r="N397" s="873"/>
      <c r="O397" s="873"/>
      <c r="P397" s="873"/>
      <c r="Q397" s="873"/>
      <c r="R397" s="873"/>
      <c r="S397" s="873"/>
      <c r="T397" s="873" t="s">
        <v>206</v>
      </c>
      <c r="U397" s="873">
        <v>2006</v>
      </c>
      <c r="V397" s="873"/>
      <c r="W397" s="873"/>
      <c r="X397" s="873"/>
      <c r="Y397" s="875"/>
      <c r="Z397" s="884"/>
      <c r="AA397" s="873"/>
      <c r="AB397" s="873"/>
      <c r="AC397" s="873"/>
      <c r="AD397" s="873"/>
      <c r="AE397" s="873"/>
      <c r="AF397" s="875"/>
      <c r="AG397" s="875"/>
      <c r="AH397" s="929"/>
      <c r="AI397" s="875"/>
      <c r="AJ397" s="875"/>
      <c r="AK397" s="875"/>
      <c r="AL397" s="875"/>
      <c r="AM397" s="875"/>
      <c r="AN397" s="875"/>
      <c r="AO397" s="875"/>
      <c r="AP397" s="884"/>
      <c r="AQ397" s="873"/>
      <c r="AR397" s="873"/>
      <c r="AS397" s="873"/>
      <c r="AT397" s="873"/>
      <c r="AU397" s="873"/>
      <c r="AV397" s="882"/>
      <c r="AW397" s="1127"/>
      <c r="AX397" s="875"/>
      <c r="AY397" s="24"/>
      <c r="AZ397" s="24"/>
      <c r="BA397" s="24"/>
      <c r="BB397" s="24"/>
      <c r="BC397" s="24"/>
      <c r="BD397" s="24"/>
      <c r="BE397" s="1195"/>
      <c r="BF397" s="2" t="s">
        <v>972</v>
      </c>
      <c r="BG397" s="1205" t="s">
        <v>5562</v>
      </c>
      <c r="BH397" s="4" t="s">
        <v>5772</v>
      </c>
      <c r="BI397" s="4"/>
      <c r="BJ397" s="4" t="s">
        <v>626</v>
      </c>
      <c r="BK397" s="4" t="s">
        <v>5782</v>
      </c>
    </row>
    <row r="398" spans="1:63" ht="85.5" customHeight="1">
      <c r="A398" s="1163">
        <v>393</v>
      </c>
      <c r="B398" s="1164">
        <v>393</v>
      </c>
      <c r="C398" s="1165">
        <v>375</v>
      </c>
      <c r="D398" s="873" t="s">
        <v>1306</v>
      </c>
      <c r="E398" s="873" t="s">
        <v>5810</v>
      </c>
      <c r="F398" s="885" t="s">
        <v>2150</v>
      </c>
      <c r="G398" s="873"/>
      <c r="H398" s="873" t="s">
        <v>1307</v>
      </c>
      <c r="I398" s="873" t="s">
        <v>1308</v>
      </c>
      <c r="J398" s="873" t="s">
        <v>1500</v>
      </c>
      <c r="K398" s="873" t="s">
        <v>677</v>
      </c>
      <c r="L398" s="873" t="s">
        <v>6794</v>
      </c>
      <c r="M398" s="873" t="s">
        <v>4280</v>
      </c>
      <c r="N398" s="873"/>
      <c r="O398" s="873" t="s">
        <v>3462</v>
      </c>
      <c r="P398" s="873" t="s">
        <v>3367</v>
      </c>
      <c r="Q398" s="873"/>
      <c r="R398" s="873" t="s">
        <v>2509</v>
      </c>
      <c r="S398" s="873"/>
      <c r="T398" s="873" t="s">
        <v>1309</v>
      </c>
      <c r="U398" s="873">
        <v>2015</v>
      </c>
      <c r="V398" s="873" t="s">
        <v>2510</v>
      </c>
      <c r="W398" s="873" t="s">
        <v>4792</v>
      </c>
      <c r="X398" s="873" t="s">
        <v>2149</v>
      </c>
      <c r="Y398" s="875" t="s">
        <v>2511</v>
      </c>
      <c r="Z398" s="884" t="s">
        <v>2149</v>
      </c>
      <c r="AA398" s="873" t="s">
        <v>2149</v>
      </c>
      <c r="AB398" s="873" t="s">
        <v>2149</v>
      </c>
      <c r="AC398" s="873" t="s">
        <v>2149</v>
      </c>
      <c r="AD398" s="873" t="s">
        <v>2149</v>
      </c>
      <c r="AE398" s="873"/>
      <c r="AF398" s="875" t="s">
        <v>2149</v>
      </c>
      <c r="AG398" s="875"/>
      <c r="AH398" s="929"/>
      <c r="AI398" s="875"/>
      <c r="AJ398" s="875"/>
      <c r="AK398" s="875"/>
      <c r="AL398" s="875"/>
      <c r="AM398" s="875"/>
      <c r="AN398" s="875"/>
      <c r="AO398" s="875"/>
      <c r="AP398" s="884" t="s">
        <v>6251</v>
      </c>
      <c r="AQ398" s="873" t="s">
        <v>6384</v>
      </c>
      <c r="AR398" s="873" t="s">
        <v>6385</v>
      </c>
      <c r="AS398" s="873"/>
      <c r="AT398" s="873"/>
      <c r="AU398" s="873"/>
      <c r="AV398" s="882"/>
      <c r="AW398" s="875"/>
      <c r="AX398" s="875"/>
      <c r="AY398" s="24"/>
      <c r="AZ398" s="24"/>
      <c r="BA398" s="24"/>
      <c r="BB398" s="24"/>
      <c r="BC398" s="24"/>
      <c r="BD398" s="24"/>
      <c r="BE398" s="1200" t="s">
        <v>6552</v>
      </c>
      <c r="BF398" s="4" t="s">
        <v>5797</v>
      </c>
      <c r="BG398" s="1205" t="s">
        <v>5561</v>
      </c>
      <c r="BH398" s="4" t="s">
        <v>5766</v>
      </c>
      <c r="BI398" s="4"/>
      <c r="BJ398" s="66" t="s">
        <v>2150</v>
      </c>
      <c r="BK398" s="4" t="s">
        <v>5828</v>
      </c>
    </row>
    <row r="399" spans="1:63" ht="49.5" customHeight="1">
      <c r="A399" s="1163">
        <v>394</v>
      </c>
      <c r="B399" s="1164">
        <v>394</v>
      </c>
      <c r="C399" s="1165">
        <v>376</v>
      </c>
      <c r="D399" s="873" t="s">
        <v>2943</v>
      </c>
      <c r="E399" s="873"/>
      <c r="F399" s="873"/>
      <c r="G399" s="873" t="s">
        <v>5714</v>
      </c>
      <c r="H399" s="873" t="s">
        <v>207</v>
      </c>
      <c r="I399" s="873"/>
      <c r="J399" s="873" t="s">
        <v>208</v>
      </c>
      <c r="K399" s="873" t="s">
        <v>670</v>
      </c>
      <c r="L399" s="873" t="s">
        <v>6795</v>
      </c>
      <c r="M399" s="873" t="s">
        <v>4280</v>
      </c>
      <c r="N399" s="873"/>
      <c r="O399" s="873"/>
      <c r="P399" s="873"/>
      <c r="Q399" s="873"/>
      <c r="R399" s="873"/>
      <c r="S399" s="873"/>
      <c r="T399" s="873" t="s">
        <v>209</v>
      </c>
      <c r="U399" s="873">
        <v>1995</v>
      </c>
      <c r="V399" s="873" t="s">
        <v>2511</v>
      </c>
      <c r="W399" s="873"/>
      <c r="X399" s="873"/>
      <c r="Y399" s="875" t="s">
        <v>2511</v>
      </c>
      <c r="Z399" s="884"/>
      <c r="AA399" s="873"/>
      <c r="AB399" s="873"/>
      <c r="AC399" s="873"/>
      <c r="AD399" s="873"/>
      <c r="AE399" s="873"/>
      <c r="AF399" s="875"/>
      <c r="AG399" s="875"/>
      <c r="AH399" s="929"/>
      <c r="AI399" s="875"/>
      <c r="AJ399" s="875"/>
      <c r="AK399" s="875"/>
      <c r="AL399" s="875"/>
      <c r="AM399" s="875"/>
      <c r="AN399" s="875"/>
      <c r="AO399" s="875"/>
      <c r="AP399" s="884"/>
      <c r="AQ399" s="873"/>
      <c r="AR399" s="873"/>
      <c r="AS399" s="873"/>
      <c r="AT399" s="873"/>
      <c r="AU399" s="873"/>
      <c r="AV399" s="882"/>
      <c r="AW399" s="875"/>
      <c r="AX399" s="875"/>
      <c r="AY399" s="24"/>
      <c r="AZ399" s="24"/>
      <c r="BA399" s="24"/>
      <c r="BB399" s="24"/>
      <c r="BC399" s="24"/>
      <c r="BD399" s="24"/>
      <c r="BE399" s="1195"/>
      <c r="BF399" s="4" t="s">
        <v>516</v>
      </c>
      <c r="BG399" s="1205"/>
      <c r="BH399" s="4" t="s">
        <v>5776</v>
      </c>
      <c r="BI399" s="4"/>
      <c r="BJ399" s="41" t="s">
        <v>626</v>
      </c>
      <c r="BK399" s="509" t="s">
        <v>626</v>
      </c>
    </row>
    <row r="400" spans="1:63" ht="356">
      <c r="A400" s="1163">
        <v>395</v>
      </c>
      <c r="B400" s="1164">
        <v>395</v>
      </c>
      <c r="C400" s="1165">
        <v>377</v>
      </c>
      <c r="D400" s="873" t="s">
        <v>4294</v>
      </c>
      <c r="E400" s="873"/>
      <c r="F400" s="873"/>
      <c r="G400" s="873" t="s">
        <v>5714</v>
      </c>
      <c r="H400" s="873" t="s">
        <v>4295</v>
      </c>
      <c r="I400" s="873" t="s">
        <v>4295</v>
      </c>
      <c r="J400" s="873"/>
      <c r="K400" s="873"/>
      <c r="L400" s="873" t="s">
        <v>6796</v>
      </c>
      <c r="M400" s="873" t="s">
        <v>4280</v>
      </c>
      <c r="N400" s="873"/>
      <c r="O400" s="873"/>
      <c r="P400" s="873"/>
      <c r="Q400" s="873"/>
      <c r="R400" s="873"/>
      <c r="S400" s="873"/>
      <c r="T400" s="873"/>
      <c r="U400" s="873"/>
      <c r="V400" s="873"/>
      <c r="W400" s="873"/>
      <c r="X400" s="873"/>
      <c r="Y400" s="875"/>
      <c r="Z400" s="884"/>
      <c r="AA400" s="873"/>
      <c r="AB400" s="873"/>
      <c r="AC400" s="873"/>
      <c r="AD400" s="873"/>
      <c r="AE400" s="873"/>
      <c r="AF400" s="875"/>
      <c r="AG400" s="875"/>
      <c r="AH400" s="958"/>
      <c r="AI400" s="959"/>
      <c r="AJ400" s="959"/>
      <c r="AK400" s="959"/>
      <c r="AL400" s="959"/>
      <c r="AM400" s="959"/>
      <c r="AN400" s="959"/>
      <c r="AO400" s="959"/>
      <c r="AP400" s="884"/>
      <c r="AQ400" s="873"/>
      <c r="AR400" s="873"/>
      <c r="AS400" s="873"/>
      <c r="AT400" s="873"/>
      <c r="AU400" s="873"/>
      <c r="AV400" s="882"/>
      <c r="AW400" s="959"/>
      <c r="AX400" s="959"/>
      <c r="AY400" s="566"/>
      <c r="AZ400" s="566"/>
      <c r="BA400" s="566"/>
      <c r="BB400" s="566"/>
      <c r="BC400" s="566"/>
      <c r="BD400" s="566"/>
      <c r="BE400" s="1202" t="s">
        <v>5950</v>
      </c>
      <c r="BF400" s="4" t="s">
        <v>6835</v>
      </c>
      <c r="BG400" s="1205" t="s">
        <v>5209</v>
      </c>
      <c r="BH400" s="63" t="s">
        <v>6032</v>
      </c>
      <c r="BI400" s="4"/>
      <c r="BJ400" s="4" t="s">
        <v>626</v>
      </c>
      <c r="BK400" s="4" t="s">
        <v>5785</v>
      </c>
    </row>
    <row r="401" spans="1:63" ht="72.75" customHeight="1">
      <c r="A401" s="1163">
        <v>396</v>
      </c>
      <c r="B401" s="1164">
        <v>396</v>
      </c>
      <c r="C401" s="1165">
        <v>378</v>
      </c>
      <c r="D401" s="873" t="s">
        <v>1040</v>
      </c>
      <c r="E401" s="857" t="s">
        <v>5708</v>
      </c>
      <c r="F401" s="885" t="s">
        <v>2150</v>
      </c>
      <c r="G401" s="873"/>
      <c r="H401" s="873" t="s">
        <v>1285</v>
      </c>
      <c r="I401" s="873" t="s">
        <v>1286</v>
      </c>
      <c r="J401" s="873" t="s">
        <v>1505</v>
      </c>
      <c r="K401" s="873" t="s">
        <v>673</v>
      </c>
      <c r="L401" s="873" t="s">
        <v>6796</v>
      </c>
      <c r="M401" s="873" t="s">
        <v>4280</v>
      </c>
      <c r="N401" s="873"/>
      <c r="O401" s="873" t="s">
        <v>3463</v>
      </c>
      <c r="P401" s="873" t="s">
        <v>3368</v>
      </c>
      <c r="Q401" s="873"/>
      <c r="R401" s="880" t="s">
        <v>2513</v>
      </c>
      <c r="S401" s="873"/>
      <c r="T401" s="873" t="s">
        <v>1287</v>
      </c>
      <c r="U401" s="873">
        <v>2015</v>
      </c>
      <c r="V401" s="873" t="s">
        <v>2510</v>
      </c>
      <c r="W401" s="873" t="s">
        <v>4793</v>
      </c>
      <c r="X401" s="873" t="s">
        <v>2149</v>
      </c>
      <c r="Y401" s="875" t="s">
        <v>2511</v>
      </c>
      <c r="Z401" s="900" t="s">
        <v>626</v>
      </c>
      <c r="AA401" s="901" t="s">
        <v>2149</v>
      </c>
      <c r="AB401" s="873" t="s">
        <v>2149</v>
      </c>
      <c r="AC401" s="873" t="s">
        <v>2149</v>
      </c>
      <c r="AD401" s="873" t="s">
        <v>2149</v>
      </c>
      <c r="AE401" s="873"/>
      <c r="AF401" s="875" t="s">
        <v>2149</v>
      </c>
      <c r="AG401" s="875"/>
      <c r="AH401" s="929"/>
      <c r="AI401" s="875"/>
      <c r="AJ401" s="875"/>
      <c r="AK401" s="875"/>
      <c r="AL401" s="875"/>
      <c r="AM401" s="875"/>
      <c r="AN401" s="875"/>
      <c r="AO401" s="875"/>
      <c r="AP401" s="1021" t="s">
        <v>6142</v>
      </c>
      <c r="AQ401" s="873"/>
      <c r="AR401" s="873"/>
      <c r="AS401" s="873"/>
      <c r="AT401" s="873"/>
      <c r="AU401" s="873"/>
      <c r="AV401" s="882"/>
      <c r="AW401" s="875"/>
      <c r="AX401" s="875"/>
      <c r="AY401" s="24"/>
      <c r="AZ401" s="24"/>
      <c r="BA401" s="24"/>
      <c r="BB401" s="24"/>
      <c r="BC401" s="24"/>
      <c r="BD401" s="24"/>
      <c r="BE401" s="1195" t="s">
        <v>6289</v>
      </c>
      <c r="BF401" s="4" t="s">
        <v>5797</v>
      </c>
      <c r="BG401" s="1205" t="s">
        <v>5561</v>
      </c>
      <c r="BH401" s="4" t="s">
        <v>5766</v>
      </c>
      <c r="BI401" s="4" t="s">
        <v>5750</v>
      </c>
      <c r="BJ401" s="66" t="s">
        <v>2150</v>
      </c>
      <c r="BK401" s="4" t="s">
        <v>5828</v>
      </c>
    </row>
    <row r="402" spans="1:63" ht="179.25" customHeight="1">
      <c r="A402" s="1163">
        <v>397</v>
      </c>
      <c r="B402" s="1164">
        <v>397</v>
      </c>
      <c r="C402" s="1165">
        <v>379</v>
      </c>
      <c r="D402" s="873" t="s">
        <v>1288</v>
      </c>
      <c r="E402" s="873" t="s">
        <v>6352</v>
      </c>
      <c r="F402" s="873"/>
      <c r="G402" s="873"/>
      <c r="H402" s="873" t="s">
        <v>2817</v>
      </c>
      <c r="I402" s="873" t="s">
        <v>1289</v>
      </c>
      <c r="J402" s="873" t="s">
        <v>670</v>
      </c>
      <c r="K402" s="873" t="s">
        <v>670</v>
      </c>
      <c r="L402" s="873" t="s">
        <v>6795</v>
      </c>
      <c r="M402" s="873" t="s">
        <v>4280</v>
      </c>
      <c r="N402" s="873"/>
      <c r="O402" s="873" t="s">
        <v>3464</v>
      </c>
      <c r="P402" s="873" t="s">
        <v>3436</v>
      </c>
      <c r="Q402" s="873"/>
      <c r="R402" s="873"/>
      <c r="S402" s="873"/>
      <c r="T402" s="873" t="s">
        <v>1290</v>
      </c>
      <c r="U402" s="873">
        <v>2014</v>
      </c>
      <c r="V402" s="873" t="s">
        <v>2511</v>
      </c>
      <c r="W402" s="873"/>
      <c r="X402" s="873"/>
      <c r="Y402" s="875" t="s">
        <v>2511</v>
      </c>
      <c r="Z402" s="884" t="s">
        <v>72</v>
      </c>
      <c r="AA402" s="873" t="s">
        <v>71</v>
      </c>
      <c r="AB402" s="873" t="s">
        <v>70</v>
      </c>
      <c r="AC402" s="873" t="s">
        <v>69</v>
      </c>
      <c r="AD402" s="873" t="s">
        <v>2149</v>
      </c>
      <c r="AE402" s="873"/>
      <c r="AF402" s="875" t="s">
        <v>2149</v>
      </c>
      <c r="AG402" s="875"/>
      <c r="AH402" s="929"/>
      <c r="AI402" s="875"/>
      <c r="AJ402" s="875"/>
      <c r="AK402" s="875"/>
      <c r="AL402" s="875"/>
      <c r="AM402" s="875"/>
      <c r="AN402" s="875"/>
      <c r="AO402" s="875"/>
      <c r="AP402" s="884"/>
      <c r="AQ402" s="873"/>
      <c r="AR402" s="873"/>
      <c r="AS402" s="873"/>
      <c r="AT402" s="873"/>
      <c r="AU402" s="873"/>
      <c r="AV402" s="882"/>
      <c r="AW402" s="875"/>
      <c r="AX402" s="875"/>
      <c r="AY402" s="24"/>
      <c r="AZ402" s="24"/>
      <c r="BA402" s="24"/>
      <c r="BB402" s="24"/>
      <c r="BC402" s="24"/>
      <c r="BD402" s="24"/>
      <c r="BE402" s="1195" t="s">
        <v>4725</v>
      </c>
      <c r="BF402" s="2" t="s">
        <v>5245</v>
      </c>
      <c r="BG402" s="1205" t="s">
        <v>5563</v>
      </c>
      <c r="BH402" s="4" t="s">
        <v>6030</v>
      </c>
      <c r="BI402" s="4"/>
      <c r="BJ402" s="4" t="s">
        <v>626</v>
      </c>
      <c r="BK402" s="4" t="s">
        <v>5783</v>
      </c>
    </row>
    <row r="403" spans="1:63" ht="54.75" customHeight="1">
      <c r="A403" s="1163">
        <v>398</v>
      </c>
      <c r="B403" s="1164">
        <v>398</v>
      </c>
      <c r="C403" s="1165">
        <v>380</v>
      </c>
      <c r="D403" s="873" t="s">
        <v>1294</v>
      </c>
      <c r="E403" s="873"/>
      <c r="F403" s="873"/>
      <c r="G403" s="873" t="s">
        <v>5714</v>
      </c>
      <c r="H403" s="873" t="s">
        <v>2927</v>
      </c>
      <c r="I403" s="873"/>
      <c r="J403" s="873" t="s">
        <v>1509</v>
      </c>
      <c r="K403" s="873" t="s">
        <v>729</v>
      </c>
      <c r="L403" s="873" t="s">
        <v>6794</v>
      </c>
      <c r="M403" s="873" t="s">
        <v>4280</v>
      </c>
      <c r="N403" s="873"/>
      <c r="O403" s="873"/>
      <c r="P403" s="873"/>
      <c r="Q403" s="873"/>
      <c r="R403" s="873"/>
      <c r="S403" s="873"/>
      <c r="T403" s="873" t="s">
        <v>1295</v>
      </c>
      <c r="U403" s="873">
        <v>1987</v>
      </c>
      <c r="V403" s="873" t="s">
        <v>2511</v>
      </c>
      <c r="W403" s="873"/>
      <c r="X403" s="873"/>
      <c r="Y403" s="875" t="s">
        <v>2511</v>
      </c>
      <c r="Z403" s="884" t="s">
        <v>73</v>
      </c>
      <c r="AA403" s="873" t="s">
        <v>553</v>
      </c>
      <c r="AB403" s="873" t="s">
        <v>554</v>
      </c>
      <c r="AC403" s="873" t="s">
        <v>555</v>
      </c>
      <c r="AD403" s="873" t="s">
        <v>2518</v>
      </c>
      <c r="AE403" s="873"/>
      <c r="AF403" s="875" t="s">
        <v>2149</v>
      </c>
      <c r="AG403" s="875"/>
      <c r="AH403" s="929"/>
      <c r="AI403" s="875"/>
      <c r="AJ403" s="875"/>
      <c r="AK403" s="875"/>
      <c r="AL403" s="875"/>
      <c r="AM403" s="875"/>
      <c r="AN403" s="875"/>
      <c r="AO403" s="875"/>
      <c r="AP403" s="884"/>
      <c r="AQ403" s="926"/>
      <c r="AR403" s="873"/>
      <c r="AS403" s="873"/>
      <c r="AT403" s="873"/>
      <c r="AU403" s="873"/>
      <c r="AV403" s="882"/>
      <c r="AW403" s="875"/>
      <c r="AX403" s="875"/>
      <c r="AY403" s="24"/>
      <c r="AZ403" s="24"/>
      <c r="BA403" s="24"/>
      <c r="BB403" s="24"/>
      <c r="BC403" s="24"/>
      <c r="BD403" s="24"/>
      <c r="BE403" s="1195" t="s">
        <v>3577</v>
      </c>
      <c r="BF403" s="2" t="s">
        <v>6837</v>
      </c>
      <c r="BG403" s="1205" t="s">
        <v>5209</v>
      </c>
      <c r="BH403" s="63" t="s">
        <v>6032</v>
      </c>
      <c r="BI403" s="4"/>
      <c r="BJ403" s="4" t="s">
        <v>626</v>
      </c>
      <c r="BK403" s="4" t="s">
        <v>5785</v>
      </c>
    </row>
    <row r="404" spans="1:63" ht="84" customHeight="1">
      <c r="A404" s="1163">
        <v>399</v>
      </c>
      <c r="B404" s="1164">
        <v>399</v>
      </c>
      <c r="C404" s="1165">
        <v>381</v>
      </c>
      <c r="D404" s="873" t="s">
        <v>3256</v>
      </c>
      <c r="E404" s="873" t="s">
        <v>5697</v>
      </c>
      <c r="F404" s="885" t="s">
        <v>2150</v>
      </c>
      <c r="G404" s="873"/>
      <c r="H404" s="873" t="s">
        <v>4206</v>
      </c>
      <c r="I404" s="873" t="s">
        <v>4207</v>
      </c>
      <c r="J404" s="873" t="s">
        <v>675</v>
      </c>
      <c r="K404" s="873" t="s">
        <v>676</v>
      </c>
      <c r="L404" s="873" t="s">
        <v>6795</v>
      </c>
      <c r="M404" s="873" t="s">
        <v>4280</v>
      </c>
      <c r="N404" s="873" t="s">
        <v>4329</v>
      </c>
      <c r="O404" s="873" t="s">
        <v>3259</v>
      </c>
      <c r="P404" s="873" t="s">
        <v>3260</v>
      </c>
      <c r="Q404" s="873"/>
      <c r="R404" s="880" t="s">
        <v>4208</v>
      </c>
      <c r="S404" s="107"/>
      <c r="T404" s="873" t="s">
        <v>4273</v>
      </c>
      <c r="U404" s="873">
        <v>2019</v>
      </c>
      <c r="V404" s="873" t="s">
        <v>2510</v>
      </c>
      <c r="W404" s="873" t="s">
        <v>4209</v>
      </c>
      <c r="X404" s="873"/>
      <c r="Y404" s="875"/>
      <c r="Z404" s="884" t="s">
        <v>3546</v>
      </c>
      <c r="AA404" s="873"/>
      <c r="AB404" s="873"/>
      <c r="AC404" s="873"/>
      <c r="AD404" s="873"/>
      <c r="AE404" s="873"/>
      <c r="AF404" s="863"/>
      <c r="AG404" s="863"/>
      <c r="AH404" s="929"/>
      <c r="AI404" s="875"/>
      <c r="AJ404" s="875"/>
      <c r="AK404" s="875"/>
      <c r="AL404" s="875"/>
      <c r="AM404" s="875"/>
      <c r="AN404" s="875"/>
      <c r="AO404" s="875"/>
      <c r="AP404" s="884"/>
      <c r="AQ404" s="873"/>
      <c r="AR404" s="873"/>
      <c r="AS404" s="873"/>
      <c r="AT404" s="873"/>
      <c r="AU404" s="873"/>
      <c r="AV404" s="867"/>
      <c r="AW404" s="875"/>
      <c r="AX404" s="875"/>
      <c r="AY404" s="24"/>
      <c r="AZ404" s="24"/>
      <c r="BA404" s="24"/>
      <c r="BB404" s="24"/>
      <c r="BC404" s="24"/>
      <c r="BD404" s="24"/>
      <c r="BE404" s="1195" t="s">
        <v>5906</v>
      </c>
      <c r="BF404" s="4"/>
      <c r="BG404" s="1241" t="s">
        <v>5560</v>
      </c>
      <c r="BH404" s="4" t="s">
        <v>5771</v>
      </c>
      <c r="BI404" s="4" t="s">
        <v>5750</v>
      </c>
      <c r="BJ404" s="4" t="s">
        <v>2150</v>
      </c>
      <c r="BK404" s="4"/>
    </row>
    <row r="405" spans="1:63" ht="48" customHeight="1">
      <c r="A405" s="1163">
        <v>400</v>
      </c>
      <c r="B405" s="1164">
        <v>400</v>
      </c>
      <c r="C405" s="1165">
        <v>382</v>
      </c>
      <c r="D405" s="873" t="s">
        <v>641</v>
      </c>
      <c r="E405" s="857" t="s">
        <v>5708</v>
      </c>
      <c r="F405" s="885" t="s">
        <v>2150</v>
      </c>
      <c r="G405" s="873"/>
      <c r="H405" s="873" t="s">
        <v>1300</v>
      </c>
      <c r="I405" s="873" t="s">
        <v>1301</v>
      </c>
      <c r="J405" s="873" t="s">
        <v>1495</v>
      </c>
      <c r="K405" s="873" t="s">
        <v>673</v>
      </c>
      <c r="L405" s="873" t="s">
        <v>6796</v>
      </c>
      <c r="M405" s="873" t="s">
        <v>4280</v>
      </c>
      <c r="N405" s="873"/>
      <c r="O405" s="873" t="s">
        <v>1302</v>
      </c>
      <c r="P405" s="873" t="s">
        <v>3437</v>
      </c>
      <c r="Q405" s="873"/>
      <c r="R405" s="873" t="s">
        <v>2519</v>
      </c>
      <c r="S405" s="873"/>
      <c r="T405" s="873" t="s">
        <v>351</v>
      </c>
      <c r="U405" s="873">
        <v>2015</v>
      </c>
      <c r="V405" s="873" t="s">
        <v>2510</v>
      </c>
      <c r="W405" s="873" t="s">
        <v>2668</v>
      </c>
      <c r="X405" s="873" t="s">
        <v>2149</v>
      </c>
      <c r="Y405" s="875" t="s">
        <v>2511</v>
      </c>
      <c r="Z405" s="884" t="s">
        <v>2149</v>
      </c>
      <c r="AA405" s="873" t="s">
        <v>2149</v>
      </c>
      <c r="AB405" s="873" t="s">
        <v>2149</v>
      </c>
      <c r="AC405" s="873" t="s">
        <v>2149</v>
      </c>
      <c r="AD405" s="873" t="s">
        <v>2149</v>
      </c>
      <c r="AE405" s="873"/>
      <c r="AF405" s="875" t="s">
        <v>2149</v>
      </c>
      <c r="AG405" s="875"/>
      <c r="AH405" s="929"/>
      <c r="AI405" s="875"/>
      <c r="AJ405" s="875"/>
      <c r="AK405" s="875"/>
      <c r="AL405" s="875"/>
      <c r="AM405" s="875"/>
      <c r="AN405" s="875"/>
      <c r="AO405" s="875"/>
      <c r="AP405" s="884"/>
      <c r="AQ405" s="873"/>
      <c r="AR405" s="873"/>
      <c r="AS405" s="873"/>
      <c r="AT405" s="873"/>
      <c r="AU405" s="873"/>
      <c r="AV405" s="882"/>
      <c r="AW405" s="875"/>
      <c r="AX405" s="875"/>
      <c r="AY405" s="24"/>
      <c r="AZ405" s="24"/>
      <c r="BA405" s="24"/>
      <c r="BB405" s="24"/>
      <c r="BC405" s="24"/>
      <c r="BD405" s="24"/>
      <c r="BE405" s="1195" t="s">
        <v>2512</v>
      </c>
      <c r="BF405" s="4"/>
      <c r="BG405" s="1205" t="s">
        <v>5562</v>
      </c>
      <c r="BH405" s="4" t="s">
        <v>5771</v>
      </c>
      <c r="BI405" s="4" t="s">
        <v>5750</v>
      </c>
      <c r="BJ405" s="4" t="s">
        <v>2150</v>
      </c>
      <c r="BK405" s="4" t="s">
        <v>5828</v>
      </c>
    </row>
    <row r="406" spans="1:63" ht="175.5" customHeight="1">
      <c r="A406" s="1163">
        <v>401</v>
      </c>
      <c r="B406" s="1164">
        <v>401</v>
      </c>
      <c r="C406" s="1165">
        <v>383</v>
      </c>
      <c r="D406" s="873" t="s">
        <v>5295</v>
      </c>
      <c r="E406" s="857" t="s">
        <v>5717</v>
      </c>
      <c r="F406" s="885" t="s">
        <v>2150</v>
      </c>
      <c r="G406" s="873"/>
      <c r="H406" s="873" t="s">
        <v>1310</v>
      </c>
      <c r="I406" s="873" t="s">
        <v>1311</v>
      </c>
      <c r="J406" s="873" t="s">
        <v>1932</v>
      </c>
      <c r="K406" s="873" t="s">
        <v>676</v>
      </c>
      <c r="L406" s="873" t="s">
        <v>6795</v>
      </c>
      <c r="M406" s="873" t="s">
        <v>4280</v>
      </c>
      <c r="N406" s="873"/>
      <c r="O406" s="873" t="s">
        <v>3438</v>
      </c>
      <c r="P406" s="873" t="s">
        <v>3439</v>
      </c>
      <c r="Q406" s="873"/>
      <c r="R406" s="880"/>
      <c r="S406" s="873"/>
      <c r="T406" s="873" t="s">
        <v>1312</v>
      </c>
      <c r="U406" s="873">
        <v>2015</v>
      </c>
      <c r="V406" s="873" t="s">
        <v>2511</v>
      </c>
      <c r="W406" s="873" t="s">
        <v>2149</v>
      </c>
      <c r="X406" s="873" t="s">
        <v>2149</v>
      </c>
      <c r="Y406" s="875" t="s">
        <v>2511</v>
      </c>
      <c r="Z406" s="884" t="s">
        <v>2149</v>
      </c>
      <c r="AA406" s="873" t="s">
        <v>2149</v>
      </c>
      <c r="AB406" s="873" t="s">
        <v>2149</v>
      </c>
      <c r="AC406" s="873" t="s">
        <v>2149</v>
      </c>
      <c r="AD406" s="873" t="s">
        <v>2149</v>
      </c>
      <c r="AE406" s="873"/>
      <c r="AF406" s="875" t="s">
        <v>2149</v>
      </c>
      <c r="AG406" s="875"/>
      <c r="AH406" s="1026">
        <v>42888</v>
      </c>
      <c r="AI406" s="875"/>
      <c r="AJ406" s="875"/>
      <c r="AK406" s="875"/>
      <c r="AL406" s="875"/>
      <c r="AM406" s="875"/>
      <c r="AN406" s="875"/>
      <c r="AO406" s="875"/>
      <c r="AP406" s="884"/>
      <c r="AQ406" s="873"/>
      <c r="AR406" s="873"/>
      <c r="AS406" s="873"/>
      <c r="AT406" s="873"/>
      <c r="AU406" s="873"/>
      <c r="AV406" s="882"/>
      <c r="AW406" s="875"/>
      <c r="AX406" s="875"/>
      <c r="AY406" s="24"/>
      <c r="AZ406" s="24"/>
      <c r="BA406" s="24"/>
      <c r="BB406" s="24"/>
      <c r="BC406" s="24"/>
      <c r="BD406" s="24"/>
      <c r="BE406" s="1195" t="s">
        <v>6281</v>
      </c>
      <c r="BF406" s="4"/>
      <c r="BG406" s="1205" t="s">
        <v>5562</v>
      </c>
      <c r="BH406" s="4" t="s">
        <v>5772</v>
      </c>
      <c r="BI406" s="4"/>
      <c r="BJ406" s="4" t="s">
        <v>626</v>
      </c>
      <c r="BK406" s="4" t="s">
        <v>5784</v>
      </c>
    </row>
    <row r="407" spans="1:63" ht="409.6">
      <c r="A407" s="1163">
        <v>402</v>
      </c>
      <c r="B407" s="1164">
        <v>402</v>
      </c>
      <c r="C407" s="1165">
        <v>384</v>
      </c>
      <c r="D407" s="873" t="s">
        <v>1313</v>
      </c>
      <c r="E407" s="873" t="s">
        <v>5734</v>
      </c>
      <c r="F407" s="885" t="s">
        <v>2150</v>
      </c>
      <c r="G407" s="873"/>
      <c r="H407" s="873" t="s">
        <v>1314</v>
      </c>
      <c r="I407" s="873" t="s">
        <v>1905</v>
      </c>
      <c r="J407" s="873" t="s">
        <v>1500</v>
      </c>
      <c r="K407" s="873" t="s">
        <v>677</v>
      </c>
      <c r="L407" s="873" t="s">
        <v>6794</v>
      </c>
      <c r="M407" s="873" t="s">
        <v>4280</v>
      </c>
      <c r="N407" s="873" t="s">
        <v>6092</v>
      </c>
      <c r="O407" s="873" t="s">
        <v>6093</v>
      </c>
      <c r="P407" s="873" t="s">
        <v>6094</v>
      </c>
      <c r="Q407" s="873"/>
      <c r="R407" s="880" t="s">
        <v>6095</v>
      </c>
      <c r="S407" s="873"/>
      <c r="T407" s="873" t="s">
        <v>6096</v>
      </c>
      <c r="U407" s="873" t="s">
        <v>6097</v>
      </c>
      <c r="V407" s="873" t="s">
        <v>2510</v>
      </c>
      <c r="W407" s="873" t="s">
        <v>6098</v>
      </c>
      <c r="X407" s="873" t="s">
        <v>2149</v>
      </c>
      <c r="Y407" s="875" t="s">
        <v>2511</v>
      </c>
      <c r="Z407" s="884" t="s">
        <v>6729</v>
      </c>
      <c r="AA407" s="873" t="s">
        <v>2149</v>
      </c>
      <c r="AB407" s="873" t="s">
        <v>2149</v>
      </c>
      <c r="AC407" s="873" t="s">
        <v>2149</v>
      </c>
      <c r="AD407" s="873" t="s">
        <v>2149</v>
      </c>
      <c r="AE407" s="873"/>
      <c r="AF407" s="875" t="s">
        <v>2149</v>
      </c>
      <c r="AG407" s="875"/>
      <c r="AH407" s="929"/>
      <c r="AI407" s="875"/>
      <c r="AJ407" s="875"/>
      <c r="AK407" s="875"/>
      <c r="AL407" s="875"/>
      <c r="AM407" s="875"/>
      <c r="AN407" s="875"/>
      <c r="AO407" s="875"/>
      <c r="AP407" s="884"/>
      <c r="AQ407" s="873"/>
      <c r="AR407" s="873"/>
      <c r="AS407" s="873"/>
      <c r="AT407" s="873"/>
      <c r="AU407" s="873"/>
      <c r="AV407" s="882"/>
      <c r="AW407" s="1127"/>
      <c r="AX407" s="875"/>
      <c r="AY407" s="24"/>
      <c r="AZ407" s="24"/>
      <c r="BA407" s="24"/>
      <c r="BB407" s="24"/>
      <c r="BC407" s="24"/>
      <c r="BD407" s="24"/>
      <c r="BE407" s="1200" t="s">
        <v>6730</v>
      </c>
      <c r="BF407" s="4" t="s">
        <v>6732</v>
      </c>
      <c r="BG407" s="1240" t="s">
        <v>6731</v>
      </c>
      <c r="BH407" s="4" t="s">
        <v>6034</v>
      </c>
      <c r="BI407" s="4"/>
      <c r="BJ407" s="66" t="s">
        <v>2150</v>
      </c>
      <c r="BK407" s="4" t="s">
        <v>5782</v>
      </c>
    </row>
    <row r="408" spans="1:63" ht="80.25" customHeight="1">
      <c r="A408" s="1163">
        <v>403</v>
      </c>
      <c r="B408" s="1164">
        <v>403</v>
      </c>
      <c r="C408" s="1165">
        <v>385</v>
      </c>
      <c r="D408" s="873" t="s">
        <v>1040</v>
      </c>
      <c r="E408" s="857" t="s">
        <v>5708</v>
      </c>
      <c r="F408" s="885" t="s">
        <v>2150</v>
      </c>
      <c r="G408" s="873"/>
      <c r="H408" s="873" t="s">
        <v>107</v>
      </c>
      <c r="I408" s="873" t="s">
        <v>707</v>
      </c>
      <c r="J408" s="873" t="s">
        <v>715</v>
      </c>
      <c r="K408" s="873" t="s">
        <v>668</v>
      </c>
      <c r="L408" s="873" t="s">
        <v>6796</v>
      </c>
      <c r="M408" s="873" t="s">
        <v>4280</v>
      </c>
      <c r="N408" s="873"/>
      <c r="O408" s="873" t="s">
        <v>3465</v>
      </c>
      <c r="P408" s="873" t="s">
        <v>3370</v>
      </c>
      <c r="Q408" s="873"/>
      <c r="R408" s="873" t="s">
        <v>2523</v>
      </c>
      <c r="S408" s="873"/>
      <c r="T408" s="873" t="s">
        <v>108</v>
      </c>
      <c r="U408" s="873">
        <v>2015</v>
      </c>
      <c r="V408" s="873" t="s">
        <v>2510</v>
      </c>
      <c r="W408" s="873" t="s">
        <v>4794</v>
      </c>
      <c r="X408" s="873" t="s">
        <v>2149</v>
      </c>
      <c r="Y408" s="875" t="s">
        <v>2511</v>
      </c>
      <c r="Z408" s="884" t="s">
        <v>2149</v>
      </c>
      <c r="AA408" s="873" t="s">
        <v>2149</v>
      </c>
      <c r="AB408" s="873" t="s">
        <v>2149</v>
      </c>
      <c r="AC408" s="873" t="s">
        <v>2149</v>
      </c>
      <c r="AD408" s="873" t="s">
        <v>2149</v>
      </c>
      <c r="AE408" s="873"/>
      <c r="AF408" s="875" t="s">
        <v>2149</v>
      </c>
      <c r="AG408" s="875"/>
      <c r="AH408" s="929"/>
      <c r="AI408" s="875"/>
      <c r="AJ408" s="875"/>
      <c r="AK408" s="875"/>
      <c r="AL408" s="875"/>
      <c r="AM408" s="875"/>
      <c r="AN408" s="875"/>
      <c r="AO408" s="875"/>
      <c r="AP408" s="884"/>
      <c r="AQ408" s="873"/>
      <c r="AR408" s="873"/>
      <c r="AS408" s="873"/>
      <c r="AT408" s="873"/>
      <c r="AU408" s="873"/>
      <c r="AV408" s="882"/>
      <c r="AW408" s="875"/>
      <c r="AX408" s="875"/>
      <c r="AY408" s="24"/>
      <c r="AZ408" s="24"/>
      <c r="BA408" s="24"/>
      <c r="BB408" s="24"/>
      <c r="BC408" s="24"/>
      <c r="BD408" s="24"/>
      <c r="BE408" s="1195"/>
      <c r="BF408" s="4"/>
      <c r="BG408" s="1205" t="s">
        <v>5560</v>
      </c>
      <c r="BH408" s="4" t="s">
        <v>5766</v>
      </c>
      <c r="BI408" s="4" t="s">
        <v>5750</v>
      </c>
      <c r="BJ408" s="66" t="s">
        <v>2150</v>
      </c>
      <c r="BK408" s="4"/>
    </row>
    <row r="409" spans="1:63" ht="54" customHeight="1">
      <c r="A409" s="1163">
        <v>404</v>
      </c>
      <c r="B409" s="1164">
        <v>404</v>
      </c>
      <c r="C409" s="1165">
        <v>386</v>
      </c>
      <c r="D409" s="873" t="s">
        <v>867</v>
      </c>
      <c r="E409" s="873"/>
      <c r="F409" s="873"/>
      <c r="G409" s="873" t="s">
        <v>5714</v>
      </c>
      <c r="H409" s="873" t="s">
        <v>868</v>
      </c>
      <c r="I409" s="873" t="s">
        <v>869</v>
      </c>
      <c r="J409" s="873" t="s">
        <v>868</v>
      </c>
      <c r="K409" s="873" t="s">
        <v>670</v>
      </c>
      <c r="L409" s="873" t="s">
        <v>6795</v>
      </c>
      <c r="M409" s="873" t="s">
        <v>5211</v>
      </c>
      <c r="N409" s="873"/>
      <c r="O409" s="873" t="s">
        <v>3679</v>
      </c>
      <c r="P409" s="873" t="s">
        <v>3680</v>
      </c>
      <c r="Q409" s="873"/>
      <c r="R409" s="880"/>
      <c r="S409" s="873"/>
      <c r="T409" s="873" t="s">
        <v>870</v>
      </c>
      <c r="U409" s="873">
        <v>2013</v>
      </c>
      <c r="V409" s="873" t="s">
        <v>2511</v>
      </c>
      <c r="W409" s="873" t="s">
        <v>2149</v>
      </c>
      <c r="X409" s="873" t="s">
        <v>2149</v>
      </c>
      <c r="Y409" s="875" t="s">
        <v>2511</v>
      </c>
      <c r="Z409" s="884" t="s">
        <v>2149</v>
      </c>
      <c r="AA409" s="873" t="s">
        <v>2149</v>
      </c>
      <c r="AB409" s="873" t="s">
        <v>2149</v>
      </c>
      <c r="AC409" s="873" t="s">
        <v>2149</v>
      </c>
      <c r="AD409" s="873" t="s">
        <v>2149</v>
      </c>
      <c r="AE409" s="873"/>
      <c r="AF409" s="875" t="s">
        <v>2149</v>
      </c>
      <c r="AG409" s="875"/>
      <c r="AH409" s="929"/>
      <c r="AI409" s="875"/>
      <c r="AJ409" s="875"/>
      <c r="AK409" s="875"/>
      <c r="AL409" s="875"/>
      <c r="AM409" s="875"/>
      <c r="AN409" s="875"/>
      <c r="AO409" s="875"/>
      <c r="AP409" s="884"/>
      <c r="AQ409" s="873"/>
      <c r="AR409" s="873"/>
      <c r="AS409" s="873"/>
      <c r="AT409" s="873"/>
      <c r="AU409" s="873"/>
      <c r="AV409" s="882"/>
      <c r="AW409" s="875"/>
      <c r="AX409" s="875"/>
      <c r="AY409" s="24"/>
      <c r="AZ409" s="24"/>
      <c r="BA409" s="24"/>
      <c r="BB409" s="24"/>
      <c r="BC409" s="24"/>
      <c r="BD409" s="24"/>
      <c r="BE409" s="1195" t="s">
        <v>4825</v>
      </c>
      <c r="BF409" s="4"/>
      <c r="BG409" s="1205"/>
      <c r="BH409" s="4" t="s">
        <v>5776</v>
      </c>
      <c r="BI409" s="4"/>
      <c r="BJ409" s="41" t="s">
        <v>626</v>
      </c>
      <c r="BK409" s="509" t="s">
        <v>626</v>
      </c>
    </row>
    <row r="410" spans="1:63" ht="97.5" customHeight="1">
      <c r="A410" s="1163">
        <v>405</v>
      </c>
      <c r="B410" s="1164">
        <v>405</v>
      </c>
      <c r="C410" s="1165">
        <v>387</v>
      </c>
      <c r="D410" s="873" t="s">
        <v>1292</v>
      </c>
      <c r="E410" s="873" t="s">
        <v>6355</v>
      </c>
      <c r="F410" s="923"/>
      <c r="G410" s="907"/>
      <c r="H410" s="873" t="s">
        <v>1293</v>
      </c>
      <c r="I410" s="873" t="s">
        <v>2149</v>
      </c>
      <c r="J410" s="873" t="s">
        <v>713</v>
      </c>
      <c r="K410" s="873" t="s">
        <v>1047</v>
      </c>
      <c r="L410" s="873" t="s">
        <v>6794</v>
      </c>
      <c r="M410" s="873" t="s">
        <v>4280</v>
      </c>
      <c r="N410" s="873"/>
      <c r="O410" s="873"/>
      <c r="P410" s="873"/>
      <c r="Q410" s="873"/>
      <c r="R410" s="880"/>
      <c r="S410" s="873"/>
      <c r="T410" s="873" t="s">
        <v>2524</v>
      </c>
      <c r="U410" s="873">
        <v>1982</v>
      </c>
      <c r="V410" s="873" t="s">
        <v>2511</v>
      </c>
      <c r="W410" s="873" t="s">
        <v>2149</v>
      </c>
      <c r="X410" s="873" t="s">
        <v>2149</v>
      </c>
      <c r="Y410" s="875" t="s">
        <v>2511</v>
      </c>
      <c r="Z410" s="884" t="s">
        <v>2525</v>
      </c>
      <c r="AA410" s="873" t="s">
        <v>2526</v>
      </c>
      <c r="AB410" s="873" t="s">
        <v>2527</v>
      </c>
      <c r="AC410" s="873" t="s">
        <v>2528</v>
      </c>
      <c r="AD410" s="873" t="s">
        <v>2529</v>
      </c>
      <c r="AE410" s="873" t="s">
        <v>3724</v>
      </c>
      <c r="AF410" s="875" t="s">
        <v>2149</v>
      </c>
      <c r="AG410" s="875"/>
      <c r="AH410" s="929"/>
      <c r="AI410" s="875"/>
      <c r="AJ410" s="875"/>
      <c r="AK410" s="875"/>
      <c r="AL410" s="875"/>
      <c r="AM410" s="875"/>
      <c r="AN410" s="875"/>
      <c r="AO410" s="875"/>
      <c r="AP410" s="884"/>
      <c r="AQ410" s="873"/>
      <c r="AR410" s="873"/>
      <c r="AS410" s="873"/>
      <c r="AT410" s="873"/>
      <c r="AU410" s="873"/>
      <c r="AV410" s="882"/>
      <c r="AW410" s="875"/>
      <c r="AX410" s="875"/>
      <c r="AY410" s="24"/>
      <c r="AZ410" s="24"/>
      <c r="BA410" s="24"/>
      <c r="BB410" s="24"/>
      <c r="BC410" s="24"/>
      <c r="BD410" s="24"/>
      <c r="BE410" s="1195" t="s">
        <v>4727</v>
      </c>
      <c r="BF410" s="4"/>
      <c r="BG410" s="1205" t="s">
        <v>5209</v>
      </c>
      <c r="BH410" s="63" t="s">
        <v>6032</v>
      </c>
      <c r="BI410" s="581"/>
      <c r="BJ410" s="581" t="s">
        <v>626</v>
      </c>
      <c r="BK410" s="4" t="s">
        <v>5785</v>
      </c>
    </row>
    <row r="411" spans="1:63" ht="150" customHeight="1">
      <c r="A411" s="1163">
        <v>406</v>
      </c>
      <c r="B411" s="1164">
        <v>406</v>
      </c>
      <c r="C411" s="1165">
        <v>388</v>
      </c>
      <c r="D411" s="873" t="s">
        <v>109</v>
      </c>
      <c r="E411" s="873" t="s">
        <v>5735</v>
      </c>
      <c r="F411" s="885" t="s">
        <v>2150</v>
      </c>
      <c r="G411" s="873"/>
      <c r="H411" s="873" t="s">
        <v>1718</v>
      </c>
      <c r="I411" s="873" t="s">
        <v>1074</v>
      </c>
      <c r="J411" s="873" t="s">
        <v>682</v>
      </c>
      <c r="K411" s="873" t="s">
        <v>679</v>
      </c>
      <c r="L411" s="873" t="s">
        <v>6796</v>
      </c>
      <c r="M411" s="873" t="s">
        <v>4280</v>
      </c>
      <c r="N411" s="873"/>
      <c r="O411" s="873"/>
      <c r="P411" s="873"/>
      <c r="Q411" s="873"/>
      <c r="R411" s="880"/>
      <c r="S411" s="873"/>
      <c r="T411" s="873" t="s">
        <v>2149</v>
      </c>
      <c r="U411" s="873" t="s">
        <v>2149</v>
      </c>
      <c r="V411" s="873" t="s">
        <v>2511</v>
      </c>
      <c r="W411" s="873" t="s">
        <v>2149</v>
      </c>
      <c r="X411" s="873" t="s">
        <v>2149</v>
      </c>
      <c r="Y411" s="875" t="s">
        <v>2511</v>
      </c>
      <c r="Z411" s="884" t="s">
        <v>5778</v>
      </c>
      <c r="AA411" s="873" t="s">
        <v>5779</v>
      </c>
      <c r="AB411" s="873" t="s">
        <v>6191</v>
      </c>
      <c r="AC411" s="873" t="s">
        <v>6318</v>
      </c>
      <c r="AD411" s="873" t="s">
        <v>6368</v>
      </c>
      <c r="AE411" s="873" t="s">
        <v>3722</v>
      </c>
      <c r="AF411" s="875" t="s">
        <v>2149</v>
      </c>
      <c r="AG411" s="875"/>
      <c r="AH411" s="1016"/>
      <c r="AI411" s="996"/>
      <c r="AJ411" s="996"/>
      <c r="AK411" s="996"/>
      <c r="AL411" s="996"/>
      <c r="AM411" s="996"/>
      <c r="AN411" s="996"/>
      <c r="AO411" s="996"/>
      <c r="AP411" s="884"/>
      <c r="AQ411" s="873"/>
      <c r="AR411" s="873"/>
      <c r="AS411" s="873"/>
      <c r="AT411" s="873"/>
      <c r="AU411" s="873"/>
      <c r="AV411" s="882"/>
      <c r="AW411" s="996"/>
      <c r="AX411" s="996"/>
      <c r="AY411" s="539"/>
      <c r="AZ411" s="539"/>
      <c r="BA411" s="539"/>
      <c r="BB411" s="539"/>
      <c r="BC411" s="539"/>
      <c r="BD411" s="539"/>
      <c r="BE411" s="1200" t="s">
        <v>5871</v>
      </c>
      <c r="BF411" s="4" t="s">
        <v>6835</v>
      </c>
      <c r="BG411" s="1205" t="s">
        <v>5209</v>
      </c>
      <c r="BH411" s="4" t="s">
        <v>5772</v>
      </c>
      <c r="BI411" s="4"/>
      <c r="BJ411" s="66" t="s">
        <v>2150</v>
      </c>
      <c r="BK411" s="4" t="s">
        <v>5783</v>
      </c>
    </row>
    <row r="412" spans="1:63" ht="112.5" customHeight="1">
      <c r="A412" s="1163">
        <v>407</v>
      </c>
      <c r="B412" s="1164">
        <v>407</v>
      </c>
      <c r="C412" s="1165">
        <v>389</v>
      </c>
      <c r="D412" s="857" t="s">
        <v>1766</v>
      </c>
      <c r="E412" s="857" t="s">
        <v>5381</v>
      </c>
      <c r="F412" s="885" t="s">
        <v>2150</v>
      </c>
      <c r="G412" s="857"/>
      <c r="H412" s="873" t="s">
        <v>2957</v>
      </c>
      <c r="I412" s="873" t="s">
        <v>2958</v>
      </c>
      <c r="J412" s="873" t="s">
        <v>671</v>
      </c>
      <c r="K412" s="873" t="s">
        <v>672</v>
      </c>
      <c r="L412" s="873" t="s">
        <v>6796</v>
      </c>
      <c r="M412" s="873" t="s">
        <v>4280</v>
      </c>
      <c r="N412" s="873"/>
      <c r="O412" s="873"/>
      <c r="P412" s="873" t="s">
        <v>3868</v>
      </c>
      <c r="Q412" s="873"/>
      <c r="R412" s="880"/>
      <c r="S412" s="873"/>
      <c r="T412" s="873" t="s">
        <v>110</v>
      </c>
      <c r="U412" s="873">
        <v>2006</v>
      </c>
      <c r="V412" s="873" t="s">
        <v>2511</v>
      </c>
      <c r="W412" s="873"/>
      <c r="X412" s="873"/>
      <c r="Y412" s="875" t="s">
        <v>2511</v>
      </c>
      <c r="Z412" s="884" t="s">
        <v>5588</v>
      </c>
      <c r="AA412" s="873"/>
      <c r="AB412" s="873"/>
      <c r="AC412" s="873"/>
      <c r="AD412" s="873"/>
      <c r="AE412" s="873"/>
      <c r="AF412" s="875"/>
      <c r="AG412" s="875"/>
      <c r="AH412" s="942"/>
      <c r="AI412" s="902"/>
      <c r="AJ412" s="902"/>
      <c r="AK412" s="902"/>
      <c r="AL412" s="902"/>
      <c r="AM412" s="902"/>
      <c r="AN412" s="902"/>
      <c r="AO412" s="902"/>
      <c r="AP412" s="884"/>
      <c r="AQ412" s="873"/>
      <c r="AR412" s="873"/>
      <c r="AS412" s="873"/>
      <c r="AT412" s="873"/>
      <c r="AU412" s="873"/>
      <c r="AV412" s="882"/>
      <c r="AW412" s="902"/>
      <c r="AX412" s="902"/>
      <c r="AY412" s="36"/>
      <c r="AZ412" s="36"/>
      <c r="BA412" s="36"/>
      <c r="BB412" s="36"/>
      <c r="BC412" s="36"/>
      <c r="BD412" s="36"/>
      <c r="BE412" s="1200" t="s">
        <v>5742</v>
      </c>
      <c r="BF412" s="4" t="s">
        <v>2505</v>
      </c>
      <c r="BG412" s="1240" t="s">
        <v>5763</v>
      </c>
      <c r="BH412" s="4" t="s">
        <v>6033</v>
      </c>
      <c r="BI412" s="4"/>
      <c r="BJ412" s="241" t="s">
        <v>2150</v>
      </c>
      <c r="BK412" s="509" t="s">
        <v>5785</v>
      </c>
    </row>
    <row r="413" spans="1:63" ht="45.75" customHeight="1">
      <c r="A413" s="1163">
        <v>408</v>
      </c>
      <c r="B413" s="1164">
        <v>408</v>
      </c>
      <c r="C413" s="1165">
        <v>390</v>
      </c>
      <c r="D413" s="873" t="s">
        <v>871</v>
      </c>
      <c r="E413" s="857" t="s">
        <v>5700</v>
      </c>
      <c r="F413" s="857"/>
      <c r="G413" s="857" t="s">
        <v>5664</v>
      </c>
      <c r="H413" s="873" t="s">
        <v>1410</v>
      </c>
      <c r="I413" s="873" t="s">
        <v>872</v>
      </c>
      <c r="J413" s="873" t="s">
        <v>1410</v>
      </c>
      <c r="K413" s="873" t="s">
        <v>668</v>
      </c>
      <c r="L413" s="873" t="s">
        <v>6796</v>
      </c>
      <c r="M413" s="873" t="s">
        <v>4280</v>
      </c>
      <c r="N413" s="873"/>
      <c r="O413" s="873"/>
      <c r="P413" s="873" t="s">
        <v>3229</v>
      </c>
      <c r="Q413" s="873"/>
      <c r="R413" s="873"/>
      <c r="S413" s="873"/>
      <c r="T413" s="873"/>
      <c r="U413" s="873"/>
      <c r="V413" s="873" t="s">
        <v>2511</v>
      </c>
      <c r="W413" s="873"/>
      <c r="X413" s="873"/>
      <c r="Y413" s="875" t="s">
        <v>2511</v>
      </c>
      <c r="Z413" s="884"/>
      <c r="AA413" s="873"/>
      <c r="AB413" s="873"/>
      <c r="AC413" s="873"/>
      <c r="AD413" s="873"/>
      <c r="AE413" s="873"/>
      <c r="AF413" s="875"/>
      <c r="AG413" s="875"/>
      <c r="AH413" s="929"/>
      <c r="AI413" s="875"/>
      <c r="AJ413" s="875"/>
      <c r="AK413" s="875"/>
      <c r="AL413" s="875"/>
      <c r="AM413" s="875"/>
      <c r="AN413" s="875"/>
      <c r="AO413" s="875"/>
      <c r="AP413" s="884"/>
      <c r="AQ413" s="873"/>
      <c r="AR413" s="873"/>
      <c r="AS413" s="873"/>
      <c r="AT413" s="873"/>
      <c r="AU413" s="873"/>
      <c r="AV413" s="882"/>
      <c r="AW413" s="875"/>
      <c r="AX413" s="875"/>
      <c r="AY413" s="24"/>
      <c r="AZ413" s="24"/>
      <c r="BA413" s="24"/>
      <c r="BB413" s="24"/>
      <c r="BC413" s="24"/>
      <c r="BD413" s="24"/>
      <c r="BE413" s="1195" t="s">
        <v>4728</v>
      </c>
      <c r="BF413" s="4"/>
      <c r="BG413" s="1205" t="s">
        <v>5209</v>
      </c>
      <c r="BH413" s="63" t="s">
        <v>6032</v>
      </c>
      <c r="BI413" s="4"/>
      <c r="BJ413" s="4" t="s">
        <v>626</v>
      </c>
      <c r="BK413" s="4" t="s">
        <v>5785</v>
      </c>
    </row>
    <row r="414" spans="1:63" ht="99" customHeight="1">
      <c r="A414" s="1163">
        <v>409</v>
      </c>
      <c r="B414" s="1164">
        <v>409</v>
      </c>
      <c r="C414" s="1165">
        <v>391</v>
      </c>
      <c r="D414" s="873" t="s">
        <v>111</v>
      </c>
      <c r="E414" s="873"/>
      <c r="F414" s="873"/>
      <c r="G414" s="873" t="s">
        <v>5714</v>
      </c>
      <c r="H414" s="873" t="s">
        <v>2532</v>
      </c>
      <c r="I414" s="873" t="s">
        <v>112</v>
      </c>
      <c r="J414" s="873" t="s">
        <v>1496</v>
      </c>
      <c r="K414" s="873" t="s">
        <v>674</v>
      </c>
      <c r="L414" s="873" t="s">
        <v>6795</v>
      </c>
      <c r="M414" s="873" t="s">
        <v>4280</v>
      </c>
      <c r="N414" s="873"/>
      <c r="O414" s="873"/>
      <c r="P414" s="873"/>
      <c r="Q414" s="873"/>
      <c r="R414" s="873"/>
      <c r="S414" s="873"/>
      <c r="T414" s="873" t="s">
        <v>113</v>
      </c>
      <c r="U414" s="873">
        <v>1988</v>
      </c>
      <c r="V414" s="873" t="s">
        <v>2511</v>
      </c>
      <c r="W414" s="873" t="s">
        <v>2149</v>
      </c>
      <c r="X414" s="873" t="s">
        <v>2149</v>
      </c>
      <c r="Y414" s="875" t="s">
        <v>2511</v>
      </c>
      <c r="Z414" s="884" t="s">
        <v>2149</v>
      </c>
      <c r="AA414" s="873" t="s">
        <v>2149</v>
      </c>
      <c r="AB414" s="873" t="s">
        <v>2149</v>
      </c>
      <c r="AC414" s="873" t="s">
        <v>2149</v>
      </c>
      <c r="AD414" s="873" t="s">
        <v>2149</v>
      </c>
      <c r="AE414" s="873"/>
      <c r="AF414" s="875" t="s">
        <v>2149</v>
      </c>
      <c r="AG414" s="875"/>
      <c r="AH414" s="929"/>
      <c r="AI414" s="875"/>
      <c r="AJ414" s="875"/>
      <c r="AK414" s="875"/>
      <c r="AL414" s="875"/>
      <c r="AM414" s="875"/>
      <c r="AN414" s="875"/>
      <c r="AO414" s="875"/>
      <c r="AP414" s="884"/>
      <c r="AQ414" s="873"/>
      <c r="AR414" s="873"/>
      <c r="AS414" s="873"/>
      <c r="AT414" s="873"/>
      <c r="AU414" s="873"/>
      <c r="AV414" s="882"/>
      <c r="AW414" s="1127"/>
      <c r="AX414" s="875"/>
      <c r="AY414" s="24"/>
      <c r="AZ414" s="24"/>
      <c r="BA414" s="24"/>
      <c r="BB414" s="24"/>
      <c r="BC414" s="24"/>
      <c r="BD414" s="24"/>
      <c r="BE414" s="1195" t="s">
        <v>4712</v>
      </c>
      <c r="BF414" s="4" t="s">
        <v>5260</v>
      </c>
      <c r="BG414" s="1234" t="s">
        <v>3269</v>
      </c>
      <c r="BH414" s="4" t="s">
        <v>6031</v>
      </c>
      <c r="BI414" s="4"/>
      <c r="BJ414" s="4" t="s">
        <v>626</v>
      </c>
      <c r="BK414" s="4" t="s">
        <v>5782</v>
      </c>
    </row>
    <row r="415" spans="1:63" ht="96.75" customHeight="1">
      <c r="A415" s="1163">
        <v>410</v>
      </c>
      <c r="B415" s="1164">
        <v>410</v>
      </c>
      <c r="C415" s="1165">
        <v>392</v>
      </c>
      <c r="D415" s="873" t="s">
        <v>114</v>
      </c>
      <c r="E415" s="857" t="s">
        <v>6461</v>
      </c>
      <c r="F415" s="885" t="s">
        <v>2150</v>
      </c>
      <c r="G415" s="873"/>
      <c r="H415" s="873" t="s">
        <v>117</v>
      </c>
      <c r="I415" s="873" t="s">
        <v>707</v>
      </c>
      <c r="J415" s="873" t="s">
        <v>715</v>
      </c>
      <c r="K415" s="873" t="s">
        <v>668</v>
      </c>
      <c r="L415" s="873" t="s">
        <v>6796</v>
      </c>
      <c r="M415" s="873" t="s">
        <v>4280</v>
      </c>
      <c r="N415" s="873"/>
      <c r="O415" s="873" t="s">
        <v>115</v>
      </c>
      <c r="P415" s="873" t="s">
        <v>3371</v>
      </c>
      <c r="Q415" s="873"/>
      <c r="R415" s="873"/>
      <c r="S415" s="873"/>
      <c r="T415" s="873" t="s">
        <v>116</v>
      </c>
      <c r="U415" s="873">
        <v>2015</v>
      </c>
      <c r="V415" s="873" t="s">
        <v>2510</v>
      </c>
      <c r="W415" s="873" t="s">
        <v>2671</v>
      </c>
      <c r="X415" s="873" t="s">
        <v>2149</v>
      </c>
      <c r="Y415" s="875" t="s">
        <v>2511</v>
      </c>
      <c r="Z415" s="884" t="s">
        <v>2149</v>
      </c>
      <c r="AA415" s="873" t="s">
        <v>2149</v>
      </c>
      <c r="AB415" s="873" t="s">
        <v>2149</v>
      </c>
      <c r="AC415" s="873" t="s">
        <v>2149</v>
      </c>
      <c r="AD415" s="873" t="s">
        <v>2149</v>
      </c>
      <c r="AE415" s="873"/>
      <c r="AF415" s="875" t="s">
        <v>2149</v>
      </c>
      <c r="AG415" s="875"/>
      <c r="AH415" s="929"/>
      <c r="AI415" s="875"/>
      <c r="AJ415" s="875"/>
      <c r="AK415" s="875"/>
      <c r="AL415" s="875"/>
      <c r="AM415" s="875"/>
      <c r="AN415" s="875"/>
      <c r="AO415" s="875"/>
      <c r="AP415" s="884" t="s">
        <v>6258</v>
      </c>
      <c r="AQ415" s="873" t="s">
        <v>6482</v>
      </c>
      <c r="AR415" s="873" t="s">
        <v>6553</v>
      </c>
      <c r="AS415" s="873"/>
      <c r="AT415" s="873"/>
      <c r="AU415" s="873"/>
      <c r="AV415" s="882"/>
      <c r="AW415" s="875"/>
      <c r="AX415" s="875"/>
      <c r="AY415" s="24"/>
      <c r="AZ415" s="24"/>
      <c r="BA415" s="24"/>
      <c r="BB415" s="24"/>
      <c r="BC415" s="24"/>
      <c r="BD415" s="24"/>
      <c r="BE415" s="1198" t="s">
        <v>6554</v>
      </c>
      <c r="BF415" s="4" t="s">
        <v>5241</v>
      </c>
      <c r="BG415" s="1205" t="s">
        <v>5561</v>
      </c>
      <c r="BH415" s="4" t="s">
        <v>5766</v>
      </c>
      <c r="BI415" s="4" t="s">
        <v>5750</v>
      </c>
      <c r="BJ415" s="66" t="s">
        <v>2150</v>
      </c>
      <c r="BK415" s="4" t="s">
        <v>5828</v>
      </c>
    </row>
    <row r="416" spans="1:63" ht="120.75" customHeight="1">
      <c r="A416" s="1163">
        <v>411</v>
      </c>
      <c r="B416" s="1164">
        <v>411</v>
      </c>
      <c r="C416" s="1165">
        <v>393</v>
      </c>
      <c r="D416" s="873" t="s">
        <v>118</v>
      </c>
      <c r="E416" s="857" t="s">
        <v>5729</v>
      </c>
      <c r="F416" s="885" t="s">
        <v>2150</v>
      </c>
      <c r="G416" s="873"/>
      <c r="H416" s="873" t="s">
        <v>119</v>
      </c>
      <c r="I416" s="873" t="s">
        <v>119</v>
      </c>
      <c r="J416" s="873" t="s">
        <v>120</v>
      </c>
      <c r="K416" s="873" t="s">
        <v>120</v>
      </c>
      <c r="L416" s="873" t="s">
        <v>6798</v>
      </c>
      <c r="M416" s="873" t="s">
        <v>4280</v>
      </c>
      <c r="N416" s="873"/>
      <c r="O416" s="873" t="s">
        <v>121</v>
      </c>
      <c r="P416" s="873" t="s">
        <v>122</v>
      </c>
      <c r="Q416" s="873"/>
      <c r="R416" s="873"/>
      <c r="S416" s="873"/>
      <c r="T416" s="873" t="s">
        <v>123</v>
      </c>
      <c r="U416" s="873">
        <v>2015</v>
      </c>
      <c r="V416" s="873" t="s">
        <v>2510</v>
      </c>
      <c r="W416" s="873" t="s">
        <v>2672</v>
      </c>
      <c r="X416" s="873" t="s">
        <v>2149</v>
      </c>
      <c r="Y416" s="875" t="s">
        <v>2511</v>
      </c>
      <c r="Z416" s="900" t="s">
        <v>626</v>
      </c>
      <c r="AA416" s="901" t="s">
        <v>2149</v>
      </c>
      <c r="AB416" s="873" t="s">
        <v>2149</v>
      </c>
      <c r="AC416" s="873" t="s">
        <v>2149</v>
      </c>
      <c r="AD416" s="873" t="s">
        <v>2149</v>
      </c>
      <c r="AE416" s="873"/>
      <c r="AF416" s="875" t="s">
        <v>2149</v>
      </c>
      <c r="AG416" s="875"/>
      <c r="AH416" s="942"/>
      <c r="AI416" s="902"/>
      <c r="AJ416" s="902"/>
      <c r="AK416" s="902"/>
      <c r="AL416" s="902"/>
      <c r="AM416" s="902"/>
      <c r="AN416" s="902"/>
      <c r="AO416" s="902"/>
      <c r="AP416" s="884" t="s">
        <v>5830</v>
      </c>
      <c r="AQ416" s="873" t="s">
        <v>6483</v>
      </c>
      <c r="AR416" s="873"/>
      <c r="AS416" s="873"/>
      <c r="AT416" s="873"/>
      <c r="AU416" s="873"/>
      <c r="AV416" s="882"/>
      <c r="AW416" s="902"/>
      <c r="AX416" s="902"/>
      <c r="AY416" s="36"/>
      <c r="AZ416" s="36"/>
      <c r="BA416" s="36"/>
      <c r="BB416" s="36"/>
      <c r="BC416" s="36"/>
      <c r="BD416" s="36"/>
      <c r="BE416" s="1200" t="s">
        <v>6555</v>
      </c>
      <c r="BF416" s="4" t="s">
        <v>5831</v>
      </c>
      <c r="BG416" s="1240" t="s">
        <v>5561</v>
      </c>
      <c r="BH416" s="4" t="s">
        <v>5766</v>
      </c>
      <c r="BI416" s="4" t="s">
        <v>5750</v>
      </c>
      <c r="BJ416" s="66" t="s">
        <v>2150</v>
      </c>
      <c r="BK416" s="4" t="s">
        <v>5828</v>
      </c>
    </row>
    <row r="417" spans="1:63" ht="66.75" customHeight="1">
      <c r="A417" s="1163">
        <v>412</v>
      </c>
      <c r="B417" s="1164">
        <v>412</v>
      </c>
      <c r="C417" s="1165">
        <v>394</v>
      </c>
      <c r="D417" s="873" t="s">
        <v>204</v>
      </c>
      <c r="E417" s="857" t="s">
        <v>5708</v>
      </c>
      <c r="F417" s="885" t="s">
        <v>2150</v>
      </c>
      <c r="G417" s="873"/>
      <c r="H417" s="873" t="s">
        <v>124</v>
      </c>
      <c r="I417" s="873" t="s">
        <v>1069</v>
      </c>
      <c r="J417" s="873" t="s">
        <v>125</v>
      </c>
      <c r="K417" s="873" t="s">
        <v>126</v>
      </c>
      <c r="L417" s="873" t="s">
        <v>6795</v>
      </c>
      <c r="M417" s="873" t="s">
        <v>4280</v>
      </c>
      <c r="N417" s="873"/>
      <c r="O417" s="873" t="s">
        <v>127</v>
      </c>
      <c r="P417" s="873" t="s">
        <v>3372</v>
      </c>
      <c r="Q417" s="873"/>
      <c r="R417" s="873"/>
      <c r="S417" s="873"/>
      <c r="T417" s="873" t="s">
        <v>128</v>
      </c>
      <c r="U417" s="873">
        <v>2015</v>
      </c>
      <c r="V417" s="873" t="s">
        <v>2510</v>
      </c>
      <c r="W417" s="873" t="s">
        <v>4795</v>
      </c>
      <c r="X417" s="873" t="s">
        <v>2149</v>
      </c>
      <c r="Y417" s="875" t="s">
        <v>2511</v>
      </c>
      <c r="Z417" s="884" t="s">
        <v>2149</v>
      </c>
      <c r="AA417" s="873" t="s">
        <v>2149</v>
      </c>
      <c r="AB417" s="873" t="s">
        <v>2149</v>
      </c>
      <c r="AC417" s="873" t="s">
        <v>2149</v>
      </c>
      <c r="AD417" s="873" t="s">
        <v>2149</v>
      </c>
      <c r="AE417" s="873"/>
      <c r="AF417" s="875" t="s">
        <v>2149</v>
      </c>
      <c r="AG417" s="875"/>
      <c r="AH417" s="929"/>
      <c r="AI417" s="875"/>
      <c r="AJ417" s="875"/>
      <c r="AK417" s="875"/>
      <c r="AL417" s="875"/>
      <c r="AM417" s="875"/>
      <c r="AN417" s="875"/>
      <c r="AO417" s="875"/>
      <c r="AP417" s="884"/>
      <c r="AQ417" s="873"/>
      <c r="AR417" s="873"/>
      <c r="AS417" s="873"/>
      <c r="AT417" s="873"/>
      <c r="AU417" s="873"/>
      <c r="AV417" s="882"/>
      <c r="AW417" s="875"/>
      <c r="AX417" s="875"/>
      <c r="AY417" s="24"/>
      <c r="AZ417" s="24"/>
      <c r="BA417" s="24"/>
      <c r="BB417" s="24"/>
      <c r="BC417" s="24"/>
      <c r="BD417" s="24"/>
      <c r="BE417" s="1195"/>
      <c r="BF417" s="4"/>
      <c r="BG417" s="1205" t="s">
        <v>5562</v>
      </c>
      <c r="BH417" s="4" t="s">
        <v>5766</v>
      </c>
      <c r="BI417" s="4"/>
      <c r="BJ417" s="4" t="s">
        <v>626</v>
      </c>
      <c r="BK417" s="4" t="s">
        <v>5828</v>
      </c>
    </row>
    <row r="418" spans="1:63" ht="93" customHeight="1">
      <c r="A418" s="1163">
        <v>413</v>
      </c>
      <c r="B418" s="1164">
        <v>413</v>
      </c>
      <c r="C418" s="1165">
        <v>395</v>
      </c>
      <c r="D418" s="877" t="s">
        <v>2030</v>
      </c>
      <c r="E418" s="877" t="s">
        <v>5676</v>
      </c>
      <c r="F418" s="885" t="s">
        <v>2150</v>
      </c>
      <c r="G418" s="877"/>
      <c r="H418" s="873" t="s">
        <v>2</v>
      </c>
      <c r="I418" s="873" t="s">
        <v>930</v>
      </c>
      <c r="J418" s="873" t="s">
        <v>731</v>
      </c>
      <c r="K418" s="873" t="s">
        <v>672</v>
      </c>
      <c r="L418" s="873" t="s">
        <v>6796</v>
      </c>
      <c r="M418" s="873" t="s">
        <v>4280</v>
      </c>
      <c r="N418" s="873"/>
      <c r="O418" s="873" t="s">
        <v>932</v>
      </c>
      <c r="P418" s="873" t="s">
        <v>3228</v>
      </c>
      <c r="Q418" s="873"/>
      <c r="R418" s="873"/>
      <c r="S418" s="873"/>
      <c r="T418" s="873" t="s">
        <v>931</v>
      </c>
      <c r="U418" s="873">
        <v>2014</v>
      </c>
      <c r="V418" s="873" t="s">
        <v>2510</v>
      </c>
      <c r="W418" s="873" t="s">
        <v>2673</v>
      </c>
      <c r="X418" s="873" t="s">
        <v>2149</v>
      </c>
      <c r="Y418" s="875" t="s">
        <v>2511</v>
      </c>
      <c r="Z418" s="884" t="s">
        <v>2149</v>
      </c>
      <c r="AA418" s="873" t="s">
        <v>2149</v>
      </c>
      <c r="AB418" s="873" t="s">
        <v>2149</v>
      </c>
      <c r="AC418" s="873" t="s">
        <v>2149</v>
      </c>
      <c r="AD418" s="873" t="s">
        <v>2149</v>
      </c>
      <c r="AE418" s="873"/>
      <c r="AF418" s="875" t="s">
        <v>2149</v>
      </c>
      <c r="AG418" s="875"/>
      <c r="AH418" s="929"/>
      <c r="AI418" s="875"/>
      <c r="AJ418" s="875"/>
      <c r="AK418" s="875"/>
      <c r="AL418" s="875"/>
      <c r="AM418" s="875"/>
      <c r="AN418" s="875"/>
      <c r="AO418" s="875"/>
      <c r="AP418" s="884" t="s">
        <v>6075</v>
      </c>
      <c r="AQ418" s="884" t="s">
        <v>6205</v>
      </c>
      <c r="AR418" s="873" t="s">
        <v>6557</v>
      </c>
      <c r="AS418" s="873"/>
      <c r="AT418" s="873"/>
      <c r="AU418" s="873"/>
      <c r="AV418" s="882"/>
      <c r="AW418" s="875"/>
      <c r="AX418" s="875"/>
      <c r="AY418" s="24"/>
      <c r="AZ418" s="24"/>
      <c r="BA418" s="24"/>
      <c r="BB418" s="24"/>
      <c r="BC418" s="24"/>
      <c r="BD418" s="24"/>
      <c r="BE418" s="1198" t="s">
        <v>6259</v>
      </c>
      <c r="BF418" s="4" t="s">
        <v>5797</v>
      </c>
      <c r="BG418" s="1205" t="s">
        <v>5561</v>
      </c>
      <c r="BH418" s="4" t="s">
        <v>5766</v>
      </c>
      <c r="BI418" s="4"/>
      <c r="BJ418" s="66" t="s">
        <v>2150</v>
      </c>
      <c r="BK418" s="4" t="s">
        <v>5828</v>
      </c>
    </row>
    <row r="419" spans="1:63" ht="75" customHeight="1">
      <c r="A419" s="1163">
        <v>414</v>
      </c>
      <c r="B419" s="1164">
        <v>414</v>
      </c>
      <c r="C419" s="1165">
        <v>396</v>
      </c>
      <c r="D419" s="873" t="s">
        <v>933</v>
      </c>
      <c r="E419" s="873" t="s">
        <v>6356</v>
      </c>
      <c r="F419" s="923" t="s">
        <v>4804</v>
      </c>
      <c r="G419" s="907"/>
      <c r="H419" s="873" t="s">
        <v>934</v>
      </c>
      <c r="I419" s="873" t="s">
        <v>935</v>
      </c>
      <c r="J419" s="873" t="s">
        <v>936</v>
      </c>
      <c r="K419" s="873" t="s">
        <v>832</v>
      </c>
      <c r="L419" s="873" t="s">
        <v>6795</v>
      </c>
      <c r="M419" s="873" t="s">
        <v>4280</v>
      </c>
      <c r="N419" s="873"/>
      <c r="O419" s="873" t="s">
        <v>937</v>
      </c>
      <c r="P419" s="873" t="s">
        <v>3440</v>
      </c>
      <c r="Q419" s="873"/>
      <c r="R419" s="873"/>
      <c r="S419" s="873"/>
      <c r="T419" s="873" t="s">
        <v>938</v>
      </c>
      <c r="U419" s="873">
        <v>2014</v>
      </c>
      <c r="V419" s="873" t="s">
        <v>2511</v>
      </c>
      <c r="W419" s="873" t="s">
        <v>2149</v>
      </c>
      <c r="X419" s="873" t="s">
        <v>2149</v>
      </c>
      <c r="Y419" s="875" t="s">
        <v>2511</v>
      </c>
      <c r="Z419" s="884" t="s">
        <v>2149</v>
      </c>
      <c r="AA419" s="873" t="s">
        <v>2149</v>
      </c>
      <c r="AB419" s="873" t="s">
        <v>2149</v>
      </c>
      <c r="AC419" s="873" t="s">
        <v>2149</v>
      </c>
      <c r="AD419" s="873" t="s">
        <v>2149</v>
      </c>
      <c r="AE419" s="873"/>
      <c r="AF419" s="875" t="s">
        <v>2149</v>
      </c>
      <c r="AG419" s="875"/>
      <c r="AH419" s="929"/>
      <c r="AI419" s="875"/>
      <c r="AJ419" s="875"/>
      <c r="AK419" s="875"/>
      <c r="AL419" s="875"/>
      <c r="AM419" s="875"/>
      <c r="AN419" s="875"/>
      <c r="AO419" s="875"/>
      <c r="AP419" s="884"/>
      <c r="AQ419" s="873"/>
      <c r="AR419" s="873"/>
      <c r="AS419" s="873"/>
      <c r="AT419" s="873"/>
      <c r="AU419" s="873"/>
      <c r="AV419" s="882"/>
      <c r="AW419" s="875"/>
      <c r="AX419" s="875"/>
      <c r="AY419" s="24"/>
      <c r="AZ419" s="24"/>
      <c r="BA419" s="24"/>
      <c r="BB419" s="24"/>
      <c r="BC419" s="24"/>
      <c r="BD419" s="24"/>
      <c r="BE419" s="1195" t="s">
        <v>4729</v>
      </c>
      <c r="BF419" s="4"/>
      <c r="BG419" s="1205" t="s">
        <v>5209</v>
      </c>
      <c r="BH419" s="63" t="s">
        <v>6032</v>
      </c>
      <c r="BI419" s="581"/>
      <c r="BJ419" s="581" t="s">
        <v>626</v>
      </c>
      <c r="BK419" s="4" t="s">
        <v>5785</v>
      </c>
    </row>
    <row r="420" spans="1:63" ht="88.5" customHeight="1">
      <c r="A420" s="1163">
        <v>415</v>
      </c>
      <c r="B420" s="1164">
        <v>415</v>
      </c>
      <c r="C420" s="1165">
        <v>397</v>
      </c>
      <c r="D420" s="873" t="s">
        <v>939</v>
      </c>
      <c r="E420" s="857" t="s">
        <v>5717</v>
      </c>
      <c r="F420" s="885" t="s">
        <v>2150</v>
      </c>
      <c r="G420" s="873"/>
      <c r="H420" s="873" t="s">
        <v>2944</v>
      </c>
      <c r="I420" s="873"/>
      <c r="J420" s="873" t="s">
        <v>194</v>
      </c>
      <c r="K420" s="873" t="s">
        <v>674</v>
      </c>
      <c r="L420" s="873" t="s">
        <v>6795</v>
      </c>
      <c r="M420" s="873" t="s">
        <v>4280</v>
      </c>
      <c r="N420" s="873"/>
      <c r="O420" s="873"/>
      <c r="P420" s="873"/>
      <c r="Q420" s="873"/>
      <c r="R420" s="873"/>
      <c r="S420" s="873"/>
      <c r="T420" s="873" t="s">
        <v>2913</v>
      </c>
      <c r="U420" s="873"/>
      <c r="V420" s="873"/>
      <c r="W420" s="873"/>
      <c r="X420" s="873"/>
      <c r="Y420" s="875"/>
      <c r="Z420" s="884"/>
      <c r="AA420" s="873"/>
      <c r="AB420" s="873"/>
      <c r="AC420" s="873"/>
      <c r="AD420" s="873"/>
      <c r="AE420" s="873"/>
      <c r="AF420" s="875"/>
      <c r="AG420" s="875"/>
      <c r="AH420" s="868"/>
      <c r="AI420" s="869"/>
      <c r="AJ420" s="869"/>
      <c r="AK420" s="869"/>
      <c r="AL420" s="869"/>
      <c r="AM420" s="869"/>
      <c r="AN420" s="869"/>
      <c r="AO420" s="869"/>
      <c r="AP420" s="884"/>
      <c r="AQ420" s="873"/>
      <c r="AR420" s="873"/>
      <c r="AS420" s="873"/>
      <c r="AT420" s="873"/>
      <c r="AU420" s="873"/>
      <c r="AV420" s="882"/>
      <c r="AW420" s="869"/>
      <c r="AX420" s="869"/>
      <c r="AY420" s="22"/>
      <c r="AZ420" s="22"/>
      <c r="BA420" s="22"/>
      <c r="BB420" s="22"/>
      <c r="BC420" s="22"/>
      <c r="BD420" s="22"/>
      <c r="BE420" s="1188" t="s">
        <v>4690</v>
      </c>
      <c r="BF420" s="4"/>
      <c r="BG420" s="1237" t="s">
        <v>5562</v>
      </c>
      <c r="BH420" s="4" t="s">
        <v>5772</v>
      </c>
      <c r="BI420" s="4"/>
      <c r="BJ420" s="4" t="s">
        <v>626</v>
      </c>
      <c r="BK420" s="4" t="s">
        <v>5784</v>
      </c>
    </row>
    <row r="421" spans="1:63" ht="64.5" customHeight="1">
      <c r="A421" s="1163">
        <v>416</v>
      </c>
      <c r="B421" s="1164">
        <v>416</v>
      </c>
      <c r="C421" s="1165">
        <v>398</v>
      </c>
      <c r="D421" s="873" t="s">
        <v>941</v>
      </c>
      <c r="E421" s="873"/>
      <c r="F421" s="873"/>
      <c r="G421" s="873" t="s">
        <v>5714</v>
      </c>
      <c r="H421" s="873" t="s">
        <v>940</v>
      </c>
      <c r="I421" s="873" t="s">
        <v>942</v>
      </c>
      <c r="J421" s="873" t="s">
        <v>868</v>
      </c>
      <c r="K421" s="873" t="s">
        <v>670</v>
      </c>
      <c r="L421" s="873" t="s">
        <v>6795</v>
      </c>
      <c r="M421" s="873" t="s">
        <v>4280</v>
      </c>
      <c r="N421" s="873"/>
      <c r="O421" s="873"/>
      <c r="P421" s="873"/>
      <c r="Q421" s="873"/>
      <c r="R421" s="873"/>
      <c r="S421" s="873"/>
      <c r="T421" s="873" t="s">
        <v>943</v>
      </c>
      <c r="U421" s="873">
        <v>2011</v>
      </c>
      <c r="V421" s="873"/>
      <c r="W421" s="873"/>
      <c r="X421" s="873"/>
      <c r="Y421" s="875"/>
      <c r="Z421" s="884"/>
      <c r="AA421" s="873"/>
      <c r="AB421" s="873"/>
      <c r="AC421" s="873"/>
      <c r="AD421" s="873"/>
      <c r="AE421" s="873"/>
      <c r="AF421" s="875"/>
      <c r="AG421" s="875"/>
      <c r="AH421" s="929"/>
      <c r="AI421" s="875"/>
      <c r="AJ421" s="875"/>
      <c r="AK421" s="875"/>
      <c r="AL421" s="875"/>
      <c r="AM421" s="875"/>
      <c r="AN421" s="875"/>
      <c r="AO421" s="875"/>
      <c r="AP421" s="884"/>
      <c r="AQ421" s="873"/>
      <c r="AR421" s="873"/>
      <c r="AS421" s="873"/>
      <c r="AT421" s="873"/>
      <c r="AU421" s="873"/>
      <c r="AV421" s="882"/>
      <c r="AW421" s="875"/>
      <c r="AX421" s="875"/>
      <c r="AY421" s="24"/>
      <c r="AZ421" s="24"/>
      <c r="BA421" s="24"/>
      <c r="BB421" s="24"/>
      <c r="BC421" s="24"/>
      <c r="BD421" s="24"/>
      <c r="BE421" s="1195" t="s">
        <v>4818</v>
      </c>
      <c r="BF421" s="4" t="s">
        <v>511</v>
      </c>
      <c r="BG421" s="1205"/>
      <c r="BH421" s="4" t="s">
        <v>5776</v>
      </c>
      <c r="BI421" s="4"/>
      <c r="BJ421" s="41" t="s">
        <v>626</v>
      </c>
      <c r="BK421" s="509" t="s">
        <v>626</v>
      </c>
    </row>
    <row r="422" spans="1:63" ht="57" customHeight="1">
      <c r="A422" s="1163">
        <v>417</v>
      </c>
      <c r="B422" s="1164">
        <v>417</v>
      </c>
      <c r="C422" s="1165">
        <v>399</v>
      </c>
      <c r="D422" s="873" t="s">
        <v>1975</v>
      </c>
      <c r="E422" s="873"/>
      <c r="F422" s="873"/>
      <c r="G422" s="873" t="s">
        <v>5714</v>
      </c>
      <c r="H422" s="873" t="s">
        <v>2855</v>
      </c>
      <c r="I422" s="873" t="s">
        <v>2856</v>
      </c>
      <c r="J422" s="873" t="s">
        <v>944</v>
      </c>
      <c r="K422" s="873" t="s">
        <v>668</v>
      </c>
      <c r="L422" s="873" t="s">
        <v>6796</v>
      </c>
      <c r="M422" s="873" t="s">
        <v>4280</v>
      </c>
      <c r="N422" s="873"/>
      <c r="O422" s="873"/>
      <c r="P422" s="873"/>
      <c r="Q422" s="873"/>
      <c r="R422" s="873"/>
      <c r="S422" s="873"/>
      <c r="T422" s="873" t="s">
        <v>945</v>
      </c>
      <c r="U422" s="873">
        <v>1983</v>
      </c>
      <c r="V422" s="873"/>
      <c r="W422" s="873"/>
      <c r="X422" s="873"/>
      <c r="Y422" s="875"/>
      <c r="Z422" s="884"/>
      <c r="AA422" s="873"/>
      <c r="AB422" s="873"/>
      <c r="AC422" s="873"/>
      <c r="AD422" s="873"/>
      <c r="AE422" s="873"/>
      <c r="AF422" s="875"/>
      <c r="AG422" s="875"/>
      <c r="AH422" s="929"/>
      <c r="AI422" s="875"/>
      <c r="AJ422" s="875"/>
      <c r="AK422" s="875"/>
      <c r="AL422" s="875"/>
      <c r="AM422" s="875"/>
      <c r="AN422" s="875"/>
      <c r="AO422" s="875"/>
      <c r="AP422" s="884"/>
      <c r="AQ422" s="873"/>
      <c r="AR422" s="873"/>
      <c r="AS422" s="873"/>
      <c r="AT422" s="873"/>
      <c r="AU422" s="873"/>
      <c r="AV422" s="882"/>
      <c r="AW422" s="875"/>
      <c r="AX422" s="875"/>
      <c r="AY422" s="24"/>
      <c r="AZ422" s="24"/>
      <c r="BA422" s="24"/>
      <c r="BB422" s="24"/>
      <c r="BC422" s="24"/>
      <c r="BD422" s="24"/>
      <c r="BE422" s="1195"/>
      <c r="BF422" s="2" t="s">
        <v>6835</v>
      </c>
      <c r="BG422" s="1205" t="s">
        <v>5209</v>
      </c>
      <c r="BH422" s="63" t="s">
        <v>6032</v>
      </c>
      <c r="BI422" s="4"/>
      <c r="BJ422" s="4" t="s">
        <v>626</v>
      </c>
      <c r="BK422" s="4" t="s">
        <v>5785</v>
      </c>
    </row>
    <row r="423" spans="1:63" ht="324.75" customHeight="1">
      <c r="A423" s="1163">
        <v>418</v>
      </c>
      <c r="B423" s="1164">
        <v>418</v>
      </c>
      <c r="C423" s="1165">
        <v>400</v>
      </c>
      <c r="D423" s="873" t="s">
        <v>5293</v>
      </c>
      <c r="E423" s="857" t="s">
        <v>5717</v>
      </c>
      <c r="F423" s="885" t="s">
        <v>2150</v>
      </c>
      <c r="G423" s="873"/>
      <c r="H423" s="873" t="s">
        <v>2538</v>
      </c>
      <c r="I423" s="873" t="s">
        <v>133</v>
      </c>
      <c r="J423" s="873" t="s">
        <v>1496</v>
      </c>
      <c r="K423" s="873" t="s">
        <v>674</v>
      </c>
      <c r="L423" s="873" t="s">
        <v>6795</v>
      </c>
      <c r="M423" s="873" t="s">
        <v>4280</v>
      </c>
      <c r="N423" s="873"/>
      <c r="O423" s="873" t="s">
        <v>134</v>
      </c>
      <c r="P423" s="873" t="s">
        <v>3441</v>
      </c>
      <c r="Q423" s="873"/>
      <c r="R423" s="873"/>
      <c r="S423" s="873"/>
      <c r="T423" s="873" t="s">
        <v>135</v>
      </c>
      <c r="U423" s="873">
        <v>2015</v>
      </c>
      <c r="V423" s="873" t="s">
        <v>2511</v>
      </c>
      <c r="W423" s="873" t="s">
        <v>2149</v>
      </c>
      <c r="X423" s="873" t="s">
        <v>2149</v>
      </c>
      <c r="Y423" s="875" t="s">
        <v>2511</v>
      </c>
      <c r="Z423" s="884" t="s">
        <v>2149</v>
      </c>
      <c r="AA423" s="873" t="s">
        <v>2149</v>
      </c>
      <c r="AB423" s="873" t="s">
        <v>2149</v>
      </c>
      <c r="AC423" s="873" t="s">
        <v>2149</v>
      </c>
      <c r="AD423" s="873" t="s">
        <v>2149</v>
      </c>
      <c r="AE423" s="873"/>
      <c r="AF423" s="875" t="s">
        <v>2149</v>
      </c>
      <c r="AG423" s="875"/>
      <c r="AH423" s="1025">
        <v>42888</v>
      </c>
      <c r="AI423" s="1024"/>
      <c r="AJ423" s="1024"/>
      <c r="AK423" s="1024"/>
      <c r="AL423" s="1024"/>
      <c r="AM423" s="1024"/>
      <c r="AN423" s="1024"/>
      <c r="AO423" s="1024"/>
      <c r="AP423" s="884"/>
      <c r="AQ423" s="873"/>
      <c r="AR423" s="873"/>
      <c r="AS423" s="873"/>
      <c r="AT423" s="873"/>
      <c r="AU423" s="873"/>
      <c r="AV423" s="882"/>
      <c r="AW423" s="1024"/>
      <c r="AX423" s="1024"/>
      <c r="AY423" s="23"/>
      <c r="AZ423" s="23"/>
      <c r="BA423" s="23"/>
      <c r="BB423" s="23"/>
      <c r="BC423" s="23"/>
      <c r="BD423" s="23"/>
      <c r="BE423" s="1193" t="s">
        <v>6282</v>
      </c>
      <c r="BF423" s="2" t="s">
        <v>972</v>
      </c>
      <c r="BG423" s="1237" t="s">
        <v>5562</v>
      </c>
      <c r="BH423" s="4" t="s">
        <v>6034</v>
      </c>
      <c r="BI423" s="4"/>
      <c r="BJ423" s="4" t="s">
        <v>626</v>
      </c>
      <c r="BK423" s="4" t="s">
        <v>5784</v>
      </c>
    </row>
    <row r="424" spans="1:63" ht="118.5" customHeight="1">
      <c r="A424" s="1163">
        <v>419</v>
      </c>
      <c r="B424" s="1164">
        <v>419</v>
      </c>
      <c r="C424" s="1165">
        <v>401</v>
      </c>
      <c r="D424" s="873" t="s">
        <v>1040</v>
      </c>
      <c r="E424" s="857" t="s">
        <v>5708</v>
      </c>
      <c r="F424" s="885" t="s">
        <v>2150</v>
      </c>
      <c r="G424" s="873"/>
      <c r="H424" s="873" t="s">
        <v>2818</v>
      </c>
      <c r="I424" s="873" t="s">
        <v>707</v>
      </c>
      <c r="J424" s="873" t="s">
        <v>715</v>
      </c>
      <c r="K424" s="873" t="s">
        <v>668</v>
      </c>
      <c r="L424" s="873" t="s">
        <v>6796</v>
      </c>
      <c r="M424" s="873" t="s">
        <v>4280</v>
      </c>
      <c r="N424" s="873" t="s">
        <v>4319</v>
      </c>
      <c r="O424" s="873" t="s">
        <v>4201</v>
      </c>
      <c r="P424" s="873" t="s">
        <v>4202</v>
      </c>
      <c r="Q424" s="873"/>
      <c r="R424" s="873"/>
      <c r="S424" s="873"/>
      <c r="T424" s="873" t="s">
        <v>4320</v>
      </c>
      <c r="U424" s="873" t="s">
        <v>4200</v>
      </c>
      <c r="V424" s="873" t="s">
        <v>2511</v>
      </c>
      <c r="W424" s="873" t="s">
        <v>5269</v>
      </c>
      <c r="X424" s="873" t="s">
        <v>2149</v>
      </c>
      <c r="Y424" s="875" t="s">
        <v>2511</v>
      </c>
      <c r="Z424" s="1021" t="s">
        <v>6199</v>
      </c>
      <c r="AA424" s="873" t="s">
        <v>2149</v>
      </c>
      <c r="AB424" s="873" t="s">
        <v>2149</v>
      </c>
      <c r="AC424" s="873" t="s">
        <v>2149</v>
      </c>
      <c r="AD424" s="873" t="s">
        <v>2149</v>
      </c>
      <c r="AE424" s="873"/>
      <c r="AF424" s="875" t="s">
        <v>2149</v>
      </c>
      <c r="AG424" s="875"/>
      <c r="AH424" s="929"/>
      <c r="AI424" s="875"/>
      <c r="AJ424" s="875"/>
      <c r="AK424" s="875"/>
      <c r="AL424" s="875"/>
      <c r="AM424" s="875"/>
      <c r="AN424" s="875"/>
      <c r="AO424" s="875"/>
      <c r="AP424" s="884"/>
      <c r="AQ424" s="873"/>
      <c r="AR424" s="873"/>
      <c r="AS424" s="873"/>
      <c r="AT424" s="873"/>
      <c r="AU424" s="873"/>
      <c r="AV424" s="882"/>
      <c r="AW424" s="875"/>
      <c r="AX424" s="875"/>
      <c r="AY424" s="24"/>
      <c r="AZ424" s="24"/>
      <c r="BA424" s="24"/>
      <c r="BB424" s="24"/>
      <c r="BC424" s="24"/>
      <c r="BD424" s="24"/>
      <c r="BE424" s="1195" t="s">
        <v>5270</v>
      </c>
      <c r="BF424" s="4" t="s">
        <v>5241</v>
      </c>
      <c r="BG424" s="1205" t="s">
        <v>5561</v>
      </c>
      <c r="BH424" s="4" t="s">
        <v>5766</v>
      </c>
      <c r="BI424" s="4" t="s">
        <v>5750</v>
      </c>
      <c r="BJ424" s="66" t="s">
        <v>2150</v>
      </c>
      <c r="BK424" s="4" t="s">
        <v>5828</v>
      </c>
    </row>
    <row r="425" spans="1:63" ht="69" customHeight="1">
      <c r="A425" s="1163">
        <v>420</v>
      </c>
      <c r="B425" s="1164">
        <v>420</v>
      </c>
      <c r="C425" s="1165">
        <v>402</v>
      </c>
      <c r="D425" s="873" t="s">
        <v>837</v>
      </c>
      <c r="E425" s="873"/>
      <c r="F425" s="873"/>
      <c r="G425" s="873" t="s">
        <v>5714</v>
      </c>
      <c r="H425" s="873" t="s">
        <v>562</v>
      </c>
      <c r="I425" s="873" t="s">
        <v>1132</v>
      </c>
      <c r="J425" s="873" t="s">
        <v>709</v>
      </c>
      <c r="K425" s="873" t="s">
        <v>670</v>
      </c>
      <c r="L425" s="873" t="s">
        <v>6795</v>
      </c>
      <c r="M425" s="873" t="s">
        <v>4280</v>
      </c>
      <c r="N425" s="873"/>
      <c r="O425" s="873"/>
      <c r="P425" s="873" t="s">
        <v>3443</v>
      </c>
      <c r="Q425" s="873"/>
      <c r="R425" s="880"/>
      <c r="S425" s="873"/>
      <c r="T425" s="873" t="s">
        <v>138</v>
      </c>
      <c r="U425" s="873">
        <v>1998</v>
      </c>
      <c r="V425" s="873" t="s">
        <v>2511</v>
      </c>
      <c r="W425" s="873" t="s">
        <v>2149</v>
      </c>
      <c r="X425" s="873" t="s">
        <v>2149</v>
      </c>
      <c r="Y425" s="875" t="s">
        <v>2511</v>
      </c>
      <c r="Z425" s="884" t="s">
        <v>2149</v>
      </c>
      <c r="AA425" s="873" t="s">
        <v>2149</v>
      </c>
      <c r="AB425" s="873" t="s">
        <v>2149</v>
      </c>
      <c r="AC425" s="873" t="s">
        <v>2149</v>
      </c>
      <c r="AD425" s="873" t="s">
        <v>2149</v>
      </c>
      <c r="AE425" s="873"/>
      <c r="AF425" s="875" t="s">
        <v>2149</v>
      </c>
      <c r="AG425" s="875"/>
      <c r="AH425" s="929"/>
      <c r="AI425" s="875"/>
      <c r="AJ425" s="875"/>
      <c r="AK425" s="875"/>
      <c r="AL425" s="875"/>
      <c r="AM425" s="875"/>
      <c r="AN425" s="875"/>
      <c r="AO425" s="875"/>
      <c r="AP425" s="884"/>
      <c r="AQ425" s="873"/>
      <c r="AR425" s="873"/>
      <c r="AS425" s="873"/>
      <c r="AT425" s="873"/>
      <c r="AU425" s="873"/>
      <c r="AV425" s="882"/>
      <c r="AW425" s="875"/>
      <c r="AX425" s="875"/>
      <c r="AY425" s="24"/>
      <c r="AZ425" s="24"/>
      <c r="BA425" s="24"/>
      <c r="BB425" s="24"/>
      <c r="BC425" s="24"/>
      <c r="BD425" s="24"/>
      <c r="BE425" s="1195"/>
      <c r="BF425" s="2" t="s">
        <v>6837</v>
      </c>
      <c r="BG425" s="1205" t="s">
        <v>5209</v>
      </c>
      <c r="BH425" s="63" t="s">
        <v>6032</v>
      </c>
      <c r="BI425" s="4"/>
      <c r="BJ425" s="4" t="s">
        <v>626</v>
      </c>
      <c r="BK425" s="4" t="s">
        <v>5785</v>
      </c>
    </row>
    <row r="426" spans="1:63" ht="176.25" customHeight="1">
      <c r="A426" s="1163">
        <v>421</v>
      </c>
      <c r="B426" s="1164">
        <v>421</v>
      </c>
      <c r="C426" s="1165">
        <v>403</v>
      </c>
      <c r="D426" s="873" t="s">
        <v>326</v>
      </c>
      <c r="E426" s="873" t="s">
        <v>5734</v>
      </c>
      <c r="F426" s="885" t="s">
        <v>2150</v>
      </c>
      <c r="G426" s="873"/>
      <c r="H426" s="873" t="s">
        <v>2541</v>
      </c>
      <c r="I426" s="873" t="s">
        <v>327</v>
      </c>
      <c r="J426" s="873" t="s">
        <v>2123</v>
      </c>
      <c r="K426" s="873" t="s">
        <v>672</v>
      </c>
      <c r="L426" s="873" t="s">
        <v>6796</v>
      </c>
      <c r="M426" s="873" t="s">
        <v>4280</v>
      </c>
      <c r="N426" s="873" t="s">
        <v>6099</v>
      </c>
      <c r="O426" s="873" t="s">
        <v>328</v>
      </c>
      <c r="P426" s="873" t="s">
        <v>3227</v>
      </c>
      <c r="Q426" s="873"/>
      <c r="R426" s="873"/>
      <c r="S426" s="873"/>
      <c r="T426" s="873" t="s">
        <v>329</v>
      </c>
      <c r="U426" s="873">
        <v>2004</v>
      </c>
      <c r="V426" s="873" t="s">
        <v>2511</v>
      </c>
      <c r="W426" s="873" t="s">
        <v>2149</v>
      </c>
      <c r="X426" s="873" t="s">
        <v>2149</v>
      </c>
      <c r="Y426" s="875" t="s">
        <v>2511</v>
      </c>
      <c r="Z426" s="884" t="s">
        <v>6443</v>
      </c>
      <c r="AA426" s="873" t="s">
        <v>6444</v>
      </c>
      <c r="AB426" s="873" t="s">
        <v>6625</v>
      </c>
      <c r="AC426" s="873" t="s">
        <v>6626</v>
      </c>
      <c r="AD426" s="873" t="s">
        <v>6632</v>
      </c>
      <c r="AE426" s="873"/>
      <c r="AF426" s="875" t="s">
        <v>2149</v>
      </c>
      <c r="AG426" s="875"/>
      <c r="AH426" s="929"/>
      <c r="AI426" s="875"/>
      <c r="AJ426" s="875"/>
      <c r="AK426" s="875"/>
      <c r="AL426" s="875"/>
      <c r="AM426" s="875"/>
      <c r="AN426" s="875"/>
      <c r="AO426" s="875"/>
      <c r="AP426" s="884"/>
      <c r="AQ426" s="873"/>
      <c r="AR426" s="873"/>
      <c r="AS426" s="873"/>
      <c r="AT426" s="873"/>
      <c r="AU426" s="873"/>
      <c r="AV426" s="882"/>
      <c r="AW426" s="1127"/>
      <c r="AX426" s="875"/>
      <c r="AY426" s="24"/>
      <c r="AZ426" s="24"/>
      <c r="BA426" s="24"/>
      <c r="BB426" s="24"/>
      <c r="BC426" s="24"/>
      <c r="BD426" s="24"/>
      <c r="BE426" s="1200" t="s">
        <v>6733</v>
      </c>
      <c r="BF426" s="2" t="s">
        <v>6735</v>
      </c>
      <c r="BG426" s="1240" t="s">
        <v>6734</v>
      </c>
      <c r="BH426" s="4" t="s">
        <v>5772</v>
      </c>
      <c r="BI426" s="4"/>
      <c r="BJ426" s="66" t="s">
        <v>2150</v>
      </c>
      <c r="BK426" s="4" t="s">
        <v>5782</v>
      </c>
    </row>
    <row r="427" spans="1:63" ht="39.75" customHeight="1">
      <c r="A427" s="1163">
        <v>422</v>
      </c>
      <c r="B427" s="1164">
        <v>422</v>
      </c>
      <c r="C427" s="1165">
        <v>404</v>
      </c>
      <c r="D427" s="873" t="s">
        <v>330</v>
      </c>
      <c r="E427" s="873"/>
      <c r="F427" s="873"/>
      <c r="G427" s="873" t="s">
        <v>5714</v>
      </c>
      <c r="H427" s="873" t="s">
        <v>6136</v>
      </c>
      <c r="I427" s="873" t="s">
        <v>2914</v>
      </c>
      <c r="J427" s="873" t="s">
        <v>681</v>
      </c>
      <c r="K427" s="873" t="s">
        <v>1360</v>
      </c>
      <c r="L427" s="873" t="s">
        <v>6794</v>
      </c>
      <c r="M427" s="873" t="s">
        <v>4280</v>
      </c>
      <c r="N427" s="873" t="s">
        <v>6137</v>
      </c>
      <c r="O427" s="873"/>
      <c r="P427" s="873" t="s">
        <v>331</v>
      </c>
      <c r="Q427" s="873"/>
      <c r="R427" s="873"/>
      <c r="S427" s="873"/>
      <c r="T427" s="873" t="s">
        <v>332</v>
      </c>
      <c r="U427" s="873">
        <v>1994</v>
      </c>
      <c r="V427" s="873" t="s">
        <v>2511</v>
      </c>
      <c r="W427" s="873"/>
      <c r="X427" s="873"/>
      <c r="Y427" s="875" t="s">
        <v>2511</v>
      </c>
      <c r="Z427" s="1005" t="s">
        <v>5984</v>
      </c>
      <c r="AA427" s="873"/>
      <c r="AB427" s="873"/>
      <c r="AC427" s="873"/>
      <c r="AD427" s="873"/>
      <c r="AE427" s="873"/>
      <c r="AF427" s="875"/>
      <c r="AG427" s="875"/>
      <c r="AH427" s="929"/>
      <c r="AI427" s="875"/>
      <c r="AJ427" s="875"/>
      <c r="AK427" s="875"/>
      <c r="AL427" s="875"/>
      <c r="AM427" s="875"/>
      <c r="AN427" s="875"/>
      <c r="AO427" s="875"/>
      <c r="AP427" s="884"/>
      <c r="AQ427" s="873"/>
      <c r="AR427" s="873"/>
      <c r="AS427" s="873"/>
      <c r="AT427" s="873"/>
      <c r="AU427" s="873"/>
      <c r="AV427" s="882"/>
      <c r="AW427" s="1127"/>
      <c r="AX427" s="875"/>
      <c r="AY427" s="24"/>
      <c r="AZ427" s="24"/>
      <c r="BA427" s="24"/>
      <c r="BB427" s="24"/>
      <c r="BC427" s="24"/>
      <c r="BD427" s="24"/>
      <c r="BE427" s="1195" t="s">
        <v>6135</v>
      </c>
      <c r="BF427" s="2" t="s">
        <v>5250</v>
      </c>
      <c r="BG427" s="1205" t="s">
        <v>5563</v>
      </c>
      <c r="BH427" s="4" t="s">
        <v>5772</v>
      </c>
      <c r="BI427" s="4"/>
      <c r="BJ427" s="4" t="s">
        <v>626</v>
      </c>
      <c r="BK427" s="4" t="s">
        <v>5782</v>
      </c>
    </row>
    <row r="428" spans="1:63" ht="105" customHeight="1">
      <c r="A428" s="1163">
        <v>423</v>
      </c>
      <c r="B428" s="1164">
        <v>423</v>
      </c>
      <c r="C428" s="1165">
        <v>405</v>
      </c>
      <c r="D428" s="873" t="s">
        <v>4237</v>
      </c>
      <c r="E428" s="857" t="s">
        <v>5717</v>
      </c>
      <c r="F428" s="885" t="s">
        <v>2150</v>
      </c>
      <c r="G428" s="873"/>
      <c r="H428" s="873" t="s">
        <v>4628</v>
      </c>
      <c r="I428" s="873" t="s">
        <v>4629</v>
      </c>
      <c r="J428" s="873" t="s">
        <v>676</v>
      </c>
      <c r="K428" s="873" t="s">
        <v>676</v>
      </c>
      <c r="L428" s="873" t="s">
        <v>6795</v>
      </c>
      <c r="M428" s="873" t="s">
        <v>4280</v>
      </c>
      <c r="N428" s="873" t="s">
        <v>4630</v>
      </c>
      <c r="O428" s="873" t="s">
        <v>4631</v>
      </c>
      <c r="P428" s="873" t="s">
        <v>4632</v>
      </c>
      <c r="Q428" s="873"/>
      <c r="R428" s="873"/>
      <c r="S428" s="873"/>
      <c r="T428" s="873" t="s">
        <v>4627</v>
      </c>
      <c r="U428" s="873">
        <v>2019</v>
      </c>
      <c r="V428" s="873"/>
      <c r="W428" s="873"/>
      <c r="X428" s="873"/>
      <c r="Y428" s="875"/>
      <c r="Z428" s="884"/>
      <c r="AA428" s="873"/>
      <c r="AB428" s="873"/>
      <c r="AC428" s="873"/>
      <c r="AD428" s="873"/>
      <c r="AE428" s="873"/>
      <c r="AF428" s="875"/>
      <c r="AG428" s="875"/>
      <c r="AH428" s="1062">
        <v>43984</v>
      </c>
      <c r="AI428" s="1063"/>
      <c r="AJ428" s="1063"/>
      <c r="AK428" s="1063"/>
      <c r="AL428" s="1063"/>
      <c r="AM428" s="1063"/>
      <c r="AN428" s="1063"/>
      <c r="AO428" s="1063"/>
      <c r="AP428" s="884"/>
      <c r="AQ428" s="873"/>
      <c r="AR428" s="873"/>
      <c r="AS428" s="873"/>
      <c r="AT428" s="873"/>
      <c r="AU428" s="873"/>
      <c r="AV428" s="882"/>
      <c r="AW428" s="1063"/>
      <c r="AX428" s="1063"/>
      <c r="AY428" s="682"/>
      <c r="AZ428" s="682"/>
      <c r="BA428" s="682"/>
      <c r="BB428" s="682"/>
      <c r="BC428" s="682"/>
      <c r="BD428" s="682"/>
      <c r="BE428" s="1220" t="s">
        <v>5933</v>
      </c>
      <c r="BF428" s="4"/>
      <c r="BG428" s="1237" t="s">
        <v>5562</v>
      </c>
      <c r="BH428" s="4" t="s">
        <v>6034</v>
      </c>
      <c r="BI428" s="4"/>
      <c r="BJ428" s="66" t="s">
        <v>2150</v>
      </c>
      <c r="BK428" s="4" t="s">
        <v>5784</v>
      </c>
    </row>
    <row r="429" spans="1:63" ht="408.75" customHeight="1">
      <c r="A429" s="1163">
        <v>424</v>
      </c>
      <c r="B429" s="1164">
        <v>424</v>
      </c>
      <c r="C429" s="1165">
        <v>406</v>
      </c>
      <c r="D429" s="873" t="s">
        <v>333</v>
      </c>
      <c r="E429" s="873" t="s">
        <v>5736</v>
      </c>
      <c r="F429" s="885" t="s">
        <v>2150</v>
      </c>
      <c r="G429" s="873"/>
      <c r="H429" s="873" t="s">
        <v>2543</v>
      </c>
      <c r="I429" s="873" t="s">
        <v>334</v>
      </c>
      <c r="J429" s="873" t="s">
        <v>1911</v>
      </c>
      <c r="K429" s="873" t="s">
        <v>1912</v>
      </c>
      <c r="L429" s="873" t="s">
        <v>6798</v>
      </c>
      <c r="M429" s="873" t="s">
        <v>4280</v>
      </c>
      <c r="N429" s="873"/>
      <c r="O429" s="873" t="s">
        <v>335</v>
      </c>
      <c r="P429" s="873" t="s">
        <v>3226</v>
      </c>
      <c r="Q429" s="873"/>
      <c r="R429" s="873"/>
      <c r="S429" s="873"/>
      <c r="T429" s="873" t="s">
        <v>3822</v>
      </c>
      <c r="U429" s="873">
        <v>2015</v>
      </c>
      <c r="V429" s="873" t="s">
        <v>2510</v>
      </c>
      <c r="W429" s="873" t="s">
        <v>2674</v>
      </c>
      <c r="X429" s="873" t="s">
        <v>2149</v>
      </c>
      <c r="Y429" s="875" t="s">
        <v>2511</v>
      </c>
      <c r="Z429" s="884" t="s">
        <v>2149</v>
      </c>
      <c r="AA429" s="873" t="s">
        <v>2149</v>
      </c>
      <c r="AB429" s="873" t="s">
        <v>2149</v>
      </c>
      <c r="AC429" s="873" t="s">
        <v>2149</v>
      </c>
      <c r="AD429" s="873" t="s">
        <v>2149</v>
      </c>
      <c r="AE429" s="873"/>
      <c r="AF429" s="875" t="s">
        <v>2149</v>
      </c>
      <c r="AG429" s="875"/>
      <c r="AH429" s="929"/>
      <c r="AI429" s="875"/>
      <c r="AJ429" s="875"/>
      <c r="AK429" s="875"/>
      <c r="AL429" s="875"/>
      <c r="AM429" s="875"/>
      <c r="AN429" s="875"/>
      <c r="AO429" s="875"/>
      <c r="AP429" s="884"/>
      <c r="AQ429" s="873"/>
      <c r="AR429" s="873"/>
      <c r="AS429" s="873"/>
      <c r="AT429" s="873"/>
      <c r="AU429" s="873"/>
      <c r="AV429" s="882"/>
      <c r="AW429" s="875"/>
      <c r="AX429" s="875"/>
      <c r="AY429" s="24"/>
      <c r="AZ429" s="24"/>
      <c r="BA429" s="24"/>
      <c r="BB429" s="24"/>
      <c r="BC429" s="24"/>
      <c r="BD429" s="24"/>
      <c r="BE429" s="1196" t="s">
        <v>6223</v>
      </c>
      <c r="BF429" s="4" t="s">
        <v>5248</v>
      </c>
      <c r="BG429" s="1205" t="s">
        <v>5561</v>
      </c>
      <c r="BH429" s="4" t="s">
        <v>5766</v>
      </c>
      <c r="BI429" s="4" t="s">
        <v>5750</v>
      </c>
      <c r="BJ429" s="66" t="s">
        <v>2150</v>
      </c>
      <c r="BK429" s="4" t="s">
        <v>5828</v>
      </c>
    </row>
    <row r="430" spans="1:63" ht="168">
      <c r="A430" s="1163">
        <v>425</v>
      </c>
      <c r="B430" s="1164">
        <v>425</v>
      </c>
      <c r="C430" s="1165">
        <v>407</v>
      </c>
      <c r="D430" s="873" t="s">
        <v>342</v>
      </c>
      <c r="E430" s="857" t="s">
        <v>5719</v>
      </c>
      <c r="F430" s="885" t="s">
        <v>2150</v>
      </c>
      <c r="G430" s="873"/>
      <c r="H430" s="873" t="s">
        <v>4224</v>
      </c>
      <c r="I430" s="873" t="s">
        <v>4225</v>
      </c>
      <c r="J430" s="873" t="s">
        <v>731</v>
      </c>
      <c r="K430" s="873" t="s">
        <v>672</v>
      </c>
      <c r="L430" s="873" t="s">
        <v>6796</v>
      </c>
      <c r="M430" s="873" t="s">
        <v>4280</v>
      </c>
      <c r="N430" s="873" t="s">
        <v>4304</v>
      </c>
      <c r="O430" s="873" t="s">
        <v>4305</v>
      </c>
      <c r="P430" s="873" t="s">
        <v>4306</v>
      </c>
      <c r="Q430" s="873"/>
      <c r="R430" s="873" t="s">
        <v>6101</v>
      </c>
      <c r="S430" s="873" t="s">
        <v>6100</v>
      </c>
      <c r="T430" s="873" t="s">
        <v>4226</v>
      </c>
      <c r="U430" s="873" t="s">
        <v>4227</v>
      </c>
      <c r="V430" s="873" t="s">
        <v>2510</v>
      </c>
      <c r="W430" s="873" t="s">
        <v>6200</v>
      </c>
      <c r="X430" s="873"/>
      <c r="Y430" s="875"/>
      <c r="Z430" s="884"/>
      <c r="AA430" s="873"/>
      <c r="AB430" s="873"/>
      <c r="AC430" s="873"/>
      <c r="AD430" s="873"/>
      <c r="AE430" s="873"/>
      <c r="AF430" s="875"/>
      <c r="AG430" s="875" t="s">
        <v>6736</v>
      </c>
      <c r="AH430" s="1064">
        <v>43727</v>
      </c>
      <c r="AI430" s="996"/>
      <c r="AJ430" s="1065">
        <v>44044</v>
      </c>
      <c r="AK430" s="902" t="s">
        <v>5977</v>
      </c>
      <c r="AL430" s="902" t="s">
        <v>5978</v>
      </c>
      <c r="AM430" s="1065">
        <v>44113</v>
      </c>
      <c r="AN430" s="1065">
        <v>44117</v>
      </c>
      <c r="AO430" s="996"/>
      <c r="AP430" s="884"/>
      <c r="AQ430" s="873"/>
      <c r="AR430" s="873"/>
      <c r="AS430" s="873"/>
      <c r="AT430" s="873"/>
      <c r="AU430" s="873"/>
      <c r="AV430" s="882"/>
      <c r="AW430" s="1132"/>
      <c r="AX430" s="996"/>
      <c r="AY430" s="539"/>
      <c r="AZ430" s="539"/>
      <c r="BA430" s="539"/>
      <c r="BB430" s="539"/>
      <c r="BC430" s="539"/>
      <c r="BD430" s="539"/>
      <c r="BE430" s="1200" t="s">
        <v>6737</v>
      </c>
      <c r="BF430" s="2" t="s">
        <v>5241</v>
      </c>
      <c r="BG430" s="1240" t="s">
        <v>6738</v>
      </c>
      <c r="BH430" s="4" t="s">
        <v>6525</v>
      </c>
      <c r="BI430" s="4" t="s">
        <v>5748</v>
      </c>
      <c r="BJ430" s="4" t="s">
        <v>2150</v>
      </c>
      <c r="BK430" s="4" t="s">
        <v>5782</v>
      </c>
    </row>
    <row r="431" spans="1:63" ht="80.25" customHeight="1">
      <c r="A431" s="1163">
        <v>426</v>
      </c>
      <c r="B431" s="1164">
        <v>426</v>
      </c>
      <c r="C431" s="1165">
        <v>408</v>
      </c>
      <c r="D431" s="873" t="s">
        <v>2129</v>
      </c>
      <c r="E431" s="873" t="s">
        <v>5690</v>
      </c>
      <c r="F431" s="873"/>
      <c r="G431" s="873" t="s">
        <v>5664</v>
      </c>
      <c r="H431" s="873" t="s">
        <v>345</v>
      </c>
      <c r="I431" s="873"/>
      <c r="J431" s="873" t="s">
        <v>346</v>
      </c>
      <c r="K431" s="873" t="s">
        <v>678</v>
      </c>
      <c r="L431" s="873" t="s">
        <v>6795</v>
      </c>
      <c r="M431" s="873" t="s">
        <v>4280</v>
      </c>
      <c r="N431" s="873"/>
      <c r="O431" s="873"/>
      <c r="P431" s="873"/>
      <c r="Q431" s="873"/>
      <c r="R431" s="873"/>
      <c r="S431" s="873"/>
      <c r="T431" s="873" t="s">
        <v>4543</v>
      </c>
      <c r="U431" s="873" t="s">
        <v>2149</v>
      </c>
      <c r="V431" s="873" t="s">
        <v>2149</v>
      </c>
      <c r="W431" s="873" t="s">
        <v>2149</v>
      </c>
      <c r="X431" s="873" t="s">
        <v>2149</v>
      </c>
      <c r="Y431" s="875" t="s">
        <v>2149</v>
      </c>
      <c r="Z431" s="884" t="s">
        <v>2149</v>
      </c>
      <c r="AA431" s="873" t="s">
        <v>2149</v>
      </c>
      <c r="AB431" s="873" t="s">
        <v>2149</v>
      </c>
      <c r="AC431" s="873" t="s">
        <v>2149</v>
      </c>
      <c r="AD431" s="873" t="s">
        <v>2149</v>
      </c>
      <c r="AE431" s="873"/>
      <c r="AF431" s="875" t="s">
        <v>2149</v>
      </c>
      <c r="AG431" s="875"/>
      <c r="AH431" s="929"/>
      <c r="AI431" s="875"/>
      <c r="AJ431" s="875"/>
      <c r="AK431" s="875"/>
      <c r="AL431" s="875"/>
      <c r="AM431" s="875"/>
      <c r="AN431" s="875"/>
      <c r="AO431" s="875"/>
      <c r="AP431" s="884"/>
      <c r="AQ431" s="873"/>
      <c r="AR431" s="873"/>
      <c r="AS431" s="873"/>
      <c r="AT431" s="873"/>
      <c r="AU431" s="873"/>
      <c r="AV431" s="882"/>
      <c r="AW431" s="875"/>
      <c r="AX431" s="875"/>
      <c r="AY431" s="24"/>
      <c r="AZ431" s="24"/>
      <c r="BA431" s="24"/>
      <c r="BB431" s="24"/>
      <c r="BC431" s="24"/>
      <c r="BD431" s="24"/>
      <c r="BE431" s="1195" t="s">
        <v>4826</v>
      </c>
      <c r="BF431" s="4" t="s">
        <v>511</v>
      </c>
      <c r="BG431" s="1205"/>
      <c r="BH431" s="4" t="s">
        <v>5776</v>
      </c>
      <c r="BI431" s="4"/>
      <c r="BJ431" s="41" t="s">
        <v>626</v>
      </c>
      <c r="BK431" s="509" t="s">
        <v>626</v>
      </c>
    </row>
    <row r="432" spans="1:63" ht="84">
      <c r="A432" s="1163">
        <v>427</v>
      </c>
      <c r="B432" s="1164">
        <v>427</v>
      </c>
      <c r="C432" s="1165">
        <v>409</v>
      </c>
      <c r="D432" s="873" t="s">
        <v>348</v>
      </c>
      <c r="E432" s="873"/>
      <c r="F432" s="873"/>
      <c r="G432" s="873" t="s">
        <v>5714</v>
      </c>
      <c r="H432" s="873" t="s">
        <v>348</v>
      </c>
      <c r="I432" s="873" t="s">
        <v>349</v>
      </c>
      <c r="J432" s="873" t="s">
        <v>1503</v>
      </c>
      <c r="K432" s="873" t="s">
        <v>729</v>
      </c>
      <c r="L432" s="873" t="s">
        <v>6794</v>
      </c>
      <c r="M432" s="873" t="s">
        <v>4280</v>
      </c>
      <c r="N432" s="873"/>
      <c r="O432" s="873"/>
      <c r="P432" s="873"/>
      <c r="Q432" s="873"/>
      <c r="R432" s="873"/>
      <c r="S432" s="873"/>
      <c r="T432" s="873" t="s">
        <v>4544</v>
      </c>
      <c r="U432" s="873"/>
      <c r="V432" s="873"/>
      <c r="W432" s="873"/>
      <c r="X432" s="873"/>
      <c r="Y432" s="875"/>
      <c r="Z432" s="884" t="s">
        <v>420</v>
      </c>
      <c r="AA432" s="873" t="s">
        <v>421</v>
      </c>
      <c r="AB432" s="873" t="s">
        <v>422</v>
      </c>
      <c r="AC432" s="873" t="s">
        <v>423</v>
      </c>
      <c r="AD432" s="873" t="s">
        <v>424</v>
      </c>
      <c r="AE432" s="873"/>
      <c r="AF432" s="875"/>
      <c r="AG432" s="875"/>
      <c r="AH432" s="929"/>
      <c r="AI432" s="875"/>
      <c r="AJ432" s="875"/>
      <c r="AK432" s="875"/>
      <c r="AL432" s="875"/>
      <c r="AM432" s="875"/>
      <c r="AN432" s="875"/>
      <c r="AO432" s="875"/>
      <c r="AP432" s="884"/>
      <c r="AQ432" s="873"/>
      <c r="AR432" s="873"/>
      <c r="AS432" s="873"/>
      <c r="AT432" s="873"/>
      <c r="AU432" s="873"/>
      <c r="AV432" s="882"/>
      <c r="AW432" s="1127"/>
      <c r="AX432" s="875"/>
      <c r="AY432" s="24"/>
      <c r="AZ432" s="24"/>
      <c r="BA432" s="24"/>
      <c r="BB432" s="24"/>
      <c r="BC432" s="24"/>
      <c r="BD432" s="24"/>
      <c r="BE432" s="1195"/>
      <c r="BF432" s="2" t="s">
        <v>5250</v>
      </c>
      <c r="BG432" s="1205" t="s">
        <v>5563</v>
      </c>
      <c r="BH432" s="4" t="s">
        <v>5772</v>
      </c>
      <c r="BI432" s="4"/>
      <c r="BJ432" s="4" t="s">
        <v>626</v>
      </c>
      <c r="BK432" s="4" t="s">
        <v>5782</v>
      </c>
    </row>
    <row r="433" spans="1:63" ht="78.75" customHeight="1">
      <c r="A433" s="1163">
        <v>428</v>
      </c>
      <c r="B433" s="1164">
        <v>428</v>
      </c>
      <c r="C433" s="1165">
        <v>410</v>
      </c>
      <c r="D433" s="873" t="s">
        <v>352</v>
      </c>
      <c r="E433" s="873"/>
      <c r="F433" s="873"/>
      <c r="G433" s="873" t="s">
        <v>5714</v>
      </c>
      <c r="H433" s="873" t="s">
        <v>2833</v>
      </c>
      <c r="I433" s="873" t="s">
        <v>353</v>
      </c>
      <c r="J433" s="873" t="s">
        <v>708</v>
      </c>
      <c r="K433" s="873" t="s">
        <v>716</v>
      </c>
      <c r="L433" s="873" t="s">
        <v>6798</v>
      </c>
      <c r="M433" s="873" t="s">
        <v>4280</v>
      </c>
      <c r="N433" s="873"/>
      <c r="O433" s="873" t="s">
        <v>3361</v>
      </c>
      <c r="P433" s="873" t="s">
        <v>3224</v>
      </c>
      <c r="Q433" s="873"/>
      <c r="R433" s="873">
        <v>6057.15</v>
      </c>
      <c r="S433" s="873"/>
      <c r="T433" s="873" t="s">
        <v>4545</v>
      </c>
      <c r="U433" s="873">
        <v>2016</v>
      </c>
      <c r="V433" s="873" t="s">
        <v>2187</v>
      </c>
      <c r="W433" s="873" t="s">
        <v>4796</v>
      </c>
      <c r="X433" s="873" t="s">
        <v>2149</v>
      </c>
      <c r="Y433" s="875" t="s">
        <v>2149</v>
      </c>
      <c r="Z433" s="884" t="s">
        <v>2149</v>
      </c>
      <c r="AA433" s="873" t="s">
        <v>2149</v>
      </c>
      <c r="AB433" s="873" t="s">
        <v>2149</v>
      </c>
      <c r="AC433" s="873" t="s">
        <v>2149</v>
      </c>
      <c r="AD433" s="873" t="s">
        <v>2149</v>
      </c>
      <c r="AE433" s="873"/>
      <c r="AF433" s="875" t="s">
        <v>2149</v>
      </c>
      <c r="AG433" s="875"/>
      <c r="AH433" s="929"/>
      <c r="AI433" s="875"/>
      <c r="AJ433" s="875"/>
      <c r="AK433" s="875"/>
      <c r="AL433" s="875"/>
      <c r="AM433" s="875"/>
      <c r="AN433" s="875"/>
      <c r="AO433" s="875"/>
      <c r="AP433" s="884" t="s">
        <v>6252</v>
      </c>
      <c r="AQ433" s="873"/>
      <c r="AR433" s="873"/>
      <c r="AS433" s="873"/>
      <c r="AT433" s="873"/>
      <c r="AU433" s="873"/>
      <c r="AV433" s="882"/>
      <c r="AW433" s="875"/>
      <c r="AX433" s="875"/>
      <c r="AY433" s="24"/>
      <c r="AZ433" s="24"/>
      <c r="BA433" s="24"/>
      <c r="BB433" s="24"/>
      <c r="BC433" s="24"/>
      <c r="BD433" s="24"/>
      <c r="BE433" s="1195"/>
      <c r="BF433" s="4" t="s">
        <v>5241</v>
      </c>
      <c r="BG433" s="1205" t="s">
        <v>5563</v>
      </c>
      <c r="BH433" s="4" t="s">
        <v>5766</v>
      </c>
      <c r="BI433" s="4"/>
      <c r="BJ433" s="4" t="s">
        <v>626</v>
      </c>
      <c r="BK433" s="4" t="s">
        <v>5828</v>
      </c>
    </row>
    <row r="434" spans="1:63" ht="117" customHeight="1">
      <c r="A434" s="1163">
        <v>429</v>
      </c>
      <c r="B434" s="1164">
        <v>429</v>
      </c>
      <c r="C434" s="1165">
        <v>411</v>
      </c>
      <c r="D434" s="873" t="s">
        <v>356</v>
      </c>
      <c r="E434" s="873" t="s">
        <v>5698</v>
      </c>
      <c r="F434" s="885" t="s">
        <v>2150</v>
      </c>
      <c r="G434" s="873"/>
      <c r="H434" s="873" t="s">
        <v>4500</v>
      </c>
      <c r="I434" s="873" t="s">
        <v>357</v>
      </c>
      <c r="J434" s="873" t="s">
        <v>358</v>
      </c>
      <c r="K434" s="873" t="s">
        <v>672</v>
      </c>
      <c r="L434" s="873" t="s">
        <v>6796</v>
      </c>
      <c r="M434" s="873" t="s">
        <v>4280</v>
      </c>
      <c r="N434" s="873" t="s">
        <v>4501</v>
      </c>
      <c r="O434" s="873" t="s">
        <v>4502</v>
      </c>
      <c r="P434" s="873" t="s">
        <v>4503</v>
      </c>
      <c r="Q434" s="873"/>
      <c r="R434" s="873" t="s">
        <v>4504</v>
      </c>
      <c r="S434" s="873"/>
      <c r="T434" s="873" t="s">
        <v>6627</v>
      </c>
      <c r="U434" s="873" t="s">
        <v>4506</v>
      </c>
      <c r="V434" s="873" t="s">
        <v>2187</v>
      </c>
      <c r="W434" s="873" t="s">
        <v>6763</v>
      </c>
      <c r="X434" s="873" t="s">
        <v>2149</v>
      </c>
      <c r="Y434" s="875" t="s">
        <v>2149</v>
      </c>
      <c r="Z434" s="884" t="s">
        <v>2149</v>
      </c>
      <c r="AA434" s="873" t="s">
        <v>2149</v>
      </c>
      <c r="AB434" s="873" t="s">
        <v>2149</v>
      </c>
      <c r="AC434" s="873" t="s">
        <v>2149</v>
      </c>
      <c r="AD434" s="873" t="s">
        <v>2149</v>
      </c>
      <c r="AE434" s="873"/>
      <c r="AF434" s="875" t="s">
        <v>2149</v>
      </c>
      <c r="AG434" s="875"/>
      <c r="AH434" s="929"/>
      <c r="AI434" s="875"/>
      <c r="AJ434" s="875"/>
      <c r="AK434" s="875"/>
      <c r="AL434" s="875"/>
      <c r="AM434" s="875"/>
      <c r="AN434" s="875"/>
      <c r="AO434" s="875"/>
      <c r="AP434" s="884" t="s">
        <v>6764</v>
      </c>
      <c r="AQ434" s="873" t="s">
        <v>6765</v>
      </c>
      <c r="AR434" s="873"/>
      <c r="AS434" s="873"/>
      <c r="AT434" s="873"/>
      <c r="AU434" s="873"/>
      <c r="AV434" s="882"/>
      <c r="AW434" s="1138">
        <v>44172</v>
      </c>
      <c r="AX434" s="944">
        <v>44182</v>
      </c>
      <c r="AY434" s="137" t="s">
        <v>6766</v>
      </c>
      <c r="AZ434" s="24" t="s">
        <v>6767</v>
      </c>
      <c r="BA434" s="137">
        <v>44263</v>
      </c>
      <c r="BB434" s="137">
        <v>44264</v>
      </c>
      <c r="BC434" s="24"/>
      <c r="BD434" s="24"/>
      <c r="BE434" s="1200" t="s">
        <v>6768</v>
      </c>
      <c r="BF434" s="4" t="s">
        <v>6769</v>
      </c>
      <c r="BG434" s="1205" t="s">
        <v>6770</v>
      </c>
      <c r="BH434" s="4" t="s">
        <v>6525</v>
      </c>
      <c r="BI434" s="4" t="s">
        <v>5750</v>
      </c>
      <c r="BJ434" s="66" t="s">
        <v>2150</v>
      </c>
      <c r="BK434" s="4" t="s">
        <v>5782</v>
      </c>
    </row>
    <row r="435" spans="1:63" ht="63.75" customHeight="1">
      <c r="A435" s="1163">
        <v>430</v>
      </c>
      <c r="B435" s="1164">
        <v>430</v>
      </c>
      <c r="C435" s="1165">
        <v>412</v>
      </c>
      <c r="D435" s="873" t="s">
        <v>444</v>
      </c>
      <c r="E435" s="873"/>
      <c r="F435" s="873"/>
      <c r="G435" s="873" t="s">
        <v>5714</v>
      </c>
      <c r="H435" s="873" t="s">
        <v>441</v>
      </c>
      <c r="I435" s="873" t="s">
        <v>441</v>
      </c>
      <c r="J435" s="873" t="s">
        <v>1497</v>
      </c>
      <c r="K435" s="873" t="s">
        <v>674</v>
      </c>
      <c r="L435" s="873" t="s">
        <v>6795</v>
      </c>
      <c r="M435" s="873" t="s">
        <v>4280</v>
      </c>
      <c r="N435" s="873"/>
      <c r="O435" s="873"/>
      <c r="P435" s="873"/>
      <c r="Q435" s="873"/>
      <c r="R435" s="873"/>
      <c r="S435" s="873"/>
      <c r="T435" s="873" t="s">
        <v>4546</v>
      </c>
      <c r="U435" s="873"/>
      <c r="V435" s="873"/>
      <c r="W435" s="873"/>
      <c r="X435" s="873"/>
      <c r="Y435" s="875"/>
      <c r="Z435" s="884"/>
      <c r="AA435" s="873"/>
      <c r="AB435" s="873"/>
      <c r="AC435" s="873"/>
      <c r="AD435" s="873"/>
      <c r="AE435" s="873"/>
      <c r="AF435" s="875"/>
      <c r="AG435" s="875"/>
      <c r="AH435" s="929"/>
      <c r="AI435" s="875"/>
      <c r="AJ435" s="875"/>
      <c r="AK435" s="875"/>
      <c r="AL435" s="875"/>
      <c r="AM435" s="875"/>
      <c r="AN435" s="875"/>
      <c r="AO435" s="875"/>
      <c r="AP435" s="884"/>
      <c r="AQ435" s="873"/>
      <c r="AR435" s="873"/>
      <c r="AS435" s="873"/>
      <c r="AT435" s="873"/>
      <c r="AU435" s="873"/>
      <c r="AV435" s="882"/>
      <c r="AW435" s="875"/>
      <c r="AX435" s="875"/>
      <c r="AY435" s="24"/>
      <c r="AZ435" s="24"/>
      <c r="BA435" s="24"/>
      <c r="BB435" s="24"/>
      <c r="BC435" s="24"/>
      <c r="BD435" s="24"/>
      <c r="BE435" s="1195"/>
      <c r="BF435" s="4" t="s">
        <v>563</v>
      </c>
      <c r="BG435" s="1205"/>
      <c r="BH435" s="4" t="s">
        <v>5776</v>
      </c>
      <c r="BI435" s="4"/>
      <c r="BJ435" s="41" t="s">
        <v>626</v>
      </c>
      <c r="BK435" s="509" t="s">
        <v>626</v>
      </c>
    </row>
    <row r="436" spans="1:63" ht="159" customHeight="1">
      <c r="A436" s="1163">
        <v>431</v>
      </c>
      <c r="B436" s="1164">
        <v>431</v>
      </c>
      <c r="C436" s="1165">
        <v>413</v>
      </c>
      <c r="D436" s="873" t="s">
        <v>2838</v>
      </c>
      <c r="E436" s="873"/>
      <c r="F436" s="873"/>
      <c r="G436" s="873" t="s">
        <v>5714</v>
      </c>
      <c r="H436" s="873" t="s">
        <v>442</v>
      </c>
      <c r="I436" s="873" t="s">
        <v>1406</v>
      </c>
      <c r="J436" s="873" t="s">
        <v>2046</v>
      </c>
      <c r="K436" s="873" t="s">
        <v>672</v>
      </c>
      <c r="L436" s="873" t="s">
        <v>6796</v>
      </c>
      <c r="M436" s="873" t="s">
        <v>4280</v>
      </c>
      <c r="N436" s="873"/>
      <c r="O436" s="873"/>
      <c r="P436" s="873"/>
      <c r="Q436" s="873"/>
      <c r="R436" s="873"/>
      <c r="S436" s="873"/>
      <c r="T436" s="873"/>
      <c r="U436" s="873" t="s">
        <v>2149</v>
      </c>
      <c r="V436" s="873" t="s">
        <v>2149</v>
      </c>
      <c r="W436" s="873" t="s">
        <v>2149</v>
      </c>
      <c r="X436" s="873" t="s">
        <v>2149</v>
      </c>
      <c r="Y436" s="875" t="s">
        <v>2149</v>
      </c>
      <c r="Z436" s="884" t="s">
        <v>2149</v>
      </c>
      <c r="AA436" s="873" t="s">
        <v>2149</v>
      </c>
      <c r="AB436" s="873" t="s">
        <v>2149</v>
      </c>
      <c r="AC436" s="873" t="s">
        <v>2149</v>
      </c>
      <c r="AD436" s="873" t="s">
        <v>2149</v>
      </c>
      <c r="AE436" s="873" t="s">
        <v>3724</v>
      </c>
      <c r="AF436" s="875" t="s">
        <v>2149</v>
      </c>
      <c r="AG436" s="875"/>
      <c r="AH436" s="955"/>
      <c r="AI436" s="956"/>
      <c r="AJ436" s="956"/>
      <c r="AK436" s="956"/>
      <c r="AL436" s="956"/>
      <c r="AM436" s="956"/>
      <c r="AN436" s="956"/>
      <c r="AO436" s="956"/>
      <c r="AP436" s="884"/>
      <c r="AQ436" s="873"/>
      <c r="AR436" s="873"/>
      <c r="AS436" s="873"/>
      <c r="AT436" s="873"/>
      <c r="AU436" s="873"/>
      <c r="AV436" s="882"/>
      <c r="AW436" s="956"/>
      <c r="AX436" s="956"/>
      <c r="AY436" s="35"/>
      <c r="AZ436" s="35"/>
      <c r="BA436" s="35"/>
      <c r="BB436" s="35"/>
      <c r="BC436" s="35"/>
      <c r="BD436" s="35"/>
      <c r="BE436" s="1195" t="s">
        <v>4540</v>
      </c>
      <c r="BF436" s="4"/>
      <c r="BG436" s="1205" t="s">
        <v>5209</v>
      </c>
      <c r="BH436" s="63" t="s">
        <v>6032</v>
      </c>
      <c r="BI436" s="4"/>
      <c r="BJ436" s="4" t="s">
        <v>626</v>
      </c>
      <c r="BK436" s="4" t="s">
        <v>5785</v>
      </c>
    </row>
    <row r="437" spans="1:63" ht="57" customHeight="1">
      <c r="A437" s="1163">
        <v>432</v>
      </c>
      <c r="B437" s="1164">
        <v>432</v>
      </c>
      <c r="C437" s="1165">
        <v>414</v>
      </c>
      <c r="D437" s="873" t="s">
        <v>445</v>
      </c>
      <c r="E437" s="873"/>
      <c r="F437" s="873"/>
      <c r="G437" s="873" t="s">
        <v>5714</v>
      </c>
      <c r="H437" s="873" t="s">
        <v>446</v>
      </c>
      <c r="I437" s="873" t="s">
        <v>1106</v>
      </c>
      <c r="J437" s="873" t="s">
        <v>2046</v>
      </c>
      <c r="K437" s="873" t="s">
        <v>672</v>
      </c>
      <c r="L437" s="873" t="s">
        <v>6796</v>
      </c>
      <c r="M437" s="873" t="s">
        <v>4280</v>
      </c>
      <c r="N437" s="873"/>
      <c r="O437" s="873"/>
      <c r="P437" s="873"/>
      <c r="Q437" s="873"/>
      <c r="R437" s="873"/>
      <c r="S437" s="873"/>
      <c r="T437" s="873" t="s">
        <v>4547</v>
      </c>
      <c r="U437" s="873"/>
      <c r="V437" s="873"/>
      <c r="W437" s="873"/>
      <c r="X437" s="873"/>
      <c r="Y437" s="875"/>
      <c r="Z437" s="884"/>
      <c r="AA437" s="873"/>
      <c r="AB437" s="873"/>
      <c r="AC437" s="873"/>
      <c r="AD437" s="873"/>
      <c r="AE437" s="873"/>
      <c r="AF437" s="875"/>
      <c r="AG437" s="875"/>
      <c r="AH437" s="929"/>
      <c r="AI437" s="875"/>
      <c r="AJ437" s="875"/>
      <c r="AK437" s="875"/>
      <c r="AL437" s="875"/>
      <c r="AM437" s="875"/>
      <c r="AN437" s="875"/>
      <c r="AO437" s="875"/>
      <c r="AP437" s="884"/>
      <c r="AQ437" s="873"/>
      <c r="AR437" s="873"/>
      <c r="AS437" s="873"/>
      <c r="AT437" s="873"/>
      <c r="AU437" s="873"/>
      <c r="AV437" s="882"/>
      <c r="AW437" s="875"/>
      <c r="AX437" s="875"/>
      <c r="AY437" s="24"/>
      <c r="AZ437" s="24"/>
      <c r="BA437" s="24"/>
      <c r="BB437" s="24"/>
      <c r="BC437" s="24"/>
      <c r="BD437" s="24"/>
      <c r="BE437" s="1195"/>
      <c r="BF437" s="2" t="s">
        <v>972</v>
      </c>
      <c r="BG437" s="1205" t="s">
        <v>3532</v>
      </c>
      <c r="BH437" s="4" t="s">
        <v>5776</v>
      </c>
      <c r="BI437" s="4"/>
      <c r="BJ437" s="41" t="s">
        <v>626</v>
      </c>
      <c r="BK437" s="509" t="s">
        <v>626</v>
      </c>
    </row>
    <row r="438" spans="1:63" ht="72" customHeight="1">
      <c r="A438" s="1163">
        <v>433</v>
      </c>
      <c r="B438" s="1164">
        <v>433</v>
      </c>
      <c r="C438" s="1165">
        <v>415</v>
      </c>
      <c r="D438" s="1066" t="s">
        <v>626</v>
      </c>
      <c r="E438" s="1066"/>
      <c r="F438" s="1066"/>
      <c r="G438" s="1066" t="s">
        <v>5714</v>
      </c>
      <c r="H438" s="1051" t="s">
        <v>450</v>
      </c>
      <c r="I438" s="1051" t="s">
        <v>451</v>
      </c>
      <c r="J438" s="1051" t="s">
        <v>1503</v>
      </c>
      <c r="K438" s="1051" t="s">
        <v>729</v>
      </c>
      <c r="L438" s="1051" t="s">
        <v>6794</v>
      </c>
      <c r="M438" s="1051" t="s">
        <v>4280</v>
      </c>
      <c r="N438" s="1051"/>
      <c r="O438" s="1051"/>
      <c r="P438" s="1051"/>
      <c r="Q438" s="1051"/>
      <c r="R438" s="1051"/>
      <c r="S438" s="1051"/>
      <c r="T438" s="1051" t="s">
        <v>3782</v>
      </c>
      <c r="U438" s="1051">
        <v>1976</v>
      </c>
      <c r="V438" s="1051"/>
      <c r="W438" s="1051"/>
      <c r="X438" s="1051"/>
      <c r="Y438" s="1052"/>
      <c r="Z438" s="1053"/>
      <c r="AA438" s="1051"/>
      <c r="AB438" s="1051"/>
      <c r="AC438" s="1051"/>
      <c r="AD438" s="1051"/>
      <c r="AE438" s="1051"/>
      <c r="AF438" s="875"/>
      <c r="AG438" s="1052"/>
      <c r="AH438" s="1034"/>
      <c r="AI438" s="1052"/>
      <c r="AJ438" s="1052"/>
      <c r="AK438" s="1052"/>
      <c r="AL438" s="1052"/>
      <c r="AM438" s="1052"/>
      <c r="AN438" s="1052"/>
      <c r="AO438" s="1052"/>
      <c r="AP438" s="1053"/>
      <c r="AQ438" s="1051"/>
      <c r="AR438" s="1051"/>
      <c r="AS438" s="1051"/>
      <c r="AT438" s="1051"/>
      <c r="AU438" s="1051"/>
      <c r="AV438" s="882"/>
      <c r="AW438" s="1052"/>
      <c r="AX438" s="1052"/>
      <c r="AY438" s="112"/>
      <c r="AZ438" s="112"/>
      <c r="BA438" s="112"/>
      <c r="BB438" s="112"/>
      <c r="BC438" s="112"/>
      <c r="BD438" s="112"/>
      <c r="BE438" s="1218" t="s">
        <v>4826</v>
      </c>
      <c r="BF438" s="4" t="s">
        <v>515</v>
      </c>
      <c r="BG438" s="1250"/>
      <c r="BH438" s="63" t="s">
        <v>5776</v>
      </c>
      <c r="BI438" s="4"/>
      <c r="BJ438" s="41" t="s">
        <v>626</v>
      </c>
      <c r="BK438" s="509" t="s">
        <v>626</v>
      </c>
    </row>
    <row r="439" spans="1:63" ht="60" customHeight="1">
      <c r="A439" s="1163">
        <v>434</v>
      </c>
      <c r="B439" s="1164">
        <v>434</v>
      </c>
      <c r="C439" s="1165">
        <v>416</v>
      </c>
      <c r="D439" s="873" t="s">
        <v>454</v>
      </c>
      <c r="E439" s="873"/>
      <c r="F439" s="873"/>
      <c r="G439" s="873" t="s">
        <v>5714</v>
      </c>
      <c r="H439" s="873" t="s">
        <v>2546</v>
      </c>
      <c r="I439" s="873" t="s">
        <v>455</v>
      </c>
      <c r="J439" s="873" t="s">
        <v>680</v>
      </c>
      <c r="K439" s="873" t="s">
        <v>680</v>
      </c>
      <c r="L439" s="873" t="s">
        <v>6795</v>
      </c>
      <c r="M439" s="873" t="s">
        <v>4280</v>
      </c>
      <c r="N439" s="873"/>
      <c r="O439" s="873" t="s">
        <v>456</v>
      </c>
      <c r="P439" s="873" t="s">
        <v>3120</v>
      </c>
      <c r="Q439" s="873"/>
      <c r="R439" s="873"/>
      <c r="S439" s="873"/>
      <c r="T439" s="873" t="s">
        <v>457</v>
      </c>
      <c r="U439" s="873"/>
      <c r="V439" s="873" t="s">
        <v>2547</v>
      </c>
      <c r="W439" s="873" t="s">
        <v>2149</v>
      </c>
      <c r="X439" s="873" t="s">
        <v>2149</v>
      </c>
      <c r="Y439" s="875" t="s">
        <v>2149</v>
      </c>
      <c r="Z439" s="884" t="s">
        <v>2149</v>
      </c>
      <c r="AA439" s="873" t="s">
        <v>2149</v>
      </c>
      <c r="AB439" s="873" t="s">
        <v>2149</v>
      </c>
      <c r="AC439" s="873" t="s">
        <v>2149</v>
      </c>
      <c r="AD439" s="873" t="s">
        <v>2149</v>
      </c>
      <c r="AE439" s="873"/>
      <c r="AF439" s="875" t="s">
        <v>2149</v>
      </c>
      <c r="AG439" s="875"/>
      <c r="AH439" s="929"/>
      <c r="AI439" s="875"/>
      <c r="AJ439" s="875"/>
      <c r="AK439" s="875"/>
      <c r="AL439" s="875"/>
      <c r="AM439" s="875"/>
      <c r="AN439" s="875"/>
      <c r="AO439" s="875"/>
      <c r="AP439" s="884"/>
      <c r="AQ439" s="873"/>
      <c r="AR439" s="873"/>
      <c r="AS439" s="873"/>
      <c r="AT439" s="873"/>
      <c r="AU439" s="873"/>
      <c r="AV439" s="882"/>
      <c r="AW439" s="875"/>
      <c r="AX439" s="875"/>
      <c r="AY439" s="24"/>
      <c r="AZ439" s="24"/>
      <c r="BA439" s="24"/>
      <c r="BB439" s="24"/>
      <c r="BC439" s="24"/>
      <c r="BD439" s="24"/>
      <c r="BE439" s="1195" t="s">
        <v>4831</v>
      </c>
      <c r="BF439" s="2" t="s">
        <v>972</v>
      </c>
      <c r="BG439" s="1205" t="s">
        <v>3533</v>
      </c>
      <c r="BH439" s="4" t="s">
        <v>5776</v>
      </c>
      <c r="BI439" s="4"/>
      <c r="BJ439" s="41" t="s">
        <v>626</v>
      </c>
      <c r="BK439" s="509" t="s">
        <v>626</v>
      </c>
    </row>
    <row r="440" spans="1:63" ht="210">
      <c r="A440" s="1163">
        <v>435</v>
      </c>
      <c r="B440" s="1164">
        <v>435</v>
      </c>
      <c r="C440" s="1165">
        <v>417</v>
      </c>
      <c r="D440" s="873" t="s">
        <v>458</v>
      </c>
      <c r="E440" s="873" t="s">
        <v>6750</v>
      </c>
      <c r="F440" s="885" t="s">
        <v>2150</v>
      </c>
      <c r="G440" s="873"/>
      <c r="H440" s="873" t="s">
        <v>6611</v>
      </c>
      <c r="I440" s="873" t="s">
        <v>6131</v>
      </c>
      <c r="J440" s="873" t="s">
        <v>2094</v>
      </c>
      <c r="K440" s="873" t="s">
        <v>683</v>
      </c>
      <c r="L440" s="873" t="s">
        <v>6796</v>
      </c>
      <c r="M440" s="873" t="s">
        <v>4280</v>
      </c>
      <c r="N440" s="873" t="s">
        <v>6132</v>
      </c>
      <c r="O440" s="873"/>
      <c r="P440" s="873"/>
      <c r="Q440" s="873"/>
      <c r="R440" s="873"/>
      <c r="S440" s="873"/>
      <c r="T440" s="873" t="s">
        <v>6133</v>
      </c>
      <c r="U440" s="873" t="s">
        <v>6134</v>
      </c>
      <c r="V440" s="873"/>
      <c r="W440" s="873"/>
      <c r="X440" s="873"/>
      <c r="Y440" s="875"/>
      <c r="Z440" s="884" t="s">
        <v>6751</v>
      </c>
      <c r="AA440" s="873"/>
      <c r="AB440" s="873"/>
      <c r="AC440" s="873"/>
      <c r="AD440" s="873"/>
      <c r="AE440" s="873"/>
      <c r="AF440" s="875"/>
      <c r="AG440" s="875" t="s">
        <v>6749</v>
      </c>
      <c r="AH440" s="929"/>
      <c r="AI440" s="875"/>
      <c r="AJ440" s="875"/>
      <c r="AK440" s="875"/>
      <c r="AL440" s="875"/>
      <c r="AM440" s="875"/>
      <c r="AN440" s="875"/>
      <c r="AO440" s="875"/>
      <c r="AP440" s="884"/>
      <c r="AQ440" s="926"/>
      <c r="AR440" s="873"/>
      <c r="AS440" s="873"/>
      <c r="AT440" s="873"/>
      <c r="AU440" s="873"/>
      <c r="AV440" s="882"/>
      <c r="AW440" s="1127"/>
      <c r="AX440" s="875"/>
      <c r="AY440" s="24"/>
      <c r="AZ440" s="24"/>
      <c r="BA440" s="24"/>
      <c r="BB440" s="24"/>
      <c r="BC440" s="24"/>
      <c r="BD440" s="24"/>
      <c r="BE440" s="1195" t="s">
        <v>6752</v>
      </c>
      <c r="BF440" s="2" t="s">
        <v>6753</v>
      </c>
      <c r="BG440" s="1205" t="s">
        <v>626</v>
      </c>
      <c r="BH440" s="63" t="s">
        <v>5772</v>
      </c>
      <c r="BI440" s="4"/>
      <c r="BJ440" s="4" t="s">
        <v>626</v>
      </c>
      <c r="BK440" s="4" t="s">
        <v>5782</v>
      </c>
    </row>
    <row r="441" spans="1:63" ht="75" customHeight="1">
      <c r="A441" s="1163">
        <v>436</v>
      </c>
      <c r="B441" s="1164">
        <v>436</v>
      </c>
      <c r="C441" s="1165">
        <v>418</v>
      </c>
      <c r="D441" s="873" t="s">
        <v>512</v>
      </c>
      <c r="E441" s="873"/>
      <c r="F441" s="873"/>
      <c r="G441" s="873" t="s">
        <v>5714</v>
      </c>
      <c r="H441" s="873"/>
      <c r="I441" s="873" t="s">
        <v>459</v>
      </c>
      <c r="J441" s="873" t="s">
        <v>680</v>
      </c>
      <c r="K441" s="873" t="s">
        <v>680</v>
      </c>
      <c r="L441" s="873" t="s">
        <v>6795</v>
      </c>
      <c r="M441" s="873" t="s">
        <v>4280</v>
      </c>
      <c r="N441" s="873"/>
      <c r="O441" s="873"/>
      <c r="P441" s="873"/>
      <c r="Q441" s="873"/>
      <c r="R441" s="873"/>
      <c r="S441" s="873"/>
      <c r="T441" s="873" t="s">
        <v>460</v>
      </c>
      <c r="U441" s="873"/>
      <c r="V441" s="873"/>
      <c r="W441" s="873"/>
      <c r="X441" s="873"/>
      <c r="Y441" s="875"/>
      <c r="Z441" s="884"/>
      <c r="AA441" s="873"/>
      <c r="AB441" s="873"/>
      <c r="AC441" s="873"/>
      <c r="AD441" s="873"/>
      <c r="AE441" s="873"/>
      <c r="AF441" s="875"/>
      <c r="AG441" s="875"/>
      <c r="AH441" s="929"/>
      <c r="AI441" s="875"/>
      <c r="AJ441" s="875"/>
      <c r="AK441" s="875"/>
      <c r="AL441" s="875"/>
      <c r="AM441" s="875"/>
      <c r="AN441" s="875"/>
      <c r="AO441" s="875"/>
      <c r="AP441" s="884"/>
      <c r="AQ441" s="873"/>
      <c r="AR441" s="873"/>
      <c r="AS441" s="873"/>
      <c r="AT441" s="873"/>
      <c r="AU441" s="873"/>
      <c r="AV441" s="882"/>
      <c r="AW441" s="875"/>
      <c r="AX441" s="875"/>
      <c r="AY441" s="24"/>
      <c r="AZ441" s="24"/>
      <c r="BA441" s="24"/>
      <c r="BB441" s="24"/>
      <c r="BC441" s="24"/>
      <c r="BD441" s="24"/>
      <c r="BE441" s="1195" t="s">
        <v>4838</v>
      </c>
      <c r="BF441" s="4" t="s">
        <v>514</v>
      </c>
      <c r="BG441" s="1205"/>
      <c r="BH441" s="4" t="s">
        <v>5776</v>
      </c>
      <c r="BI441" s="4"/>
      <c r="BJ441" s="41" t="s">
        <v>626</v>
      </c>
      <c r="BK441" s="509" t="s">
        <v>626</v>
      </c>
    </row>
    <row r="442" spans="1:63" ht="32.25" customHeight="1">
      <c r="A442" s="1163">
        <v>437</v>
      </c>
      <c r="B442" s="1164">
        <v>437</v>
      </c>
      <c r="C442" s="1165">
        <v>419</v>
      </c>
      <c r="D442" s="873"/>
      <c r="E442" s="873"/>
      <c r="F442" s="873"/>
      <c r="G442" s="873"/>
      <c r="H442" s="873" t="s">
        <v>459</v>
      </c>
      <c r="I442" s="873"/>
      <c r="J442" s="873" t="s">
        <v>680</v>
      </c>
      <c r="K442" s="873" t="s">
        <v>680</v>
      </c>
      <c r="L442" s="873" t="s">
        <v>6795</v>
      </c>
      <c r="M442" s="873"/>
      <c r="N442" s="873"/>
      <c r="O442" s="873"/>
      <c r="P442" s="107"/>
      <c r="Q442" s="873"/>
      <c r="R442" s="873"/>
      <c r="S442" s="873"/>
      <c r="T442" s="873"/>
      <c r="U442" s="873"/>
      <c r="V442" s="873"/>
      <c r="W442" s="873"/>
      <c r="X442" s="873"/>
      <c r="Y442" s="875"/>
      <c r="Z442" s="884"/>
      <c r="AA442" s="873"/>
      <c r="AB442" s="873"/>
      <c r="AC442" s="873"/>
      <c r="AD442" s="873"/>
      <c r="AE442" s="873"/>
      <c r="AF442" s="875"/>
      <c r="AG442" s="875"/>
      <c r="AH442" s="929"/>
      <c r="AI442" s="875"/>
      <c r="AJ442" s="875"/>
      <c r="AK442" s="875"/>
      <c r="AL442" s="875"/>
      <c r="AM442" s="875"/>
      <c r="AN442" s="875"/>
      <c r="AO442" s="875"/>
      <c r="AP442" s="884"/>
      <c r="AQ442" s="873"/>
      <c r="AR442" s="873"/>
      <c r="AS442" s="873"/>
      <c r="AT442" s="873"/>
      <c r="AU442" s="873"/>
      <c r="AV442" s="882"/>
      <c r="AW442" s="875"/>
      <c r="AX442" s="875"/>
      <c r="AY442" s="24"/>
      <c r="AZ442" s="24"/>
      <c r="BA442" s="24"/>
      <c r="BB442" s="24"/>
      <c r="BC442" s="24"/>
      <c r="BD442" s="24"/>
      <c r="BE442" s="1195"/>
      <c r="BF442" s="2"/>
      <c r="BG442" s="1205"/>
      <c r="BH442" s="4"/>
      <c r="BI442" s="4"/>
      <c r="BJ442" s="4" t="s">
        <v>626</v>
      </c>
      <c r="BK442" s="4"/>
    </row>
    <row r="443" spans="1:63" ht="45" customHeight="1">
      <c r="A443" s="1163">
        <v>438</v>
      </c>
      <c r="B443" s="1164">
        <v>438</v>
      </c>
      <c r="C443" s="1165">
        <v>420</v>
      </c>
      <c r="D443" s="873" t="s">
        <v>465</v>
      </c>
      <c r="E443" s="873"/>
      <c r="F443" s="873"/>
      <c r="G443" s="873" t="s">
        <v>5714</v>
      </c>
      <c r="H443" s="873" t="s">
        <v>2948</v>
      </c>
      <c r="I443" s="873" t="s">
        <v>463</v>
      </c>
      <c r="J443" s="873" t="s">
        <v>464</v>
      </c>
      <c r="K443" s="873" t="s">
        <v>676</v>
      </c>
      <c r="L443" s="873" t="s">
        <v>6795</v>
      </c>
      <c r="M443" s="873" t="s">
        <v>4280</v>
      </c>
      <c r="N443" s="873"/>
      <c r="O443" s="873" t="s">
        <v>3468</v>
      </c>
      <c r="P443" s="873" t="s">
        <v>3445</v>
      </c>
      <c r="Q443" s="873"/>
      <c r="R443" s="873"/>
      <c r="S443" s="873"/>
      <c r="T443" s="873" t="s">
        <v>4542</v>
      </c>
      <c r="U443" s="873"/>
      <c r="V443" s="873"/>
      <c r="W443" s="873"/>
      <c r="X443" s="873"/>
      <c r="Y443" s="875"/>
      <c r="Z443" s="884"/>
      <c r="AA443" s="873"/>
      <c r="AB443" s="873"/>
      <c r="AC443" s="873"/>
      <c r="AD443" s="873"/>
      <c r="AE443" s="873"/>
      <c r="AF443" s="875"/>
      <c r="AG443" s="875"/>
      <c r="AH443" s="929"/>
      <c r="AI443" s="875"/>
      <c r="AJ443" s="875"/>
      <c r="AK443" s="875"/>
      <c r="AL443" s="875"/>
      <c r="AM443" s="875"/>
      <c r="AN443" s="875"/>
      <c r="AO443" s="875"/>
      <c r="AP443" s="884"/>
      <c r="AQ443" s="873"/>
      <c r="AR443" s="873"/>
      <c r="AS443" s="873"/>
      <c r="AT443" s="873"/>
      <c r="AU443" s="873"/>
      <c r="AV443" s="882"/>
      <c r="AW443" s="875"/>
      <c r="AX443" s="875"/>
      <c r="AY443" s="24"/>
      <c r="AZ443" s="24"/>
      <c r="BA443" s="24"/>
      <c r="BB443" s="24"/>
      <c r="BC443" s="24"/>
      <c r="BD443" s="24"/>
      <c r="BE443" s="1195" t="s">
        <v>4838</v>
      </c>
      <c r="BF443" s="4" t="s">
        <v>470</v>
      </c>
      <c r="BG443" s="1205"/>
      <c r="BH443" s="4" t="s">
        <v>5776</v>
      </c>
      <c r="BI443" s="4"/>
      <c r="BJ443" s="41" t="s">
        <v>626</v>
      </c>
      <c r="BK443" s="509" t="s">
        <v>626</v>
      </c>
    </row>
    <row r="444" spans="1:63" ht="51" customHeight="1">
      <c r="A444" s="1163">
        <v>439</v>
      </c>
      <c r="B444" s="1164">
        <v>439</v>
      </c>
      <c r="C444" s="1165">
        <v>421</v>
      </c>
      <c r="D444" s="873" t="s">
        <v>467</v>
      </c>
      <c r="E444" s="873" t="s">
        <v>468</v>
      </c>
      <c r="F444" s="885" t="s">
        <v>2150</v>
      </c>
      <c r="G444" s="873"/>
      <c r="H444" s="873" t="s">
        <v>2835</v>
      </c>
      <c r="I444" s="873" t="s">
        <v>468</v>
      </c>
      <c r="J444" s="907" t="s">
        <v>1918</v>
      </c>
      <c r="K444" s="907" t="s">
        <v>1918</v>
      </c>
      <c r="L444" s="907" t="s">
        <v>6798</v>
      </c>
      <c r="M444" s="873" t="s">
        <v>4280</v>
      </c>
      <c r="N444" s="873"/>
      <c r="O444" s="873" t="s">
        <v>3469</v>
      </c>
      <c r="P444" s="873" t="s">
        <v>3222</v>
      </c>
      <c r="Q444" s="873"/>
      <c r="R444" s="873"/>
      <c r="S444" s="873"/>
      <c r="T444" s="873" t="s">
        <v>4541</v>
      </c>
      <c r="U444" s="873"/>
      <c r="V444" s="873"/>
      <c r="W444" s="873" t="s">
        <v>3538</v>
      </c>
      <c r="X444" s="873"/>
      <c r="Y444" s="875"/>
      <c r="Z444" s="884"/>
      <c r="AA444" s="873"/>
      <c r="AB444" s="873"/>
      <c r="AC444" s="873"/>
      <c r="AD444" s="873"/>
      <c r="AE444" s="873"/>
      <c r="AF444" s="875"/>
      <c r="AG444" s="875"/>
      <c r="AH444" s="929"/>
      <c r="AI444" s="875"/>
      <c r="AJ444" s="875"/>
      <c r="AK444" s="875"/>
      <c r="AL444" s="875"/>
      <c r="AM444" s="875"/>
      <c r="AN444" s="875"/>
      <c r="AO444" s="875"/>
      <c r="AP444" s="884"/>
      <c r="AQ444" s="873"/>
      <c r="AR444" s="873"/>
      <c r="AS444" s="873"/>
      <c r="AT444" s="873"/>
      <c r="AU444" s="873"/>
      <c r="AV444" s="882"/>
      <c r="AW444" s="875"/>
      <c r="AX444" s="875"/>
      <c r="AY444" s="24"/>
      <c r="AZ444" s="24"/>
      <c r="BA444" s="24"/>
      <c r="BB444" s="24"/>
      <c r="BC444" s="24"/>
      <c r="BD444" s="24"/>
      <c r="BE444" s="1195"/>
      <c r="BF444" s="2" t="s">
        <v>5241</v>
      </c>
      <c r="BG444" s="1205" t="s">
        <v>5563</v>
      </c>
      <c r="BH444" s="4" t="s">
        <v>5766</v>
      </c>
      <c r="BI444" s="4"/>
      <c r="BJ444" s="4" t="s">
        <v>626</v>
      </c>
      <c r="BK444" s="4" t="s">
        <v>5828</v>
      </c>
    </row>
    <row r="445" spans="1:63" ht="96.75" customHeight="1">
      <c r="A445" s="1163">
        <v>440</v>
      </c>
      <c r="B445" s="1164">
        <v>440</v>
      </c>
      <c r="C445" s="1165">
        <v>422</v>
      </c>
      <c r="D445" s="873" t="s">
        <v>471</v>
      </c>
      <c r="E445" s="873"/>
      <c r="F445" s="873"/>
      <c r="G445" s="873" t="s">
        <v>5714</v>
      </c>
      <c r="H445" s="873" t="s">
        <v>2961</v>
      </c>
      <c r="I445" s="873" t="s">
        <v>472</v>
      </c>
      <c r="J445" s="873" t="s">
        <v>712</v>
      </c>
      <c r="K445" s="873" t="s">
        <v>673</v>
      </c>
      <c r="L445" s="873" t="s">
        <v>6796</v>
      </c>
      <c r="M445" s="873" t="s">
        <v>4280</v>
      </c>
      <c r="N445" s="873"/>
      <c r="O445" s="873" t="s">
        <v>473</v>
      </c>
      <c r="P445" s="873" t="s">
        <v>3221</v>
      </c>
      <c r="Q445" s="873"/>
      <c r="R445" s="873"/>
      <c r="S445" s="873"/>
      <c r="T445" s="873" t="s">
        <v>474</v>
      </c>
      <c r="U445" s="873"/>
      <c r="V445" s="873"/>
      <c r="W445" s="873"/>
      <c r="X445" s="873"/>
      <c r="Y445" s="875"/>
      <c r="Z445" s="884"/>
      <c r="AA445" s="873"/>
      <c r="AB445" s="873"/>
      <c r="AC445" s="873"/>
      <c r="AD445" s="873"/>
      <c r="AE445" s="873"/>
      <c r="AF445" s="875"/>
      <c r="AG445" s="875"/>
      <c r="AH445" s="929"/>
      <c r="AI445" s="875"/>
      <c r="AJ445" s="875"/>
      <c r="AK445" s="875"/>
      <c r="AL445" s="875"/>
      <c r="AM445" s="875"/>
      <c r="AN445" s="875"/>
      <c r="AO445" s="875"/>
      <c r="AP445" s="884"/>
      <c r="AQ445" s="873"/>
      <c r="AR445" s="873"/>
      <c r="AS445" s="873"/>
      <c r="AT445" s="873"/>
      <c r="AU445" s="873"/>
      <c r="AV445" s="882"/>
      <c r="AW445" s="875"/>
      <c r="AX445" s="875"/>
      <c r="AY445" s="24"/>
      <c r="AZ445" s="24"/>
      <c r="BA445" s="24"/>
      <c r="BB445" s="24"/>
      <c r="BC445" s="24"/>
      <c r="BD445" s="24"/>
      <c r="BE445" s="1195" t="s">
        <v>4832</v>
      </c>
      <c r="BF445" s="2" t="s">
        <v>972</v>
      </c>
      <c r="BG445" s="1205" t="s">
        <v>3533</v>
      </c>
      <c r="BH445" s="4" t="s">
        <v>5776</v>
      </c>
      <c r="BI445" s="4"/>
      <c r="BJ445" s="41" t="s">
        <v>626</v>
      </c>
      <c r="BK445" s="509" t="s">
        <v>626</v>
      </c>
    </row>
    <row r="446" spans="1:63" ht="138.75" customHeight="1">
      <c r="A446" s="1163">
        <v>441</v>
      </c>
      <c r="B446" s="1164">
        <v>441</v>
      </c>
      <c r="C446" s="1165">
        <v>423</v>
      </c>
      <c r="D446" s="857" t="s">
        <v>1766</v>
      </c>
      <c r="E446" s="857" t="s">
        <v>5381</v>
      </c>
      <c r="F446" s="885" t="s">
        <v>2150</v>
      </c>
      <c r="G446" s="857"/>
      <c r="H446" s="873" t="s">
        <v>564</v>
      </c>
      <c r="I446" s="873" t="s">
        <v>566</v>
      </c>
      <c r="J446" s="873" t="s">
        <v>2025</v>
      </c>
      <c r="K446" s="873" t="s">
        <v>672</v>
      </c>
      <c r="L446" s="873" t="s">
        <v>6796</v>
      </c>
      <c r="M446" s="873" t="s">
        <v>4280</v>
      </c>
      <c r="N446" s="873"/>
      <c r="O446" s="873" t="s">
        <v>3869</v>
      </c>
      <c r="P446" s="873" t="s">
        <v>3870</v>
      </c>
      <c r="Q446" s="873"/>
      <c r="R446" s="991">
        <v>32191.25</v>
      </c>
      <c r="S446" s="873"/>
      <c r="T446" s="873" t="s">
        <v>567</v>
      </c>
      <c r="U446" s="873">
        <v>2016</v>
      </c>
      <c r="V446" s="873" t="s">
        <v>2187</v>
      </c>
      <c r="W446" s="873" t="s">
        <v>2676</v>
      </c>
      <c r="X446" s="873" t="s">
        <v>6549</v>
      </c>
      <c r="Y446" s="875" t="s">
        <v>6548</v>
      </c>
      <c r="Z446" s="884" t="s">
        <v>2149</v>
      </c>
      <c r="AA446" s="873" t="s">
        <v>2149</v>
      </c>
      <c r="AB446" s="873" t="s">
        <v>2149</v>
      </c>
      <c r="AC446" s="873" t="s">
        <v>2149</v>
      </c>
      <c r="AD446" s="873" t="s">
        <v>2149</v>
      </c>
      <c r="AE446" s="873"/>
      <c r="AF446" s="875" t="s">
        <v>2149</v>
      </c>
      <c r="AG446" s="875"/>
      <c r="AH446" s="942" t="s">
        <v>6288</v>
      </c>
      <c r="AI446" s="943"/>
      <c r="AJ446" s="943"/>
      <c r="AK446" s="943"/>
      <c r="AL446" s="943"/>
      <c r="AM446" s="943"/>
      <c r="AN446" s="943"/>
      <c r="AO446" s="943"/>
      <c r="AP446" s="884" t="s">
        <v>5832</v>
      </c>
      <c r="AQ446" s="873" t="s">
        <v>5833</v>
      </c>
      <c r="AR446" s="873"/>
      <c r="AS446" s="873"/>
      <c r="AT446" s="873"/>
      <c r="AU446" s="873"/>
      <c r="AV446" s="882"/>
      <c r="AW446" s="943"/>
      <c r="AX446" s="943"/>
      <c r="AY446" s="567"/>
      <c r="AZ446" s="567"/>
      <c r="BA446" s="567"/>
      <c r="BB446" s="567"/>
      <c r="BC446" s="567"/>
      <c r="BD446" s="567"/>
      <c r="BE446" s="1198" t="s">
        <v>6559</v>
      </c>
      <c r="BF446" s="4" t="s">
        <v>6287</v>
      </c>
      <c r="BG446" s="1240" t="s">
        <v>5561</v>
      </c>
      <c r="BH446" s="63" t="s">
        <v>6019</v>
      </c>
      <c r="BI446" s="4" t="s">
        <v>5750</v>
      </c>
      <c r="BJ446" s="4" t="s">
        <v>6819</v>
      </c>
      <c r="BK446" s="4" t="s">
        <v>5828</v>
      </c>
    </row>
    <row r="447" spans="1:63" ht="75.75" customHeight="1">
      <c r="A447" s="1163">
        <v>442</v>
      </c>
      <c r="B447" s="1164">
        <v>442</v>
      </c>
      <c r="C447" s="1165">
        <v>424</v>
      </c>
      <c r="D447" s="873" t="s">
        <v>568</v>
      </c>
      <c r="E447" s="857" t="s">
        <v>5717</v>
      </c>
      <c r="F447" s="885" t="s">
        <v>2150</v>
      </c>
      <c r="G447" s="873"/>
      <c r="H447" s="873" t="s">
        <v>569</v>
      </c>
      <c r="I447" s="873" t="s">
        <v>570</v>
      </c>
      <c r="J447" s="873" t="s">
        <v>1496</v>
      </c>
      <c r="K447" s="873" t="s">
        <v>674</v>
      </c>
      <c r="L447" s="873" t="s">
        <v>6795</v>
      </c>
      <c r="M447" s="873" t="s">
        <v>4280</v>
      </c>
      <c r="N447" s="873"/>
      <c r="O447" s="873" t="s">
        <v>571</v>
      </c>
      <c r="P447" s="873" t="s">
        <v>3220</v>
      </c>
      <c r="Q447" s="873"/>
      <c r="R447" s="873"/>
      <c r="S447" s="873"/>
      <c r="T447" s="873" t="s">
        <v>572</v>
      </c>
      <c r="U447" s="873"/>
      <c r="V447" s="873" t="s">
        <v>2186</v>
      </c>
      <c r="W447" s="873" t="s">
        <v>2677</v>
      </c>
      <c r="X447" s="873" t="s">
        <v>2149</v>
      </c>
      <c r="Y447" s="875" t="s">
        <v>2149</v>
      </c>
      <c r="Z447" s="884" t="s">
        <v>2149</v>
      </c>
      <c r="AA447" s="873" t="s">
        <v>2149</v>
      </c>
      <c r="AB447" s="873" t="s">
        <v>2149</v>
      </c>
      <c r="AC447" s="873" t="s">
        <v>2149</v>
      </c>
      <c r="AD447" s="873" t="s">
        <v>2149</v>
      </c>
      <c r="AE447" s="873"/>
      <c r="AF447" s="875" t="s">
        <v>2149</v>
      </c>
      <c r="AG447" s="875"/>
      <c r="AH447" s="955"/>
      <c r="AI447" s="956"/>
      <c r="AJ447" s="956"/>
      <c r="AK447" s="956"/>
      <c r="AL447" s="956"/>
      <c r="AM447" s="956"/>
      <c r="AN447" s="956"/>
      <c r="AO447" s="956"/>
      <c r="AP447" s="884"/>
      <c r="AQ447" s="873"/>
      <c r="AR447" s="873"/>
      <c r="AS447" s="873"/>
      <c r="AT447" s="873"/>
      <c r="AU447" s="873"/>
      <c r="AV447" s="882"/>
      <c r="AW447" s="956"/>
      <c r="AX447" s="956"/>
      <c r="AY447" s="35"/>
      <c r="AZ447" s="35"/>
      <c r="BA447" s="35"/>
      <c r="BB447" s="35"/>
      <c r="BC447" s="35"/>
      <c r="BD447" s="35"/>
      <c r="BE447" s="1195" t="s">
        <v>4732</v>
      </c>
      <c r="BF447" s="4"/>
      <c r="BG447" s="1241" t="s">
        <v>5562</v>
      </c>
      <c r="BH447" s="4" t="s">
        <v>5766</v>
      </c>
      <c r="BI447" s="4"/>
      <c r="BJ447" s="4" t="s">
        <v>626</v>
      </c>
      <c r="BK447" s="4" t="s">
        <v>5828</v>
      </c>
    </row>
    <row r="448" spans="1:63" ht="81" customHeight="1">
      <c r="A448" s="1163">
        <v>443</v>
      </c>
      <c r="B448" s="1164">
        <v>443</v>
      </c>
      <c r="C448" s="1165" t="s">
        <v>5129</v>
      </c>
      <c r="D448" s="873" t="s">
        <v>573</v>
      </c>
      <c r="E448" s="873" t="s">
        <v>6739</v>
      </c>
      <c r="F448" s="873" t="s">
        <v>6740</v>
      </c>
      <c r="G448" s="873"/>
      <c r="H448" s="873" t="s">
        <v>2814</v>
      </c>
      <c r="I448" s="882" t="s">
        <v>574</v>
      </c>
      <c r="J448" s="877" t="s">
        <v>1047</v>
      </c>
      <c r="K448" s="873" t="s">
        <v>1047</v>
      </c>
      <c r="L448" s="873" t="s">
        <v>6794</v>
      </c>
      <c r="M448" s="873" t="s">
        <v>2814</v>
      </c>
      <c r="N448" s="873" t="s">
        <v>6138</v>
      </c>
      <c r="O448" s="873" t="s">
        <v>3470</v>
      </c>
      <c r="P448" s="873" t="s">
        <v>3219</v>
      </c>
      <c r="Q448" s="873"/>
      <c r="R448" s="873"/>
      <c r="S448" s="873"/>
      <c r="T448" s="873" t="s">
        <v>0</v>
      </c>
      <c r="U448" s="873">
        <v>2016</v>
      </c>
      <c r="V448" s="873" t="s">
        <v>2547</v>
      </c>
      <c r="W448" s="873" t="s">
        <v>2149</v>
      </c>
      <c r="X448" s="873"/>
      <c r="Y448" s="875"/>
      <c r="Z448" s="884"/>
      <c r="AA448" s="873"/>
      <c r="AB448" s="873"/>
      <c r="AC448" s="873"/>
      <c r="AD448" s="873"/>
      <c r="AE448" s="873"/>
      <c r="AF448" s="875"/>
      <c r="AG448" s="875"/>
      <c r="AH448" s="929"/>
      <c r="AI448" s="875"/>
      <c r="AJ448" s="875"/>
      <c r="AK448" s="875"/>
      <c r="AL448" s="875"/>
      <c r="AM448" s="875"/>
      <c r="AN448" s="875"/>
      <c r="AO448" s="875"/>
      <c r="AP448" s="884"/>
      <c r="AQ448" s="873"/>
      <c r="AR448" s="873"/>
      <c r="AS448" s="873"/>
      <c r="AT448" s="873"/>
      <c r="AU448" s="873"/>
      <c r="AV448" s="882"/>
      <c r="AW448" s="1127"/>
      <c r="AX448" s="875"/>
      <c r="AY448" s="24"/>
      <c r="AZ448" s="24"/>
      <c r="BA448" s="24"/>
      <c r="BB448" s="24"/>
      <c r="BC448" s="24"/>
      <c r="BD448" s="24"/>
      <c r="BE448" s="1195" t="s">
        <v>5590</v>
      </c>
      <c r="BF448" s="2" t="s">
        <v>5250</v>
      </c>
      <c r="BG448" s="1205" t="s">
        <v>626</v>
      </c>
      <c r="BH448" s="4" t="s">
        <v>5772</v>
      </c>
      <c r="BI448" s="4"/>
      <c r="BJ448" s="4" t="s">
        <v>626</v>
      </c>
      <c r="BK448" s="4" t="s">
        <v>5782</v>
      </c>
    </row>
    <row r="449" spans="1:63" ht="52.5" customHeight="1">
      <c r="A449" s="1163">
        <v>444</v>
      </c>
      <c r="B449" s="1164">
        <v>444</v>
      </c>
      <c r="C449" s="1165" t="s">
        <v>5197</v>
      </c>
      <c r="D449" s="873" t="s">
        <v>4</v>
      </c>
      <c r="E449" s="857" t="s">
        <v>5717</v>
      </c>
      <c r="F449" s="885" t="s">
        <v>2150</v>
      </c>
      <c r="G449" s="873"/>
      <c r="H449" s="873" t="s">
        <v>2935</v>
      </c>
      <c r="I449" s="873" t="s">
        <v>5</v>
      </c>
      <c r="J449" s="873" t="s">
        <v>6</v>
      </c>
      <c r="K449" s="873" t="s">
        <v>1374</v>
      </c>
      <c r="L449" s="873" t="s">
        <v>6794</v>
      </c>
      <c r="M449" s="873" t="s">
        <v>4301</v>
      </c>
      <c r="N449" s="873"/>
      <c r="O449" s="873"/>
      <c r="P449" s="873"/>
      <c r="Q449" s="873"/>
      <c r="R449" s="873"/>
      <c r="S449" s="873"/>
      <c r="T449" s="873" t="s">
        <v>5232</v>
      </c>
      <c r="U449" s="873"/>
      <c r="V449" s="873" t="s">
        <v>2547</v>
      </c>
      <c r="W449" s="873" t="s">
        <v>4787</v>
      </c>
      <c r="X449" s="873" t="s">
        <v>2149</v>
      </c>
      <c r="Y449" s="875" t="s">
        <v>2149</v>
      </c>
      <c r="Z449" s="884" t="s">
        <v>2149</v>
      </c>
      <c r="AA449" s="873" t="s">
        <v>2149</v>
      </c>
      <c r="AB449" s="873" t="s">
        <v>2149</v>
      </c>
      <c r="AC449" s="873" t="s">
        <v>2149</v>
      </c>
      <c r="AD449" s="873" t="s">
        <v>2149</v>
      </c>
      <c r="AE449" s="873"/>
      <c r="AF449" s="875" t="s">
        <v>2149</v>
      </c>
      <c r="AG449" s="875"/>
      <c r="AH449" s="929"/>
      <c r="AI449" s="875"/>
      <c r="AJ449" s="875"/>
      <c r="AK449" s="875"/>
      <c r="AL449" s="875"/>
      <c r="AM449" s="875"/>
      <c r="AN449" s="875"/>
      <c r="AO449" s="875"/>
      <c r="AP449" s="884"/>
      <c r="AQ449" s="873"/>
      <c r="AR449" s="873"/>
      <c r="AS449" s="873"/>
      <c r="AT449" s="873"/>
      <c r="AU449" s="873"/>
      <c r="AV449" s="882"/>
      <c r="AW449" s="875"/>
      <c r="AX449" s="875"/>
      <c r="AY449" s="24"/>
      <c r="AZ449" s="24"/>
      <c r="BA449" s="24"/>
      <c r="BB449" s="24"/>
      <c r="BC449" s="24"/>
      <c r="BD449" s="24"/>
      <c r="BE449" s="1195"/>
      <c r="BF449" s="4"/>
      <c r="BG449" s="1205" t="s">
        <v>5562</v>
      </c>
      <c r="BH449" s="4" t="s">
        <v>5766</v>
      </c>
      <c r="BI449" s="4"/>
      <c r="BJ449" s="4" t="s">
        <v>626</v>
      </c>
      <c r="BK449" s="4" t="s">
        <v>5828</v>
      </c>
    </row>
    <row r="450" spans="1:63" ht="50.25" customHeight="1">
      <c r="A450" s="1163">
        <v>445</v>
      </c>
      <c r="B450" s="1164">
        <v>445</v>
      </c>
      <c r="C450" s="1165">
        <v>427</v>
      </c>
      <c r="D450" s="873" t="s">
        <v>1040</v>
      </c>
      <c r="E450" s="857" t="s">
        <v>5708</v>
      </c>
      <c r="F450" s="885" t="s">
        <v>2150</v>
      </c>
      <c r="G450" s="873"/>
      <c r="H450" s="873" t="s">
        <v>2821</v>
      </c>
      <c r="I450" s="873" t="s">
        <v>8</v>
      </c>
      <c r="J450" s="873" t="s">
        <v>9</v>
      </c>
      <c r="K450" s="873" t="s">
        <v>10</v>
      </c>
      <c r="L450" s="873" t="s">
        <v>6795</v>
      </c>
      <c r="M450" s="873" t="s">
        <v>4280</v>
      </c>
      <c r="N450" s="873"/>
      <c r="O450" s="873" t="s">
        <v>3471</v>
      </c>
      <c r="P450" s="873" t="s">
        <v>3218</v>
      </c>
      <c r="Q450" s="873"/>
      <c r="R450" s="873">
        <v>93452.45</v>
      </c>
      <c r="S450" s="873"/>
      <c r="T450" s="873" t="s">
        <v>11</v>
      </c>
      <c r="U450" s="873">
        <v>2016</v>
      </c>
      <c r="V450" s="873" t="s">
        <v>2187</v>
      </c>
      <c r="W450" s="873" t="s">
        <v>3539</v>
      </c>
      <c r="X450" s="873"/>
      <c r="Y450" s="875"/>
      <c r="Z450" s="884"/>
      <c r="AA450" s="873"/>
      <c r="AB450" s="873"/>
      <c r="AC450" s="873"/>
      <c r="AD450" s="873"/>
      <c r="AE450" s="873"/>
      <c r="AF450" s="875"/>
      <c r="AG450" s="875"/>
      <c r="AH450" s="929"/>
      <c r="AI450" s="875"/>
      <c r="AJ450" s="875"/>
      <c r="AK450" s="875"/>
      <c r="AL450" s="875"/>
      <c r="AM450" s="875"/>
      <c r="AN450" s="875"/>
      <c r="AO450" s="875"/>
      <c r="AP450" s="1067" t="s">
        <v>5913</v>
      </c>
      <c r="AQ450" s="873"/>
      <c r="AR450" s="873"/>
      <c r="AS450" s="873"/>
      <c r="AT450" s="873"/>
      <c r="AU450" s="873"/>
      <c r="AV450" s="882"/>
      <c r="AW450" s="875"/>
      <c r="AX450" s="875"/>
      <c r="AY450" s="24"/>
      <c r="AZ450" s="24"/>
      <c r="BA450" s="24"/>
      <c r="BB450" s="24"/>
      <c r="BC450" s="24"/>
      <c r="BD450" s="24"/>
      <c r="BE450" s="1195"/>
      <c r="BF450" s="4"/>
      <c r="BG450" s="1205" t="s">
        <v>5561</v>
      </c>
      <c r="BH450" s="4" t="s">
        <v>5766</v>
      </c>
      <c r="BI450" s="4" t="s">
        <v>5750</v>
      </c>
      <c r="BJ450" s="66" t="s">
        <v>2150</v>
      </c>
      <c r="BK450" s="4" t="s">
        <v>5828</v>
      </c>
    </row>
    <row r="451" spans="1:63" s="584" customFormat="1" ht="60.75" customHeight="1">
      <c r="A451" s="1163">
        <v>446</v>
      </c>
      <c r="B451" s="1170">
        <v>446</v>
      </c>
      <c r="C451" s="1171">
        <v>428</v>
      </c>
      <c r="D451" s="907" t="s">
        <v>690</v>
      </c>
      <c r="E451" s="911" t="s">
        <v>5682</v>
      </c>
      <c r="F451" s="1068" t="s">
        <v>2150</v>
      </c>
      <c r="G451" s="907"/>
      <c r="H451" s="907" t="s">
        <v>2822</v>
      </c>
      <c r="I451" s="907" t="s">
        <v>12</v>
      </c>
      <c r="J451" s="907" t="s">
        <v>680</v>
      </c>
      <c r="K451" s="907" t="s">
        <v>680</v>
      </c>
      <c r="L451" s="907" t="s">
        <v>6795</v>
      </c>
      <c r="M451" s="873" t="s">
        <v>4280</v>
      </c>
      <c r="N451" s="873"/>
      <c r="O451" s="873" t="s">
        <v>13</v>
      </c>
      <c r="P451" s="873" t="s">
        <v>3217</v>
      </c>
      <c r="Q451" s="873"/>
      <c r="R451" s="873">
        <v>5323</v>
      </c>
      <c r="S451" s="873" t="s">
        <v>2549</v>
      </c>
      <c r="T451" s="873" t="s">
        <v>14</v>
      </c>
      <c r="U451" s="873">
        <v>2016</v>
      </c>
      <c r="V451" s="873" t="s">
        <v>2187</v>
      </c>
      <c r="W451" s="873" t="s">
        <v>2660</v>
      </c>
      <c r="X451" s="873" t="s">
        <v>2149</v>
      </c>
      <c r="Y451" s="875" t="s">
        <v>2149</v>
      </c>
      <c r="Z451" s="1009" t="s">
        <v>2149</v>
      </c>
      <c r="AA451" s="873" t="s">
        <v>2149</v>
      </c>
      <c r="AB451" s="907" t="s">
        <v>2149</v>
      </c>
      <c r="AC451" s="907" t="s">
        <v>2149</v>
      </c>
      <c r="AD451" s="907" t="s">
        <v>2149</v>
      </c>
      <c r="AE451" s="907"/>
      <c r="AF451" s="908" t="s">
        <v>2149</v>
      </c>
      <c r="AG451" s="908"/>
      <c r="AH451" s="1010"/>
      <c r="AI451" s="908"/>
      <c r="AJ451" s="908"/>
      <c r="AK451" s="908"/>
      <c r="AL451" s="908"/>
      <c r="AM451" s="908"/>
      <c r="AN451" s="908"/>
      <c r="AO451" s="908"/>
      <c r="AP451" s="1009"/>
      <c r="AQ451" s="907"/>
      <c r="AR451" s="907"/>
      <c r="AS451" s="907"/>
      <c r="AT451" s="907"/>
      <c r="AU451" s="907"/>
      <c r="AV451" s="912"/>
      <c r="AW451" s="908"/>
      <c r="AX451" s="908"/>
      <c r="AY451" s="582"/>
      <c r="AZ451" s="582"/>
      <c r="BA451" s="582"/>
      <c r="BB451" s="582"/>
      <c r="BC451" s="582"/>
      <c r="BD451" s="582"/>
      <c r="BE451" s="1209" t="s">
        <v>6395</v>
      </c>
      <c r="BF451" s="581" t="s">
        <v>5241</v>
      </c>
      <c r="BG451" s="1245" t="s">
        <v>5560</v>
      </c>
      <c r="BH451" s="581" t="s">
        <v>5766</v>
      </c>
      <c r="BI451" s="581"/>
      <c r="BJ451" s="581" t="s">
        <v>626</v>
      </c>
      <c r="BK451" s="581" t="s">
        <v>5828</v>
      </c>
    </row>
    <row r="452" spans="1:63" ht="69" customHeight="1">
      <c r="A452" s="1163">
        <v>447</v>
      </c>
      <c r="B452" s="1164">
        <v>447</v>
      </c>
      <c r="C452" s="1165" t="s">
        <v>5207</v>
      </c>
      <c r="D452" s="873" t="s">
        <v>15</v>
      </c>
      <c r="E452" s="873"/>
      <c r="F452" s="873"/>
      <c r="G452" s="873" t="s">
        <v>5714</v>
      </c>
      <c r="H452" s="873" t="s">
        <v>2949</v>
      </c>
      <c r="I452" s="873" t="s">
        <v>16</v>
      </c>
      <c r="J452" s="873" t="s">
        <v>17</v>
      </c>
      <c r="K452" s="873" t="s">
        <v>674</v>
      </c>
      <c r="L452" s="873" t="s">
        <v>6795</v>
      </c>
      <c r="M452" s="873" t="s">
        <v>5206</v>
      </c>
      <c r="N452" s="873"/>
      <c r="O452" s="873" t="s">
        <v>3472</v>
      </c>
      <c r="P452" s="873" t="s">
        <v>3216</v>
      </c>
      <c r="Q452" s="873"/>
      <c r="R452" s="873"/>
      <c r="S452" s="873"/>
      <c r="T452" s="873" t="s">
        <v>18</v>
      </c>
      <c r="U452" s="873"/>
      <c r="V452" s="873"/>
      <c r="W452" s="873"/>
      <c r="X452" s="873"/>
      <c r="Y452" s="875"/>
      <c r="Z452" s="884"/>
      <c r="AA452" s="873"/>
      <c r="AB452" s="873"/>
      <c r="AC452" s="873"/>
      <c r="AD452" s="873"/>
      <c r="AE452" s="873"/>
      <c r="AF452" s="875"/>
      <c r="AG452" s="875"/>
      <c r="AH452" s="929"/>
      <c r="AI452" s="875"/>
      <c r="AJ452" s="875"/>
      <c r="AK452" s="875"/>
      <c r="AL452" s="875"/>
      <c r="AM452" s="875"/>
      <c r="AN452" s="875"/>
      <c r="AO452" s="875"/>
      <c r="AP452" s="884"/>
      <c r="AQ452" s="873"/>
      <c r="AR452" s="873"/>
      <c r="AS452" s="873"/>
      <c r="AT452" s="873"/>
      <c r="AU452" s="873"/>
      <c r="AV452" s="882"/>
      <c r="AW452" s="875"/>
      <c r="AX452" s="875"/>
      <c r="AY452" s="24"/>
      <c r="AZ452" s="24"/>
      <c r="BA452" s="24"/>
      <c r="BB452" s="24"/>
      <c r="BC452" s="24"/>
      <c r="BD452" s="24"/>
      <c r="BE452" s="1195" t="s">
        <v>3533</v>
      </c>
      <c r="BF452" s="4"/>
      <c r="BG452" s="1205" t="s">
        <v>3533</v>
      </c>
      <c r="BH452" s="4" t="s">
        <v>5776</v>
      </c>
      <c r="BI452" s="4"/>
      <c r="BJ452" s="41" t="s">
        <v>626</v>
      </c>
      <c r="BK452" s="509" t="s">
        <v>626</v>
      </c>
    </row>
    <row r="453" spans="1:63" ht="133.5" customHeight="1">
      <c r="A453" s="1163">
        <v>448</v>
      </c>
      <c r="B453" s="1164">
        <v>448</v>
      </c>
      <c r="C453" s="1165">
        <v>430</v>
      </c>
      <c r="D453" s="873" t="s">
        <v>1040</v>
      </c>
      <c r="E453" s="857" t="s">
        <v>5708</v>
      </c>
      <c r="F453" s="885" t="s">
        <v>2150</v>
      </c>
      <c r="G453" s="873"/>
      <c r="H453" s="873" t="s">
        <v>20</v>
      </c>
      <c r="I453" s="873" t="s">
        <v>707</v>
      </c>
      <c r="J453" s="873" t="s">
        <v>715</v>
      </c>
      <c r="K453" s="873" t="s">
        <v>668</v>
      </c>
      <c r="L453" s="873" t="s">
        <v>6796</v>
      </c>
      <c r="M453" s="873" t="s">
        <v>4280</v>
      </c>
      <c r="N453" s="873"/>
      <c r="O453" s="873" t="s">
        <v>3473</v>
      </c>
      <c r="P453" s="873" t="s">
        <v>3215</v>
      </c>
      <c r="Q453" s="873"/>
      <c r="R453" s="873">
        <v>58997.85</v>
      </c>
      <c r="S453" s="873"/>
      <c r="T453" s="873" t="s">
        <v>3824</v>
      </c>
      <c r="U453" s="873">
        <v>2016</v>
      </c>
      <c r="V453" s="873" t="s">
        <v>2187</v>
      </c>
      <c r="W453" s="873" t="s">
        <v>2661</v>
      </c>
      <c r="X453" s="873" t="s">
        <v>2149</v>
      </c>
      <c r="Y453" s="875" t="s">
        <v>2149</v>
      </c>
      <c r="Z453" s="884" t="s">
        <v>2149</v>
      </c>
      <c r="AA453" s="873" t="s">
        <v>2149</v>
      </c>
      <c r="AB453" s="873" t="s">
        <v>2149</v>
      </c>
      <c r="AC453" s="873" t="s">
        <v>2149</v>
      </c>
      <c r="AD453" s="873" t="s">
        <v>2149</v>
      </c>
      <c r="AE453" s="873"/>
      <c r="AF453" s="875" t="s">
        <v>2149</v>
      </c>
      <c r="AG453" s="875"/>
      <c r="AH453" s="929"/>
      <c r="AI453" s="875"/>
      <c r="AJ453" s="875"/>
      <c r="AK453" s="875"/>
      <c r="AL453" s="875"/>
      <c r="AM453" s="875"/>
      <c r="AN453" s="875"/>
      <c r="AO453" s="875"/>
      <c r="AP453" s="884"/>
      <c r="AQ453" s="873"/>
      <c r="AR453" s="873"/>
      <c r="AS453" s="873"/>
      <c r="AT453" s="873"/>
      <c r="AU453" s="873"/>
      <c r="AV453" s="882"/>
      <c r="AW453" s="875"/>
      <c r="AX453" s="875"/>
      <c r="AY453" s="24"/>
      <c r="AZ453" s="24"/>
      <c r="BA453" s="24"/>
      <c r="BB453" s="24"/>
      <c r="BC453" s="24"/>
      <c r="BD453" s="24"/>
      <c r="BE453" s="1195"/>
      <c r="BF453" s="4"/>
      <c r="BG453" s="1205" t="s">
        <v>5562</v>
      </c>
      <c r="BH453" s="63" t="s">
        <v>6021</v>
      </c>
      <c r="BI453" s="4" t="s">
        <v>5750</v>
      </c>
      <c r="BJ453" s="66" t="s">
        <v>2150</v>
      </c>
      <c r="BK453" s="4"/>
    </row>
    <row r="454" spans="1:63" ht="32.25" customHeight="1">
      <c r="A454" s="1163">
        <v>449</v>
      </c>
      <c r="B454" s="1164">
        <v>449</v>
      </c>
      <c r="C454" s="1165">
        <v>431</v>
      </c>
      <c r="D454" s="873" t="s">
        <v>821</v>
      </c>
      <c r="E454" s="857" t="s">
        <v>5717</v>
      </c>
      <c r="F454" s="885" t="s">
        <v>2150</v>
      </c>
      <c r="G454" s="873"/>
      <c r="H454" s="873" t="s">
        <v>21</v>
      </c>
      <c r="I454" s="873" t="s">
        <v>22</v>
      </c>
      <c r="J454" s="873" t="s">
        <v>709</v>
      </c>
      <c r="K454" s="873" t="s">
        <v>670</v>
      </c>
      <c r="L454" s="873" t="s">
        <v>6795</v>
      </c>
      <c r="M454" s="873" t="s">
        <v>4280</v>
      </c>
      <c r="N454" s="873"/>
      <c r="O454" s="873" t="s">
        <v>3474</v>
      </c>
      <c r="P454" s="873" t="s">
        <v>3214</v>
      </c>
      <c r="Q454" s="873"/>
      <c r="R454" s="873"/>
      <c r="S454" s="873"/>
      <c r="T454" s="873" t="s">
        <v>23</v>
      </c>
      <c r="U454" s="873"/>
      <c r="V454" s="873" t="s">
        <v>2186</v>
      </c>
      <c r="W454" s="873" t="s">
        <v>2149</v>
      </c>
      <c r="X454" s="873" t="s">
        <v>2149</v>
      </c>
      <c r="Y454" s="875" t="s">
        <v>2149</v>
      </c>
      <c r="Z454" s="884" t="s">
        <v>2149</v>
      </c>
      <c r="AA454" s="873" t="s">
        <v>2149</v>
      </c>
      <c r="AB454" s="873" t="s">
        <v>2149</v>
      </c>
      <c r="AC454" s="873" t="s">
        <v>2149</v>
      </c>
      <c r="AD454" s="873" t="s">
        <v>2149</v>
      </c>
      <c r="AE454" s="873"/>
      <c r="AF454" s="875" t="s">
        <v>2149</v>
      </c>
      <c r="AG454" s="875"/>
      <c r="AH454" s="868"/>
      <c r="AI454" s="869"/>
      <c r="AJ454" s="869"/>
      <c r="AK454" s="869"/>
      <c r="AL454" s="869"/>
      <c r="AM454" s="869"/>
      <c r="AN454" s="869"/>
      <c r="AO454" s="869"/>
      <c r="AP454" s="884"/>
      <c r="AQ454" s="873"/>
      <c r="AR454" s="873"/>
      <c r="AS454" s="873"/>
      <c r="AT454" s="873"/>
      <c r="AU454" s="873"/>
      <c r="AV454" s="882"/>
      <c r="AW454" s="869"/>
      <c r="AX454" s="869"/>
      <c r="AY454" s="22"/>
      <c r="AZ454" s="22"/>
      <c r="BA454" s="22"/>
      <c r="BB454" s="22"/>
      <c r="BC454" s="22"/>
      <c r="BD454" s="22"/>
      <c r="BE454" s="1188" t="s">
        <v>6283</v>
      </c>
      <c r="BF454" s="4" t="s">
        <v>5250</v>
      </c>
      <c r="BG454" s="1237" t="s">
        <v>5562</v>
      </c>
      <c r="BH454" s="4" t="s">
        <v>5772</v>
      </c>
      <c r="BI454" s="4"/>
      <c r="BJ454" s="4" t="s">
        <v>626</v>
      </c>
      <c r="BK454" s="4" t="s">
        <v>5784</v>
      </c>
    </row>
    <row r="455" spans="1:63" ht="60" customHeight="1">
      <c r="A455" s="1163">
        <v>450</v>
      </c>
      <c r="B455" s="1164">
        <v>450</v>
      </c>
      <c r="C455" s="1165">
        <v>432</v>
      </c>
      <c r="D455" s="873" t="s">
        <v>24</v>
      </c>
      <c r="E455" s="873"/>
      <c r="F455" s="873"/>
      <c r="G455" s="873" t="s">
        <v>5714</v>
      </c>
      <c r="H455" s="873" t="s">
        <v>25</v>
      </c>
      <c r="I455" s="873" t="s">
        <v>25</v>
      </c>
      <c r="J455" s="873" t="s">
        <v>26</v>
      </c>
      <c r="K455" s="873" t="s">
        <v>2119</v>
      </c>
      <c r="L455" s="873" t="s">
        <v>6795</v>
      </c>
      <c r="M455" s="873" t="s">
        <v>4280</v>
      </c>
      <c r="N455" s="873"/>
      <c r="O455" s="873" t="s">
        <v>3475</v>
      </c>
      <c r="P455" s="873" t="s">
        <v>3213</v>
      </c>
      <c r="Q455" s="873"/>
      <c r="R455" s="873"/>
      <c r="S455" s="873"/>
      <c r="T455" s="873" t="s">
        <v>27</v>
      </c>
      <c r="U455" s="873"/>
      <c r="V455" s="873" t="s">
        <v>2149</v>
      </c>
      <c r="W455" s="873" t="s">
        <v>2149</v>
      </c>
      <c r="X455" s="873" t="s">
        <v>2149</v>
      </c>
      <c r="Y455" s="875" t="s">
        <v>2149</v>
      </c>
      <c r="Z455" s="884" t="s">
        <v>2149</v>
      </c>
      <c r="AA455" s="873" t="s">
        <v>2149</v>
      </c>
      <c r="AB455" s="873" t="s">
        <v>2149</v>
      </c>
      <c r="AC455" s="873" t="s">
        <v>2149</v>
      </c>
      <c r="AD455" s="873" t="s">
        <v>2149</v>
      </c>
      <c r="AE455" s="873"/>
      <c r="AF455" s="875" t="s">
        <v>2149</v>
      </c>
      <c r="AG455" s="875"/>
      <c r="AH455" s="929"/>
      <c r="AI455" s="875"/>
      <c r="AJ455" s="875"/>
      <c r="AK455" s="875"/>
      <c r="AL455" s="875"/>
      <c r="AM455" s="875"/>
      <c r="AN455" s="875"/>
      <c r="AO455" s="875"/>
      <c r="AP455" s="884"/>
      <c r="AQ455" s="873"/>
      <c r="AR455" s="873"/>
      <c r="AS455" s="873"/>
      <c r="AT455" s="873"/>
      <c r="AU455" s="873"/>
      <c r="AV455" s="882"/>
      <c r="AW455" s="875"/>
      <c r="AX455" s="875"/>
      <c r="AY455" s="24"/>
      <c r="AZ455" s="24"/>
      <c r="BA455" s="24"/>
      <c r="BB455" s="24"/>
      <c r="BC455" s="24"/>
      <c r="BD455" s="24"/>
      <c r="BE455" s="1195" t="s">
        <v>4832</v>
      </c>
      <c r="BF455" s="4"/>
      <c r="BG455" s="1205" t="s">
        <v>3533</v>
      </c>
      <c r="BH455" s="4" t="s">
        <v>5776</v>
      </c>
      <c r="BI455" s="4"/>
      <c r="BJ455" s="41" t="s">
        <v>626</v>
      </c>
      <c r="BK455" s="509" t="s">
        <v>626</v>
      </c>
    </row>
    <row r="456" spans="1:63" ht="60" customHeight="1">
      <c r="A456" s="1163">
        <v>451</v>
      </c>
      <c r="B456" s="1164">
        <v>451</v>
      </c>
      <c r="C456" s="1165">
        <v>433</v>
      </c>
      <c r="D456" s="873" t="s">
        <v>2088</v>
      </c>
      <c r="E456" s="873"/>
      <c r="F456" s="873"/>
      <c r="G456" s="873" t="s">
        <v>5714</v>
      </c>
      <c r="H456" s="873"/>
      <c r="I456" s="873" t="s">
        <v>28</v>
      </c>
      <c r="J456" s="873" t="s">
        <v>29</v>
      </c>
      <c r="K456" s="873" t="s">
        <v>120</v>
      </c>
      <c r="L456" s="873" t="s">
        <v>6798</v>
      </c>
      <c r="M456" s="873" t="s">
        <v>4280</v>
      </c>
      <c r="N456" s="873"/>
      <c r="O456" s="873" t="s">
        <v>3476</v>
      </c>
      <c r="P456" s="873" t="s">
        <v>2550</v>
      </c>
      <c r="Q456" s="873"/>
      <c r="R456" s="873"/>
      <c r="S456" s="873"/>
      <c r="T456" s="873" t="s">
        <v>30</v>
      </c>
      <c r="U456" s="873"/>
      <c r="V456" s="873" t="s">
        <v>2186</v>
      </c>
      <c r="W456" s="873" t="s">
        <v>2149</v>
      </c>
      <c r="X456" s="873" t="s">
        <v>2149</v>
      </c>
      <c r="Y456" s="875" t="s">
        <v>2149</v>
      </c>
      <c r="Z456" s="884" t="s">
        <v>2149</v>
      </c>
      <c r="AA456" s="873" t="s">
        <v>2149</v>
      </c>
      <c r="AB456" s="873" t="s">
        <v>2149</v>
      </c>
      <c r="AC456" s="873" t="s">
        <v>2149</v>
      </c>
      <c r="AD456" s="873" t="s">
        <v>2551</v>
      </c>
      <c r="AE456" s="873"/>
      <c r="AF456" s="875" t="s">
        <v>2149</v>
      </c>
      <c r="AG456" s="875"/>
      <c r="AH456" s="929"/>
      <c r="AI456" s="875"/>
      <c r="AJ456" s="875"/>
      <c r="AK456" s="875"/>
      <c r="AL456" s="875"/>
      <c r="AM456" s="875"/>
      <c r="AN456" s="875"/>
      <c r="AO456" s="875"/>
      <c r="AP456" s="884"/>
      <c r="AQ456" s="873"/>
      <c r="AR456" s="873"/>
      <c r="AS456" s="873"/>
      <c r="AT456" s="873"/>
      <c r="AU456" s="873"/>
      <c r="AV456" s="882"/>
      <c r="AW456" s="875"/>
      <c r="AX456" s="875"/>
      <c r="AY456" s="24"/>
      <c r="AZ456" s="24"/>
      <c r="BA456" s="24"/>
      <c r="BB456" s="24"/>
      <c r="BC456" s="24"/>
      <c r="BD456" s="24"/>
      <c r="BE456" s="1195" t="s">
        <v>4832</v>
      </c>
      <c r="BF456" s="4"/>
      <c r="BG456" s="1205" t="s">
        <v>3533</v>
      </c>
      <c r="BH456" s="4" t="s">
        <v>5776</v>
      </c>
      <c r="BI456" s="4"/>
      <c r="BJ456" s="41" t="s">
        <v>626</v>
      </c>
      <c r="BK456" s="509" t="s">
        <v>626</v>
      </c>
    </row>
    <row r="457" spans="1:63" ht="102.75" customHeight="1">
      <c r="A457" s="1163">
        <v>452</v>
      </c>
      <c r="B457" s="1164">
        <v>452</v>
      </c>
      <c r="C457" s="1165">
        <v>434</v>
      </c>
      <c r="D457" s="873" t="s">
        <v>1900</v>
      </c>
      <c r="E457" s="873"/>
      <c r="F457" s="873"/>
      <c r="G457" s="873" t="s">
        <v>5714</v>
      </c>
      <c r="H457" s="873"/>
      <c r="I457" s="873" t="s">
        <v>31</v>
      </c>
      <c r="J457" s="873" t="s">
        <v>729</v>
      </c>
      <c r="K457" s="873" t="s">
        <v>729</v>
      </c>
      <c r="L457" s="873" t="s">
        <v>6794</v>
      </c>
      <c r="M457" s="873" t="s">
        <v>4280</v>
      </c>
      <c r="N457" s="873"/>
      <c r="O457" s="873" t="s">
        <v>3477</v>
      </c>
      <c r="P457" s="873"/>
      <c r="Q457" s="873"/>
      <c r="R457" s="873"/>
      <c r="S457" s="873"/>
      <c r="T457" s="873" t="s">
        <v>32</v>
      </c>
      <c r="U457" s="873"/>
      <c r="V457" s="873" t="s">
        <v>2186</v>
      </c>
      <c r="W457" s="873" t="s">
        <v>2149</v>
      </c>
      <c r="X457" s="873" t="s">
        <v>2149</v>
      </c>
      <c r="Y457" s="875" t="s">
        <v>2149</v>
      </c>
      <c r="Z457" s="884" t="s">
        <v>2149</v>
      </c>
      <c r="AA457" s="873" t="s">
        <v>2149</v>
      </c>
      <c r="AB457" s="873" t="s">
        <v>2149</v>
      </c>
      <c r="AC457" s="873" t="s">
        <v>2149</v>
      </c>
      <c r="AD457" s="873" t="s">
        <v>2149</v>
      </c>
      <c r="AE457" s="873"/>
      <c r="AF457" s="875" t="s">
        <v>2149</v>
      </c>
      <c r="AG457" s="875"/>
      <c r="AH457" s="929"/>
      <c r="AI457" s="875"/>
      <c r="AJ457" s="875"/>
      <c r="AK457" s="875"/>
      <c r="AL457" s="875"/>
      <c r="AM457" s="875"/>
      <c r="AN457" s="875"/>
      <c r="AO457" s="875"/>
      <c r="AP457" s="884"/>
      <c r="AQ457" s="873"/>
      <c r="AR457" s="873"/>
      <c r="AS457" s="873"/>
      <c r="AT457" s="873"/>
      <c r="AU457" s="873"/>
      <c r="AV457" s="882"/>
      <c r="AW457" s="875"/>
      <c r="AX457" s="875"/>
      <c r="AY457" s="24"/>
      <c r="AZ457" s="24"/>
      <c r="BA457" s="24"/>
      <c r="BB457" s="24"/>
      <c r="BC457" s="24"/>
      <c r="BD457" s="24"/>
      <c r="BE457" s="1195" t="s">
        <v>4833</v>
      </c>
      <c r="BF457" s="4"/>
      <c r="BG457" s="1205" t="s">
        <v>3533</v>
      </c>
      <c r="BH457" s="4" t="s">
        <v>5776</v>
      </c>
      <c r="BI457" s="4"/>
      <c r="BJ457" s="41" t="s">
        <v>626</v>
      </c>
      <c r="BK457" s="509" t="s">
        <v>626</v>
      </c>
    </row>
    <row r="458" spans="1:63" ht="98.25" customHeight="1">
      <c r="A458" s="1163">
        <v>453</v>
      </c>
      <c r="B458" s="1164">
        <v>453</v>
      </c>
      <c r="C458" s="1165">
        <v>435</v>
      </c>
      <c r="D458" s="873" t="s">
        <v>33</v>
      </c>
      <c r="E458" s="873"/>
      <c r="F458" s="873"/>
      <c r="G458" s="873" t="s">
        <v>5714</v>
      </c>
      <c r="H458" s="873"/>
      <c r="I458" s="873" t="s">
        <v>34</v>
      </c>
      <c r="J458" s="873" t="s">
        <v>714</v>
      </c>
      <c r="K458" s="873" t="s">
        <v>673</v>
      </c>
      <c r="L458" s="873" t="s">
        <v>6796</v>
      </c>
      <c r="M458" s="873" t="s">
        <v>4280</v>
      </c>
      <c r="N458" s="873"/>
      <c r="O458" s="873" t="s">
        <v>2552</v>
      </c>
      <c r="P458" s="873" t="s">
        <v>3212</v>
      </c>
      <c r="Q458" s="873"/>
      <c r="R458" s="873"/>
      <c r="S458" s="873"/>
      <c r="T458" s="873" t="s">
        <v>35</v>
      </c>
      <c r="U458" s="873"/>
      <c r="V458" s="873" t="s">
        <v>2186</v>
      </c>
      <c r="W458" s="873" t="s">
        <v>2149</v>
      </c>
      <c r="X458" s="873" t="s">
        <v>2149</v>
      </c>
      <c r="Y458" s="875" t="s">
        <v>2149</v>
      </c>
      <c r="Z458" s="884" t="s">
        <v>2149</v>
      </c>
      <c r="AA458" s="873" t="s">
        <v>2149</v>
      </c>
      <c r="AB458" s="873" t="s">
        <v>2553</v>
      </c>
      <c r="AC458" s="873" t="s">
        <v>2554</v>
      </c>
      <c r="AD458" s="873" t="s">
        <v>2555</v>
      </c>
      <c r="AE458" s="873" t="s">
        <v>2556</v>
      </c>
      <c r="AF458" s="875"/>
      <c r="AG458" s="875"/>
      <c r="AH458" s="929"/>
      <c r="AI458" s="875"/>
      <c r="AJ458" s="875"/>
      <c r="AK458" s="875"/>
      <c r="AL458" s="875"/>
      <c r="AM458" s="875"/>
      <c r="AN458" s="875"/>
      <c r="AO458" s="875"/>
      <c r="AP458" s="884"/>
      <c r="AQ458" s="873"/>
      <c r="AR458" s="873"/>
      <c r="AS458" s="873"/>
      <c r="AT458" s="873"/>
      <c r="AU458" s="873"/>
      <c r="AV458" s="882"/>
      <c r="AW458" s="875"/>
      <c r="AX458" s="875"/>
      <c r="AY458" s="24"/>
      <c r="AZ458" s="24"/>
      <c r="BA458" s="24"/>
      <c r="BB458" s="24"/>
      <c r="BC458" s="24"/>
      <c r="BD458" s="24"/>
      <c r="BE458" s="1195" t="s">
        <v>4832</v>
      </c>
      <c r="BF458" s="4"/>
      <c r="BG458" s="1205" t="s">
        <v>3533</v>
      </c>
      <c r="BH458" s="4" t="s">
        <v>5776</v>
      </c>
      <c r="BI458" s="4"/>
      <c r="BJ458" s="41" t="s">
        <v>626</v>
      </c>
      <c r="BK458" s="509" t="s">
        <v>626</v>
      </c>
    </row>
    <row r="459" spans="1:63" ht="45" customHeight="1">
      <c r="A459" s="1163">
        <v>454</v>
      </c>
      <c r="B459" s="1164">
        <v>454</v>
      </c>
      <c r="C459" s="1165" t="s">
        <v>5130</v>
      </c>
      <c r="D459" s="873" t="s">
        <v>803</v>
      </c>
      <c r="E459" s="873" t="s">
        <v>6655</v>
      </c>
      <c r="F459" s="873"/>
      <c r="G459" s="873"/>
      <c r="H459" s="873" t="s">
        <v>2950</v>
      </c>
      <c r="I459" s="873" t="s">
        <v>36</v>
      </c>
      <c r="J459" s="873" t="s">
        <v>202</v>
      </c>
      <c r="K459" s="873" t="s">
        <v>832</v>
      </c>
      <c r="L459" s="873" t="s">
        <v>6795</v>
      </c>
      <c r="M459" s="873" t="s">
        <v>2814</v>
      </c>
      <c r="N459" s="873"/>
      <c r="O459" s="873" t="s">
        <v>3478</v>
      </c>
      <c r="P459" s="873" t="s">
        <v>3211</v>
      </c>
      <c r="Q459" s="873"/>
      <c r="R459" s="873"/>
      <c r="S459" s="873"/>
      <c r="T459" s="873" t="s">
        <v>37</v>
      </c>
      <c r="U459" s="873"/>
      <c r="V459" s="873"/>
      <c r="W459" s="873"/>
      <c r="X459" s="873"/>
      <c r="Y459" s="875"/>
      <c r="Z459" s="884"/>
      <c r="AA459" s="873"/>
      <c r="AB459" s="873"/>
      <c r="AC459" s="873"/>
      <c r="AD459" s="873"/>
      <c r="AE459" s="873"/>
      <c r="AF459" s="875"/>
      <c r="AG459" s="875"/>
      <c r="AH459" s="929"/>
      <c r="AI459" s="875"/>
      <c r="AJ459" s="875"/>
      <c r="AK459" s="875"/>
      <c r="AL459" s="875"/>
      <c r="AM459" s="875"/>
      <c r="AN459" s="875"/>
      <c r="AO459" s="875"/>
      <c r="AP459" s="884"/>
      <c r="AQ459" s="873"/>
      <c r="AR459" s="873"/>
      <c r="AS459" s="873"/>
      <c r="AT459" s="873"/>
      <c r="AU459" s="873"/>
      <c r="AV459" s="882"/>
      <c r="AW459" s="875"/>
      <c r="AX459" s="875"/>
      <c r="AY459" s="24"/>
      <c r="AZ459" s="24"/>
      <c r="BA459" s="24"/>
      <c r="BB459" s="24"/>
      <c r="BC459" s="24"/>
      <c r="BD459" s="24"/>
      <c r="BE459" s="1195" t="s">
        <v>4829</v>
      </c>
      <c r="BF459" s="4"/>
      <c r="BG459" s="1205" t="s">
        <v>3533</v>
      </c>
      <c r="BH459" s="4" t="s">
        <v>5776</v>
      </c>
      <c r="BI459" s="4"/>
      <c r="BJ459" s="41" t="s">
        <v>626</v>
      </c>
      <c r="BK459" s="509" t="s">
        <v>626</v>
      </c>
    </row>
    <row r="460" spans="1:63" ht="45" customHeight="1">
      <c r="A460" s="1163">
        <v>455</v>
      </c>
      <c r="B460" s="1164">
        <v>455</v>
      </c>
      <c r="C460" s="1165">
        <v>437</v>
      </c>
      <c r="D460" s="873" t="s">
        <v>38</v>
      </c>
      <c r="E460" s="873"/>
      <c r="F460" s="873"/>
      <c r="G460" s="873"/>
      <c r="H460" s="873" t="s">
        <v>2951</v>
      </c>
      <c r="I460" s="873" t="s">
        <v>39</v>
      </c>
      <c r="J460" s="873" t="s">
        <v>2114</v>
      </c>
      <c r="K460" s="873" t="s">
        <v>674</v>
      </c>
      <c r="L460" s="873" t="s">
        <v>6795</v>
      </c>
      <c r="M460" s="873" t="s">
        <v>2951</v>
      </c>
      <c r="N460" s="873"/>
      <c r="O460" s="873" t="s">
        <v>3479</v>
      </c>
      <c r="P460" s="873" t="s">
        <v>3210</v>
      </c>
      <c r="Q460" s="873"/>
      <c r="R460" s="873"/>
      <c r="S460" s="873"/>
      <c r="T460" s="873" t="s">
        <v>40</v>
      </c>
      <c r="U460" s="873"/>
      <c r="V460" s="873"/>
      <c r="W460" s="873"/>
      <c r="X460" s="873"/>
      <c r="Y460" s="875"/>
      <c r="Z460" s="884"/>
      <c r="AA460" s="873"/>
      <c r="AB460" s="873"/>
      <c r="AC460" s="873"/>
      <c r="AD460" s="873"/>
      <c r="AE460" s="873"/>
      <c r="AF460" s="875"/>
      <c r="AG460" s="875"/>
      <c r="AH460" s="929"/>
      <c r="AI460" s="875"/>
      <c r="AJ460" s="875"/>
      <c r="AK460" s="875"/>
      <c r="AL460" s="875"/>
      <c r="AM460" s="875"/>
      <c r="AN460" s="875"/>
      <c r="AO460" s="875"/>
      <c r="AP460" s="884"/>
      <c r="AQ460" s="873"/>
      <c r="AR460" s="873"/>
      <c r="AS460" s="873"/>
      <c r="AT460" s="873"/>
      <c r="AU460" s="873"/>
      <c r="AV460" s="882"/>
      <c r="AW460" s="875"/>
      <c r="AX460" s="875"/>
      <c r="AY460" s="24"/>
      <c r="AZ460" s="24"/>
      <c r="BA460" s="24"/>
      <c r="BB460" s="24"/>
      <c r="BC460" s="24"/>
      <c r="BD460" s="24"/>
      <c r="BE460" s="1195" t="s">
        <v>4834</v>
      </c>
      <c r="BF460" s="4"/>
      <c r="BG460" s="1205" t="s">
        <v>3533</v>
      </c>
      <c r="BH460" s="4" t="s">
        <v>5776</v>
      </c>
      <c r="BI460" s="4"/>
      <c r="BJ460" s="41" t="s">
        <v>626</v>
      </c>
      <c r="BK460" s="509" t="s">
        <v>626</v>
      </c>
    </row>
    <row r="461" spans="1:63" ht="93.75" customHeight="1">
      <c r="A461" s="1163">
        <v>456</v>
      </c>
      <c r="B461" s="1164">
        <v>456</v>
      </c>
      <c r="C461" s="1165">
        <v>438</v>
      </c>
      <c r="D461" s="873" t="s">
        <v>1061</v>
      </c>
      <c r="E461" s="857" t="s">
        <v>6308</v>
      </c>
      <c r="F461" s="885" t="s">
        <v>2150</v>
      </c>
      <c r="G461" s="873"/>
      <c r="H461" s="873" t="s">
        <v>41</v>
      </c>
      <c r="I461" s="873" t="s">
        <v>671</v>
      </c>
      <c r="J461" s="873" t="s">
        <v>671</v>
      </c>
      <c r="K461" s="873" t="s">
        <v>672</v>
      </c>
      <c r="L461" s="873" t="s">
        <v>6796</v>
      </c>
      <c r="M461" s="873" t="s">
        <v>4280</v>
      </c>
      <c r="N461" s="873" t="s">
        <v>6139</v>
      </c>
      <c r="O461" s="873" t="s">
        <v>3480</v>
      </c>
      <c r="P461" s="873" t="s">
        <v>3209</v>
      </c>
      <c r="Q461" s="873"/>
      <c r="R461" s="873"/>
      <c r="S461" s="873"/>
      <c r="T461" s="873" t="s">
        <v>42</v>
      </c>
      <c r="U461" s="873">
        <v>2016</v>
      </c>
      <c r="V461" s="873"/>
      <c r="W461" s="873" t="s">
        <v>2149</v>
      </c>
      <c r="X461" s="873" t="s">
        <v>2149</v>
      </c>
      <c r="Y461" s="875" t="s">
        <v>2149</v>
      </c>
      <c r="Z461" s="884" t="s">
        <v>2149</v>
      </c>
      <c r="AA461" s="873" t="s">
        <v>2149</v>
      </c>
      <c r="AB461" s="873" t="s">
        <v>2149</v>
      </c>
      <c r="AC461" s="873" t="s">
        <v>2149</v>
      </c>
      <c r="AD461" s="873" t="s">
        <v>2149</v>
      </c>
      <c r="AE461" s="873"/>
      <c r="AF461" s="875" t="s">
        <v>2149</v>
      </c>
      <c r="AG461" s="875"/>
      <c r="AH461" s="929"/>
      <c r="AI461" s="875"/>
      <c r="AJ461" s="875"/>
      <c r="AK461" s="875"/>
      <c r="AL461" s="875"/>
      <c r="AM461" s="875"/>
      <c r="AN461" s="875"/>
      <c r="AO461" s="875"/>
      <c r="AP461" s="884"/>
      <c r="AQ461" s="873"/>
      <c r="AR461" s="873"/>
      <c r="AS461" s="873"/>
      <c r="AT461" s="873"/>
      <c r="AU461" s="873"/>
      <c r="AV461" s="882"/>
      <c r="AW461" s="1127"/>
      <c r="AX461" s="875"/>
      <c r="AY461" s="24"/>
      <c r="AZ461" s="24"/>
      <c r="BA461" s="24"/>
      <c r="BB461" s="24"/>
      <c r="BC461" s="24"/>
      <c r="BD461" s="24"/>
      <c r="BE461" s="1195" t="s">
        <v>6141</v>
      </c>
      <c r="BF461" s="4" t="s">
        <v>5250</v>
      </c>
      <c r="BG461" s="1205" t="s">
        <v>626</v>
      </c>
      <c r="BH461" s="63" t="s">
        <v>5772</v>
      </c>
      <c r="BI461" s="4"/>
      <c r="BJ461" s="66" t="s">
        <v>2150</v>
      </c>
      <c r="BK461" s="4" t="s">
        <v>5782</v>
      </c>
    </row>
    <row r="462" spans="1:63" ht="49.5" customHeight="1">
      <c r="A462" s="1163">
        <v>457</v>
      </c>
      <c r="B462" s="1164">
        <v>457</v>
      </c>
      <c r="C462" s="1165" t="s">
        <v>5132</v>
      </c>
      <c r="D462" s="901" t="s">
        <v>626</v>
      </c>
      <c r="E462" s="901"/>
      <c r="F462" s="901"/>
      <c r="G462" s="901"/>
      <c r="H462" s="873" t="s">
        <v>43</v>
      </c>
      <c r="I462" s="873"/>
      <c r="J462" s="873" t="s">
        <v>44</v>
      </c>
      <c r="K462" s="873" t="s">
        <v>2119</v>
      </c>
      <c r="L462" s="873" t="s">
        <v>6795</v>
      </c>
      <c r="M462" s="873" t="s">
        <v>2814</v>
      </c>
      <c r="N462" s="873" t="s">
        <v>6145</v>
      </c>
      <c r="O462" s="873" t="s">
        <v>45</v>
      </c>
      <c r="P462" s="873" t="s">
        <v>3208</v>
      </c>
      <c r="Q462" s="873"/>
      <c r="R462" s="873"/>
      <c r="S462" s="873"/>
      <c r="T462" s="873" t="s">
        <v>46</v>
      </c>
      <c r="U462" s="873">
        <v>2010</v>
      </c>
      <c r="V462" s="873"/>
      <c r="W462" s="873"/>
      <c r="X462" s="873"/>
      <c r="Y462" s="875"/>
      <c r="Z462" s="884"/>
      <c r="AA462" s="873"/>
      <c r="AB462" s="873"/>
      <c r="AC462" s="873"/>
      <c r="AD462" s="873"/>
      <c r="AE462" s="873"/>
      <c r="AF462" s="875"/>
      <c r="AG462" s="875"/>
      <c r="AH462" s="929"/>
      <c r="AI462" s="875"/>
      <c r="AJ462" s="875"/>
      <c r="AK462" s="875"/>
      <c r="AL462" s="875"/>
      <c r="AM462" s="875"/>
      <c r="AN462" s="875"/>
      <c r="AO462" s="875"/>
      <c r="AP462" s="884"/>
      <c r="AQ462" s="873"/>
      <c r="AR462" s="873"/>
      <c r="AS462" s="873"/>
      <c r="AT462" s="873"/>
      <c r="AU462" s="873"/>
      <c r="AV462" s="882"/>
      <c r="AW462" s="1127"/>
      <c r="AX462" s="875"/>
      <c r="AY462" s="24"/>
      <c r="AZ462" s="24"/>
      <c r="BA462" s="24"/>
      <c r="BB462" s="24"/>
      <c r="BC462" s="24"/>
      <c r="BD462" s="24"/>
      <c r="BE462" s="1195" t="s">
        <v>6146</v>
      </c>
      <c r="BF462" s="4" t="s">
        <v>5250</v>
      </c>
      <c r="BG462" s="1205" t="s">
        <v>5563</v>
      </c>
      <c r="BH462" s="4" t="s">
        <v>5772</v>
      </c>
      <c r="BI462" s="4"/>
      <c r="BJ462" s="4" t="s">
        <v>626</v>
      </c>
      <c r="BK462" s="4" t="s">
        <v>5782</v>
      </c>
    </row>
    <row r="463" spans="1:63" ht="54" customHeight="1">
      <c r="A463" s="1163">
        <v>458</v>
      </c>
      <c r="B463" s="1164">
        <v>458</v>
      </c>
      <c r="C463" s="1165" t="s">
        <v>5198</v>
      </c>
      <c r="D463" s="873" t="s">
        <v>47</v>
      </c>
      <c r="E463" s="873"/>
      <c r="F463" s="873"/>
      <c r="G463" s="873"/>
      <c r="H463" s="873" t="s">
        <v>49</v>
      </c>
      <c r="I463" s="873" t="s">
        <v>48</v>
      </c>
      <c r="J463" s="873" t="s">
        <v>712</v>
      </c>
      <c r="K463" s="873" t="s">
        <v>673</v>
      </c>
      <c r="L463" s="873" t="s">
        <v>6796</v>
      </c>
      <c r="M463" s="873" t="s">
        <v>4840</v>
      </c>
      <c r="N463" s="873"/>
      <c r="O463" s="873" t="s">
        <v>3481</v>
      </c>
      <c r="P463" s="873" t="s">
        <v>3207</v>
      </c>
      <c r="Q463" s="873"/>
      <c r="R463" s="873"/>
      <c r="S463" s="873"/>
      <c r="T463" s="873" t="s">
        <v>50</v>
      </c>
      <c r="U463" s="873"/>
      <c r="V463" s="873"/>
      <c r="W463" s="873"/>
      <c r="X463" s="873"/>
      <c r="Y463" s="875"/>
      <c r="Z463" s="884"/>
      <c r="AA463" s="873"/>
      <c r="AB463" s="873"/>
      <c r="AC463" s="873"/>
      <c r="AD463" s="873"/>
      <c r="AE463" s="873"/>
      <c r="AF463" s="875"/>
      <c r="AG463" s="875"/>
      <c r="AH463" s="929"/>
      <c r="AI463" s="875"/>
      <c r="AJ463" s="875"/>
      <c r="AK463" s="875"/>
      <c r="AL463" s="875"/>
      <c r="AM463" s="875"/>
      <c r="AN463" s="875"/>
      <c r="AO463" s="875"/>
      <c r="AP463" s="884"/>
      <c r="AQ463" s="873"/>
      <c r="AR463" s="873"/>
      <c r="AS463" s="873"/>
      <c r="AT463" s="873"/>
      <c r="AU463" s="873"/>
      <c r="AV463" s="882"/>
      <c r="AW463" s="875"/>
      <c r="AX463" s="875"/>
      <c r="AY463" s="24"/>
      <c r="AZ463" s="24"/>
      <c r="BA463" s="24"/>
      <c r="BB463" s="24"/>
      <c r="BC463" s="24"/>
      <c r="BD463" s="24"/>
      <c r="BE463" s="1195"/>
      <c r="BF463" s="4" t="s">
        <v>5250</v>
      </c>
      <c r="BG463" s="1205" t="s">
        <v>5562</v>
      </c>
      <c r="BH463" s="4" t="s">
        <v>5772</v>
      </c>
      <c r="BI463" s="4"/>
      <c r="BJ463" s="4" t="s">
        <v>626</v>
      </c>
      <c r="BK463" s="4" t="s">
        <v>5784</v>
      </c>
    </row>
    <row r="464" spans="1:63" ht="87" customHeight="1">
      <c r="A464" s="1163">
        <v>459</v>
      </c>
      <c r="B464" s="1164">
        <v>459</v>
      </c>
      <c r="C464" s="1165" t="s">
        <v>5133</v>
      </c>
      <c r="D464" s="873" t="s">
        <v>2960</v>
      </c>
      <c r="E464" s="873" t="s">
        <v>5669</v>
      </c>
      <c r="F464" s="885" t="s">
        <v>2150</v>
      </c>
      <c r="G464" s="873"/>
      <c r="H464" s="873" t="s">
        <v>6147</v>
      </c>
      <c r="I464" s="873" t="s">
        <v>52</v>
      </c>
      <c r="J464" s="873" t="s">
        <v>762</v>
      </c>
      <c r="K464" s="873" t="s">
        <v>674</v>
      </c>
      <c r="L464" s="873" t="s">
        <v>6795</v>
      </c>
      <c r="M464" s="873" t="s">
        <v>2814</v>
      </c>
      <c r="N464" s="873"/>
      <c r="O464" s="873"/>
      <c r="P464" s="873"/>
      <c r="Q464" s="873"/>
      <c r="R464" s="873"/>
      <c r="S464" s="873"/>
      <c r="T464" s="873" t="s">
        <v>53</v>
      </c>
      <c r="U464" s="873">
        <v>2011</v>
      </c>
      <c r="V464" s="873"/>
      <c r="W464" s="873"/>
      <c r="X464" s="873"/>
      <c r="Y464" s="875"/>
      <c r="Z464" s="884" t="s">
        <v>6445</v>
      </c>
      <c r="AA464" s="873" t="s">
        <v>6446</v>
      </c>
      <c r="AB464" s="873" t="s">
        <v>6447</v>
      </c>
      <c r="AC464" s="873" t="s">
        <v>6448</v>
      </c>
      <c r="AD464" s="873" t="s">
        <v>6449</v>
      </c>
      <c r="AE464" s="1069"/>
      <c r="AF464" s="875"/>
      <c r="AG464" s="875"/>
      <c r="AH464" s="929"/>
      <c r="AI464" s="875"/>
      <c r="AJ464" s="875"/>
      <c r="AK464" s="875"/>
      <c r="AL464" s="875"/>
      <c r="AM464" s="875"/>
      <c r="AN464" s="875"/>
      <c r="AO464" s="875"/>
      <c r="AP464" s="1070"/>
      <c r="AQ464" s="873"/>
      <c r="AR464" s="1069"/>
      <c r="AS464" s="1069"/>
      <c r="AT464" s="1069"/>
      <c r="AU464" s="1069"/>
      <c r="AV464" s="882"/>
      <c r="AW464" s="1127"/>
      <c r="AX464" s="875"/>
      <c r="AY464" s="24"/>
      <c r="AZ464" s="24"/>
      <c r="BA464" s="24"/>
      <c r="BB464" s="24"/>
      <c r="BC464" s="24"/>
      <c r="BD464" s="24"/>
      <c r="BE464" s="1195" t="s">
        <v>6449</v>
      </c>
      <c r="BF464" s="4" t="s">
        <v>6406</v>
      </c>
      <c r="BG464" s="1205" t="s">
        <v>5562</v>
      </c>
      <c r="BH464" s="4" t="s">
        <v>5772</v>
      </c>
      <c r="BI464" s="4"/>
      <c r="BJ464" s="4" t="s">
        <v>626</v>
      </c>
      <c r="BK464" s="4" t="s">
        <v>5782</v>
      </c>
    </row>
    <row r="465" spans="1:63" ht="57" customHeight="1">
      <c r="A465" s="1163">
        <v>460</v>
      </c>
      <c r="B465" s="1164">
        <v>460</v>
      </c>
      <c r="C465" s="1165" t="s">
        <v>5134</v>
      </c>
      <c r="D465" s="873" t="s">
        <v>54</v>
      </c>
      <c r="E465" s="873"/>
      <c r="F465" s="873"/>
      <c r="G465" s="873"/>
      <c r="H465" s="873" t="s">
        <v>55</v>
      </c>
      <c r="I465" s="873" t="s">
        <v>56</v>
      </c>
      <c r="J465" s="873" t="s">
        <v>832</v>
      </c>
      <c r="K465" s="873" t="s">
        <v>832</v>
      </c>
      <c r="L465" s="873" t="s">
        <v>6795</v>
      </c>
      <c r="M465" s="873" t="s">
        <v>2814</v>
      </c>
      <c r="N465" s="873"/>
      <c r="O465" s="873" t="s">
        <v>3451</v>
      </c>
      <c r="P465" s="873" t="s">
        <v>3206</v>
      </c>
      <c r="Q465" s="873"/>
      <c r="R465" s="873"/>
      <c r="S465" s="873"/>
      <c r="T465" s="873" t="s">
        <v>57</v>
      </c>
      <c r="U465" s="873"/>
      <c r="V465" s="873"/>
      <c r="W465" s="873"/>
      <c r="X465" s="873"/>
      <c r="Y465" s="875"/>
      <c r="Z465" s="884"/>
      <c r="AA465" s="873"/>
      <c r="AB465" s="873"/>
      <c r="AC465" s="873"/>
      <c r="AD465" s="873"/>
      <c r="AE465" s="873"/>
      <c r="AF465" s="875"/>
      <c r="AG465" s="875"/>
      <c r="AH465" s="929"/>
      <c r="AI465" s="875"/>
      <c r="AJ465" s="875"/>
      <c r="AK465" s="875"/>
      <c r="AL465" s="875"/>
      <c r="AM465" s="875"/>
      <c r="AN465" s="875"/>
      <c r="AO465" s="875"/>
      <c r="AP465" s="884"/>
      <c r="AQ465" s="873"/>
      <c r="AR465" s="873"/>
      <c r="AS465" s="873"/>
      <c r="AT465" s="873"/>
      <c r="AU465" s="873"/>
      <c r="AV465" s="882"/>
      <c r="AW465" s="875"/>
      <c r="AX465" s="875"/>
      <c r="AY465" s="24"/>
      <c r="AZ465" s="24"/>
      <c r="BA465" s="24"/>
      <c r="BB465" s="24"/>
      <c r="BC465" s="24"/>
      <c r="BD465" s="24"/>
      <c r="BE465" s="1195"/>
      <c r="BF465" s="4"/>
      <c r="BG465" s="1205" t="s">
        <v>3532</v>
      </c>
      <c r="BH465" s="4" t="s">
        <v>5776</v>
      </c>
      <c r="BI465" s="4"/>
      <c r="BJ465" s="41" t="s">
        <v>626</v>
      </c>
      <c r="BK465" s="509" t="s">
        <v>626</v>
      </c>
    </row>
    <row r="466" spans="1:63" ht="72" customHeight="1">
      <c r="A466" s="1163">
        <v>461</v>
      </c>
      <c r="B466" s="1164">
        <v>461</v>
      </c>
      <c r="C466" s="1165" t="s">
        <v>5135</v>
      </c>
      <c r="D466" s="873" t="s">
        <v>58</v>
      </c>
      <c r="E466" s="873"/>
      <c r="F466" s="873"/>
      <c r="G466" s="873"/>
      <c r="H466" s="873" t="s">
        <v>2952</v>
      </c>
      <c r="I466" s="873" t="s">
        <v>59</v>
      </c>
      <c r="J466" s="873" t="s">
        <v>762</v>
      </c>
      <c r="K466" s="873" t="s">
        <v>674</v>
      </c>
      <c r="L466" s="873" t="s">
        <v>6795</v>
      </c>
      <c r="M466" s="873" t="s">
        <v>2814</v>
      </c>
      <c r="N466" s="873"/>
      <c r="O466" s="873"/>
      <c r="P466" s="873"/>
      <c r="Q466" s="873"/>
      <c r="R466" s="873"/>
      <c r="S466" s="873"/>
      <c r="T466" s="873" t="s">
        <v>60</v>
      </c>
      <c r="U466" s="873"/>
      <c r="V466" s="873"/>
      <c r="W466" s="873"/>
      <c r="X466" s="873"/>
      <c r="Y466" s="875"/>
      <c r="Z466" s="884"/>
      <c r="AA466" s="873"/>
      <c r="AB466" s="873"/>
      <c r="AC466" s="873"/>
      <c r="AD466" s="873"/>
      <c r="AE466" s="873"/>
      <c r="AF466" s="875"/>
      <c r="AG466" s="875"/>
      <c r="AH466" s="929"/>
      <c r="AI466" s="875"/>
      <c r="AJ466" s="875"/>
      <c r="AK466" s="875"/>
      <c r="AL466" s="875"/>
      <c r="AM466" s="875"/>
      <c r="AN466" s="875"/>
      <c r="AO466" s="875"/>
      <c r="AP466" s="884"/>
      <c r="AQ466" s="873"/>
      <c r="AR466" s="873"/>
      <c r="AS466" s="873"/>
      <c r="AT466" s="873"/>
      <c r="AU466" s="873"/>
      <c r="AV466" s="882"/>
      <c r="AW466" s="875"/>
      <c r="AX466" s="875"/>
      <c r="AY466" s="24"/>
      <c r="AZ466" s="24"/>
      <c r="BA466" s="24"/>
      <c r="BB466" s="24"/>
      <c r="BC466" s="24"/>
      <c r="BD466" s="24"/>
      <c r="BE466" s="1195"/>
      <c r="BF466" s="4"/>
      <c r="BG466" s="1205" t="s">
        <v>3532</v>
      </c>
      <c r="BH466" s="4" t="s">
        <v>5776</v>
      </c>
      <c r="BI466" s="4"/>
      <c r="BJ466" s="41" t="s">
        <v>626</v>
      </c>
      <c r="BK466" s="509" t="s">
        <v>626</v>
      </c>
    </row>
    <row r="467" spans="1:63" ht="60.75" customHeight="1">
      <c r="A467" s="1163">
        <v>462</v>
      </c>
      <c r="B467" s="1164">
        <v>462</v>
      </c>
      <c r="C467" s="1165">
        <v>444</v>
      </c>
      <c r="D467" s="1051" t="s">
        <v>2681</v>
      </c>
      <c r="E467" s="1051" t="s">
        <v>5670</v>
      </c>
      <c r="F467" s="885" t="s">
        <v>2150</v>
      </c>
      <c r="G467" s="1051"/>
      <c r="H467" s="1051" t="s">
        <v>2682</v>
      </c>
      <c r="I467" s="1051" t="s">
        <v>2683</v>
      </c>
      <c r="J467" s="1051" t="s">
        <v>679</v>
      </c>
      <c r="K467" s="1051" t="s">
        <v>679</v>
      </c>
      <c r="L467" s="1051" t="s">
        <v>6796</v>
      </c>
      <c r="M467" s="1051" t="s">
        <v>4280</v>
      </c>
      <c r="N467" s="1051"/>
      <c r="O467" s="1071" t="s">
        <v>3450</v>
      </c>
      <c r="P467" s="1051" t="s">
        <v>3205</v>
      </c>
      <c r="Q467" s="1051"/>
      <c r="R467" s="1051"/>
      <c r="S467" s="1051"/>
      <c r="T467" s="1051" t="s">
        <v>3961</v>
      </c>
      <c r="U467" s="1051">
        <v>2017</v>
      </c>
      <c r="V467" s="1051" t="s">
        <v>2186</v>
      </c>
      <c r="W467" s="1051" t="s">
        <v>2684</v>
      </c>
      <c r="X467" s="1051"/>
      <c r="Y467" s="1052"/>
      <c r="Z467" s="1053"/>
      <c r="AA467" s="1051"/>
      <c r="AB467" s="1051"/>
      <c r="AC467" s="1051"/>
      <c r="AD467" s="1051"/>
      <c r="AE467" s="1051"/>
      <c r="AF467" s="875"/>
      <c r="AG467" s="1052"/>
      <c r="AH467" s="1034"/>
      <c r="AI467" s="1052"/>
      <c r="AJ467" s="1052"/>
      <c r="AK467" s="1052"/>
      <c r="AL467" s="1052"/>
      <c r="AM467" s="1052"/>
      <c r="AN467" s="1052"/>
      <c r="AO467" s="1052"/>
      <c r="AP467" s="1053" t="s">
        <v>6179</v>
      </c>
      <c r="AQ467" s="1053" t="s">
        <v>6396</v>
      </c>
      <c r="AR467" s="1051" t="s">
        <v>6420</v>
      </c>
      <c r="AS467" s="1051" t="s">
        <v>6560</v>
      </c>
      <c r="AT467" s="1051"/>
      <c r="AU467" s="1051"/>
      <c r="AV467" s="882"/>
      <c r="AW467" s="1052"/>
      <c r="AX467" s="1052"/>
      <c r="AY467" s="112"/>
      <c r="AZ467" s="112"/>
      <c r="BA467" s="112"/>
      <c r="BB467" s="112"/>
      <c r="BC467" s="112"/>
      <c r="BD467" s="112"/>
      <c r="BE467" s="1221" t="s">
        <v>6419</v>
      </c>
      <c r="BF467" s="4" t="s">
        <v>5241</v>
      </c>
      <c r="BG467" s="1250" t="s">
        <v>5560</v>
      </c>
      <c r="BH467" s="63" t="s">
        <v>5771</v>
      </c>
      <c r="BI467" s="4" t="s">
        <v>5750</v>
      </c>
      <c r="BJ467" s="4" t="s">
        <v>2150</v>
      </c>
      <c r="BK467" s="4"/>
    </row>
    <row r="468" spans="1:63" ht="69" customHeight="1">
      <c r="A468" s="1163">
        <v>463</v>
      </c>
      <c r="B468" s="1164">
        <v>463</v>
      </c>
      <c r="C468" s="1165">
        <v>445</v>
      </c>
      <c r="D468" s="857" t="s">
        <v>1766</v>
      </c>
      <c r="E468" s="857" t="s">
        <v>5381</v>
      </c>
      <c r="F468" s="885" t="s">
        <v>2150</v>
      </c>
      <c r="G468" s="857"/>
      <c r="H468" s="991" t="s">
        <v>2688</v>
      </c>
      <c r="I468" s="873" t="s">
        <v>566</v>
      </c>
      <c r="J468" s="873" t="s">
        <v>2690</v>
      </c>
      <c r="K468" s="873" t="s">
        <v>672</v>
      </c>
      <c r="L468" s="873" t="s">
        <v>6796</v>
      </c>
      <c r="M468" s="873" t="s">
        <v>4280</v>
      </c>
      <c r="N468" s="873"/>
      <c r="O468" s="1012" t="s">
        <v>3864</v>
      </c>
      <c r="P468" s="991" t="s">
        <v>3865</v>
      </c>
      <c r="Q468" s="873"/>
      <c r="R468" s="873"/>
      <c r="S468" s="873"/>
      <c r="T468" s="873" t="s">
        <v>3962</v>
      </c>
      <c r="U468" s="873">
        <v>2017</v>
      </c>
      <c r="V468" s="873"/>
      <c r="W468" s="873" t="s">
        <v>2696</v>
      </c>
      <c r="X468" s="873"/>
      <c r="Y468" s="875"/>
      <c r="Z468" s="884"/>
      <c r="AA468" s="873"/>
      <c r="AB468" s="873"/>
      <c r="AC468" s="873"/>
      <c r="AD468" s="873"/>
      <c r="AE468" s="873"/>
      <c r="AF468" s="875"/>
      <c r="AG468" s="875"/>
      <c r="AH468" s="929"/>
      <c r="AI468" s="875"/>
      <c r="AJ468" s="875"/>
      <c r="AK468" s="875"/>
      <c r="AL468" s="875"/>
      <c r="AM468" s="875"/>
      <c r="AN468" s="875"/>
      <c r="AO468" s="875"/>
      <c r="AP468" s="884"/>
      <c r="AQ468" s="873"/>
      <c r="AR468" s="873"/>
      <c r="AS468" s="873"/>
      <c r="AT468" s="873"/>
      <c r="AU468" s="873"/>
      <c r="AV468" s="882"/>
      <c r="AW468" s="875"/>
      <c r="AX468" s="875"/>
      <c r="AY468" s="24"/>
      <c r="AZ468" s="24"/>
      <c r="BA468" s="24"/>
      <c r="BB468" s="24"/>
      <c r="BC468" s="24"/>
      <c r="BD468" s="24"/>
      <c r="BE468" s="1195" t="s">
        <v>5906</v>
      </c>
      <c r="BF468" s="4"/>
      <c r="BG468" s="1250" t="s">
        <v>5560</v>
      </c>
      <c r="BH468" s="4" t="s">
        <v>5771</v>
      </c>
      <c r="BI468" s="4" t="s">
        <v>5750</v>
      </c>
      <c r="BJ468" s="4" t="s">
        <v>2150</v>
      </c>
      <c r="BK468" s="4"/>
    </row>
    <row r="469" spans="1:63" ht="117.75" customHeight="1">
      <c r="A469" s="1163">
        <v>464</v>
      </c>
      <c r="B469" s="1164">
        <v>464</v>
      </c>
      <c r="C469" s="1165">
        <v>446</v>
      </c>
      <c r="D469" s="873" t="s">
        <v>5218</v>
      </c>
      <c r="E469" s="873" t="s">
        <v>5737</v>
      </c>
      <c r="F469" s="873"/>
      <c r="G469" s="873" t="s">
        <v>5662</v>
      </c>
      <c r="H469" s="873" t="s">
        <v>2886</v>
      </c>
      <c r="I469" s="873" t="s">
        <v>1074</v>
      </c>
      <c r="J469" s="873" t="s">
        <v>682</v>
      </c>
      <c r="K469" s="873" t="s">
        <v>679</v>
      </c>
      <c r="L469" s="873" t="s">
        <v>6796</v>
      </c>
      <c r="M469" s="873" t="s">
        <v>4280</v>
      </c>
      <c r="N469" s="873"/>
      <c r="O469" s="873" t="s">
        <v>3482</v>
      </c>
      <c r="P469" s="873" t="s">
        <v>3483</v>
      </c>
      <c r="Q469" s="873"/>
      <c r="R469" s="873"/>
      <c r="S469" s="873"/>
      <c r="T469" s="873" t="s">
        <v>3447</v>
      </c>
      <c r="U469" s="873"/>
      <c r="V469" s="873"/>
      <c r="W469" s="873" t="s">
        <v>4788</v>
      </c>
      <c r="X469" s="873"/>
      <c r="Y469" s="875"/>
      <c r="Z469" s="884"/>
      <c r="AA469" s="873"/>
      <c r="AB469" s="873"/>
      <c r="AC469" s="873"/>
      <c r="AD469" s="873"/>
      <c r="AE469" s="873"/>
      <c r="AF469" s="875"/>
      <c r="AG469" s="875"/>
      <c r="AH469" s="942"/>
      <c r="AI469" s="902"/>
      <c r="AJ469" s="902"/>
      <c r="AK469" s="902"/>
      <c r="AL469" s="902"/>
      <c r="AM469" s="902"/>
      <c r="AN469" s="902"/>
      <c r="AO469" s="902"/>
      <c r="AP469" s="884" t="s">
        <v>6190</v>
      </c>
      <c r="AQ469" s="873" t="s">
        <v>6386</v>
      </c>
      <c r="AR469" s="873" t="s">
        <v>6485</v>
      </c>
      <c r="AS469" s="873"/>
      <c r="AT469" s="873"/>
      <c r="AU469" s="873"/>
      <c r="AV469" s="882"/>
      <c r="AW469" s="902"/>
      <c r="AX469" s="902"/>
      <c r="AY469" s="36"/>
      <c r="AZ469" s="36"/>
      <c r="BA469" s="36"/>
      <c r="BB469" s="36"/>
      <c r="BC469" s="36"/>
      <c r="BD469" s="36"/>
      <c r="BE469" s="1200" t="s">
        <v>6561</v>
      </c>
      <c r="BF469" s="4" t="s">
        <v>5241</v>
      </c>
      <c r="BG469" s="1205" t="s">
        <v>5563</v>
      </c>
      <c r="BH469" s="4" t="s">
        <v>5766</v>
      </c>
      <c r="BI469" s="4"/>
      <c r="BJ469" s="4" t="s">
        <v>626</v>
      </c>
      <c r="BK469" s="4" t="s">
        <v>5828</v>
      </c>
    </row>
    <row r="470" spans="1:63" ht="174" customHeight="1">
      <c r="A470" s="1163">
        <v>465</v>
      </c>
      <c r="B470" s="1164">
        <v>465</v>
      </c>
      <c r="C470" s="1165">
        <v>447</v>
      </c>
      <c r="D470" s="873" t="s">
        <v>118</v>
      </c>
      <c r="E470" s="857" t="s">
        <v>6741</v>
      </c>
      <c r="F470" s="885" t="s">
        <v>2150</v>
      </c>
      <c r="G470" s="873"/>
      <c r="H470" s="873" t="s">
        <v>4839</v>
      </c>
      <c r="I470" s="873" t="s">
        <v>2890</v>
      </c>
      <c r="J470" s="873" t="s">
        <v>3484</v>
      </c>
      <c r="K470" s="873" t="s">
        <v>683</v>
      </c>
      <c r="L470" s="873" t="s">
        <v>6796</v>
      </c>
      <c r="M470" s="873" t="s">
        <v>4280</v>
      </c>
      <c r="N470" s="873" t="s">
        <v>6148</v>
      </c>
      <c r="O470" s="873" t="s">
        <v>3485</v>
      </c>
      <c r="P470" s="873" t="s">
        <v>3486</v>
      </c>
      <c r="Q470" s="873"/>
      <c r="R470" s="873"/>
      <c r="S470" s="873" t="s">
        <v>6149</v>
      </c>
      <c r="T470" s="873" t="s">
        <v>3487</v>
      </c>
      <c r="U470" s="873">
        <v>2017</v>
      </c>
      <c r="V470" s="873"/>
      <c r="W470" s="873"/>
      <c r="X470" s="873"/>
      <c r="Y470" s="875"/>
      <c r="Z470" s="884"/>
      <c r="AA470" s="873"/>
      <c r="AB470" s="873"/>
      <c r="AC470" s="873"/>
      <c r="AD470" s="873"/>
      <c r="AE470" s="873"/>
      <c r="AF470" s="875"/>
      <c r="AG470" s="875"/>
      <c r="AH470" s="942"/>
      <c r="AI470" s="902"/>
      <c r="AJ470" s="902"/>
      <c r="AK470" s="902"/>
      <c r="AL470" s="902"/>
      <c r="AM470" s="902"/>
      <c r="AN470" s="902"/>
      <c r="AO470" s="902"/>
      <c r="AP470" s="884"/>
      <c r="AQ470" s="873"/>
      <c r="AR470" s="873"/>
      <c r="AS470" s="873"/>
      <c r="AT470" s="873"/>
      <c r="AU470" s="873"/>
      <c r="AV470" s="882"/>
      <c r="AW470" s="1130"/>
      <c r="AX470" s="902"/>
      <c r="AY470" s="36"/>
      <c r="AZ470" s="36"/>
      <c r="BA470" s="36"/>
      <c r="BB470" s="36"/>
      <c r="BC470" s="36"/>
      <c r="BD470" s="36"/>
      <c r="BE470" s="1200" t="s">
        <v>6150</v>
      </c>
      <c r="BF470" s="4" t="s">
        <v>6358</v>
      </c>
      <c r="BG470" s="1205" t="s">
        <v>626</v>
      </c>
      <c r="BH470" s="4" t="s">
        <v>6357</v>
      </c>
      <c r="BI470" s="4"/>
      <c r="BJ470" s="4" t="s">
        <v>626</v>
      </c>
      <c r="BK470" s="4" t="s">
        <v>5782</v>
      </c>
    </row>
    <row r="471" spans="1:63" s="584" customFormat="1" ht="145.5" customHeight="1">
      <c r="A471" s="1163">
        <v>466</v>
      </c>
      <c r="B471" s="1164">
        <v>466</v>
      </c>
      <c r="C471" s="1165">
        <v>448</v>
      </c>
      <c r="D471" s="873" t="s">
        <v>467</v>
      </c>
      <c r="E471" s="873" t="s">
        <v>6151</v>
      </c>
      <c r="F471" s="885" t="s">
        <v>2150</v>
      </c>
      <c r="G471" s="907"/>
      <c r="H471" s="873" t="s">
        <v>6540</v>
      </c>
      <c r="I471" s="873" t="s">
        <v>3488</v>
      </c>
      <c r="J471" s="873" t="s">
        <v>1918</v>
      </c>
      <c r="K471" s="873" t="s">
        <v>1918</v>
      </c>
      <c r="L471" s="873" t="s">
        <v>6798</v>
      </c>
      <c r="M471" s="873" t="s">
        <v>4280</v>
      </c>
      <c r="N471" s="873" t="s">
        <v>6152</v>
      </c>
      <c r="O471" s="873" t="s">
        <v>3489</v>
      </c>
      <c r="P471" s="873" t="s">
        <v>3490</v>
      </c>
      <c r="Q471" s="873"/>
      <c r="R471" s="873"/>
      <c r="S471" s="873" t="s">
        <v>6153</v>
      </c>
      <c r="T471" s="873" t="s">
        <v>3963</v>
      </c>
      <c r="U471" s="873">
        <v>2017</v>
      </c>
      <c r="V471" s="873"/>
      <c r="W471" s="873" t="s">
        <v>6541</v>
      </c>
      <c r="X471" s="873"/>
      <c r="Y471" s="875"/>
      <c r="Z471" s="884" t="s">
        <v>6450</v>
      </c>
      <c r="AA471" s="873" t="s">
        <v>6451</v>
      </c>
      <c r="AB471" s="907"/>
      <c r="AC471" s="907"/>
      <c r="AD471" s="907"/>
      <c r="AE471" s="907"/>
      <c r="AF471" s="908"/>
      <c r="AG471" s="908"/>
      <c r="AH471" s="1010"/>
      <c r="AI471" s="908"/>
      <c r="AJ471" s="908"/>
      <c r="AK471" s="908"/>
      <c r="AL471" s="908"/>
      <c r="AM471" s="908"/>
      <c r="AN471" s="908"/>
      <c r="AO471" s="908"/>
      <c r="AP471" s="1009"/>
      <c r="AQ471" s="907"/>
      <c r="AR471" s="907"/>
      <c r="AS471" s="907"/>
      <c r="AT471" s="907"/>
      <c r="AU471" s="907"/>
      <c r="AV471" s="912"/>
      <c r="AW471" s="908"/>
      <c r="AX471" s="908"/>
      <c r="AY471" s="582"/>
      <c r="AZ471" s="582"/>
      <c r="BA471" s="582"/>
      <c r="BB471" s="582"/>
      <c r="BC471" s="582"/>
      <c r="BD471" s="582"/>
      <c r="BE471" s="1195" t="s">
        <v>6586</v>
      </c>
      <c r="BF471" s="4" t="s">
        <v>6442</v>
      </c>
      <c r="BG471" s="1205" t="s">
        <v>5561</v>
      </c>
      <c r="BH471" s="4" t="s">
        <v>5766</v>
      </c>
      <c r="BI471" s="581"/>
      <c r="BJ471" s="581" t="s">
        <v>626</v>
      </c>
      <c r="BK471" s="4"/>
    </row>
    <row r="472" spans="1:63" ht="147" customHeight="1">
      <c r="A472" s="1163">
        <v>467</v>
      </c>
      <c r="B472" s="1164">
        <v>467</v>
      </c>
      <c r="C472" s="1165">
        <v>449</v>
      </c>
      <c r="D472" s="873" t="s">
        <v>6742</v>
      </c>
      <c r="E472" s="873" t="s">
        <v>5873</v>
      </c>
      <c r="F472" s="885" t="s">
        <v>2150</v>
      </c>
      <c r="G472" s="873"/>
      <c r="H472" s="873" t="s">
        <v>3493</v>
      </c>
      <c r="I472" s="873" t="s">
        <v>3493</v>
      </c>
      <c r="J472" s="873" t="s">
        <v>1374</v>
      </c>
      <c r="K472" s="873" t="s">
        <v>1374</v>
      </c>
      <c r="L472" s="873" t="s">
        <v>6794</v>
      </c>
      <c r="M472" s="873" t="s">
        <v>4280</v>
      </c>
      <c r="N472" s="873" t="s">
        <v>6154</v>
      </c>
      <c r="O472" s="873" t="s">
        <v>3494</v>
      </c>
      <c r="P472" s="873" t="s">
        <v>3495</v>
      </c>
      <c r="Q472" s="873"/>
      <c r="R472" s="873"/>
      <c r="S472" s="873" t="s">
        <v>6155</v>
      </c>
      <c r="T472" s="873" t="s">
        <v>3496</v>
      </c>
      <c r="U472" s="873">
        <v>2017</v>
      </c>
      <c r="V472" s="873"/>
      <c r="W472" s="873"/>
      <c r="X472" s="873"/>
      <c r="Y472" s="875"/>
      <c r="Z472" s="884" t="s">
        <v>6452</v>
      </c>
      <c r="AA472" s="884" t="s">
        <v>6453</v>
      </c>
      <c r="AB472" s="873"/>
      <c r="AC472" s="873"/>
      <c r="AD472" s="873"/>
      <c r="AE472" s="873"/>
      <c r="AF472" s="875"/>
      <c r="AG472" s="875"/>
      <c r="AH472" s="929"/>
      <c r="AI472" s="875"/>
      <c r="AJ472" s="875"/>
      <c r="AK472" s="875"/>
      <c r="AL472" s="875"/>
      <c r="AM472" s="875"/>
      <c r="AN472" s="875"/>
      <c r="AO472" s="875"/>
      <c r="AP472" s="884"/>
      <c r="AQ472" s="873"/>
      <c r="AR472" s="873"/>
      <c r="AS472" s="873"/>
      <c r="AT472" s="873"/>
      <c r="AU472" s="873"/>
      <c r="AV472" s="882"/>
      <c r="AW472" s="1127"/>
      <c r="AX472" s="875"/>
      <c r="AY472" s="24"/>
      <c r="AZ472" s="24"/>
      <c r="BA472" s="24"/>
      <c r="BB472" s="24"/>
      <c r="BC472" s="24"/>
      <c r="BD472" s="24"/>
      <c r="BE472" s="1200" t="s">
        <v>6743</v>
      </c>
      <c r="BF472" s="4" t="s">
        <v>6735</v>
      </c>
      <c r="BG472" s="1240" t="s">
        <v>6744</v>
      </c>
      <c r="BH472" s="4" t="s">
        <v>5772</v>
      </c>
      <c r="BI472" s="4"/>
      <c r="BJ472" s="66" t="s">
        <v>2150</v>
      </c>
      <c r="BK472" s="4" t="s">
        <v>5782</v>
      </c>
    </row>
    <row r="473" spans="1:63" ht="79.5" customHeight="1">
      <c r="A473" s="1163">
        <v>468</v>
      </c>
      <c r="B473" s="1164">
        <v>468</v>
      </c>
      <c r="C473" s="1165">
        <v>450</v>
      </c>
      <c r="D473" s="873" t="s">
        <v>118</v>
      </c>
      <c r="E473" s="857" t="s">
        <v>5729</v>
      </c>
      <c r="F473" s="885" t="s">
        <v>2150</v>
      </c>
      <c r="G473" s="873" t="s">
        <v>6387</v>
      </c>
      <c r="H473" s="873" t="s">
        <v>2685</v>
      </c>
      <c r="I473" s="873" t="s">
        <v>6215</v>
      </c>
      <c r="J473" s="873" t="s">
        <v>2090</v>
      </c>
      <c r="K473" s="873" t="s">
        <v>683</v>
      </c>
      <c r="L473" s="873" t="s">
        <v>6796</v>
      </c>
      <c r="M473" s="873" t="s">
        <v>4280</v>
      </c>
      <c r="N473" s="873"/>
      <c r="O473" s="991" t="s">
        <v>3449</v>
      </c>
      <c r="P473" s="873" t="s">
        <v>3204</v>
      </c>
      <c r="Q473" s="873"/>
      <c r="R473" s="873"/>
      <c r="S473" s="873"/>
      <c r="T473" s="873" t="s">
        <v>3491</v>
      </c>
      <c r="U473" s="873">
        <v>2017</v>
      </c>
      <c r="V473" s="873"/>
      <c r="W473" s="873" t="s">
        <v>2694</v>
      </c>
      <c r="X473" s="873"/>
      <c r="Y473" s="875"/>
      <c r="Z473" s="884"/>
      <c r="AA473" s="873"/>
      <c r="AB473" s="873"/>
      <c r="AC473" s="873"/>
      <c r="AD473" s="873"/>
      <c r="AE473" s="873"/>
      <c r="AF473" s="875"/>
      <c r="AG473" s="875"/>
      <c r="AH473" s="929"/>
      <c r="AI473" s="875"/>
      <c r="AJ473" s="875"/>
      <c r="AK473" s="875"/>
      <c r="AL473" s="875"/>
      <c r="AM473" s="875"/>
      <c r="AN473" s="875"/>
      <c r="AO473" s="875"/>
      <c r="AP473" s="884" t="s">
        <v>6484</v>
      </c>
      <c r="AQ473" s="873"/>
      <c r="AR473" s="873"/>
      <c r="AS473" s="873"/>
      <c r="AT473" s="873"/>
      <c r="AU473" s="873"/>
      <c r="AV473" s="882"/>
      <c r="AW473" s="875"/>
      <c r="AX473" s="875"/>
      <c r="AY473" s="24"/>
      <c r="AZ473" s="24"/>
      <c r="BA473" s="24"/>
      <c r="BB473" s="24"/>
      <c r="BC473" s="24"/>
      <c r="BD473" s="24"/>
      <c r="BE473" s="1200" t="s">
        <v>6556</v>
      </c>
      <c r="BF473" s="4" t="s">
        <v>5241</v>
      </c>
      <c r="BG473" s="1205" t="s">
        <v>5561</v>
      </c>
      <c r="BH473" s="4" t="s">
        <v>5766</v>
      </c>
      <c r="BI473" s="4" t="s">
        <v>5750</v>
      </c>
      <c r="BJ473" s="66" t="s">
        <v>2150</v>
      </c>
      <c r="BK473" s="4" t="s">
        <v>5828</v>
      </c>
    </row>
    <row r="474" spans="1:63" s="696" customFormat="1" ht="50.25" customHeight="1">
      <c r="A474" s="1163">
        <v>469</v>
      </c>
      <c r="B474" s="1166">
        <v>469</v>
      </c>
      <c r="C474" s="1167" t="s">
        <v>4949</v>
      </c>
      <c r="D474" s="1002" t="s">
        <v>2686</v>
      </c>
      <c r="E474" s="1002" t="s">
        <v>5671</v>
      </c>
      <c r="F474" s="1002"/>
      <c r="G474" s="1002" t="s">
        <v>5663</v>
      </c>
      <c r="H474" s="873" t="s">
        <v>2687</v>
      </c>
      <c r="I474" s="1002" t="s">
        <v>4868</v>
      </c>
      <c r="J474" s="1002" t="s">
        <v>2689</v>
      </c>
      <c r="K474" s="1002" t="s">
        <v>862</v>
      </c>
      <c r="L474" s="1002" t="s">
        <v>6798</v>
      </c>
      <c r="M474" s="1002" t="s">
        <v>4589</v>
      </c>
      <c r="N474" s="1002" t="s">
        <v>4590</v>
      </c>
      <c r="O474" s="1072" t="s">
        <v>626</v>
      </c>
      <c r="P474" s="1002" t="s">
        <v>3203</v>
      </c>
      <c r="Q474" s="1002"/>
      <c r="R474" s="1002"/>
      <c r="S474" s="1002"/>
      <c r="T474" s="1002" t="s">
        <v>3966</v>
      </c>
      <c r="U474" s="1002">
        <v>2017</v>
      </c>
      <c r="V474" s="1002"/>
      <c r="W474" s="1002" t="s">
        <v>2695</v>
      </c>
      <c r="X474" s="1002"/>
      <c r="Y474" s="1004"/>
      <c r="Z474" s="1005"/>
      <c r="AA474" s="1002"/>
      <c r="AB474" s="1002"/>
      <c r="AC474" s="1002"/>
      <c r="AD474" s="1002"/>
      <c r="AE474" s="1002"/>
      <c r="AF474" s="1004"/>
      <c r="AG474" s="1004"/>
      <c r="AH474" s="929"/>
      <c r="AI474" s="1004"/>
      <c r="AJ474" s="1004"/>
      <c r="AK474" s="1004"/>
      <c r="AL474" s="1004"/>
      <c r="AM474" s="1004"/>
      <c r="AN474" s="1004"/>
      <c r="AO474" s="1004"/>
      <c r="AP474" s="1005"/>
      <c r="AQ474" s="1002"/>
      <c r="AR474" s="1002"/>
      <c r="AS474" s="1002"/>
      <c r="AT474" s="1002"/>
      <c r="AU474" s="1002"/>
      <c r="AV474" s="1006"/>
      <c r="AW474" s="1004"/>
      <c r="AX474" s="1004"/>
      <c r="AY474" s="697"/>
      <c r="AZ474" s="697"/>
      <c r="BA474" s="697"/>
      <c r="BB474" s="697"/>
      <c r="BC474" s="697"/>
      <c r="BD474" s="697"/>
      <c r="BE474" s="1206"/>
      <c r="BF474" s="695" t="s">
        <v>5241</v>
      </c>
      <c r="BG474" s="1247" t="s">
        <v>5561</v>
      </c>
      <c r="BH474" s="695" t="s">
        <v>5771</v>
      </c>
      <c r="BI474" s="695" t="s">
        <v>5750</v>
      </c>
      <c r="BJ474" s="695" t="s">
        <v>2150</v>
      </c>
      <c r="BK474" s="695" t="s">
        <v>5828</v>
      </c>
    </row>
    <row r="475" spans="1:63" ht="84" customHeight="1">
      <c r="A475" s="1163">
        <v>470</v>
      </c>
      <c r="B475" s="1164">
        <v>470</v>
      </c>
      <c r="C475" s="1165">
        <v>452</v>
      </c>
      <c r="D475" s="901" t="s">
        <v>626</v>
      </c>
      <c r="E475" s="901"/>
      <c r="F475" s="901"/>
      <c r="G475" s="901" t="s">
        <v>5714</v>
      </c>
      <c r="H475" s="991" t="s">
        <v>2800</v>
      </c>
      <c r="I475" s="873"/>
      <c r="J475" s="873" t="s">
        <v>2801</v>
      </c>
      <c r="K475" s="873" t="s">
        <v>1360</v>
      </c>
      <c r="L475" s="873" t="s">
        <v>6794</v>
      </c>
      <c r="M475" s="873" t="s">
        <v>4280</v>
      </c>
      <c r="N475" s="873"/>
      <c r="O475" s="1012"/>
      <c r="P475" s="991"/>
      <c r="Q475" s="873"/>
      <c r="R475" s="873"/>
      <c r="S475" s="873"/>
      <c r="T475" s="873"/>
      <c r="U475" s="873"/>
      <c r="V475" s="873"/>
      <c r="W475" s="873"/>
      <c r="X475" s="873"/>
      <c r="Y475" s="875"/>
      <c r="Z475" s="884"/>
      <c r="AA475" s="873"/>
      <c r="AB475" s="873"/>
      <c r="AC475" s="873"/>
      <c r="AD475" s="873"/>
      <c r="AE475" s="873"/>
      <c r="AF475" s="875"/>
      <c r="AG475" s="875"/>
      <c r="AH475" s="929"/>
      <c r="AI475" s="875"/>
      <c r="AJ475" s="875"/>
      <c r="AK475" s="875"/>
      <c r="AL475" s="875"/>
      <c r="AM475" s="875"/>
      <c r="AN475" s="875"/>
      <c r="AO475" s="875"/>
      <c r="AP475" s="884"/>
      <c r="AQ475" s="873"/>
      <c r="AR475" s="873"/>
      <c r="AS475" s="873"/>
      <c r="AT475" s="873"/>
      <c r="AU475" s="873"/>
      <c r="AV475" s="882"/>
      <c r="AW475" s="875"/>
      <c r="AX475" s="875"/>
      <c r="AY475" s="24"/>
      <c r="AZ475" s="24"/>
      <c r="BA475" s="24"/>
      <c r="BB475" s="24"/>
      <c r="BC475" s="24"/>
      <c r="BD475" s="24"/>
      <c r="BE475" s="1195"/>
      <c r="BF475" s="4"/>
      <c r="BG475" s="1250"/>
      <c r="BH475" s="4" t="s">
        <v>5776</v>
      </c>
      <c r="BI475" s="4"/>
      <c r="BJ475" s="41" t="s">
        <v>626</v>
      </c>
      <c r="BK475" s="509" t="s">
        <v>626</v>
      </c>
    </row>
    <row r="476" spans="1:63" s="696" customFormat="1" ht="68.25" customHeight="1">
      <c r="A476" s="1163">
        <v>471</v>
      </c>
      <c r="B476" s="1166">
        <v>471</v>
      </c>
      <c r="C476" s="1167" t="s">
        <v>4950</v>
      </c>
      <c r="D476" s="1002" t="s">
        <v>2686</v>
      </c>
      <c r="E476" s="1002" t="s">
        <v>5671</v>
      </c>
      <c r="F476" s="1002"/>
      <c r="G476" s="1002" t="s">
        <v>5663</v>
      </c>
      <c r="H476" s="873" t="s">
        <v>2880</v>
      </c>
      <c r="I476" s="1002" t="s">
        <v>2899</v>
      </c>
      <c r="J476" s="1002" t="s">
        <v>1374</v>
      </c>
      <c r="K476" s="1002" t="s">
        <v>1374</v>
      </c>
      <c r="L476" s="1002" t="s">
        <v>6794</v>
      </c>
      <c r="M476" s="1002" t="s">
        <v>4307</v>
      </c>
      <c r="N476" s="1002"/>
      <c r="O476" s="1073"/>
      <c r="P476" s="1074"/>
      <c r="Q476" s="1073"/>
      <c r="R476" s="1073"/>
      <c r="S476" s="1002"/>
      <c r="T476" s="1075" t="s">
        <v>4586</v>
      </c>
      <c r="U476" s="1072">
        <v>2016</v>
      </c>
      <c r="V476" s="1073"/>
      <c r="W476" s="1002" t="s">
        <v>4789</v>
      </c>
      <c r="X476" s="1073"/>
      <c r="Y476" s="1076"/>
      <c r="Z476" s="1077"/>
      <c r="AA476" s="1073"/>
      <c r="AB476" s="1073"/>
      <c r="AC476" s="1073"/>
      <c r="AD476" s="1073"/>
      <c r="AE476" s="1073"/>
      <c r="AF476" s="1076"/>
      <c r="AG476" s="1076"/>
      <c r="AH476" s="1078"/>
      <c r="AI476" s="1076"/>
      <c r="AJ476" s="1076"/>
      <c r="AK476" s="1076"/>
      <c r="AL476" s="1076"/>
      <c r="AM476" s="1076"/>
      <c r="AN476" s="1076"/>
      <c r="AO476" s="1076"/>
      <c r="AP476" s="1005" t="s">
        <v>6265</v>
      </c>
      <c r="AQ476" s="1073"/>
      <c r="AR476" s="1073"/>
      <c r="AS476" s="1073"/>
      <c r="AT476" s="1073"/>
      <c r="AU476" s="1073"/>
      <c r="AV476" s="1079"/>
      <c r="AW476" s="1076"/>
      <c r="AX476" s="1076"/>
      <c r="AY476" s="705"/>
      <c r="AZ476" s="705"/>
      <c r="BA476" s="705"/>
      <c r="BB476" s="705"/>
      <c r="BC476" s="705"/>
      <c r="BD476" s="705"/>
      <c r="BE476" s="1222" t="s">
        <v>6395</v>
      </c>
      <c r="BF476" s="695" t="s">
        <v>5241</v>
      </c>
      <c r="BG476" s="1251" t="s">
        <v>5561</v>
      </c>
      <c r="BH476" s="695" t="s">
        <v>5766</v>
      </c>
      <c r="BI476" s="695" t="s">
        <v>5750</v>
      </c>
      <c r="BJ476" s="66" t="s">
        <v>2150</v>
      </c>
      <c r="BK476" s="695" t="s">
        <v>5828</v>
      </c>
    </row>
    <row r="477" spans="1:63" s="696" customFormat="1" ht="72" customHeight="1">
      <c r="A477" s="1163">
        <v>472</v>
      </c>
      <c r="B477" s="1166">
        <v>472</v>
      </c>
      <c r="C477" s="1167" t="s">
        <v>4951</v>
      </c>
      <c r="D477" s="1002" t="s">
        <v>2888</v>
      </c>
      <c r="E477" s="1002" t="s">
        <v>6640</v>
      </c>
      <c r="F477" s="1002"/>
      <c r="G477" s="1002"/>
      <c r="H477" s="873" t="s">
        <v>2889</v>
      </c>
      <c r="I477" s="1002" t="s">
        <v>2903</v>
      </c>
      <c r="J477" s="1002" t="s">
        <v>1359</v>
      </c>
      <c r="K477" s="1002" t="s">
        <v>1360</v>
      </c>
      <c r="L477" s="1002" t="s">
        <v>6794</v>
      </c>
      <c r="M477" s="1002" t="s">
        <v>4354</v>
      </c>
      <c r="N477" s="1002" t="s">
        <v>4583</v>
      </c>
      <c r="O477" s="1073"/>
      <c r="P477" s="1074"/>
      <c r="Q477" s="1073"/>
      <c r="R477" s="1073"/>
      <c r="S477" s="1002"/>
      <c r="T477" s="1002" t="s">
        <v>4584</v>
      </c>
      <c r="U477" s="1072">
        <v>2015</v>
      </c>
      <c r="V477" s="1073"/>
      <c r="W477" s="1002" t="s">
        <v>4790</v>
      </c>
      <c r="X477" s="1073"/>
      <c r="Y477" s="1076"/>
      <c r="Z477" s="1077"/>
      <c r="AA477" s="1073"/>
      <c r="AB477" s="1073"/>
      <c r="AC477" s="1073"/>
      <c r="AD477" s="1073"/>
      <c r="AE477" s="1073"/>
      <c r="AF477" s="1076"/>
      <c r="AG477" s="1076"/>
      <c r="AH477" s="983"/>
      <c r="AI477" s="1080"/>
      <c r="AJ477" s="1080"/>
      <c r="AK477" s="1080"/>
      <c r="AL477" s="1080"/>
      <c r="AM477" s="1080"/>
      <c r="AN477" s="1080"/>
      <c r="AO477" s="1080"/>
      <c r="AP477" s="1005" t="s">
        <v>6266</v>
      </c>
      <c r="AQ477" s="1073"/>
      <c r="AR477" s="1073"/>
      <c r="AS477" s="1073"/>
      <c r="AT477" s="1073"/>
      <c r="AU477" s="1073"/>
      <c r="AV477" s="1079"/>
      <c r="AW477" s="1080"/>
      <c r="AX477" s="1080"/>
      <c r="AY477" s="708"/>
      <c r="AZ477" s="708"/>
      <c r="BA477" s="708"/>
      <c r="BB477" s="708"/>
      <c r="BC477" s="708"/>
      <c r="BD477" s="708"/>
      <c r="BE477" s="1213" t="s">
        <v>6264</v>
      </c>
      <c r="BF477" s="695" t="s">
        <v>5241</v>
      </c>
      <c r="BG477" s="1251" t="s">
        <v>5561</v>
      </c>
      <c r="BH477" s="695" t="s">
        <v>5766</v>
      </c>
      <c r="BI477" s="695" t="s">
        <v>5750</v>
      </c>
      <c r="BJ477" s="66" t="s">
        <v>2150</v>
      </c>
      <c r="BK477" s="695" t="s">
        <v>5828</v>
      </c>
    </row>
    <row r="478" spans="1:63" ht="32.25" customHeight="1">
      <c r="A478" s="1163">
        <v>473</v>
      </c>
      <c r="B478" s="1164">
        <v>473</v>
      </c>
      <c r="C478" s="1165">
        <v>455</v>
      </c>
      <c r="D478" s="873" t="s">
        <v>2857</v>
      </c>
      <c r="E478" s="873"/>
      <c r="F478" s="873"/>
      <c r="G478" s="873" t="s">
        <v>5714</v>
      </c>
      <c r="H478" s="873" t="s">
        <v>5261</v>
      </c>
      <c r="I478" s="873" t="s">
        <v>2859</v>
      </c>
      <c r="J478" s="873" t="s">
        <v>2039</v>
      </c>
      <c r="K478" s="873" t="s">
        <v>672</v>
      </c>
      <c r="L478" s="873" t="s">
        <v>6796</v>
      </c>
      <c r="M478" s="873" t="s">
        <v>4280</v>
      </c>
      <c r="N478" s="873"/>
      <c r="O478" s="873"/>
      <c r="P478" s="873"/>
      <c r="Q478" s="873"/>
      <c r="R478" s="873"/>
      <c r="S478" s="873"/>
      <c r="T478" s="873"/>
      <c r="U478" s="873"/>
      <c r="V478" s="873"/>
      <c r="W478" s="873"/>
      <c r="X478" s="873"/>
      <c r="Y478" s="875"/>
      <c r="Z478" s="884"/>
      <c r="AA478" s="873"/>
      <c r="AB478" s="873"/>
      <c r="AC478" s="873"/>
      <c r="AD478" s="873"/>
      <c r="AE478" s="873"/>
      <c r="AF478" s="875"/>
      <c r="AG478" s="875"/>
      <c r="AH478" s="929"/>
      <c r="AI478" s="875"/>
      <c r="AJ478" s="875"/>
      <c r="AK478" s="875"/>
      <c r="AL478" s="875"/>
      <c r="AM478" s="875"/>
      <c r="AN478" s="875"/>
      <c r="AO478" s="875"/>
      <c r="AP478" s="884"/>
      <c r="AQ478" s="873"/>
      <c r="AR478" s="873"/>
      <c r="AS478" s="873"/>
      <c r="AT478" s="873"/>
      <c r="AU478" s="873"/>
      <c r="AV478" s="882"/>
      <c r="AW478" s="875"/>
      <c r="AX478" s="875"/>
      <c r="AY478" s="24"/>
      <c r="AZ478" s="24"/>
      <c r="BA478" s="24"/>
      <c r="BB478" s="24"/>
      <c r="BC478" s="24"/>
      <c r="BD478" s="24"/>
      <c r="BE478" s="1195"/>
      <c r="BF478" s="4"/>
      <c r="BG478" s="1205"/>
      <c r="BH478" s="4" t="s">
        <v>5776</v>
      </c>
      <c r="BI478" s="4"/>
      <c r="BJ478" s="41" t="s">
        <v>626</v>
      </c>
      <c r="BK478" s="509" t="s">
        <v>626</v>
      </c>
    </row>
    <row r="479" spans="1:63" ht="101.25" customHeight="1">
      <c r="A479" s="1163">
        <v>474</v>
      </c>
      <c r="B479" s="1164">
        <v>474</v>
      </c>
      <c r="C479" s="1165">
        <v>456</v>
      </c>
      <c r="D479" s="873" t="s">
        <v>147</v>
      </c>
      <c r="E479" s="873" t="s">
        <v>5931</v>
      </c>
      <c r="F479" s="885" t="s">
        <v>2150</v>
      </c>
      <c r="G479" s="873"/>
      <c r="H479" s="873" t="s">
        <v>3497</v>
      </c>
      <c r="I479" s="873" t="s">
        <v>3497</v>
      </c>
      <c r="J479" s="873" t="s">
        <v>2046</v>
      </c>
      <c r="K479" s="873" t="s">
        <v>679</v>
      </c>
      <c r="L479" s="873" t="s">
        <v>6796</v>
      </c>
      <c r="M479" s="873" t="s">
        <v>4280</v>
      </c>
      <c r="N479" s="873" t="s">
        <v>6157</v>
      </c>
      <c r="O479" s="873"/>
      <c r="P479" s="873"/>
      <c r="Q479" s="873"/>
      <c r="R479" s="873"/>
      <c r="S479" s="873"/>
      <c r="T479" s="873" t="s">
        <v>4587</v>
      </c>
      <c r="U479" s="873">
        <v>2002</v>
      </c>
      <c r="V479" s="873"/>
      <c r="W479" s="873"/>
      <c r="X479" s="873"/>
      <c r="Y479" s="875"/>
      <c r="Z479" s="884" t="s">
        <v>6454</v>
      </c>
      <c r="AA479" s="884" t="s">
        <v>6455</v>
      </c>
      <c r="AB479" s="857" t="s">
        <v>6456</v>
      </c>
      <c r="AC479" s="857" t="s">
        <v>6530</v>
      </c>
      <c r="AD479" s="857" t="s">
        <v>6529</v>
      </c>
      <c r="AE479" s="873"/>
      <c r="AF479" s="875"/>
      <c r="AG479" s="875"/>
      <c r="AH479" s="929"/>
      <c r="AI479" s="875"/>
      <c r="AJ479" s="875"/>
      <c r="AK479" s="875"/>
      <c r="AL479" s="875"/>
      <c r="AM479" s="875"/>
      <c r="AN479" s="875"/>
      <c r="AO479" s="875"/>
      <c r="AP479" s="884"/>
      <c r="AQ479" s="873"/>
      <c r="AR479" s="873"/>
      <c r="AS479" s="873"/>
      <c r="AT479" s="873"/>
      <c r="AU479" s="873"/>
      <c r="AV479" s="882"/>
      <c r="AW479" s="1127"/>
      <c r="AX479" s="875"/>
      <c r="AY479" s="24"/>
      <c r="AZ479" s="24"/>
      <c r="BA479" s="24"/>
      <c r="BB479" s="24"/>
      <c r="BC479" s="24"/>
      <c r="BD479" s="24"/>
      <c r="BE479" s="1195" t="s">
        <v>6531</v>
      </c>
      <c r="BF479" s="4" t="s">
        <v>6434</v>
      </c>
      <c r="BG479" s="1205" t="s">
        <v>5561</v>
      </c>
      <c r="BH479" s="4" t="s">
        <v>5772</v>
      </c>
      <c r="BI479" s="4"/>
      <c r="BJ479" s="4" t="s">
        <v>626</v>
      </c>
      <c r="BK479" s="4" t="s">
        <v>5782</v>
      </c>
    </row>
    <row r="480" spans="1:63" ht="50.25" customHeight="1">
      <c r="A480" s="1163">
        <v>475</v>
      </c>
      <c r="B480" s="1164">
        <v>475</v>
      </c>
      <c r="C480" s="1165">
        <v>457</v>
      </c>
      <c r="D480" s="873" t="s">
        <v>686</v>
      </c>
      <c r="E480" s="873" t="s">
        <v>5728</v>
      </c>
      <c r="F480" s="885" t="s">
        <v>2150</v>
      </c>
      <c r="G480" s="873"/>
      <c r="H480" s="873" t="s">
        <v>2895</v>
      </c>
      <c r="I480" s="873" t="s">
        <v>2910</v>
      </c>
      <c r="J480" s="873" t="s">
        <v>773</v>
      </c>
      <c r="K480" s="873" t="s">
        <v>678</v>
      </c>
      <c r="L480" s="873" t="s">
        <v>6795</v>
      </c>
      <c r="M480" s="873" t="s">
        <v>4280</v>
      </c>
      <c r="N480" s="873"/>
      <c r="O480" s="873" t="s">
        <v>4591</v>
      </c>
      <c r="P480" s="873" t="s">
        <v>4592</v>
      </c>
      <c r="Q480" s="873"/>
      <c r="R480" s="873"/>
      <c r="S480" s="873"/>
      <c r="T480" s="873" t="s">
        <v>4593</v>
      </c>
      <c r="U480" s="873">
        <v>2003</v>
      </c>
      <c r="V480" s="873"/>
      <c r="W480" s="873"/>
      <c r="X480" s="873"/>
      <c r="Y480" s="875"/>
      <c r="Z480" s="884"/>
      <c r="AA480" s="873"/>
      <c r="AB480" s="873"/>
      <c r="AC480" s="873"/>
      <c r="AD480" s="873"/>
      <c r="AE480" s="873"/>
      <c r="AF480" s="875"/>
      <c r="AG480" s="875"/>
      <c r="AH480" s="929"/>
      <c r="AI480" s="875"/>
      <c r="AJ480" s="875"/>
      <c r="AK480" s="875"/>
      <c r="AL480" s="875"/>
      <c r="AM480" s="875"/>
      <c r="AN480" s="875"/>
      <c r="AO480" s="875"/>
      <c r="AP480" s="884"/>
      <c r="AQ480" s="873"/>
      <c r="AR480" s="873"/>
      <c r="AS480" s="873"/>
      <c r="AT480" s="873"/>
      <c r="AU480" s="873"/>
      <c r="AV480" s="882"/>
      <c r="AW480" s="1127"/>
      <c r="AX480" s="875"/>
      <c r="AY480" s="24"/>
      <c r="AZ480" s="24"/>
      <c r="BA480" s="24"/>
      <c r="BB480" s="24"/>
      <c r="BC480" s="24"/>
      <c r="BD480" s="24"/>
      <c r="BE480" s="1195" t="s">
        <v>6457</v>
      </c>
      <c r="BF480" s="4" t="s">
        <v>5250</v>
      </c>
      <c r="BG480" s="1234" t="s">
        <v>5562</v>
      </c>
      <c r="BH480" s="4" t="s">
        <v>6031</v>
      </c>
      <c r="BI480" s="4"/>
      <c r="BJ480" s="4" t="s">
        <v>626</v>
      </c>
      <c r="BK480" s="4" t="s">
        <v>5782</v>
      </c>
    </row>
    <row r="481" spans="1:63" ht="32.25" customHeight="1">
      <c r="A481" s="1163">
        <v>476</v>
      </c>
      <c r="B481" s="1164">
        <v>476</v>
      </c>
      <c r="C481" s="1165">
        <v>458</v>
      </c>
      <c r="D481" s="901" t="s">
        <v>626</v>
      </c>
      <c r="E481" s="901"/>
      <c r="F481" s="901"/>
      <c r="G481" s="901" t="s">
        <v>5714</v>
      </c>
      <c r="H481" s="873" t="s">
        <v>3499</v>
      </c>
      <c r="I481" s="873" t="s">
        <v>701</v>
      </c>
      <c r="J481" s="873" t="s">
        <v>677</v>
      </c>
      <c r="K481" s="873" t="s">
        <v>1047</v>
      </c>
      <c r="L481" s="873" t="s">
        <v>6794</v>
      </c>
      <c r="M481" s="873" t="s">
        <v>4280</v>
      </c>
      <c r="N481" s="873"/>
      <c r="O481" s="873"/>
      <c r="P481" s="873"/>
      <c r="Q481" s="873"/>
      <c r="R481" s="873"/>
      <c r="S481" s="873"/>
      <c r="T481" s="873" t="s">
        <v>3500</v>
      </c>
      <c r="U481" s="873"/>
      <c r="V481" s="873"/>
      <c r="W481" s="873"/>
      <c r="X481" s="873"/>
      <c r="Y481" s="875"/>
      <c r="Z481" s="884"/>
      <c r="AA481" s="873"/>
      <c r="AB481" s="873"/>
      <c r="AC481" s="873"/>
      <c r="AD481" s="873"/>
      <c r="AE481" s="873"/>
      <c r="AF481" s="875"/>
      <c r="AG481" s="875"/>
      <c r="AH481" s="929"/>
      <c r="AI481" s="875"/>
      <c r="AJ481" s="875"/>
      <c r="AK481" s="875"/>
      <c r="AL481" s="875"/>
      <c r="AM481" s="875"/>
      <c r="AN481" s="875"/>
      <c r="AO481" s="875"/>
      <c r="AP481" s="884"/>
      <c r="AQ481" s="873"/>
      <c r="AR481" s="873"/>
      <c r="AS481" s="873"/>
      <c r="AT481" s="873"/>
      <c r="AU481" s="873"/>
      <c r="AV481" s="882"/>
      <c r="AW481" s="1127"/>
      <c r="AX481" s="875"/>
      <c r="AY481" s="24"/>
      <c r="AZ481" s="24"/>
      <c r="BA481" s="24"/>
      <c r="BB481" s="24"/>
      <c r="BC481" s="24"/>
      <c r="BD481" s="24"/>
      <c r="BE481" s="1195" t="s">
        <v>6158</v>
      </c>
      <c r="BF481" s="4" t="s">
        <v>5250</v>
      </c>
      <c r="BG481" s="1205" t="s">
        <v>5563</v>
      </c>
      <c r="BH481" s="4" t="s">
        <v>5772</v>
      </c>
      <c r="BI481" s="4"/>
      <c r="BJ481" s="4" t="s">
        <v>626</v>
      </c>
      <c r="BK481" s="4" t="s">
        <v>5782</v>
      </c>
    </row>
    <row r="482" spans="1:63" ht="62.25" customHeight="1">
      <c r="A482" s="1163">
        <v>477</v>
      </c>
      <c r="B482" s="1164">
        <v>477</v>
      </c>
      <c r="C482" s="1165">
        <v>459</v>
      </c>
      <c r="D482" s="873" t="s">
        <v>118</v>
      </c>
      <c r="E482" s="857" t="s">
        <v>5729</v>
      </c>
      <c r="F482" s="885" t="s">
        <v>2150</v>
      </c>
      <c r="G482" s="873"/>
      <c r="H482" s="873" t="s">
        <v>3851</v>
      </c>
      <c r="I482" s="873" t="s">
        <v>3501</v>
      </c>
      <c r="J482" s="873" t="s">
        <v>1911</v>
      </c>
      <c r="K482" s="873" t="s">
        <v>1912</v>
      </c>
      <c r="L482" s="873" t="s">
        <v>6798</v>
      </c>
      <c r="M482" s="873" t="s">
        <v>4285</v>
      </c>
      <c r="N482" s="873" t="s">
        <v>4313</v>
      </c>
      <c r="O482" s="873" t="s">
        <v>3502</v>
      </c>
      <c r="P482" s="873" t="s">
        <v>3503</v>
      </c>
      <c r="Q482" s="873"/>
      <c r="R482" s="873" t="s">
        <v>4314</v>
      </c>
      <c r="S482" s="873"/>
      <c r="T482" s="873" t="s">
        <v>4252</v>
      </c>
      <c r="U482" s="873">
        <v>2018</v>
      </c>
      <c r="V482" s="873"/>
      <c r="W482" s="873" t="s">
        <v>4656</v>
      </c>
      <c r="X482" s="873"/>
      <c r="Y482" s="875"/>
      <c r="Z482" s="884" t="s">
        <v>3852</v>
      </c>
      <c r="AA482" s="873"/>
      <c r="AB482" s="873"/>
      <c r="AC482" s="873"/>
      <c r="AD482" s="873"/>
      <c r="AE482" s="873"/>
      <c r="AF482" s="875"/>
      <c r="AG482" s="875"/>
      <c r="AH482" s="929"/>
      <c r="AI482" s="875"/>
      <c r="AJ482" s="875"/>
      <c r="AK482" s="875"/>
      <c r="AL482" s="875"/>
      <c r="AM482" s="875"/>
      <c r="AN482" s="875"/>
      <c r="AO482" s="875"/>
      <c r="AP482" s="884"/>
      <c r="AQ482" s="873"/>
      <c r="AR482" s="873"/>
      <c r="AS482" s="873"/>
      <c r="AT482" s="873"/>
      <c r="AU482" s="873"/>
      <c r="AV482" s="882"/>
      <c r="AW482" s="875"/>
      <c r="AX482" s="875"/>
      <c r="AY482" s="24"/>
      <c r="AZ482" s="24"/>
      <c r="BA482" s="24"/>
      <c r="BB482" s="24"/>
      <c r="BC482" s="24"/>
      <c r="BD482" s="24"/>
      <c r="BE482" s="1195"/>
      <c r="BF482" s="4" t="s">
        <v>5255</v>
      </c>
      <c r="BG482" s="1250" t="s">
        <v>5560</v>
      </c>
      <c r="BH482" s="4" t="s">
        <v>5771</v>
      </c>
      <c r="BI482" s="4" t="s">
        <v>5750</v>
      </c>
      <c r="BJ482" s="4" t="s">
        <v>2150</v>
      </c>
      <c r="BK482" s="4"/>
    </row>
    <row r="483" spans="1:63" ht="32.25" customHeight="1">
      <c r="A483" s="1163">
        <v>478</v>
      </c>
      <c r="B483" s="1164">
        <v>478</v>
      </c>
      <c r="C483" s="1165">
        <v>460</v>
      </c>
      <c r="D483" s="901" t="s">
        <v>626</v>
      </c>
      <c r="E483" s="901"/>
      <c r="F483" s="901"/>
      <c r="G483" s="901" t="s">
        <v>5714</v>
      </c>
      <c r="H483" s="873" t="s">
        <v>3505</v>
      </c>
      <c r="I483" s="873" t="s">
        <v>3506</v>
      </c>
      <c r="J483" s="873"/>
      <c r="K483" s="873" t="s">
        <v>1360</v>
      </c>
      <c r="L483" s="873" t="s">
        <v>6794</v>
      </c>
      <c r="M483" s="873" t="s">
        <v>4280</v>
      </c>
      <c r="N483" s="873"/>
      <c r="O483" s="873"/>
      <c r="P483" s="873"/>
      <c r="Q483" s="873"/>
      <c r="R483" s="873"/>
      <c r="S483" s="873"/>
      <c r="T483" s="873" t="s">
        <v>3507</v>
      </c>
      <c r="U483" s="873"/>
      <c r="V483" s="873"/>
      <c r="W483" s="873"/>
      <c r="X483" s="873"/>
      <c r="Y483" s="875"/>
      <c r="Z483" s="884"/>
      <c r="AA483" s="873"/>
      <c r="AB483" s="873"/>
      <c r="AC483" s="873"/>
      <c r="AD483" s="873"/>
      <c r="AE483" s="873"/>
      <c r="AF483" s="875"/>
      <c r="AG483" s="875"/>
      <c r="AH483" s="929"/>
      <c r="AI483" s="875"/>
      <c r="AJ483" s="875"/>
      <c r="AK483" s="875"/>
      <c r="AL483" s="875"/>
      <c r="AM483" s="875"/>
      <c r="AN483" s="875"/>
      <c r="AO483" s="875"/>
      <c r="AP483" s="884"/>
      <c r="AQ483" s="873"/>
      <c r="AR483" s="873"/>
      <c r="AS483" s="873"/>
      <c r="AT483" s="873"/>
      <c r="AU483" s="873"/>
      <c r="AV483" s="882"/>
      <c r="AW483" s="1127"/>
      <c r="AX483" s="875"/>
      <c r="AY483" s="24"/>
      <c r="AZ483" s="24"/>
      <c r="BA483" s="24"/>
      <c r="BB483" s="24"/>
      <c r="BC483" s="24"/>
      <c r="BD483" s="24"/>
      <c r="BE483" s="1195" t="s">
        <v>6158</v>
      </c>
      <c r="BF483" s="4" t="s">
        <v>5250</v>
      </c>
      <c r="BG483" s="1205" t="s">
        <v>5563</v>
      </c>
      <c r="BH483" s="4" t="s">
        <v>5772</v>
      </c>
      <c r="BI483" s="4"/>
      <c r="BJ483" s="4" t="s">
        <v>626</v>
      </c>
      <c r="BK483" s="4" t="s">
        <v>5782</v>
      </c>
    </row>
    <row r="484" spans="1:63" ht="124.5" customHeight="1">
      <c r="A484" s="1163">
        <v>479</v>
      </c>
      <c r="B484" s="1164">
        <v>479</v>
      </c>
      <c r="C484" s="1165">
        <v>461</v>
      </c>
      <c r="D484" s="873" t="s">
        <v>3508</v>
      </c>
      <c r="E484" s="873"/>
      <c r="F484" s="873"/>
      <c r="G484" s="873" t="s">
        <v>5714</v>
      </c>
      <c r="H484" s="873" t="s">
        <v>3509</v>
      </c>
      <c r="I484" s="873" t="s">
        <v>3510</v>
      </c>
      <c r="J484" s="873" t="s">
        <v>675</v>
      </c>
      <c r="K484" s="873" t="s">
        <v>676</v>
      </c>
      <c r="L484" s="873" t="s">
        <v>6795</v>
      </c>
      <c r="M484" s="873" t="s">
        <v>4280</v>
      </c>
      <c r="N484" s="873"/>
      <c r="O484" s="873" t="s">
        <v>3511</v>
      </c>
      <c r="P484" s="873" t="s">
        <v>3512</v>
      </c>
      <c r="Q484" s="873"/>
      <c r="R484" s="873"/>
      <c r="S484" s="873"/>
      <c r="T484" s="873" t="s">
        <v>3513</v>
      </c>
      <c r="U484" s="873"/>
      <c r="V484" s="873"/>
      <c r="W484" s="873" t="s">
        <v>5540</v>
      </c>
      <c r="X484" s="873"/>
      <c r="Y484" s="875"/>
      <c r="Z484" s="884"/>
      <c r="AA484" s="873"/>
      <c r="AB484" s="873"/>
      <c r="AC484" s="873"/>
      <c r="AD484" s="873"/>
      <c r="AE484" s="873"/>
      <c r="AF484" s="875"/>
      <c r="AG484" s="875"/>
      <c r="AH484" s="929"/>
      <c r="AI484" s="875"/>
      <c r="AJ484" s="875"/>
      <c r="AK484" s="875"/>
      <c r="AL484" s="875"/>
      <c r="AM484" s="875"/>
      <c r="AN484" s="875"/>
      <c r="AO484" s="875"/>
      <c r="AP484" s="884"/>
      <c r="AQ484" s="873"/>
      <c r="AR484" s="873"/>
      <c r="AS484" s="873"/>
      <c r="AT484" s="873"/>
      <c r="AU484" s="873"/>
      <c r="AV484" s="882"/>
      <c r="AW484" s="1127"/>
      <c r="AX484" s="875"/>
      <c r="AY484" s="24"/>
      <c r="AZ484" s="24"/>
      <c r="BA484" s="24"/>
      <c r="BB484" s="24"/>
      <c r="BC484" s="24"/>
      <c r="BD484" s="24"/>
      <c r="BE484" s="1195" t="s">
        <v>6159</v>
      </c>
      <c r="BF484" s="4" t="s">
        <v>5598</v>
      </c>
      <c r="BG484" s="1205" t="s">
        <v>5563</v>
      </c>
      <c r="BH484" s="4" t="s">
        <v>5772</v>
      </c>
      <c r="BI484" s="4"/>
      <c r="BJ484" s="4" t="s">
        <v>626</v>
      </c>
      <c r="BK484" s="4" t="s">
        <v>5782</v>
      </c>
    </row>
    <row r="485" spans="1:63" ht="73.5" customHeight="1">
      <c r="A485" s="1163">
        <v>480</v>
      </c>
      <c r="B485" s="1164">
        <v>480</v>
      </c>
      <c r="C485" s="1165">
        <v>462</v>
      </c>
      <c r="D485" s="873" t="s">
        <v>2896</v>
      </c>
      <c r="E485" s="873" t="s">
        <v>5835</v>
      </c>
      <c r="F485" s="885" t="s">
        <v>2150</v>
      </c>
      <c r="G485" s="873"/>
      <c r="H485" s="873" t="s">
        <v>2909</v>
      </c>
      <c r="I485" s="873" t="s">
        <v>2911</v>
      </c>
      <c r="J485" s="873" t="s">
        <v>675</v>
      </c>
      <c r="K485" s="873" t="s">
        <v>676</v>
      </c>
      <c r="L485" s="873" t="s">
        <v>6795</v>
      </c>
      <c r="M485" s="873" t="s">
        <v>4280</v>
      </c>
      <c r="N485" s="873"/>
      <c r="O485" s="873" t="s">
        <v>3517</v>
      </c>
      <c r="P485" s="873" t="s">
        <v>3518</v>
      </c>
      <c r="Q485" s="873"/>
      <c r="R485" s="873"/>
      <c r="S485" s="873"/>
      <c r="T485" s="873" t="s">
        <v>3519</v>
      </c>
      <c r="U485" s="873"/>
      <c r="V485" s="873"/>
      <c r="W485" s="873" t="s">
        <v>3639</v>
      </c>
      <c r="X485" s="873"/>
      <c r="Y485" s="875"/>
      <c r="Z485" s="884"/>
      <c r="AA485" s="873"/>
      <c r="AB485" s="873"/>
      <c r="AC485" s="873"/>
      <c r="AD485" s="873"/>
      <c r="AE485" s="873"/>
      <c r="AF485" s="875"/>
      <c r="AG485" s="875"/>
      <c r="AH485" s="929"/>
      <c r="AI485" s="875"/>
      <c r="AJ485" s="875"/>
      <c r="AK485" s="875"/>
      <c r="AL485" s="875"/>
      <c r="AM485" s="875"/>
      <c r="AN485" s="875"/>
      <c r="AO485" s="875"/>
      <c r="AP485" s="884" t="s">
        <v>5834</v>
      </c>
      <c r="AQ485" s="1067" t="s">
        <v>6486</v>
      </c>
      <c r="AR485" s="873"/>
      <c r="AS485" s="873"/>
      <c r="AT485" s="873"/>
      <c r="AU485" s="873"/>
      <c r="AV485" s="882"/>
      <c r="AW485" s="875"/>
      <c r="AX485" s="875"/>
      <c r="AY485" s="24"/>
      <c r="AZ485" s="24"/>
      <c r="BA485" s="24"/>
      <c r="BB485" s="24"/>
      <c r="BC485" s="24"/>
      <c r="BD485" s="24"/>
      <c r="BE485" s="1200" t="s">
        <v>6562</v>
      </c>
      <c r="BF485" s="4" t="s">
        <v>5241</v>
      </c>
      <c r="BG485" s="1205" t="s">
        <v>5561</v>
      </c>
      <c r="BH485" s="4" t="s">
        <v>5771</v>
      </c>
      <c r="BI485" s="4" t="s">
        <v>5750</v>
      </c>
      <c r="BJ485" s="4" t="s">
        <v>2150</v>
      </c>
      <c r="BK485" s="4" t="s">
        <v>5828</v>
      </c>
    </row>
    <row r="486" spans="1:63" ht="67.5" customHeight="1">
      <c r="A486" s="1163">
        <v>481</v>
      </c>
      <c r="B486" s="1164">
        <v>481</v>
      </c>
      <c r="C486" s="1165">
        <v>463</v>
      </c>
      <c r="D486" s="873" t="s">
        <v>2868</v>
      </c>
      <c r="E486" s="873"/>
      <c r="F486" s="873"/>
      <c r="G486" s="873" t="s">
        <v>5714</v>
      </c>
      <c r="H486" s="873" t="s">
        <v>2869</v>
      </c>
      <c r="I486" s="873" t="s">
        <v>2870</v>
      </c>
      <c r="J486" s="873" t="s">
        <v>1500</v>
      </c>
      <c r="K486" s="873" t="s">
        <v>677</v>
      </c>
      <c r="L486" s="873" t="s">
        <v>6794</v>
      </c>
      <c r="M486" s="873" t="s">
        <v>4280</v>
      </c>
      <c r="N486" s="873"/>
      <c r="O486" s="873"/>
      <c r="P486" s="873"/>
      <c r="Q486" s="873"/>
      <c r="R486" s="873"/>
      <c r="S486" s="873"/>
      <c r="T486" s="873"/>
      <c r="U486" s="873"/>
      <c r="V486" s="873"/>
      <c r="W486" s="873"/>
      <c r="X486" s="873"/>
      <c r="Y486" s="875"/>
      <c r="Z486" s="884" t="s">
        <v>2871</v>
      </c>
      <c r="AA486" s="873" t="s">
        <v>2872</v>
      </c>
      <c r="AB486" s="873" t="s">
        <v>2873</v>
      </c>
      <c r="AC486" s="873" t="s">
        <v>2874</v>
      </c>
      <c r="AD486" s="873" t="s">
        <v>2875</v>
      </c>
      <c r="AE486" s="873" t="s">
        <v>2876</v>
      </c>
      <c r="AF486" s="875"/>
      <c r="AG486" s="875"/>
      <c r="AH486" s="929"/>
      <c r="AI486" s="875"/>
      <c r="AJ486" s="875"/>
      <c r="AK486" s="875"/>
      <c r="AL486" s="875"/>
      <c r="AM486" s="875"/>
      <c r="AN486" s="875"/>
      <c r="AO486" s="875"/>
      <c r="AP486" s="884"/>
      <c r="AQ486" s="873"/>
      <c r="AR486" s="873"/>
      <c r="AS486" s="873"/>
      <c r="AT486" s="873"/>
      <c r="AU486" s="873"/>
      <c r="AV486" s="882"/>
      <c r="AW486" s="875"/>
      <c r="AX486" s="875"/>
      <c r="AY486" s="24"/>
      <c r="AZ486" s="24"/>
      <c r="BA486" s="24"/>
      <c r="BB486" s="24"/>
      <c r="BC486" s="24"/>
      <c r="BD486" s="24"/>
      <c r="BE486" s="1195" t="s">
        <v>3578</v>
      </c>
      <c r="BF486" s="4" t="s">
        <v>6835</v>
      </c>
      <c r="BG486" s="1205" t="s">
        <v>5209</v>
      </c>
      <c r="BH486" s="63" t="s">
        <v>6032</v>
      </c>
      <c r="BI486" s="4"/>
      <c r="BJ486" s="4" t="s">
        <v>626</v>
      </c>
      <c r="BK486" s="4" t="s">
        <v>5785</v>
      </c>
    </row>
    <row r="487" spans="1:63" ht="60" customHeight="1">
      <c r="A487" s="1163">
        <v>482</v>
      </c>
      <c r="B487" s="1164">
        <v>482</v>
      </c>
      <c r="C487" s="1165">
        <v>464</v>
      </c>
      <c r="D487" s="873" t="s">
        <v>2928</v>
      </c>
      <c r="E487" s="873" t="s">
        <v>5905</v>
      </c>
      <c r="F487" s="885" t="s">
        <v>2150</v>
      </c>
      <c r="G487" s="873"/>
      <c r="H487" s="873" t="s">
        <v>2929</v>
      </c>
      <c r="I487" s="873" t="s">
        <v>2930</v>
      </c>
      <c r="J487" s="873" t="s">
        <v>709</v>
      </c>
      <c r="K487" s="873" t="s">
        <v>670</v>
      </c>
      <c r="L487" s="873" t="s">
        <v>6795</v>
      </c>
      <c r="M487" s="873" t="s">
        <v>4280</v>
      </c>
      <c r="N487" s="873"/>
      <c r="O487" s="873" t="s">
        <v>3521</v>
      </c>
      <c r="P487" s="873" t="s">
        <v>3522</v>
      </c>
      <c r="Q487" s="873"/>
      <c r="R487" s="873"/>
      <c r="S487" s="873"/>
      <c r="T487" s="873" t="s">
        <v>3520</v>
      </c>
      <c r="U487" s="873"/>
      <c r="V487" s="873"/>
      <c r="W487" s="873" t="s">
        <v>4650</v>
      </c>
      <c r="X487" s="873"/>
      <c r="Y487" s="875"/>
      <c r="Z487" s="884"/>
      <c r="AA487" s="873"/>
      <c r="AB487" s="873"/>
      <c r="AC487" s="873"/>
      <c r="AD487" s="873"/>
      <c r="AE487" s="873"/>
      <c r="AF487" s="875"/>
      <c r="AG487" s="875"/>
      <c r="AH487" s="929"/>
      <c r="AI487" s="875"/>
      <c r="AJ487" s="875"/>
      <c r="AK487" s="875"/>
      <c r="AL487" s="875"/>
      <c r="AM487" s="875"/>
      <c r="AN487" s="875"/>
      <c r="AO487" s="875"/>
      <c r="AP487" s="884"/>
      <c r="AQ487" s="873"/>
      <c r="AR487" s="873"/>
      <c r="AS487" s="873"/>
      <c r="AT487" s="873"/>
      <c r="AU487" s="873"/>
      <c r="AV487" s="882"/>
      <c r="AW487" s="875"/>
      <c r="AX487" s="875"/>
      <c r="AY487" s="24"/>
      <c r="AZ487" s="24"/>
      <c r="BA487" s="24"/>
      <c r="BB487" s="24"/>
      <c r="BC487" s="24"/>
      <c r="BD487" s="24"/>
      <c r="BE487" s="1195" t="s">
        <v>5906</v>
      </c>
      <c r="BF487" s="4"/>
      <c r="BG487" s="1205" t="s">
        <v>5560</v>
      </c>
      <c r="BH487" s="4" t="s">
        <v>5771</v>
      </c>
      <c r="BI487" s="4" t="s">
        <v>5750</v>
      </c>
      <c r="BJ487" s="4" t="s">
        <v>2150</v>
      </c>
      <c r="BK487" s="4" t="s">
        <v>5828</v>
      </c>
    </row>
    <row r="488" spans="1:63" ht="306">
      <c r="A488" s="1163">
        <v>483</v>
      </c>
      <c r="B488" s="1164">
        <v>483</v>
      </c>
      <c r="C488" s="1165">
        <v>465</v>
      </c>
      <c r="D488" s="873" t="s">
        <v>5291</v>
      </c>
      <c r="E488" s="873" t="s">
        <v>5717</v>
      </c>
      <c r="F488" s="885" t="s">
        <v>2150</v>
      </c>
      <c r="G488" s="873"/>
      <c r="H488" s="873" t="s">
        <v>3523</v>
      </c>
      <c r="I488" s="873" t="s">
        <v>1506</v>
      </c>
      <c r="J488" s="873" t="s">
        <v>1506</v>
      </c>
      <c r="K488" s="873" t="s">
        <v>670</v>
      </c>
      <c r="L488" s="873" t="s">
        <v>6795</v>
      </c>
      <c r="M488" s="873" t="s">
        <v>4280</v>
      </c>
      <c r="N488" s="873"/>
      <c r="O488" s="873" t="s">
        <v>3524</v>
      </c>
      <c r="P488" s="873" t="s">
        <v>3525</v>
      </c>
      <c r="Q488" s="873"/>
      <c r="R488" s="873"/>
      <c r="S488" s="873"/>
      <c r="T488" s="873" t="s">
        <v>4645</v>
      </c>
      <c r="U488" s="873"/>
      <c r="V488" s="873"/>
      <c r="W488" s="873"/>
      <c r="X488" s="873"/>
      <c r="Y488" s="875"/>
      <c r="Z488" s="884"/>
      <c r="AA488" s="873"/>
      <c r="AB488" s="873"/>
      <c r="AC488" s="873"/>
      <c r="AD488" s="873"/>
      <c r="AE488" s="873"/>
      <c r="AF488" s="875"/>
      <c r="AG488" s="875"/>
      <c r="AH488" s="955" t="s">
        <v>6049</v>
      </c>
      <c r="AI488" s="971">
        <v>43164</v>
      </c>
      <c r="AJ488" s="875"/>
      <c r="AK488" s="875"/>
      <c r="AL488" s="875"/>
      <c r="AM488" s="875"/>
      <c r="AN488" s="875"/>
      <c r="AO488" s="875"/>
      <c r="AP488" s="884"/>
      <c r="AQ488" s="873"/>
      <c r="AR488" s="873"/>
      <c r="AS488" s="873"/>
      <c r="AT488" s="873"/>
      <c r="AU488" s="873"/>
      <c r="AV488" s="882"/>
      <c r="AW488" s="875"/>
      <c r="AX488" s="875"/>
      <c r="AY488" s="24"/>
      <c r="AZ488" s="24"/>
      <c r="BA488" s="24"/>
      <c r="BB488" s="24"/>
      <c r="BC488" s="24"/>
      <c r="BD488" s="24"/>
      <c r="BE488" s="1200" t="s">
        <v>6284</v>
      </c>
      <c r="BF488" s="4"/>
      <c r="BG488" s="1234" t="s">
        <v>5562</v>
      </c>
      <c r="BH488" s="4" t="s">
        <v>6031</v>
      </c>
      <c r="BI488" s="4"/>
      <c r="BJ488" s="4" t="s">
        <v>626</v>
      </c>
      <c r="BK488" s="4" t="s">
        <v>5784</v>
      </c>
    </row>
    <row r="489" spans="1:63" ht="32.25" customHeight="1">
      <c r="A489" s="1163">
        <v>484</v>
      </c>
      <c r="B489" s="1164">
        <v>484</v>
      </c>
      <c r="C489" s="1165">
        <v>466</v>
      </c>
      <c r="D489" s="873" t="s">
        <v>3561</v>
      </c>
      <c r="E489" s="873"/>
      <c r="F489" s="873"/>
      <c r="G489" s="873" t="s">
        <v>5714</v>
      </c>
      <c r="H489" s="873" t="s">
        <v>3562</v>
      </c>
      <c r="I489" s="873" t="s">
        <v>3562</v>
      </c>
      <c r="J489" s="873" t="s">
        <v>3563</v>
      </c>
      <c r="K489" s="873" t="s">
        <v>672</v>
      </c>
      <c r="L489" s="873" t="s">
        <v>6796</v>
      </c>
      <c r="M489" s="873" t="s">
        <v>4280</v>
      </c>
      <c r="N489" s="873"/>
      <c r="O489" s="873"/>
      <c r="P489" s="873"/>
      <c r="Q489" s="873"/>
      <c r="R489" s="873"/>
      <c r="S489" s="873"/>
      <c r="T489" s="873" t="s">
        <v>3564</v>
      </c>
      <c r="U489" s="873"/>
      <c r="V489" s="873"/>
      <c r="W489" s="873"/>
      <c r="X489" s="873"/>
      <c r="Y489" s="875"/>
      <c r="Z489" s="884"/>
      <c r="AA489" s="873"/>
      <c r="AB489" s="873"/>
      <c r="AC489" s="873"/>
      <c r="AD489" s="873"/>
      <c r="AE489" s="873"/>
      <c r="AF489" s="875"/>
      <c r="AG489" s="875"/>
      <c r="AH489" s="929"/>
      <c r="AI489" s="875"/>
      <c r="AJ489" s="875"/>
      <c r="AK489" s="875"/>
      <c r="AL489" s="875"/>
      <c r="AM489" s="875"/>
      <c r="AN489" s="875"/>
      <c r="AO489" s="875"/>
      <c r="AP489" s="884"/>
      <c r="AQ489" s="873"/>
      <c r="AR489" s="873"/>
      <c r="AS489" s="873"/>
      <c r="AT489" s="873"/>
      <c r="AU489" s="873"/>
      <c r="AV489" s="882"/>
      <c r="AW489" s="875"/>
      <c r="AX489" s="875"/>
      <c r="AY489" s="24"/>
      <c r="AZ489" s="24"/>
      <c r="BA489" s="24"/>
      <c r="BB489" s="24"/>
      <c r="BC489" s="24"/>
      <c r="BD489" s="24"/>
      <c r="BE489" s="1195"/>
      <c r="BF489" s="4"/>
      <c r="BG489" s="1205"/>
      <c r="BH489" s="4" t="s">
        <v>5776</v>
      </c>
      <c r="BI489" s="4"/>
      <c r="BJ489" s="41" t="s">
        <v>626</v>
      </c>
      <c r="BK489" s="509" t="s">
        <v>626</v>
      </c>
    </row>
    <row r="490" spans="1:63" ht="78.75" customHeight="1">
      <c r="A490" s="1163">
        <v>485</v>
      </c>
      <c r="B490" s="1164">
        <v>485</v>
      </c>
      <c r="C490" s="1165">
        <v>467</v>
      </c>
      <c r="D490" s="873" t="s">
        <v>2877</v>
      </c>
      <c r="E490" s="873"/>
      <c r="F490" s="873"/>
      <c r="G490" s="873" t="s">
        <v>5714</v>
      </c>
      <c r="H490" s="873" t="s">
        <v>2878</v>
      </c>
      <c r="I490" s="873" t="s">
        <v>2879</v>
      </c>
      <c r="J490" s="873"/>
      <c r="K490" s="873" t="s">
        <v>673</v>
      </c>
      <c r="L490" s="873" t="s">
        <v>6796</v>
      </c>
      <c r="M490" s="873" t="s">
        <v>4280</v>
      </c>
      <c r="N490" s="873"/>
      <c r="O490" s="873"/>
      <c r="P490" s="873"/>
      <c r="Q490" s="873"/>
      <c r="R490" s="873"/>
      <c r="S490" s="873"/>
      <c r="T490" s="873"/>
      <c r="U490" s="873"/>
      <c r="V490" s="873"/>
      <c r="W490" s="873"/>
      <c r="X490" s="873"/>
      <c r="Y490" s="875"/>
      <c r="Z490" s="884"/>
      <c r="AA490" s="873"/>
      <c r="AB490" s="873"/>
      <c r="AC490" s="873"/>
      <c r="AD490" s="873"/>
      <c r="AE490" s="873"/>
      <c r="AF490" s="875"/>
      <c r="AG490" s="875"/>
      <c r="AH490" s="929"/>
      <c r="AI490" s="875"/>
      <c r="AJ490" s="875"/>
      <c r="AK490" s="875"/>
      <c r="AL490" s="875"/>
      <c r="AM490" s="875"/>
      <c r="AN490" s="875"/>
      <c r="AO490" s="875"/>
      <c r="AP490" s="884"/>
      <c r="AQ490" s="873"/>
      <c r="AR490" s="873"/>
      <c r="AS490" s="873"/>
      <c r="AT490" s="873"/>
      <c r="AU490" s="873"/>
      <c r="AV490" s="882"/>
      <c r="AW490" s="875"/>
      <c r="AX490" s="875"/>
      <c r="AY490" s="24"/>
      <c r="AZ490" s="24"/>
      <c r="BA490" s="24"/>
      <c r="BB490" s="24"/>
      <c r="BC490" s="24"/>
      <c r="BD490" s="24"/>
      <c r="BE490" s="1195" t="s">
        <v>3579</v>
      </c>
      <c r="BF490" s="4"/>
      <c r="BG490" s="1205" t="s">
        <v>5209</v>
      </c>
      <c r="BH490" s="63" t="s">
        <v>6032</v>
      </c>
      <c r="BI490" s="4"/>
      <c r="BJ490" s="4" t="s">
        <v>626</v>
      </c>
      <c r="BK490" s="4" t="s">
        <v>5785</v>
      </c>
    </row>
    <row r="491" spans="1:63" s="584" customFormat="1" ht="45" customHeight="1">
      <c r="A491" s="1163">
        <v>486</v>
      </c>
      <c r="B491" s="1170">
        <v>486</v>
      </c>
      <c r="C491" s="1171">
        <v>468</v>
      </c>
      <c r="D491" s="907" t="s">
        <v>3584</v>
      </c>
      <c r="E491" s="907" t="s">
        <v>5738</v>
      </c>
      <c r="F491" s="1068" t="s">
        <v>2150</v>
      </c>
      <c r="G491" s="907"/>
      <c r="H491" s="907" t="s">
        <v>3581</v>
      </c>
      <c r="I491" s="873" t="s">
        <v>3581</v>
      </c>
      <c r="J491" s="873" t="s">
        <v>1911</v>
      </c>
      <c r="K491" s="873" t="s">
        <v>1912</v>
      </c>
      <c r="L491" s="873" t="s">
        <v>6798</v>
      </c>
      <c r="M491" s="873" t="s">
        <v>4280</v>
      </c>
      <c r="N491" s="873"/>
      <c r="O491" s="873" t="s">
        <v>3582</v>
      </c>
      <c r="P491" s="873" t="s">
        <v>3681</v>
      </c>
      <c r="Q491" s="873"/>
      <c r="R491" s="873"/>
      <c r="S491" s="873">
        <v>163</v>
      </c>
      <c r="T491" s="873" t="s">
        <v>3583</v>
      </c>
      <c r="U491" s="873"/>
      <c r="V491" s="873"/>
      <c r="W491" s="873"/>
      <c r="X491" s="873"/>
      <c r="Y491" s="875"/>
      <c r="Z491" s="1009"/>
      <c r="AA491" s="873"/>
      <c r="AB491" s="907"/>
      <c r="AC491" s="907"/>
      <c r="AD491" s="907"/>
      <c r="AE491" s="907"/>
      <c r="AF491" s="908"/>
      <c r="AG491" s="908"/>
      <c r="AH491" s="1010"/>
      <c r="AI491" s="908"/>
      <c r="AJ491" s="908"/>
      <c r="AK491" s="908"/>
      <c r="AL491" s="908"/>
      <c r="AM491" s="908"/>
      <c r="AN491" s="908"/>
      <c r="AO491" s="908"/>
      <c r="AP491" s="1009"/>
      <c r="AQ491" s="907"/>
      <c r="AR491" s="907"/>
      <c r="AS491" s="907"/>
      <c r="AT491" s="907"/>
      <c r="AU491" s="907"/>
      <c r="AV491" s="912"/>
      <c r="AW491" s="1133"/>
      <c r="AX491" s="908"/>
      <c r="AY491" s="582"/>
      <c r="AZ491" s="582"/>
      <c r="BA491" s="582"/>
      <c r="BB491" s="582"/>
      <c r="BC491" s="582"/>
      <c r="BD491" s="582"/>
      <c r="BE491" s="1209" t="s">
        <v>5599</v>
      </c>
      <c r="BF491" s="581" t="s">
        <v>5250</v>
      </c>
      <c r="BG491" s="1252" t="s">
        <v>5560</v>
      </c>
      <c r="BH491" s="581" t="s">
        <v>5772</v>
      </c>
      <c r="BI491" s="581"/>
      <c r="BJ491" s="581" t="s">
        <v>626</v>
      </c>
      <c r="BK491" s="581" t="s">
        <v>5782</v>
      </c>
    </row>
    <row r="492" spans="1:63" s="696" customFormat="1" ht="52.5" customHeight="1">
      <c r="A492" s="1163">
        <v>487</v>
      </c>
      <c r="B492" s="1166">
        <v>487</v>
      </c>
      <c r="C492" s="1167" t="s">
        <v>4952</v>
      </c>
      <c r="D492" s="1002" t="s">
        <v>2881</v>
      </c>
      <c r="E492" s="1002" t="s">
        <v>5739</v>
      </c>
      <c r="F492" s="1081" t="s">
        <v>2150</v>
      </c>
      <c r="G492" s="1002"/>
      <c r="H492" s="873" t="s">
        <v>2882</v>
      </c>
      <c r="I492" s="1002" t="s">
        <v>2900</v>
      </c>
      <c r="J492" s="1002" t="s">
        <v>358</v>
      </c>
      <c r="K492" s="1002" t="s">
        <v>672</v>
      </c>
      <c r="L492" s="1002" t="s">
        <v>6796</v>
      </c>
      <c r="M492" s="1002" t="s">
        <v>4963</v>
      </c>
      <c r="N492" s="1002"/>
      <c r="O492" s="1002"/>
      <c r="P492" s="1002"/>
      <c r="Q492" s="1002"/>
      <c r="R492" s="1002"/>
      <c r="S492" s="1002"/>
      <c r="T492" s="1002" t="s">
        <v>4814</v>
      </c>
      <c r="U492" s="1002">
        <v>2017</v>
      </c>
      <c r="V492" s="1002"/>
      <c r="W492" s="1002" t="s">
        <v>4791</v>
      </c>
      <c r="X492" s="1002"/>
      <c r="Y492" s="1004"/>
      <c r="Z492" s="1005"/>
      <c r="AA492" s="1002"/>
      <c r="AB492" s="1002"/>
      <c r="AC492" s="1002"/>
      <c r="AD492" s="1002"/>
      <c r="AE492" s="1002"/>
      <c r="AF492" s="1004"/>
      <c r="AG492" s="1004"/>
      <c r="AH492" s="929"/>
      <c r="AI492" s="1004"/>
      <c r="AJ492" s="1004"/>
      <c r="AK492" s="1004"/>
      <c r="AL492" s="1004"/>
      <c r="AM492" s="1004"/>
      <c r="AN492" s="1004"/>
      <c r="AO492" s="1004"/>
      <c r="AP492" s="1005" t="s">
        <v>5836</v>
      </c>
      <c r="AQ492" s="1002"/>
      <c r="AR492" s="1002"/>
      <c r="AS492" s="1002"/>
      <c r="AT492" s="1002"/>
      <c r="AU492" s="1002"/>
      <c r="AV492" s="1006"/>
      <c r="AW492" s="1004"/>
      <c r="AX492" s="1004"/>
      <c r="AY492" s="697"/>
      <c r="AZ492" s="697"/>
      <c r="BA492" s="697"/>
      <c r="BB492" s="697"/>
      <c r="BC492" s="697"/>
      <c r="BD492" s="697"/>
      <c r="BE492" s="1206" t="s">
        <v>5837</v>
      </c>
      <c r="BF492" s="695" t="s">
        <v>5241</v>
      </c>
      <c r="BG492" s="1247" t="s">
        <v>5561</v>
      </c>
      <c r="BH492" s="695" t="s">
        <v>5766</v>
      </c>
      <c r="BI492" s="695" t="s">
        <v>5750</v>
      </c>
      <c r="BJ492" s="66" t="s">
        <v>2150</v>
      </c>
      <c r="BK492" s="695" t="s">
        <v>5828</v>
      </c>
    </row>
    <row r="493" spans="1:63" ht="51.75" customHeight="1">
      <c r="A493" s="1163">
        <v>488</v>
      </c>
      <c r="B493" s="1164">
        <v>488</v>
      </c>
      <c r="C493" s="1165" t="s">
        <v>5196</v>
      </c>
      <c r="D493" s="873" t="s">
        <v>2883</v>
      </c>
      <c r="E493" s="1002" t="s">
        <v>5740</v>
      </c>
      <c r="F493" s="1002"/>
      <c r="G493" s="1002" t="s">
        <v>5662</v>
      </c>
      <c r="H493" s="873" t="s">
        <v>2884</v>
      </c>
      <c r="I493" s="873" t="s">
        <v>2901</v>
      </c>
      <c r="J493" s="873" t="s">
        <v>346</v>
      </c>
      <c r="K493" s="873" t="s">
        <v>678</v>
      </c>
      <c r="L493" s="873" t="s">
        <v>6795</v>
      </c>
      <c r="M493" s="873" t="s">
        <v>4883</v>
      </c>
      <c r="N493" s="1002"/>
      <c r="O493" s="1002"/>
      <c r="P493" s="1002" t="s">
        <v>5219</v>
      </c>
      <c r="Q493" s="1002"/>
      <c r="R493" s="1002" t="s">
        <v>4160</v>
      </c>
      <c r="S493" s="1002"/>
      <c r="T493" s="873" t="s">
        <v>4813</v>
      </c>
      <c r="U493" s="873">
        <v>2014</v>
      </c>
      <c r="V493" s="873"/>
      <c r="W493" s="873" t="s">
        <v>4159</v>
      </c>
      <c r="X493" s="873"/>
      <c r="Y493" s="875"/>
      <c r="Z493" s="884"/>
      <c r="AA493" s="873"/>
      <c r="AB493" s="873"/>
      <c r="AC493" s="873"/>
      <c r="AD493" s="873"/>
      <c r="AE493" s="873"/>
      <c r="AF493" s="875"/>
      <c r="AG493" s="875"/>
      <c r="AH493" s="929"/>
      <c r="AI493" s="1004"/>
      <c r="AJ493" s="1004"/>
      <c r="AK493" s="1004"/>
      <c r="AL493" s="1004"/>
      <c r="AM493" s="1004"/>
      <c r="AN493" s="1004"/>
      <c r="AO493" s="1004"/>
      <c r="AP493" s="884"/>
      <c r="AQ493" s="873"/>
      <c r="AR493" s="873"/>
      <c r="AS493" s="873"/>
      <c r="AT493" s="873"/>
      <c r="AU493" s="873"/>
      <c r="AV493" s="882"/>
      <c r="AW493" s="1004"/>
      <c r="AX493" s="1004"/>
      <c r="AY493" s="697"/>
      <c r="AZ493" s="697"/>
      <c r="BA493" s="697"/>
      <c r="BB493" s="697"/>
      <c r="BC493" s="697"/>
      <c r="BD493" s="697"/>
      <c r="BE493" s="1195"/>
      <c r="BF493" s="4" t="s">
        <v>6015</v>
      </c>
      <c r="BG493" s="1205" t="s">
        <v>5561</v>
      </c>
      <c r="BH493" s="4" t="s">
        <v>6028</v>
      </c>
      <c r="BI493" s="4" t="s">
        <v>5750</v>
      </c>
      <c r="BJ493" s="66" t="s">
        <v>626</v>
      </c>
      <c r="BK493" s="4" t="s">
        <v>5828</v>
      </c>
    </row>
    <row r="494" spans="1:63" ht="32.25" customHeight="1">
      <c r="A494" s="1163">
        <v>489</v>
      </c>
      <c r="B494" s="1164">
        <v>489</v>
      </c>
      <c r="C494" s="1165">
        <v>471</v>
      </c>
      <c r="D494" s="873" t="s">
        <v>984</v>
      </c>
      <c r="E494" s="873"/>
      <c r="F494" s="873"/>
      <c r="G494" s="873" t="s">
        <v>5714</v>
      </c>
      <c r="H494" s="873" t="s">
        <v>2887</v>
      </c>
      <c r="I494" s="873" t="s">
        <v>2902</v>
      </c>
      <c r="J494" s="873" t="s">
        <v>2690</v>
      </c>
      <c r="K494" s="873" t="s">
        <v>672</v>
      </c>
      <c r="L494" s="873" t="s">
        <v>6796</v>
      </c>
      <c r="M494" s="873" t="s">
        <v>4280</v>
      </c>
      <c r="N494" s="873"/>
      <c r="O494" s="873"/>
      <c r="P494" s="873"/>
      <c r="Q494" s="873"/>
      <c r="R494" s="873"/>
      <c r="S494" s="873"/>
      <c r="T494" s="873"/>
      <c r="U494" s="873"/>
      <c r="V494" s="873"/>
      <c r="W494" s="873"/>
      <c r="X494" s="873"/>
      <c r="Y494" s="875"/>
      <c r="Z494" s="884"/>
      <c r="AA494" s="873"/>
      <c r="AB494" s="873"/>
      <c r="AC494" s="873"/>
      <c r="AD494" s="873"/>
      <c r="AE494" s="873"/>
      <c r="AF494" s="875"/>
      <c r="AG494" s="875"/>
      <c r="AH494" s="929"/>
      <c r="AI494" s="875"/>
      <c r="AJ494" s="875"/>
      <c r="AK494" s="875"/>
      <c r="AL494" s="875"/>
      <c r="AM494" s="875"/>
      <c r="AN494" s="875"/>
      <c r="AO494" s="875"/>
      <c r="AP494" s="884"/>
      <c r="AQ494" s="873"/>
      <c r="AR494" s="873"/>
      <c r="AS494" s="873"/>
      <c r="AT494" s="873"/>
      <c r="AU494" s="873"/>
      <c r="AV494" s="882"/>
      <c r="AW494" s="875"/>
      <c r="AX494" s="875"/>
      <c r="AY494" s="24"/>
      <c r="AZ494" s="24"/>
      <c r="BA494" s="24"/>
      <c r="BB494" s="24"/>
      <c r="BC494" s="24"/>
      <c r="BD494" s="24"/>
      <c r="BE494" s="1195" t="s">
        <v>5763</v>
      </c>
      <c r="BF494" s="4" t="s">
        <v>6835</v>
      </c>
      <c r="BG494" s="1205" t="s">
        <v>5209</v>
      </c>
      <c r="BH494" s="4" t="s">
        <v>6033</v>
      </c>
      <c r="BI494" s="4"/>
      <c r="BJ494" s="4" t="s">
        <v>626</v>
      </c>
      <c r="BK494" s="4" t="s">
        <v>5783</v>
      </c>
    </row>
    <row r="495" spans="1:63" ht="32.25" customHeight="1">
      <c r="A495" s="1163">
        <v>490</v>
      </c>
      <c r="B495" s="1164">
        <v>490</v>
      </c>
      <c r="C495" s="1165" t="s">
        <v>5262</v>
      </c>
      <c r="D495" s="873" t="s">
        <v>2891</v>
      </c>
      <c r="E495" s="873"/>
      <c r="F495" s="873"/>
      <c r="G495" s="873" t="s">
        <v>5714</v>
      </c>
      <c r="H495" s="873" t="s">
        <v>2892</v>
      </c>
      <c r="I495" s="873" t="s">
        <v>2904</v>
      </c>
      <c r="J495" s="873" t="s">
        <v>2905</v>
      </c>
      <c r="K495" s="873" t="s">
        <v>2906</v>
      </c>
      <c r="L495" s="873" t="s">
        <v>6794</v>
      </c>
      <c r="M495" s="873" t="s">
        <v>4307</v>
      </c>
      <c r="N495" s="873"/>
      <c r="O495" s="873"/>
      <c r="P495" s="873"/>
      <c r="Q495" s="873"/>
      <c r="R495" s="873"/>
      <c r="S495" s="873"/>
      <c r="T495" s="873"/>
      <c r="U495" s="873"/>
      <c r="V495" s="873"/>
      <c r="W495" s="873"/>
      <c r="X495" s="873"/>
      <c r="Y495" s="875"/>
      <c r="Z495" s="884"/>
      <c r="AA495" s="873"/>
      <c r="AB495" s="873"/>
      <c r="AC495" s="873"/>
      <c r="AD495" s="873"/>
      <c r="AE495" s="873"/>
      <c r="AF495" s="875"/>
      <c r="AG495" s="875"/>
      <c r="AH495" s="929"/>
      <c r="AI495" s="875"/>
      <c r="AJ495" s="875"/>
      <c r="AK495" s="875"/>
      <c r="AL495" s="875"/>
      <c r="AM495" s="875"/>
      <c r="AN495" s="875"/>
      <c r="AO495" s="875"/>
      <c r="AP495" s="884"/>
      <c r="AQ495" s="873"/>
      <c r="AR495" s="873"/>
      <c r="AS495" s="873"/>
      <c r="AT495" s="873"/>
      <c r="AU495" s="873"/>
      <c r="AV495" s="882"/>
      <c r="AW495" s="875"/>
      <c r="AX495" s="875"/>
      <c r="AY495" s="24"/>
      <c r="AZ495" s="24"/>
      <c r="BA495" s="24"/>
      <c r="BB495" s="24"/>
      <c r="BC495" s="24"/>
      <c r="BD495" s="24"/>
      <c r="BE495" s="1195"/>
      <c r="BF495" s="4" t="s">
        <v>5250</v>
      </c>
      <c r="BG495" s="1205" t="s">
        <v>5563</v>
      </c>
      <c r="BH495" s="4" t="s">
        <v>5772</v>
      </c>
      <c r="BI495" s="4"/>
      <c r="BJ495" s="4" t="s">
        <v>626</v>
      </c>
      <c r="BK495" s="4" t="s">
        <v>5783</v>
      </c>
    </row>
    <row r="496" spans="1:63" ht="74.25" customHeight="1">
      <c r="A496" s="1163">
        <v>491</v>
      </c>
      <c r="B496" s="1164">
        <v>491</v>
      </c>
      <c r="C496" s="1165" t="s">
        <v>4953</v>
      </c>
      <c r="D496" s="873" t="s">
        <v>2893</v>
      </c>
      <c r="E496" s="873" t="s">
        <v>5704</v>
      </c>
      <c r="F496" s="885" t="s">
        <v>2150</v>
      </c>
      <c r="G496" s="873"/>
      <c r="H496" s="873" t="s">
        <v>2894</v>
      </c>
      <c r="I496" s="873" t="s">
        <v>2907</v>
      </c>
      <c r="J496" s="873" t="s">
        <v>2908</v>
      </c>
      <c r="K496" s="873" t="s">
        <v>673</v>
      </c>
      <c r="L496" s="873" t="s">
        <v>6796</v>
      </c>
      <c r="M496" s="873" t="s">
        <v>4307</v>
      </c>
      <c r="N496" s="873"/>
      <c r="O496" s="873"/>
      <c r="P496" s="873"/>
      <c r="Q496" s="873"/>
      <c r="R496" s="873"/>
      <c r="S496" s="873"/>
      <c r="T496" s="873" t="s">
        <v>5745</v>
      </c>
      <c r="U496" s="873"/>
      <c r="V496" s="873"/>
      <c r="W496" s="873"/>
      <c r="X496" s="873"/>
      <c r="Y496" s="875"/>
      <c r="Z496" s="884"/>
      <c r="AA496" s="873"/>
      <c r="AB496" s="873"/>
      <c r="AC496" s="873"/>
      <c r="AD496" s="873"/>
      <c r="AE496" s="873"/>
      <c r="AF496" s="875"/>
      <c r="AG496" s="875"/>
      <c r="AH496" s="929"/>
      <c r="AI496" s="875"/>
      <c r="AJ496" s="875" t="s">
        <v>6320</v>
      </c>
      <c r="AK496" s="875"/>
      <c r="AL496" s="875"/>
      <c r="AM496" s="875"/>
      <c r="AN496" s="875"/>
      <c r="AO496" s="875"/>
      <c r="AP496" s="884"/>
      <c r="AQ496" s="873"/>
      <c r="AR496" s="873"/>
      <c r="AS496" s="873"/>
      <c r="AT496" s="873"/>
      <c r="AU496" s="873"/>
      <c r="AV496" s="882"/>
      <c r="AW496" s="875"/>
      <c r="AX496" s="875"/>
      <c r="AY496" s="24"/>
      <c r="AZ496" s="24"/>
      <c r="BA496" s="24"/>
      <c r="BB496" s="24"/>
      <c r="BC496" s="24"/>
      <c r="BD496" s="24"/>
      <c r="BE496" s="1195" t="s">
        <v>5875</v>
      </c>
      <c r="BF496" s="24" t="s">
        <v>5874</v>
      </c>
      <c r="BG496" s="1205" t="s">
        <v>5561</v>
      </c>
      <c r="BH496" s="4" t="s">
        <v>6034</v>
      </c>
      <c r="BI496" s="4" t="s">
        <v>5748</v>
      </c>
      <c r="BJ496" s="4" t="s">
        <v>2150</v>
      </c>
      <c r="BK496" s="4" t="s">
        <v>5783</v>
      </c>
    </row>
    <row r="497" spans="1:63" ht="88.5" customHeight="1">
      <c r="A497" s="1163">
        <v>492</v>
      </c>
      <c r="B497" s="1164">
        <v>492</v>
      </c>
      <c r="C497" s="1165" t="s">
        <v>4948</v>
      </c>
      <c r="D497" s="873" t="s">
        <v>2897</v>
      </c>
      <c r="E497" s="873"/>
      <c r="F497" s="873"/>
      <c r="G497" s="873"/>
      <c r="H497" s="873" t="s">
        <v>2898</v>
      </c>
      <c r="I497" s="873" t="s">
        <v>2912</v>
      </c>
      <c r="J497" s="873" t="s">
        <v>2825</v>
      </c>
      <c r="K497" s="873" t="s">
        <v>1374</v>
      </c>
      <c r="L497" s="873" t="s">
        <v>6794</v>
      </c>
      <c r="M497" s="873" t="s">
        <v>4286</v>
      </c>
      <c r="N497" s="873" t="s">
        <v>4311</v>
      </c>
      <c r="O497" s="873"/>
      <c r="P497" s="873" t="s">
        <v>4312</v>
      </c>
      <c r="Q497" s="873"/>
      <c r="R497" s="873"/>
      <c r="S497" s="873"/>
      <c r="T497" s="873" t="s">
        <v>4251</v>
      </c>
      <c r="U497" s="873"/>
      <c r="V497" s="873"/>
      <c r="W497" s="873"/>
      <c r="X497" s="873"/>
      <c r="Y497" s="875"/>
      <c r="Z497" s="884"/>
      <c r="AA497" s="873"/>
      <c r="AB497" s="873"/>
      <c r="AC497" s="873"/>
      <c r="AD497" s="873"/>
      <c r="AE497" s="873"/>
      <c r="AF497" s="875"/>
      <c r="AG497" s="875"/>
      <c r="AH497" s="929"/>
      <c r="AI497" s="875"/>
      <c r="AJ497" s="875"/>
      <c r="AK497" s="875"/>
      <c r="AL497" s="875"/>
      <c r="AM497" s="875"/>
      <c r="AN497" s="875"/>
      <c r="AO497" s="875"/>
      <c r="AP497" s="884"/>
      <c r="AQ497" s="873"/>
      <c r="AR497" s="873"/>
      <c r="AS497" s="873"/>
      <c r="AT497" s="873"/>
      <c r="AU497" s="873"/>
      <c r="AV497" s="882"/>
      <c r="AW497" s="875"/>
      <c r="AX497" s="875"/>
      <c r="AY497" s="24"/>
      <c r="AZ497" s="24"/>
      <c r="BA497" s="24"/>
      <c r="BB497" s="24"/>
      <c r="BC497" s="24"/>
      <c r="BD497" s="24"/>
      <c r="BE497" s="1195" t="s">
        <v>4736</v>
      </c>
      <c r="BF497" s="4" t="s">
        <v>5250</v>
      </c>
      <c r="BG497" s="1234" t="s">
        <v>3269</v>
      </c>
      <c r="BH497" s="4" t="s">
        <v>6031</v>
      </c>
      <c r="BI497" s="4"/>
      <c r="BJ497" s="4" t="s">
        <v>626</v>
      </c>
      <c r="BK497" s="4" t="s">
        <v>5783</v>
      </c>
    </row>
    <row r="498" spans="1:63" ht="409.6">
      <c r="A498" s="1163">
        <v>493</v>
      </c>
      <c r="B498" s="1164">
        <v>493</v>
      </c>
      <c r="C498" s="1165" t="s">
        <v>4954</v>
      </c>
      <c r="D498" s="873" t="s">
        <v>2918</v>
      </c>
      <c r="E498" s="873" t="s">
        <v>5741</v>
      </c>
      <c r="F498" s="885" t="s">
        <v>2150</v>
      </c>
      <c r="G498" s="873"/>
      <c r="H498" s="873" t="s">
        <v>2919</v>
      </c>
      <c r="I498" s="873" t="s">
        <v>2920</v>
      </c>
      <c r="J498" s="873" t="s">
        <v>358</v>
      </c>
      <c r="K498" s="873" t="s">
        <v>672</v>
      </c>
      <c r="L498" s="873" t="s">
        <v>6796</v>
      </c>
      <c r="M498" s="873" t="s">
        <v>4660</v>
      </c>
      <c r="N498" s="873" t="s">
        <v>4661</v>
      </c>
      <c r="O498" s="873"/>
      <c r="P498" s="873"/>
      <c r="Q498" s="873"/>
      <c r="R498" s="873"/>
      <c r="S498" s="873"/>
      <c r="T498" s="873" t="s">
        <v>4662</v>
      </c>
      <c r="U498" s="873" t="s">
        <v>3263</v>
      </c>
      <c r="V498" s="873"/>
      <c r="W498" s="873"/>
      <c r="X498" s="891"/>
      <c r="Y498" s="980"/>
      <c r="Z498" s="884"/>
      <c r="AA498" s="873"/>
      <c r="AB498" s="873"/>
      <c r="AC498" s="873"/>
      <c r="AD498" s="873"/>
      <c r="AE498" s="873"/>
      <c r="AF498" s="875"/>
      <c r="AG498" s="876"/>
      <c r="AH498" s="1082"/>
      <c r="AI498" s="1083"/>
      <c r="AJ498" s="1083"/>
      <c r="AK498" s="1083"/>
      <c r="AL498" s="1083"/>
      <c r="AM498" s="1083"/>
      <c r="AN498" s="1083"/>
      <c r="AO498" s="1083"/>
      <c r="AP498" s="884"/>
      <c r="AQ498" s="873"/>
      <c r="AR498" s="873"/>
      <c r="AS498" s="873"/>
      <c r="AT498" s="873"/>
      <c r="AU498" s="873"/>
      <c r="AV498" s="882"/>
      <c r="AW498" s="1083"/>
      <c r="AX498" s="1083"/>
      <c r="AY498" s="171"/>
      <c r="AZ498" s="171"/>
      <c r="BA498" s="171"/>
      <c r="BB498" s="171"/>
      <c r="BC498" s="171"/>
      <c r="BD498" s="171"/>
      <c r="BE498" s="1223" t="s">
        <v>6310</v>
      </c>
      <c r="BF498" s="4" t="s">
        <v>6309</v>
      </c>
      <c r="BG498" s="1234" t="s">
        <v>3269</v>
      </c>
      <c r="BH498" s="4" t="s">
        <v>6031</v>
      </c>
      <c r="BI498" s="4"/>
      <c r="BJ498" s="66" t="s">
        <v>626</v>
      </c>
      <c r="BK498" s="4" t="s">
        <v>5785</v>
      </c>
    </row>
    <row r="499" spans="1:63" ht="265.5" customHeight="1">
      <c r="A499" s="1163">
        <v>494</v>
      </c>
      <c r="B499" s="1164">
        <v>494</v>
      </c>
      <c r="C499" s="1165">
        <v>476</v>
      </c>
      <c r="D499" s="873" t="s">
        <v>4667</v>
      </c>
      <c r="E499" s="873"/>
      <c r="F499" s="873"/>
      <c r="G499" s="873"/>
      <c r="H499" s="873" t="s">
        <v>2923</v>
      </c>
      <c r="I499" s="873" t="s">
        <v>2924</v>
      </c>
      <c r="J499" s="873" t="s">
        <v>2801</v>
      </c>
      <c r="K499" s="873" t="s">
        <v>681</v>
      </c>
      <c r="L499" s="873" t="s">
        <v>6794</v>
      </c>
      <c r="M499" s="873" t="s">
        <v>2923</v>
      </c>
      <c r="N499" s="873" t="s">
        <v>4663</v>
      </c>
      <c r="O499" s="873" t="s">
        <v>4664</v>
      </c>
      <c r="P499" s="873" t="s">
        <v>4665</v>
      </c>
      <c r="Q499" s="873"/>
      <c r="R499" s="873"/>
      <c r="S499" s="873"/>
      <c r="T499" s="873" t="s">
        <v>4666</v>
      </c>
      <c r="U499" s="873">
        <v>2019</v>
      </c>
      <c r="V499" s="873"/>
      <c r="W499" s="873"/>
      <c r="X499" s="873"/>
      <c r="Y499" s="875"/>
      <c r="Z499" s="884"/>
      <c r="AA499" s="873"/>
      <c r="AB499" s="873"/>
      <c r="AC499" s="873"/>
      <c r="AD499" s="873"/>
      <c r="AE499" s="873"/>
      <c r="AF499" s="875"/>
      <c r="AG499" s="875"/>
      <c r="AH499" s="929"/>
      <c r="AI499" s="875"/>
      <c r="AJ499" s="875"/>
      <c r="AK499" s="875"/>
      <c r="AL499" s="875"/>
      <c r="AM499" s="875"/>
      <c r="AN499" s="875"/>
      <c r="AO499" s="875"/>
      <c r="AP499" s="884"/>
      <c r="AQ499" s="873"/>
      <c r="AR499" s="873"/>
      <c r="AS499" s="873"/>
      <c r="AT499" s="873"/>
      <c r="AU499" s="873"/>
      <c r="AV499" s="882"/>
      <c r="AW499" s="875"/>
      <c r="AX499" s="875"/>
      <c r="AY499" s="24"/>
      <c r="AZ499" s="24"/>
      <c r="BA499" s="24"/>
      <c r="BB499" s="24"/>
      <c r="BC499" s="24"/>
      <c r="BD499" s="24"/>
      <c r="BE499" s="1195" t="s">
        <v>4738</v>
      </c>
      <c r="BF499" s="4"/>
      <c r="BG499" s="1241"/>
      <c r="BH499" s="4" t="s">
        <v>5776</v>
      </c>
      <c r="BI499" s="4"/>
      <c r="BJ499" s="41" t="s">
        <v>626</v>
      </c>
      <c r="BK499" s="509" t="s">
        <v>626</v>
      </c>
    </row>
    <row r="500" spans="1:63" ht="206.25" customHeight="1">
      <c r="A500" s="1163">
        <v>495</v>
      </c>
      <c r="B500" s="1164">
        <v>495</v>
      </c>
      <c r="C500" s="1165" t="s">
        <v>4955</v>
      </c>
      <c r="D500" s="873" t="s">
        <v>2931</v>
      </c>
      <c r="E500" s="873" t="s">
        <v>6337</v>
      </c>
      <c r="F500" s="873" t="s">
        <v>6773</v>
      </c>
      <c r="G500" s="873"/>
      <c r="H500" s="873" t="s">
        <v>2933</v>
      </c>
      <c r="I500" s="873" t="s">
        <v>2932</v>
      </c>
      <c r="J500" s="873" t="s">
        <v>709</v>
      </c>
      <c r="K500" s="873" t="s">
        <v>670</v>
      </c>
      <c r="L500" s="873" t="s">
        <v>6795</v>
      </c>
      <c r="M500" s="873" t="s">
        <v>4307</v>
      </c>
      <c r="N500" s="873" t="s">
        <v>4668</v>
      </c>
      <c r="O500" s="873"/>
      <c r="P500" s="873"/>
      <c r="Q500" s="873"/>
      <c r="R500" s="873"/>
      <c r="S500" s="873"/>
      <c r="T500" s="873" t="s">
        <v>4669</v>
      </c>
      <c r="U500" s="873">
        <v>2016</v>
      </c>
      <c r="V500" s="873"/>
      <c r="W500" s="873"/>
      <c r="X500" s="873"/>
      <c r="Y500" s="875"/>
      <c r="Z500" s="884"/>
      <c r="AA500" s="873"/>
      <c r="AB500" s="873"/>
      <c r="AC500" s="873"/>
      <c r="AD500" s="873"/>
      <c r="AE500" s="873"/>
      <c r="AF500" s="875"/>
      <c r="AG500" s="875"/>
      <c r="AH500" s="929"/>
      <c r="AI500" s="875"/>
      <c r="AJ500" s="875"/>
      <c r="AK500" s="875"/>
      <c r="AL500" s="875"/>
      <c r="AM500" s="875"/>
      <c r="AN500" s="875"/>
      <c r="AO500" s="875"/>
      <c r="AP500" s="884"/>
      <c r="AQ500" s="873"/>
      <c r="AR500" s="873"/>
      <c r="AS500" s="873"/>
      <c r="AT500" s="873"/>
      <c r="AU500" s="873"/>
      <c r="AV500" s="882"/>
      <c r="AW500" s="875"/>
      <c r="AX500" s="875"/>
      <c r="AY500" s="24"/>
      <c r="AZ500" s="24"/>
      <c r="BA500" s="24"/>
      <c r="BB500" s="24"/>
      <c r="BC500" s="24"/>
      <c r="BD500" s="24"/>
      <c r="BE500" s="1198" t="s">
        <v>6369</v>
      </c>
      <c r="BF500" s="4" t="s">
        <v>6336</v>
      </c>
      <c r="BG500" s="1241" t="s">
        <v>5561</v>
      </c>
      <c r="BH500" s="4" t="s">
        <v>6034</v>
      </c>
      <c r="BI500" s="4"/>
      <c r="BJ500" s="4" t="s">
        <v>626</v>
      </c>
      <c r="BK500" s="4" t="s">
        <v>5783</v>
      </c>
    </row>
    <row r="501" spans="1:63" ht="87.75" customHeight="1">
      <c r="A501" s="1163">
        <v>496</v>
      </c>
      <c r="B501" s="1164">
        <v>496</v>
      </c>
      <c r="C501" s="1165" t="s">
        <v>4956</v>
      </c>
      <c r="D501" s="873" t="s">
        <v>4633</v>
      </c>
      <c r="E501" s="873" t="s">
        <v>5695</v>
      </c>
      <c r="F501" s="873"/>
      <c r="G501" s="873" t="s">
        <v>5664</v>
      </c>
      <c r="H501" s="873" t="s">
        <v>4634</v>
      </c>
      <c r="I501" s="873" t="s">
        <v>4635</v>
      </c>
      <c r="J501" s="873" t="s">
        <v>2111</v>
      </c>
      <c r="K501" s="873" t="s">
        <v>1360</v>
      </c>
      <c r="L501" s="873" t="s">
        <v>6794</v>
      </c>
      <c r="M501" s="873" t="s">
        <v>4307</v>
      </c>
      <c r="N501" s="873" t="s">
        <v>4636</v>
      </c>
      <c r="O501" s="873"/>
      <c r="P501" s="873"/>
      <c r="Q501" s="873"/>
      <c r="R501" s="873"/>
      <c r="S501" s="873"/>
      <c r="T501" s="873" t="s">
        <v>4637</v>
      </c>
      <c r="U501" s="873">
        <v>2016</v>
      </c>
      <c r="V501" s="873"/>
      <c r="W501" s="873"/>
      <c r="X501" s="873"/>
      <c r="Y501" s="875"/>
      <c r="Z501" s="884"/>
      <c r="AA501" s="873"/>
      <c r="AB501" s="873"/>
      <c r="AC501" s="873"/>
      <c r="AD501" s="873"/>
      <c r="AE501" s="873"/>
      <c r="AF501" s="875"/>
      <c r="AG501" s="875"/>
      <c r="AH501" s="955"/>
      <c r="AI501" s="956"/>
      <c r="AJ501" s="956"/>
      <c r="AK501" s="956"/>
      <c r="AL501" s="956"/>
      <c r="AM501" s="956"/>
      <c r="AN501" s="956"/>
      <c r="AO501" s="956"/>
      <c r="AP501" s="884"/>
      <c r="AQ501" s="873"/>
      <c r="AR501" s="873"/>
      <c r="AS501" s="873"/>
      <c r="AT501" s="873"/>
      <c r="AU501" s="873"/>
      <c r="AV501" s="882"/>
      <c r="AW501" s="956"/>
      <c r="AX501" s="956"/>
      <c r="AY501" s="35"/>
      <c r="AZ501" s="35"/>
      <c r="BA501" s="35"/>
      <c r="BB501" s="35"/>
      <c r="BC501" s="35"/>
      <c r="BD501" s="35"/>
      <c r="BE501" s="1195" t="s">
        <v>4756</v>
      </c>
      <c r="BF501" s="4" t="s">
        <v>6837</v>
      </c>
      <c r="BG501" s="1241" t="s">
        <v>5209</v>
      </c>
      <c r="BH501" s="4" t="s">
        <v>5772</v>
      </c>
      <c r="BI501" s="4"/>
      <c r="BJ501" s="4" t="s">
        <v>626</v>
      </c>
      <c r="BK501" s="4" t="s">
        <v>5783</v>
      </c>
    </row>
    <row r="502" spans="1:63" ht="49.5" customHeight="1">
      <c r="A502" s="1163">
        <v>497</v>
      </c>
      <c r="B502" s="1164">
        <v>497</v>
      </c>
      <c r="C502" s="1165">
        <v>479</v>
      </c>
      <c r="D502" s="873" t="s">
        <v>130</v>
      </c>
      <c r="E502" s="873" t="s">
        <v>5467</v>
      </c>
      <c r="F502" s="873"/>
      <c r="G502" s="873" t="s">
        <v>5662</v>
      </c>
      <c r="H502" s="873" t="s">
        <v>6628</v>
      </c>
      <c r="I502" s="873" t="s">
        <v>3787</v>
      </c>
      <c r="J502" s="873" t="s">
        <v>1509</v>
      </c>
      <c r="K502" s="873" t="s">
        <v>729</v>
      </c>
      <c r="L502" s="873" t="s">
        <v>6794</v>
      </c>
      <c r="M502" s="873" t="s">
        <v>4280</v>
      </c>
      <c r="N502" s="873"/>
      <c r="O502" s="873"/>
      <c r="P502" s="873"/>
      <c r="Q502" s="873"/>
      <c r="R502" s="873"/>
      <c r="S502" s="873"/>
      <c r="T502" s="873" t="s">
        <v>3788</v>
      </c>
      <c r="U502" s="873">
        <v>2010</v>
      </c>
      <c r="V502" s="873"/>
      <c r="W502" s="873"/>
      <c r="X502" s="873"/>
      <c r="Y502" s="875"/>
      <c r="Z502" s="884"/>
      <c r="AA502" s="873"/>
      <c r="AB502" s="873"/>
      <c r="AC502" s="873"/>
      <c r="AD502" s="873"/>
      <c r="AE502" s="873"/>
      <c r="AF502" s="875"/>
      <c r="AG502" s="875"/>
      <c r="AH502" s="929"/>
      <c r="AI502" s="875"/>
      <c r="AJ502" s="875"/>
      <c r="AK502" s="875"/>
      <c r="AL502" s="875"/>
      <c r="AM502" s="875"/>
      <c r="AN502" s="875"/>
      <c r="AO502" s="875"/>
      <c r="AP502" s="884"/>
      <c r="AQ502" s="873"/>
      <c r="AR502" s="873"/>
      <c r="AS502" s="873"/>
      <c r="AT502" s="873"/>
      <c r="AU502" s="873"/>
      <c r="AV502" s="882"/>
      <c r="AW502" s="875"/>
      <c r="AX502" s="875"/>
      <c r="AY502" s="24"/>
      <c r="AZ502" s="24"/>
      <c r="BA502" s="24"/>
      <c r="BB502" s="24"/>
      <c r="BC502" s="24"/>
      <c r="BD502" s="24"/>
      <c r="BE502" s="1195"/>
      <c r="BF502" s="3"/>
      <c r="BG502" s="1205" t="s">
        <v>3532</v>
      </c>
      <c r="BH502" s="4" t="s">
        <v>5776</v>
      </c>
      <c r="BI502" s="4"/>
      <c r="BJ502" s="41" t="s">
        <v>626</v>
      </c>
      <c r="BK502" s="509" t="s">
        <v>626</v>
      </c>
    </row>
    <row r="503" spans="1:63" ht="60" customHeight="1">
      <c r="A503" s="1163">
        <v>498</v>
      </c>
      <c r="B503" s="1164">
        <v>498</v>
      </c>
      <c r="C503" s="1165">
        <v>480</v>
      </c>
      <c r="D503" s="891" t="s">
        <v>1040</v>
      </c>
      <c r="E503" s="857" t="s">
        <v>5708</v>
      </c>
      <c r="F503" s="885" t="s">
        <v>2150</v>
      </c>
      <c r="G503" s="891"/>
      <c r="H503" s="891" t="s">
        <v>4191</v>
      </c>
      <c r="I503" s="891" t="s">
        <v>171</v>
      </c>
      <c r="J503" s="891" t="s">
        <v>172</v>
      </c>
      <c r="K503" s="891" t="s">
        <v>2119</v>
      </c>
      <c r="L503" s="891" t="s">
        <v>6795</v>
      </c>
      <c r="M503" s="891" t="s">
        <v>4280</v>
      </c>
      <c r="N503" s="891"/>
      <c r="O503" s="891" t="s">
        <v>4192</v>
      </c>
      <c r="P503" s="891" t="s">
        <v>4193</v>
      </c>
      <c r="Q503" s="891"/>
      <c r="R503" s="1084" t="s">
        <v>4194</v>
      </c>
      <c r="S503" s="891"/>
      <c r="T503" s="891" t="s">
        <v>3839</v>
      </c>
      <c r="U503" s="891">
        <v>2018</v>
      </c>
      <c r="V503" s="891" t="s">
        <v>2510</v>
      </c>
      <c r="W503" s="891" t="s">
        <v>4652</v>
      </c>
      <c r="X503" s="891"/>
      <c r="Y503" s="980"/>
      <c r="Z503" s="1085"/>
      <c r="AA503" s="891"/>
      <c r="AB503" s="891"/>
      <c r="AC503" s="891"/>
      <c r="AD503" s="891"/>
      <c r="AE503" s="891"/>
      <c r="AF503" s="875"/>
      <c r="AG503" s="980"/>
      <c r="AH503" s="1086"/>
      <c r="AI503" s="980"/>
      <c r="AJ503" s="980"/>
      <c r="AK503" s="980"/>
      <c r="AL503" s="980"/>
      <c r="AM503" s="980"/>
      <c r="AN503" s="980"/>
      <c r="AO503" s="980"/>
      <c r="AP503" s="1085"/>
      <c r="AQ503" s="891"/>
      <c r="AR503" s="891"/>
      <c r="AS503" s="891"/>
      <c r="AT503" s="891"/>
      <c r="AU503" s="891"/>
      <c r="AV503" s="882"/>
      <c r="AW503" s="980"/>
      <c r="AX503" s="980"/>
      <c r="AY503" s="334"/>
      <c r="AZ503" s="334"/>
      <c r="BA503" s="334"/>
      <c r="BB503" s="334"/>
      <c r="BC503" s="334"/>
      <c r="BD503" s="334"/>
      <c r="BE503" s="1224"/>
      <c r="BF503" s="4"/>
      <c r="BG503" s="1241" t="s">
        <v>5562</v>
      </c>
      <c r="BH503" s="63" t="s">
        <v>5771</v>
      </c>
      <c r="BI503" s="4" t="s">
        <v>5750</v>
      </c>
      <c r="BJ503" s="4" t="s">
        <v>2150</v>
      </c>
      <c r="BK503" s="4"/>
    </row>
    <row r="504" spans="1:63" ht="47.25" customHeight="1">
      <c r="A504" s="1163">
        <v>499</v>
      </c>
      <c r="B504" s="1164">
        <v>499</v>
      </c>
      <c r="C504" s="1165">
        <v>481</v>
      </c>
      <c r="D504" s="873" t="s">
        <v>5293</v>
      </c>
      <c r="E504" s="857" t="s">
        <v>5717</v>
      </c>
      <c r="F504" s="885" t="s">
        <v>2150</v>
      </c>
      <c r="G504" s="873"/>
      <c r="H504" s="873" t="s">
        <v>4153</v>
      </c>
      <c r="I504" s="873" t="s">
        <v>4156</v>
      </c>
      <c r="J504" s="873" t="s">
        <v>1497</v>
      </c>
      <c r="K504" s="873" t="s">
        <v>680</v>
      </c>
      <c r="L504" s="891" t="s">
        <v>6795</v>
      </c>
      <c r="M504" s="873" t="s">
        <v>4280</v>
      </c>
      <c r="N504" s="873" t="s">
        <v>4552</v>
      </c>
      <c r="O504" s="873" t="s">
        <v>4553</v>
      </c>
      <c r="P504" s="873" t="s">
        <v>4554</v>
      </c>
      <c r="Q504" s="873"/>
      <c r="R504" s="873"/>
      <c r="S504" s="873"/>
      <c r="T504" s="873" t="s">
        <v>4154</v>
      </c>
      <c r="U504" s="873">
        <v>2006</v>
      </c>
      <c r="V504" s="873"/>
      <c r="W504" s="873"/>
      <c r="X504" s="873"/>
      <c r="Y504" s="875"/>
      <c r="Z504" s="884"/>
      <c r="AA504" s="873"/>
      <c r="AB504" s="873"/>
      <c r="AC504" s="873"/>
      <c r="AD504" s="873"/>
      <c r="AE504" s="873"/>
      <c r="AF504" s="875"/>
      <c r="AG504" s="875"/>
      <c r="AH504" s="868"/>
      <c r="AI504" s="869"/>
      <c r="AJ504" s="869"/>
      <c r="AK504" s="869"/>
      <c r="AL504" s="869"/>
      <c r="AM504" s="869"/>
      <c r="AN504" s="869"/>
      <c r="AO504" s="869"/>
      <c r="AP504" s="884"/>
      <c r="AQ504" s="873"/>
      <c r="AR504" s="873"/>
      <c r="AS504" s="873"/>
      <c r="AT504" s="873"/>
      <c r="AU504" s="873"/>
      <c r="AV504" s="882"/>
      <c r="AW504" s="869"/>
      <c r="AX504" s="869"/>
      <c r="AY504" s="22"/>
      <c r="AZ504" s="22"/>
      <c r="BA504" s="22"/>
      <c r="BB504" s="22"/>
      <c r="BC504" s="22"/>
      <c r="BD504" s="22"/>
      <c r="BE504" s="1188" t="s">
        <v>6285</v>
      </c>
      <c r="BF504" s="4"/>
      <c r="BG504" s="1237" t="s">
        <v>5562</v>
      </c>
      <c r="BH504" s="4" t="s">
        <v>5772</v>
      </c>
      <c r="BI504" s="4"/>
      <c r="BJ504" s="4" t="s">
        <v>626</v>
      </c>
      <c r="BK504" s="4" t="s">
        <v>5784</v>
      </c>
    </row>
    <row r="505" spans="1:63" ht="54" customHeight="1">
      <c r="A505" s="1163">
        <v>500</v>
      </c>
      <c r="B505" s="1164">
        <v>500</v>
      </c>
      <c r="C505" s="1165">
        <v>482</v>
      </c>
      <c r="D505" s="873" t="s">
        <v>5293</v>
      </c>
      <c r="E505" s="857" t="s">
        <v>5717</v>
      </c>
      <c r="F505" s="885" t="s">
        <v>2150</v>
      </c>
      <c r="G505" s="873"/>
      <c r="H505" s="880" t="s">
        <v>4155</v>
      </c>
      <c r="I505" s="873" t="s">
        <v>4156</v>
      </c>
      <c r="J505" s="873" t="s">
        <v>1497</v>
      </c>
      <c r="K505" s="873" t="s">
        <v>680</v>
      </c>
      <c r="L505" s="891" t="s">
        <v>6795</v>
      </c>
      <c r="M505" s="873" t="s">
        <v>4280</v>
      </c>
      <c r="N505" s="873" t="s">
        <v>4549</v>
      </c>
      <c r="O505" s="873" t="s">
        <v>4550</v>
      </c>
      <c r="P505" s="873" t="s">
        <v>4551</v>
      </c>
      <c r="Q505" s="873"/>
      <c r="R505" s="873"/>
      <c r="S505" s="873"/>
      <c r="T505" s="873" t="s">
        <v>4157</v>
      </c>
      <c r="U505" s="873">
        <v>2004</v>
      </c>
      <c r="V505" s="873"/>
      <c r="W505" s="873"/>
      <c r="X505" s="873"/>
      <c r="Y505" s="875"/>
      <c r="Z505" s="884"/>
      <c r="AA505" s="873"/>
      <c r="AB505" s="873"/>
      <c r="AC505" s="873"/>
      <c r="AD505" s="873"/>
      <c r="AE505" s="873"/>
      <c r="AF505" s="875"/>
      <c r="AG505" s="875"/>
      <c r="AH505" s="868"/>
      <c r="AI505" s="869"/>
      <c r="AJ505" s="869"/>
      <c r="AK505" s="869"/>
      <c r="AL505" s="869"/>
      <c r="AM505" s="869"/>
      <c r="AN505" s="869"/>
      <c r="AO505" s="869"/>
      <c r="AP505" s="884"/>
      <c r="AQ505" s="873"/>
      <c r="AR505" s="873"/>
      <c r="AS505" s="873"/>
      <c r="AT505" s="873"/>
      <c r="AU505" s="873"/>
      <c r="AV505" s="882"/>
      <c r="AW505" s="869"/>
      <c r="AX505" s="869"/>
      <c r="AY505" s="22"/>
      <c r="AZ505" s="22"/>
      <c r="BA505" s="22"/>
      <c r="BB505" s="22"/>
      <c r="BC505" s="22"/>
      <c r="BD505" s="22"/>
      <c r="BE505" s="1188" t="s">
        <v>6286</v>
      </c>
      <c r="BF505" s="4"/>
      <c r="BG505" s="1237" t="s">
        <v>5562</v>
      </c>
      <c r="BH505" s="4" t="s">
        <v>5772</v>
      </c>
      <c r="BI505" s="4"/>
      <c r="BJ505" s="4" t="s">
        <v>626</v>
      </c>
      <c r="BK505" s="4" t="s">
        <v>5784</v>
      </c>
    </row>
    <row r="506" spans="1:63" ht="150.75" customHeight="1">
      <c r="A506" s="1163">
        <v>501</v>
      </c>
      <c r="B506" s="1164">
        <v>501</v>
      </c>
      <c r="C506" s="1165">
        <v>483</v>
      </c>
      <c r="D506" s="873" t="s">
        <v>643</v>
      </c>
      <c r="E506" s="857" t="s">
        <v>5725</v>
      </c>
      <c r="F506" s="885" t="s">
        <v>2150</v>
      </c>
      <c r="G506" s="873"/>
      <c r="H506" s="873" t="s">
        <v>4164</v>
      </c>
      <c r="I506" s="873" t="s">
        <v>5878</v>
      </c>
      <c r="J506" s="873" t="s">
        <v>677</v>
      </c>
      <c r="K506" s="873" t="s">
        <v>677</v>
      </c>
      <c r="L506" s="873" t="s">
        <v>6794</v>
      </c>
      <c r="M506" s="873" t="s">
        <v>4280</v>
      </c>
      <c r="N506" s="873" t="s">
        <v>5877</v>
      </c>
      <c r="O506" s="873" t="s">
        <v>5879</v>
      </c>
      <c r="P506" s="873" t="s">
        <v>5880</v>
      </c>
      <c r="Q506" s="873"/>
      <c r="R506" s="873" t="s">
        <v>4548</v>
      </c>
      <c r="S506" s="873"/>
      <c r="T506" s="873" t="s">
        <v>5881</v>
      </c>
      <c r="U506" s="873" t="s">
        <v>5882</v>
      </c>
      <c r="V506" s="873" t="s">
        <v>2510</v>
      </c>
      <c r="W506" s="873" t="s">
        <v>4653</v>
      </c>
      <c r="X506" s="873"/>
      <c r="Y506" s="875"/>
      <c r="Z506" s="884"/>
      <c r="AA506" s="873"/>
      <c r="AB506" s="873"/>
      <c r="AC506" s="873"/>
      <c r="AD506" s="873"/>
      <c r="AE506" s="873"/>
      <c r="AF506" s="875"/>
      <c r="AG506" s="875"/>
      <c r="AH506" s="942"/>
      <c r="AI506" s="902"/>
      <c r="AJ506" s="902"/>
      <c r="AK506" s="902"/>
      <c r="AL506" s="902"/>
      <c r="AM506" s="902"/>
      <c r="AN506" s="902"/>
      <c r="AO506" s="902"/>
      <c r="AP506" s="884" t="s">
        <v>5935</v>
      </c>
      <c r="AQ506" s="873"/>
      <c r="AR506" s="873"/>
      <c r="AS506" s="873"/>
      <c r="AT506" s="873"/>
      <c r="AU506" s="873"/>
      <c r="AV506" s="882"/>
      <c r="AW506" s="902"/>
      <c r="AX506" s="902"/>
      <c r="AY506" s="36"/>
      <c r="AZ506" s="36"/>
      <c r="BA506" s="36"/>
      <c r="BB506" s="36"/>
      <c r="BC506" s="36"/>
      <c r="BD506" s="36"/>
      <c r="BE506" s="1200" t="s">
        <v>5876</v>
      </c>
      <c r="BF506" s="4" t="s">
        <v>5250</v>
      </c>
      <c r="BG506" s="1241" t="s">
        <v>5561</v>
      </c>
      <c r="BH506" s="4" t="s">
        <v>5771</v>
      </c>
      <c r="BI506" s="4" t="s">
        <v>5750</v>
      </c>
      <c r="BJ506" s="4" t="s">
        <v>2150</v>
      </c>
      <c r="BK506" s="18"/>
    </row>
    <row r="507" spans="1:63" ht="54" customHeight="1">
      <c r="A507" s="1163">
        <v>502</v>
      </c>
      <c r="B507" s="1164">
        <v>502</v>
      </c>
      <c r="C507" s="1178">
        <v>484</v>
      </c>
      <c r="D507" s="873" t="s">
        <v>568</v>
      </c>
      <c r="E507" s="857" t="s">
        <v>5717</v>
      </c>
      <c r="F507" s="871" t="s">
        <v>4804</v>
      </c>
      <c r="G507" s="873"/>
      <c r="H507" s="873" t="s">
        <v>4169</v>
      </c>
      <c r="I507" s="873" t="s">
        <v>4170</v>
      </c>
      <c r="J507" s="873" t="s">
        <v>464</v>
      </c>
      <c r="K507" s="873" t="s">
        <v>676</v>
      </c>
      <c r="L507" s="873" t="s">
        <v>6795</v>
      </c>
      <c r="M507" s="873" t="s">
        <v>4555</v>
      </c>
      <c r="N507" s="873" t="s">
        <v>4556</v>
      </c>
      <c r="O507" s="873" t="s">
        <v>4171</v>
      </c>
      <c r="P507" s="873" t="s">
        <v>4172</v>
      </c>
      <c r="Q507" s="873"/>
      <c r="R507" s="873"/>
      <c r="S507" s="873"/>
      <c r="T507" s="873" t="s">
        <v>4173</v>
      </c>
      <c r="U507" s="873">
        <v>2009</v>
      </c>
      <c r="V507" s="873"/>
      <c r="W507" s="873"/>
      <c r="X507" s="873"/>
      <c r="Y507" s="875"/>
      <c r="Z507" s="884"/>
      <c r="AA507" s="873"/>
      <c r="AB507" s="873"/>
      <c r="AC507" s="873"/>
      <c r="AD507" s="873"/>
      <c r="AE507" s="873"/>
      <c r="AF507" s="875"/>
      <c r="AG507" s="875"/>
      <c r="AH507" s="929"/>
      <c r="AI507" s="875"/>
      <c r="AJ507" s="875"/>
      <c r="AK507" s="875"/>
      <c r="AL507" s="875"/>
      <c r="AM507" s="875"/>
      <c r="AN507" s="875"/>
      <c r="AO507" s="875"/>
      <c r="AP507" s="884"/>
      <c r="AQ507" s="873"/>
      <c r="AR507" s="873"/>
      <c r="AS507" s="873"/>
      <c r="AT507" s="873"/>
      <c r="AU507" s="873"/>
      <c r="AV507" s="882"/>
      <c r="AW507" s="875"/>
      <c r="AX507" s="875"/>
      <c r="AY507" s="24"/>
      <c r="AZ507" s="24"/>
      <c r="BA507" s="24"/>
      <c r="BB507" s="24"/>
      <c r="BC507" s="24"/>
      <c r="BD507" s="24"/>
      <c r="BE507" s="1195" t="s">
        <v>4827</v>
      </c>
      <c r="BF507" s="4"/>
      <c r="BG507" s="1241"/>
      <c r="BH507" s="4" t="s">
        <v>5776</v>
      </c>
      <c r="BI507" s="4"/>
      <c r="BJ507" s="41" t="s">
        <v>626</v>
      </c>
      <c r="BK507" s="509" t="s">
        <v>626</v>
      </c>
    </row>
    <row r="508" spans="1:63" ht="281.25" customHeight="1">
      <c r="A508" s="1163">
        <v>503</v>
      </c>
      <c r="B508" s="1164">
        <v>503</v>
      </c>
      <c r="C508" s="1165">
        <v>485</v>
      </c>
      <c r="D508" s="873" t="s">
        <v>4237</v>
      </c>
      <c r="E508" s="857" t="s">
        <v>5717</v>
      </c>
      <c r="F508" s="885" t="s">
        <v>2150</v>
      </c>
      <c r="G508" s="873"/>
      <c r="H508" s="873" t="s">
        <v>4742</v>
      </c>
      <c r="I508" s="873" t="s">
        <v>4742</v>
      </c>
      <c r="J508" s="873" t="s">
        <v>676</v>
      </c>
      <c r="K508" s="873" t="s">
        <v>676</v>
      </c>
      <c r="L508" s="873" t="s">
        <v>6795</v>
      </c>
      <c r="M508" s="873" t="s">
        <v>4280</v>
      </c>
      <c r="N508" s="873" t="s">
        <v>4557</v>
      </c>
      <c r="O508" s="873" t="s">
        <v>4558</v>
      </c>
      <c r="P508" s="873" t="s">
        <v>4559</v>
      </c>
      <c r="Q508" s="873"/>
      <c r="R508" s="873"/>
      <c r="S508" s="873"/>
      <c r="T508" s="873" t="s">
        <v>4238</v>
      </c>
      <c r="U508" s="873">
        <v>2019</v>
      </c>
      <c r="V508" s="873"/>
      <c r="W508" s="873"/>
      <c r="X508" s="873"/>
      <c r="Y508" s="875"/>
      <c r="Z508" s="884"/>
      <c r="AA508" s="873"/>
      <c r="AB508" s="873"/>
      <c r="AC508" s="873"/>
      <c r="AD508" s="873"/>
      <c r="AE508" s="873"/>
      <c r="AF508" s="875"/>
      <c r="AG508" s="875"/>
      <c r="AH508" s="1022"/>
      <c r="AI508" s="1024"/>
      <c r="AJ508" s="1024"/>
      <c r="AK508" s="1024"/>
      <c r="AL508" s="1024"/>
      <c r="AM508" s="1024"/>
      <c r="AN508" s="1024"/>
      <c r="AO508" s="1024"/>
      <c r="AP508" s="884"/>
      <c r="AQ508" s="873"/>
      <c r="AR508" s="873"/>
      <c r="AS508" s="873"/>
      <c r="AT508" s="873"/>
      <c r="AU508" s="873"/>
      <c r="AV508" s="882"/>
      <c r="AW508" s="1024"/>
      <c r="AX508" s="1024"/>
      <c r="AY508" s="23"/>
      <c r="AZ508" s="23"/>
      <c r="BA508" s="23"/>
      <c r="BB508" s="23"/>
      <c r="BC508" s="23"/>
      <c r="BD508" s="23"/>
      <c r="BE508" s="1188" t="s">
        <v>4743</v>
      </c>
      <c r="BF508" s="4"/>
      <c r="BG508" s="1237" t="s">
        <v>5562</v>
      </c>
      <c r="BH508" s="4" t="s">
        <v>6034</v>
      </c>
      <c r="BI508" s="4"/>
      <c r="BJ508" s="4" t="s">
        <v>626</v>
      </c>
      <c r="BK508" s="4" t="s">
        <v>5784</v>
      </c>
    </row>
    <row r="509" spans="1:63" ht="106.5" customHeight="1">
      <c r="A509" s="1163">
        <v>504</v>
      </c>
      <c r="B509" s="1164">
        <v>504</v>
      </c>
      <c r="C509" s="1178">
        <v>486</v>
      </c>
      <c r="D509" s="873" t="s">
        <v>1040</v>
      </c>
      <c r="E509" s="857" t="s">
        <v>5708</v>
      </c>
      <c r="F509" s="885" t="s">
        <v>2150</v>
      </c>
      <c r="G509" s="873"/>
      <c r="H509" s="873" t="s">
        <v>4177</v>
      </c>
      <c r="I509" s="873" t="s">
        <v>4178</v>
      </c>
      <c r="J509" s="873" t="s">
        <v>4179</v>
      </c>
      <c r="K509" s="873" t="s">
        <v>10</v>
      </c>
      <c r="L509" s="873" t="s">
        <v>6795</v>
      </c>
      <c r="M509" s="873" t="s">
        <v>4280</v>
      </c>
      <c r="N509" s="873" t="s">
        <v>4318</v>
      </c>
      <c r="O509" s="873" t="s">
        <v>4180</v>
      </c>
      <c r="P509" s="873" t="s">
        <v>6067</v>
      </c>
      <c r="Q509" s="873"/>
      <c r="R509" s="873" t="s">
        <v>4181</v>
      </c>
      <c r="S509" s="873"/>
      <c r="T509" s="873" t="s">
        <v>4182</v>
      </c>
      <c r="U509" s="873">
        <v>2019</v>
      </c>
      <c r="V509" s="873" t="s">
        <v>2510</v>
      </c>
      <c r="W509" s="873" t="s">
        <v>5973</v>
      </c>
      <c r="X509" s="873"/>
      <c r="Y509" s="875" t="s">
        <v>2511</v>
      </c>
      <c r="Z509" s="884"/>
      <c r="AA509" s="873"/>
      <c r="AB509" s="873"/>
      <c r="AC509" s="873"/>
      <c r="AD509" s="873"/>
      <c r="AE509" s="873"/>
      <c r="AF509" s="875"/>
      <c r="AG509" s="875" t="s">
        <v>6745</v>
      </c>
      <c r="AH509" s="961">
        <v>43766</v>
      </c>
      <c r="AI509" s="901" t="s">
        <v>626</v>
      </c>
      <c r="AJ509" s="954">
        <v>43800</v>
      </c>
      <c r="AK509" s="901" t="s">
        <v>5974</v>
      </c>
      <c r="AL509" s="901" t="s">
        <v>5975</v>
      </c>
      <c r="AM509" s="954">
        <v>44013</v>
      </c>
      <c r="AN509" s="901" t="s">
        <v>5976</v>
      </c>
      <c r="AO509" s="901" t="s">
        <v>5971</v>
      </c>
      <c r="AP509" s="884"/>
      <c r="AQ509" s="873"/>
      <c r="AR509" s="873"/>
      <c r="AS509" s="873"/>
      <c r="AT509" s="873"/>
      <c r="AU509" s="873"/>
      <c r="AV509" s="882"/>
      <c r="AW509" s="1134"/>
      <c r="AX509" s="959"/>
      <c r="AY509" s="566"/>
      <c r="AZ509" s="566"/>
      <c r="BA509" s="566"/>
      <c r="BB509" s="566"/>
      <c r="BC509" s="566"/>
      <c r="BD509" s="566"/>
      <c r="BE509" s="1203" t="s">
        <v>6746</v>
      </c>
      <c r="BF509" s="4" t="s">
        <v>5241</v>
      </c>
      <c r="BG509" s="1241" t="s">
        <v>626</v>
      </c>
      <c r="BH509" s="4" t="s">
        <v>5766</v>
      </c>
      <c r="BI509" s="4" t="s">
        <v>5748</v>
      </c>
      <c r="BJ509" s="4" t="s">
        <v>2150</v>
      </c>
      <c r="BK509" s="4" t="s">
        <v>5782</v>
      </c>
    </row>
    <row r="510" spans="1:63" ht="136.5" customHeight="1">
      <c r="A510" s="1163">
        <v>505</v>
      </c>
      <c r="B510" s="1164">
        <v>505</v>
      </c>
      <c r="C510" s="1165">
        <v>487</v>
      </c>
      <c r="D510" s="857" t="s">
        <v>1766</v>
      </c>
      <c r="E510" s="857" t="s">
        <v>5381</v>
      </c>
      <c r="F510" s="878" t="s">
        <v>4804</v>
      </c>
      <c r="G510" s="857"/>
      <c r="H510" s="873" t="s">
        <v>5646</v>
      </c>
      <c r="I510" s="873" t="s">
        <v>4216</v>
      </c>
      <c r="J510" s="873" t="s">
        <v>731</v>
      </c>
      <c r="K510" s="873" t="s">
        <v>672</v>
      </c>
      <c r="L510" s="873" t="s">
        <v>6796</v>
      </c>
      <c r="M510" s="873" t="s">
        <v>4280</v>
      </c>
      <c r="N510" s="873" t="s">
        <v>5647</v>
      </c>
      <c r="O510" s="873" t="s">
        <v>6304</v>
      </c>
      <c r="P510" s="873" t="s">
        <v>6305</v>
      </c>
      <c r="Q510" s="873"/>
      <c r="R510" s="873"/>
      <c r="S510" s="873"/>
      <c r="T510" s="873" t="s">
        <v>5645</v>
      </c>
      <c r="U510" s="873">
        <v>2019</v>
      </c>
      <c r="V510" s="873"/>
      <c r="W510" s="873"/>
      <c r="X510" s="873"/>
      <c r="Y510" s="875"/>
      <c r="Z510" s="884"/>
      <c r="AA510" s="873"/>
      <c r="AB510" s="873"/>
      <c r="AC510" s="873"/>
      <c r="AD510" s="873"/>
      <c r="AE510" s="873"/>
      <c r="AF510" s="875"/>
      <c r="AG510" s="875"/>
      <c r="AH510" s="929"/>
      <c r="AI510" s="875"/>
      <c r="AJ510" s="875"/>
      <c r="AK510" s="875"/>
      <c r="AL510" s="875"/>
      <c r="AM510" s="875"/>
      <c r="AN510" s="875"/>
      <c r="AO510" s="875"/>
      <c r="AP510" s="884"/>
      <c r="AQ510" s="873"/>
      <c r="AR510" s="873"/>
      <c r="AS510" s="873"/>
      <c r="AT510" s="873"/>
      <c r="AU510" s="873"/>
      <c r="AV510" s="882"/>
      <c r="AW510" s="875"/>
      <c r="AX510" s="875"/>
      <c r="AY510" s="24"/>
      <c r="AZ510" s="24"/>
      <c r="BA510" s="24"/>
      <c r="BB510" s="24"/>
      <c r="BC510" s="24"/>
      <c r="BD510" s="24"/>
      <c r="BE510" s="1200" t="s">
        <v>6303</v>
      </c>
      <c r="BF510" s="4" t="s">
        <v>6470</v>
      </c>
      <c r="BG510" s="1241" t="s">
        <v>5560</v>
      </c>
      <c r="BH510" s="4" t="s">
        <v>6034</v>
      </c>
      <c r="BI510" s="4"/>
      <c r="BJ510" s="4" t="s">
        <v>2150</v>
      </c>
      <c r="BK510" s="509" t="s">
        <v>5785</v>
      </c>
    </row>
    <row r="511" spans="1:63" ht="70.5" customHeight="1">
      <c r="A511" s="1163">
        <v>506</v>
      </c>
      <c r="B511" s="1164">
        <v>506</v>
      </c>
      <c r="C511" s="1178">
        <v>488</v>
      </c>
      <c r="D511" s="873" t="s">
        <v>686</v>
      </c>
      <c r="E511" s="873" t="s">
        <v>5728</v>
      </c>
      <c r="F511" s="878" t="s">
        <v>4804</v>
      </c>
      <c r="G511" s="873"/>
      <c r="H511" s="873" t="s">
        <v>4218</v>
      </c>
      <c r="I511" s="873" t="s">
        <v>4219</v>
      </c>
      <c r="J511" s="873" t="s">
        <v>675</v>
      </c>
      <c r="K511" s="873" t="s">
        <v>676</v>
      </c>
      <c r="L511" s="873" t="s">
        <v>6795</v>
      </c>
      <c r="M511" s="873" t="s">
        <v>4280</v>
      </c>
      <c r="N511" s="873" t="s">
        <v>4296</v>
      </c>
      <c r="O511" s="873" t="s">
        <v>4297</v>
      </c>
      <c r="P511" s="873" t="s">
        <v>4298</v>
      </c>
      <c r="Q511" s="873"/>
      <c r="R511" s="873"/>
      <c r="S511" s="873"/>
      <c r="T511" s="873" t="s">
        <v>4220</v>
      </c>
      <c r="U511" s="873">
        <v>2019</v>
      </c>
      <c r="V511" s="873"/>
      <c r="W511" s="873"/>
      <c r="X511" s="873"/>
      <c r="Y511" s="875"/>
      <c r="Z511" s="884"/>
      <c r="AA511" s="873"/>
      <c r="AB511" s="873"/>
      <c r="AC511" s="873"/>
      <c r="AD511" s="873"/>
      <c r="AE511" s="873"/>
      <c r="AF511" s="875"/>
      <c r="AG511" s="875"/>
      <c r="AH511" s="929"/>
      <c r="AI511" s="875"/>
      <c r="AJ511" s="875"/>
      <c r="AK511" s="875"/>
      <c r="AL511" s="875"/>
      <c r="AM511" s="875"/>
      <c r="AN511" s="875"/>
      <c r="AO511" s="875"/>
      <c r="AP511" s="884"/>
      <c r="AQ511" s="873"/>
      <c r="AR511" s="873"/>
      <c r="AS511" s="873"/>
      <c r="AT511" s="873"/>
      <c r="AU511" s="873"/>
      <c r="AV511" s="882"/>
      <c r="AW511" s="875"/>
      <c r="AX511" s="875"/>
      <c r="AY511" s="24"/>
      <c r="AZ511" s="24"/>
      <c r="BA511" s="24"/>
      <c r="BB511" s="24"/>
      <c r="BC511" s="24"/>
      <c r="BD511" s="24"/>
      <c r="BE511" s="1195" t="s">
        <v>4745</v>
      </c>
      <c r="BF511" s="4" t="s">
        <v>5263</v>
      </c>
      <c r="BG511" s="1241" t="s">
        <v>5763</v>
      </c>
      <c r="BH511" s="4" t="s">
        <v>6033</v>
      </c>
      <c r="BI511" s="4"/>
      <c r="BJ511" s="41" t="s">
        <v>626</v>
      </c>
      <c r="BK511" s="509" t="s">
        <v>626</v>
      </c>
    </row>
    <row r="512" spans="1:63" ht="74.25" customHeight="1">
      <c r="A512" s="1163">
        <v>507</v>
      </c>
      <c r="B512" s="1164">
        <v>507</v>
      </c>
      <c r="C512" s="1165">
        <v>489</v>
      </c>
      <c r="D512" s="873" t="s">
        <v>2681</v>
      </c>
      <c r="E512" s="873" t="s">
        <v>5670</v>
      </c>
      <c r="F512" s="885" t="s">
        <v>2150</v>
      </c>
      <c r="G512" s="873"/>
      <c r="H512" s="873" t="s">
        <v>5656</v>
      </c>
      <c r="I512" s="873" t="s">
        <v>4221</v>
      </c>
      <c r="J512" s="873" t="s">
        <v>679</v>
      </c>
      <c r="K512" s="873" t="s">
        <v>679</v>
      </c>
      <c r="L512" s="873" t="s">
        <v>6796</v>
      </c>
      <c r="M512" s="873" t="s">
        <v>4280</v>
      </c>
      <c r="N512" s="873" t="s">
        <v>4560</v>
      </c>
      <c r="O512" s="873" t="s">
        <v>4561</v>
      </c>
      <c r="P512" s="873" t="s">
        <v>4562</v>
      </c>
      <c r="Q512" s="873"/>
      <c r="R512" s="873"/>
      <c r="S512" s="873"/>
      <c r="T512" s="873" t="s">
        <v>4223</v>
      </c>
      <c r="U512" s="873">
        <v>2019</v>
      </c>
      <c r="V512" s="873"/>
      <c r="W512" s="873"/>
      <c r="X512" s="873"/>
      <c r="Y512" s="875"/>
      <c r="Z512" s="884" t="s">
        <v>5781</v>
      </c>
      <c r="AA512" s="873" t="s">
        <v>6071</v>
      </c>
      <c r="AB512" s="873" t="s">
        <v>6201</v>
      </c>
      <c r="AC512" s="896" t="s">
        <v>6370</v>
      </c>
      <c r="AD512" s="873"/>
      <c r="AE512" s="873"/>
      <c r="AF512" s="875"/>
      <c r="AG512" s="875"/>
      <c r="AH512" s="942"/>
      <c r="AI512" s="902"/>
      <c r="AJ512" s="902"/>
      <c r="AK512" s="902"/>
      <c r="AL512" s="902"/>
      <c r="AM512" s="902"/>
      <c r="AN512" s="902"/>
      <c r="AO512" s="902"/>
      <c r="AP512" s="873"/>
      <c r="AQ512" s="873"/>
      <c r="AR512" s="873"/>
      <c r="AS512" s="873"/>
      <c r="AT512" s="873"/>
      <c r="AU512" s="873"/>
      <c r="AV512" s="882"/>
      <c r="AW512" s="902"/>
      <c r="AX512" s="902"/>
      <c r="AY512" s="36"/>
      <c r="AZ512" s="36"/>
      <c r="BA512" s="36"/>
      <c r="BB512" s="36"/>
      <c r="BC512" s="36"/>
      <c r="BD512" s="36"/>
      <c r="BE512" s="1198"/>
      <c r="BF512" s="4" t="s">
        <v>6371</v>
      </c>
      <c r="BG512" s="1241" t="s">
        <v>5561</v>
      </c>
      <c r="BH512" s="4" t="s">
        <v>5772</v>
      </c>
      <c r="BI512" s="4"/>
      <c r="BJ512" s="66" t="s">
        <v>2150</v>
      </c>
      <c r="BK512" s="4" t="s">
        <v>5783</v>
      </c>
    </row>
    <row r="513" spans="1:63" ht="74.25" customHeight="1">
      <c r="A513" s="1163">
        <v>508</v>
      </c>
      <c r="B513" s="1164">
        <v>508</v>
      </c>
      <c r="C513" s="1178">
        <v>490</v>
      </c>
      <c r="D513" s="873" t="s">
        <v>4228</v>
      </c>
      <c r="E513" s="873" t="s">
        <v>5724</v>
      </c>
      <c r="F513" s="873"/>
      <c r="G513" s="873" t="s">
        <v>5663</v>
      </c>
      <c r="H513" s="873" t="s">
        <v>4229</v>
      </c>
      <c r="I513" s="873" t="s">
        <v>4230</v>
      </c>
      <c r="J513" s="873" t="s">
        <v>4231</v>
      </c>
      <c r="K513" s="873" t="s">
        <v>1047</v>
      </c>
      <c r="L513" s="873" t="s">
        <v>6794</v>
      </c>
      <c r="M513" s="873" t="s">
        <v>4280</v>
      </c>
      <c r="N513" s="873" t="s">
        <v>4563</v>
      </c>
      <c r="O513" s="873" t="s">
        <v>4564</v>
      </c>
      <c r="P513" s="873" t="s">
        <v>4565</v>
      </c>
      <c r="Q513" s="873"/>
      <c r="R513" s="873"/>
      <c r="S513" s="873"/>
      <c r="T513" s="873" t="s">
        <v>4232</v>
      </c>
      <c r="U513" s="873">
        <v>2019</v>
      </c>
      <c r="V513" s="873"/>
      <c r="W513" s="873"/>
      <c r="X513" s="873"/>
      <c r="Y513" s="875"/>
      <c r="Z513" s="884"/>
      <c r="AA513" s="873"/>
      <c r="AB513" s="873"/>
      <c r="AC513" s="873"/>
      <c r="AD513" s="873"/>
      <c r="AE513" s="873"/>
      <c r="AF513" s="875"/>
      <c r="AG513" s="875"/>
      <c r="AH513" s="929"/>
      <c r="AI513" s="875"/>
      <c r="AJ513" s="875"/>
      <c r="AK513" s="875"/>
      <c r="AL513" s="875"/>
      <c r="AM513" s="875"/>
      <c r="AN513" s="875"/>
      <c r="AO513" s="875"/>
      <c r="AP513" s="884"/>
      <c r="AQ513" s="873"/>
      <c r="AR513" s="873"/>
      <c r="AS513" s="873"/>
      <c r="AT513" s="873"/>
      <c r="AU513" s="873"/>
      <c r="AV513" s="882"/>
      <c r="AW513" s="875"/>
      <c r="AX513" s="875"/>
      <c r="AY513" s="24"/>
      <c r="AZ513" s="24"/>
      <c r="BA513" s="24"/>
      <c r="BB513" s="24"/>
      <c r="BC513" s="24"/>
      <c r="BD513" s="24"/>
      <c r="BE513" s="1195" t="s">
        <v>4570</v>
      </c>
      <c r="BF513" s="4"/>
      <c r="BG513" s="1241" t="s">
        <v>5763</v>
      </c>
      <c r="BH513" s="4" t="s">
        <v>6033</v>
      </c>
      <c r="BI513" s="4"/>
      <c r="BJ513" s="41" t="s">
        <v>626</v>
      </c>
      <c r="BK513" s="509" t="s">
        <v>626</v>
      </c>
    </row>
    <row r="514" spans="1:63" ht="80" customHeight="1">
      <c r="A514" s="1163">
        <v>509</v>
      </c>
      <c r="B514" s="1164"/>
      <c r="C514" s="1179">
        <v>491</v>
      </c>
      <c r="D514" s="873" t="s">
        <v>118</v>
      </c>
      <c r="E514" s="857" t="s">
        <v>6665</v>
      </c>
      <c r="F514" s="885" t="s">
        <v>2150</v>
      </c>
      <c r="G514" s="873"/>
      <c r="H514" s="873" t="s">
        <v>6666</v>
      </c>
      <c r="I514" s="873" t="s">
        <v>34</v>
      </c>
      <c r="J514" s="873" t="s">
        <v>714</v>
      </c>
      <c r="K514" s="873" t="s">
        <v>673</v>
      </c>
      <c r="L514" s="873" t="s">
        <v>6796</v>
      </c>
      <c r="M514" s="873" t="s">
        <v>4280</v>
      </c>
      <c r="N514" s="873">
        <v>9705.18</v>
      </c>
      <c r="O514" s="873" t="s">
        <v>6667</v>
      </c>
      <c r="P514" s="873" t="s">
        <v>6668</v>
      </c>
      <c r="Q514" s="873"/>
      <c r="R514" s="873" t="s">
        <v>6669</v>
      </c>
      <c r="S514" s="873"/>
      <c r="T514" s="873" t="s">
        <v>6670</v>
      </c>
      <c r="U514" s="873">
        <v>2020</v>
      </c>
      <c r="V514" s="873"/>
      <c r="W514" s="873"/>
      <c r="X514" s="873"/>
      <c r="Y514" s="1052"/>
      <c r="Z514" s="1092"/>
      <c r="AA514" s="1051"/>
      <c r="AB514" s="1051"/>
      <c r="AC514" s="1051"/>
      <c r="AD514" s="1051"/>
      <c r="AE514" s="1051"/>
      <c r="AF514" s="1052"/>
      <c r="AG514" s="1052"/>
      <c r="AH514" s="1115"/>
      <c r="AI514" s="1116"/>
      <c r="AJ514" s="1116"/>
      <c r="AK514" s="1116"/>
      <c r="AL514" s="1116"/>
      <c r="AM514" s="1116"/>
      <c r="AN514" s="1116"/>
      <c r="AO514" s="1116"/>
      <c r="AP514" s="1117"/>
      <c r="AQ514" s="1051"/>
      <c r="AR514" s="1051"/>
      <c r="AS514" s="1051"/>
      <c r="AT514" s="1051"/>
      <c r="AU514" s="1051"/>
      <c r="AV514" s="1096"/>
      <c r="AW514" s="1118"/>
      <c r="AX514" s="1116"/>
      <c r="AY514" s="1119"/>
      <c r="AZ514" s="1119"/>
      <c r="BA514" s="1119"/>
      <c r="BB514" s="1119"/>
      <c r="BC514" s="1119"/>
      <c r="BD514" s="1119"/>
      <c r="BE514" s="1225"/>
      <c r="BF514" s="63"/>
      <c r="BG514" s="1253"/>
      <c r="BH514" s="63" t="s">
        <v>6671</v>
      </c>
      <c r="BI514" s="63"/>
      <c r="BJ514" s="63" t="s">
        <v>626</v>
      </c>
      <c r="BK514" s="63" t="s">
        <v>5843</v>
      </c>
    </row>
    <row r="515" spans="1:63" ht="318.75" customHeight="1">
      <c r="A515" s="1163">
        <v>510</v>
      </c>
      <c r="B515" s="1164">
        <v>510</v>
      </c>
      <c r="C515" s="1178">
        <v>492</v>
      </c>
      <c r="D515" s="873" t="s">
        <v>5293</v>
      </c>
      <c r="E515" s="857" t="s">
        <v>5717</v>
      </c>
      <c r="F515" s="885" t="s">
        <v>2150</v>
      </c>
      <c r="G515" s="873"/>
      <c r="H515" s="873" t="s">
        <v>4233</v>
      </c>
      <c r="I515" s="873" t="s">
        <v>4234</v>
      </c>
      <c r="J515" s="873" t="s">
        <v>1496</v>
      </c>
      <c r="K515" s="873" t="s">
        <v>674</v>
      </c>
      <c r="L515" s="873" t="s">
        <v>6795</v>
      </c>
      <c r="M515" s="873" t="s">
        <v>4280</v>
      </c>
      <c r="N515" s="873" t="s">
        <v>4566</v>
      </c>
      <c r="O515" s="873" t="s">
        <v>4567</v>
      </c>
      <c r="P515" s="873" t="s">
        <v>4568</v>
      </c>
      <c r="Q515" s="873"/>
      <c r="R515" s="873"/>
      <c r="S515" s="873"/>
      <c r="T515" s="873" t="s">
        <v>4235</v>
      </c>
      <c r="U515" s="873">
        <v>2019</v>
      </c>
      <c r="V515" s="873"/>
      <c r="W515" s="873"/>
      <c r="X515" s="873"/>
      <c r="Y515" s="875"/>
      <c r="Z515" s="884"/>
      <c r="AA515" s="873"/>
      <c r="AB515" s="873"/>
      <c r="AC515" s="873"/>
      <c r="AD515" s="873"/>
      <c r="AE515" s="873"/>
      <c r="AF515" s="875"/>
      <c r="AG515" s="875"/>
      <c r="AH515" s="1025">
        <v>43984</v>
      </c>
      <c r="AI515" s="1024"/>
      <c r="AJ515" s="1024"/>
      <c r="AK515" s="1024"/>
      <c r="AL515" s="1024"/>
      <c r="AM515" s="1024"/>
      <c r="AN515" s="1024"/>
      <c r="AO515" s="1024"/>
      <c r="AP515" s="884"/>
      <c r="AQ515" s="873"/>
      <c r="AR515" s="873"/>
      <c r="AS515" s="873"/>
      <c r="AT515" s="873"/>
      <c r="AU515" s="873"/>
      <c r="AV515" s="882"/>
      <c r="AW515" s="1024"/>
      <c r="AX515" s="1024"/>
      <c r="AY515" s="23"/>
      <c r="AZ515" s="23"/>
      <c r="BA515" s="23"/>
      <c r="BB515" s="23"/>
      <c r="BC515" s="23"/>
      <c r="BD515" s="23"/>
      <c r="BE515" s="1188" t="s">
        <v>4746</v>
      </c>
      <c r="BF515" s="4"/>
      <c r="BG515" s="1237" t="s">
        <v>5562</v>
      </c>
      <c r="BH515" s="4" t="s">
        <v>6034</v>
      </c>
      <c r="BI515" s="4"/>
      <c r="BJ515" s="66" t="s">
        <v>2150</v>
      </c>
      <c r="BK515" s="4" t="s">
        <v>5784</v>
      </c>
    </row>
    <row r="516" spans="1:63" ht="72" customHeight="1">
      <c r="A516" s="1163">
        <v>511</v>
      </c>
      <c r="B516" s="1164">
        <v>511</v>
      </c>
      <c r="C516" s="1165">
        <v>493</v>
      </c>
      <c r="D516" s="873" t="s">
        <v>4236</v>
      </c>
      <c r="E516" s="873"/>
      <c r="F516" s="873"/>
      <c r="G516" s="873"/>
      <c r="H516" s="873" t="s">
        <v>2056</v>
      </c>
      <c r="I516" s="873" t="s">
        <v>2056</v>
      </c>
      <c r="J516" s="873" t="s">
        <v>679</v>
      </c>
      <c r="K516" s="873" t="s">
        <v>679</v>
      </c>
      <c r="L516" s="873" t="s">
        <v>6796</v>
      </c>
      <c r="M516" s="873" t="s">
        <v>4280</v>
      </c>
      <c r="N516" s="873" t="s">
        <v>4606</v>
      </c>
      <c r="O516" s="873" t="s">
        <v>4607</v>
      </c>
      <c r="P516" s="873" t="s">
        <v>4608</v>
      </c>
      <c r="Q516" s="873"/>
      <c r="R516" s="873"/>
      <c r="S516" s="873"/>
      <c r="T516" s="873" t="s">
        <v>4569</v>
      </c>
      <c r="U516" s="873">
        <v>2019</v>
      </c>
      <c r="V516" s="873"/>
      <c r="W516" s="873"/>
      <c r="X516" s="873"/>
      <c r="Y516" s="875"/>
      <c r="Z516" s="884"/>
      <c r="AA516" s="873"/>
      <c r="AB516" s="873"/>
      <c r="AC516" s="873"/>
      <c r="AD516" s="873"/>
      <c r="AE516" s="873"/>
      <c r="AF516" s="875"/>
      <c r="AG516" s="875"/>
      <c r="AH516" s="929"/>
      <c r="AI516" s="875"/>
      <c r="AJ516" s="875"/>
      <c r="AK516" s="875"/>
      <c r="AL516" s="875"/>
      <c r="AM516" s="875"/>
      <c r="AN516" s="875"/>
      <c r="AO516" s="875"/>
      <c r="AP516" s="884" t="s">
        <v>6038</v>
      </c>
      <c r="AQ516" s="873"/>
      <c r="AR516" s="873"/>
      <c r="AS516" s="873"/>
      <c r="AT516" s="873"/>
      <c r="AU516" s="873"/>
      <c r="AV516" s="882"/>
      <c r="AW516" s="875"/>
      <c r="AX516" s="875"/>
      <c r="AY516" s="24"/>
      <c r="AZ516" s="24"/>
      <c r="BA516" s="24"/>
      <c r="BB516" s="24"/>
      <c r="BC516" s="24"/>
      <c r="BD516" s="24"/>
      <c r="BE516" s="1195"/>
      <c r="BF516" s="4"/>
      <c r="BG516" s="1241" t="s">
        <v>5763</v>
      </c>
      <c r="BH516" s="4" t="s">
        <v>6033</v>
      </c>
      <c r="BI516" s="4"/>
      <c r="BJ516" s="241" t="s">
        <v>2150</v>
      </c>
      <c r="BK516" s="509" t="s">
        <v>626</v>
      </c>
    </row>
    <row r="517" spans="1:63" ht="138" customHeight="1">
      <c r="A517" s="1163">
        <v>512</v>
      </c>
      <c r="B517" s="1164">
        <v>512</v>
      </c>
      <c r="C517" s="1179">
        <v>494</v>
      </c>
      <c r="D517" s="873" t="s">
        <v>4247</v>
      </c>
      <c r="E517" s="873" t="s">
        <v>5762</v>
      </c>
      <c r="F517" s="885" t="s">
        <v>2150</v>
      </c>
      <c r="G517" s="873"/>
      <c r="H517" s="873" t="s">
        <v>4248</v>
      </c>
      <c r="I517" s="873" t="s">
        <v>4249</v>
      </c>
      <c r="J517" s="873" t="s">
        <v>710</v>
      </c>
      <c r="K517" s="873" t="s">
        <v>1047</v>
      </c>
      <c r="L517" s="873" t="s">
        <v>6794</v>
      </c>
      <c r="M517" s="873" t="s">
        <v>4280</v>
      </c>
      <c r="N517" s="873" t="s">
        <v>4315</v>
      </c>
      <c r="O517" s="873" t="s">
        <v>4299</v>
      </c>
      <c r="P517" s="873" t="s">
        <v>4300</v>
      </c>
      <c r="Q517" s="873"/>
      <c r="R517" s="873" t="s">
        <v>4571</v>
      </c>
      <c r="S517" s="873"/>
      <c r="T517" s="873" t="s">
        <v>4250</v>
      </c>
      <c r="U517" s="873">
        <v>2019</v>
      </c>
      <c r="V517" s="873"/>
      <c r="W517" s="873" t="s">
        <v>4655</v>
      </c>
      <c r="X517" s="873"/>
      <c r="Y517" s="875"/>
      <c r="Z517" s="884"/>
      <c r="AA517" s="873"/>
      <c r="AB517" s="873"/>
      <c r="AC517" s="873"/>
      <c r="AD517" s="873"/>
      <c r="AE517" s="873"/>
      <c r="AF517" s="875"/>
      <c r="AG517" s="875"/>
      <c r="AH517" s="929"/>
      <c r="AI517" s="875"/>
      <c r="AJ517" s="875"/>
      <c r="AK517" s="875"/>
      <c r="AL517" s="875"/>
      <c r="AM517" s="875"/>
      <c r="AN517" s="875"/>
      <c r="AO517" s="875"/>
      <c r="AP517" s="884"/>
      <c r="AQ517" s="873"/>
      <c r="AR517" s="873"/>
      <c r="AS517" s="873"/>
      <c r="AT517" s="873"/>
      <c r="AU517" s="873"/>
      <c r="AV517" s="882"/>
      <c r="AW517" s="875"/>
      <c r="AX517" s="875"/>
      <c r="AY517" s="24"/>
      <c r="AZ517" s="24"/>
      <c r="BA517" s="24"/>
      <c r="BB517" s="24"/>
      <c r="BC517" s="24"/>
      <c r="BD517" s="24"/>
      <c r="BE517" s="1195"/>
      <c r="BF517" s="4" t="s">
        <v>5255</v>
      </c>
      <c r="BG517" s="1250" t="s">
        <v>5560</v>
      </c>
      <c r="BH517" s="4" t="s">
        <v>5771</v>
      </c>
      <c r="BI517" s="4" t="s">
        <v>5750</v>
      </c>
      <c r="BJ517" s="4" t="s">
        <v>2150</v>
      </c>
      <c r="BK517" s="4"/>
    </row>
    <row r="518" spans="1:63" s="341" customFormat="1" ht="52.5" customHeight="1">
      <c r="A518" s="1163">
        <v>513</v>
      </c>
      <c r="B518" s="1164">
        <v>513</v>
      </c>
      <c r="C518" s="1164">
        <v>495</v>
      </c>
      <c r="D518" s="873"/>
      <c r="E518" s="873"/>
      <c r="F518" s="873"/>
      <c r="G518" s="873"/>
      <c r="H518" s="873" t="s">
        <v>4419</v>
      </c>
      <c r="I518" s="873" t="s">
        <v>1526</v>
      </c>
      <c r="J518" s="873" t="s">
        <v>762</v>
      </c>
      <c r="K518" s="873" t="s">
        <v>674</v>
      </c>
      <c r="L518" s="873" t="s">
        <v>6795</v>
      </c>
      <c r="M518" s="873" t="s">
        <v>4418</v>
      </c>
      <c r="N518" s="873" t="s">
        <v>4420</v>
      </c>
      <c r="O518" s="873"/>
      <c r="P518" s="873"/>
      <c r="Q518" s="873"/>
      <c r="R518" s="873"/>
      <c r="S518" s="873"/>
      <c r="T518" s="873" t="s">
        <v>4421</v>
      </c>
      <c r="U518" s="873">
        <v>2011</v>
      </c>
      <c r="V518" s="1087"/>
      <c r="W518" s="1087"/>
      <c r="X518" s="1087"/>
      <c r="Y518" s="1088"/>
      <c r="Z518" s="1089"/>
      <c r="AA518" s="873"/>
      <c r="AB518" s="1087"/>
      <c r="AC518" s="1087"/>
      <c r="AD518" s="1087"/>
      <c r="AE518" s="1087"/>
      <c r="AF518" s="1088"/>
      <c r="AG518" s="1088"/>
      <c r="AH518" s="929"/>
      <c r="AI518" s="875"/>
      <c r="AJ518" s="875"/>
      <c r="AK518" s="875"/>
      <c r="AL518" s="875"/>
      <c r="AM518" s="875"/>
      <c r="AN518" s="875"/>
      <c r="AO518" s="875"/>
      <c r="AP518" s="1089"/>
      <c r="AQ518" s="1087"/>
      <c r="AR518" s="1087"/>
      <c r="AS518" s="1087"/>
      <c r="AT518" s="1087"/>
      <c r="AU518" s="1087"/>
      <c r="AV518" s="1090"/>
      <c r="AW518" s="875"/>
      <c r="AX518" s="875"/>
      <c r="AY518" s="24"/>
      <c r="AZ518" s="24"/>
      <c r="BA518" s="24"/>
      <c r="BB518" s="24"/>
      <c r="BC518" s="24"/>
      <c r="BD518" s="24"/>
      <c r="BE518" s="1195" t="s">
        <v>4828</v>
      </c>
      <c r="BF518" s="342"/>
      <c r="BG518" s="1241"/>
      <c r="BH518" s="4" t="s">
        <v>5776</v>
      </c>
      <c r="BI518" s="342"/>
      <c r="BJ518" s="1267" t="s">
        <v>626</v>
      </c>
      <c r="BK518" s="509" t="s">
        <v>626</v>
      </c>
    </row>
    <row r="519" spans="1:63" ht="116.25" customHeight="1">
      <c r="A519" s="1163">
        <v>514</v>
      </c>
      <c r="B519" s="1164">
        <v>514</v>
      </c>
      <c r="C519" s="1179">
        <v>496</v>
      </c>
      <c r="D519" s="873" t="s">
        <v>2064</v>
      </c>
      <c r="E519" s="857" t="s">
        <v>5715</v>
      </c>
      <c r="F519" s="885" t="s">
        <v>2150</v>
      </c>
      <c r="G519" s="873"/>
      <c r="H519" s="873" t="s">
        <v>5534</v>
      </c>
      <c r="I519" s="873" t="s">
        <v>34</v>
      </c>
      <c r="J519" s="873" t="s">
        <v>714</v>
      </c>
      <c r="K519" s="873" t="s">
        <v>673</v>
      </c>
      <c r="L519" s="873" t="s">
        <v>6796</v>
      </c>
      <c r="M519" s="873" t="s">
        <v>4280</v>
      </c>
      <c r="N519" s="873" t="s">
        <v>5535</v>
      </c>
      <c r="O519" s="873" t="s">
        <v>5537</v>
      </c>
      <c r="P519" s="873" t="s">
        <v>5536</v>
      </c>
      <c r="Q519" s="873"/>
      <c r="R519" s="873"/>
      <c r="S519" s="873"/>
      <c r="T519" s="873" t="s">
        <v>5538</v>
      </c>
      <c r="U519" s="873">
        <v>2018</v>
      </c>
      <c r="V519" s="873"/>
      <c r="W519" s="873"/>
      <c r="X519" s="873"/>
      <c r="Y519" s="875"/>
      <c r="Z519" s="884"/>
      <c r="AA519" s="873"/>
      <c r="AB519" s="873"/>
      <c r="AC519" s="873"/>
      <c r="AD519" s="873"/>
      <c r="AE519" s="873"/>
      <c r="AF519" s="875"/>
      <c r="AG519" s="875"/>
      <c r="AH519" s="942" t="s">
        <v>6296</v>
      </c>
      <c r="AI519" s="902" t="s">
        <v>6297</v>
      </c>
      <c r="AJ519" s="902"/>
      <c r="AK519" s="902"/>
      <c r="AL519" s="902"/>
      <c r="AM519" s="902"/>
      <c r="AN519" s="902"/>
      <c r="AO519" s="902"/>
      <c r="AP519" s="884"/>
      <c r="AQ519" s="873"/>
      <c r="AR519" s="873"/>
      <c r="AS519" s="873"/>
      <c r="AT519" s="873"/>
      <c r="AU519" s="873"/>
      <c r="AV519" s="882"/>
      <c r="AW519" s="902"/>
      <c r="AX519" s="902"/>
      <c r="AY519" s="36"/>
      <c r="AZ519" s="36"/>
      <c r="BA519" s="36"/>
      <c r="BB519" s="36"/>
      <c r="BC519" s="36"/>
      <c r="BD519" s="36"/>
      <c r="BE519" s="1200" t="s">
        <v>6469</v>
      </c>
      <c r="BF519" s="4" t="s">
        <v>5888</v>
      </c>
      <c r="BG519" s="1239" t="s">
        <v>5561</v>
      </c>
      <c r="BH519" s="4" t="s">
        <v>6034</v>
      </c>
      <c r="BI519" s="4" t="s">
        <v>5748</v>
      </c>
      <c r="BJ519" s="4" t="s">
        <v>2150</v>
      </c>
      <c r="BK519" s="4" t="s">
        <v>5785</v>
      </c>
    </row>
    <row r="520" spans="1:63" ht="80" customHeight="1">
      <c r="A520" s="1163">
        <v>515</v>
      </c>
      <c r="B520" s="1179">
        <v>515</v>
      </c>
      <c r="C520" s="1179">
        <v>497</v>
      </c>
      <c r="D520" s="873" t="s">
        <v>5787</v>
      </c>
      <c r="E520" s="873" t="s">
        <v>5788</v>
      </c>
      <c r="F520" s="885" t="s">
        <v>2150</v>
      </c>
      <c r="G520" s="873"/>
      <c r="H520" s="873" t="s">
        <v>707</v>
      </c>
      <c r="I520" s="873" t="s">
        <v>707</v>
      </c>
      <c r="J520" s="873" t="s">
        <v>715</v>
      </c>
      <c r="K520" s="873" t="s">
        <v>668</v>
      </c>
      <c r="L520" s="873" t="s">
        <v>6796</v>
      </c>
      <c r="M520" s="873" t="s">
        <v>4280</v>
      </c>
      <c r="N520" s="873" t="s">
        <v>5789</v>
      </c>
      <c r="O520" s="873" t="s">
        <v>5790</v>
      </c>
      <c r="P520" s="873" t="s">
        <v>5791</v>
      </c>
      <c r="Q520" s="873"/>
      <c r="R520" s="873"/>
      <c r="S520" s="873"/>
      <c r="T520" s="873" t="s">
        <v>5792</v>
      </c>
      <c r="U520" s="873">
        <v>2020</v>
      </c>
      <c r="V520" s="873"/>
      <c r="W520" s="873"/>
      <c r="X520" s="873"/>
      <c r="Y520" s="882"/>
      <c r="Z520" s="877"/>
      <c r="AA520" s="873"/>
      <c r="AB520" s="873"/>
      <c r="AC520" s="873"/>
      <c r="AD520" s="873"/>
      <c r="AE520" s="873"/>
      <c r="AF520" s="882"/>
      <c r="AG520" s="876"/>
      <c r="AH520" s="1082"/>
      <c r="AI520" s="1083"/>
      <c r="AJ520" s="1083"/>
      <c r="AK520" s="1083"/>
      <c r="AL520" s="1083"/>
      <c r="AM520" s="1083"/>
      <c r="AN520" s="1083"/>
      <c r="AO520" s="1083"/>
      <c r="AP520" s="877"/>
      <c r="AQ520" s="873"/>
      <c r="AR520" s="873"/>
      <c r="AS520" s="873"/>
      <c r="AT520" s="873"/>
      <c r="AU520" s="873"/>
      <c r="AV520" s="882"/>
      <c r="AW520" s="1083"/>
      <c r="AX520" s="1083"/>
      <c r="AY520" s="171"/>
      <c r="AZ520" s="171"/>
      <c r="BA520" s="171"/>
      <c r="BB520" s="171"/>
      <c r="BC520" s="171"/>
      <c r="BD520" s="171"/>
      <c r="BE520" s="1226" t="s">
        <v>6167</v>
      </c>
      <c r="BF520" s="4" t="s">
        <v>5624</v>
      </c>
      <c r="BG520" s="1241" t="s">
        <v>5561</v>
      </c>
      <c r="BH520" s="4" t="s">
        <v>6034</v>
      </c>
      <c r="BI520" s="4"/>
      <c r="BJ520" s="66" t="s">
        <v>2150</v>
      </c>
      <c r="BK520" s="4" t="s">
        <v>5783</v>
      </c>
    </row>
    <row r="521" spans="1:63" ht="80" customHeight="1">
      <c r="A521" s="1163">
        <v>516</v>
      </c>
      <c r="B521" s="1164">
        <v>516</v>
      </c>
      <c r="C521" s="1179">
        <v>498</v>
      </c>
      <c r="D521" s="873" t="s">
        <v>3585</v>
      </c>
      <c r="E521" s="857" t="s">
        <v>5678</v>
      </c>
      <c r="F521" s="885" t="s">
        <v>2150</v>
      </c>
      <c r="G521" s="873"/>
      <c r="H521" s="873" t="s">
        <v>6499</v>
      </c>
      <c r="I521" s="873" t="s">
        <v>6500</v>
      </c>
      <c r="J521" s="873" t="s">
        <v>868</v>
      </c>
      <c r="K521" s="873" t="s">
        <v>670</v>
      </c>
      <c r="L521" s="873" t="s">
        <v>6795</v>
      </c>
      <c r="M521" s="873" t="s">
        <v>4280</v>
      </c>
      <c r="N521" s="873" t="s">
        <v>6507</v>
      </c>
      <c r="O521" s="873" t="s">
        <v>6501</v>
      </c>
      <c r="P521" s="873" t="s">
        <v>6502</v>
      </c>
      <c r="Q521" s="873"/>
      <c r="R521" s="873" t="s">
        <v>6564</v>
      </c>
      <c r="S521" s="873"/>
      <c r="T521" s="873" t="s">
        <v>6503</v>
      </c>
      <c r="U521" s="873">
        <v>2020</v>
      </c>
      <c r="V521" s="873"/>
      <c r="W521" s="873"/>
      <c r="X521" s="873"/>
      <c r="Y521" s="875"/>
      <c r="Z521" s="884"/>
      <c r="AA521" s="873"/>
      <c r="AB521" s="873"/>
      <c r="AC521" s="873"/>
      <c r="AD521" s="873"/>
      <c r="AE521" s="873"/>
      <c r="AF521" s="873"/>
      <c r="AG521" s="873" t="s">
        <v>6567</v>
      </c>
      <c r="AH521" s="1091" t="s">
        <v>6568</v>
      </c>
      <c r="AI521" s="901"/>
      <c r="AJ521" s="901" t="s">
        <v>6569</v>
      </c>
      <c r="AK521" s="901"/>
      <c r="AL521" s="901"/>
      <c r="AM521" s="901"/>
      <c r="AN521" s="901"/>
      <c r="AO521" s="901"/>
      <c r="AP521" s="873"/>
      <c r="AQ521" s="873"/>
      <c r="AR521" s="873"/>
      <c r="AS521" s="873"/>
      <c r="AT521" s="873"/>
      <c r="AU521" s="873"/>
      <c r="AV521" s="882"/>
      <c r="AW521" s="1083"/>
      <c r="AX521" s="901"/>
      <c r="AY521" s="18"/>
      <c r="AZ521" s="18"/>
      <c r="BA521" s="18"/>
      <c r="BB521" s="18"/>
      <c r="BC521" s="18"/>
      <c r="BD521" s="18"/>
      <c r="BE521" s="1202" t="s">
        <v>6565</v>
      </c>
      <c r="BF521" s="4" t="s">
        <v>6566</v>
      </c>
      <c r="BG521" s="1241" t="s">
        <v>5561</v>
      </c>
      <c r="BH521" s="4" t="s">
        <v>6034</v>
      </c>
      <c r="BI521" s="4"/>
      <c r="BJ521" s="4" t="s">
        <v>626</v>
      </c>
      <c r="BK521" s="4" t="s">
        <v>5784</v>
      </c>
    </row>
    <row r="522" spans="1:63" s="1153" customFormat="1" ht="80" customHeight="1">
      <c r="A522" s="1163">
        <v>517</v>
      </c>
      <c r="B522" s="1173">
        <v>517</v>
      </c>
      <c r="C522" s="1180">
        <v>499</v>
      </c>
      <c r="D522" s="1140" t="s">
        <v>6775</v>
      </c>
      <c r="E522" s="1139" t="s">
        <v>6776</v>
      </c>
      <c r="F522" s="1141" t="s">
        <v>2150</v>
      </c>
      <c r="G522" s="1140"/>
      <c r="H522" s="1140" t="s">
        <v>6777</v>
      </c>
      <c r="I522" s="1140" t="s">
        <v>6778</v>
      </c>
      <c r="J522" s="1140" t="s">
        <v>670</v>
      </c>
      <c r="K522" s="1140" t="s">
        <v>670</v>
      </c>
      <c r="L522" s="1140" t="s">
        <v>6795</v>
      </c>
      <c r="M522" s="1140" t="s">
        <v>4280</v>
      </c>
      <c r="N522" s="1142">
        <v>15388</v>
      </c>
      <c r="O522" s="1140" t="s">
        <v>6779</v>
      </c>
      <c r="P522" s="1140" t="s">
        <v>6780</v>
      </c>
      <c r="Q522" s="1140"/>
      <c r="R522" s="1140" t="s">
        <v>6781</v>
      </c>
      <c r="S522" s="1140"/>
      <c r="T522" s="1140" t="s">
        <v>6782</v>
      </c>
      <c r="U522" s="1140">
        <v>2021</v>
      </c>
      <c r="V522" s="1140" t="s">
        <v>2510</v>
      </c>
      <c r="W522" s="1140"/>
      <c r="X522" s="1140"/>
      <c r="Y522" s="1143"/>
      <c r="Z522" s="1144"/>
      <c r="AA522" s="1145"/>
      <c r="AB522" s="1145"/>
      <c r="AC522" s="1145"/>
      <c r="AD522" s="1145"/>
      <c r="AE522" s="1145"/>
      <c r="AF522" s="1143"/>
      <c r="AG522" s="1143"/>
      <c r="AH522" s="1146"/>
      <c r="AI522" s="1146"/>
      <c r="AJ522" s="1146"/>
      <c r="AK522" s="1146"/>
      <c r="AL522" s="1146"/>
      <c r="AM522" s="1146"/>
      <c r="AN522" s="1146"/>
      <c r="AO522" s="1146"/>
      <c r="AP522" s="1147"/>
      <c r="AQ522" s="1145"/>
      <c r="AR522" s="1145"/>
      <c r="AS522" s="1145"/>
      <c r="AT522" s="1145"/>
      <c r="AU522" s="1145"/>
      <c r="AV522" s="1148"/>
      <c r="AW522" s="1149"/>
      <c r="AX522" s="1146"/>
      <c r="AY522" s="1150"/>
      <c r="AZ522" s="1150"/>
      <c r="BA522" s="1150"/>
      <c r="BB522" s="1150"/>
      <c r="BC522" s="1150"/>
      <c r="BD522" s="1150"/>
      <c r="BE522" s="1227"/>
      <c r="BF522" s="1151"/>
      <c r="BG522" s="1254"/>
      <c r="BH522" s="1152" t="s">
        <v>6034</v>
      </c>
      <c r="BI522" s="1151"/>
      <c r="BJ522" s="1151" t="s">
        <v>626</v>
      </c>
      <c r="BK522" s="1151" t="s">
        <v>6783</v>
      </c>
    </row>
    <row r="523" spans="1:63" s="1153" customFormat="1" ht="80" customHeight="1">
      <c r="A523" s="1163">
        <v>518</v>
      </c>
      <c r="B523" s="1164">
        <v>518</v>
      </c>
      <c r="C523" s="1180">
        <v>500</v>
      </c>
      <c r="D523" s="1140" t="s">
        <v>6784</v>
      </c>
      <c r="E523" s="1139" t="s">
        <v>6785</v>
      </c>
      <c r="F523" s="1141" t="s">
        <v>2150</v>
      </c>
      <c r="G523" s="1140"/>
      <c r="H523" s="1140" t="s">
        <v>6786</v>
      </c>
      <c r="I523" s="1140" t="s">
        <v>1136</v>
      </c>
      <c r="J523" s="1140" t="s">
        <v>682</v>
      </c>
      <c r="K523" s="1140" t="s">
        <v>679</v>
      </c>
      <c r="L523" s="1140" t="s">
        <v>6796</v>
      </c>
      <c r="M523" s="1140" t="s">
        <v>4280</v>
      </c>
      <c r="N523" s="1142">
        <v>125465</v>
      </c>
      <c r="O523" s="1140" t="s">
        <v>6787</v>
      </c>
      <c r="P523" s="1140" t="s">
        <v>6788</v>
      </c>
      <c r="Q523" s="1140"/>
      <c r="R523" s="1140" t="s">
        <v>6812</v>
      </c>
      <c r="S523" s="1140"/>
      <c r="T523" s="1140" t="s">
        <v>6811</v>
      </c>
      <c r="U523" s="1140">
        <v>2021</v>
      </c>
      <c r="V523" s="1140" t="s">
        <v>2510</v>
      </c>
      <c r="W523" s="1140"/>
      <c r="X523" s="1140"/>
      <c r="Y523" s="1143"/>
      <c r="Z523" s="1144"/>
      <c r="AA523" s="1145"/>
      <c r="AB523" s="1145"/>
      <c r="AC523" s="1145"/>
      <c r="AD523" s="1145"/>
      <c r="AE523" s="1145"/>
      <c r="AF523" s="1143"/>
      <c r="AG523" s="1143"/>
      <c r="AH523" s="1146"/>
      <c r="AI523" s="1146"/>
      <c r="AJ523" s="1146"/>
      <c r="AK523" s="1146"/>
      <c r="AL523" s="1146"/>
      <c r="AM523" s="1146"/>
      <c r="AN523" s="1146"/>
      <c r="AO523" s="1146"/>
      <c r="AP523" s="1147"/>
      <c r="AQ523" s="1145"/>
      <c r="AR523" s="1145"/>
      <c r="AS523" s="1145"/>
      <c r="AT523" s="1145"/>
      <c r="AU523" s="1145"/>
      <c r="AV523" s="1148"/>
      <c r="AW523" s="1149"/>
      <c r="AX523" s="1146"/>
      <c r="AY523" s="1150"/>
      <c r="AZ523" s="1150"/>
      <c r="BA523" s="1150"/>
      <c r="BB523" s="1150"/>
      <c r="BC523" s="1150"/>
      <c r="BD523" s="1150"/>
      <c r="BE523" s="1227"/>
      <c r="BF523" s="1151"/>
      <c r="BG523" s="1254"/>
      <c r="BH523" s="1152" t="s">
        <v>6034</v>
      </c>
      <c r="BI523" s="1151"/>
      <c r="BJ523" s="1151" t="s">
        <v>626</v>
      </c>
      <c r="BK523" s="1151" t="s">
        <v>6789</v>
      </c>
    </row>
    <row r="524" spans="1:63" s="1153" customFormat="1" ht="80" customHeight="1">
      <c r="A524" s="1163"/>
      <c r="B524" s="1173">
        <v>519</v>
      </c>
      <c r="C524" s="1180" t="s">
        <v>6803</v>
      </c>
      <c r="D524" s="1140" t="s">
        <v>6804</v>
      </c>
      <c r="E524" s="1139" t="s">
        <v>6805</v>
      </c>
      <c r="F524" s="1141" t="s">
        <v>2150</v>
      </c>
      <c r="G524" s="1140"/>
      <c r="H524" s="1139" t="s">
        <v>6813</v>
      </c>
      <c r="I524" s="1140" t="s">
        <v>1136</v>
      </c>
      <c r="J524" s="1140" t="s">
        <v>682</v>
      </c>
      <c r="K524" s="1140" t="s">
        <v>679</v>
      </c>
      <c r="L524" s="1140" t="s">
        <v>6796</v>
      </c>
      <c r="M524" s="1140" t="s">
        <v>4280</v>
      </c>
      <c r="N524" s="1142" t="s">
        <v>6806</v>
      </c>
      <c r="O524" s="1140" t="s">
        <v>6807</v>
      </c>
      <c r="P524" s="1140" t="s">
        <v>6808</v>
      </c>
      <c r="Q524" s="1140"/>
      <c r="R524" s="1140" t="s">
        <v>6809</v>
      </c>
      <c r="S524" s="1140"/>
      <c r="T524" s="1140" t="s">
        <v>6810</v>
      </c>
      <c r="U524" s="1140">
        <v>2021</v>
      </c>
      <c r="V524" s="1140" t="s">
        <v>2510</v>
      </c>
      <c r="W524" s="1140"/>
      <c r="X524" s="1140"/>
      <c r="Y524" s="1143"/>
      <c r="Z524" s="1144"/>
      <c r="AA524" s="1145"/>
      <c r="AB524" s="1145"/>
      <c r="AC524" s="1145"/>
      <c r="AD524" s="1145"/>
      <c r="AE524" s="1145"/>
      <c r="AF524" s="1143"/>
      <c r="AG524" s="1143"/>
      <c r="AH524" s="1146"/>
      <c r="AI524" s="1146"/>
      <c r="AJ524" s="1146"/>
      <c r="AK524" s="1146"/>
      <c r="AL524" s="1146"/>
      <c r="AM524" s="1146"/>
      <c r="AN524" s="1146"/>
      <c r="AO524" s="1146"/>
      <c r="AP524" s="1147"/>
      <c r="AQ524" s="1145"/>
      <c r="AR524" s="1145"/>
      <c r="AS524" s="1145"/>
      <c r="AT524" s="1145"/>
      <c r="AU524" s="1145"/>
      <c r="AV524" s="1148"/>
      <c r="AW524" s="1149"/>
      <c r="AX524" s="1146"/>
      <c r="AY524" s="1150"/>
      <c r="AZ524" s="1150"/>
      <c r="BA524" s="1150"/>
      <c r="BB524" s="1150"/>
      <c r="BC524" s="1150"/>
      <c r="BD524" s="1150"/>
      <c r="BE524" s="1227"/>
      <c r="BF524" s="1151"/>
      <c r="BG524" s="1254"/>
      <c r="BH524" s="1152" t="s">
        <v>6034</v>
      </c>
      <c r="BI524" s="1151"/>
      <c r="BJ524" s="1151" t="s">
        <v>626</v>
      </c>
      <c r="BK524" s="1151" t="s">
        <v>6789</v>
      </c>
    </row>
    <row r="525" spans="1:63" ht="80" customHeight="1">
      <c r="A525" s="1163">
        <v>519</v>
      </c>
      <c r="B525" s="1164">
        <v>520</v>
      </c>
      <c r="C525" s="1164" t="s">
        <v>4921</v>
      </c>
      <c r="D525" s="873" t="s">
        <v>4241</v>
      </c>
      <c r="E525" s="873" t="s">
        <v>6663</v>
      </c>
      <c r="F525" s="873" t="s">
        <v>6664</v>
      </c>
      <c r="G525" s="873"/>
      <c r="H525" s="873" t="s">
        <v>4242</v>
      </c>
      <c r="I525" s="873" t="s">
        <v>4243</v>
      </c>
      <c r="J525" s="873" t="s">
        <v>2081</v>
      </c>
      <c r="K525" s="873" t="s">
        <v>668</v>
      </c>
      <c r="L525" s="873" t="s">
        <v>6796</v>
      </c>
      <c r="M525" s="873" t="s">
        <v>4307</v>
      </c>
      <c r="N525" s="873" t="s">
        <v>4308</v>
      </c>
      <c r="O525" s="873"/>
      <c r="P525" s="873" t="s">
        <v>4309</v>
      </c>
      <c r="Q525" s="873"/>
      <c r="R525" s="873"/>
      <c r="S525" s="873"/>
      <c r="T525" s="873" t="s">
        <v>4244</v>
      </c>
      <c r="U525" s="873">
        <v>2016</v>
      </c>
      <c r="V525" s="873"/>
      <c r="W525" s="873"/>
      <c r="X525" s="873"/>
      <c r="Y525" s="1052"/>
      <c r="Z525" s="1092" t="s">
        <v>5885</v>
      </c>
      <c r="AA525" s="1051"/>
      <c r="AB525" s="1051"/>
      <c r="AC525" s="1051"/>
      <c r="AD525" s="1051"/>
      <c r="AE525" s="1051"/>
      <c r="AF525" s="1052"/>
      <c r="AG525" s="1052"/>
      <c r="AH525" s="1093">
        <v>43727</v>
      </c>
      <c r="AI525" s="1094" t="s">
        <v>6115</v>
      </c>
      <c r="AJ525" s="1095"/>
      <c r="AK525" s="1095"/>
      <c r="AL525" s="1095"/>
      <c r="AM525" s="1095"/>
      <c r="AN525" s="1095"/>
      <c r="AO525" s="1095"/>
      <c r="AP525" s="1053"/>
      <c r="AQ525" s="1051"/>
      <c r="AR525" s="1051"/>
      <c r="AS525" s="1051"/>
      <c r="AT525" s="1051"/>
      <c r="AU525" s="1051"/>
      <c r="AV525" s="1096"/>
      <c r="AW525" s="1095"/>
      <c r="AX525" s="1095"/>
      <c r="AY525" s="766"/>
      <c r="AZ525" s="766"/>
      <c r="BA525" s="766"/>
      <c r="BB525" s="766"/>
      <c r="BC525" s="766"/>
      <c r="BD525" s="766"/>
      <c r="BE525" s="1225" t="s">
        <v>5621</v>
      </c>
      <c r="BF525" s="63" t="s">
        <v>6116</v>
      </c>
      <c r="BG525" s="1255" t="s">
        <v>5563</v>
      </c>
      <c r="BH525" s="63" t="s">
        <v>5772</v>
      </c>
      <c r="BI525" s="63"/>
      <c r="BJ525" s="63" t="s">
        <v>626</v>
      </c>
      <c r="BK525" s="63" t="s">
        <v>5783</v>
      </c>
    </row>
    <row r="526" spans="1:63" ht="80.25" customHeight="1">
      <c r="A526" s="1163">
        <v>520</v>
      </c>
      <c r="B526" s="1173">
        <v>521</v>
      </c>
      <c r="C526" s="1164" t="s">
        <v>4922</v>
      </c>
      <c r="D526" s="873" t="s">
        <v>2960</v>
      </c>
      <c r="E526" s="873" t="s">
        <v>5669</v>
      </c>
      <c r="F526" s="885" t="s">
        <v>2150</v>
      </c>
      <c r="G526" s="873"/>
      <c r="H526" s="873" t="s">
        <v>4245</v>
      </c>
      <c r="I526" s="873" t="s">
        <v>4246</v>
      </c>
      <c r="J526" s="873" t="s">
        <v>2689</v>
      </c>
      <c r="K526" s="873" t="s">
        <v>862</v>
      </c>
      <c r="L526" s="873" t="s">
        <v>6798</v>
      </c>
      <c r="M526" s="873" t="s">
        <v>4301</v>
      </c>
      <c r="N526" s="873" t="s">
        <v>4302</v>
      </c>
      <c r="O526" s="873" t="s">
        <v>2149</v>
      </c>
      <c r="P526" s="873" t="s">
        <v>4303</v>
      </c>
      <c r="Q526" s="873"/>
      <c r="R526" s="873"/>
      <c r="S526" s="873"/>
      <c r="T526" s="873" t="s">
        <v>5220</v>
      </c>
      <c r="U526" s="873">
        <v>2019</v>
      </c>
      <c r="V526" s="873"/>
      <c r="W526" s="873"/>
      <c r="X526" s="873"/>
      <c r="Y526" s="875"/>
      <c r="Z526" s="884" t="s">
        <v>5887</v>
      </c>
      <c r="AA526" s="873" t="s">
        <v>5886</v>
      </c>
      <c r="AB526" s="873"/>
      <c r="AC526" s="873"/>
      <c r="AD526" s="873"/>
      <c r="AE526" s="873"/>
      <c r="AF526" s="875"/>
      <c r="AG526" s="875"/>
      <c r="AH526" s="1017"/>
      <c r="AI526" s="943"/>
      <c r="AJ526" s="943"/>
      <c r="AK526" s="943"/>
      <c r="AL526" s="943"/>
      <c r="AM526" s="943"/>
      <c r="AN526" s="943"/>
      <c r="AO526" s="943"/>
      <c r="AP526" s="884"/>
      <c r="AQ526" s="873"/>
      <c r="AR526" s="873"/>
      <c r="AS526" s="873"/>
      <c r="AT526" s="873"/>
      <c r="AU526" s="873"/>
      <c r="AV526" s="882"/>
      <c r="AW526" s="943"/>
      <c r="AX526" s="943"/>
      <c r="AY526" s="567"/>
      <c r="AZ526" s="567"/>
      <c r="BA526" s="567"/>
      <c r="BB526" s="567"/>
      <c r="BC526" s="567"/>
      <c r="BD526" s="567"/>
      <c r="BE526" s="1198" t="s">
        <v>5602</v>
      </c>
      <c r="BF526" s="4"/>
      <c r="BG526" s="1239" t="s">
        <v>5562</v>
      </c>
      <c r="BH526" s="4" t="s">
        <v>5772</v>
      </c>
      <c r="BI526" s="4"/>
      <c r="BJ526" s="4" t="s">
        <v>626</v>
      </c>
      <c r="BK526" s="4" t="s">
        <v>5783</v>
      </c>
    </row>
    <row r="527" spans="1:63" ht="119">
      <c r="A527" s="1163">
        <v>521</v>
      </c>
      <c r="B527" s="1164">
        <v>522</v>
      </c>
      <c r="C527" s="1164" t="s">
        <v>4923</v>
      </c>
      <c r="D527" s="873" t="s">
        <v>4572</v>
      </c>
      <c r="E527" s="873" t="s">
        <v>5754</v>
      </c>
      <c r="F527" s="885" t="s">
        <v>2150</v>
      </c>
      <c r="G527" s="873"/>
      <c r="H527" s="873" t="s">
        <v>4573</v>
      </c>
      <c r="I527" s="873" t="s">
        <v>4574</v>
      </c>
      <c r="J527" s="873" t="s">
        <v>673</v>
      </c>
      <c r="K527" s="873" t="s">
        <v>673</v>
      </c>
      <c r="L527" s="873" t="s">
        <v>6796</v>
      </c>
      <c r="M527" s="873" t="s">
        <v>4354</v>
      </c>
      <c r="N527" s="873" t="s">
        <v>4575</v>
      </c>
      <c r="O527" s="873" t="s">
        <v>4576</v>
      </c>
      <c r="P527" s="873" t="s">
        <v>4577</v>
      </c>
      <c r="Q527" s="873"/>
      <c r="R527" s="873"/>
      <c r="S527" s="873"/>
      <c r="T527" s="873" t="s">
        <v>4578</v>
      </c>
      <c r="U527" s="873">
        <v>2016</v>
      </c>
      <c r="V527" s="873"/>
      <c r="W527" s="873"/>
      <c r="X527" s="873"/>
      <c r="Y527" s="875"/>
      <c r="Z527" s="884"/>
      <c r="AA527" s="873"/>
      <c r="AB527" s="873"/>
      <c r="AC527" s="873"/>
      <c r="AD527" s="873"/>
      <c r="AE527" s="873"/>
      <c r="AF527" s="875"/>
      <c r="AG527" s="875"/>
      <c r="AH527" s="957">
        <v>44113</v>
      </c>
      <c r="AI527" s="902"/>
      <c r="AJ527" s="902" t="s">
        <v>6593</v>
      </c>
      <c r="AK527" s="902"/>
      <c r="AL527" s="902"/>
      <c r="AM527" s="902"/>
      <c r="AN527" s="902"/>
      <c r="AO527" s="902"/>
      <c r="AP527" s="884"/>
      <c r="AQ527" s="873"/>
      <c r="AR527" s="873"/>
      <c r="AS527" s="873"/>
      <c r="AT527" s="873"/>
      <c r="AU527" s="873"/>
      <c r="AV527" s="882"/>
      <c r="AW527" s="902"/>
      <c r="AX527" s="902"/>
      <c r="AY527" s="36"/>
      <c r="AZ527" s="36"/>
      <c r="BA527" s="36"/>
      <c r="BB527" s="36"/>
      <c r="BC527" s="36"/>
      <c r="BD527" s="36"/>
      <c r="BE527" s="1200" t="s">
        <v>6592</v>
      </c>
      <c r="BF527" s="4" t="s">
        <v>5888</v>
      </c>
      <c r="BG527" s="1239" t="s">
        <v>5561</v>
      </c>
      <c r="BH527" s="4" t="s">
        <v>6034</v>
      </c>
      <c r="BI527" s="4" t="s">
        <v>5748</v>
      </c>
      <c r="BJ527" s="4" t="s">
        <v>2150</v>
      </c>
      <c r="BK527" s="4" t="s">
        <v>5784</v>
      </c>
    </row>
    <row r="528" spans="1:63" ht="80" customHeight="1">
      <c r="A528" s="1163">
        <v>522</v>
      </c>
      <c r="B528" s="1173">
        <v>523</v>
      </c>
      <c r="C528" s="1164" t="s">
        <v>4924</v>
      </c>
      <c r="D528" s="873" t="s">
        <v>4253</v>
      </c>
      <c r="E528" s="907"/>
      <c r="F528" s="907"/>
      <c r="G528" s="907"/>
      <c r="H528" s="873" t="s">
        <v>4254</v>
      </c>
      <c r="I528" s="873" t="s">
        <v>4255</v>
      </c>
      <c r="J528" s="873" t="s">
        <v>2689</v>
      </c>
      <c r="K528" s="873" t="s">
        <v>862</v>
      </c>
      <c r="L528" s="873" t="s">
        <v>6798</v>
      </c>
      <c r="M528" s="873" t="s">
        <v>4284</v>
      </c>
      <c r="N528" s="873" t="s">
        <v>4321</v>
      </c>
      <c r="O528" s="873"/>
      <c r="P528" s="873"/>
      <c r="Q528" s="873"/>
      <c r="R528" s="873"/>
      <c r="S528" s="873"/>
      <c r="T528" s="873" t="s">
        <v>4256</v>
      </c>
      <c r="U528" s="873">
        <v>2011</v>
      </c>
      <c r="V528" s="873"/>
      <c r="W528" s="873"/>
      <c r="X528" s="873"/>
      <c r="Y528" s="875"/>
      <c r="Z528" s="884"/>
      <c r="AA528" s="873"/>
      <c r="AB528" s="873"/>
      <c r="AC528" s="873"/>
      <c r="AD528" s="873"/>
      <c r="AE528" s="873"/>
      <c r="AF528" s="875"/>
      <c r="AG528" s="875"/>
      <c r="AH528" s="964"/>
      <c r="AI528" s="965"/>
      <c r="AJ528" s="965"/>
      <c r="AK528" s="965"/>
      <c r="AL528" s="965"/>
      <c r="AM528" s="965"/>
      <c r="AN528" s="965"/>
      <c r="AO528" s="965"/>
      <c r="AP528" s="884"/>
      <c r="AQ528" s="873"/>
      <c r="AR528" s="873"/>
      <c r="AS528" s="873"/>
      <c r="AT528" s="873"/>
      <c r="AU528" s="873"/>
      <c r="AV528" s="882"/>
      <c r="AW528" s="965"/>
      <c r="AX528" s="965"/>
      <c r="AY528" s="47"/>
      <c r="AZ528" s="47"/>
      <c r="BA528" s="47"/>
      <c r="BB528" s="47"/>
      <c r="BC528" s="47"/>
      <c r="BD528" s="47"/>
      <c r="BE528" s="1196" t="s">
        <v>4747</v>
      </c>
      <c r="BF528" s="4"/>
      <c r="BG528" s="1241" t="s">
        <v>5560</v>
      </c>
      <c r="BH528" s="4" t="s">
        <v>6028</v>
      </c>
      <c r="BI528" s="4"/>
      <c r="BJ528" s="4" t="s">
        <v>626</v>
      </c>
      <c r="BK528" s="3" t="s">
        <v>5784</v>
      </c>
    </row>
    <row r="529" spans="1:63" s="20" customFormat="1" ht="80" customHeight="1">
      <c r="A529" s="1163">
        <v>523</v>
      </c>
      <c r="B529" s="1164">
        <v>524</v>
      </c>
      <c r="C529" s="1166" t="s">
        <v>4925</v>
      </c>
      <c r="D529" s="1002" t="s">
        <v>4257</v>
      </c>
      <c r="E529" s="1002"/>
      <c r="F529" s="1002"/>
      <c r="G529" s="1002"/>
      <c r="H529" s="1002" t="s">
        <v>4258</v>
      </c>
      <c r="I529" s="1002" t="s">
        <v>4259</v>
      </c>
      <c r="J529" s="1002" t="s">
        <v>338</v>
      </c>
      <c r="K529" s="1002" t="s">
        <v>1912</v>
      </c>
      <c r="L529" s="1002" t="s">
        <v>6798</v>
      </c>
      <c r="M529" s="1002" t="s">
        <v>4283</v>
      </c>
      <c r="N529" s="1002" t="s">
        <v>4322</v>
      </c>
      <c r="O529" s="1002"/>
      <c r="P529" s="1002" t="s">
        <v>4323</v>
      </c>
      <c r="Q529" s="1002"/>
      <c r="R529" s="1002"/>
      <c r="S529" s="1002"/>
      <c r="T529" s="1002" t="s">
        <v>4260</v>
      </c>
      <c r="U529" s="1002">
        <v>2019</v>
      </c>
      <c r="V529" s="1002"/>
      <c r="W529" s="1002" t="s">
        <v>6587</v>
      </c>
      <c r="X529" s="1002"/>
      <c r="Y529" s="1004"/>
      <c r="Z529" s="1005"/>
      <c r="AA529" s="1002"/>
      <c r="AB529" s="1002"/>
      <c r="AC529" s="1002"/>
      <c r="AD529" s="1002"/>
      <c r="AE529" s="1002"/>
      <c r="AF529" s="1004"/>
      <c r="AG529" s="1004"/>
      <c r="AH529" s="1104"/>
      <c r="AI529" s="1104"/>
      <c r="AJ529" s="1104"/>
      <c r="AK529" s="1104"/>
      <c r="AL529" s="1104"/>
      <c r="AM529" s="1104"/>
      <c r="AN529" s="1104" t="s">
        <v>6372</v>
      </c>
      <c r="AO529" s="1104"/>
      <c r="AP529" s="1005"/>
      <c r="AQ529" s="1002"/>
      <c r="AR529" s="1002"/>
      <c r="AS529" s="1002"/>
      <c r="AT529" s="1002"/>
      <c r="AU529" s="1002"/>
      <c r="AV529" s="1006"/>
      <c r="AW529" s="1104"/>
      <c r="AX529" s="1104"/>
      <c r="AY529" s="1105"/>
      <c r="AZ529" s="1105"/>
      <c r="BA529" s="1105"/>
      <c r="BB529" s="1105"/>
      <c r="BC529" s="1105"/>
      <c r="BD529" s="1105"/>
      <c r="BE529" s="1214" t="s">
        <v>6117</v>
      </c>
      <c r="BF529" s="319" t="s">
        <v>6373</v>
      </c>
      <c r="BG529" s="1256" t="s">
        <v>5561</v>
      </c>
      <c r="BH529" s="319" t="s">
        <v>6034</v>
      </c>
      <c r="BI529" s="319"/>
      <c r="BJ529" s="1261" t="s">
        <v>2150</v>
      </c>
      <c r="BK529" s="694" t="s">
        <v>5783</v>
      </c>
    </row>
    <row r="530" spans="1:63" ht="80" customHeight="1">
      <c r="A530" s="1163">
        <v>524</v>
      </c>
      <c r="B530" s="1173">
        <v>525</v>
      </c>
      <c r="C530" s="1164" t="s">
        <v>4926</v>
      </c>
      <c r="D530" s="873" t="s">
        <v>4261</v>
      </c>
      <c r="E530" s="873"/>
      <c r="F530" s="873"/>
      <c r="G530" s="873"/>
      <c r="H530" s="873" t="s">
        <v>4262</v>
      </c>
      <c r="I530" s="873" t="s">
        <v>715</v>
      </c>
      <c r="J530" s="873" t="s">
        <v>715</v>
      </c>
      <c r="K530" s="873" t="s">
        <v>668</v>
      </c>
      <c r="L530" s="873" t="s">
        <v>6796</v>
      </c>
      <c r="M530" s="873" t="s">
        <v>4282</v>
      </c>
      <c r="N530" s="873" t="s">
        <v>4324</v>
      </c>
      <c r="O530" s="873"/>
      <c r="P530" s="873"/>
      <c r="Q530" s="873"/>
      <c r="R530" s="873"/>
      <c r="S530" s="873"/>
      <c r="T530" s="873" t="s">
        <v>4263</v>
      </c>
      <c r="U530" s="873">
        <v>2011</v>
      </c>
      <c r="V530" s="873"/>
      <c r="W530" s="873"/>
      <c r="X530" s="873"/>
      <c r="Y530" s="875"/>
      <c r="Z530" s="884"/>
      <c r="AA530" s="873"/>
      <c r="AB530" s="873"/>
      <c r="AC530" s="873"/>
      <c r="AD530" s="873"/>
      <c r="AE530" s="873"/>
      <c r="AF530" s="875"/>
      <c r="AG530" s="875"/>
      <c r="AH530" s="929"/>
      <c r="AI530" s="875"/>
      <c r="AJ530" s="875"/>
      <c r="AK530" s="875"/>
      <c r="AL530" s="875"/>
      <c r="AM530" s="875"/>
      <c r="AN530" s="875"/>
      <c r="AO530" s="875"/>
      <c r="AP530" s="884"/>
      <c r="AQ530" s="873"/>
      <c r="AR530" s="873"/>
      <c r="AS530" s="873"/>
      <c r="AT530" s="873"/>
      <c r="AU530" s="873"/>
      <c r="AV530" s="882"/>
      <c r="AW530" s="875"/>
      <c r="AX530" s="875"/>
      <c r="AY530" s="24"/>
      <c r="AZ530" s="24"/>
      <c r="BA530" s="24"/>
      <c r="BB530" s="24"/>
      <c r="BC530" s="24"/>
      <c r="BD530" s="24"/>
      <c r="BE530" s="1195" t="s">
        <v>4748</v>
      </c>
      <c r="BF530" s="4"/>
      <c r="BG530" s="1241" t="s">
        <v>5562</v>
      </c>
      <c r="BH530" s="4" t="s">
        <v>5772</v>
      </c>
      <c r="BI530" s="4"/>
      <c r="BJ530" s="41" t="s">
        <v>626</v>
      </c>
      <c r="BK530" s="127" t="s">
        <v>5783</v>
      </c>
    </row>
    <row r="531" spans="1:63" ht="80" customHeight="1">
      <c r="A531" s="1163">
        <v>525</v>
      </c>
      <c r="B531" s="1164">
        <v>526</v>
      </c>
      <c r="C531" s="1164" t="s">
        <v>4927</v>
      </c>
      <c r="D531" s="873" t="s">
        <v>4264</v>
      </c>
      <c r="E531" s="873" t="s">
        <v>5890</v>
      </c>
      <c r="F531" s="885" t="s">
        <v>2150</v>
      </c>
      <c r="G531" s="873"/>
      <c r="H531" s="873" t="s">
        <v>4265</v>
      </c>
      <c r="I531" s="873" t="s">
        <v>4266</v>
      </c>
      <c r="J531" s="873" t="s">
        <v>713</v>
      </c>
      <c r="K531" s="873" t="s">
        <v>677</v>
      </c>
      <c r="L531" s="873" t="s">
        <v>6794</v>
      </c>
      <c r="M531" s="873" t="s">
        <v>4281</v>
      </c>
      <c r="N531" s="873" t="s">
        <v>4325</v>
      </c>
      <c r="O531" s="873"/>
      <c r="P531" s="873"/>
      <c r="Q531" s="873"/>
      <c r="R531" s="873"/>
      <c r="S531" s="873"/>
      <c r="T531" s="873" t="s">
        <v>4267</v>
      </c>
      <c r="U531" s="873">
        <v>2018</v>
      </c>
      <c r="V531" s="873"/>
      <c r="W531" s="873"/>
      <c r="X531" s="873"/>
      <c r="Y531" s="875"/>
      <c r="Z531" s="884" t="s">
        <v>5883</v>
      </c>
      <c r="AA531" s="873" t="s">
        <v>5884</v>
      </c>
      <c r="AB531" s="873"/>
      <c r="AC531" s="873"/>
      <c r="AD531" s="873"/>
      <c r="AE531" s="873"/>
      <c r="AF531" s="875"/>
      <c r="AG531" s="875"/>
      <c r="AH531" s="1017"/>
      <c r="AI531" s="943"/>
      <c r="AJ531" s="943"/>
      <c r="AK531" s="943"/>
      <c r="AL531" s="943"/>
      <c r="AM531" s="943"/>
      <c r="AN531" s="943"/>
      <c r="AO531" s="943"/>
      <c r="AP531" s="884"/>
      <c r="AQ531" s="873"/>
      <c r="AR531" s="873"/>
      <c r="AS531" s="873"/>
      <c r="AT531" s="873"/>
      <c r="AU531" s="873"/>
      <c r="AV531" s="882"/>
      <c r="AW531" s="943"/>
      <c r="AX531" s="943"/>
      <c r="AY531" s="567"/>
      <c r="AZ531" s="567"/>
      <c r="BA531" s="567"/>
      <c r="BB531" s="567"/>
      <c r="BC531" s="567"/>
      <c r="BD531" s="567"/>
      <c r="BE531" s="1198" t="s">
        <v>5605</v>
      </c>
      <c r="BF531" s="4" t="s">
        <v>5624</v>
      </c>
      <c r="BG531" s="1239" t="s">
        <v>5561</v>
      </c>
      <c r="BH531" s="4" t="s">
        <v>6034</v>
      </c>
      <c r="BI531" s="4"/>
      <c r="BJ531" s="241" t="s">
        <v>2150</v>
      </c>
      <c r="BK531" s="127" t="s">
        <v>5783</v>
      </c>
    </row>
    <row r="532" spans="1:63" ht="80" customHeight="1">
      <c r="A532" s="1163">
        <v>526</v>
      </c>
      <c r="B532" s="1173">
        <v>527</v>
      </c>
      <c r="C532" s="1164" t="s">
        <v>4928</v>
      </c>
      <c r="D532" s="873" t="s">
        <v>6124</v>
      </c>
      <c r="E532" s="873" t="s">
        <v>6306</v>
      </c>
      <c r="F532" s="885" t="s">
        <v>2150</v>
      </c>
      <c r="G532" s="873"/>
      <c r="H532" s="873" t="s">
        <v>4269</v>
      </c>
      <c r="I532" s="873" t="s">
        <v>4270</v>
      </c>
      <c r="J532" s="873" t="s">
        <v>4271</v>
      </c>
      <c r="K532" s="873" t="s">
        <v>681</v>
      </c>
      <c r="L532" s="873" t="s">
        <v>6794</v>
      </c>
      <c r="M532" s="873" t="s">
        <v>4326</v>
      </c>
      <c r="N532" s="873" t="s">
        <v>4327</v>
      </c>
      <c r="O532" s="873"/>
      <c r="P532" s="873" t="s">
        <v>4328</v>
      </c>
      <c r="Q532" s="873"/>
      <c r="R532" s="873"/>
      <c r="S532" s="873"/>
      <c r="T532" s="873" t="s">
        <v>4272</v>
      </c>
      <c r="U532" s="873">
        <v>2019</v>
      </c>
      <c r="V532" s="873"/>
      <c r="W532" s="873"/>
      <c r="X532" s="873"/>
      <c r="Y532" s="875"/>
      <c r="Z532" s="884" t="s">
        <v>6374</v>
      </c>
      <c r="AA532" s="873"/>
      <c r="AB532" s="873"/>
      <c r="AC532" s="873"/>
      <c r="AD532" s="873"/>
      <c r="AE532" s="873"/>
      <c r="AF532" s="875"/>
      <c r="AG532" s="875"/>
      <c r="AH532" s="932" t="s">
        <v>6118</v>
      </c>
      <c r="AI532" s="933" t="s">
        <v>6119</v>
      </c>
      <c r="AJ532" s="933"/>
      <c r="AK532" s="933"/>
      <c r="AL532" s="933"/>
      <c r="AM532" s="933"/>
      <c r="AN532" s="933"/>
      <c r="AO532" s="933"/>
      <c r="AP532" s="884"/>
      <c r="AQ532" s="873"/>
      <c r="AR532" s="873"/>
      <c r="AS532" s="873"/>
      <c r="AT532" s="873"/>
      <c r="AU532" s="873"/>
      <c r="AV532" s="882"/>
      <c r="AW532" s="933"/>
      <c r="AX532" s="933"/>
      <c r="AY532" s="419"/>
      <c r="AZ532" s="419"/>
      <c r="BA532" s="419"/>
      <c r="BB532" s="419"/>
      <c r="BC532" s="419"/>
      <c r="BD532" s="419"/>
      <c r="BE532" s="1198" t="s">
        <v>6227</v>
      </c>
      <c r="BF532" s="4" t="s">
        <v>6377</v>
      </c>
      <c r="BG532" s="1241" t="s">
        <v>5561</v>
      </c>
      <c r="BH532" s="4" t="s">
        <v>5772</v>
      </c>
      <c r="BI532" s="4"/>
      <c r="BJ532" s="241" t="s">
        <v>2150</v>
      </c>
      <c r="BK532" s="127" t="s">
        <v>5783</v>
      </c>
    </row>
    <row r="533" spans="1:63" ht="99.75" customHeight="1">
      <c r="A533" s="1163">
        <v>527</v>
      </c>
      <c r="B533" s="1164">
        <v>528</v>
      </c>
      <c r="C533" s="1164" t="s">
        <v>4929</v>
      </c>
      <c r="D533" s="873" t="s">
        <v>4274</v>
      </c>
      <c r="E533" s="873" t="s">
        <v>5891</v>
      </c>
      <c r="F533" s="885" t="s">
        <v>2150</v>
      </c>
      <c r="G533" s="873"/>
      <c r="H533" s="873" t="s">
        <v>4275</v>
      </c>
      <c r="I533" s="873" t="s">
        <v>4276</v>
      </c>
      <c r="J533" s="873" t="s">
        <v>4277</v>
      </c>
      <c r="K533" s="873" t="s">
        <v>832</v>
      </c>
      <c r="L533" s="873" t="s">
        <v>6795</v>
      </c>
      <c r="M533" s="873" t="s">
        <v>4279</v>
      </c>
      <c r="N533" s="873" t="s">
        <v>4331</v>
      </c>
      <c r="O533" s="873"/>
      <c r="P533" s="873" t="s">
        <v>4332</v>
      </c>
      <c r="Q533" s="873"/>
      <c r="R533" s="873"/>
      <c r="S533" s="873"/>
      <c r="T533" s="873" t="s">
        <v>4278</v>
      </c>
      <c r="U533" s="873">
        <v>2017</v>
      </c>
      <c r="V533" s="873"/>
      <c r="W533" s="873"/>
      <c r="X533" s="873"/>
      <c r="Y533" s="875"/>
      <c r="Z533" s="884" t="s">
        <v>5606</v>
      </c>
      <c r="AA533" s="873" t="s">
        <v>5889</v>
      </c>
      <c r="AB533" s="873"/>
      <c r="AC533" s="873"/>
      <c r="AD533" s="873"/>
      <c r="AE533" s="873"/>
      <c r="AF533" s="875"/>
      <c r="AG533" s="876"/>
      <c r="AH533" s="1060"/>
      <c r="AI533" s="1061"/>
      <c r="AJ533" s="1061"/>
      <c r="AK533" s="1061"/>
      <c r="AL533" s="1061"/>
      <c r="AM533" s="1061"/>
      <c r="AN533" s="1061"/>
      <c r="AO533" s="1061"/>
      <c r="AP533" s="884"/>
      <c r="AQ533" s="873"/>
      <c r="AR533" s="873"/>
      <c r="AS533" s="873"/>
      <c r="AT533" s="873"/>
      <c r="AU533" s="873"/>
      <c r="AV533" s="882"/>
      <c r="AW533" s="1061"/>
      <c r="AX533" s="1061"/>
      <c r="AY533" s="689"/>
      <c r="AZ533" s="689"/>
      <c r="BA533" s="689"/>
      <c r="BB533" s="689"/>
      <c r="BC533" s="689"/>
      <c r="BD533" s="689"/>
      <c r="BE533" s="1228" t="s">
        <v>5608</v>
      </c>
      <c r="BF533" s="41" t="s">
        <v>6120</v>
      </c>
      <c r="BG533" s="1241" t="s">
        <v>5561</v>
      </c>
      <c r="BH533" s="4" t="s">
        <v>6033</v>
      </c>
      <c r="BI533" s="4"/>
      <c r="BJ533" s="41" t="s">
        <v>626</v>
      </c>
      <c r="BK533" s="127" t="s">
        <v>5783</v>
      </c>
    </row>
    <row r="534" spans="1:63" ht="80" customHeight="1">
      <c r="A534" s="1163">
        <v>528</v>
      </c>
      <c r="B534" s="1173">
        <v>529</v>
      </c>
      <c r="C534" s="1164" t="s">
        <v>4930</v>
      </c>
      <c r="D534" s="873" t="s">
        <v>1040</v>
      </c>
      <c r="E534" s="857" t="s">
        <v>5708</v>
      </c>
      <c r="F534" s="885" t="s">
        <v>2150</v>
      </c>
      <c r="G534" s="873"/>
      <c r="H534" s="873" t="s">
        <v>4333</v>
      </c>
      <c r="I534" s="873" t="s">
        <v>4334</v>
      </c>
      <c r="J534" s="873" t="s">
        <v>4335</v>
      </c>
      <c r="K534" s="873" t="s">
        <v>673</v>
      </c>
      <c r="L534" s="873" t="s">
        <v>6796</v>
      </c>
      <c r="M534" s="873" t="s">
        <v>4336</v>
      </c>
      <c r="N534" s="873" t="s">
        <v>4337</v>
      </c>
      <c r="O534" s="873"/>
      <c r="P534" s="873" t="s">
        <v>6458</v>
      </c>
      <c r="Q534" s="873"/>
      <c r="R534" s="873"/>
      <c r="S534" s="873"/>
      <c r="T534" s="873" t="s">
        <v>6747</v>
      </c>
      <c r="U534" s="873" t="s">
        <v>6748</v>
      </c>
      <c r="V534" s="873"/>
      <c r="W534" s="873"/>
      <c r="X534" s="873"/>
      <c r="Y534" s="875"/>
      <c r="Z534" s="884"/>
      <c r="AA534" s="873"/>
      <c r="AB534" s="873"/>
      <c r="AC534" s="873"/>
      <c r="AD534" s="873"/>
      <c r="AE534" s="873"/>
      <c r="AF534" s="875"/>
      <c r="AG534" s="875"/>
      <c r="AH534" s="964"/>
      <c r="AI534" s="965"/>
      <c r="AJ534" s="965"/>
      <c r="AK534" s="965"/>
      <c r="AL534" s="965"/>
      <c r="AM534" s="965"/>
      <c r="AN534" s="965"/>
      <c r="AO534" s="965"/>
      <c r="AP534" s="884"/>
      <c r="AQ534" s="873"/>
      <c r="AR534" s="873"/>
      <c r="AS534" s="873"/>
      <c r="AT534" s="873"/>
      <c r="AU534" s="873"/>
      <c r="AV534" s="882"/>
      <c r="AW534" s="1135"/>
      <c r="AX534" s="965"/>
      <c r="AY534" s="47"/>
      <c r="AZ534" s="47"/>
      <c r="BA534" s="47"/>
      <c r="BB534" s="47"/>
      <c r="BC534" s="47"/>
      <c r="BD534" s="47"/>
      <c r="BE534" s="1195" t="s">
        <v>6459</v>
      </c>
      <c r="BF534" s="4" t="s">
        <v>6633</v>
      </c>
      <c r="BG534" s="1241" t="s">
        <v>5562</v>
      </c>
      <c r="BH534" s="4" t="s">
        <v>5772</v>
      </c>
      <c r="BI534" s="4"/>
      <c r="BJ534" s="4" t="s">
        <v>626</v>
      </c>
      <c r="BK534" s="3" t="s">
        <v>5782</v>
      </c>
    </row>
    <row r="535" spans="1:63" ht="80" customHeight="1">
      <c r="A535" s="1163">
        <v>529</v>
      </c>
      <c r="B535" s="1164">
        <v>530</v>
      </c>
      <c r="C535" s="1164" t="s">
        <v>4931</v>
      </c>
      <c r="D535" s="873" t="s">
        <v>1040</v>
      </c>
      <c r="E535" s="873" t="s">
        <v>5755</v>
      </c>
      <c r="F535" s="885" t="s">
        <v>2150</v>
      </c>
      <c r="G535" s="873"/>
      <c r="H535" s="873" t="s">
        <v>4340</v>
      </c>
      <c r="I535" s="873" t="s">
        <v>4341</v>
      </c>
      <c r="J535" s="873" t="s">
        <v>1494</v>
      </c>
      <c r="K535" s="873" t="s">
        <v>668</v>
      </c>
      <c r="L535" s="873" t="s">
        <v>6796</v>
      </c>
      <c r="M535" s="873" t="s">
        <v>4307</v>
      </c>
      <c r="N535" s="873" t="s">
        <v>4342</v>
      </c>
      <c r="O535" s="873"/>
      <c r="P535" s="873"/>
      <c r="Q535" s="873"/>
      <c r="R535" s="873"/>
      <c r="S535" s="873"/>
      <c r="T535" s="873" t="s">
        <v>4343</v>
      </c>
      <c r="U535" s="873">
        <v>2016</v>
      </c>
      <c r="V535" s="873"/>
      <c r="W535" s="873"/>
      <c r="X535" s="873"/>
      <c r="Y535" s="875"/>
      <c r="Z535" s="884" t="s">
        <v>5892</v>
      </c>
      <c r="AA535" s="873" t="s">
        <v>5893</v>
      </c>
      <c r="AB535" s="873" t="s">
        <v>5894</v>
      </c>
      <c r="AC535" s="873" t="s">
        <v>5936</v>
      </c>
      <c r="AD535" s="873" t="s">
        <v>6121</v>
      </c>
      <c r="AE535" s="873"/>
      <c r="AF535" s="875"/>
      <c r="AG535" s="875"/>
      <c r="AH535" s="964"/>
      <c r="AI535" s="965"/>
      <c r="AJ535" s="965"/>
      <c r="AK535" s="965"/>
      <c r="AL535" s="965"/>
      <c r="AM535" s="965"/>
      <c r="AN535" s="965"/>
      <c r="AO535" s="965"/>
      <c r="AP535" s="884"/>
      <c r="AQ535" s="873"/>
      <c r="AR535" s="884"/>
      <c r="AS535" s="107"/>
      <c r="AT535" s="873"/>
      <c r="AU535" s="873"/>
      <c r="AV535" s="882"/>
      <c r="AW535" s="965"/>
      <c r="AX535" s="965"/>
      <c r="AY535" s="47"/>
      <c r="AZ535" s="47"/>
      <c r="BA535" s="47"/>
      <c r="BB535" s="47"/>
      <c r="BC535" s="47"/>
      <c r="BD535" s="47"/>
      <c r="BE535" s="1196" t="s">
        <v>5626</v>
      </c>
      <c r="BF535" s="4" t="s">
        <v>2698</v>
      </c>
      <c r="BG535" s="1241" t="s">
        <v>5561</v>
      </c>
      <c r="BH535" s="4" t="s">
        <v>5772</v>
      </c>
      <c r="BI535" s="4"/>
      <c r="BJ535" s="241" t="s">
        <v>2150</v>
      </c>
      <c r="BK535" s="127" t="s">
        <v>5783</v>
      </c>
    </row>
    <row r="536" spans="1:63" ht="80" customHeight="1">
      <c r="A536" s="1163">
        <v>530</v>
      </c>
      <c r="B536" s="1173">
        <v>531</v>
      </c>
      <c r="C536" s="1164" t="s">
        <v>4932</v>
      </c>
      <c r="D536" s="873" t="s">
        <v>4345</v>
      </c>
      <c r="E536" s="857" t="s">
        <v>5717</v>
      </c>
      <c r="F536" s="885" t="s">
        <v>2150</v>
      </c>
      <c r="G536" s="873"/>
      <c r="H536" s="873" t="s">
        <v>4344</v>
      </c>
      <c r="I536" s="873" t="s">
        <v>4346</v>
      </c>
      <c r="J536" s="873" t="s">
        <v>670</v>
      </c>
      <c r="K536" s="873" t="s">
        <v>670</v>
      </c>
      <c r="L536" s="873" t="s">
        <v>6795</v>
      </c>
      <c r="M536" s="873" t="s">
        <v>4347</v>
      </c>
      <c r="N536" s="873" t="s">
        <v>4348</v>
      </c>
      <c r="O536" s="873" t="s">
        <v>4349</v>
      </c>
      <c r="P536" s="873"/>
      <c r="Q536" s="873"/>
      <c r="R536" s="873"/>
      <c r="S536" s="873"/>
      <c r="T536" s="873" t="s">
        <v>4350</v>
      </c>
      <c r="U536" s="873">
        <v>2018</v>
      </c>
      <c r="V536" s="873"/>
      <c r="W536" s="873"/>
      <c r="X536" s="873"/>
      <c r="Y536" s="875"/>
      <c r="Z536" s="884"/>
      <c r="AA536" s="873"/>
      <c r="AB536" s="873"/>
      <c r="AC536" s="873"/>
      <c r="AD536" s="873"/>
      <c r="AE536" s="873"/>
      <c r="AF536" s="875"/>
      <c r="AG536" s="875"/>
      <c r="AH536" s="964"/>
      <c r="AI536" s="965"/>
      <c r="AJ536" s="965"/>
      <c r="AK536" s="965"/>
      <c r="AL536" s="965"/>
      <c r="AM536" s="965"/>
      <c r="AN536" s="965"/>
      <c r="AO536" s="965"/>
      <c r="AP536" s="884"/>
      <c r="AQ536" s="873"/>
      <c r="AR536" s="873"/>
      <c r="AS536" s="873"/>
      <c r="AT536" s="873"/>
      <c r="AU536" s="873"/>
      <c r="AV536" s="882"/>
      <c r="AW536" s="965"/>
      <c r="AX536" s="965"/>
      <c r="AY536" s="47"/>
      <c r="AZ536" s="47"/>
      <c r="BA536" s="47"/>
      <c r="BB536" s="47"/>
      <c r="BC536" s="47"/>
      <c r="BD536" s="47"/>
      <c r="BE536" s="1196" t="s">
        <v>4752</v>
      </c>
      <c r="BF536" s="4"/>
      <c r="BG536" s="1241" t="s">
        <v>5562</v>
      </c>
      <c r="BH536" s="4" t="s">
        <v>5772</v>
      </c>
      <c r="BI536" s="4"/>
      <c r="BJ536" s="4" t="s">
        <v>626</v>
      </c>
      <c r="BK536" s="3" t="s">
        <v>5784</v>
      </c>
    </row>
    <row r="537" spans="1:63" ht="117.75" customHeight="1">
      <c r="A537" s="1163">
        <v>531</v>
      </c>
      <c r="B537" s="1164">
        <v>532</v>
      </c>
      <c r="C537" s="1164" t="s">
        <v>4933</v>
      </c>
      <c r="D537" s="873" t="s">
        <v>4351</v>
      </c>
      <c r="E537" s="873"/>
      <c r="F537" s="873"/>
      <c r="G537" s="873"/>
      <c r="H537" s="873" t="s">
        <v>4352</v>
      </c>
      <c r="I537" s="873" t="s">
        <v>4353</v>
      </c>
      <c r="J537" s="873" t="s">
        <v>862</v>
      </c>
      <c r="K537" s="873" t="s">
        <v>862</v>
      </c>
      <c r="L537" s="873" t="s">
        <v>6798</v>
      </c>
      <c r="M537" s="873" t="s">
        <v>4354</v>
      </c>
      <c r="N537" s="873" t="s">
        <v>4362</v>
      </c>
      <c r="O537" s="873"/>
      <c r="P537" s="873" t="s">
        <v>4355</v>
      </c>
      <c r="Q537" s="873"/>
      <c r="R537" s="873"/>
      <c r="S537" s="873"/>
      <c r="T537" s="873" t="s">
        <v>4356</v>
      </c>
      <c r="U537" s="873">
        <v>2017</v>
      </c>
      <c r="V537" s="873"/>
      <c r="W537" s="873"/>
      <c r="X537" s="873"/>
      <c r="Y537" s="875"/>
      <c r="Z537" s="884" t="s">
        <v>5612</v>
      </c>
      <c r="AA537" s="873" t="s">
        <v>5937</v>
      </c>
      <c r="AB537" s="873"/>
      <c r="AC537" s="873"/>
      <c r="AD537" s="873"/>
      <c r="AE537" s="873"/>
      <c r="AF537" s="875"/>
      <c r="AG537" s="875"/>
      <c r="AH537" s="1097"/>
      <c r="AI537" s="972"/>
      <c r="AJ537" s="972"/>
      <c r="AK537" s="972"/>
      <c r="AL537" s="972"/>
      <c r="AM537" s="972"/>
      <c r="AN537" s="972"/>
      <c r="AO537" s="972"/>
      <c r="AP537" s="884"/>
      <c r="AQ537" s="873"/>
      <c r="AR537" s="873"/>
      <c r="AS537" s="873"/>
      <c r="AT537" s="873"/>
      <c r="AU537" s="873"/>
      <c r="AV537" s="882"/>
      <c r="AW537" s="972"/>
      <c r="AX537" s="972"/>
      <c r="AY537" s="48"/>
      <c r="AZ537" s="48"/>
      <c r="BA537" s="48"/>
      <c r="BB537" s="48"/>
      <c r="BC537" s="48"/>
      <c r="BD537" s="48"/>
      <c r="BE537" s="1228" t="s">
        <v>5614</v>
      </c>
      <c r="BF537" s="4" t="s">
        <v>5628</v>
      </c>
      <c r="BG537" s="1228"/>
      <c r="BH537" s="4" t="s">
        <v>6023</v>
      </c>
      <c r="BI537" s="4"/>
      <c r="BJ537" s="41" t="s">
        <v>626</v>
      </c>
      <c r="BK537" s="509" t="s">
        <v>626</v>
      </c>
    </row>
    <row r="538" spans="1:63" s="717" customFormat="1" ht="80" customHeight="1">
      <c r="A538" s="1163">
        <v>532</v>
      </c>
      <c r="B538" s="1173">
        <v>533</v>
      </c>
      <c r="C538" s="1176" t="s">
        <v>4934</v>
      </c>
      <c r="D538" s="1043" t="s">
        <v>4357</v>
      </c>
      <c r="E538" s="1043" t="s">
        <v>6122</v>
      </c>
      <c r="F538" s="1043"/>
      <c r="G538" s="1043"/>
      <c r="H538" s="1043" t="s">
        <v>4358</v>
      </c>
      <c r="I538" s="1043" t="s">
        <v>4359</v>
      </c>
      <c r="J538" s="1043" t="s">
        <v>2689</v>
      </c>
      <c r="K538" s="1043" t="s">
        <v>862</v>
      </c>
      <c r="L538" s="1043" t="s">
        <v>6798</v>
      </c>
      <c r="M538" s="1043" t="s">
        <v>4360</v>
      </c>
      <c r="N538" s="1043" t="s">
        <v>4361</v>
      </c>
      <c r="O538" s="1043"/>
      <c r="P538" s="1043" t="s">
        <v>4363</v>
      </c>
      <c r="Q538" s="1043"/>
      <c r="R538" s="1043"/>
      <c r="S538" s="1043"/>
      <c r="T538" s="1043" t="s">
        <v>4364</v>
      </c>
      <c r="U538" s="1043">
        <v>2019</v>
      </c>
      <c r="V538" s="1043"/>
      <c r="W538" s="1043"/>
      <c r="X538" s="1043"/>
      <c r="Y538" s="1046"/>
      <c r="Z538" s="1047"/>
      <c r="AA538" s="1043"/>
      <c r="AB538" s="1043"/>
      <c r="AC538" s="1043"/>
      <c r="AD538" s="1043"/>
      <c r="AE538" s="1043"/>
      <c r="AF538" s="1046"/>
      <c r="AG538" s="1046"/>
      <c r="AH538" s="1098"/>
      <c r="AI538" s="1099"/>
      <c r="AJ538" s="1099"/>
      <c r="AK538" s="1099"/>
      <c r="AL538" s="1099"/>
      <c r="AM538" s="1099"/>
      <c r="AN538" s="1099"/>
      <c r="AO538" s="1099"/>
      <c r="AP538" s="1047"/>
      <c r="AQ538" s="1043"/>
      <c r="AR538" s="1043"/>
      <c r="AS538" s="1043"/>
      <c r="AT538" s="1043"/>
      <c r="AU538" s="1043"/>
      <c r="AV538" s="1050"/>
      <c r="AW538" s="1099"/>
      <c r="AX538" s="1099"/>
      <c r="AY538" s="723"/>
      <c r="AZ538" s="723"/>
      <c r="BA538" s="723"/>
      <c r="BB538" s="723"/>
      <c r="BC538" s="723"/>
      <c r="BD538" s="723"/>
      <c r="BE538" s="1229" t="s">
        <v>4754</v>
      </c>
      <c r="BF538" s="718" t="s">
        <v>6123</v>
      </c>
      <c r="BG538" s="1257" t="s">
        <v>5560</v>
      </c>
      <c r="BH538" s="718" t="s">
        <v>5772</v>
      </c>
      <c r="BI538" s="718"/>
      <c r="BJ538" s="725" t="s">
        <v>626</v>
      </c>
      <c r="BK538" s="726" t="s">
        <v>5783</v>
      </c>
    </row>
    <row r="539" spans="1:63" ht="80" customHeight="1">
      <c r="A539" s="1163">
        <v>533</v>
      </c>
      <c r="B539" s="1164">
        <v>534</v>
      </c>
      <c r="C539" s="1164" t="s">
        <v>4935</v>
      </c>
      <c r="D539" s="873" t="s">
        <v>4483</v>
      </c>
      <c r="E539" s="873" t="s">
        <v>6125</v>
      </c>
      <c r="F539" s="873"/>
      <c r="G539" s="873"/>
      <c r="H539" s="873" t="s">
        <v>4484</v>
      </c>
      <c r="I539" s="873" t="s">
        <v>4486</v>
      </c>
      <c r="J539" s="873" t="s">
        <v>1963</v>
      </c>
      <c r="K539" s="873" t="s">
        <v>2124</v>
      </c>
      <c r="L539" s="873" t="s">
        <v>6796</v>
      </c>
      <c r="M539" s="873" t="s">
        <v>4354</v>
      </c>
      <c r="N539" s="873" t="s">
        <v>4487</v>
      </c>
      <c r="O539" s="873"/>
      <c r="P539" s="873"/>
      <c r="Q539" s="873"/>
      <c r="R539" s="873"/>
      <c r="S539" s="873"/>
      <c r="T539" s="873" t="s">
        <v>4485</v>
      </c>
      <c r="U539" s="873">
        <v>2017</v>
      </c>
      <c r="V539" s="873"/>
      <c r="W539" s="873"/>
      <c r="X539" s="873"/>
      <c r="Y539" s="875"/>
      <c r="Z539" s="884" t="s">
        <v>6375</v>
      </c>
      <c r="AA539" s="873"/>
      <c r="AB539" s="873"/>
      <c r="AC539" s="873"/>
      <c r="AD539" s="873"/>
      <c r="AE539" s="873"/>
      <c r="AF539" s="875"/>
      <c r="AG539" s="875"/>
      <c r="AH539" s="1017"/>
      <c r="AI539" s="943"/>
      <c r="AJ539" s="943"/>
      <c r="AK539" s="943"/>
      <c r="AL539" s="943"/>
      <c r="AM539" s="943"/>
      <c r="AN539" s="943"/>
      <c r="AO539" s="943"/>
      <c r="AP539" s="884"/>
      <c r="AQ539" s="873"/>
      <c r="AR539" s="873"/>
      <c r="AS539" s="873"/>
      <c r="AT539" s="873"/>
      <c r="AU539" s="873"/>
      <c r="AV539" s="882"/>
      <c r="AW539" s="943"/>
      <c r="AX539" s="943"/>
      <c r="AY539" s="567"/>
      <c r="AZ539" s="567"/>
      <c r="BA539" s="567"/>
      <c r="BB539" s="567"/>
      <c r="BC539" s="567"/>
      <c r="BD539" s="567"/>
      <c r="BE539" s="1198" t="s">
        <v>6126</v>
      </c>
      <c r="BF539" s="4" t="s">
        <v>6376</v>
      </c>
      <c r="BG539" s="1239" t="s">
        <v>5561</v>
      </c>
      <c r="BH539" s="4" t="s">
        <v>6034</v>
      </c>
      <c r="BI539" s="4" t="s">
        <v>5748</v>
      </c>
      <c r="BJ539" s="66" t="s">
        <v>2150</v>
      </c>
      <c r="BK539" s="127" t="s">
        <v>5783</v>
      </c>
    </row>
    <row r="540" spans="1:63" ht="255">
      <c r="A540" s="1163">
        <v>534</v>
      </c>
      <c r="B540" s="1173">
        <v>535</v>
      </c>
      <c r="C540" s="1164" t="s">
        <v>4936</v>
      </c>
      <c r="D540" s="873" t="s">
        <v>4488</v>
      </c>
      <c r="E540" s="873"/>
      <c r="F540" s="873"/>
      <c r="G540" s="873"/>
      <c r="H540" s="873" t="s">
        <v>4489</v>
      </c>
      <c r="I540" s="873" t="s">
        <v>353</v>
      </c>
      <c r="J540" s="873" t="s">
        <v>708</v>
      </c>
      <c r="K540" s="873" t="s">
        <v>716</v>
      </c>
      <c r="L540" s="873" t="s">
        <v>6798</v>
      </c>
      <c r="M540" s="873" t="s">
        <v>4307</v>
      </c>
      <c r="N540" s="873" t="s">
        <v>4491</v>
      </c>
      <c r="O540" s="873"/>
      <c r="P540" s="873" t="s">
        <v>4492</v>
      </c>
      <c r="Q540" s="873"/>
      <c r="R540" s="873"/>
      <c r="S540" s="873"/>
      <c r="T540" s="873" t="s">
        <v>4493</v>
      </c>
      <c r="U540" s="873">
        <v>2015</v>
      </c>
      <c r="V540" s="873"/>
      <c r="W540" s="873"/>
      <c r="X540" s="873"/>
      <c r="Y540" s="875"/>
      <c r="Z540" s="884" t="s">
        <v>5938</v>
      </c>
      <c r="AA540" s="873" t="s">
        <v>5989</v>
      </c>
      <c r="AB540" s="873" t="s">
        <v>5988</v>
      </c>
      <c r="AC540" s="873"/>
      <c r="AD540" s="873"/>
      <c r="AE540" s="873"/>
      <c r="AF540" s="875"/>
      <c r="AG540" s="875"/>
      <c r="AH540" s="958"/>
      <c r="AI540" s="959"/>
      <c r="AJ540" s="959"/>
      <c r="AK540" s="959"/>
      <c r="AL540" s="959"/>
      <c r="AM540" s="959"/>
      <c r="AN540" s="959"/>
      <c r="AO540" s="959"/>
      <c r="AP540" s="884"/>
      <c r="AQ540" s="873"/>
      <c r="AR540" s="873"/>
      <c r="AS540" s="873"/>
      <c r="AT540" s="873"/>
      <c r="AU540" s="873"/>
      <c r="AV540" s="882"/>
      <c r="AW540" s="959"/>
      <c r="AX540" s="959"/>
      <c r="AY540" s="566"/>
      <c r="AZ540" s="566"/>
      <c r="BA540" s="566"/>
      <c r="BB540" s="566"/>
      <c r="BC540" s="566"/>
      <c r="BD540" s="566"/>
      <c r="BE540" s="1202" t="s">
        <v>5939</v>
      </c>
      <c r="BF540" s="4" t="s">
        <v>6156</v>
      </c>
      <c r="BG540" s="1239" t="s">
        <v>5563</v>
      </c>
      <c r="BH540" s="4" t="s">
        <v>5772</v>
      </c>
      <c r="BI540" s="4"/>
      <c r="BJ540" s="41" t="s">
        <v>626</v>
      </c>
      <c r="BK540" s="127" t="s">
        <v>5783</v>
      </c>
    </row>
    <row r="541" spans="1:63" ht="264" customHeight="1">
      <c r="A541" s="1163">
        <v>535</v>
      </c>
      <c r="B541" s="1164">
        <v>536</v>
      </c>
      <c r="C541" s="1164" t="s">
        <v>4937</v>
      </c>
      <c r="D541" s="873" t="s">
        <v>4611</v>
      </c>
      <c r="E541" s="873"/>
      <c r="F541" s="873"/>
      <c r="G541" s="873"/>
      <c r="H541" s="873" t="s">
        <v>4612</v>
      </c>
      <c r="I541" s="873" t="s">
        <v>4613</v>
      </c>
      <c r="J541" s="873" t="s">
        <v>679</v>
      </c>
      <c r="K541" s="873" t="s">
        <v>679</v>
      </c>
      <c r="L541" s="873" t="s">
        <v>6796</v>
      </c>
      <c r="M541" s="873" t="s">
        <v>4964</v>
      </c>
      <c r="N541" s="873" t="s">
        <v>4614</v>
      </c>
      <c r="O541" s="873"/>
      <c r="P541" s="873"/>
      <c r="Q541" s="873"/>
      <c r="R541" s="873"/>
      <c r="S541" s="873"/>
      <c r="T541" s="873" t="s">
        <v>4615</v>
      </c>
      <c r="U541" s="873" t="s">
        <v>4616</v>
      </c>
      <c r="V541" s="873"/>
      <c r="W541" s="857" t="s">
        <v>6029</v>
      </c>
      <c r="X541" s="873"/>
      <c r="Y541" s="875"/>
      <c r="Z541" s="884" t="s">
        <v>5895</v>
      </c>
      <c r="AA541" s="873"/>
      <c r="AB541" s="873"/>
      <c r="AC541" s="873"/>
      <c r="AD541" s="873"/>
      <c r="AE541" s="873"/>
      <c r="AF541" s="875"/>
      <c r="AG541" s="875"/>
      <c r="AH541" s="958"/>
      <c r="AI541" s="959"/>
      <c r="AJ541" s="959"/>
      <c r="AK541" s="959"/>
      <c r="AL541" s="959"/>
      <c r="AM541" s="959"/>
      <c r="AN541" s="959"/>
      <c r="AO541" s="959"/>
      <c r="AP541" s="884"/>
      <c r="AQ541" s="873"/>
      <c r="AR541" s="873"/>
      <c r="AS541" s="873"/>
      <c r="AT541" s="873"/>
      <c r="AU541" s="873"/>
      <c r="AV541" s="882"/>
      <c r="AW541" s="959"/>
      <c r="AX541" s="959"/>
      <c r="AY541" s="566"/>
      <c r="AZ541" s="566"/>
      <c r="BA541" s="566"/>
      <c r="BB541" s="566"/>
      <c r="BC541" s="566"/>
      <c r="BD541" s="566"/>
      <c r="BE541" s="1202" t="s">
        <v>5940</v>
      </c>
      <c r="BF541" s="4" t="s">
        <v>5594</v>
      </c>
      <c r="BG541" s="1241" t="s">
        <v>5561</v>
      </c>
      <c r="BH541" s="4" t="s">
        <v>5771</v>
      </c>
      <c r="BI541" s="4"/>
      <c r="BJ541" s="4" t="s">
        <v>626</v>
      </c>
      <c r="BK541" s="3" t="s">
        <v>5785</v>
      </c>
    </row>
    <row r="542" spans="1:63" ht="153.75" customHeight="1">
      <c r="A542" s="1163">
        <v>536</v>
      </c>
      <c r="B542" s="1173">
        <v>537</v>
      </c>
      <c r="C542" s="1164" t="s">
        <v>4938</v>
      </c>
      <c r="D542" s="873" t="s">
        <v>4887</v>
      </c>
      <c r="E542" s="873"/>
      <c r="F542" s="873"/>
      <c r="G542" s="873"/>
      <c r="H542" s="873" t="s">
        <v>4888</v>
      </c>
      <c r="I542" s="873" t="s">
        <v>4889</v>
      </c>
      <c r="J542" s="873" t="s">
        <v>4890</v>
      </c>
      <c r="K542" s="873" t="s">
        <v>4891</v>
      </c>
      <c r="L542" s="873" t="s">
        <v>6798</v>
      </c>
      <c r="M542" s="873" t="s">
        <v>4892</v>
      </c>
      <c r="N542" s="873" t="s">
        <v>4893</v>
      </c>
      <c r="O542" s="873"/>
      <c r="P542" s="873"/>
      <c r="Q542" s="873"/>
      <c r="R542" s="873"/>
      <c r="S542" s="873"/>
      <c r="T542" s="873" t="s">
        <v>4894</v>
      </c>
      <c r="U542" s="873">
        <v>2014</v>
      </c>
      <c r="V542" s="873"/>
      <c r="W542" s="873" t="s">
        <v>5941</v>
      </c>
      <c r="X542" s="873"/>
      <c r="Y542" s="875"/>
      <c r="Z542" s="884"/>
      <c r="AA542" s="873"/>
      <c r="AB542" s="873"/>
      <c r="AC542" s="873"/>
      <c r="AD542" s="873"/>
      <c r="AE542" s="873"/>
      <c r="AF542" s="875"/>
      <c r="AG542" s="876"/>
      <c r="AH542" s="1060"/>
      <c r="AI542" s="1061"/>
      <c r="AJ542" s="1061"/>
      <c r="AK542" s="1061"/>
      <c r="AL542" s="1061"/>
      <c r="AM542" s="1061"/>
      <c r="AN542" s="877" t="s">
        <v>6321</v>
      </c>
      <c r="AO542" s="877" t="s">
        <v>6322</v>
      </c>
      <c r="AP542" s="884"/>
      <c r="AQ542" s="873"/>
      <c r="AR542" s="873"/>
      <c r="AS542" s="873"/>
      <c r="AT542" s="873"/>
      <c r="AU542" s="873"/>
      <c r="AV542" s="882"/>
      <c r="AW542" s="1061"/>
      <c r="AX542" s="1061"/>
      <c r="AY542" s="689"/>
      <c r="AZ542" s="689"/>
      <c r="BA542" s="689"/>
      <c r="BB542" s="689"/>
      <c r="BC542" s="689"/>
      <c r="BD542" s="689"/>
      <c r="BE542" s="1219" t="s">
        <v>6323</v>
      </c>
      <c r="BF542" s="41" t="s">
        <v>6334</v>
      </c>
      <c r="BG542" s="1241" t="s">
        <v>5561</v>
      </c>
      <c r="BH542" s="4" t="s">
        <v>5766</v>
      </c>
      <c r="BI542" s="4" t="s">
        <v>5748</v>
      </c>
      <c r="BJ542" s="4" t="s">
        <v>2150</v>
      </c>
      <c r="BK542" s="3" t="s">
        <v>5783</v>
      </c>
    </row>
    <row r="543" spans="1:63" ht="80" customHeight="1" thickBot="1">
      <c r="A543" s="1163">
        <v>537</v>
      </c>
      <c r="B543" s="1164">
        <v>538</v>
      </c>
      <c r="C543" s="1179" t="s">
        <v>4939</v>
      </c>
      <c r="D543" s="873" t="s">
        <v>5222</v>
      </c>
      <c r="E543" s="873"/>
      <c r="F543" s="873"/>
      <c r="G543" s="873"/>
      <c r="H543" s="873" t="s">
        <v>5223</v>
      </c>
      <c r="I543" s="873" t="s">
        <v>5224</v>
      </c>
      <c r="J543" s="873" t="s">
        <v>5225</v>
      </c>
      <c r="K543" s="873" t="s">
        <v>2906</v>
      </c>
      <c r="L543" s="873" t="s">
        <v>6794</v>
      </c>
      <c r="M543" s="873" t="s">
        <v>4307</v>
      </c>
      <c r="N543" s="873" t="s">
        <v>5226</v>
      </c>
      <c r="O543" s="873"/>
      <c r="P543" s="873"/>
      <c r="Q543" s="873"/>
      <c r="R543" s="873"/>
      <c r="S543" s="873"/>
      <c r="T543" s="873" t="s">
        <v>5227</v>
      </c>
      <c r="U543" s="873">
        <v>2016</v>
      </c>
      <c r="V543" s="873" t="s">
        <v>6654</v>
      </c>
      <c r="W543" s="873"/>
      <c r="X543" s="873"/>
      <c r="Y543" s="875"/>
      <c r="Z543" s="1100"/>
      <c r="AA543" s="1101"/>
      <c r="AB543" s="1101"/>
      <c r="AC543" s="1101"/>
      <c r="AD543" s="1101"/>
      <c r="AE543" s="1101"/>
      <c r="AF543" s="1102"/>
      <c r="AG543" s="980"/>
      <c r="AH543" s="942"/>
      <c r="AI543" s="902"/>
      <c r="AJ543" s="902"/>
      <c r="AK543" s="902"/>
      <c r="AL543" s="902"/>
      <c r="AM543" s="902"/>
      <c r="AN543" s="902"/>
      <c r="AO543" s="902"/>
      <c r="AP543" s="1100"/>
      <c r="AQ543" s="1101"/>
      <c r="AR543" s="1101"/>
      <c r="AS543" s="1101"/>
      <c r="AT543" s="1101"/>
      <c r="AU543" s="1101"/>
      <c r="AV543" s="1103"/>
      <c r="AW543" s="902"/>
      <c r="AX543" s="902"/>
      <c r="AY543" s="36"/>
      <c r="AZ543" s="36"/>
      <c r="BA543" s="36"/>
      <c r="BB543" s="36"/>
      <c r="BC543" s="36"/>
      <c r="BD543" s="36"/>
      <c r="BE543" s="1200" t="s">
        <v>6468</v>
      </c>
      <c r="BF543" s="4" t="s">
        <v>5765</v>
      </c>
      <c r="BG543" s="1239" t="s">
        <v>5561</v>
      </c>
      <c r="BH543" s="4" t="s">
        <v>6034</v>
      </c>
      <c r="BI543" s="4"/>
      <c r="BJ543" s="66" t="s">
        <v>2150</v>
      </c>
      <c r="BK543" s="4" t="s">
        <v>5785</v>
      </c>
    </row>
    <row r="544" spans="1:63" ht="70" customHeight="1">
      <c r="A544" s="1163">
        <v>538</v>
      </c>
      <c r="B544" s="1173">
        <v>539</v>
      </c>
      <c r="C544" s="1164" t="s">
        <v>5147</v>
      </c>
      <c r="D544" s="873" t="s">
        <v>4387</v>
      </c>
      <c r="E544" s="873"/>
      <c r="F544" s="873"/>
      <c r="G544" s="873"/>
      <c r="H544" s="873" t="s">
        <v>4367</v>
      </c>
      <c r="I544" s="873" t="s">
        <v>4388</v>
      </c>
      <c r="J544" s="873" t="s">
        <v>762</v>
      </c>
      <c r="K544" s="873" t="s">
        <v>674</v>
      </c>
      <c r="L544" s="873" t="s">
        <v>6795</v>
      </c>
      <c r="M544" s="873" t="s">
        <v>2814</v>
      </c>
      <c r="N544" s="873" t="s">
        <v>4389</v>
      </c>
      <c r="O544" s="873"/>
      <c r="P544" s="873" t="s">
        <v>4390</v>
      </c>
      <c r="Q544" s="873"/>
      <c r="R544" s="873"/>
      <c r="S544" s="873"/>
      <c r="T544" s="873" t="s">
        <v>4391</v>
      </c>
      <c r="U544" s="875">
        <v>2008</v>
      </c>
      <c r="V544" s="884"/>
      <c r="W544" s="873"/>
      <c r="X544" s="873"/>
      <c r="Y544" s="882"/>
      <c r="Z544" s="884"/>
      <c r="AA544" s="873"/>
      <c r="AB544" s="873"/>
      <c r="AC544" s="873"/>
      <c r="AD544" s="873"/>
      <c r="AE544" s="873"/>
      <c r="AF544" s="882"/>
      <c r="AG544" s="875"/>
      <c r="AH544" s="929"/>
      <c r="AI544" s="875"/>
      <c r="AJ544" s="875"/>
      <c r="AK544" s="875"/>
      <c r="AL544" s="875"/>
      <c r="AM544" s="875"/>
      <c r="AN544" s="875"/>
      <c r="AO544" s="875"/>
      <c r="AP544" s="884"/>
      <c r="AQ544" s="873"/>
      <c r="AR544" s="873"/>
      <c r="AS544" s="873"/>
      <c r="AT544" s="873"/>
      <c r="AU544" s="873"/>
      <c r="AV544" s="882"/>
      <c r="AW544" s="875"/>
      <c r="AX544" s="875"/>
      <c r="AY544" s="24"/>
      <c r="AZ544" s="24"/>
      <c r="BA544" s="24"/>
      <c r="BB544" s="24"/>
      <c r="BC544" s="24"/>
      <c r="BD544" s="24"/>
      <c r="BE544" s="1195" t="s">
        <v>4828</v>
      </c>
      <c r="BF544" s="4"/>
      <c r="BG544" s="1241"/>
      <c r="BH544" s="4" t="s">
        <v>5776</v>
      </c>
      <c r="BI544" s="4"/>
      <c r="BJ544" s="4" t="s">
        <v>626</v>
      </c>
      <c r="BK544" s="18" t="s">
        <v>626</v>
      </c>
    </row>
    <row r="545" spans="1:63" ht="70" customHeight="1">
      <c r="A545" s="1163">
        <v>539</v>
      </c>
      <c r="B545" s="1164">
        <v>540</v>
      </c>
      <c r="C545" s="1164" t="s">
        <v>5148</v>
      </c>
      <c r="D545" s="873" t="s">
        <v>2149</v>
      </c>
      <c r="E545" s="873"/>
      <c r="F545" s="873"/>
      <c r="G545" s="873"/>
      <c r="H545" s="873" t="s">
        <v>4368</v>
      </c>
      <c r="I545" s="873" t="s">
        <v>4392</v>
      </c>
      <c r="J545" s="873" t="s">
        <v>4412</v>
      </c>
      <c r="K545" s="873" t="s">
        <v>674</v>
      </c>
      <c r="L545" s="873" t="s">
        <v>6795</v>
      </c>
      <c r="M545" s="873" t="s">
        <v>2814</v>
      </c>
      <c r="N545" s="873"/>
      <c r="O545" s="873"/>
      <c r="P545" s="873"/>
      <c r="Q545" s="873"/>
      <c r="R545" s="873"/>
      <c r="S545" s="873"/>
      <c r="T545" s="873"/>
      <c r="U545" s="875"/>
      <c r="V545" s="884"/>
      <c r="W545" s="873"/>
      <c r="X545" s="873"/>
      <c r="Y545" s="882"/>
      <c r="Z545" s="884"/>
      <c r="AA545" s="873"/>
      <c r="AB545" s="873"/>
      <c r="AC545" s="873"/>
      <c r="AD545" s="873"/>
      <c r="AE545" s="873"/>
      <c r="AF545" s="882"/>
      <c r="AG545" s="875"/>
      <c r="AH545" s="929"/>
      <c r="AI545" s="875"/>
      <c r="AJ545" s="875"/>
      <c r="AK545" s="875"/>
      <c r="AL545" s="875"/>
      <c r="AM545" s="875"/>
      <c r="AN545" s="875"/>
      <c r="AO545" s="875"/>
      <c r="AP545" s="884"/>
      <c r="AQ545" s="873"/>
      <c r="AR545" s="873"/>
      <c r="AS545" s="873"/>
      <c r="AT545" s="873"/>
      <c r="AU545" s="873"/>
      <c r="AV545" s="882"/>
      <c r="AW545" s="875"/>
      <c r="AX545" s="875"/>
      <c r="AY545" s="24"/>
      <c r="AZ545" s="24"/>
      <c r="BA545" s="24"/>
      <c r="BB545" s="24"/>
      <c r="BC545" s="24"/>
      <c r="BD545" s="24"/>
      <c r="BE545" s="1195" t="s">
        <v>4828</v>
      </c>
      <c r="BF545" s="4"/>
      <c r="BG545" s="1241"/>
      <c r="BH545" s="4" t="s">
        <v>5776</v>
      </c>
      <c r="BI545" s="4"/>
      <c r="BJ545" s="4" t="s">
        <v>626</v>
      </c>
      <c r="BK545" s="18" t="s">
        <v>626</v>
      </c>
    </row>
    <row r="546" spans="1:63" ht="70" customHeight="1">
      <c r="A546" s="1163">
        <v>540</v>
      </c>
      <c r="B546" s="1173">
        <v>541</v>
      </c>
      <c r="C546" s="1164" t="s">
        <v>5149</v>
      </c>
      <c r="D546" s="873" t="s">
        <v>4393</v>
      </c>
      <c r="E546" s="873"/>
      <c r="F546" s="873"/>
      <c r="G546" s="873"/>
      <c r="H546" s="873" t="s">
        <v>4369</v>
      </c>
      <c r="I546" s="873" t="s">
        <v>4394</v>
      </c>
      <c r="J546" s="873"/>
      <c r="K546" s="873" t="s">
        <v>2119</v>
      </c>
      <c r="L546" s="873" t="s">
        <v>6795</v>
      </c>
      <c r="M546" s="873" t="s">
        <v>2814</v>
      </c>
      <c r="N546" s="873" t="s">
        <v>4395</v>
      </c>
      <c r="O546" s="873"/>
      <c r="P546" s="873"/>
      <c r="Q546" s="873"/>
      <c r="R546" s="873"/>
      <c r="S546" s="873"/>
      <c r="T546" s="873" t="s">
        <v>4396</v>
      </c>
      <c r="U546" s="875">
        <v>1995</v>
      </c>
      <c r="V546" s="884"/>
      <c r="W546" s="873"/>
      <c r="X546" s="873"/>
      <c r="Y546" s="882"/>
      <c r="Z546" s="884"/>
      <c r="AA546" s="873"/>
      <c r="AB546" s="873"/>
      <c r="AC546" s="873"/>
      <c r="AD546" s="873"/>
      <c r="AE546" s="873"/>
      <c r="AF546" s="882"/>
      <c r="AG546" s="875"/>
      <c r="AH546" s="929"/>
      <c r="AI546" s="875"/>
      <c r="AJ546" s="875"/>
      <c r="AK546" s="875"/>
      <c r="AL546" s="875"/>
      <c r="AM546" s="875"/>
      <c r="AN546" s="875"/>
      <c r="AO546" s="875"/>
      <c r="AP546" s="884"/>
      <c r="AQ546" s="873"/>
      <c r="AR546" s="873"/>
      <c r="AS546" s="873"/>
      <c r="AT546" s="873"/>
      <c r="AU546" s="873"/>
      <c r="AV546" s="882"/>
      <c r="AW546" s="875"/>
      <c r="AX546" s="875"/>
      <c r="AY546" s="24"/>
      <c r="AZ546" s="24"/>
      <c r="BA546" s="24"/>
      <c r="BB546" s="24"/>
      <c r="BC546" s="24"/>
      <c r="BD546" s="24"/>
      <c r="BE546" s="1195" t="s">
        <v>4828</v>
      </c>
      <c r="BF546" s="4"/>
      <c r="BG546" s="1241"/>
      <c r="BH546" s="4" t="s">
        <v>5776</v>
      </c>
      <c r="BI546" s="4"/>
      <c r="BJ546" s="4" t="s">
        <v>626</v>
      </c>
      <c r="BK546" s="18" t="s">
        <v>626</v>
      </c>
    </row>
    <row r="547" spans="1:63" ht="70" customHeight="1">
      <c r="A547" s="1163">
        <v>541</v>
      </c>
      <c r="B547" s="1164">
        <v>542</v>
      </c>
      <c r="C547" s="1164" t="s">
        <v>5150</v>
      </c>
      <c r="D547" s="873" t="s">
        <v>4397</v>
      </c>
      <c r="E547" s="873"/>
      <c r="F547" s="873"/>
      <c r="G547" s="873"/>
      <c r="H547" s="873" t="s">
        <v>4370</v>
      </c>
      <c r="I547" s="873" t="s">
        <v>4398</v>
      </c>
      <c r="J547" s="873"/>
      <c r="K547" s="873" t="s">
        <v>4432</v>
      </c>
      <c r="L547" s="873" t="s">
        <v>6795</v>
      </c>
      <c r="M547" s="873" t="s">
        <v>2814</v>
      </c>
      <c r="N547" s="873"/>
      <c r="O547" s="873"/>
      <c r="P547" s="873"/>
      <c r="Q547" s="873"/>
      <c r="R547" s="873"/>
      <c r="S547" s="873"/>
      <c r="T547" s="873" t="s">
        <v>4399</v>
      </c>
      <c r="U547" s="875">
        <v>1997</v>
      </c>
      <c r="V547" s="884"/>
      <c r="W547" s="873"/>
      <c r="X547" s="873"/>
      <c r="Y547" s="882"/>
      <c r="Z547" s="884"/>
      <c r="AA547" s="873"/>
      <c r="AB547" s="873"/>
      <c r="AC547" s="873"/>
      <c r="AD547" s="873"/>
      <c r="AE547" s="873"/>
      <c r="AF547" s="882"/>
      <c r="AG547" s="875"/>
      <c r="AH547" s="929"/>
      <c r="AI547" s="875"/>
      <c r="AJ547" s="875"/>
      <c r="AK547" s="875"/>
      <c r="AL547" s="875"/>
      <c r="AM547" s="875"/>
      <c r="AN547" s="875"/>
      <c r="AO547" s="875"/>
      <c r="AP547" s="884"/>
      <c r="AQ547" s="873"/>
      <c r="AR547" s="873"/>
      <c r="AS547" s="873"/>
      <c r="AT547" s="873"/>
      <c r="AU547" s="873"/>
      <c r="AV547" s="882"/>
      <c r="AW547" s="875"/>
      <c r="AX547" s="875"/>
      <c r="AY547" s="24"/>
      <c r="AZ547" s="24"/>
      <c r="BA547" s="24"/>
      <c r="BB547" s="24"/>
      <c r="BC547" s="24"/>
      <c r="BD547" s="24"/>
      <c r="BE547" s="1195" t="s">
        <v>4828</v>
      </c>
      <c r="BF547" s="4"/>
      <c r="BG547" s="1241"/>
      <c r="BH547" s="4" t="s">
        <v>5776</v>
      </c>
      <c r="BI547" s="4"/>
      <c r="BJ547" s="4" t="s">
        <v>626</v>
      </c>
      <c r="BK547" s="18" t="s">
        <v>626</v>
      </c>
    </row>
    <row r="548" spans="1:63" ht="70" customHeight="1">
      <c r="A548" s="1163">
        <v>542</v>
      </c>
      <c r="B548" s="1173">
        <v>543</v>
      </c>
      <c r="C548" s="1164" t="s">
        <v>5151</v>
      </c>
      <c r="D548" s="873" t="s">
        <v>4401</v>
      </c>
      <c r="E548" s="873"/>
      <c r="F548" s="873"/>
      <c r="G548" s="873"/>
      <c r="H548" s="873" t="s">
        <v>4371</v>
      </c>
      <c r="I548" s="873" t="s">
        <v>2950</v>
      </c>
      <c r="J548" s="873" t="s">
        <v>202</v>
      </c>
      <c r="K548" s="873" t="s">
        <v>2119</v>
      </c>
      <c r="L548" s="873" t="s">
        <v>6795</v>
      </c>
      <c r="M548" s="873" t="s">
        <v>2814</v>
      </c>
      <c r="N548" s="873"/>
      <c r="O548" s="873"/>
      <c r="P548" s="873"/>
      <c r="Q548" s="873"/>
      <c r="R548" s="873"/>
      <c r="S548" s="873"/>
      <c r="T548" s="873" t="s">
        <v>4400</v>
      </c>
      <c r="U548" s="875">
        <v>1983</v>
      </c>
      <c r="V548" s="884"/>
      <c r="W548" s="873"/>
      <c r="X548" s="873"/>
      <c r="Y548" s="882"/>
      <c r="Z548" s="884"/>
      <c r="AA548" s="873"/>
      <c r="AB548" s="873"/>
      <c r="AC548" s="873"/>
      <c r="AD548" s="873"/>
      <c r="AE548" s="873"/>
      <c r="AF548" s="882"/>
      <c r="AG548" s="875"/>
      <c r="AH548" s="929"/>
      <c r="AI548" s="875"/>
      <c r="AJ548" s="875"/>
      <c r="AK548" s="875"/>
      <c r="AL548" s="875"/>
      <c r="AM548" s="875"/>
      <c r="AN548" s="875"/>
      <c r="AO548" s="875"/>
      <c r="AP548" s="884"/>
      <c r="AQ548" s="873"/>
      <c r="AR548" s="873"/>
      <c r="AS548" s="873"/>
      <c r="AT548" s="873"/>
      <c r="AU548" s="873"/>
      <c r="AV548" s="882"/>
      <c r="AW548" s="875"/>
      <c r="AX548" s="875"/>
      <c r="AY548" s="24"/>
      <c r="AZ548" s="24"/>
      <c r="BA548" s="24"/>
      <c r="BB548" s="24"/>
      <c r="BC548" s="24"/>
      <c r="BD548" s="24"/>
      <c r="BE548" s="1195" t="s">
        <v>4828</v>
      </c>
      <c r="BF548" s="4"/>
      <c r="BG548" s="1241"/>
      <c r="BH548" s="4" t="s">
        <v>5776</v>
      </c>
      <c r="BI548" s="4"/>
      <c r="BJ548" s="4" t="s">
        <v>626</v>
      </c>
      <c r="BK548" s="18" t="s">
        <v>626</v>
      </c>
    </row>
    <row r="549" spans="1:63" ht="70" customHeight="1">
      <c r="A549" s="1163">
        <v>543</v>
      </c>
      <c r="B549" s="1164">
        <v>544</v>
      </c>
      <c r="C549" s="1164" t="s">
        <v>5152</v>
      </c>
      <c r="D549" s="873" t="s">
        <v>4387</v>
      </c>
      <c r="E549" s="873"/>
      <c r="F549" s="873"/>
      <c r="G549" s="873"/>
      <c r="H549" s="873" t="s">
        <v>4372</v>
      </c>
      <c r="I549" s="873" t="s">
        <v>4402</v>
      </c>
      <c r="J549" s="873" t="s">
        <v>762</v>
      </c>
      <c r="K549" s="873" t="s">
        <v>674</v>
      </c>
      <c r="L549" s="873" t="s">
        <v>6795</v>
      </c>
      <c r="M549" s="873" t="s">
        <v>2814</v>
      </c>
      <c r="N549" s="873" t="s">
        <v>4403</v>
      </c>
      <c r="O549" s="873"/>
      <c r="P549" s="873"/>
      <c r="Q549" s="873"/>
      <c r="R549" s="873"/>
      <c r="S549" s="873"/>
      <c r="T549" s="873" t="s">
        <v>4404</v>
      </c>
      <c r="U549" s="875">
        <v>2004</v>
      </c>
      <c r="V549" s="1089"/>
      <c r="W549" s="1087"/>
      <c r="X549" s="1087"/>
      <c r="Y549" s="1090"/>
      <c r="Z549" s="1089"/>
      <c r="AA549" s="873"/>
      <c r="AB549" s="1087"/>
      <c r="AC549" s="1087"/>
      <c r="AD549" s="1087"/>
      <c r="AE549" s="1087"/>
      <c r="AF549" s="1090"/>
      <c r="AG549" s="1088"/>
      <c r="AH549" s="929"/>
      <c r="AI549" s="875"/>
      <c r="AJ549" s="875"/>
      <c r="AK549" s="875"/>
      <c r="AL549" s="875"/>
      <c r="AM549" s="875"/>
      <c r="AN549" s="875"/>
      <c r="AO549" s="875"/>
      <c r="AP549" s="1089"/>
      <c r="AQ549" s="1087"/>
      <c r="AR549" s="1087"/>
      <c r="AS549" s="1087"/>
      <c r="AT549" s="1087"/>
      <c r="AU549" s="1087"/>
      <c r="AV549" s="1090"/>
      <c r="AW549" s="875"/>
      <c r="AX549" s="875"/>
      <c r="AY549" s="24"/>
      <c r="AZ549" s="24"/>
      <c r="BA549" s="24"/>
      <c r="BB549" s="24"/>
      <c r="BC549" s="24"/>
      <c r="BD549" s="24"/>
      <c r="BE549" s="1195" t="s">
        <v>4828</v>
      </c>
      <c r="BF549" s="342"/>
      <c r="BG549" s="1241"/>
      <c r="BH549" s="4" t="s">
        <v>5776</v>
      </c>
      <c r="BI549" s="342"/>
      <c r="BJ549" s="115" t="s">
        <v>626</v>
      </c>
      <c r="BK549" s="18" t="s">
        <v>626</v>
      </c>
    </row>
    <row r="550" spans="1:63" ht="70" customHeight="1">
      <c r="A550" s="1163">
        <v>544</v>
      </c>
      <c r="B550" s="1173">
        <v>545</v>
      </c>
      <c r="C550" s="1164" t="s">
        <v>5153</v>
      </c>
      <c r="D550" s="873" t="s">
        <v>4387</v>
      </c>
      <c r="E550" s="873"/>
      <c r="F550" s="873"/>
      <c r="G550" s="873"/>
      <c r="H550" s="873" t="s">
        <v>4367</v>
      </c>
      <c r="I550" s="873" t="s">
        <v>4405</v>
      </c>
      <c r="J550" s="873" t="s">
        <v>762</v>
      </c>
      <c r="K550" s="873" t="s">
        <v>674</v>
      </c>
      <c r="L550" s="873" t="s">
        <v>6795</v>
      </c>
      <c r="M550" s="873" t="s">
        <v>2814</v>
      </c>
      <c r="N550" s="873" t="s">
        <v>4406</v>
      </c>
      <c r="O550" s="873"/>
      <c r="P550" s="873"/>
      <c r="Q550" s="873"/>
      <c r="R550" s="873"/>
      <c r="S550" s="873"/>
      <c r="T550" s="873" t="s">
        <v>4407</v>
      </c>
      <c r="U550" s="875">
        <v>2007</v>
      </c>
      <c r="V550" s="1089"/>
      <c r="W550" s="1087"/>
      <c r="X550" s="1087"/>
      <c r="Y550" s="1090"/>
      <c r="Z550" s="1089"/>
      <c r="AA550" s="873"/>
      <c r="AB550" s="1087"/>
      <c r="AC550" s="1087"/>
      <c r="AD550" s="1087"/>
      <c r="AE550" s="1087"/>
      <c r="AF550" s="1090"/>
      <c r="AG550" s="1088"/>
      <c r="AH550" s="929"/>
      <c r="AI550" s="875"/>
      <c r="AJ550" s="875"/>
      <c r="AK550" s="875"/>
      <c r="AL550" s="875"/>
      <c r="AM550" s="875"/>
      <c r="AN550" s="875"/>
      <c r="AO550" s="875"/>
      <c r="AP550" s="1089"/>
      <c r="AQ550" s="1087"/>
      <c r="AR550" s="1087"/>
      <c r="AS550" s="1087"/>
      <c r="AT550" s="1087"/>
      <c r="AU550" s="1087"/>
      <c r="AV550" s="1090"/>
      <c r="AW550" s="875"/>
      <c r="AX550" s="875"/>
      <c r="AY550" s="24"/>
      <c r="AZ550" s="24"/>
      <c r="BA550" s="24"/>
      <c r="BB550" s="24"/>
      <c r="BC550" s="24"/>
      <c r="BD550" s="24"/>
      <c r="BE550" s="1195" t="s">
        <v>4828</v>
      </c>
      <c r="BF550" s="342"/>
      <c r="BG550" s="1241"/>
      <c r="BH550" s="4" t="s">
        <v>5776</v>
      </c>
      <c r="BI550" s="342"/>
      <c r="BJ550" s="115" t="s">
        <v>626</v>
      </c>
      <c r="BK550" s="18" t="s">
        <v>626</v>
      </c>
    </row>
    <row r="551" spans="1:63" ht="70" customHeight="1">
      <c r="A551" s="1163">
        <v>545</v>
      </c>
      <c r="B551" s="1164">
        <v>546</v>
      </c>
      <c r="C551" s="1164" t="s">
        <v>5154</v>
      </c>
      <c r="D551" s="873"/>
      <c r="E551" s="873"/>
      <c r="F551" s="873"/>
      <c r="G551" s="873"/>
      <c r="H551" s="873" t="s">
        <v>4373</v>
      </c>
      <c r="I551" s="873" t="s">
        <v>36</v>
      </c>
      <c r="J551" s="873" t="s">
        <v>202</v>
      </c>
      <c r="K551" s="873" t="s">
        <v>4432</v>
      </c>
      <c r="L551" s="873" t="s">
        <v>6795</v>
      </c>
      <c r="M551" s="873" t="s">
        <v>2814</v>
      </c>
      <c r="N551" s="873" t="s">
        <v>4408</v>
      </c>
      <c r="O551" s="873" t="s">
        <v>4409</v>
      </c>
      <c r="P551" s="873" t="s">
        <v>4410</v>
      </c>
      <c r="Q551" s="873"/>
      <c r="R551" s="873"/>
      <c r="S551" s="873"/>
      <c r="T551" s="873" t="s">
        <v>4411</v>
      </c>
      <c r="U551" s="875">
        <v>2011</v>
      </c>
      <c r="V551" s="1089"/>
      <c r="W551" s="1087"/>
      <c r="X551" s="1087"/>
      <c r="Y551" s="1090"/>
      <c r="Z551" s="1089"/>
      <c r="AA551" s="873"/>
      <c r="AB551" s="1087"/>
      <c r="AC551" s="1087"/>
      <c r="AD551" s="1087"/>
      <c r="AE551" s="1087"/>
      <c r="AF551" s="1090"/>
      <c r="AG551" s="1088"/>
      <c r="AH551" s="929"/>
      <c r="AI551" s="875"/>
      <c r="AJ551" s="875"/>
      <c r="AK551" s="875"/>
      <c r="AL551" s="875"/>
      <c r="AM551" s="875"/>
      <c r="AN551" s="875"/>
      <c r="AO551" s="875"/>
      <c r="AP551" s="1089"/>
      <c r="AQ551" s="1087"/>
      <c r="AR551" s="1087"/>
      <c r="AS551" s="1087"/>
      <c r="AT551" s="1087"/>
      <c r="AU551" s="1087"/>
      <c r="AV551" s="1090"/>
      <c r="AW551" s="875"/>
      <c r="AX551" s="875"/>
      <c r="AY551" s="24"/>
      <c r="AZ551" s="24"/>
      <c r="BA551" s="24"/>
      <c r="BB551" s="24"/>
      <c r="BC551" s="24"/>
      <c r="BD551" s="24"/>
      <c r="BE551" s="1195" t="s">
        <v>4828</v>
      </c>
      <c r="BF551" s="342"/>
      <c r="BG551" s="1241"/>
      <c r="BH551" s="4" t="s">
        <v>5776</v>
      </c>
      <c r="BI551" s="342"/>
      <c r="BJ551" s="115" t="s">
        <v>626</v>
      </c>
      <c r="BK551" s="18" t="s">
        <v>626</v>
      </c>
    </row>
    <row r="552" spans="1:63" ht="70" customHeight="1">
      <c r="A552" s="1163">
        <v>546</v>
      </c>
      <c r="B552" s="1173">
        <v>547</v>
      </c>
      <c r="C552" s="1164" t="s">
        <v>5155</v>
      </c>
      <c r="D552" s="873"/>
      <c r="E552" s="873"/>
      <c r="F552" s="873"/>
      <c r="G552" s="873"/>
      <c r="H552" s="873" t="s">
        <v>4374</v>
      </c>
      <c r="I552" s="873" t="s">
        <v>16</v>
      </c>
      <c r="J552" s="873" t="s">
        <v>4412</v>
      </c>
      <c r="K552" s="873" t="s">
        <v>674</v>
      </c>
      <c r="L552" s="873" t="s">
        <v>6795</v>
      </c>
      <c r="M552" s="873" t="s">
        <v>2814</v>
      </c>
      <c r="N552" s="873" t="s">
        <v>4413</v>
      </c>
      <c r="O552" s="873"/>
      <c r="P552" s="873"/>
      <c r="Q552" s="873"/>
      <c r="R552" s="873"/>
      <c r="S552" s="873"/>
      <c r="T552" s="873" t="s">
        <v>4414</v>
      </c>
      <c r="U552" s="875">
        <v>2002</v>
      </c>
      <c r="V552" s="1089"/>
      <c r="W552" s="1087"/>
      <c r="X552" s="1087"/>
      <c r="Y552" s="1090"/>
      <c r="Z552" s="1089"/>
      <c r="AA552" s="873"/>
      <c r="AB552" s="1087"/>
      <c r="AC552" s="1087"/>
      <c r="AD552" s="1087"/>
      <c r="AE552" s="1087"/>
      <c r="AF552" s="1090"/>
      <c r="AG552" s="1088"/>
      <c r="AH552" s="929"/>
      <c r="AI552" s="875"/>
      <c r="AJ552" s="875"/>
      <c r="AK552" s="875"/>
      <c r="AL552" s="875"/>
      <c r="AM552" s="875"/>
      <c r="AN552" s="875"/>
      <c r="AO552" s="875"/>
      <c r="AP552" s="1089"/>
      <c r="AQ552" s="1087"/>
      <c r="AR552" s="1087"/>
      <c r="AS552" s="1087"/>
      <c r="AT552" s="1087"/>
      <c r="AU552" s="1087"/>
      <c r="AV552" s="1090"/>
      <c r="AW552" s="875"/>
      <c r="AX552" s="875"/>
      <c r="AY552" s="24"/>
      <c r="AZ552" s="24"/>
      <c r="BA552" s="24"/>
      <c r="BB552" s="24"/>
      <c r="BC552" s="24"/>
      <c r="BD552" s="24"/>
      <c r="BE552" s="1195" t="s">
        <v>4828</v>
      </c>
      <c r="BF552" s="342"/>
      <c r="BG552" s="1241"/>
      <c r="BH552" s="4" t="s">
        <v>5776</v>
      </c>
      <c r="BI552" s="342"/>
      <c r="BJ552" s="115" t="s">
        <v>626</v>
      </c>
      <c r="BK552" s="18" t="s">
        <v>626</v>
      </c>
    </row>
    <row r="553" spans="1:63" ht="70" customHeight="1">
      <c r="A553" s="1163">
        <v>547</v>
      </c>
      <c r="B553" s="1164">
        <v>548</v>
      </c>
      <c r="C553" s="1164" t="s">
        <v>5156</v>
      </c>
      <c r="D553" s="873"/>
      <c r="E553" s="873"/>
      <c r="F553" s="873"/>
      <c r="G553" s="873"/>
      <c r="H553" s="873" t="s">
        <v>4374</v>
      </c>
      <c r="I553" s="873" t="s">
        <v>16</v>
      </c>
      <c r="J553" s="873" t="s">
        <v>4412</v>
      </c>
      <c r="K553" s="873" t="s">
        <v>674</v>
      </c>
      <c r="L553" s="873" t="s">
        <v>6795</v>
      </c>
      <c r="M553" s="873" t="s">
        <v>2814</v>
      </c>
      <c r="N553" s="873" t="s">
        <v>4416</v>
      </c>
      <c r="O553" s="873"/>
      <c r="P553" s="873" t="s">
        <v>4415</v>
      </c>
      <c r="Q553" s="873"/>
      <c r="R553" s="873"/>
      <c r="S553" s="873"/>
      <c r="T553" s="873" t="s">
        <v>4417</v>
      </c>
      <c r="U553" s="875">
        <v>2004</v>
      </c>
      <c r="V553" s="1089"/>
      <c r="W553" s="1087"/>
      <c r="X553" s="1087"/>
      <c r="Y553" s="1090"/>
      <c r="Z553" s="1089"/>
      <c r="AA553" s="873"/>
      <c r="AB553" s="1087"/>
      <c r="AC553" s="1087"/>
      <c r="AD553" s="1087"/>
      <c r="AE553" s="1087"/>
      <c r="AF553" s="1090"/>
      <c r="AG553" s="1088"/>
      <c r="AH553" s="929"/>
      <c r="AI553" s="875"/>
      <c r="AJ553" s="875"/>
      <c r="AK553" s="875"/>
      <c r="AL553" s="875"/>
      <c r="AM553" s="875"/>
      <c r="AN553" s="875"/>
      <c r="AO553" s="875"/>
      <c r="AP553" s="1089"/>
      <c r="AQ553" s="1087"/>
      <c r="AR553" s="1087"/>
      <c r="AS553" s="1087"/>
      <c r="AT553" s="1087"/>
      <c r="AU553" s="1087"/>
      <c r="AV553" s="1090"/>
      <c r="AW553" s="875"/>
      <c r="AX553" s="875"/>
      <c r="AY553" s="24"/>
      <c r="AZ553" s="24"/>
      <c r="BA553" s="24"/>
      <c r="BB553" s="24"/>
      <c r="BC553" s="24"/>
      <c r="BD553" s="24"/>
      <c r="BE553" s="1195" t="s">
        <v>4828</v>
      </c>
      <c r="BF553" s="342"/>
      <c r="BG553" s="1241"/>
      <c r="BH553" s="4" t="s">
        <v>5776</v>
      </c>
      <c r="BI553" s="342"/>
      <c r="BJ553" s="115" t="s">
        <v>626</v>
      </c>
      <c r="BK553" s="18" t="s">
        <v>626</v>
      </c>
    </row>
    <row r="554" spans="1:63" ht="70" customHeight="1">
      <c r="A554" s="1163">
        <v>548</v>
      </c>
      <c r="B554" s="1173">
        <v>549</v>
      </c>
      <c r="C554" s="1164" t="s">
        <v>5157</v>
      </c>
      <c r="D554" s="873" t="s">
        <v>4422</v>
      </c>
      <c r="E554" s="873"/>
      <c r="F554" s="873"/>
      <c r="G554" s="873"/>
      <c r="H554" s="873" t="s">
        <v>4375</v>
      </c>
      <c r="I554" s="873" t="s">
        <v>4423</v>
      </c>
      <c r="J554" s="873" t="s">
        <v>4423</v>
      </c>
      <c r="K554" s="873" t="s">
        <v>2119</v>
      </c>
      <c r="L554" s="873" t="s">
        <v>6795</v>
      </c>
      <c r="M554" s="873" t="s">
        <v>2814</v>
      </c>
      <c r="N554" s="873" t="s">
        <v>4424</v>
      </c>
      <c r="O554" s="873"/>
      <c r="P554" s="873"/>
      <c r="Q554" s="873"/>
      <c r="R554" s="873"/>
      <c r="S554" s="873"/>
      <c r="T554" s="873" t="s">
        <v>4425</v>
      </c>
      <c r="U554" s="875" t="s">
        <v>4617</v>
      </c>
      <c r="V554" s="1089"/>
      <c r="W554" s="1087"/>
      <c r="X554" s="1087"/>
      <c r="Y554" s="1090"/>
      <c r="Z554" s="1089"/>
      <c r="AA554" s="873"/>
      <c r="AB554" s="1087"/>
      <c r="AC554" s="1087"/>
      <c r="AD554" s="1087"/>
      <c r="AE554" s="1087"/>
      <c r="AF554" s="1090"/>
      <c r="AG554" s="1088"/>
      <c r="AH554" s="929"/>
      <c r="AI554" s="875"/>
      <c r="AJ554" s="875"/>
      <c r="AK554" s="875"/>
      <c r="AL554" s="875"/>
      <c r="AM554" s="875"/>
      <c r="AN554" s="875"/>
      <c r="AO554" s="875"/>
      <c r="AP554" s="1089"/>
      <c r="AQ554" s="1087"/>
      <c r="AR554" s="1087"/>
      <c r="AS554" s="1087"/>
      <c r="AT554" s="1087"/>
      <c r="AU554" s="1087"/>
      <c r="AV554" s="1090"/>
      <c r="AW554" s="875"/>
      <c r="AX554" s="875"/>
      <c r="AY554" s="24"/>
      <c r="AZ554" s="24"/>
      <c r="BA554" s="24"/>
      <c r="BB554" s="24"/>
      <c r="BC554" s="24"/>
      <c r="BD554" s="24"/>
      <c r="BE554" s="1195" t="s">
        <v>4828</v>
      </c>
      <c r="BF554" s="342"/>
      <c r="BG554" s="1241"/>
      <c r="BH554" s="4" t="s">
        <v>5776</v>
      </c>
      <c r="BI554" s="342"/>
      <c r="BJ554" s="115" t="s">
        <v>626</v>
      </c>
      <c r="BK554" s="18" t="s">
        <v>626</v>
      </c>
    </row>
    <row r="555" spans="1:63" ht="70" customHeight="1">
      <c r="A555" s="1163">
        <v>549</v>
      </c>
      <c r="B555" s="1164">
        <v>550</v>
      </c>
      <c r="C555" s="1164" t="s">
        <v>5158</v>
      </c>
      <c r="D555" s="873" t="s">
        <v>4467</v>
      </c>
      <c r="E555" s="873"/>
      <c r="F555" s="873"/>
      <c r="G555" s="873"/>
      <c r="H555" s="873" t="s">
        <v>4468</v>
      </c>
      <c r="I555" s="873" t="s">
        <v>1526</v>
      </c>
      <c r="J555" s="873" t="s">
        <v>762</v>
      </c>
      <c r="K555" s="873" t="s">
        <v>674</v>
      </c>
      <c r="L555" s="873" t="s">
        <v>6795</v>
      </c>
      <c r="M555" s="873" t="s">
        <v>4469</v>
      </c>
      <c r="N555" s="873" t="s">
        <v>4470</v>
      </c>
      <c r="O555" s="873"/>
      <c r="P555" s="873"/>
      <c r="Q555" s="873"/>
      <c r="R555" s="873"/>
      <c r="S555" s="873"/>
      <c r="T555" s="873" t="s">
        <v>4471</v>
      </c>
      <c r="U555" s="875">
        <v>2019</v>
      </c>
      <c r="V555" s="884"/>
      <c r="W555" s="873"/>
      <c r="X555" s="873"/>
      <c r="Y555" s="882"/>
      <c r="Z555" s="884"/>
      <c r="AA555" s="873"/>
      <c r="AB555" s="873"/>
      <c r="AC555" s="873"/>
      <c r="AD555" s="873"/>
      <c r="AE555" s="873"/>
      <c r="AF555" s="882"/>
      <c r="AG555" s="875"/>
      <c r="AH555" s="929"/>
      <c r="AI555" s="875"/>
      <c r="AJ555" s="875"/>
      <c r="AK555" s="875"/>
      <c r="AL555" s="875"/>
      <c r="AM555" s="875"/>
      <c r="AN555" s="875"/>
      <c r="AO555" s="875"/>
      <c r="AP555" s="884"/>
      <c r="AQ555" s="873"/>
      <c r="AR555" s="873"/>
      <c r="AS555" s="873"/>
      <c r="AT555" s="873"/>
      <c r="AU555" s="873"/>
      <c r="AV555" s="882"/>
      <c r="AW555" s="875"/>
      <c r="AX555" s="875"/>
      <c r="AY555" s="24"/>
      <c r="AZ555" s="24"/>
      <c r="BA555" s="24"/>
      <c r="BB555" s="24"/>
      <c r="BC555" s="24"/>
      <c r="BD555" s="24"/>
      <c r="BE555" s="1195" t="s">
        <v>4828</v>
      </c>
      <c r="BF555" s="4"/>
      <c r="BG555" s="1241"/>
      <c r="BH555" s="4" t="s">
        <v>5776</v>
      </c>
      <c r="BI555" s="4"/>
      <c r="BJ555" s="4" t="s">
        <v>626</v>
      </c>
      <c r="BK555" s="18" t="s">
        <v>626</v>
      </c>
    </row>
    <row r="556" spans="1:63" ht="70" customHeight="1">
      <c r="A556" s="1163">
        <v>550</v>
      </c>
      <c r="B556" s="1173">
        <v>551</v>
      </c>
      <c r="C556" s="1164" t="s">
        <v>5159</v>
      </c>
      <c r="D556" s="873"/>
      <c r="E556" s="873"/>
      <c r="F556" s="873"/>
      <c r="G556" s="873"/>
      <c r="H556" s="873" t="s">
        <v>4376</v>
      </c>
      <c r="I556" s="873" t="s">
        <v>4426</v>
      </c>
      <c r="J556" s="873"/>
      <c r="K556" s="873" t="s">
        <v>2119</v>
      </c>
      <c r="L556" s="873" t="s">
        <v>6795</v>
      </c>
      <c r="M556" s="873" t="s">
        <v>2814</v>
      </c>
      <c r="N556" s="873" t="s">
        <v>4429</v>
      </c>
      <c r="O556" s="873"/>
      <c r="P556" s="873"/>
      <c r="Q556" s="873"/>
      <c r="R556" s="873"/>
      <c r="S556" s="873"/>
      <c r="T556" s="873" t="s">
        <v>4427</v>
      </c>
      <c r="U556" s="875">
        <v>1991</v>
      </c>
      <c r="V556" s="884"/>
      <c r="W556" s="873"/>
      <c r="X556" s="873"/>
      <c r="Y556" s="882"/>
      <c r="Z556" s="884"/>
      <c r="AA556" s="873"/>
      <c r="AB556" s="873"/>
      <c r="AC556" s="873"/>
      <c r="AD556" s="873"/>
      <c r="AE556" s="873"/>
      <c r="AF556" s="882"/>
      <c r="AG556" s="875"/>
      <c r="AH556" s="929"/>
      <c r="AI556" s="875"/>
      <c r="AJ556" s="875"/>
      <c r="AK556" s="875"/>
      <c r="AL556" s="875"/>
      <c r="AM556" s="875"/>
      <c r="AN556" s="875"/>
      <c r="AO556" s="875"/>
      <c r="AP556" s="884"/>
      <c r="AQ556" s="873"/>
      <c r="AR556" s="873"/>
      <c r="AS556" s="873"/>
      <c r="AT556" s="873"/>
      <c r="AU556" s="873"/>
      <c r="AV556" s="882"/>
      <c r="AW556" s="875"/>
      <c r="AX556" s="875"/>
      <c r="AY556" s="24"/>
      <c r="AZ556" s="24"/>
      <c r="BA556" s="24"/>
      <c r="BB556" s="24"/>
      <c r="BC556" s="24"/>
      <c r="BD556" s="24"/>
      <c r="BE556" s="1195" t="s">
        <v>4828</v>
      </c>
      <c r="BF556" s="4"/>
      <c r="BG556" s="1241"/>
      <c r="BH556" s="4" t="s">
        <v>5776</v>
      </c>
      <c r="BI556" s="4"/>
      <c r="BJ556" s="4" t="s">
        <v>626</v>
      </c>
      <c r="BK556" s="18" t="s">
        <v>626</v>
      </c>
    </row>
    <row r="557" spans="1:63" ht="70" customHeight="1">
      <c r="A557" s="1163">
        <v>551</v>
      </c>
      <c r="B557" s="1164">
        <v>552</v>
      </c>
      <c r="C557" s="1164" t="s">
        <v>5160</v>
      </c>
      <c r="D557" s="873"/>
      <c r="E557" s="873"/>
      <c r="F557" s="873"/>
      <c r="G557" s="873"/>
      <c r="H557" s="873" t="s">
        <v>4377</v>
      </c>
      <c r="I557" s="873" t="s">
        <v>59</v>
      </c>
      <c r="J557" s="873" t="s">
        <v>762</v>
      </c>
      <c r="K557" s="873" t="s">
        <v>674</v>
      </c>
      <c r="L557" s="873" t="s">
        <v>6795</v>
      </c>
      <c r="M557" s="873" t="s">
        <v>2814</v>
      </c>
      <c r="N557" s="873" t="s">
        <v>4428</v>
      </c>
      <c r="O557" s="873"/>
      <c r="P557" s="873"/>
      <c r="Q557" s="873"/>
      <c r="R557" s="873"/>
      <c r="S557" s="873"/>
      <c r="T557" s="873" t="s">
        <v>4430</v>
      </c>
      <c r="U557" s="875">
        <v>2008</v>
      </c>
      <c r="V557" s="884"/>
      <c r="W557" s="873"/>
      <c r="X557" s="873"/>
      <c r="Y557" s="882"/>
      <c r="Z557" s="884"/>
      <c r="AA557" s="873"/>
      <c r="AB557" s="873"/>
      <c r="AC557" s="873"/>
      <c r="AD557" s="873"/>
      <c r="AE557" s="873"/>
      <c r="AF557" s="882"/>
      <c r="AG557" s="875"/>
      <c r="AH557" s="929"/>
      <c r="AI557" s="875"/>
      <c r="AJ557" s="875"/>
      <c r="AK557" s="875"/>
      <c r="AL557" s="875"/>
      <c r="AM557" s="875"/>
      <c r="AN557" s="875"/>
      <c r="AO557" s="875"/>
      <c r="AP557" s="884"/>
      <c r="AQ557" s="873"/>
      <c r="AR557" s="873"/>
      <c r="AS557" s="873"/>
      <c r="AT557" s="873"/>
      <c r="AU557" s="873"/>
      <c r="AV557" s="882"/>
      <c r="AW557" s="875"/>
      <c r="AX557" s="875"/>
      <c r="AY557" s="24"/>
      <c r="AZ557" s="24"/>
      <c r="BA557" s="24"/>
      <c r="BB557" s="24"/>
      <c r="BC557" s="24"/>
      <c r="BD557" s="24"/>
      <c r="BE557" s="1195" t="s">
        <v>4828</v>
      </c>
      <c r="BF557" s="4"/>
      <c r="BG557" s="1241"/>
      <c r="BH557" s="4" t="s">
        <v>5776</v>
      </c>
      <c r="BI557" s="4"/>
      <c r="BJ557" s="4" t="s">
        <v>626</v>
      </c>
      <c r="BK557" s="18" t="s">
        <v>626</v>
      </c>
    </row>
    <row r="558" spans="1:63" ht="70" customHeight="1">
      <c r="A558" s="1163">
        <v>552</v>
      </c>
      <c r="B558" s="1173">
        <v>553</v>
      </c>
      <c r="C558" s="1164" t="s">
        <v>5161</v>
      </c>
      <c r="D558" s="873"/>
      <c r="E558" s="873"/>
      <c r="F558" s="873"/>
      <c r="G558" s="873"/>
      <c r="H558" s="873" t="s">
        <v>4378</v>
      </c>
      <c r="I558" s="873" t="s">
        <v>4431</v>
      </c>
      <c r="J558" s="873" t="s">
        <v>4432</v>
      </c>
      <c r="K558" s="873" t="s">
        <v>4432</v>
      </c>
      <c r="L558" s="873" t="s">
        <v>6795</v>
      </c>
      <c r="M558" s="873" t="s">
        <v>2814</v>
      </c>
      <c r="N558" s="873"/>
      <c r="O558" s="873"/>
      <c r="P558" s="873"/>
      <c r="Q558" s="873"/>
      <c r="R558" s="873"/>
      <c r="S558" s="873"/>
      <c r="T558" s="873" t="s">
        <v>4433</v>
      </c>
      <c r="U558" s="875">
        <v>2004</v>
      </c>
      <c r="V558" s="884"/>
      <c r="W558" s="873"/>
      <c r="X558" s="873"/>
      <c r="Y558" s="882"/>
      <c r="Z558" s="884"/>
      <c r="AA558" s="873"/>
      <c r="AB558" s="873"/>
      <c r="AC558" s="873"/>
      <c r="AD558" s="873"/>
      <c r="AE558" s="873"/>
      <c r="AF558" s="882"/>
      <c r="AG558" s="875"/>
      <c r="AH558" s="929"/>
      <c r="AI558" s="875"/>
      <c r="AJ558" s="875"/>
      <c r="AK558" s="875"/>
      <c r="AL558" s="875"/>
      <c r="AM558" s="875"/>
      <c r="AN558" s="875"/>
      <c r="AO558" s="875"/>
      <c r="AP558" s="884"/>
      <c r="AQ558" s="873"/>
      <c r="AR558" s="873"/>
      <c r="AS558" s="873"/>
      <c r="AT558" s="873"/>
      <c r="AU558" s="873"/>
      <c r="AV558" s="882"/>
      <c r="AW558" s="875"/>
      <c r="AX558" s="875"/>
      <c r="AY558" s="24"/>
      <c r="AZ558" s="24"/>
      <c r="BA558" s="24"/>
      <c r="BB558" s="24"/>
      <c r="BC558" s="24"/>
      <c r="BD558" s="24"/>
      <c r="BE558" s="1195" t="s">
        <v>4828</v>
      </c>
      <c r="BF558" s="4"/>
      <c r="BG558" s="1241"/>
      <c r="BH558" s="4" t="s">
        <v>5776</v>
      </c>
      <c r="BI558" s="4"/>
      <c r="BJ558" s="4" t="s">
        <v>626</v>
      </c>
      <c r="BK558" s="18" t="s">
        <v>626</v>
      </c>
    </row>
    <row r="559" spans="1:63" ht="70" customHeight="1">
      <c r="A559" s="1163">
        <v>553</v>
      </c>
      <c r="B559" s="1164">
        <v>554</v>
      </c>
      <c r="C559" s="1164" t="s">
        <v>5162</v>
      </c>
      <c r="D559" s="873" t="s">
        <v>4435</v>
      </c>
      <c r="E559" s="873"/>
      <c r="F559" s="873"/>
      <c r="G559" s="873"/>
      <c r="H559" s="873" t="s">
        <v>4434</v>
      </c>
      <c r="I559" s="873" t="s">
        <v>4436</v>
      </c>
      <c r="J559" s="873"/>
      <c r="K559" s="873" t="s">
        <v>2119</v>
      </c>
      <c r="L559" s="873" t="s">
        <v>6795</v>
      </c>
      <c r="M559" s="873" t="s">
        <v>2814</v>
      </c>
      <c r="N559" s="873" t="s">
        <v>4437</v>
      </c>
      <c r="O559" s="873"/>
      <c r="P559" s="873"/>
      <c r="Q559" s="873"/>
      <c r="R559" s="873"/>
      <c r="S559" s="873"/>
      <c r="T559" s="873" t="s">
        <v>4438</v>
      </c>
      <c r="U559" s="875">
        <v>1990</v>
      </c>
      <c r="V559" s="884"/>
      <c r="W559" s="873"/>
      <c r="X559" s="873"/>
      <c r="Y559" s="882"/>
      <c r="Z559" s="884"/>
      <c r="AA559" s="873"/>
      <c r="AB559" s="873"/>
      <c r="AC559" s="873"/>
      <c r="AD559" s="873"/>
      <c r="AE559" s="873"/>
      <c r="AF559" s="882"/>
      <c r="AG559" s="875"/>
      <c r="AH559" s="929"/>
      <c r="AI559" s="875"/>
      <c r="AJ559" s="875"/>
      <c r="AK559" s="875"/>
      <c r="AL559" s="875"/>
      <c r="AM559" s="875"/>
      <c r="AN559" s="875"/>
      <c r="AO559" s="875"/>
      <c r="AP559" s="884"/>
      <c r="AQ559" s="873"/>
      <c r="AR559" s="873"/>
      <c r="AS559" s="873"/>
      <c r="AT559" s="873"/>
      <c r="AU559" s="873"/>
      <c r="AV559" s="882"/>
      <c r="AW559" s="875"/>
      <c r="AX559" s="875"/>
      <c r="AY559" s="24"/>
      <c r="AZ559" s="24"/>
      <c r="BA559" s="24"/>
      <c r="BB559" s="24"/>
      <c r="BC559" s="24"/>
      <c r="BD559" s="24"/>
      <c r="BE559" s="1195" t="s">
        <v>4828</v>
      </c>
      <c r="BF559" s="4"/>
      <c r="BG559" s="1241"/>
      <c r="BH559" s="4" t="s">
        <v>5776</v>
      </c>
      <c r="BI559" s="4"/>
      <c r="BJ559" s="4" t="s">
        <v>626</v>
      </c>
      <c r="BK559" s="18" t="s">
        <v>626</v>
      </c>
    </row>
    <row r="560" spans="1:63" ht="70" customHeight="1">
      <c r="A560" s="1163">
        <v>554</v>
      </c>
      <c r="B560" s="1173">
        <v>555</v>
      </c>
      <c r="C560" s="1164" t="s">
        <v>5163</v>
      </c>
      <c r="D560" s="873"/>
      <c r="E560" s="873"/>
      <c r="F560" s="873"/>
      <c r="G560" s="873"/>
      <c r="H560" s="873" t="s">
        <v>4379</v>
      </c>
      <c r="I560" s="873" t="s">
        <v>4439</v>
      </c>
      <c r="J560" s="873" t="s">
        <v>936</v>
      </c>
      <c r="K560" s="873" t="s">
        <v>4432</v>
      </c>
      <c r="L560" s="873" t="s">
        <v>6795</v>
      </c>
      <c r="M560" s="873" t="s">
        <v>2814</v>
      </c>
      <c r="N560" s="873" t="s">
        <v>4440</v>
      </c>
      <c r="O560" s="873"/>
      <c r="P560" s="873"/>
      <c r="Q560" s="873"/>
      <c r="R560" s="873"/>
      <c r="S560" s="873"/>
      <c r="T560" s="873" t="s">
        <v>4441</v>
      </c>
      <c r="U560" s="875">
        <v>2014</v>
      </c>
      <c r="V560" s="884"/>
      <c r="W560" s="873"/>
      <c r="X560" s="873"/>
      <c r="Y560" s="882"/>
      <c r="Z560" s="884"/>
      <c r="AA560" s="873"/>
      <c r="AB560" s="873"/>
      <c r="AC560" s="873"/>
      <c r="AD560" s="873"/>
      <c r="AE560" s="873"/>
      <c r="AF560" s="882"/>
      <c r="AG560" s="875"/>
      <c r="AH560" s="929"/>
      <c r="AI560" s="875"/>
      <c r="AJ560" s="875"/>
      <c r="AK560" s="875"/>
      <c r="AL560" s="875"/>
      <c r="AM560" s="875"/>
      <c r="AN560" s="875"/>
      <c r="AO560" s="875"/>
      <c r="AP560" s="884"/>
      <c r="AQ560" s="873"/>
      <c r="AR560" s="873"/>
      <c r="AS560" s="873"/>
      <c r="AT560" s="873"/>
      <c r="AU560" s="873"/>
      <c r="AV560" s="882"/>
      <c r="AW560" s="875"/>
      <c r="AX560" s="875"/>
      <c r="AY560" s="24"/>
      <c r="AZ560" s="24"/>
      <c r="BA560" s="24"/>
      <c r="BB560" s="24"/>
      <c r="BC560" s="24"/>
      <c r="BD560" s="24"/>
      <c r="BE560" s="1195" t="s">
        <v>4828</v>
      </c>
      <c r="BF560" s="4"/>
      <c r="BG560" s="1241"/>
      <c r="BH560" s="4" t="s">
        <v>5776</v>
      </c>
      <c r="BI560" s="4"/>
      <c r="BJ560" s="4" t="s">
        <v>626</v>
      </c>
      <c r="BK560" s="18" t="s">
        <v>626</v>
      </c>
    </row>
    <row r="561" spans="1:63" ht="70" customHeight="1">
      <c r="A561" s="1163">
        <v>555</v>
      </c>
      <c r="B561" s="1164">
        <v>556</v>
      </c>
      <c r="C561" s="1164" t="s">
        <v>5164</v>
      </c>
      <c r="D561" s="873" t="s">
        <v>4442</v>
      </c>
      <c r="E561" s="873"/>
      <c r="F561" s="873"/>
      <c r="G561" s="873"/>
      <c r="H561" s="873" t="s">
        <v>4380</v>
      </c>
      <c r="I561" s="873" t="s">
        <v>4443</v>
      </c>
      <c r="J561" s="873"/>
      <c r="K561" s="873" t="s">
        <v>4432</v>
      </c>
      <c r="L561" s="873" t="s">
        <v>6795</v>
      </c>
      <c r="M561" s="873" t="s">
        <v>2814</v>
      </c>
      <c r="N561" s="873" t="s">
        <v>4444</v>
      </c>
      <c r="O561" s="873"/>
      <c r="P561" s="873"/>
      <c r="Q561" s="873"/>
      <c r="R561" s="873"/>
      <c r="S561" s="873"/>
      <c r="T561" s="873" t="s">
        <v>4445</v>
      </c>
      <c r="U561" s="875">
        <v>1997</v>
      </c>
      <c r="V561" s="884"/>
      <c r="W561" s="873"/>
      <c r="X561" s="873"/>
      <c r="Y561" s="882"/>
      <c r="Z561" s="884"/>
      <c r="AA561" s="873"/>
      <c r="AB561" s="873"/>
      <c r="AC561" s="873"/>
      <c r="AD561" s="873"/>
      <c r="AE561" s="873"/>
      <c r="AF561" s="882"/>
      <c r="AG561" s="875"/>
      <c r="AH561" s="929"/>
      <c r="AI561" s="875"/>
      <c r="AJ561" s="875"/>
      <c r="AK561" s="875"/>
      <c r="AL561" s="875"/>
      <c r="AM561" s="875"/>
      <c r="AN561" s="875"/>
      <c r="AO561" s="875"/>
      <c r="AP561" s="884"/>
      <c r="AQ561" s="873"/>
      <c r="AR561" s="873"/>
      <c r="AS561" s="873"/>
      <c r="AT561" s="873"/>
      <c r="AU561" s="873"/>
      <c r="AV561" s="882"/>
      <c r="AW561" s="875"/>
      <c r="AX561" s="875"/>
      <c r="AY561" s="24"/>
      <c r="AZ561" s="24"/>
      <c r="BA561" s="24"/>
      <c r="BB561" s="24"/>
      <c r="BC561" s="24"/>
      <c r="BD561" s="24"/>
      <c r="BE561" s="1195" t="s">
        <v>4828</v>
      </c>
      <c r="BF561" s="4"/>
      <c r="BG561" s="1241"/>
      <c r="BH561" s="4" t="s">
        <v>5776</v>
      </c>
      <c r="BI561" s="4"/>
      <c r="BJ561" s="4" t="s">
        <v>626</v>
      </c>
      <c r="BK561" s="18" t="s">
        <v>626</v>
      </c>
    </row>
    <row r="562" spans="1:63" ht="70" customHeight="1">
      <c r="A562" s="1163">
        <v>556</v>
      </c>
      <c r="B562" s="1173">
        <v>557</v>
      </c>
      <c r="C562" s="1164" t="s">
        <v>5165</v>
      </c>
      <c r="D562" s="873"/>
      <c r="E562" s="873"/>
      <c r="F562" s="873"/>
      <c r="G562" s="873"/>
      <c r="H562" s="873" t="s">
        <v>4381</v>
      </c>
      <c r="I562" s="873" t="s">
        <v>4446</v>
      </c>
      <c r="J562" s="873" t="s">
        <v>202</v>
      </c>
      <c r="K562" s="873" t="s">
        <v>4432</v>
      </c>
      <c r="L562" s="873" t="s">
        <v>6795</v>
      </c>
      <c r="M562" s="873" t="s">
        <v>2814</v>
      </c>
      <c r="N562" s="873" t="s">
        <v>4447</v>
      </c>
      <c r="O562" s="873"/>
      <c r="P562" s="873"/>
      <c r="Q562" s="873"/>
      <c r="R562" s="873"/>
      <c r="S562" s="873"/>
      <c r="T562" s="873" t="s">
        <v>4448</v>
      </c>
      <c r="U562" s="875">
        <v>2004</v>
      </c>
      <c r="V562" s="884"/>
      <c r="W562" s="873"/>
      <c r="X562" s="873"/>
      <c r="Y562" s="882"/>
      <c r="Z562" s="884"/>
      <c r="AA562" s="873"/>
      <c r="AB562" s="873"/>
      <c r="AC562" s="873"/>
      <c r="AD562" s="873"/>
      <c r="AE562" s="873"/>
      <c r="AF562" s="882"/>
      <c r="AG562" s="875"/>
      <c r="AH562" s="929"/>
      <c r="AI562" s="875"/>
      <c r="AJ562" s="875"/>
      <c r="AK562" s="875"/>
      <c r="AL562" s="875"/>
      <c r="AM562" s="875"/>
      <c r="AN562" s="875"/>
      <c r="AO562" s="875"/>
      <c r="AP562" s="884"/>
      <c r="AQ562" s="873"/>
      <c r="AR562" s="873"/>
      <c r="AS562" s="873"/>
      <c r="AT562" s="873"/>
      <c r="AU562" s="873"/>
      <c r="AV562" s="882"/>
      <c r="AW562" s="875"/>
      <c r="AX562" s="875"/>
      <c r="AY562" s="24"/>
      <c r="AZ562" s="24"/>
      <c r="BA562" s="24"/>
      <c r="BB562" s="24"/>
      <c r="BC562" s="24"/>
      <c r="BD562" s="24"/>
      <c r="BE562" s="1195" t="s">
        <v>4828</v>
      </c>
      <c r="BF562" s="4"/>
      <c r="BG562" s="1241"/>
      <c r="BH562" s="4" t="s">
        <v>5776</v>
      </c>
      <c r="BI562" s="4"/>
      <c r="BJ562" s="4" t="s">
        <v>626</v>
      </c>
      <c r="BK562" s="18" t="s">
        <v>626</v>
      </c>
    </row>
    <row r="563" spans="1:63" ht="70" customHeight="1">
      <c r="A563" s="1163">
        <v>557</v>
      </c>
      <c r="B563" s="1164">
        <v>558</v>
      </c>
      <c r="C563" s="1164" t="s">
        <v>5166</v>
      </c>
      <c r="D563" s="873"/>
      <c r="E563" s="873"/>
      <c r="F563" s="873"/>
      <c r="G563" s="873"/>
      <c r="H563" s="873" t="s">
        <v>4382</v>
      </c>
      <c r="I563" s="873"/>
      <c r="J563" s="873"/>
      <c r="K563" s="873" t="s">
        <v>2119</v>
      </c>
      <c r="L563" s="873" t="s">
        <v>6795</v>
      </c>
      <c r="M563" s="873" t="s">
        <v>2814</v>
      </c>
      <c r="N563" s="873" t="s">
        <v>4449</v>
      </c>
      <c r="O563" s="873"/>
      <c r="P563" s="873"/>
      <c r="Q563" s="873"/>
      <c r="R563" s="873"/>
      <c r="S563" s="873"/>
      <c r="T563" s="873" t="s">
        <v>4450</v>
      </c>
      <c r="U563" s="875">
        <v>2004</v>
      </c>
      <c r="V563" s="884"/>
      <c r="W563" s="873"/>
      <c r="X563" s="873"/>
      <c r="Y563" s="882"/>
      <c r="Z563" s="884"/>
      <c r="AA563" s="873"/>
      <c r="AB563" s="873"/>
      <c r="AC563" s="873"/>
      <c r="AD563" s="873"/>
      <c r="AE563" s="873"/>
      <c r="AF563" s="882"/>
      <c r="AG563" s="875"/>
      <c r="AH563" s="929"/>
      <c r="AI563" s="875"/>
      <c r="AJ563" s="875"/>
      <c r="AK563" s="875"/>
      <c r="AL563" s="875"/>
      <c r="AM563" s="875"/>
      <c r="AN563" s="875"/>
      <c r="AO563" s="875"/>
      <c r="AP563" s="884"/>
      <c r="AQ563" s="873"/>
      <c r="AR563" s="873"/>
      <c r="AS563" s="873"/>
      <c r="AT563" s="873"/>
      <c r="AU563" s="873"/>
      <c r="AV563" s="882"/>
      <c r="AW563" s="875"/>
      <c r="AX563" s="875"/>
      <c r="AY563" s="24"/>
      <c r="AZ563" s="24"/>
      <c r="BA563" s="24"/>
      <c r="BB563" s="24"/>
      <c r="BC563" s="24"/>
      <c r="BD563" s="24"/>
      <c r="BE563" s="1195" t="s">
        <v>4828</v>
      </c>
      <c r="BF563" s="4"/>
      <c r="BG563" s="1241"/>
      <c r="BH563" s="4" t="s">
        <v>5776</v>
      </c>
      <c r="BI563" s="4"/>
      <c r="BJ563" s="4" t="s">
        <v>626</v>
      </c>
      <c r="BK563" s="18" t="s">
        <v>626</v>
      </c>
    </row>
    <row r="564" spans="1:63" ht="70" customHeight="1">
      <c r="A564" s="1163">
        <v>558</v>
      </c>
      <c r="B564" s="1173">
        <v>559</v>
      </c>
      <c r="C564" s="1164" t="s">
        <v>5167</v>
      </c>
      <c r="D564" s="873"/>
      <c r="E564" s="873"/>
      <c r="F564" s="873"/>
      <c r="G564" s="873"/>
      <c r="H564" s="873" t="s">
        <v>4383</v>
      </c>
      <c r="I564" s="873" t="s">
        <v>4451</v>
      </c>
      <c r="J564" s="873"/>
      <c r="K564" s="873" t="s">
        <v>4432</v>
      </c>
      <c r="L564" s="873" t="s">
        <v>6795</v>
      </c>
      <c r="M564" s="873" t="s">
        <v>2814</v>
      </c>
      <c r="N564" s="873"/>
      <c r="O564" s="873"/>
      <c r="P564" s="873"/>
      <c r="Q564" s="873"/>
      <c r="R564" s="873"/>
      <c r="S564" s="873"/>
      <c r="T564" s="873" t="s">
        <v>4452</v>
      </c>
      <c r="U564" s="875">
        <v>1995</v>
      </c>
      <c r="V564" s="884"/>
      <c r="W564" s="873"/>
      <c r="X564" s="873"/>
      <c r="Y564" s="882"/>
      <c r="Z564" s="884"/>
      <c r="AA564" s="873"/>
      <c r="AB564" s="873"/>
      <c r="AC564" s="873"/>
      <c r="AD564" s="873"/>
      <c r="AE564" s="873"/>
      <c r="AF564" s="882"/>
      <c r="AG564" s="875"/>
      <c r="AH564" s="929"/>
      <c r="AI564" s="875"/>
      <c r="AJ564" s="875"/>
      <c r="AK564" s="875"/>
      <c r="AL564" s="875"/>
      <c r="AM564" s="875"/>
      <c r="AN564" s="875"/>
      <c r="AO564" s="875"/>
      <c r="AP564" s="884"/>
      <c r="AQ564" s="873"/>
      <c r="AR564" s="873"/>
      <c r="AS564" s="873"/>
      <c r="AT564" s="873"/>
      <c r="AU564" s="873"/>
      <c r="AV564" s="882"/>
      <c r="AW564" s="875"/>
      <c r="AX564" s="875"/>
      <c r="AY564" s="24"/>
      <c r="AZ564" s="24"/>
      <c r="BA564" s="24"/>
      <c r="BB564" s="24"/>
      <c r="BC564" s="24"/>
      <c r="BD564" s="24"/>
      <c r="BE564" s="1195" t="s">
        <v>4828</v>
      </c>
      <c r="BF564" s="4"/>
      <c r="BG564" s="1241"/>
      <c r="BH564" s="4" t="s">
        <v>5776</v>
      </c>
      <c r="BI564" s="4"/>
      <c r="BJ564" s="4" t="s">
        <v>626</v>
      </c>
      <c r="BK564" s="18" t="s">
        <v>626</v>
      </c>
    </row>
    <row r="565" spans="1:63" ht="70" customHeight="1">
      <c r="A565" s="1163">
        <v>559</v>
      </c>
      <c r="B565" s="1164">
        <v>560</v>
      </c>
      <c r="C565" s="1164" t="s">
        <v>5168</v>
      </c>
      <c r="D565" s="873" t="s">
        <v>4453</v>
      </c>
      <c r="E565" s="873"/>
      <c r="F565" s="873"/>
      <c r="G565" s="873"/>
      <c r="H565" s="873" t="s">
        <v>4454</v>
      </c>
      <c r="I565" s="873" t="s">
        <v>4455</v>
      </c>
      <c r="J565" s="873" t="s">
        <v>4456</v>
      </c>
      <c r="K565" s="873" t="s">
        <v>1047</v>
      </c>
      <c r="L565" s="873" t="s">
        <v>6794</v>
      </c>
      <c r="M565" s="873" t="s">
        <v>2814</v>
      </c>
      <c r="N565" s="873" t="s">
        <v>4457</v>
      </c>
      <c r="O565" s="873"/>
      <c r="P565" s="873"/>
      <c r="Q565" s="873"/>
      <c r="R565" s="873"/>
      <c r="S565" s="873"/>
      <c r="T565" s="873" t="s">
        <v>4458</v>
      </c>
      <c r="U565" s="875">
        <v>2014</v>
      </c>
      <c r="V565" s="884"/>
      <c r="W565" s="873"/>
      <c r="X565" s="873"/>
      <c r="Y565" s="882"/>
      <c r="Z565" s="884"/>
      <c r="AA565" s="873"/>
      <c r="AB565" s="873"/>
      <c r="AC565" s="873"/>
      <c r="AD565" s="873"/>
      <c r="AE565" s="873"/>
      <c r="AF565" s="882"/>
      <c r="AG565" s="875"/>
      <c r="AH565" s="929"/>
      <c r="AI565" s="875"/>
      <c r="AJ565" s="875"/>
      <c r="AK565" s="875"/>
      <c r="AL565" s="875"/>
      <c r="AM565" s="875"/>
      <c r="AN565" s="875"/>
      <c r="AO565" s="875"/>
      <c r="AP565" s="884"/>
      <c r="AQ565" s="873"/>
      <c r="AR565" s="873"/>
      <c r="AS565" s="873"/>
      <c r="AT565" s="873"/>
      <c r="AU565" s="873"/>
      <c r="AV565" s="882"/>
      <c r="AW565" s="875"/>
      <c r="AX565" s="875"/>
      <c r="AY565" s="24"/>
      <c r="AZ565" s="24"/>
      <c r="BA565" s="24"/>
      <c r="BB565" s="24"/>
      <c r="BC565" s="24"/>
      <c r="BD565" s="24"/>
      <c r="BE565" s="1195" t="s">
        <v>4828</v>
      </c>
      <c r="BF565" s="4"/>
      <c r="BG565" s="1241"/>
      <c r="BH565" s="4" t="s">
        <v>5776</v>
      </c>
      <c r="BI565" s="4"/>
      <c r="BJ565" s="4" t="s">
        <v>626</v>
      </c>
      <c r="BK565" s="18" t="s">
        <v>626</v>
      </c>
    </row>
    <row r="566" spans="1:63" ht="70" customHeight="1">
      <c r="A566" s="1163">
        <v>560</v>
      </c>
      <c r="B566" s="1173">
        <v>561</v>
      </c>
      <c r="C566" s="1164" t="s">
        <v>5169</v>
      </c>
      <c r="D566" s="873" t="s">
        <v>4393</v>
      </c>
      <c r="E566" s="873"/>
      <c r="F566" s="873"/>
      <c r="G566" s="873"/>
      <c r="H566" s="873" t="s">
        <v>4384</v>
      </c>
      <c r="I566" s="873"/>
      <c r="J566" s="873"/>
      <c r="K566" s="873" t="s">
        <v>4432</v>
      </c>
      <c r="L566" s="873" t="s">
        <v>6795</v>
      </c>
      <c r="M566" s="873" t="s">
        <v>2814</v>
      </c>
      <c r="N566" s="873" t="s">
        <v>4459</v>
      </c>
      <c r="O566" s="873"/>
      <c r="P566" s="873"/>
      <c r="Q566" s="873"/>
      <c r="R566" s="873"/>
      <c r="S566" s="873"/>
      <c r="T566" s="873" t="s">
        <v>4460</v>
      </c>
      <c r="U566" s="875">
        <v>1997</v>
      </c>
      <c r="V566" s="884"/>
      <c r="W566" s="873"/>
      <c r="X566" s="873"/>
      <c r="Y566" s="882"/>
      <c r="Z566" s="884"/>
      <c r="AA566" s="873"/>
      <c r="AB566" s="873"/>
      <c r="AC566" s="873"/>
      <c r="AD566" s="873"/>
      <c r="AE566" s="873"/>
      <c r="AF566" s="882"/>
      <c r="AG566" s="875"/>
      <c r="AH566" s="929"/>
      <c r="AI566" s="875"/>
      <c r="AJ566" s="875"/>
      <c r="AK566" s="875"/>
      <c r="AL566" s="875"/>
      <c r="AM566" s="875"/>
      <c r="AN566" s="875"/>
      <c r="AO566" s="875"/>
      <c r="AP566" s="884"/>
      <c r="AQ566" s="873"/>
      <c r="AR566" s="873"/>
      <c r="AS566" s="873"/>
      <c r="AT566" s="873"/>
      <c r="AU566" s="873"/>
      <c r="AV566" s="882"/>
      <c r="AW566" s="875"/>
      <c r="AX566" s="875"/>
      <c r="AY566" s="24"/>
      <c r="AZ566" s="24"/>
      <c r="BA566" s="24"/>
      <c r="BB566" s="24"/>
      <c r="BC566" s="24"/>
      <c r="BD566" s="24"/>
      <c r="BE566" s="1195" t="s">
        <v>4828</v>
      </c>
      <c r="BF566" s="4"/>
      <c r="BG566" s="1241"/>
      <c r="BH566" s="4" t="s">
        <v>5776</v>
      </c>
      <c r="BI566" s="4"/>
      <c r="BJ566" s="4" t="s">
        <v>626</v>
      </c>
      <c r="BK566" s="18" t="s">
        <v>626</v>
      </c>
    </row>
    <row r="567" spans="1:63" ht="70" customHeight="1">
      <c r="A567" s="1163">
        <v>561</v>
      </c>
      <c r="B567" s="1164">
        <v>562</v>
      </c>
      <c r="C567" s="1164" t="s">
        <v>5170</v>
      </c>
      <c r="D567" s="873" t="s">
        <v>4461</v>
      </c>
      <c r="E567" s="873"/>
      <c r="F567" s="873"/>
      <c r="G567" s="873"/>
      <c r="H567" s="873" t="s">
        <v>4385</v>
      </c>
      <c r="I567" s="873" t="s">
        <v>4462</v>
      </c>
      <c r="J567" s="873" t="s">
        <v>2039</v>
      </c>
      <c r="K567" s="873" t="s">
        <v>672</v>
      </c>
      <c r="L567" s="873" t="s">
        <v>6796</v>
      </c>
      <c r="M567" s="873" t="s">
        <v>4463</v>
      </c>
      <c r="N567" s="873"/>
      <c r="O567" s="873"/>
      <c r="P567" s="873"/>
      <c r="Q567" s="873"/>
      <c r="R567" s="873"/>
      <c r="S567" s="873"/>
      <c r="T567" s="873" t="s">
        <v>4464</v>
      </c>
      <c r="U567" s="875">
        <v>1986</v>
      </c>
      <c r="V567" s="884"/>
      <c r="W567" s="873"/>
      <c r="X567" s="873"/>
      <c r="Y567" s="882"/>
      <c r="Z567" s="884"/>
      <c r="AA567" s="873"/>
      <c r="AB567" s="873"/>
      <c r="AC567" s="873"/>
      <c r="AD567" s="873"/>
      <c r="AE567" s="873"/>
      <c r="AF567" s="882"/>
      <c r="AG567" s="875"/>
      <c r="AH567" s="929"/>
      <c r="AI567" s="875"/>
      <c r="AJ567" s="875"/>
      <c r="AK567" s="875"/>
      <c r="AL567" s="875"/>
      <c r="AM567" s="875"/>
      <c r="AN567" s="875"/>
      <c r="AO567" s="875"/>
      <c r="AP567" s="884"/>
      <c r="AQ567" s="873"/>
      <c r="AR567" s="873"/>
      <c r="AS567" s="873"/>
      <c r="AT567" s="873"/>
      <c r="AU567" s="873"/>
      <c r="AV567" s="882"/>
      <c r="AW567" s="875"/>
      <c r="AX567" s="875"/>
      <c r="AY567" s="24"/>
      <c r="AZ567" s="24"/>
      <c r="BA567" s="24"/>
      <c r="BB567" s="24"/>
      <c r="BC567" s="24"/>
      <c r="BD567" s="24"/>
      <c r="BE567" s="1195" t="s">
        <v>4828</v>
      </c>
      <c r="BF567" s="4"/>
      <c r="BG567" s="1241"/>
      <c r="BH567" s="4" t="s">
        <v>5776</v>
      </c>
      <c r="BI567" s="4"/>
      <c r="BJ567" s="4" t="s">
        <v>626</v>
      </c>
      <c r="BK567" s="18" t="s">
        <v>626</v>
      </c>
    </row>
    <row r="568" spans="1:63" ht="70" customHeight="1" thickBot="1">
      <c r="A568" s="1163">
        <v>562</v>
      </c>
      <c r="B568" s="1173">
        <v>563</v>
      </c>
      <c r="C568" s="1164" t="s">
        <v>5195</v>
      </c>
      <c r="D568" s="873"/>
      <c r="E568" s="873"/>
      <c r="F568" s="873"/>
      <c r="G568" s="873"/>
      <c r="H568" s="873" t="s">
        <v>4386</v>
      </c>
      <c r="I568" s="873" t="s">
        <v>1526</v>
      </c>
      <c r="J568" s="873" t="s">
        <v>762</v>
      </c>
      <c r="K568" s="873" t="s">
        <v>674</v>
      </c>
      <c r="L568" s="873" t="s">
        <v>6795</v>
      </c>
      <c r="M568" s="873" t="s">
        <v>2814</v>
      </c>
      <c r="N568" s="873" t="s">
        <v>4465</v>
      </c>
      <c r="O568" s="873"/>
      <c r="P568" s="873"/>
      <c r="Q568" s="873"/>
      <c r="R568" s="873"/>
      <c r="S568" s="873"/>
      <c r="T568" s="873" t="s">
        <v>4466</v>
      </c>
      <c r="U568" s="875">
        <v>2005</v>
      </c>
      <c r="V568" s="1100"/>
      <c r="W568" s="1101"/>
      <c r="X568" s="1101"/>
      <c r="Y568" s="1103"/>
      <c r="Z568" s="1100"/>
      <c r="AA568" s="1101"/>
      <c r="AB568" s="1101"/>
      <c r="AC568" s="1101"/>
      <c r="AD568" s="1101"/>
      <c r="AE568" s="1101"/>
      <c r="AF568" s="1103"/>
      <c r="AG568" s="980"/>
      <c r="AH568" s="929"/>
      <c r="AI568" s="875"/>
      <c r="AJ568" s="875"/>
      <c r="AK568" s="875"/>
      <c r="AL568" s="875"/>
      <c r="AM568" s="875"/>
      <c r="AN568" s="875"/>
      <c r="AO568" s="875"/>
      <c r="AP568" s="1100"/>
      <c r="AQ568" s="1101"/>
      <c r="AR568" s="1101"/>
      <c r="AS568" s="1101"/>
      <c r="AT568" s="1101"/>
      <c r="AU568" s="1101"/>
      <c r="AV568" s="1103"/>
      <c r="AW568" s="875"/>
      <c r="AX568" s="875"/>
      <c r="AY568" s="24"/>
      <c r="AZ568" s="24"/>
      <c r="BA568" s="24"/>
      <c r="BB568" s="24"/>
      <c r="BC568" s="24"/>
      <c r="BD568" s="24"/>
      <c r="BE568" s="1195" t="s">
        <v>4828</v>
      </c>
      <c r="BF568" s="4"/>
      <c r="BG568" s="1241"/>
      <c r="BH568" s="4" t="s">
        <v>5776</v>
      </c>
      <c r="BI568" s="4"/>
      <c r="BJ568" s="4" t="s">
        <v>626</v>
      </c>
      <c r="BK568" s="18" t="s">
        <v>626</v>
      </c>
    </row>
    <row r="569" spans="1:63" ht="123" customHeight="1">
      <c r="B569" s="1327">
        <v>564</v>
      </c>
      <c r="D569" s="6" t="s">
        <v>1975</v>
      </c>
      <c r="H569" s="6" t="s">
        <v>6846</v>
      </c>
      <c r="J569" s="6" t="s">
        <v>6845</v>
      </c>
      <c r="K569" s="6" t="s">
        <v>673</v>
      </c>
      <c r="L569" s="873" t="s">
        <v>6796</v>
      </c>
      <c r="M569" s="873" t="s">
        <v>4280</v>
      </c>
      <c r="T569" s="6" t="s">
        <v>6848</v>
      </c>
      <c r="BE569" s="1200" t="s">
        <v>6849</v>
      </c>
      <c r="BF569" s="2" t="s">
        <v>6847</v>
      </c>
      <c r="BG569" s="1205" t="s">
        <v>5209</v>
      </c>
    </row>
    <row r="570" spans="1:63" ht="32.25" customHeight="1"/>
    <row r="571" spans="1:63" ht="32.25" customHeight="1"/>
    <row r="572" spans="1:63" ht="32.25" customHeight="1"/>
    <row r="573" spans="1:63" ht="32.25" customHeight="1"/>
    <row r="574" spans="1:63" ht="32.25" customHeight="1"/>
    <row r="575" spans="1:63" ht="32.25" customHeight="1"/>
    <row r="576" spans="1:63" ht="32.25" customHeight="1"/>
    <row r="577" ht="32.25" customHeight="1"/>
    <row r="578" ht="32.25" customHeight="1"/>
    <row r="579" ht="32.25" customHeight="1"/>
    <row r="580" ht="32.25" customHeight="1"/>
    <row r="581" ht="32.25" customHeight="1"/>
    <row r="582" ht="32.25" customHeight="1"/>
    <row r="583" ht="32.25" customHeight="1"/>
    <row r="584" ht="32.25" customHeight="1"/>
    <row r="585" ht="32.25" customHeight="1"/>
    <row r="586" ht="32.25" customHeight="1"/>
    <row r="587" ht="32.25" customHeight="1"/>
    <row r="588" ht="32.25" customHeight="1"/>
    <row r="589" ht="32.25" customHeight="1"/>
    <row r="590" ht="32.25" customHeight="1"/>
    <row r="591" ht="32.25" customHeight="1"/>
    <row r="592" ht="32.25" customHeight="1"/>
    <row r="593" ht="32.25" customHeight="1"/>
    <row r="594" ht="32.25" customHeight="1"/>
    <row r="595" ht="32.25" customHeight="1"/>
    <row r="596" ht="32.25" customHeight="1"/>
    <row r="597" ht="32.25" customHeight="1"/>
    <row r="598" ht="32.25" customHeight="1"/>
    <row r="599" ht="32.25" customHeight="1"/>
    <row r="600" ht="32.25" customHeight="1"/>
    <row r="601" ht="32.25" customHeight="1"/>
    <row r="602" ht="32.25" customHeight="1"/>
    <row r="603" ht="32.25" customHeight="1"/>
    <row r="604" ht="32.25" customHeight="1"/>
    <row r="605" ht="32.25" customHeight="1"/>
    <row r="606" ht="32.25" customHeight="1"/>
    <row r="607" ht="32.25" customHeight="1"/>
    <row r="608" ht="32.25" customHeight="1"/>
    <row r="609" ht="32.25" customHeight="1"/>
    <row r="610" ht="32.25" customHeight="1"/>
    <row r="611" ht="32.25" customHeight="1"/>
    <row r="612" ht="32.25" customHeight="1"/>
    <row r="613" ht="32.25" customHeight="1"/>
    <row r="614" ht="32.25" customHeight="1"/>
    <row r="615" ht="32.25" customHeight="1"/>
    <row r="616" ht="32.25" customHeight="1"/>
    <row r="617" ht="32.25" customHeight="1"/>
    <row r="618" ht="32.25" customHeight="1"/>
    <row r="619" ht="32.25" customHeight="1"/>
    <row r="620" ht="32.25" customHeight="1"/>
    <row r="621" ht="32.25" customHeight="1"/>
    <row r="622" ht="32.25" customHeight="1"/>
    <row r="623" ht="32.25" customHeight="1"/>
    <row r="624" ht="32.25" customHeight="1"/>
    <row r="625" ht="32.25" customHeight="1"/>
    <row r="626" ht="32.25" customHeight="1"/>
    <row r="627" ht="32.25" customHeight="1"/>
    <row r="628" ht="32.25" customHeight="1"/>
    <row r="629" ht="32.25" customHeight="1"/>
    <row r="630" ht="32.25" customHeight="1"/>
    <row r="631" ht="32.25" customHeight="1"/>
    <row r="632" ht="32.25" customHeight="1"/>
    <row r="633" ht="32.25" customHeight="1"/>
    <row r="634" ht="32.25" customHeight="1"/>
    <row r="635" ht="32.25" customHeight="1"/>
    <row r="636" ht="32.25" customHeight="1"/>
    <row r="637" ht="32.25" customHeight="1"/>
    <row r="638" ht="32.25" customHeight="1"/>
    <row r="639" ht="32.25" customHeight="1"/>
    <row r="640" ht="32.25" customHeight="1"/>
    <row r="641" ht="32.25" customHeight="1"/>
    <row r="642" ht="32.25" customHeight="1"/>
    <row r="643" ht="32.25" customHeight="1"/>
    <row r="644" ht="32.25" customHeight="1"/>
    <row r="645" ht="32.25" customHeight="1"/>
    <row r="646" ht="32.25" customHeight="1"/>
    <row r="647" ht="32.25" customHeight="1"/>
    <row r="648" ht="32.25" customHeight="1"/>
    <row r="649" ht="32.25" customHeight="1"/>
    <row r="650" ht="32.25" customHeight="1"/>
    <row r="651" ht="32.25" customHeight="1"/>
    <row r="652" ht="32.25" customHeight="1"/>
    <row r="653" ht="32.25" customHeight="1"/>
    <row r="654" ht="32.25" customHeight="1"/>
    <row r="655" ht="32.25" customHeight="1"/>
    <row r="656" ht="32.25" customHeight="1"/>
    <row r="657" ht="32.25" customHeight="1"/>
    <row r="658" ht="32.25" customHeight="1"/>
    <row r="659" ht="32.25" customHeight="1"/>
    <row r="660" ht="32.25" customHeight="1"/>
    <row r="661" ht="32.25" customHeight="1"/>
    <row r="662" ht="32.25" customHeight="1"/>
    <row r="663" ht="32.25" customHeight="1"/>
    <row r="664" ht="32.25" customHeight="1"/>
    <row r="665" ht="32.25" customHeight="1"/>
    <row r="666" ht="32.25" customHeight="1"/>
    <row r="667" ht="32.25" customHeight="1"/>
    <row r="668" ht="32.25" customHeight="1"/>
    <row r="669" ht="32.25" customHeight="1"/>
    <row r="670" ht="32.25" customHeight="1"/>
    <row r="671" ht="32.25" customHeight="1"/>
    <row r="672" ht="32.25" customHeight="1"/>
    <row r="673" ht="32.25" customHeight="1"/>
    <row r="674" ht="32.25" customHeight="1"/>
    <row r="675" ht="32.25" customHeight="1"/>
    <row r="676" ht="32.25" customHeight="1"/>
    <row r="677" ht="32.25" customHeight="1"/>
    <row r="678" ht="32.25" customHeight="1"/>
    <row r="679" ht="32.25" customHeight="1"/>
    <row r="680" ht="32.25" customHeight="1"/>
    <row r="681" ht="32.25" customHeight="1"/>
    <row r="682" ht="32.25" customHeight="1"/>
    <row r="683" ht="32.25" customHeight="1"/>
    <row r="684" ht="32.25" customHeight="1"/>
    <row r="685" ht="32.25" customHeight="1"/>
    <row r="686" ht="32.25" customHeight="1"/>
    <row r="687" ht="32.25" customHeight="1"/>
    <row r="688" ht="32.25" customHeight="1"/>
    <row r="689" ht="32.25" customHeight="1"/>
    <row r="690" ht="32.25" customHeight="1"/>
    <row r="691" ht="32.25" customHeight="1"/>
    <row r="692" ht="32.25" customHeight="1"/>
    <row r="693" ht="32.25" customHeight="1"/>
    <row r="694" ht="32.25" customHeight="1"/>
    <row r="695" ht="32.25" customHeight="1"/>
    <row r="696" ht="32.25" customHeight="1"/>
    <row r="697" ht="32.25" customHeight="1"/>
    <row r="698" ht="32.25" customHeight="1"/>
    <row r="699" ht="32.25" customHeight="1"/>
    <row r="700" ht="32.25" customHeight="1"/>
    <row r="701" ht="32.25" customHeight="1"/>
    <row r="702" ht="32.25" customHeight="1"/>
    <row r="703" ht="32.25" customHeight="1"/>
    <row r="704" ht="32.25" customHeight="1"/>
    <row r="705" ht="32.25" customHeight="1"/>
    <row r="706" ht="32.25" customHeight="1"/>
    <row r="707" ht="32.25" customHeight="1"/>
    <row r="708" ht="32.25" customHeight="1"/>
    <row r="709" ht="32.25" customHeight="1"/>
    <row r="710" ht="32.25" customHeight="1"/>
    <row r="711" ht="32.25" customHeight="1"/>
    <row r="712" ht="32.25" customHeight="1"/>
    <row r="713" ht="32.25" customHeight="1"/>
    <row r="714" ht="32.25" customHeight="1"/>
    <row r="715" ht="32.25" customHeight="1"/>
    <row r="716" ht="32.25" customHeight="1"/>
    <row r="717" ht="32.25" customHeight="1"/>
    <row r="718" ht="32.25" customHeight="1"/>
    <row r="719" ht="32.25" customHeight="1"/>
    <row r="720" ht="32.25" customHeight="1"/>
    <row r="721" ht="32.25" customHeight="1"/>
    <row r="722" ht="32.25" customHeight="1"/>
    <row r="723" ht="32.25" customHeight="1"/>
    <row r="724" ht="32.25" customHeight="1"/>
    <row r="725" ht="32.25" customHeight="1"/>
    <row r="726" ht="32.25" customHeight="1"/>
    <row r="727" ht="32.25" customHeight="1"/>
    <row r="728" ht="32.25" customHeight="1"/>
    <row r="729" ht="32.25" customHeight="1"/>
    <row r="730" ht="32.25" customHeight="1"/>
    <row r="731" ht="32.25" customHeight="1"/>
    <row r="732" ht="32.25" customHeight="1"/>
    <row r="733" ht="32.25" customHeight="1"/>
    <row r="734" ht="32.25" customHeight="1"/>
    <row r="735" ht="32.25" customHeight="1"/>
    <row r="736" ht="32.25" customHeight="1"/>
    <row r="737" ht="32.25" customHeight="1"/>
    <row r="738" ht="32.25" customHeight="1"/>
    <row r="739" ht="32.25" customHeight="1"/>
    <row r="740" ht="32.25" customHeight="1"/>
    <row r="741" ht="32.25" customHeight="1"/>
    <row r="742" ht="32.25" customHeight="1"/>
    <row r="743" ht="32.25" customHeight="1"/>
    <row r="744" ht="32.25" customHeight="1"/>
    <row r="745" ht="32.25" customHeight="1"/>
    <row r="746" ht="32.25" customHeight="1"/>
    <row r="747" ht="32.25" customHeight="1"/>
    <row r="748" ht="32.25" customHeight="1"/>
    <row r="749" ht="32.25" customHeight="1"/>
    <row r="750" ht="32.25" customHeight="1"/>
    <row r="751" ht="32.25" customHeight="1"/>
    <row r="752" ht="32.25" customHeight="1"/>
    <row r="753" ht="32.25" customHeight="1"/>
    <row r="754" ht="32.25" customHeight="1"/>
    <row r="755" ht="32.25" customHeight="1"/>
    <row r="756" ht="32.25" customHeight="1"/>
    <row r="757" ht="32.25" customHeight="1"/>
    <row r="758" ht="32.25" customHeight="1"/>
    <row r="759" ht="32.25" customHeight="1"/>
    <row r="760" ht="32.25" customHeight="1"/>
    <row r="761" ht="32.25" customHeight="1"/>
    <row r="762" ht="32.25" customHeight="1"/>
    <row r="763" ht="32.25" customHeight="1"/>
    <row r="764" ht="32.25" customHeight="1"/>
    <row r="765" ht="32.25" customHeight="1"/>
    <row r="766" ht="32.25" customHeight="1"/>
    <row r="767" ht="32.25" customHeight="1"/>
    <row r="768" ht="32.25" customHeight="1"/>
    <row r="769" ht="32.25" customHeight="1"/>
    <row r="770" ht="32.25" customHeight="1"/>
    <row r="771" ht="32.25" customHeight="1"/>
    <row r="772" ht="32.25" customHeight="1"/>
    <row r="773" ht="32.25" customHeight="1"/>
    <row r="774" ht="32.25" customHeight="1"/>
    <row r="775" ht="32.25" customHeight="1"/>
    <row r="776" ht="32.25" customHeight="1"/>
    <row r="777" ht="32.25" customHeight="1"/>
    <row r="778" ht="32.25" customHeight="1"/>
    <row r="779" ht="32.25" customHeight="1"/>
    <row r="780" ht="32.25" customHeight="1"/>
    <row r="781" ht="32.25" customHeight="1"/>
    <row r="782" ht="32.25" customHeight="1"/>
    <row r="783" ht="32.25" customHeight="1"/>
    <row r="784" ht="32.25" customHeight="1"/>
    <row r="785" ht="32.25" customHeight="1"/>
    <row r="786" ht="32.25" customHeight="1"/>
    <row r="787" ht="32.25" customHeight="1"/>
    <row r="788" ht="32.25" customHeight="1"/>
    <row r="789" ht="32.25" customHeight="1"/>
    <row r="790" ht="32.25" customHeight="1"/>
    <row r="791" ht="32.25" customHeight="1"/>
    <row r="792" ht="32.25" customHeight="1"/>
    <row r="793" ht="32.25" customHeight="1"/>
    <row r="794" ht="32.25" customHeight="1"/>
    <row r="795" ht="32.25" customHeight="1"/>
    <row r="796" ht="32.25" customHeight="1"/>
    <row r="797" ht="32.25" customHeight="1"/>
    <row r="798" ht="32.25" customHeight="1"/>
    <row r="799" ht="32.25" customHeight="1"/>
    <row r="800" ht="32.25" customHeight="1"/>
    <row r="801" ht="32.25" customHeight="1"/>
    <row r="802" ht="32.25" customHeight="1"/>
    <row r="803" ht="32.25" customHeight="1"/>
    <row r="804" ht="32.25" customHeight="1"/>
    <row r="805" ht="32.25" customHeight="1"/>
    <row r="806" ht="32.25" customHeight="1"/>
    <row r="807" ht="32.25" customHeight="1"/>
    <row r="808" ht="32.25" customHeight="1"/>
    <row r="809" ht="32.25" customHeight="1"/>
    <row r="810" ht="32.25" customHeight="1"/>
    <row r="811" ht="32.25" customHeight="1"/>
    <row r="812" ht="32.25" customHeight="1"/>
    <row r="813" ht="32.25" customHeight="1"/>
    <row r="814" ht="32.25" customHeight="1"/>
    <row r="815" ht="32.25" customHeight="1"/>
    <row r="816" ht="32.25" customHeight="1"/>
    <row r="817" ht="32.25" customHeight="1"/>
    <row r="818" ht="32.25" customHeight="1"/>
    <row r="819" ht="32.25" customHeight="1"/>
    <row r="820" ht="32.25" customHeight="1"/>
    <row r="821" ht="32.25" customHeight="1"/>
    <row r="822" ht="32.25" customHeight="1"/>
    <row r="823" ht="32.25" customHeight="1"/>
    <row r="824" ht="32.25" customHeight="1"/>
    <row r="825" ht="32.25" customHeight="1"/>
    <row r="826" ht="32.25" customHeight="1"/>
    <row r="827" ht="32.25" customHeight="1"/>
    <row r="828" ht="32.25" customHeight="1"/>
    <row r="829" ht="32.25" customHeight="1"/>
    <row r="830" ht="32.25" customHeight="1"/>
    <row r="831" ht="32.25" customHeight="1"/>
    <row r="832" ht="32.25" customHeight="1"/>
    <row r="833" ht="32.25" customHeight="1"/>
    <row r="834" ht="32.25" customHeight="1"/>
    <row r="835" ht="32.25" customHeight="1"/>
    <row r="836" ht="32.25" customHeight="1"/>
    <row r="837" ht="32.25" customHeight="1"/>
    <row r="838" ht="32.25" customHeight="1"/>
    <row r="839" ht="32.25" customHeight="1"/>
    <row r="840" ht="32.25" customHeight="1"/>
    <row r="841" ht="32.25" customHeight="1"/>
    <row r="842" ht="32.25" customHeight="1"/>
    <row r="843" ht="32.25" customHeight="1"/>
    <row r="844" ht="32.25" customHeight="1"/>
    <row r="845" ht="32.25" customHeight="1"/>
    <row r="846" ht="32.25" customHeight="1"/>
    <row r="847" ht="32.25" customHeight="1"/>
    <row r="848" ht="32.25" customHeight="1"/>
    <row r="849" ht="32.25" customHeight="1"/>
    <row r="850" ht="32.25" customHeight="1"/>
    <row r="851" ht="32.25" customHeight="1"/>
    <row r="852" ht="32.25" customHeight="1"/>
    <row r="853" ht="32.25" customHeight="1"/>
    <row r="854" ht="32.25" customHeight="1"/>
    <row r="855" ht="32.25" customHeight="1"/>
    <row r="856" ht="32.25" customHeight="1"/>
    <row r="857" ht="32.25" customHeight="1"/>
    <row r="858" ht="32.25" customHeight="1"/>
    <row r="859" ht="32.25" customHeight="1"/>
    <row r="860" ht="32.25" customHeight="1"/>
    <row r="861" ht="32.25" customHeight="1"/>
    <row r="862" ht="32.25" customHeight="1"/>
    <row r="863" ht="32.25" customHeight="1"/>
    <row r="864" ht="32.25" customHeight="1"/>
    <row r="865" ht="32.25" customHeight="1"/>
    <row r="866" ht="32.25" customHeight="1"/>
    <row r="867" ht="32.25" customHeight="1"/>
    <row r="868" ht="32.25" customHeight="1"/>
    <row r="869" ht="32.25" customHeight="1"/>
    <row r="870" ht="32.25" customHeight="1"/>
    <row r="871" ht="32.25" customHeight="1"/>
    <row r="872" ht="32.25" customHeight="1"/>
    <row r="873" ht="32.25" customHeight="1"/>
    <row r="874" ht="32.25" customHeight="1"/>
    <row r="875" ht="32.25" customHeight="1"/>
    <row r="876" ht="32.25" customHeight="1"/>
    <row r="877" ht="32.25" customHeight="1"/>
    <row r="878" ht="32.25" customHeight="1"/>
    <row r="879" ht="32.25" customHeight="1"/>
    <row r="880" ht="32.25" customHeight="1"/>
    <row r="881" ht="32.25" customHeight="1"/>
    <row r="882" ht="32.25" customHeight="1"/>
    <row r="883" ht="32.25" customHeight="1"/>
    <row r="884" ht="32.25" customHeight="1"/>
    <row r="885" ht="32.25" customHeight="1"/>
    <row r="886" ht="32.25" customHeight="1"/>
    <row r="887" ht="32.25" customHeight="1"/>
    <row r="888" ht="32.25" customHeight="1"/>
    <row r="889" ht="32.25" customHeight="1"/>
    <row r="890" ht="32.25" customHeight="1"/>
    <row r="891" ht="32.25" customHeight="1"/>
    <row r="892" ht="32.25" customHeight="1"/>
    <row r="893" ht="32.25" customHeight="1"/>
    <row r="894" ht="32.25" customHeight="1"/>
    <row r="895" ht="32.25" customHeight="1"/>
    <row r="896" ht="32.25" customHeight="1"/>
    <row r="897" ht="32.25" customHeight="1"/>
    <row r="898" ht="32.25" customHeight="1"/>
    <row r="899" ht="32.25" customHeight="1"/>
    <row r="900" ht="32.25" customHeight="1"/>
    <row r="901" ht="32.25" customHeight="1"/>
    <row r="902" ht="32.25" customHeight="1"/>
    <row r="903" ht="32.25" customHeight="1"/>
    <row r="904" ht="32.25" customHeight="1"/>
    <row r="905" ht="32.25" customHeight="1"/>
    <row r="906" ht="32.25" customHeight="1"/>
    <row r="907" ht="32.25" customHeight="1"/>
    <row r="908" ht="32.25" customHeight="1"/>
    <row r="909" ht="32.25" customHeight="1"/>
    <row r="910" ht="32.25" customHeight="1"/>
    <row r="911" ht="32.25" customHeight="1"/>
    <row r="912" ht="32.25" customHeight="1"/>
    <row r="913" ht="32.25" customHeight="1"/>
    <row r="914" ht="32.25" customHeight="1"/>
    <row r="915" ht="32.25" customHeight="1"/>
    <row r="916" ht="32.25" customHeight="1"/>
    <row r="917" ht="32.25" customHeight="1"/>
    <row r="918" ht="32.25" customHeight="1"/>
    <row r="919" ht="32.25" customHeight="1"/>
    <row r="920" ht="32.25" customHeight="1"/>
    <row r="921" ht="32.25" customHeight="1"/>
    <row r="922" ht="32.25" customHeight="1"/>
    <row r="923" ht="32.25" customHeight="1"/>
    <row r="924" ht="32.25" customHeight="1"/>
    <row r="925" ht="32.25" customHeight="1"/>
    <row r="926" ht="32.25" customHeight="1"/>
    <row r="927" ht="32.25" customHeight="1"/>
    <row r="928" ht="32.25" customHeight="1"/>
    <row r="929" ht="32.25" customHeight="1"/>
    <row r="930" ht="32.25" customHeight="1"/>
    <row r="931" ht="32.25" customHeight="1"/>
    <row r="932" ht="32.25" customHeight="1"/>
    <row r="933" ht="32.25" customHeight="1"/>
    <row r="934" ht="32.25" customHeight="1"/>
    <row r="935" ht="32.25" customHeight="1"/>
    <row r="936" ht="32.25" customHeight="1"/>
    <row r="937" ht="32.25" customHeight="1"/>
    <row r="938" ht="32.25" customHeight="1"/>
    <row r="939" ht="32.25" customHeight="1"/>
    <row r="940" ht="32.25" customHeight="1"/>
    <row r="941" ht="32.25" customHeight="1"/>
    <row r="942" ht="32.25" customHeight="1"/>
    <row r="943" ht="32.25" customHeight="1"/>
    <row r="944" ht="32.25" customHeight="1"/>
    <row r="945" ht="32.25" customHeight="1"/>
    <row r="946" ht="32.25" customHeight="1"/>
    <row r="947" ht="32.25" customHeight="1"/>
    <row r="948" ht="32.25" customHeight="1"/>
    <row r="949" ht="32.25" customHeight="1"/>
    <row r="950" ht="32.25" customHeight="1"/>
    <row r="951" ht="32.25" customHeight="1"/>
    <row r="952" ht="32.25" customHeight="1"/>
    <row r="953" ht="32.25" customHeight="1"/>
    <row r="954" ht="32.25" customHeight="1"/>
    <row r="955" ht="32.25" customHeight="1"/>
    <row r="956" ht="32.25" customHeight="1"/>
    <row r="957" ht="32.25" customHeight="1"/>
    <row r="958" ht="32.25" customHeight="1"/>
    <row r="959" ht="32.25" customHeight="1"/>
    <row r="960" ht="32.25" customHeight="1"/>
    <row r="961" ht="32.25" customHeight="1"/>
    <row r="962" ht="32.25" customHeight="1"/>
    <row r="963" ht="32.25" customHeight="1"/>
    <row r="964" ht="32.25" customHeight="1"/>
    <row r="965" ht="32.25" customHeight="1"/>
    <row r="966" ht="32.25" customHeight="1"/>
    <row r="967" ht="32.25" customHeight="1"/>
    <row r="968" ht="32.25" customHeight="1"/>
    <row r="969" ht="32.25" customHeight="1"/>
    <row r="970" ht="32.25" customHeight="1"/>
    <row r="971" ht="32.25" customHeight="1"/>
    <row r="972" ht="32.25" customHeight="1"/>
    <row r="973" ht="32.25" customHeight="1"/>
    <row r="974" ht="32.25" customHeight="1"/>
    <row r="975" ht="32.25" customHeight="1"/>
    <row r="976" ht="32.25" customHeight="1"/>
    <row r="977" ht="32.25" customHeight="1"/>
    <row r="978" ht="32.25" customHeight="1"/>
    <row r="979" ht="32.25" customHeight="1"/>
    <row r="980" ht="32.25" customHeight="1"/>
    <row r="981" ht="32.25" customHeight="1"/>
    <row r="982" ht="32.25" customHeight="1"/>
    <row r="983" ht="32.25" customHeight="1"/>
    <row r="984" ht="32.25" customHeight="1"/>
    <row r="985" ht="32.25" customHeight="1"/>
    <row r="986" ht="32.25" customHeight="1"/>
    <row r="987" ht="32.25" customHeight="1"/>
    <row r="988" ht="32.25" customHeight="1"/>
    <row r="989" ht="32.25" customHeight="1"/>
    <row r="990" ht="32.25" customHeight="1"/>
    <row r="991" ht="32.25" customHeight="1"/>
    <row r="992" ht="32.25" customHeight="1"/>
    <row r="993" ht="32.25" customHeight="1"/>
    <row r="994" ht="32.25" customHeight="1"/>
    <row r="995" ht="32.25" customHeight="1"/>
    <row r="996" ht="32.25" customHeight="1"/>
    <row r="997" ht="32.25" customHeight="1"/>
    <row r="998" ht="32.25" customHeight="1"/>
    <row r="999" ht="32.25" customHeight="1"/>
    <row r="1000" ht="32.25" customHeight="1"/>
    <row r="1001" ht="32.25" customHeight="1"/>
    <row r="1002" ht="32.25" customHeight="1"/>
    <row r="1003" ht="32.25" customHeight="1"/>
    <row r="1004" ht="32.25" customHeight="1"/>
    <row r="1005" ht="32.25" customHeight="1"/>
    <row r="1006" ht="32.25" customHeight="1"/>
    <row r="1007" ht="32.25" customHeight="1"/>
    <row r="1008" ht="32.25" customHeight="1"/>
    <row r="1009" ht="32.25" customHeight="1"/>
    <row r="1010" ht="32.25" customHeight="1"/>
    <row r="1011" ht="32.25" customHeight="1"/>
    <row r="1012" ht="32.25" customHeight="1"/>
    <row r="1013" ht="32.25" customHeight="1"/>
    <row r="1014" ht="32.25" customHeight="1"/>
    <row r="1015" ht="32.25" customHeight="1"/>
    <row r="1016" ht="32.25" customHeight="1"/>
    <row r="1017" ht="32.25" customHeight="1"/>
    <row r="1018" ht="32.25" customHeight="1"/>
    <row r="1019" ht="32.25" customHeight="1"/>
    <row r="1020" ht="32.25" customHeight="1"/>
    <row r="1021" ht="32.25" customHeight="1"/>
    <row r="1022" ht="32.25" customHeight="1"/>
    <row r="1023" ht="32.25" customHeight="1"/>
    <row r="1024" ht="32.25" customHeight="1"/>
    <row r="1025" spans="42:42" ht="32.25" customHeight="1"/>
    <row r="1026" spans="42:42" ht="32.25" customHeight="1"/>
    <row r="1027" spans="42:42" ht="32.25" customHeight="1"/>
    <row r="1028" spans="42:42" ht="32.25" customHeight="1"/>
    <row r="1029" spans="42:42" ht="32.25" customHeight="1"/>
    <row r="1030" spans="42:42" ht="32.25" customHeight="1"/>
    <row r="1031" spans="42:42" ht="32.25" customHeight="1"/>
    <row r="1032" spans="42:42" ht="32.25" customHeight="1"/>
    <row r="1033" spans="42:42" ht="32.25" customHeight="1"/>
    <row r="1034" spans="42:42" ht="32.25" customHeight="1"/>
    <row r="1035" spans="42:42" ht="32.25" customHeight="1"/>
    <row r="1036" spans="42:42" ht="32.25" customHeight="1"/>
    <row r="1037" spans="42:42" ht="32.25" customHeight="1"/>
    <row r="1038" spans="42:42" ht="32.25" customHeight="1"/>
    <row r="1039" spans="42:42" ht="32.25" customHeight="1">
      <c r="AP1039" s="536" t="s">
        <v>5641</v>
      </c>
    </row>
    <row r="1040" spans="42:42" ht="32.25" customHeight="1"/>
    <row r="1041" ht="32.25" customHeight="1"/>
    <row r="1042" ht="32.25" customHeight="1"/>
    <row r="1043" ht="32.25" customHeight="1"/>
    <row r="1044" ht="32.25" customHeight="1"/>
    <row r="1045" ht="32.25" customHeight="1"/>
    <row r="1046" ht="32.25" customHeight="1"/>
    <row r="1047" ht="32.25" customHeight="1"/>
    <row r="1048" ht="32.25" customHeight="1"/>
    <row r="1049" ht="32.25" customHeight="1"/>
    <row r="1050" ht="32.25" customHeight="1"/>
    <row r="1051" ht="32.25" customHeight="1"/>
    <row r="1052" ht="32.25" customHeight="1"/>
    <row r="1053" ht="32.25" customHeight="1"/>
    <row r="1054" ht="32.25" customHeight="1"/>
    <row r="1055" ht="32.25" customHeight="1"/>
    <row r="1056" ht="32.25" customHeight="1"/>
    <row r="1057" spans="42:42" ht="32.25" customHeight="1"/>
    <row r="1058" spans="42:42" ht="32.25" customHeight="1"/>
    <row r="1059" spans="42:42" ht="32.25" customHeight="1"/>
    <row r="1060" spans="42:42" ht="32.25" customHeight="1"/>
    <row r="1061" spans="42:42" ht="32.25" customHeight="1"/>
    <row r="1062" spans="42:42" ht="32.25" customHeight="1"/>
    <row r="1063" spans="42:42" ht="32.25" customHeight="1"/>
    <row r="1064" spans="42:42" ht="32.25" customHeight="1"/>
    <row r="1065" spans="42:42" ht="32.25" customHeight="1">
      <c r="AP1065" s="536">
        <v>0</v>
      </c>
    </row>
  </sheetData>
  <customSheetViews>
    <customSheetView guid="{8CBF853C-9B05-2E44-ABDF-3A5E94B2D49E}" scale="40" topLeftCell="B1">
      <selection activeCell="L10" sqref="L10"/>
      <pageMargins left="0.7" right="0.7" top="0.75" bottom="0.75" header="0.3" footer="0.3"/>
      <pageSetup paperSize="0" orientation="portrait" horizontalDpi="0" verticalDpi="0" copies="0"/>
    </customSheetView>
    <customSheetView guid="{45FAFD83-E5A5-4ABD-BE8F-BEA31033F036}" scale="40" topLeftCell="B1">
      <selection activeCell="L10" sqref="L10"/>
      <pageMargins left="0.7" right="0.7" top="0.75" bottom="0.75" header="0.3" footer="0.3"/>
      <pageSetup paperSize="0" orientation="portrait" horizontalDpi="0" verticalDpi="0" copies="0"/>
    </customSheetView>
    <customSheetView guid="{9C14DA1E-25C3-4329-A6F3-75CB1CD104D7}" scale="40" showPageBreaks="1" topLeftCell="B1">
      <selection activeCell="L10" sqref="L10"/>
      <pageMargins left="0.7" right="0.7" top="0.75" bottom="0.75" header="0.3" footer="0.3"/>
      <pageSetup paperSize="9" orientation="portrait" horizontalDpi="4294967294" verticalDpi="0"/>
    </customSheetView>
    <customSheetView guid="{A54B586D-6220-424E-974E-0F84BC323EFF}" scale="40" topLeftCell="B1">
      <selection activeCell="B3" sqref="A1:IV65536"/>
      <pageMargins left="0.7" right="0.7" top="0.75" bottom="0.75" header="0.3" footer="0.3"/>
    </customSheetView>
    <customSheetView guid="{EE35F5A5-B58E-462D-8699-50C485D25DAC}" scale="40" topLeftCell="B1">
      <selection activeCell="B3" sqref="A1:IV65536"/>
      <pageMargins left="0.7" right="0.7" top="0.75" bottom="0.75" header="0.3" footer="0.3"/>
    </customSheetView>
    <customSheetView guid="{157CD385-0CC3-4CB7-9E40-9872D0CE4D7B}" scale="40" topLeftCell="B1">
      <selection activeCell="B3" sqref="A1:IV65536"/>
      <pageMargins left="0.7" right="0.7" top="0.75" bottom="0.75" header="0.3" footer="0.3"/>
      <pageSetup paperSize="9" orientation="portrait" horizontalDpi="0" verticalDpi="0"/>
    </customSheetView>
    <customSheetView guid="{C272CEBC-8B24-461F-A115-CB8305F1DD91}" scale="40" topLeftCell="B1">
      <selection activeCell="B3" sqref="A1:IV65536"/>
      <pageMargins left="0.7" right="0.7" top="0.75" bottom="0.75" header="0.3" footer="0.3"/>
      <pageSetup paperSize="9" orientation="portrait" horizontalDpi="0" verticalDpi="0"/>
    </customSheetView>
    <customSheetView guid="{D67E565D-00AF-4573-95DF-1C7151580DD9}" scale="40" topLeftCell="B1">
      <selection activeCell="B3" sqref="A1:IV65536"/>
      <pageMargins left="0.7" right="0.7" top="0.75" bottom="0.75" header="0.3" footer="0.3"/>
      <pageSetup paperSize="9" orientation="portrait" horizontalDpi="0" verticalDpi="0"/>
    </customSheetView>
    <customSheetView guid="{BDD15C91-1AB9-44A2-ACD7-FAE0862B79D4}" scale="40" topLeftCell="B1">
      <selection activeCell="B3" sqref="A1:IV65536"/>
      <pageMargins left="0.7" right="0.7" top="0.75" bottom="0.75" header="0.3" footer="0.3"/>
    </customSheetView>
    <customSheetView guid="{C841B2A8-BCDC-496A-AF1F-B21DB30EB01C}" scale="40" topLeftCell="B1">
      <selection activeCell="B3" sqref="A1:IV65536"/>
      <pageMargins left="0.7" right="0.7" top="0.75" bottom="0.75" header="0.3" footer="0.3"/>
      <pageSetup paperSize="9" orientation="portrait" horizontalDpi="0" verticalDpi="0"/>
    </customSheetView>
    <customSheetView guid="{F5415F4E-EBF6-40D2-9EB2-1463A8F9745A}" scale="40" topLeftCell="B1">
      <selection activeCell="B3" sqref="A1:IV65536"/>
      <pageMargins left="0.7" right="0.7" top="0.75" bottom="0.75" header="0.3" footer="0.3"/>
    </customSheetView>
    <customSheetView guid="{003C4447-03FF-4247-A52F-D405327D0F8E}" scale="40" topLeftCell="B1">
      <selection activeCell="B3" sqref="A1:IV65536"/>
      <pageMargins left="0.7" right="0.7" top="0.75" bottom="0.75" header="0.3" footer="0.3"/>
    </customSheetView>
    <customSheetView guid="{D286A167-6B8A-4DD5-AE3F-D47B411FC6FF}" scale="40" topLeftCell="B1">
      <selection activeCell="B3" sqref="A1:IV65536"/>
      <pageMargins left="0.7" right="0.7" top="0.75" bottom="0.75" header="0.3" footer="0.3"/>
    </customSheetView>
    <customSheetView guid="{0040A281-966A-42E4-8229-3EF4106905AE}" scale="40" topLeftCell="B1">
      <selection activeCell="B3" sqref="A1:IV65536"/>
      <pageMargins left="0.7" right="0.7" top="0.75" bottom="0.75" header="0.3" footer="0.3"/>
    </customSheetView>
    <customSheetView guid="{C14E3306-3C02-473C-B8F3-1D96FBEADE7E}" scale="40" hiddenColumns="1" topLeftCell="B1">
      <selection activeCell="B3" sqref="A1:IV65536"/>
      <pageMargins left="0.7" right="0.7" top="0.75" bottom="0.75" header="0.3" footer="0.3"/>
    </customSheetView>
    <customSheetView guid="{59D3F2F7-6921-46D1-924D-5A0DA4AACA51}" scale="40" topLeftCell="B1">
      <selection activeCell="B3" sqref="A1:IV65536"/>
      <pageMargins left="0.7" right="0.7" top="0.75" bottom="0.75" header="0.3" footer="0.3"/>
    </customSheetView>
    <customSheetView guid="{A081AA97-5460-4C55-BCF4-CC9F2A69CD39}" scale="40" topLeftCell="B1">
      <selection activeCell="B3" sqref="A1:IV65536"/>
      <pageMargins left="0.7" right="0.7" top="0.75" bottom="0.75" header="0.3" footer="0.3"/>
    </customSheetView>
    <customSheetView guid="{0F66B38A-758B-4700-88AD-1A1A10B7A7C9}" scale="40" topLeftCell="B1">
      <selection activeCell="B3" sqref="A1:IV65536"/>
      <pageMargins left="0.7" right="0.7" top="0.75" bottom="0.75" header="0.3" footer="0.3"/>
    </customSheetView>
    <customSheetView guid="{7AA30157-2426-452C-9986-F024109E4B57}" scale="40" topLeftCell="B1">
      <selection activeCell="B3" sqref="A1:IV65536"/>
      <pageMargins left="0.7" right="0.7" top="0.75" bottom="0.75" header="0.3" footer="0.3"/>
    </customSheetView>
    <customSheetView guid="{7A688741-C63A-4537-8975-D01D5E399B5F}" scale="40" topLeftCell="B1">
      <selection activeCell="B3" sqref="A1:IV65536"/>
      <pageMargins left="0.7" right="0.7" top="0.75" bottom="0.75" header="0.3" footer="0.3"/>
    </customSheetView>
    <customSheetView guid="{A9801882-D6C9-40C8-9090-26F7B42822A6}" scale="40" topLeftCell="B1">
      <selection activeCell="L10" sqref="L10"/>
      <pageMargins left="0.7" right="0.7" top="0.75" bottom="0.75" header="0.3" footer="0.3"/>
      <pageSetup paperSize="0" orientation="portrait" horizontalDpi="0" verticalDpi="0" copies="0"/>
    </customSheetView>
  </customSheetViews>
  <pageMargins left="0.7" right="0.7" top="0.75" bottom="0.75" header="0.3" footer="0.3"/>
  <pageSetup paperSize="0" orientation="portrait" horizontalDpi="0" verticalDpi="0" copie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BM529"/>
  <sheetViews>
    <sheetView view="pageBreakPreview" topLeftCell="D1" zoomScale="25" zoomScaleNormal="40" zoomScaleSheetLayoutView="25" workbookViewId="0">
      <selection activeCell="BF5" sqref="BF5"/>
    </sheetView>
  </sheetViews>
  <sheetFormatPr baseColWidth="10" defaultColWidth="9.1640625" defaultRowHeight="45"/>
  <cols>
    <col min="1" max="1" width="17.5" style="6" customWidth="1"/>
    <col min="2" max="2" width="15.5" style="6" customWidth="1"/>
    <col min="3" max="3" width="13.1640625" style="6" customWidth="1"/>
    <col min="4" max="4" width="23.83203125" style="1351" customWidth="1"/>
    <col min="5" max="5" width="85.83203125" style="1352" customWidth="1"/>
    <col min="6" max="6" width="43.6640625" style="6" customWidth="1"/>
    <col min="7" max="8" width="42.33203125" style="6" customWidth="1"/>
    <col min="9" max="9" width="57.5" style="1352" customWidth="1"/>
    <col min="10" max="10" width="31.1640625" style="6" customWidth="1"/>
    <col min="11" max="11" width="48.1640625" style="1352" customWidth="1"/>
    <col min="12" max="12" width="52.5" style="1352" customWidth="1"/>
    <col min="13" max="13" width="29.6640625" style="1352" customWidth="1"/>
    <col min="14" max="14" width="37.6640625" style="6" customWidth="1"/>
    <col min="15" max="15" width="34.33203125" style="6" customWidth="1"/>
    <col min="16" max="16" width="39.83203125" style="6" customWidth="1"/>
    <col min="17" max="17" width="58.6640625" style="6" customWidth="1"/>
    <col min="18" max="18" width="31.1640625" style="6" customWidth="1"/>
    <col min="19" max="19" width="40.6640625" style="6" customWidth="1"/>
    <col min="20" max="20" width="23.5" style="6" customWidth="1"/>
    <col min="21" max="21" width="104.33203125" style="1352" customWidth="1"/>
    <col min="22" max="22" width="20.83203125" style="6" customWidth="1"/>
    <col min="23" max="23" width="28.1640625" style="6" customWidth="1"/>
    <col min="24" max="24" width="91.33203125" style="1352" customWidth="1"/>
    <col min="25" max="25" width="42.5" style="6" customWidth="1"/>
    <col min="26" max="26" width="22" style="6" customWidth="1"/>
    <col min="27" max="27" width="47.1640625" style="536" customWidth="1"/>
    <col min="28" max="28" width="34.5" style="6" customWidth="1"/>
    <col min="29" max="29" width="30" style="6" customWidth="1"/>
    <col min="30" max="30" width="32.1640625" style="6" customWidth="1"/>
    <col min="31" max="31" width="33.1640625" style="6" customWidth="1"/>
    <col min="32" max="32" width="28.83203125" style="6" customWidth="1"/>
    <col min="33" max="33" width="27.33203125" style="6" customWidth="1"/>
    <col min="34" max="34" width="24.33203125" style="6" customWidth="1"/>
    <col min="35" max="35" width="18.1640625" style="545" customWidth="1"/>
    <col min="36" max="36" width="14.5" style="6" customWidth="1"/>
    <col min="37" max="37" width="20.6640625" style="6" customWidth="1"/>
    <col min="38" max="39" width="12.6640625" style="6" customWidth="1"/>
    <col min="40" max="40" width="16.5" style="6" customWidth="1"/>
    <col min="41" max="41" width="18.5" style="6" customWidth="1"/>
    <col min="42" max="42" width="19.5" style="6" customWidth="1"/>
    <col min="43" max="43" width="44" style="536" customWidth="1"/>
    <col min="44" max="44" width="37.5" style="6" customWidth="1"/>
    <col min="45" max="45" width="35.1640625" style="6" customWidth="1"/>
    <col min="46" max="46" width="32.1640625" style="6" customWidth="1"/>
    <col min="47" max="47" width="45.1640625" style="6" customWidth="1"/>
    <col min="48" max="48" width="24.6640625" style="6" customWidth="1"/>
    <col min="49" max="49" width="27.33203125" style="521" customWidth="1"/>
    <col min="50" max="50" width="18.5" style="1136" customWidth="1"/>
    <col min="51" max="51" width="17.6640625" style="6" customWidth="1"/>
    <col min="52" max="52" width="12.5" style="6" customWidth="1"/>
    <col min="53" max="55" width="14" style="6" customWidth="1"/>
    <col min="56" max="56" width="16.1640625" style="6" customWidth="1"/>
    <col min="57" max="57" width="14" style="6" customWidth="1"/>
    <col min="58" max="58" width="151" style="1353" customWidth="1"/>
    <col min="59" max="59" width="40.33203125" style="13" customWidth="1"/>
    <col min="60" max="60" width="41" style="1258" customWidth="1"/>
    <col min="61" max="61" width="45.5" style="6" customWidth="1"/>
    <col min="62" max="62" width="35.83203125" style="6" customWidth="1"/>
    <col min="63" max="63" width="35.83203125" style="83" customWidth="1"/>
    <col min="64" max="64" width="15.5" style="6" customWidth="1"/>
    <col min="65" max="75" width="9.1640625" style="1335"/>
    <col min="76" max="76" width="10.5" style="1335" bestFit="1" customWidth="1"/>
    <col min="77" max="16384" width="9.1640625" style="1335"/>
  </cols>
  <sheetData>
    <row r="1" spans="1:65" ht="154.5" customHeight="1">
      <c r="A1" s="1303" t="s">
        <v>6331</v>
      </c>
      <c r="B1"/>
      <c r="C1"/>
      <c r="D1" s="1995" t="s">
        <v>6855</v>
      </c>
      <c r="E1" s="1996"/>
      <c r="F1" s="1997"/>
      <c r="G1" s="1997"/>
      <c r="H1" s="1997"/>
      <c r="I1" s="1996"/>
      <c r="J1" s="1997"/>
      <c r="K1" s="1996"/>
      <c r="L1" s="1996"/>
      <c r="M1" s="1996"/>
      <c r="N1" s="1997"/>
      <c r="O1" s="1997"/>
      <c r="P1" s="1997"/>
      <c r="Q1" s="1997"/>
      <c r="R1" s="1997"/>
      <c r="S1" s="1997"/>
      <c r="T1" s="1997"/>
      <c r="U1" s="1996"/>
      <c r="V1" s="1997"/>
      <c r="W1" s="1997"/>
      <c r="X1" s="1996"/>
      <c r="Y1" s="1997"/>
      <c r="Z1" s="1997"/>
      <c r="AA1" s="1997"/>
      <c r="AB1" s="1997"/>
      <c r="AC1" s="1997"/>
      <c r="AD1" s="1997"/>
      <c r="AE1" s="1997"/>
      <c r="AF1" s="1997"/>
      <c r="AG1" s="1997"/>
      <c r="AH1" s="1997"/>
      <c r="AI1" s="1997"/>
      <c r="AJ1" s="1997"/>
      <c r="AK1" s="1997"/>
      <c r="AL1" s="1997"/>
      <c r="AM1" s="1997"/>
      <c r="AN1" s="1997"/>
      <c r="AO1" s="1997"/>
      <c r="AP1" s="1997"/>
      <c r="AQ1" s="1997"/>
      <c r="AR1" s="1997"/>
      <c r="AS1" s="1997"/>
      <c r="AT1" s="1997"/>
      <c r="AU1" s="1997"/>
      <c r="AV1" s="1997"/>
      <c r="AW1" s="1997"/>
      <c r="AX1" s="1997"/>
      <c r="AY1" s="1997"/>
      <c r="AZ1" s="1997"/>
      <c r="BA1" s="1997"/>
      <c r="BB1" s="1997"/>
      <c r="BC1" s="1997"/>
      <c r="BD1" s="1997"/>
      <c r="BE1" s="1997"/>
      <c r="BF1" s="1998"/>
      <c r="BG1" s="1999"/>
      <c r="BH1"/>
      <c r="BI1"/>
      <c r="BJ1"/>
      <c r="BK1"/>
      <c r="BL1"/>
    </row>
    <row r="2" spans="1:65" s="1337" customFormat="1" ht="177" customHeight="1">
      <c r="A2" s="9" t="s">
        <v>1403</v>
      </c>
      <c r="B2" s="9" t="s">
        <v>5231</v>
      </c>
      <c r="C2" s="29" t="s">
        <v>5230</v>
      </c>
      <c r="D2" s="1338" t="s">
        <v>3545</v>
      </c>
      <c r="E2" s="1339" t="s">
        <v>1717</v>
      </c>
      <c r="F2" s="1319" t="s">
        <v>5325</v>
      </c>
      <c r="G2"/>
      <c r="H2"/>
      <c r="I2" s="1339" t="s">
        <v>6856</v>
      </c>
      <c r="J2" s="1316" t="s">
        <v>1063</v>
      </c>
      <c r="K2" s="1339" t="s">
        <v>1719</v>
      </c>
      <c r="L2" s="1339" t="s">
        <v>1720</v>
      </c>
      <c r="M2" s="1339" t="s">
        <v>6793</v>
      </c>
      <c r="N2" s="1318" t="s">
        <v>4293</v>
      </c>
      <c r="O2" s="1322" t="s">
        <v>4292</v>
      </c>
      <c r="P2" s="1317" t="s">
        <v>3255</v>
      </c>
      <c r="Q2"/>
      <c r="R2"/>
      <c r="S2"/>
      <c r="T2" s="1322" t="s">
        <v>1070</v>
      </c>
      <c r="U2" s="1339" t="s">
        <v>1715</v>
      </c>
      <c r="V2" s="1317" t="s">
        <v>1895</v>
      </c>
      <c r="W2" s="1313" t="s">
        <v>1896</v>
      </c>
      <c r="X2" s="1340" t="s">
        <v>3530</v>
      </c>
      <c r="Y2"/>
      <c r="Z2"/>
      <c r="AA2" s="1314" t="s">
        <v>5557</v>
      </c>
      <c r="AB2"/>
      <c r="AC2"/>
      <c r="AD2"/>
      <c r="AE2"/>
      <c r="AF2"/>
      <c r="AG2"/>
      <c r="AH2" s="1325" t="s">
        <v>6332</v>
      </c>
      <c r="AI2"/>
      <c r="AJ2"/>
      <c r="AK2"/>
      <c r="AL2"/>
      <c r="AM2"/>
      <c r="AN2"/>
      <c r="AO2"/>
      <c r="AP2"/>
      <c r="AQ2" s="1315" t="s">
        <v>5558</v>
      </c>
      <c r="AR2"/>
      <c r="AS2"/>
      <c r="AT2"/>
      <c r="AU2"/>
      <c r="AV2"/>
      <c r="AW2"/>
      <c r="AX2" s="1324" t="s">
        <v>6333</v>
      </c>
      <c r="AY2"/>
      <c r="AZ2"/>
      <c r="BA2"/>
      <c r="BB2"/>
      <c r="BC2"/>
      <c r="BD2"/>
      <c r="BE2"/>
      <c r="BF2" s="1341" t="s">
        <v>5597</v>
      </c>
      <c r="BG2" s="1328" t="s">
        <v>5233</v>
      </c>
      <c r="BH2" s="1323" t="s">
        <v>5559</v>
      </c>
      <c r="BI2" s="1320" t="s">
        <v>2915</v>
      </c>
      <c r="BJ2" s="1321" t="s">
        <v>5747</v>
      </c>
      <c r="BK2" s="1320" t="s">
        <v>6818</v>
      </c>
      <c r="BL2" s="1326"/>
      <c r="BM2" s="1336"/>
    </row>
    <row r="3" spans="1:65" s="6" customFormat="1" ht="112.5" hidden="1" customHeight="1">
      <c r="A3" s="1163">
        <v>39</v>
      </c>
      <c r="B3" s="1164">
        <v>39</v>
      </c>
      <c r="C3" s="1165">
        <v>39</v>
      </c>
      <c r="D3" s="1329">
        <v>1</v>
      </c>
      <c r="E3" s="857" t="s">
        <v>5276</v>
      </c>
      <c r="F3" s="857" t="s">
        <v>5708</v>
      </c>
      <c r="G3" s="871" t="s">
        <v>4804</v>
      </c>
      <c r="H3" s="857"/>
      <c r="I3" s="857" t="s">
        <v>1842</v>
      </c>
      <c r="J3" s="857" t="s">
        <v>1698</v>
      </c>
      <c r="K3" s="857" t="s">
        <v>1449</v>
      </c>
      <c r="L3" s="857" t="s">
        <v>622</v>
      </c>
      <c r="M3" s="857" t="s">
        <v>6795</v>
      </c>
      <c r="N3" s="857" t="s">
        <v>4280</v>
      </c>
      <c r="O3" s="857"/>
      <c r="P3" s="859" t="s">
        <v>3023</v>
      </c>
      <c r="Q3" s="859" t="s">
        <v>3024</v>
      </c>
      <c r="R3" s="859" t="s">
        <v>4165</v>
      </c>
      <c r="S3" s="860" t="s">
        <v>2149</v>
      </c>
      <c r="T3" s="857" t="s">
        <v>1153</v>
      </c>
      <c r="U3" s="857" t="s">
        <v>2167</v>
      </c>
      <c r="V3" s="857" t="s">
        <v>2168</v>
      </c>
      <c r="W3" s="860" t="s">
        <v>2149</v>
      </c>
      <c r="X3" s="860" t="s">
        <v>2149</v>
      </c>
      <c r="Y3" s="857" t="s">
        <v>2770</v>
      </c>
      <c r="Z3" s="861" t="s">
        <v>2150</v>
      </c>
      <c r="AA3" s="862" t="s">
        <v>2149</v>
      </c>
      <c r="AB3" s="860" t="s">
        <v>2149</v>
      </c>
      <c r="AC3" s="860" t="s">
        <v>2149</v>
      </c>
      <c r="AD3" s="860" t="s">
        <v>2149</v>
      </c>
      <c r="AE3" s="860" t="s">
        <v>2149</v>
      </c>
      <c r="AF3" s="860" t="s">
        <v>2149</v>
      </c>
      <c r="AG3" s="863" t="s">
        <v>2149</v>
      </c>
      <c r="AH3" s="863"/>
      <c r="AI3" s="868"/>
      <c r="AJ3" s="869"/>
      <c r="AK3" s="869"/>
      <c r="AL3" s="869"/>
      <c r="AM3" s="869"/>
      <c r="AN3" s="869"/>
      <c r="AO3" s="869"/>
      <c r="AP3" s="869"/>
      <c r="AQ3" s="862" t="s">
        <v>2149</v>
      </c>
      <c r="AR3" s="860" t="s">
        <v>2149</v>
      </c>
      <c r="AS3" s="860" t="s">
        <v>2149</v>
      </c>
      <c r="AT3" s="860" t="s">
        <v>2149</v>
      </c>
      <c r="AU3" s="860" t="s">
        <v>2149</v>
      </c>
      <c r="AV3" s="860" t="s">
        <v>2149</v>
      </c>
      <c r="AW3" s="867" t="s">
        <v>2149</v>
      </c>
      <c r="AX3" s="869"/>
      <c r="AY3" s="869"/>
      <c r="AZ3" s="22"/>
      <c r="BA3" s="22"/>
      <c r="BB3" s="22"/>
      <c r="BC3" s="22"/>
      <c r="BD3" s="22"/>
      <c r="BE3" s="22"/>
      <c r="BF3" s="1188" t="s">
        <v>2149</v>
      </c>
      <c r="BG3" s="3" t="s">
        <v>1239</v>
      </c>
      <c r="BH3" s="1232" t="s">
        <v>626</v>
      </c>
      <c r="BI3" s="4" t="s">
        <v>6019</v>
      </c>
      <c r="BJ3" s="4" t="s">
        <v>6017</v>
      </c>
      <c r="BK3" s="4" t="s">
        <v>6819</v>
      </c>
      <c r="BL3" s="18" t="s">
        <v>626</v>
      </c>
    </row>
    <row r="4" spans="1:65" s="6" customFormat="1" ht="84.75" hidden="1" customHeight="1">
      <c r="A4" s="1163">
        <v>68</v>
      </c>
      <c r="B4" s="1164">
        <v>68</v>
      </c>
      <c r="C4" s="1165">
        <v>68</v>
      </c>
      <c r="D4" s="1329">
        <v>4</v>
      </c>
      <c r="E4" s="857" t="s">
        <v>1761</v>
      </c>
      <c r="F4" s="857" t="s">
        <v>5708</v>
      </c>
      <c r="G4" s="871" t="s">
        <v>4804</v>
      </c>
      <c r="H4" s="857"/>
      <c r="I4" s="857" t="s">
        <v>1863</v>
      </c>
      <c r="J4" s="857" t="s">
        <v>1520</v>
      </c>
      <c r="K4" s="857" t="s">
        <v>1466</v>
      </c>
      <c r="L4" s="857" t="s">
        <v>616</v>
      </c>
      <c r="M4" s="857" t="s">
        <v>6799</v>
      </c>
      <c r="N4" s="857" t="s">
        <v>4532</v>
      </c>
      <c r="O4" s="857"/>
      <c r="P4" s="859" t="s">
        <v>3060</v>
      </c>
      <c r="Q4" s="859"/>
      <c r="R4" s="870"/>
      <c r="S4" s="860" t="s">
        <v>2149</v>
      </c>
      <c r="T4" s="857" t="s">
        <v>1523</v>
      </c>
      <c r="U4" s="857" t="s">
        <v>1520</v>
      </c>
      <c r="V4" s="860" t="s">
        <v>2149</v>
      </c>
      <c r="W4" s="860" t="s">
        <v>2149</v>
      </c>
      <c r="X4" s="860" t="s">
        <v>2149</v>
      </c>
      <c r="Y4" s="857" t="s">
        <v>2720</v>
      </c>
      <c r="Z4" s="861" t="s">
        <v>2150</v>
      </c>
      <c r="AA4" s="862" t="s">
        <v>2149</v>
      </c>
      <c r="AB4" s="860" t="s">
        <v>2149</v>
      </c>
      <c r="AC4" s="860" t="s">
        <v>2149</v>
      </c>
      <c r="AD4" s="860" t="s">
        <v>2149</v>
      </c>
      <c r="AE4" s="860" t="s">
        <v>2149</v>
      </c>
      <c r="AF4" s="860" t="s">
        <v>2149</v>
      </c>
      <c r="AG4" s="863" t="s">
        <v>2149</v>
      </c>
      <c r="AH4" s="863"/>
      <c r="AI4" s="868"/>
      <c r="AJ4" s="869"/>
      <c r="AK4" s="869"/>
      <c r="AL4" s="869"/>
      <c r="AM4" s="869"/>
      <c r="AN4" s="869"/>
      <c r="AO4" s="869"/>
      <c r="AP4" s="869"/>
      <c r="AQ4" s="862" t="s">
        <v>2149</v>
      </c>
      <c r="AR4" s="860" t="s">
        <v>2149</v>
      </c>
      <c r="AS4" s="860" t="s">
        <v>2149</v>
      </c>
      <c r="AT4" s="860" t="s">
        <v>2149</v>
      </c>
      <c r="AU4" s="860" t="s">
        <v>2149</v>
      </c>
      <c r="AV4" s="860" t="s">
        <v>2149</v>
      </c>
      <c r="AW4" s="867" t="s">
        <v>2149</v>
      </c>
      <c r="AX4" s="869"/>
      <c r="AY4" s="869"/>
      <c r="AZ4" s="22"/>
      <c r="BA4" s="22"/>
      <c r="BB4" s="22"/>
      <c r="BC4" s="22"/>
      <c r="BD4" s="22"/>
      <c r="BE4" s="22"/>
      <c r="BF4" s="1332" t="s">
        <v>2149</v>
      </c>
      <c r="BG4" s="3" t="s">
        <v>1354</v>
      </c>
      <c r="BH4" s="1232" t="s">
        <v>626</v>
      </c>
      <c r="BI4" s="4" t="s">
        <v>6019</v>
      </c>
      <c r="BJ4" s="4" t="s">
        <v>6017</v>
      </c>
      <c r="BK4" s="4" t="s">
        <v>6819</v>
      </c>
      <c r="BL4" s="18" t="s">
        <v>626</v>
      </c>
    </row>
    <row r="5" spans="1:65" ht="322.5" customHeight="1">
      <c r="A5" s="1163">
        <v>121</v>
      </c>
      <c r="B5" s="1164">
        <v>121</v>
      </c>
      <c r="C5" s="1165">
        <v>121</v>
      </c>
      <c r="D5" s="1342">
        <v>1</v>
      </c>
      <c r="E5" s="1343" t="s">
        <v>1040</v>
      </c>
      <c r="F5" s="857" t="s">
        <v>5708</v>
      </c>
      <c r="G5" s="914" t="s">
        <v>2150</v>
      </c>
      <c r="H5" s="857"/>
      <c r="I5" s="1343" t="s">
        <v>582</v>
      </c>
      <c r="J5" s="857" t="s">
        <v>1157</v>
      </c>
      <c r="K5" s="1343" t="s">
        <v>1461</v>
      </c>
      <c r="L5" s="1343" t="s">
        <v>595</v>
      </c>
      <c r="M5" s="1343" t="s">
        <v>6796</v>
      </c>
      <c r="N5" s="857" t="s">
        <v>4280</v>
      </c>
      <c r="O5" s="857"/>
      <c r="P5" s="857" t="s">
        <v>3329</v>
      </c>
      <c r="Q5" s="860" t="s">
        <v>3124</v>
      </c>
      <c r="R5" s="857"/>
      <c r="S5" s="860" t="s">
        <v>2212</v>
      </c>
      <c r="T5" s="857" t="s">
        <v>1609</v>
      </c>
      <c r="U5" s="1343" t="s">
        <v>1391</v>
      </c>
      <c r="V5" s="857">
        <v>2010</v>
      </c>
      <c r="W5" s="857" t="s">
        <v>2186</v>
      </c>
      <c r="X5" s="1343" t="s">
        <v>6870</v>
      </c>
      <c r="Y5" s="857"/>
      <c r="Z5" s="869" t="s">
        <v>2186</v>
      </c>
      <c r="AA5" s="881" t="s">
        <v>2149</v>
      </c>
      <c r="AB5" s="857" t="s">
        <v>2149</v>
      </c>
      <c r="AC5" s="873" t="s">
        <v>2149</v>
      </c>
      <c r="AD5" s="873" t="s">
        <v>2149</v>
      </c>
      <c r="AE5" s="873" t="s">
        <v>2149</v>
      </c>
      <c r="AF5" s="873"/>
      <c r="AG5" s="875" t="s">
        <v>2149</v>
      </c>
      <c r="AH5" s="875"/>
      <c r="AI5" s="868"/>
      <c r="AJ5" s="869"/>
      <c r="AK5" s="869"/>
      <c r="AL5" s="869"/>
      <c r="AM5" s="869"/>
      <c r="AN5" s="869"/>
      <c r="AO5" s="869"/>
      <c r="AP5" s="869"/>
      <c r="AQ5" s="881"/>
      <c r="AR5" s="857"/>
      <c r="AS5" s="873"/>
      <c r="AT5" s="873"/>
      <c r="AU5" s="873"/>
      <c r="AV5" s="873"/>
      <c r="AW5" s="882"/>
      <c r="AX5" s="869"/>
      <c r="AY5" s="869"/>
      <c r="AZ5" s="22"/>
      <c r="BA5" s="22"/>
      <c r="BB5" s="22"/>
      <c r="BC5" s="22"/>
      <c r="BD5" s="22"/>
      <c r="BE5" s="22"/>
      <c r="BF5" s="1345" t="s">
        <v>6864</v>
      </c>
      <c r="BG5" s="339" t="s">
        <v>5241</v>
      </c>
      <c r="BH5" s="1234" t="s">
        <v>5561</v>
      </c>
      <c r="BI5" s="4" t="s">
        <v>5766</v>
      </c>
      <c r="BJ5" s="4" t="s">
        <v>5750</v>
      </c>
      <c r="BK5" s="66" t="s">
        <v>2150</v>
      </c>
      <c r="BL5" s="4" t="s">
        <v>5804</v>
      </c>
    </row>
    <row r="6" spans="1:65" ht="313.5" customHeight="1">
      <c r="A6" s="1163">
        <v>143</v>
      </c>
      <c r="B6" s="1164">
        <v>143</v>
      </c>
      <c r="C6" s="1165">
        <v>143</v>
      </c>
      <c r="D6" s="1342">
        <v>2</v>
      </c>
      <c r="E6" s="1343" t="s">
        <v>641</v>
      </c>
      <c r="F6" s="857" t="s">
        <v>5708</v>
      </c>
      <c r="G6" s="914" t="s">
        <v>2150</v>
      </c>
      <c r="H6" s="857"/>
      <c r="I6" s="1343" t="s">
        <v>655</v>
      </c>
      <c r="J6" s="857" t="s">
        <v>1182</v>
      </c>
      <c r="K6" s="1343" t="s">
        <v>1495</v>
      </c>
      <c r="L6" s="1343" t="s">
        <v>673</v>
      </c>
      <c r="M6" s="1343" t="s">
        <v>6796</v>
      </c>
      <c r="N6" s="857" t="s">
        <v>4280</v>
      </c>
      <c r="O6" s="857"/>
      <c r="P6" s="860" t="s">
        <v>2230</v>
      </c>
      <c r="Q6" s="860" t="s">
        <v>3139</v>
      </c>
      <c r="R6" s="857"/>
      <c r="S6" s="927" t="s">
        <v>2231</v>
      </c>
      <c r="T6" s="873" t="s">
        <v>1670</v>
      </c>
      <c r="U6" s="1344" t="s">
        <v>4609</v>
      </c>
      <c r="V6" s="873" t="s">
        <v>4610</v>
      </c>
      <c r="W6" s="873" t="s">
        <v>2187</v>
      </c>
      <c r="X6" s="1344" t="s">
        <v>6858</v>
      </c>
      <c r="Y6" s="873" t="s">
        <v>2212</v>
      </c>
      <c r="Z6" s="869" t="s">
        <v>2186</v>
      </c>
      <c r="AA6" s="881" t="s">
        <v>2149</v>
      </c>
      <c r="AB6" s="857" t="s">
        <v>2149</v>
      </c>
      <c r="AC6" s="873" t="s">
        <v>2149</v>
      </c>
      <c r="AD6" s="873" t="s">
        <v>2149</v>
      </c>
      <c r="AE6" s="873" t="s">
        <v>2149</v>
      </c>
      <c r="AF6" s="873"/>
      <c r="AG6" s="875" t="s">
        <v>2149</v>
      </c>
      <c r="AH6" s="875"/>
      <c r="AI6" s="868"/>
      <c r="AJ6" s="869"/>
      <c r="AK6" s="869"/>
      <c r="AL6" s="869"/>
      <c r="AM6" s="869"/>
      <c r="AN6" s="869"/>
      <c r="AO6" s="869"/>
      <c r="AP6" s="869"/>
      <c r="AQ6" s="928" t="s">
        <v>5897</v>
      </c>
      <c r="AR6" s="857"/>
      <c r="AS6" s="873"/>
      <c r="AT6" s="873"/>
      <c r="AU6" s="873"/>
      <c r="AV6" s="873"/>
      <c r="AW6" s="882"/>
      <c r="AX6" s="869"/>
      <c r="AY6" s="869"/>
      <c r="AZ6" s="22"/>
      <c r="BA6" s="22"/>
      <c r="BB6" s="22"/>
      <c r="BC6" s="22"/>
      <c r="BD6" s="22"/>
      <c r="BE6" s="22"/>
      <c r="BF6" s="1345" t="s">
        <v>6865</v>
      </c>
      <c r="BG6" s="339" t="s">
        <v>5241</v>
      </c>
      <c r="BH6" s="1234" t="s">
        <v>5561</v>
      </c>
      <c r="BI6" s="4" t="s">
        <v>5766</v>
      </c>
      <c r="BJ6" s="4" t="s">
        <v>5750</v>
      </c>
      <c r="BK6" s="66" t="s">
        <v>2150</v>
      </c>
      <c r="BL6" s="4" t="s">
        <v>5804</v>
      </c>
    </row>
    <row r="7" spans="1:65" ht="397.5" customHeight="1">
      <c r="A7" s="1163">
        <v>144</v>
      </c>
      <c r="B7" s="1164">
        <v>144</v>
      </c>
      <c r="C7" s="1165">
        <v>144</v>
      </c>
      <c r="D7" s="1342">
        <v>3</v>
      </c>
      <c r="E7" s="1343" t="s">
        <v>641</v>
      </c>
      <c r="F7" s="857" t="s">
        <v>5708</v>
      </c>
      <c r="G7" s="914" t="s">
        <v>2150</v>
      </c>
      <c r="H7" s="857"/>
      <c r="I7" s="1343" t="s">
        <v>656</v>
      </c>
      <c r="J7" s="857" t="s">
        <v>1183</v>
      </c>
      <c r="K7" s="1343" t="s">
        <v>1495</v>
      </c>
      <c r="L7" s="1343" t="s">
        <v>673</v>
      </c>
      <c r="M7" s="1343" t="s">
        <v>6796</v>
      </c>
      <c r="N7" s="857" t="s">
        <v>4280</v>
      </c>
      <c r="O7" s="857"/>
      <c r="P7" s="860" t="s">
        <v>3345</v>
      </c>
      <c r="Q7" s="860" t="s">
        <v>3140</v>
      </c>
      <c r="R7" s="857"/>
      <c r="S7" s="860" t="s">
        <v>2232</v>
      </c>
      <c r="T7" s="873" t="s">
        <v>1671</v>
      </c>
      <c r="U7" s="1344" t="s">
        <v>1530</v>
      </c>
      <c r="V7" s="873">
        <v>2005</v>
      </c>
      <c r="W7" s="873" t="s">
        <v>2187</v>
      </c>
      <c r="X7" s="1344" t="s">
        <v>6857</v>
      </c>
      <c r="Y7" s="873" t="s">
        <v>2212</v>
      </c>
      <c r="Z7" s="869" t="s">
        <v>2186</v>
      </c>
      <c r="AA7" s="881" t="s">
        <v>2233</v>
      </c>
      <c r="AB7" s="857" t="s">
        <v>5987</v>
      </c>
      <c r="AC7" s="857" t="s">
        <v>5990</v>
      </c>
      <c r="AD7" s="857" t="s">
        <v>5993</v>
      </c>
      <c r="AE7" s="857" t="s">
        <v>2237</v>
      </c>
      <c r="AF7" s="857"/>
      <c r="AG7" s="875" t="s">
        <v>2149</v>
      </c>
      <c r="AH7" s="875"/>
      <c r="AI7" s="868"/>
      <c r="AJ7" s="869"/>
      <c r="AK7" s="869"/>
      <c r="AL7" s="869"/>
      <c r="AM7" s="869"/>
      <c r="AN7" s="869"/>
      <c r="AO7" s="869"/>
      <c r="AP7" s="869"/>
      <c r="AQ7" s="881" t="s">
        <v>6104</v>
      </c>
      <c r="AR7" s="857"/>
      <c r="AS7" s="857"/>
      <c r="AT7" s="857"/>
      <c r="AU7" s="857"/>
      <c r="AV7" s="857"/>
      <c r="AW7" s="882"/>
      <c r="AX7" s="869"/>
      <c r="AY7" s="869"/>
      <c r="AZ7" s="22"/>
      <c r="BA7" s="22"/>
      <c r="BB7" s="22"/>
      <c r="BC7" s="22"/>
      <c r="BD7" s="22"/>
      <c r="BE7" s="22"/>
      <c r="BF7" s="1345" t="s">
        <v>6865</v>
      </c>
      <c r="BG7" s="339" t="s">
        <v>5241</v>
      </c>
      <c r="BH7" s="1234" t="s">
        <v>5561</v>
      </c>
      <c r="BI7" s="4" t="s">
        <v>5766</v>
      </c>
      <c r="BJ7" s="4" t="s">
        <v>5750</v>
      </c>
      <c r="BK7" s="66" t="s">
        <v>2150</v>
      </c>
      <c r="BL7" s="4" t="s">
        <v>5804</v>
      </c>
    </row>
    <row r="8" spans="1:65" s="6" customFormat="1" ht="330" hidden="1" customHeight="1">
      <c r="A8" s="1163">
        <v>148</v>
      </c>
      <c r="B8" s="1164">
        <v>148</v>
      </c>
      <c r="C8" s="1165">
        <v>148</v>
      </c>
      <c r="D8" s="1329">
        <v>8</v>
      </c>
      <c r="E8" s="857" t="s">
        <v>641</v>
      </c>
      <c r="F8" s="857" t="s">
        <v>5708</v>
      </c>
      <c r="G8" s="914" t="s">
        <v>2150</v>
      </c>
      <c r="H8" s="857"/>
      <c r="I8" s="857" t="s">
        <v>3815</v>
      </c>
      <c r="J8" s="857" t="s">
        <v>1069</v>
      </c>
      <c r="K8" s="857" t="s">
        <v>669</v>
      </c>
      <c r="L8" s="857" t="s">
        <v>670</v>
      </c>
      <c r="M8" s="857" t="s">
        <v>6795</v>
      </c>
      <c r="N8" s="857" t="s">
        <v>4280</v>
      </c>
      <c r="O8" s="857" t="s">
        <v>4507</v>
      </c>
      <c r="P8" s="860" t="s">
        <v>4508</v>
      </c>
      <c r="Q8" s="860" t="s">
        <v>4509</v>
      </c>
      <c r="R8" s="857"/>
      <c r="S8" s="857" t="s">
        <v>4510</v>
      </c>
      <c r="T8" s="857" t="s">
        <v>1626</v>
      </c>
      <c r="U8" s="857" t="s">
        <v>4511</v>
      </c>
      <c r="V8" s="857">
        <v>2001</v>
      </c>
      <c r="W8" s="857" t="s">
        <v>2186</v>
      </c>
      <c r="X8" s="857" t="s">
        <v>4512</v>
      </c>
      <c r="Y8" s="857"/>
      <c r="Z8" s="869" t="s">
        <v>2186</v>
      </c>
      <c r="AA8" s="881"/>
      <c r="AB8" s="857"/>
      <c r="AC8" s="873"/>
      <c r="AD8" s="873"/>
      <c r="AE8" s="873"/>
      <c r="AF8" s="873"/>
      <c r="AG8" s="875"/>
      <c r="AH8" s="875"/>
      <c r="AI8" s="929"/>
      <c r="AJ8" s="875"/>
      <c r="AK8" s="875"/>
      <c r="AL8" s="875"/>
      <c r="AM8" s="875"/>
      <c r="AN8" s="875"/>
      <c r="AO8" s="875"/>
      <c r="AP8" s="875"/>
      <c r="AQ8" s="928" t="s">
        <v>5898</v>
      </c>
      <c r="AR8" s="857"/>
      <c r="AS8" s="873"/>
      <c r="AT8" s="873"/>
      <c r="AU8" s="873"/>
      <c r="AV8" s="873"/>
      <c r="AW8" s="882"/>
      <c r="AX8" s="875"/>
      <c r="AY8" s="875"/>
      <c r="AZ8" s="24"/>
      <c r="BA8" s="24"/>
      <c r="BB8" s="24"/>
      <c r="BC8" s="24"/>
      <c r="BD8" s="24"/>
      <c r="BE8" s="24"/>
      <c r="BF8" s="1195" t="s">
        <v>4513</v>
      </c>
      <c r="BG8" s="3" t="s">
        <v>1242</v>
      </c>
      <c r="BH8" s="1234" t="s">
        <v>5561</v>
      </c>
      <c r="BI8" s="4" t="s">
        <v>5766</v>
      </c>
      <c r="BJ8" s="4" t="s">
        <v>5750</v>
      </c>
      <c r="BK8" s="66" t="s">
        <v>2150</v>
      </c>
      <c r="BL8" s="4" t="s">
        <v>5804</v>
      </c>
    </row>
    <row r="9" spans="1:65" s="11" customFormat="1" ht="315" hidden="1" customHeight="1">
      <c r="A9" s="1163">
        <v>149</v>
      </c>
      <c r="B9" s="1164">
        <v>149</v>
      </c>
      <c r="C9" s="1165">
        <v>149</v>
      </c>
      <c r="D9" s="1329">
        <v>9</v>
      </c>
      <c r="E9" s="857" t="s">
        <v>641</v>
      </c>
      <c r="F9" s="857" t="s">
        <v>5708</v>
      </c>
      <c r="G9" s="885" t="s">
        <v>2150</v>
      </c>
      <c r="H9" s="857"/>
      <c r="I9" s="857" t="s">
        <v>974</v>
      </c>
      <c r="J9" s="857" t="s">
        <v>1069</v>
      </c>
      <c r="K9" s="857" t="s">
        <v>675</v>
      </c>
      <c r="L9" s="857" t="s">
        <v>676</v>
      </c>
      <c r="M9" s="857" t="s">
        <v>6795</v>
      </c>
      <c r="N9" s="857" t="s">
        <v>4280</v>
      </c>
      <c r="O9" s="857" t="s">
        <v>6413</v>
      </c>
      <c r="P9" s="860" t="s">
        <v>3297</v>
      </c>
      <c r="Q9" s="860" t="s">
        <v>3296</v>
      </c>
      <c r="R9" s="857"/>
      <c r="S9" s="857" t="s">
        <v>3299</v>
      </c>
      <c r="T9" s="857" t="s">
        <v>1627</v>
      </c>
      <c r="U9" s="857" t="s">
        <v>975</v>
      </c>
      <c r="V9" s="857">
        <v>2005</v>
      </c>
      <c r="W9" s="857" t="s">
        <v>2511</v>
      </c>
      <c r="X9" s="857"/>
      <c r="Y9" s="857"/>
      <c r="Z9" s="869"/>
      <c r="AA9" s="881"/>
      <c r="AB9" s="857"/>
      <c r="AC9" s="873"/>
      <c r="AD9" s="873"/>
      <c r="AE9" s="873"/>
      <c r="AF9" s="873"/>
      <c r="AG9" s="875"/>
      <c r="AH9" s="875"/>
      <c r="AI9" s="868"/>
      <c r="AJ9" s="869"/>
      <c r="AK9" s="869"/>
      <c r="AL9" s="869"/>
      <c r="AM9" s="869"/>
      <c r="AN9" s="869"/>
      <c r="AO9" s="869"/>
      <c r="AP9" s="869"/>
      <c r="AQ9" s="881"/>
      <c r="AR9" s="857"/>
      <c r="AS9" s="873"/>
      <c r="AT9" s="873"/>
      <c r="AU9" s="873"/>
      <c r="AV9" s="873"/>
      <c r="AW9" s="882"/>
      <c r="AX9" s="1126"/>
      <c r="AY9" s="869"/>
      <c r="AZ9" s="22"/>
      <c r="BA9" s="22"/>
      <c r="BB9" s="22"/>
      <c r="BC9" s="22"/>
      <c r="BD9" s="22"/>
      <c r="BE9" s="22"/>
      <c r="BF9" s="1188" t="s">
        <v>4514</v>
      </c>
      <c r="BG9" s="3" t="s">
        <v>1242</v>
      </c>
      <c r="BH9" s="1234" t="s">
        <v>5562</v>
      </c>
      <c r="BI9" s="4" t="s">
        <v>5772</v>
      </c>
      <c r="BJ9" s="28"/>
      <c r="BK9" s="66" t="s">
        <v>626</v>
      </c>
      <c r="BL9" s="4" t="s">
        <v>5782</v>
      </c>
    </row>
    <row r="10" spans="1:65" s="6" customFormat="1" ht="119.25" hidden="1" customHeight="1">
      <c r="A10" s="1163">
        <v>150</v>
      </c>
      <c r="B10" s="1164">
        <v>150</v>
      </c>
      <c r="C10" s="1165">
        <v>150</v>
      </c>
      <c r="D10" s="1329">
        <v>10</v>
      </c>
      <c r="E10" s="857" t="s">
        <v>641</v>
      </c>
      <c r="F10" s="857" t="s">
        <v>5708</v>
      </c>
      <c r="G10" s="914" t="s">
        <v>2150</v>
      </c>
      <c r="H10" s="857"/>
      <c r="I10" s="857" t="s">
        <v>3536</v>
      </c>
      <c r="J10" s="857" t="s">
        <v>1069</v>
      </c>
      <c r="K10" s="857" t="s">
        <v>1498</v>
      </c>
      <c r="L10" s="857" t="s">
        <v>1071</v>
      </c>
      <c r="M10" s="857" t="s">
        <v>6795</v>
      </c>
      <c r="N10" s="857" t="s">
        <v>4280</v>
      </c>
      <c r="O10" s="857"/>
      <c r="P10" s="860" t="s">
        <v>1107</v>
      </c>
      <c r="Q10" s="860" t="s">
        <v>3143</v>
      </c>
      <c r="R10" s="857"/>
      <c r="S10" s="860" t="s">
        <v>2243</v>
      </c>
      <c r="T10" s="857" t="s">
        <v>1628</v>
      </c>
      <c r="U10" s="857" t="s">
        <v>3821</v>
      </c>
      <c r="V10" s="857">
        <v>2001</v>
      </c>
      <c r="W10" s="857" t="s">
        <v>2187</v>
      </c>
      <c r="X10" s="857" t="s">
        <v>4781</v>
      </c>
      <c r="Y10" s="857"/>
      <c r="Z10" s="869"/>
      <c r="AA10" s="881"/>
      <c r="AB10" s="857"/>
      <c r="AC10" s="873"/>
      <c r="AD10" s="873"/>
      <c r="AE10" s="873"/>
      <c r="AF10" s="873"/>
      <c r="AG10" s="875"/>
      <c r="AH10" s="875"/>
      <c r="AI10" s="868"/>
      <c r="AJ10" s="869"/>
      <c r="AK10" s="869"/>
      <c r="AL10" s="869"/>
      <c r="AM10" s="869"/>
      <c r="AN10" s="869"/>
      <c r="AO10" s="869"/>
      <c r="AP10" s="869"/>
      <c r="AQ10" s="928" t="s">
        <v>5899</v>
      </c>
      <c r="AR10" s="857"/>
      <c r="AS10" s="873"/>
      <c r="AT10" s="873"/>
      <c r="AU10" s="873"/>
      <c r="AV10" s="873"/>
      <c r="AW10" s="882"/>
      <c r="AX10" s="869"/>
      <c r="AY10" s="869"/>
      <c r="AZ10" s="22"/>
      <c r="BA10" s="22"/>
      <c r="BB10" s="22"/>
      <c r="BC10" s="22"/>
      <c r="BD10" s="22"/>
      <c r="BE10" s="22"/>
      <c r="BF10" s="1188"/>
      <c r="BG10" s="3" t="s">
        <v>1242</v>
      </c>
      <c r="BH10" s="1234" t="s">
        <v>5561</v>
      </c>
      <c r="BI10" s="4" t="s">
        <v>5766</v>
      </c>
      <c r="BJ10" s="4" t="s">
        <v>5750</v>
      </c>
      <c r="BK10" s="66" t="s">
        <v>2150</v>
      </c>
      <c r="BL10" s="4" t="s">
        <v>5804</v>
      </c>
    </row>
    <row r="11" spans="1:65" s="6" customFormat="1" ht="189" hidden="1">
      <c r="A11" s="1163">
        <v>188</v>
      </c>
      <c r="B11" s="1164">
        <v>188</v>
      </c>
      <c r="C11" s="1165">
        <v>188</v>
      </c>
      <c r="D11" s="1329">
        <v>11</v>
      </c>
      <c r="E11" s="873" t="s">
        <v>641</v>
      </c>
      <c r="F11" s="857" t="s">
        <v>5708</v>
      </c>
      <c r="G11" s="885" t="s">
        <v>2150</v>
      </c>
      <c r="H11" s="873" t="s">
        <v>626</v>
      </c>
      <c r="I11" s="873" t="s">
        <v>3556</v>
      </c>
      <c r="J11" s="873" t="s">
        <v>1400</v>
      </c>
      <c r="K11" s="873" t="s">
        <v>675</v>
      </c>
      <c r="L11" s="873" t="s">
        <v>676</v>
      </c>
      <c r="M11" s="873" t="s">
        <v>6795</v>
      </c>
      <c r="N11" s="873" t="s">
        <v>4280</v>
      </c>
      <c r="O11" s="873" t="s">
        <v>4520</v>
      </c>
      <c r="P11" s="873" t="s">
        <v>4521</v>
      </c>
      <c r="Q11" s="880" t="s">
        <v>4522</v>
      </c>
      <c r="R11" s="880"/>
      <c r="S11" s="880" t="s">
        <v>4523</v>
      </c>
      <c r="T11" s="873" t="s">
        <v>1649</v>
      </c>
      <c r="U11" s="873" t="s">
        <v>4519</v>
      </c>
      <c r="V11" s="873" t="s">
        <v>4524</v>
      </c>
      <c r="W11" s="873" t="s">
        <v>2510</v>
      </c>
      <c r="X11" s="901" t="s">
        <v>5972</v>
      </c>
      <c r="Y11" s="901" t="s">
        <v>626</v>
      </c>
      <c r="Z11" s="875" t="s">
        <v>2179</v>
      </c>
      <c r="AA11" s="931" t="s">
        <v>626</v>
      </c>
      <c r="AB11" s="930" t="s">
        <v>626</v>
      </c>
      <c r="AC11" s="930" t="s">
        <v>626</v>
      </c>
      <c r="AD11" s="930" t="s">
        <v>626</v>
      </c>
      <c r="AE11" s="930" t="s">
        <v>626</v>
      </c>
      <c r="AF11" s="930"/>
      <c r="AG11" s="895" t="s">
        <v>626</v>
      </c>
      <c r="AH11" s="895"/>
      <c r="AI11" s="961">
        <v>43762</v>
      </c>
      <c r="AJ11" s="901" t="s">
        <v>626</v>
      </c>
      <c r="AK11" s="954">
        <v>43739</v>
      </c>
      <c r="AL11" s="954" t="s">
        <v>5968</v>
      </c>
      <c r="AM11" s="901" t="s">
        <v>5969</v>
      </c>
      <c r="AN11" s="954">
        <v>44044</v>
      </c>
      <c r="AO11" s="901" t="s">
        <v>5970</v>
      </c>
      <c r="AP11" s="901" t="s">
        <v>5971</v>
      </c>
      <c r="AQ11" s="931"/>
      <c r="AR11" s="930"/>
      <c r="AS11" s="930"/>
      <c r="AT11" s="930"/>
      <c r="AU11" s="930"/>
      <c r="AV11" s="930"/>
      <c r="AW11" s="934"/>
      <c r="AX11" s="1128"/>
      <c r="AY11" s="962"/>
      <c r="AZ11" s="101"/>
      <c r="BA11" s="101"/>
      <c r="BB11" s="101"/>
      <c r="BC11" s="101"/>
      <c r="BD11" s="101"/>
      <c r="BE11" s="101"/>
      <c r="BF11" s="1333" t="s">
        <v>6692</v>
      </c>
      <c r="BG11" s="3" t="s">
        <v>6335</v>
      </c>
      <c r="BH11" s="1239" t="s">
        <v>6693</v>
      </c>
      <c r="BI11" s="4" t="s">
        <v>5766</v>
      </c>
      <c r="BJ11" s="4" t="s">
        <v>6407</v>
      </c>
      <c r="BK11" s="66" t="s">
        <v>2150</v>
      </c>
      <c r="BL11" s="4" t="s">
        <v>5782</v>
      </c>
    </row>
    <row r="12" spans="1:65" ht="295.5" customHeight="1">
      <c r="A12" s="1163">
        <v>197</v>
      </c>
      <c r="B12" s="1164">
        <v>197</v>
      </c>
      <c r="C12" s="1165">
        <v>197</v>
      </c>
      <c r="D12" s="1342">
        <v>4</v>
      </c>
      <c r="E12" s="1344" t="s">
        <v>4176</v>
      </c>
      <c r="F12" s="857" t="s">
        <v>5708</v>
      </c>
      <c r="G12" s="885" t="s">
        <v>2150</v>
      </c>
      <c r="H12" s="873"/>
      <c r="I12" s="1344" t="s">
        <v>2098</v>
      </c>
      <c r="J12" s="873" t="s">
        <v>1075</v>
      </c>
      <c r="K12" s="1344" t="s">
        <v>1505</v>
      </c>
      <c r="L12" s="1344" t="s">
        <v>673</v>
      </c>
      <c r="M12" s="1344" t="s">
        <v>6796</v>
      </c>
      <c r="N12" s="873" t="s">
        <v>4280</v>
      </c>
      <c r="O12" s="873"/>
      <c r="P12" s="873" t="s">
        <v>3347</v>
      </c>
      <c r="Q12" s="880" t="s">
        <v>3175</v>
      </c>
      <c r="R12" s="873"/>
      <c r="S12" s="880" t="s">
        <v>2364</v>
      </c>
      <c r="T12" s="873" t="s">
        <v>1653</v>
      </c>
      <c r="U12" s="1344" t="s">
        <v>1989</v>
      </c>
      <c r="V12" s="873">
        <v>2010</v>
      </c>
      <c r="W12" s="873" t="s">
        <v>2187</v>
      </c>
      <c r="X12" s="1344" t="s">
        <v>6859</v>
      </c>
      <c r="Y12" s="901" t="s">
        <v>626</v>
      </c>
      <c r="Z12" s="875" t="s">
        <v>2179</v>
      </c>
      <c r="AA12" s="931" t="s">
        <v>626</v>
      </c>
      <c r="AB12" s="930" t="s">
        <v>626</v>
      </c>
      <c r="AC12" s="930" t="s">
        <v>626</v>
      </c>
      <c r="AD12" s="930" t="s">
        <v>626</v>
      </c>
      <c r="AE12" s="930" t="s">
        <v>626</v>
      </c>
      <c r="AF12" s="930"/>
      <c r="AG12" s="895" t="s">
        <v>626</v>
      </c>
      <c r="AH12" s="895"/>
      <c r="AI12" s="967"/>
      <c r="AJ12" s="968"/>
      <c r="AK12" s="968"/>
      <c r="AL12" s="968"/>
      <c r="AM12" s="968"/>
      <c r="AN12" s="968"/>
      <c r="AO12" s="968"/>
      <c r="AP12" s="968"/>
      <c r="AQ12" s="970" t="s">
        <v>5902</v>
      </c>
      <c r="AR12" s="930"/>
      <c r="AS12" s="930"/>
      <c r="AT12" s="930"/>
      <c r="AU12" s="930"/>
      <c r="AV12" s="930"/>
      <c r="AW12" s="934"/>
      <c r="AX12" s="968" t="s">
        <v>6175</v>
      </c>
      <c r="AY12" s="968"/>
      <c r="AZ12" s="25"/>
      <c r="BA12" s="25"/>
      <c r="BB12" s="25"/>
      <c r="BC12" s="25"/>
      <c r="BD12" s="25"/>
      <c r="BE12" s="25"/>
      <c r="BF12" s="1346" t="s">
        <v>6865</v>
      </c>
      <c r="BG12" s="339" t="s">
        <v>1243</v>
      </c>
      <c r="BH12" s="1205" t="s">
        <v>6495</v>
      </c>
      <c r="BI12" s="4" t="s">
        <v>5766</v>
      </c>
      <c r="BJ12" s="4" t="s">
        <v>5750</v>
      </c>
      <c r="BK12" s="66" t="s">
        <v>2150</v>
      </c>
      <c r="BL12" s="4" t="s">
        <v>5804</v>
      </c>
    </row>
    <row r="13" spans="1:65" s="6" customFormat="1" ht="170" hidden="1">
      <c r="A13" s="1163">
        <v>198</v>
      </c>
      <c r="B13" s="1164">
        <v>198</v>
      </c>
      <c r="C13" s="1165">
        <v>198</v>
      </c>
      <c r="D13" s="1329">
        <v>13</v>
      </c>
      <c r="E13" s="873" t="s">
        <v>641</v>
      </c>
      <c r="F13" s="857" t="s">
        <v>5708</v>
      </c>
      <c r="G13" s="885" t="s">
        <v>2150</v>
      </c>
      <c r="H13" s="873"/>
      <c r="I13" s="873" t="s">
        <v>5228</v>
      </c>
      <c r="J13" s="873" t="s">
        <v>1076</v>
      </c>
      <c r="K13" s="873" t="s">
        <v>675</v>
      </c>
      <c r="L13" s="873" t="s">
        <v>676</v>
      </c>
      <c r="M13" s="873" t="s">
        <v>6795</v>
      </c>
      <c r="N13" s="873" t="s">
        <v>4280</v>
      </c>
      <c r="O13" s="873" t="s">
        <v>4595</v>
      </c>
      <c r="P13" s="880" t="s">
        <v>6066</v>
      </c>
      <c r="Q13" s="880" t="s">
        <v>4596</v>
      </c>
      <c r="R13" s="873"/>
      <c r="S13" s="880"/>
      <c r="T13" s="873" t="s">
        <v>1654</v>
      </c>
      <c r="U13" s="873" t="s">
        <v>6694</v>
      </c>
      <c r="V13" s="873" t="s">
        <v>6695</v>
      </c>
      <c r="W13" s="873" t="s">
        <v>2510</v>
      </c>
      <c r="X13" s="901" t="s">
        <v>626</v>
      </c>
      <c r="Y13" s="901" t="s">
        <v>626</v>
      </c>
      <c r="Z13" s="875" t="s">
        <v>2179</v>
      </c>
      <c r="AA13" s="931" t="s">
        <v>626</v>
      </c>
      <c r="AB13" s="930" t="s">
        <v>626</v>
      </c>
      <c r="AC13" s="930" t="s">
        <v>626</v>
      </c>
      <c r="AD13" s="930" t="s">
        <v>626</v>
      </c>
      <c r="AE13" s="930" t="s">
        <v>626</v>
      </c>
      <c r="AF13" s="930"/>
      <c r="AG13" s="895" t="s">
        <v>626</v>
      </c>
      <c r="AH13" s="895"/>
      <c r="AI13" s="942"/>
      <c r="AJ13" s="902"/>
      <c r="AK13" s="902"/>
      <c r="AL13" s="902"/>
      <c r="AM13" s="902"/>
      <c r="AN13" s="902"/>
      <c r="AO13" s="902"/>
      <c r="AP13" s="902"/>
      <c r="AQ13" s="931"/>
      <c r="AR13" s="930"/>
      <c r="AS13" s="930"/>
      <c r="AT13" s="930"/>
      <c r="AU13" s="930"/>
      <c r="AV13" s="930"/>
      <c r="AW13" s="934"/>
      <c r="AX13" s="1130"/>
      <c r="AY13" s="902"/>
      <c r="AZ13" s="36"/>
      <c r="BA13" s="36"/>
      <c r="BB13" s="36"/>
      <c r="BC13" s="36"/>
      <c r="BD13" s="36"/>
      <c r="BE13" s="36"/>
      <c r="BF13" s="1334" t="s">
        <v>5925</v>
      </c>
      <c r="BG13" s="3" t="s">
        <v>5250</v>
      </c>
      <c r="BH13" s="1205" t="s">
        <v>5542</v>
      </c>
      <c r="BI13" s="4" t="s">
        <v>6034</v>
      </c>
      <c r="BJ13" s="4"/>
      <c r="BK13" s="66" t="s">
        <v>626</v>
      </c>
      <c r="BL13" s="4" t="s">
        <v>5782</v>
      </c>
    </row>
    <row r="14" spans="1:65" ht="409.5" customHeight="1">
      <c r="A14" s="1163">
        <v>223</v>
      </c>
      <c r="B14" s="1164">
        <v>223</v>
      </c>
      <c r="C14" s="1165">
        <v>205</v>
      </c>
      <c r="D14" s="1342">
        <v>5</v>
      </c>
      <c r="E14" s="1344" t="s">
        <v>1040</v>
      </c>
      <c r="F14" s="857" t="s">
        <v>5708</v>
      </c>
      <c r="G14" s="885" t="s">
        <v>2150</v>
      </c>
      <c r="H14" s="873"/>
      <c r="I14" s="1344" t="s">
        <v>1041</v>
      </c>
      <c r="J14" s="873" t="s">
        <v>4597</v>
      </c>
      <c r="K14" s="1344" t="s">
        <v>1505</v>
      </c>
      <c r="L14" s="1344" t="s">
        <v>673</v>
      </c>
      <c r="M14" s="1344" t="s">
        <v>6796</v>
      </c>
      <c r="N14" s="873" t="s">
        <v>4280</v>
      </c>
      <c r="O14" s="873" t="s">
        <v>4598</v>
      </c>
      <c r="P14" s="880" t="s">
        <v>4601</v>
      </c>
      <c r="Q14" s="873" t="s">
        <v>4602</v>
      </c>
      <c r="R14" s="873"/>
      <c r="S14" s="880"/>
      <c r="T14" s="873" t="s">
        <v>1661</v>
      </c>
      <c r="U14" s="1344" t="s">
        <v>6869</v>
      </c>
      <c r="V14" s="873" t="s">
        <v>4600</v>
      </c>
      <c r="W14" s="873" t="s">
        <v>2511</v>
      </c>
      <c r="X14" s="1344"/>
      <c r="Y14" s="873"/>
      <c r="Z14" s="875"/>
      <c r="AA14" s="862">
        <v>40422</v>
      </c>
      <c r="AB14" s="860" t="s">
        <v>1318</v>
      </c>
      <c r="AC14" s="873"/>
      <c r="AD14" s="873"/>
      <c r="AE14" s="873"/>
      <c r="AF14" s="873"/>
      <c r="AG14" s="875"/>
      <c r="AH14" s="875"/>
      <c r="AI14" s="929"/>
      <c r="AJ14" s="875"/>
      <c r="AK14" s="875"/>
      <c r="AL14" s="875"/>
      <c r="AM14" s="875"/>
      <c r="AN14" s="875"/>
      <c r="AO14" s="875"/>
      <c r="AP14" s="875"/>
      <c r="AQ14" s="862"/>
      <c r="AR14" s="857"/>
      <c r="AS14" s="873"/>
      <c r="AT14" s="873"/>
      <c r="AU14" s="873"/>
      <c r="AV14" s="873"/>
      <c r="AW14" s="882"/>
      <c r="AX14" s="1127"/>
      <c r="AY14" s="875"/>
      <c r="AZ14" s="24"/>
      <c r="BA14" s="24"/>
      <c r="BB14" s="24"/>
      <c r="BC14" s="24"/>
      <c r="BD14" s="24"/>
      <c r="BE14" s="24"/>
      <c r="BF14" s="1349" t="s">
        <v>6867</v>
      </c>
      <c r="BG14" s="339" t="s">
        <v>1242</v>
      </c>
      <c r="BH14" s="1205" t="s">
        <v>5562</v>
      </c>
      <c r="BI14" s="4" t="s">
        <v>6034</v>
      </c>
      <c r="BJ14" s="4"/>
      <c r="BK14" s="66" t="s">
        <v>626</v>
      </c>
      <c r="BL14" s="4" t="s">
        <v>5782</v>
      </c>
    </row>
    <row r="15" spans="1:65" ht="409.5" customHeight="1">
      <c r="A15" s="1163">
        <v>227</v>
      </c>
      <c r="B15" s="1164">
        <v>227</v>
      </c>
      <c r="C15" s="1165">
        <v>209</v>
      </c>
      <c r="D15" s="1342">
        <v>6</v>
      </c>
      <c r="E15" s="1344" t="s">
        <v>1040</v>
      </c>
      <c r="F15" s="857" t="s">
        <v>5708</v>
      </c>
      <c r="G15" s="885" t="s">
        <v>2150</v>
      </c>
      <c r="H15" s="873"/>
      <c r="I15" s="1344" t="s">
        <v>167</v>
      </c>
      <c r="J15" s="873" t="s">
        <v>168</v>
      </c>
      <c r="K15" s="1344" t="s">
        <v>169</v>
      </c>
      <c r="L15" s="1344" t="s">
        <v>673</v>
      </c>
      <c r="M15" s="1344" t="s">
        <v>6796</v>
      </c>
      <c r="N15" s="873" t="s">
        <v>5203</v>
      </c>
      <c r="O15" s="966" t="s">
        <v>6426</v>
      </c>
      <c r="P15" s="873"/>
      <c r="Q15" s="880" t="s">
        <v>6427</v>
      </c>
      <c r="R15" s="873"/>
      <c r="S15" s="880"/>
      <c r="T15" s="873"/>
      <c r="U15" s="1344" t="s">
        <v>6428</v>
      </c>
      <c r="V15" s="873">
        <v>2009</v>
      </c>
      <c r="W15" s="873" t="s">
        <v>2511</v>
      </c>
      <c r="X15" s="1344"/>
      <c r="Y15" s="873"/>
      <c r="Z15" s="875"/>
      <c r="AA15" s="881"/>
      <c r="AB15" s="857"/>
      <c r="AC15" s="873"/>
      <c r="AD15" s="873"/>
      <c r="AE15" s="873"/>
      <c r="AF15" s="873"/>
      <c r="AG15" s="875"/>
      <c r="AH15" s="875"/>
      <c r="AI15" s="967"/>
      <c r="AJ15" s="968"/>
      <c r="AK15" s="968"/>
      <c r="AL15" s="968"/>
      <c r="AM15" s="968"/>
      <c r="AN15" s="968"/>
      <c r="AO15" s="968"/>
      <c r="AP15" s="968"/>
      <c r="AQ15" s="881"/>
      <c r="AR15" s="857"/>
      <c r="AS15" s="873"/>
      <c r="AT15" s="873"/>
      <c r="AU15" s="873"/>
      <c r="AV15" s="873"/>
      <c r="AW15" s="882"/>
      <c r="AX15" s="1129"/>
      <c r="AY15" s="968"/>
      <c r="AZ15" s="25"/>
      <c r="BA15" s="25"/>
      <c r="BB15" s="25"/>
      <c r="BC15" s="25"/>
      <c r="BD15" s="25"/>
      <c r="BE15" s="25"/>
      <c r="BF15" s="1350" t="s">
        <v>6868</v>
      </c>
      <c r="BG15" s="1330" t="s">
        <v>626</v>
      </c>
      <c r="BH15" s="1205" t="s">
        <v>5562</v>
      </c>
      <c r="BI15" s="4" t="s">
        <v>5772</v>
      </c>
      <c r="BJ15" s="4"/>
      <c r="BK15" s="66" t="s">
        <v>626</v>
      </c>
      <c r="BL15" s="4" t="s">
        <v>5782</v>
      </c>
    </row>
    <row r="16" spans="1:65" ht="379.5" customHeight="1">
      <c r="A16" s="1163">
        <v>293</v>
      </c>
      <c r="B16" s="1164">
        <v>293</v>
      </c>
      <c r="C16" s="1165">
        <v>275</v>
      </c>
      <c r="D16" s="1342">
        <v>7</v>
      </c>
      <c r="E16" s="1344" t="s">
        <v>641</v>
      </c>
      <c r="F16" s="857" t="s">
        <v>5708</v>
      </c>
      <c r="G16" s="885" t="s">
        <v>2150</v>
      </c>
      <c r="H16" s="873"/>
      <c r="I16" s="1344" t="s">
        <v>2595</v>
      </c>
      <c r="J16" s="873" t="s">
        <v>6224</v>
      </c>
      <c r="K16" s="1344" t="s">
        <v>1495</v>
      </c>
      <c r="L16" s="1344" t="s">
        <v>673</v>
      </c>
      <c r="M16" s="1344" t="s">
        <v>6796</v>
      </c>
      <c r="N16" s="873" t="s">
        <v>4280</v>
      </c>
      <c r="O16" s="873"/>
      <c r="P16" s="873" t="s">
        <v>1976</v>
      </c>
      <c r="Q16" s="873" t="s">
        <v>3253</v>
      </c>
      <c r="R16" s="873"/>
      <c r="S16" s="1028">
        <v>568075.18000000005</v>
      </c>
      <c r="T16" s="873"/>
      <c r="U16" s="1347" t="s">
        <v>6871</v>
      </c>
      <c r="V16" s="1030">
        <v>41565</v>
      </c>
      <c r="W16" s="873" t="s">
        <v>2510</v>
      </c>
      <c r="X16" s="1344" t="s">
        <v>6860</v>
      </c>
      <c r="Y16" s="873"/>
      <c r="Z16" s="875"/>
      <c r="AA16" s="884"/>
      <c r="AB16" s="873"/>
      <c r="AC16" s="873"/>
      <c r="AD16" s="873"/>
      <c r="AE16" s="873"/>
      <c r="AF16" s="873"/>
      <c r="AG16" s="875"/>
      <c r="AH16" s="875"/>
      <c r="AI16" s="929"/>
      <c r="AJ16" s="875"/>
      <c r="AK16" s="875"/>
      <c r="AL16" s="875"/>
      <c r="AM16" s="875"/>
      <c r="AN16" s="875"/>
      <c r="AO16" s="875"/>
      <c r="AP16" s="875"/>
      <c r="AQ16" s="1021" t="s">
        <v>5908</v>
      </c>
      <c r="AR16" s="873"/>
      <c r="AS16" s="873"/>
      <c r="AT16" s="873"/>
      <c r="AU16" s="873"/>
      <c r="AV16" s="873"/>
      <c r="AW16" s="882"/>
      <c r="AX16" s="875"/>
      <c r="AY16" s="875"/>
      <c r="AZ16" s="24"/>
      <c r="BA16" s="24"/>
      <c r="BB16" s="24"/>
      <c r="BC16" s="24"/>
      <c r="BD16" s="24"/>
      <c r="BE16" s="24"/>
      <c r="BF16" s="1349" t="s">
        <v>6865</v>
      </c>
      <c r="BG16" s="1331"/>
      <c r="BH16" s="1205" t="s">
        <v>5561</v>
      </c>
      <c r="BI16" s="4" t="s">
        <v>5766</v>
      </c>
      <c r="BJ16" s="4" t="s">
        <v>5750</v>
      </c>
      <c r="BK16" s="66" t="s">
        <v>2150</v>
      </c>
      <c r="BL16" s="4" t="s">
        <v>5828</v>
      </c>
    </row>
    <row r="17" spans="1:64" ht="313.5" customHeight="1">
      <c r="A17" s="1163">
        <v>297</v>
      </c>
      <c r="B17" s="1164">
        <v>297</v>
      </c>
      <c r="C17" s="1165">
        <v>279</v>
      </c>
      <c r="D17" s="1342">
        <v>8</v>
      </c>
      <c r="E17" s="1344" t="s">
        <v>1990</v>
      </c>
      <c r="F17" s="857" t="s">
        <v>5708</v>
      </c>
      <c r="G17" s="885" t="s">
        <v>2150</v>
      </c>
      <c r="H17" s="873" t="s">
        <v>5692</v>
      </c>
      <c r="I17" s="1344" t="s">
        <v>1991</v>
      </c>
      <c r="J17" s="873" t="s">
        <v>1992</v>
      </c>
      <c r="K17" s="1344" t="s">
        <v>1505</v>
      </c>
      <c r="L17" s="1344" t="s">
        <v>668</v>
      </c>
      <c r="M17" s="1344" t="s">
        <v>6796</v>
      </c>
      <c r="N17" s="873" t="s">
        <v>4280</v>
      </c>
      <c r="O17" s="873"/>
      <c r="P17" s="873"/>
      <c r="Q17" s="873" t="s">
        <v>3396</v>
      </c>
      <c r="R17" s="873"/>
      <c r="S17" s="1012" t="s">
        <v>3398</v>
      </c>
      <c r="T17" s="1018" t="s">
        <v>1993</v>
      </c>
      <c r="U17" s="1344" t="s">
        <v>6439</v>
      </c>
      <c r="V17" s="880" t="s">
        <v>6440</v>
      </c>
      <c r="W17" s="1018" t="s">
        <v>2510</v>
      </c>
      <c r="X17" s="1348"/>
      <c r="Y17" s="1018"/>
      <c r="Z17" s="1019"/>
      <c r="AA17" s="884"/>
      <c r="AB17" s="873"/>
      <c r="AC17" s="873"/>
      <c r="AD17" s="873"/>
      <c r="AE17" s="873"/>
      <c r="AF17" s="873"/>
      <c r="AG17" s="875"/>
      <c r="AH17" s="875"/>
      <c r="AI17" s="929"/>
      <c r="AJ17" s="875"/>
      <c r="AK17" s="875"/>
      <c r="AL17" s="875"/>
      <c r="AM17" s="875"/>
      <c r="AN17" s="875"/>
      <c r="AO17" s="875"/>
      <c r="AP17" s="875"/>
      <c r="AQ17" s="884"/>
      <c r="AR17" s="873"/>
      <c r="AS17" s="873"/>
      <c r="AT17" s="873"/>
      <c r="AU17" s="873"/>
      <c r="AV17" s="873"/>
      <c r="AW17" s="882"/>
      <c r="AX17" s="1127"/>
      <c r="AY17" s="875"/>
      <c r="AZ17" s="24"/>
      <c r="BA17" s="24"/>
      <c r="BB17" s="24"/>
      <c r="BC17" s="24"/>
      <c r="BD17" s="24"/>
      <c r="BE17" s="24"/>
      <c r="BF17" s="1350" t="s">
        <v>6441</v>
      </c>
      <c r="BG17" s="1331" t="s">
        <v>1395</v>
      </c>
      <c r="BH17" s="1205" t="s">
        <v>5562</v>
      </c>
      <c r="BI17" s="4" t="s">
        <v>5772</v>
      </c>
      <c r="BJ17" s="4"/>
      <c r="BK17" s="4" t="s">
        <v>626</v>
      </c>
      <c r="BL17" s="4" t="s">
        <v>5782</v>
      </c>
    </row>
    <row r="18" spans="1:64" ht="346.5" customHeight="1">
      <c r="A18" s="1163">
        <v>323</v>
      </c>
      <c r="B18" s="1164">
        <v>323</v>
      </c>
      <c r="C18" s="1165">
        <v>305</v>
      </c>
      <c r="D18" s="1342">
        <v>9</v>
      </c>
      <c r="E18" s="1344" t="s">
        <v>1040</v>
      </c>
      <c r="F18" s="857" t="s">
        <v>5708</v>
      </c>
      <c r="G18" s="885" t="s">
        <v>2150</v>
      </c>
      <c r="H18" s="873"/>
      <c r="I18" s="1344" t="s">
        <v>3811</v>
      </c>
      <c r="J18" s="873" t="s">
        <v>3812</v>
      </c>
      <c r="K18" s="1344" t="s">
        <v>715</v>
      </c>
      <c r="L18" s="1344" t="s">
        <v>668</v>
      </c>
      <c r="M18" s="1344" t="s">
        <v>6796</v>
      </c>
      <c r="N18" s="873" t="s">
        <v>4280</v>
      </c>
      <c r="O18" s="873" t="s">
        <v>4317</v>
      </c>
      <c r="P18" s="873" t="s">
        <v>4203</v>
      </c>
      <c r="Q18" s="873" t="s">
        <v>4204</v>
      </c>
      <c r="R18" s="873"/>
      <c r="S18" s="873" t="s">
        <v>4205</v>
      </c>
      <c r="T18" s="873"/>
      <c r="U18" s="1344" t="s">
        <v>4316</v>
      </c>
      <c r="V18" s="873">
        <v>2018</v>
      </c>
      <c r="W18" s="873"/>
      <c r="X18" s="1344" t="s">
        <v>6861</v>
      </c>
      <c r="Y18" s="873"/>
      <c r="Z18" s="875"/>
      <c r="AA18" s="884"/>
      <c r="AB18" s="873"/>
      <c r="AC18" s="873"/>
      <c r="AD18" s="873"/>
      <c r="AE18" s="873"/>
      <c r="AF18" s="873"/>
      <c r="AG18" s="875"/>
      <c r="AH18" s="875"/>
      <c r="AI18" s="929"/>
      <c r="AJ18" s="875"/>
      <c r="AK18" s="875"/>
      <c r="AL18" s="875"/>
      <c r="AM18" s="875"/>
      <c r="AN18" s="875"/>
      <c r="AO18" s="875"/>
      <c r="AP18" s="875"/>
      <c r="AQ18" s="1021" t="s">
        <v>5930</v>
      </c>
      <c r="AR18" s="873"/>
      <c r="AS18" s="873"/>
      <c r="AT18" s="873"/>
      <c r="AU18" s="873"/>
      <c r="AV18" s="873"/>
      <c r="AW18" s="882"/>
      <c r="AX18" s="875"/>
      <c r="AY18" s="875"/>
      <c r="AZ18" s="24"/>
      <c r="BA18" s="24"/>
      <c r="BB18" s="24"/>
      <c r="BC18" s="24"/>
      <c r="BD18" s="24"/>
      <c r="BE18" s="24"/>
      <c r="BF18" s="1349" t="s">
        <v>6865</v>
      </c>
      <c r="BG18" s="56"/>
      <c r="BH18" s="1241" t="s">
        <v>5561</v>
      </c>
      <c r="BI18" s="4" t="s">
        <v>5766</v>
      </c>
      <c r="BJ18" s="4" t="s">
        <v>5750</v>
      </c>
      <c r="BK18" s="66" t="s">
        <v>2150</v>
      </c>
      <c r="BL18" s="4" t="s">
        <v>5828</v>
      </c>
    </row>
    <row r="19" spans="1:64" ht="343.5" customHeight="1">
      <c r="A19" s="1163">
        <v>335</v>
      </c>
      <c r="B19" s="1164">
        <v>335</v>
      </c>
      <c r="C19" s="1165">
        <v>317</v>
      </c>
      <c r="D19" s="1342">
        <v>10</v>
      </c>
      <c r="E19" s="1344" t="s">
        <v>1040</v>
      </c>
      <c r="F19" s="857" t="s">
        <v>5708</v>
      </c>
      <c r="G19" s="885" t="s">
        <v>2150</v>
      </c>
      <c r="H19" s="873"/>
      <c r="I19" s="1344" t="s">
        <v>1291</v>
      </c>
      <c r="J19" s="873" t="s">
        <v>2099</v>
      </c>
      <c r="K19" s="1344" t="s">
        <v>1505</v>
      </c>
      <c r="L19" s="1344" t="s">
        <v>673</v>
      </c>
      <c r="M19" s="1344" t="s">
        <v>6796</v>
      </c>
      <c r="N19" s="873" t="s">
        <v>4280</v>
      </c>
      <c r="O19" s="873"/>
      <c r="P19" s="873" t="s">
        <v>1986</v>
      </c>
      <c r="Q19" s="873" t="s">
        <v>3247</v>
      </c>
      <c r="R19" s="873"/>
      <c r="S19" s="873"/>
      <c r="T19" s="873" t="s">
        <v>1988</v>
      </c>
      <c r="U19" s="1344" t="s">
        <v>1987</v>
      </c>
      <c r="V19" s="873">
        <v>2011</v>
      </c>
      <c r="W19" s="873"/>
      <c r="X19" s="1344" t="s">
        <v>6862</v>
      </c>
      <c r="Y19" s="873"/>
      <c r="Z19" s="875"/>
      <c r="AA19" s="884"/>
      <c r="AB19" s="873"/>
      <c r="AC19" s="873"/>
      <c r="AD19" s="873"/>
      <c r="AE19" s="873"/>
      <c r="AF19" s="873"/>
      <c r="AG19" s="875"/>
      <c r="AH19" s="875"/>
      <c r="AI19" s="929"/>
      <c r="AJ19" s="875"/>
      <c r="AK19" s="875"/>
      <c r="AL19" s="875"/>
      <c r="AM19" s="875"/>
      <c r="AN19" s="875"/>
      <c r="AO19" s="875"/>
      <c r="AP19" s="875"/>
      <c r="AQ19" s="1021" t="s">
        <v>5909</v>
      </c>
      <c r="AR19" s="873"/>
      <c r="AS19" s="873"/>
      <c r="AT19" s="873"/>
      <c r="AU19" s="873"/>
      <c r="AV19" s="873"/>
      <c r="AW19" s="882"/>
      <c r="AX19" s="875"/>
      <c r="AY19" s="875"/>
      <c r="AZ19" s="24"/>
      <c r="BA19" s="24"/>
      <c r="BB19" s="24"/>
      <c r="BC19" s="24"/>
      <c r="BD19" s="24"/>
      <c r="BE19" s="24"/>
      <c r="BF19" s="1349" t="s">
        <v>6865</v>
      </c>
      <c r="BG19" s="56"/>
      <c r="BH19" s="1205" t="s">
        <v>5561</v>
      </c>
      <c r="BI19" s="4" t="s">
        <v>5766</v>
      </c>
      <c r="BJ19" s="4" t="s">
        <v>5750</v>
      </c>
      <c r="BK19" s="66" t="s">
        <v>2150</v>
      </c>
      <c r="BL19" s="4" t="s">
        <v>5828</v>
      </c>
    </row>
    <row r="20" spans="1:64" s="6" customFormat="1" ht="55.5" hidden="1" customHeight="1">
      <c r="A20" s="1163">
        <v>367</v>
      </c>
      <c r="B20" s="1164">
        <v>367</v>
      </c>
      <c r="C20" s="1165">
        <v>349</v>
      </c>
      <c r="D20" s="1329">
        <v>20</v>
      </c>
      <c r="E20" s="873" t="s">
        <v>641</v>
      </c>
      <c r="F20" s="857" t="s">
        <v>5708</v>
      </c>
      <c r="G20" s="885" t="s">
        <v>2150</v>
      </c>
      <c r="H20" s="873"/>
      <c r="I20" s="873" t="s">
        <v>1304</v>
      </c>
      <c r="J20" s="873" t="s">
        <v>1069</v>
      </c>
      <c r="K20" s="873" t="s">
        <v>675</v>
      </c>
      <c r="L20" s="873" t="s">
        <v>676</v>
      </c>
      <c r="M20" s="873" t="s">
        <v>6795</v>
      </c>
      <c r="N20" s="873" t="s">
        <v>4280</v>
      </c>
      <c r="O20" s="873"/>
      <c r="P20" s="873" t="s">
        <v>3455</v>
      </c>
      <c r="Q20" s="873" t="s">
        <v>3241</v>
      </c>
      <c r="R20" s="873"/>
      <c r="S20" s="880"/>
      <c r="T20" s="873" t="s">
        <v>1015</v>
      </c>
      <c r="U20" s="873" t="s">
        <v>1014</v>
      </c>
      <c r="V20" s="873">
        <v>2014</v>
      </c>
      <c r="W20" s="873"/>
      <c r="X20" s="873" t="s">
        <v>2654</v>
      </c>
      <c r="Y20" s="873"/>
      <c r="Z20" s="875"/>
      <c r="AA20" s="884"/>
      <c r="AB20" s="873"/>
      <c r="AC20" s="873"/>
      <c r="AD20" s="873"/>
      <c r="AE20" s="873"/>
      <c r="AF20" s="873"/>
      <c r="AG20" s="875"/>
      <c r="AH20" s="875"/>
      <c r="AI20" s="929"/>
      <c r="AJ20" s="875"/>
      <c r="AK20" s="875"/>
      <c r="AL20" s="875"/>
      <c r="AM20" s="875"/>
      <c r="AN20" s="875"/>
      <c r="AO20" s="875"/>
      <c r="AP20" s="875"/>
      <c r="AQ20" s="884"/>
      <c r="AR20" s="873"/>
      <c r="AS20" s="873"/>
      <c r="AT20" s="873"/>
      <c r="AU20" s="873"/>
      <c r="AV20" s="873"/>
      <c r="AW20" s="882"/>
      <c r="AX20" s="875"/>
      <c r="AY20" s="875"/>
      <c r="AZ20" s="24"/>
      <c r="BA20" s="24"/>
      <c r="BB20" s="24"/>
      <c r="BC20" s="24"/>
      <c r="BD20" s="24"/>
      <c r="BE20" s="24"/>
      <c r="BF20" s="1195"/>
      <c r="BG20" s="4"/>
      <c r="BH20" s="1205" t="s">
        <v>5561</v>
      </c>
      <c r="BI20" s="4" t="s">
        <v>5766</v>
      </c>
      <c r="BJ20" s="4" t="s">
        <v>5750</v>
      </c>
      <c r="BK20" s="66" t="s">
        <v>2150</v>
      </c>
      <c r="BL20" s="4" t="s">
        <v>5828</v>
      </c>
    </row>
    <row r="21" spans="1:64" s="6" customFormat="1" ht="75" hidden="1" customHeight="1">
      <c r="A21" s="1163">
        <v>383</v>
      </c>
      <c r="B21" s="1164">
        <v>383</v>
      </c>
      <c r="C21" s="1165">
        <v>365</v>
      </c>
      <c r="D21" s="1329">
        <v>21</v>
      </c>
      <c r="E21" s="873" t="s">
        <v>1040</v>
      </c>
      <c r="F21" s="857" t="s">
        <v>5708</v>
      </c>
      <c r="G21" s="885" t="s">
        <v>2150</v>
      </c>
      <c r="H21" s="873"/>
      <c r="I21" s="873" t="s">
        <v>3841</v>
      </c>
      <c r="J21" s="873" t="s">
        <v>171</v>
      </c>
      <c r="K21" s="873" t="s">
        <v>172</v>
      </c>
      <c r="L21" s="873" t="s">
        <v>2119</v>
      </c>
      <c r="M21" s="873" t="s">
        <v>6795</v>
      </c>
      <c r="N21" s="873" t="s">
        <v>4280</v>
      </c>
      <c r="O21" s="873"/>
      <c r="P21" s="873" t="s">
        <v>3557</v>
      </c>
      <c r="Q21" s="873" t="s">
        <v>3678</v>
      </c>
      <c r="R21" s="873"/>
      <c r="S21" s="880"/>
      <c r="T21" s="873"/>
      <c r="U21" s="873" t="s">
        <v>3558</v>
      </c>
      <c r="V21" s="873" t="s">
        <v>3559</v>
      </c>
      <c r="W21" s="873"/>
      <c r="X21" s="873" t="s">
        <v>2659</v>
      </c>
      <c r="Y21" s="873"/>
      <c r="Z21" s="875"/>
      <c r="AA21" s="884"/>
      <c r="AB21" s="873"/>
      <c r="AC21" s="873"/>
      <c r="AD21" s="873"/>
      <c r="AE21" s="873"/>
      <c r="AF21" s="873"/>
      <c r="AG21" s="875"/>
      <c r="AH21" s="875"/>
      <c r="AI21" s="929"/>
      <c r="AJ21" s="875"/>
      <c r="AK21" s="875"/>
      <c r="AL21" s="875"/>
      <c r="AM21" s="875"/>
      <c r="AN21" s="875"/>
      <c r="AO21" s="875"/>
      <c r="AP21" s="875"/>
      <c r="AQ21" s="884"/>
      <c r="AR21" s="873"/>
      <c r="AS21" s="873"/>
      <c r="AT21" s="873"/>
      <c r="AU21" s="873"/>
      <c r="AV21" s="873"/>
      <c r="AW21" s="882"/>
      <c r="AX21" s="875"/>
      <c r="AY21" s="875"/>
      <c r="AZ21" s="24"/>
      <c r="BA21" s="24"/>
      <c r="BB21" s="24"/>
      <c r="BC21" s="24"/>
      <c r="BD21" s="24"/>
      <c r="BE21" s="24"/>
      <c r="BF21" s="1195"/>
      <c r="BG21" s="4"/>
      <c r="BH21" s="1205" t="s">
        <v>5562</v>
      </c>
      <c r="BI21" s="4" t="s">
        <v>5766</v>
      </c>
      <c r="BJ21" s="4"/>
      <c r="BK21" s="4" t="s">
        <v>626</v>
      </c>
      <c r="BL21" s="4" t="s">
        <v>5828</v>
      </c>
    </row>
    <row r="22" spans="1:64" s="6" customFormat="1" ht="166.5" hidden="1" customHeight="1">
      <c r="A22" s="1163">
        <v>384</v>
      </c>
      <c r="B22" s="1164">
        <v>384</v>
      </c>
      <c r="C22" s="1165">
        <v>366</v>
      </c>
      <c r="D22" s="1329">
        <v>22</v>
      </c>
      <c r="E22" s="873" t="s">
        <v>1040</v>
      </c>
      <c r="F22" s="857" t="s">
        <v>5708</v>
      </c>
      <c r="G22" s="885" t="s">
        <v>2150</v>
      </c>
      <c r="H22" s="873"/>
      <c r="I22" s="873" t="s">
        <v>2962</v>
      </c>
      <c r="J22" s="873" t="s">
        <v>173</v>
      </c>
      <c r="K22" s="873" t="s">
        <v>174</v>
      </c>
      <c r="L22" s="873" t="s">
        <v>2119</v>
      </c>
      <c r="M22" s="873" t="s">
        <v>6795</v>
      </c>
      <c r="N22" s="873" t="s">
        <v>4280</v>
      </c>
      <c r="O22" s="873"/>
      <c r="P22" s="873" t="s">
        <v>4195</v>
      </c>
      <c r="Q22" s="873" t="s">
        <v>4196</v>
      </c>
      <c r="R22" s="873"/>
      <c r="S22" s="880" t="s">
        <v>4197</v>
      </c>
      <c r="T22" s="873"/>
      <c r="U22" s="873" t="s">
        <v>4198</v>
      </c>
      <c r="V22" s="873" t="s">
        <v>4199</v>
      </c>
      <c r="W22" s="873"/>
      <c r="X22" s="873" t="s">
        <v>4649</v>
      </c>
      <c r="Y22" s="873"/>
      <c r="Z22" s="875"/>
      <c r="AA22" s="884"/>
      <c r="AB22" s="873"/>
      <c r="AC22" s="873"/>
      <c r="AD22" s="873"/>
      <c r="AE22" s="873"/>
      <c r="AF22" s="873"/>
      <c r="AG22" s="875"/>
      <c r="AH22" s="875"/>
      <c r="AI22" s="929"/>
      <c r="AJ22" s="875"/>
      <c r="AK22" s="875"/>
      <c r="AL22" s="875"/>
      <c r="AM22" s="875"/>
      <c r="AN22" s="875"/>
      <c r="AO22" s="875"/>
      <c r="AP22" s="875"/>
      <c r="AQ22" s="884"/>
      <c r="AR22" s="873"/>
      <c r="AS22" s="873"/>
      <c r="AT22" s="873"/>
      <c r="AU22" s="873"/>
      <c r="AV22" s="873"/>
      <c r="AW22" s="882"/>
      <c r="AX22" s="875"/>
      <c r="AY22" s="875"/>
      <c r="AZ22" s="24"/>
      <c r="BA22" s="24"/>
      <c r="BB22" s="24"/>
      <c r="BC22" s="24"/>
      <c r="BD22" s="24"/>
      <c r="BE22" s="24"/>
      <c r="BF22" s="1195"/>
      <c r="BG22" s="4"/>
      <c r="BH22" s="1205" t="s">
        <v>5562</v>
      </c>
      <c r="BI22" s="4" t="s">
        <v>5766</v>
      </c>
      <c r="BJ22" s="4"/>
      <c r="BK22" s="4" t="s">
        <v>626</v>
      </c>
      <c r="BL22" s="4" t="s">
        <v>5828</v>
      </c>
    </row>
    <row r="23" spans="1:64" s="6" customFormat="1" ht="45.75" hidden="1" customHeight="1">
      <c r="A23" s="1163">
        <v>392</v>
      </c>
      <c r="B23" s="1164">
        <v>392</v>
      </c>
      <c r="C23" s="1165">
        <v>374</v>
      </c>
      <c r="D23" s="1329">
        <v>23</v>
      </c>
      <c r="E23" s="873" t="s">
        <v>204</v>
      </c>
      <c r="F23" s="857" t="s">
        <v>5708</v>
      </c>
      <c r="G23" s="885" t="s">
        <v>2150</v>
      </c>
      <c r="H23" s="873"/>
      <c r="I23" s="873" t="s">
        <v>2941</v>
      </c>
      <c r="J23" s="873" t="s">
        <v>205</v>
      </c>
      <c r="K23" s="873" t="s">
        <v>669</v>
      </c>
      <c r="L23" s="873" t="s">
        <v>670</v>
      </c>
      <c r="M23" s="873" t="s">
        <v>6795</v>
      </c>
      <c r="N23" s="873" t="s">
        <v>4280</v>
      </c>
      <c r="O23" s="873"/>
      <c r="P23" s="873"/>
      <c r="Q23" s="873"/>
      <c r="R23" s="873"/>
      <c r="S23" s="873"/>
      <c r="T23" s="873"/>
      <c r="U23" s="873" t="s">
        <v>206</v>
      </c>
      <c r="V23" s="873">
        <v>2006</v>
      </c>
      <c r="W23" s="873"/>
      <c r="X23" s="873"/>
      <c r="Y23" s="873"/>
      <c r="Z23" s="875"/>
      <c r="AA23" s="884"/>
      <c r="AB23" s="873"/>
      <c r="AC23" s="873"/>
      <c r="AD23" s="873"/>
      <c r="AE23" s="873"/>
      <c r="AF23" s="873"/>
      <c r="AG23" s="875"/>
      <c r="AH23" s="875"/>
      <c r="AI23" s="929"/>
      <c r="AJ23" s="875"/>
      <c r="AK23" s="875"/>
      <c r="AL23" s="875"/>
      <c r="AM23" s="875"/>
      <c r="AN23" s="875"/>
      <c r="AO23" s="875"/>
      <c r="AP23" s="875"/>
      <c r="AQ23" s="884"/>
      <c r="AR23" s="873"/>
      <c r="AS23" s="873"/>
      <c r="AT23" s="873"/>
      <c r="AU23" s="873"/>
      <c r="AV23" s="873"/>
      <c r="AW23" s="882"/>
      <c r="AX23" s="1127"/>
      <c r="AY23" s="875"/>
      <c r="AZ23" s="24"/>
      <c r="BA23" s="24"/>
      <c r="BB23" s="24"/>
      <c r="BC23" s="24"/>
      <c r="BD23" s="24"/>
      <c r="BE23" s="24"/>
      <c r="BF23" s="1224"/>
      <c r="BG23" s="2" t="s">
        <v>972</v>
      </c>
      <c r="BH23" s="1205" t="s">
        <v>5562</v>
      </c>
      <c r="BI23" s="4" t="s">
        <v>5772</v>
      </c>
      <c r="BJ23" s="4"/>
      <c r="BK23" s="4" t="s">
        <v>626</v>
      </c>
      <c r="BL23" s="4" t="s">
        <v>5782</v>
      </c>
    </row>
    <row r="24" spans="1:64" ht="292.5" customHeight="1">
      <c r="A24" s="1163">
        <v>396</v>
      </c>
      <c r="B24" s="1164">
        <v>396</v>
      </c>
      <c r="C24" s="1165">
        <v>378</v>
      </c>
      <c r="D24" s="1342">
        <v>11</v>
      </c>
      <c r="E24" s="1344" t="s">
        <v>1040</v>
      </c>
      <c r="F24" s="857" t="s">
        <v>5708</v>
      </c>
      <c r="G24" s="885" t="s">
        <v>2150</v>
      </c>
      <c r="H24" s="873"/>
      <c r="I24" s="1344" t="s">
        <v>1285</v>
      </c>
      <c r="J24" s="873" t="s">
        <v>1286</v>
      </c>
      <c r="K24" s="1344" t="s">
        <v>1505</v>
      </c>
      <c r="L24" s="1344" t="s">
        <v>673</v>
      </c>
      <c r="M24" s="1344" t="s">
        <v>6796</v>
      </c>
      <c r="N24" s="873" t="s">
        <v>4280</v>
      </c>
      <c r="O24" s="873"/>
      <c r="P24" s="873" t="s">
        <v>3463</v>
      </c>
      <c r="Q24" s="873" t="s">
        <v>3368</v>
      </c>
      <c r="R24" s="873"/>
      <c r="S24" s="880" t="s">
        <v>2513</v>
      </c>
      <c r="T24" s="873"/>
      <c r="U24" s="1344" t="s">
        <v>1287</v>
      </c>
      <c r="V24" s="873">
        <v>2015</v>
      </c>
      <c r="W24" s="873" t="s">
        <v>2510</v>
      </c>
      <c r="X24" s="1344" t="s">
        <v>6863</v>
      </c>
      <c r="Y24" s="873" t="s">
        <v>2149</v>
      </c>
      <c r="Z24" s="875" t="s">
        <v>2511</v>
      </c>
      <c r="AA24" s="900" t="s">
        <v>626</v>
      </c>
      <c r="AB24" s="901" t="s">
        <v>2149</v>
      </c>
      <c r="AC24" s="873" t="s">
        <v>2149</v>
      </c>
      <c r="AD24" s="873" t="s">
        <v>2149</v>
      </c>
      <c r="AE24" s="873" t="s">
        <v>2149</v>
      </c>
      <c r="AF24" s="873"/>
      <c r="AG24" s="875" t="s">
        <v>2149</v>
      </c>
      <c r="AH24" s="875"/>
      <c r="AI24" s="929"/>
      <c r="AJ24" s="875"/>
      <c r="AK24" s="875"/>
      <c r="AL24" s="875"/>
      <c r="AM24" s="875"/>
      <c r="AN24" s="875"/>
      <c r="AO24" s="875"/>
      <c r="AP24" s="875"/>
      <c r="AQ24" s="1021" t="s">
        <v>6142</v>
      </c>
      <c r="AR24" s="873"/>
      <c r="AS24" s="873"/>
      <c r="AT24" s="873"/>
      <c r="AU24" s="873"/>
      <c r="AV24" s="873"/>
      <c r="AW24" s="882"/>
      <c r="AX24" s="875"/>
      <c r="AY24" s="875"/>
      <c r="AZ24" s="24"/>
      <c r="BA24" s="24"/>
      <c r="BB24" s="24"/>
      <c r="BC24" s="24"/>
      <c r="BD24" s="24"/>
      <c r="BE24" s="24"/>
      <c r="BF24" s="1349" t="s">
        <v>6865</v>
      </c>
      <c r="BG24" s="56" t="s">
        <v>5797</v>
      </c>
      <c r="BH24" s="1205" t="s">
        <v>5561</v>
      </c>
      <c r="BI24" s="4" t="s">
        <v>5766</v>
      </c>
      <c r="BJ24" s="4" t="s">
        <v>5750</v>
      </c>
      <c r="BK24" s="66" t="s">
        <v>2150</v>
      </c>
      <c r="BL24" s="4" t="s">
        <v>5828</v>
      </c>
    </row>
    <row r="25" spans="1:64" ht="200" customHeight="1">
      <c r="A25" s="1163">
        <v>400</v>
      </c>
      <c r="B25" s="1164">
        <v>400</v>
      </c>
      <c r="C25" s="1165">
        <v>382</v>
      </c>
      <c r="D25" s="1342">
        <v>12</v>
      </c>
      <c r="E25" s="1344" t="s">
        <v>641</v>
      </c>
      <c r="F25" s="857" t="s">
        <v>5708</v>
      </c>
      <c r="G25" s="885" t="s">
        <v>2150</v>
      </c>
      <c r="H25" s="873"/>
      <c r="I25" s="1344" t="s">
        <v>1300</v>
      </c>
      <c r="J25" s="873" t="s">
        <v>1301</v>
      </c>
      <c r="K25" s="1344" t="s">
        <v>1495</v>
      </c>
      <c r="L25" s="1344" t="s">
        <v>673</v>
      </c>
      <c r="M25" s="1344" t="s">
        <v>6796</v>
      </c>
      <c r="N25" s="873" t="s">
        <v>4280</v>
      </c>
      <c r="O25" s="873"/>
      <c r="P25" s="873" t="s">
        <v>1302</v>
      </c>
      <c r="Q25" s="873" t="s">
        <v>3437</v>
      </c>
      <c r="R25" s="873"/>
      <c r="S25" s="873" t="s">
        <v>2519</v>
      </c>
      <c r="T25" s="873"/>
      <c r="U25" s="1344" t="s">
        <v>6872</v>
      </c>
      <c r="V25" s="873">
        <v>2015</v>
      </c>
      <c r="W25" s="873" t="s">
        <v>2510</v>
      </c>
      <c r="X25" s="1344" t="s">
        <v>6873</v>
      </c>
      <c r="Y25" s="873" t="s">
        <v>2149</v>
      </c>
      <c r="Z25" s="875" t="s">
        <v>2511</v>
      </c>
      <c r="AA25" s="884" t="s">
        <v>2149</v>
      </c>
      <c r="AB25" s="873" t="s">
        <v>2149</v>
      </c>
      <c r="AC25" s="873" t="s">
        <v>2149</v>
      </c>
      <c r="AD25" s="873" t="s">
        <v>2149</v>
      </c>
      <c r="AE25" s="873" t="s">
        <v>2149</v>
      </c>
      <c r="AF25" s="873"/>
      <c r="AG25" s="875" t="s">
        <v>2149</v>
      </c>
      <c r="AH25" s="875"/>
      <c r="AI25" s="929"/>
      <c r="AJ25" s="875"/>
      <c r="AK25" s="875"/>
      <c r="AL25" s="875"/>
      <c r="AM25" s="875"/>
      <c r="AN25" s="875"/>
      <c r="AO25" s="875"/>
      <c r="AP25" s="875"/>
      <c r="AQ25" s="884"/>
      <c r="AR25" s="873"/>
      <c r="AS25" s="873"/>
      <c r="AT25" s="873"/>
      <c r="AU25" s="873"/>
      <c r="AV25" s="873"/>
      <c r="AW25" s="882"/>
      <c r="AX25" s="875"/>
      <c r="AY25" s="875"/>
      <c r="AZ25" s="24"/>
      <c r="BA25" s="24"/>
      <c r="BB25" s="24"/>
      <c r="BC25" s="24"/>
      <c r="BD25" s="24"/>
      <c r="BE25" s="24"/>
      <c r="BF25" s="1350" t="s">
        <v>6875</v>
      </c>
      <c r="BG25" s="56"/>
      <c r="BH25" s="1205" t="s">
        <v>5562</v>
      </c>
      <c r="BI25" s="4" t="s">
        <v>5771</v>
      </c>
      <c r="BJ25" s="4" t="s">
        <v>5750</v>
      </c>
      <c r="BK25" s="4" t="s">
        <v>2150</v>
      </c>
      <c r="BL25" s="4" t="s">
        <v>5828</v>
      </c>
    </row>
    <row r="26" spans="1:64" ht="346.5" customHeight="1">
      <c r="A26" s="1163">
        <v>403</v>
      </c>
      <c r="B26" s="1164">
        <v>403</v>
      </c>
      <c r="C26" s="1165">
        <v>385</v>
      </c>
      <c r="D26" s="1342">
        <v>13</v>
      </c>
      <c r="E26" s="1344" t="s">
        <v>1040</v>
      </c>
      <c r="F26" s="857" t="s">
        <v>5708</v>
      </c>
      <c r="G26" s="885" t="s">
        <v>2150</v>
      </c>
      <c r="H26" s="873"/>
      <c r="I26" s="1344" t="s">
        <v>107</v>
      </c>
      <c r="J26" s="873" t="s">
        <v>707</v>
      </c>
      <c r="K26" s="1344" t="s">
        <v>715</v>
      </c>
      <c r="L26" s="1344" t="s">
        <v>668</v>
      </c>
      <c r="M26" s="1344" t="s">
        <v>6796</v>
      </c>
      <c r="N26" s="873" t="s">
        <v>4280</v>
      </c>
      <c r="O26" s="873"/>
      <c r="P26" s="873" t="s">
        <v>3465</v>
      </c>
      <c r="Q26" s="873" t="s">
        <v>3370</v>
      </c>
      <c r="R26" s="873"/>
      <c r="S26" s="873" t="s">
        <v>2523</v>
      </c>
      <c r="T26" s="873"/>
      <c r="U26" s="1344" t="s">
        <v>108</v>
      </c>
      <c r="V26" s="873">
        <v>2015</v>
      </c>
      <c r="W26" s="873" t="s">
        <v>2510</v>
      </c>
      <c r="X26" s="1344" t="s">
        <v>4794</v>
      </c>
      <c r="Y26" s="873" t="s">
        <v>2149</v>
      </c>
      <c r="Z26" s="875" t="s">
        <v>2511</v>
      </c>
      <c r="AA26" s="884" t="s">
        <v>2149</v>
      </c>
      <c r="AB26" s="873" t="s">
        <v>2149</v>
      </c>
      <c r="AC26" s="873" t="s">
        <v>2149</v>
      </c>
      <c r="AD26" s="873" t="s">
        <v>2149</v>
      </c>
      <c r="AE26" s="873" t="s">
        <v>2149</v>
      </c>
      <c r="AF26" s="873"/>
      <c r="AG26" s="875" t="s">
        <v>2149</v>
      </c>
      <c r="AH26" s="875"/>
      <c r="AI26" s="929"/>
      <c r="AJ26" s="875"/>
      <c r="AK26" s="875"/>
      <c r="AL26" s="875"/>
      <c r="AM26" s="875"/>
      <c r="AN26" s="875"/>
      <c r="AO26" s="875"/>
      <c r="AP26" s="875"/>
      <c r="AQ26" s="884"/>
      <c r="AR26" s="873"/>
      <c r="AS26" s="873"/>
      <c r="AT26" s="873"/>
      <c r="AU26" s="873"/>
      <c r="AV26" s="873"/>
      <c r="AW26" s="882"/>
      <c r="AX26" s="875"/>
      <c r="AY26" s="875"/>
      <c r="AZ26" s="24"/>
      <c r="BA26" s="24"/>
      <c r="BB26" s="24"/>
      <c r="BC26" s="24"/>
      <c r="BD26" s="24"/>
      <c r="BE26" s="24"/>
      <c r="BF26" s="1349" t="s">
        <v>6865</v>
      </c>
      <c r="BG26" s="56"/>
      <c r="BH26" s="1205" t="s">
        <v>5560</v>
      </c>
      <c r="BI26" s="4" t="s">
        <v>5766</v>
      </c>
      <c r="BJ26" s="4" t="s">
        <v>5750</v>
      </c>
      <c r="BK26" s="66" t="s">
        <v>2150</v>
      </c>
      <c r="BL26" s="4"/>
    </row>
    <row r="27" spans="1:64" s="6" customFormat="1" ht="66.75" hidden="1" customHeight="1">
      <c r="A27" s="1163">
        <v>412</v>
      </c>
      <c r="B27" s="1164">
        <v>412</v>
      </c>
      <c r="C27" s="1165">
        <v>394</v>
      </c>
      <c r="D27" s="1329">
        <v>27</v>
      </c>
      <c r="E27" s="873" t="s">
        <v>204</v>
      </c>
      <c r="F27" s="857" t="s">
        <v>5708</v>
      </c>
      <c r="G27" s="885" t="s">
        <v>2150</v>
      </c>
      <c r="H27" s="873"/>
      <c r="I27" s="873" t="s">
        <v>124</v>
      </c>
      <c r="J27" s="873" t="s">
        <v>1069</v>
      </c>
      <c r="K27" s="873" t="s">
        <v>125</v>
      </c>
      <c r="L27" s="873" t="s">
        <v>126</v>
      </c>
      <c r="M27" s="873" t="s">
        <v>6795</v>
      </c>
      <c r="N27" s="873" t="s">
        <v>4280</v>
      </c>
      <c r="O27" s="873"/>
      <c r="P27" s="873" t="s">
        <v>127</v>
      </c>
      <c r="Q27" s="873" t="s">
        <v>3372</v>
      </c>
      <c r="R27" s="873"/>
      <c r="S27" s="873"/>
      <c r="T27" s="873"/>
      <c r="U27" s="873" t="s">
        <v>128</v>
      </c>
      <c r="V27" s="873">
        <v>2015</v>
      </c>
      <c r="W27" s="873" t="s">
        <v>2510</v>
      </c>
      <c r="X27" s="873" t="s">
        <v>4795</v>
      </c>
      <c r="Y27" s="873" t="s">
        <v>2149</v>
      </c>
      <c r="Z27" s="875" t="s">
        <v>2511</v>
      </c>
      <c r="AA27" s="884" t="s">
        <v>2149</v>
      </c>
      <c r="AB27" s="873" t="s">
        <v>2149</v>
      </c>
      <c r="AC27" s="873" t="s">
        <v>2149</v>
      </c>
      <c r="AD27" s="873" t="s">
        <v>2149</v>
      </c>
      <c r="AE27" s="873" t="s">
        <v>2149</v>
      </c>
      <c r="AF27" s="873"/>
      <c r="AG27" s="875" t="s">
        <v>2149</v>
      </c>
      <c r="AH27" s="875"/>
      <c r="AI27" s="929"/>
      <c r="AJ27" s="875"/>
      <c r="AK27" s="875"/>
      <c r="AL27" s="875"/>
      <c r="AM27" s="875"/>
      <c r="AN27" s="875"/>
      <c r="AO27" s="875"/>
      <c r="AP27" s="875"/>
      <c r="AQ27" s="884"/>
      <c r="AR27" s="873"/>
      <c r="AS27" s="873"/>
      <c r="AT27" s="873"/>
      <c r="AU27" s="873"/>
      <c r="AV27" s="873"/>
      <c r="AW27" s="882"/>
      <c r="AX27" s="875"/>
      <c r="AY27" s="875"/>
      <c r="AZ27" s="24"/>
      <c r="BA27" s="24"/>
      <c r="BB27" s="24"/>
      <c r="BC27" s="24"/>
      <c r="BD27" s="24"/>
      <c r="BE27" s="24"/>
      <c r="BF27" s="1224"/>
      <c r="BG27" s="4"/>
      <c r="BH27" s="1205" t="s">
        <v>5562</v>
      </c>
      <c r="BI27" s="4" t="s">
        <v>5766</v>
      </c>
      <c r="BJ27" s="4"/>
      <c r="BK27" s="4" t="s">
        <v>626</v>
      </c>
      <c r="BL27" s="4" t="s">
        <v>5828</v>
      </c>
    </row>
    <row r="28" spans="1:64" ht="409.5" customHeight="1">
      <c r="A28" s="1163">
        <v>419</v>
      </c>
      <c r="B28" s="1164">
        <v>419</v>
      </c>
      <c r="C28" s="1165">
        <v>401</v>
      </c>
      <c r="D28" s="1342">
        <v>14</v>
      </c>
      <c r="E28" s="1344" t="s">
        <v>1040</v>
      </c>
      <c r="F28" s="857" t="s">
        <v>5708</v>
      </c>
      <c r="G28" s="885" t="s">
        <v>2150</v>
      </c>
      <c r="H28" s="873"/>
      <c r="I28" s="1344" t="s">
        <v>2818</v>
      </c>
      <c r="J28" s="873" t="s">
        <v>707</v>
      </c>
      <c r="K28" s="1344" t="s">
        <v>715</v>
      </c>
      <c r="L28" s="1344" t="s">
        <v>668</v>
      </c>
      <c r="M28" s="1344" t="s">
        <v>6796</v>
      </c>
      <c r="N28" s="873" t="s">
        <v>4280</v>
      </c>
      <c r="O28" s="873" t="s">
        <v>4319</v>
      </c>
      <c r="P28" s="873" t="s">
        <v>4201</v>
      </c>
      <c r="Q28" s="873" t="s">
        <v>4202</v>
      </c>
      <c r="R28" s="873"/>
      <c r="S28" s="873"/>
      <c r="T28" s="873"/>
      <c r="U28" s="1344" t="s">
        <v>4320</v>
      </c>
      <c r="V28" s="873" t="s">
        <v>4200</v>
      </c>
      <c r="W28" s="873" t="s">
        <v>2511</v>
      </c>
      <c r="X28" s="1344" t="s">
        <v>5269</v>
      </c>
      <c r="Y28" s="873" t="s">
        <v>2149</v>
      </c>
      <c r="Z28" s="875" t="s">
        <v>2511</v>
      </c>
      <c r="AA28" s="1021" t="s">
        <v>6199</v>
      </c>
      <c r="AB28" s="873" t="s">
        <v>2149</v>
      </c>
      <c r="AC28" s="873" t="s">
        <v>2149</v>
      </c>
      <c r="AD28" s="873" t="s">
        <v>2149</v>
      </c>
      <c r="AE28" s="873" t="s">
        <v>2149</v>
      </c>
      <c r="AF28" s="873"/>
      <c r="AG28" s="875" t="s">
        <v>2149</v>
      </c>
      <c r="AH28" s="875"/>
      <c r="AI28" s="929"/>
      <c r="AJ28" s="875"/>
      <c r="AK28" s="875"/>
      <c r="AL28" s="875"/>
      <c r="AM28" s="875"/>
      <c r="AN28" s="875"/>
      <c r="AO28" s="875"/>
      <c r="AP28" s="875"/>
      <c r="AQ28" s="884"/>
      <c r="AR28" s="873"/>
      <c r="AS28" s="873"/>
      <c r="AT28" s="873"/>
      <c r="AU28" s="873"/>
      <c r="AV28" s="873"/>
      <c r="AW28" s="882"/>
      <c r="AX28" s="875"/>
      <c r="AY28" s="875"/>
      <c r="AZ28" s="24"/>
      <c r="BA28" s="24"/>
      <c r="BB28" s="24"/>
      <c r="BC28" s="24"/>
      <c r="BD28" s="24"/>
      <c r="BE28" s="24"/>
      <c r="BF28" s="1349" t="s">
        <v>6865</v>
      </c>
      <c r="BG28" s="56" t="s">
        <v>5241</v>
      </c>
      <c r="BH28" s="1205" t="s">
        <v>5561</v>
      </c>
      <c r="BI28" s="4" t="s">
        <v>5766</v>
      </c>
      <c r="BJ28" s="4" t="s">
        <v>5750</v>
      </c>
      <c r="BK28" s="66" t="s">
        <v>2150</v>
      </c>
      <c r="BL28" s="4" t="s">
        <v>5828</v>
      </c>
    </row>
    <row r="29" spans="1:64" s="6" customFormat="1" ht="50.25" hidden="1" customHeight="1">
      <c r="A29" s="1163">
        <v>445</v>
      </c>
      <c r="B29" s="1164">
        <v>445</v>
      </c>
      <c r="C29" s="1165">
        <v>427</v>
      </c>
      <c r="D29" s="1329">
        <v>29</v>
      </c>
      <c r="E29" s="873" t="s">
        <v>1040</v>
      </c>
      <c r="F29" s="857" t="s">
        <v>5708</v>
      </c>
      <c r="G29" s="885" t="s">
        <v>2150</v>
      </c>
      <c r="H29" s="873"/>
      <c r="I29" s="873" t="s">
        <v>2821</v>
      </c>
      <c r="J29" s="873" t="s">
        <v>8</v>
      </c>
      <c r="K29" s="873" t="s">
        <v>9</v>
      </c>
      <c r="L29" s="873" t="s">
        <v>10</v>
      </c>
      <c r="M29" s="873" t="s">
        <v>6795</v>
      </c>
      <c r="N29" s="873" t="s">
        <v>4280</v>
      </c>
      <c r="O29" s="873"/>
      <c r="P29" s="873" t="s">
        <v>3471</v>
      </c>
      <c r="Q29" s="873" t="s">
        <v>3218</v>
      </c>
      <c r="R29" s="873"/>
      <c r="S29" s="873">
        <v>93452.45</v>
      </c>
      <c r="T29" s="873"/>
      <c r="U29" s="873" t="s">
        <v>11</v>
      </c>
      <c r="V29" s="873">
        <v>2016</v>
      </c>
      <c r="W29" s="873" t="s">
        <v>2187</v>
      </c>
      <c r="X29" s="873" t="s">
        <v>3539</v>
      </c>
      <c r="Y29" s="873"/>
      <c r="Z29" s="875"/>
      <c r="AA29" s="884"/>
      <c r="AB29" s="873"/>
      <c r="AC29" s="873"/>
      <c r="AD29" s="873"/>
      <c r="AE29" s="873"/>
      <c r="AF29" s="873"/>
      <c r="AG29" s="875"/>
      <c r="AH29" s="875"/>
      <c r="AI29" s="929"/>
      <c r="AJ29" s="875"/>
      <c r="AK29" s="875"/>
      <c r="AL29" s="875"/>
      <c r="AM29" s="875"/>
      <c r="AN29" s="875"/>
      <c r="AO29" s="875"/>
      <c r="AP29" s="875"/>
      <c r="AQ29" s="1067" t="s">
        <v>5913</v>
      </c>
      <c r="AR29" s="873"/>
      <c r="AS29" s="873"/>
      <c r="AT29" s="873"/>
      <c r="AU29" s="873"/>
      <c r="AV29" s="873"/>
      <c r="AW29" s="882"/>
      <c r="AX29" s="875"/>
      <c r="AY29" s="875"/>
      <c r="AZ29" s="24"/>
      <c r="BA29" s="24"/>
      <c r="BB29" s="24"/>
      <c r="BC29" s="24"/>
      <c r="BD29" s="24"/>
      <c r="BE29" s="24"/>
      <c r="BF29" s="1224"/>
      <c r="BG29" s="4"/>
      <c r="BH29" s="1205" t="s">
        <v>5561</v>
      </c>
      <c r="BI29" s="4" t="s">
        <v>5766</v>
      </c>
      <c r="BJ29" s="4" t="s">
        <v>5750</v>
      </c>
      <c r="BK29" s="66" t="s">
        <v>2150</v>
      </c>
      <c r="BL29" s="4" t="s">
        <v>5828</v>
      </c>
    </row>
    <row r="30" spans="1:64" ht="409.5" customHeight="1">
      <c r="A30" s="1163">
        <v>448</v>
      </c>
      <c r="B30" s="1164">
        <v>448</v>
      </c>
      <c r="C30" s="1165">
        <v>430</v>
      </c>
      <c r="D30" s="1342">
        <v>15</v>
      </c>
      <c r="E30" s="1344" t="s">
        <v>1040</v>
      </c>
      <c r="F30" s="857" t="s">
        <v>5708</v>
      </c>
      <c r="G30" s="885" t="s">
        <v>2150</v>
      </c>
      <c r="H30" s="873"/>
      <c r="I30" s="1344" t="s">
        <v>20</v>
      </c>
      <c r="J30" s="873" t="s">
        <v>707</v>
      </c>
      <c r="K30" s="1344" t="s">
        <v>715</v>
      </c>
      <c r="L30" s="1344" t="s">
        <v>668</v>
      </c>
      <c r="M30" s="1344" t="s">
        <v>6796</v>
      </c>
      <c r="N30" s="873" t="s">
        <v>4280</v>
      </c>
      <c r="O30" s="873"/>
      <c r="P30" s="873" t="s">
        <v>3473</v>
      </c>
      <c r="Q30" s="873" t="s">
        <v>3215</v>
      </c>
      <c r="R30" s="873"/>
      <c r="S30" s="873">
        <v>58997.85</v>
      </c>
      <c r="T30" s="873"/>
      <c r="U30" s="1344" t="s">
        <v>6866</v>
      </c>
      <c r="V30" s="873">
        <v>2016</v>
      </c>
      <c r="W30" s="873" t="s">
        <v>2187</v>
      </c>
      <c r="X30" s="1344" t="s">
        <v>6874</v>
      </c>
      <c r="Y30" s="873" t="s">
        <v>2149</v>
      </c>
      <c r="Z30" s="875" t="s">
        <v>2149</v>
      </c>
      <c r="AA30" s="884" t="s">
        <v>2149</v>
      </c>
      <c r="AB30" s="873" t="s">
        <v>2149</v>
      </c>
      <c r="AC30" s="873" t="s">
        <v>2149</v>
      </c>
      <c r="AD30" s="873" t="s">
        <v>2149</v>
      </c>
      <c r="AE30" s="873" t="s">
        <v>2149</v>
      </c>
      <c r="AF30" s="873"/>
      <c r="AG30" s="875" t="s">
        <v>2149</v>
      </c>
      <c r="AH30" s="875"/>
      <c r="AI30" s="929"/>
      <c r="AJ30" s="875"/>
      <c r="AK30" s="875"/>
      <c r="AL30" s="875"/>
      <c r="AM30" s="875"/>
      <c r="AN30" s="875"/>
      <c r="AO30" s="875"/>
      <c r="AP30" s="875"/>
      <c r="AQ30" s="884"/>
      <c r="AR30" s="873"/>
      <c r="AS30" s="873"/>
      <c r="AT30" s="873"/>
      <c r="AU30" s="873"/>
      <c r="AV30" s="873"/>
      <c r="AW30" s="882"/>
      <c r="AX30" s="875"/>
      <c r="AY30" s="875"/>
      <c r="AZ30" s="24"/>
      <c r="BA30" s="24"/>
      <c r="BB30" s="24"/>
      <c r="BC30" s="24"/>
      <c r="BD30" s="24"/>
      <c r="BE30" s="24"/>
      <c r="BF30" s="1349" t="s">
        <v>6875</v>
      </c>
      <c r="BG30" s="56"/>
      <c r="BH30" s="1205" t="s">
        <v>5562</v>
      </c>
      <c r="BI30" s="63" t="s">
        <v>6021</v>
      </c>
      <c r="BJ30" s="4" t="s">
        <v>5750</v>
      </c>
      <c r="BK30" s="66" t="s">
        <v>2150</v>
      </c>
      <c r="BL30" s="4"/>
    </row>
    <row r="31" spans="1:64" s="6" customFormat="1" ht="60" hidden="1" customHeight="1">
      <c r="A31" s="1163">
        <v>498</v>
      </c>
      <c r="B31" s="1164">
        <v>498</v>
      </c>
      <c r="C31" s="1165">
        <v>480</v>
      </c>
      <c r="D31" s="1329">
        <v>31</v>
      </c>
      <c r="E31" s="891" t="s">
        <v>1040</v>
      </c>
      <c r="F31" s="857" t="s">
        <v>5708</v>
      </c>
      <c r="G31" s="885" t="s">
        <v>2150</v>
      </c>
      <c r="H31" s="891"/>
      <c r="I31" s="891" t="s">
        <v>4191</v>
      </c>
      <c r="J31" s="891" t="s">
        <v>171</v>
      </c>
      <c r="K31" s="891" t="s">
        <v>172</v>
      </c>
      <c r="L31" s="891" t="s">
        <v>2119</v>
      </c>
      <c r="M31" s="891" t="s">
        <v>6795</v>
      </c>
      <c r="N31" s="891" t="s">
        <v>4280</v>
      </c>
      <c r="O31" s="891"/>
      <c r="P31" s="891" t="s">
        <v>4192</v>
      </c>
      <c r="Q31" s="891" t="s">
        <v>4193</v>
      </c>
      <c r="R31" s="891"/>
      <c r="S31" s="1084" t="s">
        <v>4194</v>
      </c>
      <c r="T31" s="891"/>
      <c r="U31" s="891" t="s">
        <v>3839</v>
      </c>
      <c r="V31" s="891">
        <v>2018</v>
      </c>
      <c r="W31" s="891" t="s">
        <v>2510</v>
      </c>
      <c r="X31" s="891" t="s">
        <v>4652</v>
      </c>
      <c r="Y31" s="891"/>
      <c r="Z31" s="980"/>
      <c r="AA31" s="1085"/>
      <c r="AB31" s="891"/>
      <c r="AC31" s="891"/>
      <c r="AD31" s="891"/>
      <c r="AE31" s="891"/>
      <c r="AF31" s="891"/>
      <c r="AG31" s="875"/>
      <c r="AH31" s="980"/>
      <c r="AI31" s="1086"/>
      <c r="AJ31" s="980"/>
      <c r="AK31" s="980"/>
      <c r="AL31" s="980"/>
      <c r="AM31" s="980"/>
      <c r="AN31" s="980"/>
      <c r="AO31" s="980"/>
      <c r="AP31" s="980"/>
      <c r="AQ31" s="1085"/>
      <c r="AR31" s="891"/>
      <c r="AS31" s="891"/>
      <c r="AT31" s="891"/>
      <c r="AU31" s="891"/>
      <c r="AV31" s="891"/>
      <c r="AW31" s="882"/>
      <c r="AX31" s="980"/>
      <c r="AY31" s="980"/>
      <c r="AZ31" s="334"/>
      <c r="BA31" s="334"/>
      <c r="BB31" s="334"/>
      <c r="BC31" s="334"/>
      <c r="BD31" s="334"/>
      <c r="BE31" s="334"/>
      <c r="BF31" s="1224"/>
      <c r="BG31" s="4"/>
      <c r="BH31" s="1241" t="s">
        <v>5562</v>
      </c>
      <c r="BI31" s="63" t="s">
        <v>5771</v>
      </c>
      <c r="BJ31" s="4" t="s">
        <v>5750</v>
      </c>
      <c r="BK31" s="4" t="s">
        <v>2150</v>
      </c>
      <c r="BL31" s="4"/>
    </row>
    <row r="32" spans="1:64" s="6" customFormat="1" ht="106.5" hidden="1" customHeight="1">
      <c r="A32" s="1163">
        <v>504</v>
      </c>
      <c r="B32" s="1164">
        <v>504</v>
      </c>
      <c r="C32" s="1178">
        <v>486</v>
      </c>
      <c r="D32" s="1329">
        <v>32</v>
      </c>
      <c r="E32" s="873" t="s">
        <v>1040</v>
      </c>
      <c r="F32" s="857" t="s">
        <v>5708</v>
      </c>
      <c r="G32" s="885" t="s">
        <v>2150</v>
      </c>
      <c r="H32" s="873"/>
      <c r="I32" s="873" t="s">
        <v>4177</v>
      </c>
      <c r="J32" s="873" t="s">
        <v>4178</v>
      </c>
      <c r="K32" s="873" t="s">
        <v>4179</v>
      </c>
      <c r="L32" s="873" t="s">
        <v>10</v>
      </c>
      <c r="M32" s="873" t="s">
        <v>6795</v>
      </c>
      <c r="N32" s="873" t="s">
        <v>4280</v>
      </c>
      <c r="O32" s="873" t="s">
        <v>4318</v>
      </c>
      <c r="P32" s="873" t="s">
        <v>4180</v>
      </c>
      <c r="Q32" s="873" t="s">
        <v>6067</v>
      </c>
      <c r="R32" s="873"/>
      <c r="S32" s="873" t="s">
        <v>4181</v>
      </c>
      <c r="T32" s="873"/>
      <c r="U32" s="873" t="s">
        <v>4182</v>
      </c>
      <c r="V32" s="873">
        <v>2019</v>
      </c>
      <c r="W32" s="873" t="s">
        <v>2510</v>
      </c>
      <c r="X32" s="873" t="s">
        <v>5973</v>
      </c>
      <c r="Y32" s="873"/>
      <c r="Z32" s="875" t="s">
        <v>2511</v>
      </c>
      <c r="AA32" s="884"/>
      <c r="AB32" s="873"/>
      <c r="AC32" s="873"/>
      <c r="AD32" s="873"/>
      <c r="AE32" s="873"/>
      <c r="AF32" s="873"/>
      <c r="AG32" s="875"/>
      <c r="AH32" s="875" t="s">
        <v>6745</v>
      </c>
      <c r="AI32" s="961">
        <v>43766</v>
      </c>
      <c r="AJ32" s="901" t="s">
        <v>626</v>
      </c>
      <c r="AK32" s="954">
        <v>43800</v>
      </c>
      <c r="AL32" s="901" t="s">
        <v>5974</v>
      </c>
      <c r="AM32" s="901" t="s">
        <v>5975</v>
      </c>
      <c r="AN32" s="954">
        <v>44013</v>
      </c>
      <c r="AO32" s="901" t="s">
        <v>5976</v>
      </c>
      <c r="AP32" s="901" t="s">
        <v>5971</v>
      </c>
      <c r="AQ32" s="884"/>
      <c r="AR32" s="873"/>
      <c r="AS32" s="873"/>
      <c r="AT32" s="873"/>
      <c r="AU32" s="873"/>
      <c r="AV32" s="873"/>
      <c r="AW32" s="882"/>
      <c r="AX32" s="1134"/>
      <c r="AY32" s="959"/>
      <c r="AZ32" s="566"/>
      <c r="BA32" s="566"/>
      <c r="BB32" s="566"/>
      <c r="BC32" s="566"/>
      <c r="BD32" s="566"/>
      <c r="BE32" s="566"/>
      <c r="BF32" s="1333" t="s">
        <v>6746</v>
      </c>
      <c r="BG32" s="4" t="s">
        <v>5241</v>
      </c>
      <c r="BH32" s="1241" t="s">
        <v>626</v>
      </c>
      <c r="BI32" s="4" t="s">
        <v>5766</v>
      </c>
      <c r="BJ32" s="4" t="s">
        <v>5748</v>
      </c>
      <c r="BK32" s="4" t="s">
        <v>2150</v>
      </c>
      <c r="BL32" s="4" t="s">
        <v>5782</v>
      </c>
    </row>
    <row r="33" spans="1:64" ht="370.5" customHeight="1">
      <c r="A33" s="1163">
        <v>528</v>
      </c>
      <c r="B33" s="1173">
        <v>529</v>
      </c>
      <c r="C33" s="1164" t="s">
        <v>4930</v>
      </c>
      <c r="D33" s="1342">
        <v>16</v>
      </c>
      <c r="E33" s="1344" t="s">
        <v>1040</v>
      </c>
      <c r="F33" s="857" t="s">
        <v>5708</v>
      </c>
      <c r="G33" s="885" t="s">
        <v>2150</v>
      </c>
      <c r="H33" s="873"/>
      <c r="I33" s="1344" t="s">
        <v>4333</v>
      </c>
      <c r="J33" s="873" t="s">
        <v>4334</v>
      </c>
      <c r="K33" s="1344" t="s">
        <v>4335</v>
      </c>
      <c r="L33" s="1344" t="s">
        <v>673</v>
      </c>
      <c r="M33" s="1344" t="s">
        <v>6796</v>
      </c>
      <c r="N33" s="873" t="s">
        <v>4336</v>
      </c>
      <c r="O33" s="873" t="s">
        <v>4337</v>
      </c>
      <c r="P33" s="873"/>
      <c r="Q33" s="873" t="s">
        <v>6458</v>
      </c>
      <c r="R33" s="873"/>
      <c r="S33" s="873"/>
      <c r="T33" s="873"/>
      <c r="U33" s="1344" t="s">
        <v>6747</v>
      </c>
      <c r="V33" s="873" t="s">
        <v>6748</v>
      </c>
      <c r="W33" s="873"/>
      <c r="X33" s="1344"/>
      <c r="Y33" s="873"/>
      <c r="Z33" s="875"/>
      <c r="AA33" s="884"/>
      <c r="AB33" s="873"/>
      <c r="AC33" s="873"/>
      <c r="AD33" s="873"/>
      <c r="AE33" s="873"/>
      <c r="AF33" s="873"/>
      <c r="AG33" s="875"/>
      <c r="AH33" s="875"/>
      <c r="AI33" s="964"/>
      <c r="AJ33" s="965"/>
      <c r="AK33" s="965"/>
      <c r="AL33" s="965"/>
      <c r="AM33" s="965"/>
      <c r="AN33" s="965"/>
      <c r="AO33" s="965"/>
      <c r="AP33" s="965"/>
      <c r="AQ33" s="884"/>
      <c r="AR33" s="873"/>
      <c r="AS33" s="873"/>
      <c r="AT33" s="873"/>
      <c r="AU33" s="873"/>
      <c r="AV33" s="873"/>
      <c r="AW33" s="882"/>
      <c r="AX33" s="1135"/>
      <c r="AY33" s="965"/>
      <c r="AZ33" s="47"/>
      <c r="BA33" s="47"/>
      <c r="BB33" s="47"/>
      <c r="BC33" s="47"/>
      <c r="BD33" s="47"/>
      <c r="BE33" s="47"/>
      <c r="BF33" s="1350" t="s">
        <v>5888</v>
      </c>
      <c r="BG33" s="56" t="s">
        <v>6633</v>
      </c>
      <c r="BH33" s="1241" t="s">
        <v>5562</v>
      </c>
      <c r="BI33" s="4" t="s">
        <v>5772</v>
      </c>
      <c r="BJ33" s="4"/>
      <c r="BK33" s="4" t="s">
        <v>626</v>
      </c>
      <c r="BL33" s="3" t="s">
        <v>5782</v>
      </c>
    </row>
    <row r="34" spans="1:64" ht="32.25" customHeight="1"/>
    <row r="35" spans="1:64" ht="32.25" customHeight="1"/>
    <row r="36" spans="1:64" ht="32.25" customHeight="1"/>
    <row r="37" spans="1:64" ht="32.25" customHeight="1"/>
    <row r="38" spans="1:64" ht="32.25" customHeight="1"/>
    <row r="39" spans="1:64" ht="32.25" customHeight="1"/>
    <row r="40" spans="1:64" ht="32.25" customHeight="1"/>
    <row r="41" spans="1:64" ht="32.25" customHeight="1"/>
    <row r="42" spans="1:64" ht="32.25" customHeight="1"/>
    <row r="43" spans="1:64" ht="32.25" customHeight="1"/>
    <row r="44" spans="1:64" ht="32.25" customHeight="1"/>
    <row r="45" spans="1:64" ht="32.25" customHeight="1"/>
    <row r="46" spans="1:64" ht="32.25" customHeight="1"/>
    <row r="47" spans="1:64" ht="32.25" customHeight="1"/>
    <row r="48" spans="1:64" ht="32.25" customHeight="1"/>
    <row r="49" ht="32.25" customHeight="1"/>
    <row r="50" ht="32.25" customHeight="1"/>
    <row r="51" ht="32.25" customHeight="1"/>
    <row r="52" ht="32.25" customHeight="1"/>
    <row r="53" ht="32.25" customHeight="1"/>
    <row r="54" ht="32.25" customHeight="1"/>
    <row r="55" ht="32.25" customHeight="1"/>
    <row r="56" ht="32.25" customHeight="1"/>
    <row r="57" ht="32.25" customHeight="1"/>
    <row r="58" ht="32.25" customHeight="1"/>
    <row r="59" ht="32.25" customHeight="1"/>
    <row r="60" ht="32.25" customHeight="1"/>
    <row r="61" ht="32.25" customHeight="1"/>
    <row r="62" ht="32.25" customHeight="1"/>
    <row r="63" ht="32.25" customHeight="1"/>
    <row r="64" ht="32.25" customHeight="1"/>
    <row r="65" ht="32.25" customHeight="1"/>
    <row r="66" ht="32.25" customHeight="1"/>
    <row r="67" ht="32.25" customHeight="1"/>
    <row r="68" ht="32.25" customHeight="1"/>
    <row r="69" ht="32.25" customHeight="1"/>
    <row r="70" ht="32.25" customHeight="1"/>
    <row r="71" ht="32.25" customHeight="1"/>
    <row r="72" ht="32.25" customHeight="1"/>
    <row r="73" ht="32.25" customHeight="1"/>
    <row r="74" ht="32.25" customHeight="1"/>
    <row r="75" ht="32.25" customHeight="1"/>
    <row r="76" ht="32.25" customHeight="1"/>
    <row r="77" ht="32.25" customHeight="1"/>
    <row r="78" ht="32.25" customHeight="1"/>
    <row r="79" ht="32.25" customHeight="1"/>
    <row r="80" ht="32.25" customHeight="1"/>
    <row r="81" ht="32.25" customHeight="1"/>
    <row r="82" ht="32.25" customHeight="1"/>
    <row r="83" ht="32.25" customHeight="1"/>
    <row r="84" ht="32.25" customHeight="1"/>
    <row r="85" ht="32.25" customHeight="1"/>
    <row r="86" ht="32.25" customHeight="1"/>
    <row r="87" ht="32.25" customHeight="1"/>
    <row r="88" ht="32.25" customHeight="1"/>
    <row r="89" ht="32.25" customHeight="1"/>
    <row r="90" ht="32.25" customHeight="1"/>
    <row r="91" ht="32.25" customHeight="1"/>
    <row r="92" ht="32.25" customHeight="1"/>
    <row r="93" ht="32.25" customHeight="1"/>
    <row r="94" ht="32.25" customHeight="1"/>
    <row r="95" ht="32.25" customHeight="1"/>
    <row r="96" ht="32.25" customHeight="1"/>
    <row r="97" ht="32.25" customHeight="1"/>
    <row r="98" ht="32.25" customHeight="1"/>
    <row r="99" ht="32.25" customHeight="1"/>
    <row r="100" ht="32.25" customHeight="1"/>
    <row r="101" ht="32.25" customHeight="1"/>
    <row r="102" ht="32.25" customHeight="1"/>
    <row r="103" ht="32.25" customHeight="1"/>
    <row r="104" ht="32.25" customHeight="1"/>
    <row r="105" ht="32.25" customHeight="1"/>
    <row r="106" ht="32.25" customHeight="1"/>
    <row r="107" ht="32.25" customHeight="1"/>
    <row r="108" ht="32.25" customHeight="1"/>
    <row r="109" ht="32.25" customHeight="1"/>
    <row r="110" ht="32.25" customHeight="1"/>
    <row r="111" ht="32.25" customHeight="1"/>
    <row r="112" ht="32.25" customHeight="1"/>
    <row r="113" ht="32.25" customHeight="1"/>
    <row r="114" ht="32.25" customHeight="1"/>
    <row r="115" ht="32.25" customHeight="1"/>
    <row r="116" ht="32.25" customHeight="1"/>
    <row r="117" ht="32.25" customHeight="1"/>
    <row r="118" ht="32.25" customHeight="1"/>
    <row r="119" ht="32.25" customHeight="1"/>
    <row r="120" ht="32.25" customHeight="1"/>
    <row r="121" ht="32.25" customHeight="1"/>
    <row r="122" ht="32.25" customHeight="1"/>
    <row r="123" ht="32.25" customHeight="1"/>
    <row r="124" ht="32.25" customHeight="1"/>
    <row r="125" ht="32.25" customHeight="1"/>
    <row r="126" ht="32.25" customHeight="1"/>
    <row r="127" ht="32.25" customHeight="1"/>
    <row r="128" ht="32.25" customHeight="1"/>
    <row r="129" ht="32.25" customHeight="1"/>
    <row r="130" ht="32.25" customHeight="1"/>
    <row r="131" ht="32.25" customHeight="1"/>
    <row r="132" ht="32.25" customHeight="1"/>
    <row r="133" ht="32.25" customHeight="1"/>
    <row r="134" ht="32.25" customHeight="1"/>
    <row r="135" ht="32.25" customHeight="1"/>
    <row r="136" ht="32.25" customHeight="1"/>
    <row r="137" ht="32.25" customHeight="1"/>
    <row r="138" ht="32.25" customHeight="1"/>
    <row r="139" ht="32.25" customHeight="1"/>
    <row r="140" ht="32.25" customHeight="1"/>
    <row r="141" ht="32.25" customHeight="1"/>
    <row r="142" ht="32.25" customHeight="1"/>
    <row r="143" ht="32.25" customHeight="1"/>
    <row r="144" ht="32.25" customHeight="1"/>
    <row r="145" ht="32.25" customHeight="1"/>
    <row r="146" ht="32.25" customHeight="1"/>
    <row r="147" ht="32.25" customHeight="1"/>
    <row r="148" ht="32.25" customHeight="1"/>
    <row r="149" ht="32.25" customHeight="1"/>
    <row r="150" ht="32.25" customHeight="1"/>
    <row r="151" ht="32.25" customHeight="1"/>
    <row r="152" ht="32.25" customHeight="1"/>
    <row r="153" ht="32.25" customHeight="1"/>
    <row r="154" ht="32.25" customHeight="1"/>
    <row r="155" ht="32.25" customHeight="1"/>
    <row r="156" ht="32.25" customHeight="1"/>
    <row r="157" ht="32.25" customHeight="1"/>
    <row r="158" ht="32.25" customHeight="1"/>
    <row r="159" ht="32.25" customHeight="1"/>
    <row r="160" ht="32.25" customHeight="1"/>
    <row r="161" ht="32.25" customHeight="1"/>
    <row r="162" ht="32.25" customHeight="1"/>
    <row r="163" ht="32.25" customHeight="1"/>
    <row r="164" ht="32.25" customHeight="1"/>
    <row r="165" ht="32.25" customHeight="1"/>
    <row r="166" ht="32.25" customHeight="1"/>
    <row r="167" ht="32.25" customHeight="1"/>
    <row r="168" ht="32.25" customHeight="1"/>
    <row r="169" ht="32.25" customHeight="1"/>
    <row r="170" ht="32.25" customHeight="1"/>
    <row r="171" ht="32.25" customHeight="1"/>
    <row r="172" ht="32.25" customHeight="1"/>
    <row r="173" ht="32.25" customHeight="1"/>
    <row r="174" ht="32.25" customHeight="1"/>
    <row r="175" ht="32.25" customHeight="1"/>
    <row r="176" ht="32.25" customHeight="1"/>
    <row r="177" ht="32.25" customHeight="1"/>
    <row r="178" ht="32.25" customHeight="1"/>
    <row r="179" ht="32.25" customHeight="1"/>
    <row r="180" ht="32.25" customHeight="1"/>
    <row r="181" ht="32.25" customHeight="1"/>
    <row r="182" ht="32.25" customHeight="1"/>
    <row r="183" ht="32.25" customHeight="1"/>
    <row r="184" ht="32.25" customHeight="1"/>
    <row r="185" ht="32.25" customHeight="1"/>
    <row r="186" ht="32.25" customHeight="1"/>
    <row r="187" ht="32.25" customHeight="1"/>
    <row r="188" ht="32.25" customHeight="1"/>
    <row r="189" ht="32.25" customHeight="1"/>
    <row r="190" ht="32.25" customHeight="1"/>
    <row r="191" ht="32.25" customHeight="1"/>
    <row r="192" ht="32.25" customHeight="1"/>
    <row r="193" ht="32.25" customHeight="1"/>
    <row r="194" ht="32.25" customHeight="1"/>
    <row r="195" ht="32.25" customHeight="1"/>
    <row r="196" ht="32.25" customHeight="1"/>
    <row r="197" ht="32.25" customHeight="1"/>
    <row r="198" ht="32.25" customHeight="1"/>
    <row r="199" ht="32.25" customHeight="1"/>
    <row r="200" ht="32.25" customHeight="1"/>
    <row r="201" ht="32.25" customHeight="1"/>
    <row r="202" ht="32.25" customHeight="1"/>
    <row r="203" ht="32.25" customHeight="1"/>
    <row r="204" ht="32.25" customHeight="1"/>
    <row r="205" ht="32.25" customHeight="1"/>
    <row r="206" ht="32.25" customHeight="1"/>
    <row r="207" ht="32.25" customHeight="1"/>
    <row r="208" ht="32.25" customHeight="1"/>
    <row r="209" ht="32.25" customHeight="1"/>
    <row r="210" ht="32.25" customHeight="1"/>
    <row r="211" ht="32.25" customHeight="1"/>
    <row r="212" ht="32.25" customHeight="1"/>
    <row r="213" ht="32.25" customHeight="1"/>
    <row r="214" ht="32.25" customHeight="1"/>
    <row r="215" ht="32.25" customHeight="1"/>
    <row r="216" ht="32.25" customHeight="1"/>
    <row r="217" ht="32.25" customHeight="1"/>
    <row r="218" ht="32.25" customHeight="1"/>
    <row r="219" ht="32.25" customHeight="1"/>
    <row r="220" ht="32.25" customHeight="1"/>
    <row r="221" ht="32.25" customHeight="1"/>
    <row r="222" ht="32.25" customHeight="1"/>
    <row r="223" ht="32.25" customHeight="1"/>
    <row r="224" ht="32.25" customHeight="1"/>
    <row r="225" ht="32.25" customHeight="1"/>
    <row r="226" ht="32.25" customHeight="1"/>
    <row r="227" ht="32.25" customHeight="1"/>
    <row r="228" ht="32.25" customHeight="1"/>
    <row r="229" ht="32.25" customHeight="1"/>
    <row r="230" ht="32.25" customHeight="1"/>
    <row r="231" ht="32.25" customHeight="1"/>
    <row r="232" ht="32.25" customHeight="1"/>
    <row r="233" ht="32.25" customHeight="1"/>
    <row r="234" ht="32.25" customHeight="1"/>
    <row r="235" ht="32.25" customHeight="1"/>
    <row r="236" ht="32.25" customHeight="1"/>
    <row r="237" ht="32.25" customHeight="1"/>
    <row r="238" ht="32.25" customHeight="1"/>
    <row r="239" ht="32.25" customHeight="1"/>
    <row r="240" ht="32.25" customHeight="1"/>
    <row r="241" ht="32.25" customHeight="1"/>
    <row r="242" ht="32.25" customHeight="1"/>
    <row r="243" ht="32.25" customHeight="1"/>
    <row r="244" ht="32.25" customHeight="1"/>
    <row r="245" ht="32.25" customHeight="1"/>
    <row r="246" ht="32.25" customHeight="1"/>
    <row r="247" ht="32.25" customHeight="1"/>
    <row r="248" ht="32.25" customHeight="1"/>
    <row r="249" ht="32.25" customHeight="1"/>
    <row r="250" ht="32.25" customHeight="1"/>
    <row r="251" ht="32.25" customHeight="1"/>
    <row r="252" ht="32.25" customHeight="1"/>
    <row r="253" ht="32.25" customHeight="1"/>
    <row r="254" ht="32.25" customHeight="1"/>
    <row r="255" ht="32.25" customHeight="1"/>
    <row r="256" ht="32.25" customHeight="1"/>
    <row r="257" ht="32.25" customHeight="1"/>
    <row r="258" ht="32.25" customHeight="1"/>
    <row r="259" ht="32.25" customHeight="1"/>
    <row r="260" ht="32.25" customHeight="1"/>
    <row r="261" ht="32.25" customHeight="1"/>
    <row r="262" ht="32.25" customHeight="1"/>
    <row r="263" ht="32.25" customHeight="1"/>
    <row r="264" ht="32.25" customHeight="1"/>
    <row r="265" ht="32.25" customHeight="1"/>
    <row r="266" ht="32.25" customHeight="1"/>
    <row r="267" ht="32.25" customHeight="1"/>
    <row r="268" ht="32.25" customHeight="1"/>
    <row r="269" ht="32.25" customHeight="1"/>
    <row r="270" ht="32.25" customHeight="1"/>
    <row r="271" ht="32.25" customHeight="1"/>
    <row r="272" ht="32.25" customHeight="1"/>
    <row r="273" ht="32.25" customHeight="1"/>
    <row r="274" ht="32.25" customHeight="1"/>
    <row r="275" ht="32.25" customHeight="1"/>
    <row r="276" ht="32.25" customHeight="1"/>
    <row r="277" ht="32.25" customHeight="1"/>
    <row r="278" ht="32.25" customHeight="1"/>
    <row r="279" ht="32.25" customHeight="1"/>
    <row r="280" ht="32.25" customHeight="1"/>
    <row r="281" ht="32.25" customHeight="1"/>
    <row r="282" ht="32.25" customHeight="1"/>
    <row r="283" ht="32.25" customHeight="1"/>
    <row r="284" ht="32.25" customHeight="1"/>
    <row r="285" ht="32.25" customHeight="1"/>
    <row r="286" ht="32.25" customHeight="1"/>
    <row r="287" ht="32.25" customHeight="1"/>
    <row r="288" ht="32.25" customHeight="1"/>
    <row r="289" ht="32.25" customHeight="1"/>
    <row r="290" ht="32.25" customHeight="1"/>
    <row r="291" ht="32.25" customHeight="1"/>
    <row r="292" ht="32.25" customHeight="1"/>
    <row r="293" ht="32.25" customHeight="1"/>
    <row r="294" ht="32.25" customHeight="1"/>
    <row r="295" ht="32.25" customHeight="1"/>
    <row r="296" ht="32.25" customHeight="1"/>
    <row r="297" ht="32.25" customHeight="1"/>
    <row r="298" ht="32.25" customHeight="1"/>
    <row r="299" ht="32.25" customHeight="1"/>
    <row r="300" ht="32.25" customHeight="1"/>
    <row r="301" ht="32.25" customHeight="1"/>
    <row r="302" ht="32.25" customHeight="1"/>
    <row r="303" ht="32.25" customHeight="1"/>
    <row r="304" ht="32.25" customHeight="1"/>
    <row r="305" ht="32.25" customHeight="1"/>
    <row r="306" ht="32.25" customHeight="1"/>
    <row r="307" ht="32.25" customHeight="1"/>
    <row r="308" ht="32.25" customHeight="1"/>
    <row r="309" ht="32.25" customHeight="1"/>
    <row r="310" ht="32.25" customHeight="1"/>
    <row r="311" ht="32.25" customHeight="1"/>
    <row r="312" ht="32.25" customHeight="1"/>
    <row r="313" ht="32.25" customHeight="1"/>
    <row r="314" ht="32.25" customHeight="1"/>
    <row r="315" ht="32.25" customHeight="1"/>
    <row r="316" ht="32.25" customHeight="1"/>
    <row r="317" ht="32.25" customHeight="1"/>
    <row r="318" ht="32.25" customHeight="1"/>
    <row r="319" ht="32.25" customHeight="1"/>
    <row r="320" ht="32.25" customHeight="1"/>
    <row r="321" ht="32.25" customHeight="1"/>
    <row r="322" ht="32.25" customHeight="1"/>
    <row r="323" ht="32.25" customHeight="1"/>
    <row r="324" ht="32.25" customHeight="1"/>
    <row r="325" ht="32.25" customHeight="1"/>
    <row r="326" ht="32.25" customHeight="1"/>
    <row r="327" ht="32.25" customHeight="1"/>
    <row r="328" ht="32.25" customHeight="1"/>
    <row r="329" ht="32.25" customHeight="1"/>
    <row r="330" ht="32.25" customHeight="1"/>
    <row r="331" ht="32.25" customHeight="1"/>
    <row r="332" ht="32.25" customHeight="1"/>
    <row r="333" ht="32.25" customHeight="1"/>
    <row r="334" ht="32.25" customHeight="1"/>
    <row r="335" ht="32.25" customHeight="1"/>
    <row r="336" ht="32.25" customHeight="1"/>
    <row r="337" ht="32.25" customHeight="1"/>
    <row r="338" ht="32.25" customHeight="1"/>
    <row r="339" ht="32.25" customHeight="1"/>
    <row r="340" ht="32.25" customHeight="1"/>
    <row r="341" ht="32.25" customHeight="1"/>
    <row r="342" ht="32.25" customHeight="1"/>
    <row r="343" ht="32.25" customHeight="1"/>
    <row r="344" ht="32.25" customHeight="1"/>
    <row r="345" ht="32.25" customHeight="1"/>
    <row r="346" ht="32.25" customHeight="1"/>
    <row r="347" ht="32.25" customHeight="1"/>
    <row r="348" ht="32.25" customHeight="1"/>
    <row r="349" ht="32.25" customHeight="1"/>
    <row r="350" ht="32.25" customHeight="1"/>
    <row r="351" ht="32.25" customHeight="1"/>
    <row r="352" ht="32.25" customHeight="1"/>
    <row r="353" ht="32.25" customHeight="1"/>
    <row r="354" ht="32.25" customHeight="1"/>
    <row r="355" ht="32.25" customHeight="1"/>
    <row r="356" ht="32.25" customHeight="1"/>
    <row r="357" ht="32.25" customHeight="1"/>
    <row r="358" ht="32.25" customHeight="1"/>
    <row r="359" ht="32.25" customHeight="1"/>
    <row r="360" ht="32.25" customHeight="1"/>
    <row r="361" ht="32.25" customHeight="1"/>
    <row r="362" ht="32.25" customHeight="1"/>
    <row r="363" ht="32.25" customHeight="1"/>
    <row r="364" ht="32.25" customHeight="1"/>
    <row r="365" ht="32.25" customHeight="1"/>
    <row r="366" ht="32.25" customHeight="1"/>
    <row r="367" ht="32.25" customHeight="1"/>
    <row r="368" ht="32.25" customHeight="1"/>
    <row r="369" ht="32.25" customHeight="1"/>
    <row r="370" ht="32.25" customHeight="1"/>
    <row r="371" ht="32.25" customHeight="1"/>
    <row r="372" ht="32.25" customHeight="1"/>
    <row r="373" ht="32.25" customHeight="1"/>
    <row r="374" ht="32.25" customHeight="1"/>
    <row r="375" ht="32.25" customHeight="1"/>
    <row r="376" ht="32.25" customHeight="1"/>
    <row r="377" ht="32.25" customHeight="1"/>
    <row r="378" ht="32.25" customHeight="1"/>
    <row r="379" ht="32.25" customHeight="1"/>
    <row r="380" ht="32.25" customHeight="1"/>
    <row r="381" ht="32.25" customHeight="1"/>
    <row r="382" ht="32.25" customHeight="1"/>
    <row r="383" ht="32.25" customHeight="1"/>
    <row r="384" ht="32.25" customHeight="1"/>
    <row r="385" ht="32.25" customHeight="1"/>
    <row r="386" ht="32.25" customHeight="1"/>
    <row r="387" ht="32.25" customHeight="1"/>
    <row r="388" ht="32.25" customHeight="1"/>
    <row r="389" ht="32.25" customHeight="1"/>
    <row r="390" ht="32.25" customHeight="1"/>
    <row r="391" ht="32.25" customHeight="1"/>
    <row r="392" ht="32.25" customHeight="1"/>
    <row r="393" ht="32.25" customHeight="1"/>
    <row r="394" ht="32.25" customHeight="1"/>
    <row r="395" ht="32.25" customHeight="1"/>
    <row r="396" ht="32.25" customHeight="1"/>
    <row r="397" ht="32.25" customHeight="1"/>
    <row r="398" ht="32.25" customHeight="1"/>
    <row r="399" ht="32.25" customHeight="1"/>
    <row r="400" ht="32.25" customHeight="1"/>
    <row r="401" ht="32.25" customHeight="1"/>
    <row r="402" ht="32.25" customHeight="1"/>
    <row r="403" ht="32.25" customHeight="1"/>
    <row r="404" ht="32.25" customHeight="1"/>
    <row r="405" ht="32.25" customHeight="1"/>
    <row r="406" ht="32.25" customHeight="1"/>
    <row r="407" ht="32.25" customHeight="1"/>
    <row r="408" ht="32.25" customHeight="1"/>
    <row r="409" ht="32.25" customHeight="1"/>
    <row r="410" ht="32.25" customHeight="1"/>
    <row r="411" ht="32.25" customHeight="1"/>
    <row r="412" ht="32.25" customHeight="1"/>
    <row r="413" ht="32.25" customHeight="1"/>
    <row r="414" ht="32.25" customHeight="1"/>
    <row r="415" ht="32.25" customHeight="1"/>
    <row r="416" ht="32.25" customHeight="1"/>
    <row r="417" ht="32.25" customHeight="1"/>
    <row r="418" ht="32.25" customHeight="1"/>
    <row r="419" ht="32.25" customHeight="1"/>
    <row r="420" ht="32.25" customHeight="1"/>
    <row r="421" ht="32.25" customHeight="1"/>
    <row r="422" ht="32.25" customHeight="1"/>
    <row r="423" ht="32.25" customHeight="1"/>
    <row r="424" ht="32.25" customHeight="1"/>
    <row r="425" ht="32.25" customHeight="1"/>
    <row r="426" ht="32.25" customHeight="1"/>
    <row r="427" ht="32.25" customHeight="1"/>
    <row r="428" ht="32.25" customHeight="1"/>
    <row r="429" ht="32.25" customHeight="1"/>
    <row r="430" ht="32.25" customHeight="1"/>
    <row r="431" ht="32.25" customHeight="1"/>
    <row r="432" ht="32.25" customHeight="1"/>
    <row r="433" ht="32.25" customHeight="1"/>
    <row r="434" ht="32.25" customHeight="1"/>
    <row r="435" ht="32.25" customHeight="1"/>
    <row r="436" ht="32.25" customHeight="1"/>
    <row r="437" ht="32.25" customHeight="1"/>
    <row r="438" ht="32.25" customHeight="1"/>
    <row r="439" ht="32.25" customHeight="1"/>
    <row r="440" ht="32.25" customHeight="1"/>
    <row r="441" ht="32.25" customHeight="1"/>
    <row r="442" ht="32.25" customHeight="1"/>
    <row r="443" ht="32.25" customHeight="1"/>
    <row r="444" ht="32.25" customHeight="1"/>
    <row r="445" ht="32.25" customHeight="1"/>
    <row r="446" ht="32.25" customHeight="1"/>
    <row r="447" ht="32.25" customHeight="1"/>
    <row r="448" ht="32.25" customHeight="1"/>
    <row r="449" ht="32.25" customHeight="1"/>
    <row r="450" ht="32.25" customHeight="1"/>
    <row r="451" ht="32.25" customHeight="1"/>
    <row r="452" ht="32.25" customHeight="1"/>
    <row r="453" ht="32.25" customHeight="1"/>
    <row r="454" ht="32.25" customHeight="1"/>
    <row r="455" ht="32.25" customHeight="1"/>
    <row r="456" ht="32.25" customHeight="1"/>
    <row r="457" ht="32.25" customHeight="1"/>
    <row r="458" ht="32.25" customHeight="1"/>
    <row r="459" ht="32.25" customHeight="1"/>
    <row r="460" ht="32.25" customHeight="1"/>
    <row r="461" ht="32.25" customHeight="1"/>
    <row r="462" ht="32.25" customHeight="1"/>
    <row r="463" ht="32.25" customHeight="1"/>
    <row r="464" ht="32.25" customHeight="1"/>
    <row r="465" ht="32.25" customHeight="1"/>
    <row r="466" ht="32.25" customHeight="1"/>
    <row r="467" ht="32.25" customHeight="1"/>
    <row r="468" ht="32.25" customHeight="1"/>
    <row r="469" ht="32.25" customHeight="1"/>
    <row r="470" ht="32.25" customHeight="1"/>
    <row r="471" ht="32.25" customHeight="1"/>
    <row r="472" ht="32.25" customHeight="1"/>
    <row r="473" ht="32.25" customHeight="1"/>
    <row r="474" ht="32.25" customHeight="1"/>
    <row r="475" ht="32.25" customHeight="1"/>
    <row r="476" ht="32.25" customHeight="1"/>
    <row r="477" ht="32.25" customHeight="1"/>
    <row r="478" ht="32.25" customHeight="1"/>
    <row r="479" ht="32.25" customHeight="1"/>
    <row r="480" ht="32.25" customHeight="1"/>
    <row r="481" ht="32.25" customHeight="1"/>
    <row r="482" ht="32.25" customHeight="1"/>
    <row r="483" ht="32.25" customHeight="1"/>
    <row r="484" ht="32.25" customHeight="1"/>
    <row r="485" ht="32.25" customHeight="1"/>
    <row r="486" ht="32.25" customHeight="1"/>
    <row r="487" ht="32.25" customHeight="1"/>
    <row r="488" ht="32.25" customHeight="1"/>
    <row r="489" ht="32.25" customHeight="1"/>
    <row r="490" ht="32.25" customHeight="1"/>
    <row r="491" ht="32.25" customHeight="1"/>
    <row r="492" ht="32.25" customHeight="1"/>
    <row r="493" ht="32.25" customHeight="1"/>
    <row r="494" ht="32.25" customHeight="1"/>
    <row r="495" ht="32.25" customHeight="1"/>
    <row r="496" ht="32.25" customHeight="1"/>
    <row r="497" spans="43:43" ht="32.25" customHeight="1"/>
    <row r="498" spans="43:43" ht="32.25" customHeight="1"/>
    <row r="499" spans="43:43" ht="32.25" customHeight="1"/>
    <row r="500" spans="43:43" ht="32.25" customHeight="1"/>
    <row r="501" spans="43:43" ht="32.25" customHeight="1"/>
    <row r="502" spans="43:43" ht="32.25" customHeight="1"/>
    <row r="503" spans="43:43" ht="32.25" customHeight="1">
      <c r="AQ503" s="536" t="s">
        <v>5641</v>
      </c>
    </row>
    <row r="504" spans="43:43" ht="32.25" customHeight="1"/>
    <row r="505" spans="43:43" ht="32.25" customHeight="1"/>
    <row r="506" spans="43:43" ht="32.25" customHeight="1"/>
    <row r="507" spans="43:43" ht="32.25" customHeight="1"/>
    <row r="508" spans="43:43" ht="32.25" customHeight="1"/>
    <row r="509" spans="43:43" ht="32.25" customHeight="1"/>
    <row r="510" spans="43:43" ht="32.25" customHeight="1"/>
    <row r="511" spans="43:43" ht="32.25" customHeight="1"/>
    <row r="512" spans="43:43" ht="32.25" customHeight="1"/>
    <row r="513" ht="32.25" customHeight="1"/>
    <row r="514" ht="32.25" customHeight="1"/>
    <row r="515" ht="32.25" customHeight="1"/>
    <row r="516" ht="32.25" customHeight="1"/>
    <row r="517" ht="32.25" customHeight="1"/>
    <row r="518" ht="32.25" customHeight="1"/>
    <row r="519" ht="32.25" customHeight="1"/>
    <row r="520" ht="32.25" customHeight="1"/>
    <row r="521" ht="32.25" customHeight="1"/>
    <row r="522" ht="32.25" customHeight="1"/>
    <row r="523" ht="32.25" customHeight="1"/>
    <row r="524" ht="32.25" customHeight="1"/>
    <row r="525" ht="32.25" customHeight="1"/>
    <row r="526" ht="32.25" customHeight="1"/>
    <row r="527" ht="32.25" customHeight="1"/>
    <row r="528" ht="32.25" customHeight="1"/>
    <row r="529" spans="43:43" ht="32.25" customHeight="1">
      <c r="AQ529" s="536">
        <v>0</v>
      </c>
    </row>
  </sheetData>
  <autoFilter ref="A2:BX33" xr:uid="{00000000-0009-0000-0000-000012000000}">
    <filterColumn colId="12">
      <filters>
        <filter val="TIMUR"/>
      </filters>
    </filterColumn>
  </autoFilter>
  <customSheetViews>
    <customSheetView guid="{8CBF853C-9B05-2E44-ABDF-3A5E94B2D49E}" scale="25" showPageBreaks="1" filter="1" showAutoFilter="1" view="pageBreakPreview" topLeftCell="D1">
      <selection activeCell="BF5" sqref="BF5"/>
      <pageMargins left="0.56999999999999995" right="0.31" top="0.75" bottom="0.75" header="0.3" footer="0.3"/>
      <pageSetup orientation="portrait" horizontalDpi="4294967293" verticalDpi="0"/>
      <autoFilter ref="A2:BX33" xr:uid="{00000000-0009-0000-0000-000012000000}">
        <filterColumn colId="12">
          <filters>
            <filter val="TIMUR"/>
          </filters>
        </filterColumn>
      </autoFilter>
    </customSheetView>
    <customSheetView guid="{45FAFD83-E5A5-4ABD-BE8F-BEA31033F036}" scale="25" showPageBreaks="1" filter="1" showAutoFilter="1" view="pageBreakPreview" topLeftCell="D1">
      <selection activeCell="BF5" sqref="BF5"/>
      <pageMargins left="0.56999999999999995" right="0.31" top="0.75" bottom="0.75" header="0.3" footer="0.3"/>
      <pageSetup orientation="portrait" horizontalDpi="4294967293" verticalDpi="0"/>
      <autoFilter ref="B1:BY1" xr:uid="{00000000-0000-0000-0000-000000000000}">
        <filterColumn colId="12">
          <filters>
            <filter val="TIMUR"/>
          </filters>
        </filterColumn>
      </autoFilter>
    </customSheetView>
    <customSheetView guid="{9C14DA1E-25C3-4329-A6F3-75CB1CD104D7}"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A54B586D-6220-424E-974E-0F84BC323EFF}"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EE35F5A5-B58E-462D-8699-50C485D25DAC}"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157CD385-0CC3-4CB7-9E40-9872D0CE4D7B}"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C272CEBC-8B24-461F-A115-CB8305F1DD91}"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D67E565D-00AF-4573-95DF-1C7151580DD9}" scale="25" showPageBreaks="1" filter="1" showAutoFilter="1" view="pageBreakPreview" topLeftCell="D1">
      <selection activeCell="BF5" sqref="A1:BM529"/>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BDD15C91-1AB9-44A2-ACD7-FAE0862B79D4}"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C841B2A8-BCDC-496A-AF1F-B21DB30EB01C}"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003C4447-03FF-4247-A52F-D405327D0F8E}"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D286A167-6B8A-4DD5-AE3F-D47B411FC6FF}"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0040A281-966A-42E4-8229-3EF4106905AE}"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C14E3306-3C02-473C-B8F3-1D96FBEADE7E}" scale="25" showPageBreaks="1" printArea="1" filter="1" showAutoFilter="1" hiddenColumns="1" view="pageBreakPreview" topLeftCell="D1">
      <selection activeCell="BF5" sqref="BF5"/>
      <pageMargins left="0.56999999999999995" right="0.31" top="0.75" bottom="0.75" header="0.3" footer="0.3"/>
      <pageSetup paperSize="10000" scale="15" orientation="portrait" horizontalDpi="4294967293" verticalDpi="0"/>
      <autoFilter ref="B1:BY1" xr:uid="{00000000-0000-0000-0000-000000000000}">
        <filterColumn colId="12">
          <filters>
            <filter val="TIMUR"/>
          </filters>
        </filterColumn>
      </autoFilter>
    </customSheetView>
    <customSheetView guid="{59D3F2F7-6921-46D1-924D-5A0DA4AACA51}"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A081AA97-5460-4C55-BCF4-CC9F2A69CD39}"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0F66B38A-758B-4700-88AD-1A1A10B7A7C9}"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7AA30157-2426-452C-9986-F024109E4B57}"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7A688741-C63A-4537-8975-D01D5E399B5F}"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A9801882-D6C9-40C8-9090-26F7B42822A6}" scale="25" showPageBreaks="1" filter="1" showAutoFilter="1" view="pageBreakPreview" topLeftCell="D1">
      <selection activeCell="BF5" sqref="BF5"/>
      <pageMargins left="0.56999999999999995" right="0.31" top="0.75" bottom="0.75" header="0.3" footer="0.3"/>
      <pageSetup paperSize="0" orientation="portrait" horizontalDpi="0" verticalDpi="0" copies="0"/>
      <autoFilter ref="B1:BY1" xr:uid="{00000000-0000-0000-0000-000000000000}">
        <filterColumn colId="12">
          <filters>
            <filter val="TIMUR"/>
          </filters>
        </filterColumn>
      </autoFilter>
    </customSheetView>
  </customSheetViews>
  <mergeCells count="1">
    <mergeCell ref="D1:BG1"/>
  </mergeCells>
  <pageMargins left="0.56999999999999995" right="0.31" top="0.75" bottom="0.75" header="0.3" footer="0.3"/>
  <pageSetup orientation="portrait" horizontalDpi="4294967293"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21"/>
  <sheetViews>
    <sheetView view="pageBreakPreview" topLeftCell="A7" zoomScale="60" zoomScaleNormal="70" workbookViewId="0">
      <selection activeCell="G10" sqref="G10"/>
    </sheetView>
  </sheetViews>
  <sheetFormatPr baseColWidth="10" defaultRowHeight="15"/>
  <cols>
    <col min="1" max="1" width="9.1640625" style="1355" customWidth="1"/>
    <col min="2" max="2" width="21.1640625" style="1184" customWidth="1"/>
    <col min="3" max="3" width="28.6640625" style="1184" customWidth="1"/>
    <col min="4" max="4" width="38.1640625" style="1184" hidden="1" customWidth="1"/>
    <col min="5" max="5" width="30.83203125" style="1354" customWidth="1"/>
    <col min="6" max="6" width="69.6640625" style="1184" hidden="1" customWidth="1"/>
    <col min="7" max="7" width="35.5" style="1184" customWidth="1"/>
    <col min="8" max="8" width="40.83203125" style="1354" customWidth="1"/>
    <col min="9" max="9" width="20" style="1184" customWidth="1"/>
    <col min="10" max="10" width="13.1640625" style="1184" customWidth="1"/>
    <col min="11" max="256" width="8.83203125" customWidth="1"/>
  </cols>
  <sheetData>
    <row r="1" spans="1:10" ht="52.5" customHeight="1">
      <c r="A1" s="2000" t="s">
        <v>6962</v>
      </c>
      <c r="B1" s="2000"/>
      <c r="C1" s="2000"/>
      <c r="D1" s="2000"/>
      <c r="E1" s="2000"/>
      <c r="F1" s="2000"/>
      <c r="G1" s="2000"/>
      <c r="H1" s="2000"/>
      <c r="I1" s="2000"/>
      <c r="J1" s="2000"/>
    </row>
    <row r="2" spans="1:10" s="1366" customFormat="1" ht="65.25" customHeight="1">
      <c r="A2" s="1374" t="s">
        <v>6953</v>
      </c>
      <c r="B2" s="1365" t="s">
        <v>6876</v>
      </c>
      <c r="C2" s="1365" t="s">
        <v>6877</v>
      </c>
      <c r="D2" s="1365" t="s">
        <v>6878</v>
      </c>
      <c r="E2" s="1365" t="s">
        <v>6879</v>
      </c>
      <c r="F2" s="1365" t="s">
        <v>6880</v>
      </c>
      <c r="G2" s="1365" t="s">
        <v>6881</v>
      </c>
      <c r="H2" s="1365" t="s">
        <v>1719</v>
      </c>
      <c r="I2" s="1365" t="s">
        <v>1720</v>
      </c>
      <c r="J2" s="1365" t="s">
        <v>6793</v>
      </c>
    </row>
    <row r="3" spans="1:10" ht="48">
      <c r="A3" s="1367">
        <v>1</v>
      </c>
      <c r="B3" s="1369" t="s">
        <v>1801</v>
      </c>
      <c r="C3" s="1369" t="s">
        <v>6882</v>
      </c>
      <c r="D3" s="1369" t="s">
        <v>6883</v>
      </c>
      <c r="E3" s="1370" t="s">
        <v>6917</v>
      </c>
      <c r="F3" s="1369" t="s">
        <v>6883</v>
      </c>
      <c r="G3" s="1369" t="s">
        <v>6883</v>
      </c>
      <c r="H3" s="1368" t="s">
        <v>715</v>
      </c>
      <c r="I3" s="1369" t="s">
        <v>668</v>
      </c>
      <c r="J3" s="1369" t="s">
        <v>6796</v>
      </c>
    </row>
    <row r="4" spans="1:10" ht="48">
      <c r="A4" s="1367">
        <v>2</v>
      </c>
      <c r="B4" s="1369" t="s">
        <v>1801</v>
      </c>
      <c r="C4" s="1369" t="s">
        <v>4177</v>
      </c>
      <c r="D4" s="1369" t="s">
        <v>6883</v>
      </c>
      <c r="E4" s="1370" t="s">
        <v>6918</v>
      </c>
      <c r="F4" s="1369" t="s">
        <v>6883</v>
      </c>
      <c r="G4" s="1369" t="s">
        <v>6883</v>
      </c>
      <c r="H4" s="1368" t="s">
        <v>4179</v>
      </c>
      <c r="I4" s="1369" t="s">
        <v>6884</v>
      </c>
      <c r="J4" s="1369" t="s">
        <v>6795</v>
      </c>
    </row>
    <row r="5" spans="1:10" ht="95.25" customHeight="1">
      <c r="A5" s="1367">
        <v>3</v>
      </c>
      <c r="B5" s="1369" t="s">
        <v>1756</v>
      </c>
      <c r="C5" s="1369" t="s">
        <v>3556</v>
      </c>
      <c r="D5" s="1369" t="s">
        <v>6885</v>
      </c>
      <c r="E5" s="1370" t="s">
        <v>6919</v>
      </c>
      <c r="F5" s="1372" t="s">
        <v>6920</v>
      </c>
      <c r="G5" s="1369" t="s">
        <v>6885</v>
      </c>
      <c r="H5" s="1368" t="s">
        <v>675</v>
      </c>
      <c r="I5" s="1369" t="s">
        <v>676</v>
      </c>
      <c r="J5" s="1369" t="s">
        <v>6795</v>
      </c>
    </row>
    <row r="6" spans="1:10" ht="104.25" customHeight="1">
      <c r="A6" s="1367">
        <v>4</v>
      </c>
      <c r="B6" s="1369" t="s">
        <v>1801</v>
      </c>
      <c r="C6" s="1369" t="s">
        <v>582</v>
      </c>
      <c r="D6" s="1373" t="s">
        <v>6947</v>
      </c>
      <c r="E6" s="1368" t="s">
        <v>6886</v>
      </c>
      <c r="F6" s="1372" t="s">
        <v>6922</v>
      </c>
      <c r="G6" s="1369" t="s">
        <v>6946</v>
      </c>
      <c r="H6" s="1368" t="s">
        <v>1495</v>
      </c>
      <c r="I6" s="1369" t="s">
        <v>673</v>
      </c>
      <c r="J6" s="1369" t="s">
        <v>6796</v>
      </c>
    </row>
    <row r="7" spans="1:10" ht="111.75" customHeight="1">
      <c r="A7" s="1377">
        <v>5</v>
      </c>
      <c r="B7" s="1378" t="s">
        <v>1756</v>
      </c>
      <c r="C7" s="1378" t="s">
        <v>6887</v>
      </c>
      <c r="D7" s="1379" t="s">
        <v>6952</v>
      </c>
      <c r="E7" s="1380" t="s">
        <v>6888</v>
      </c>
      <c r="F7" s="1379" t="s">
        <v>6923</v>
      </c>
      <c r="G7" s="1378" t="s">
        <v>6954</v>
      </c>
      <c r="H7" s="1380" t="s">
        <v>1495</v>
      </c>
      <c r="I7" s="1378" t="s">
        <v>673</v>
      </c>
      <c r="J7" s="1378" t="s">
        <v>6796</v>
      </c>
    </row>
    <row r="8" spans="1:10" ht="82.5" customHeight="1">
      <c r="A8" s="1377">
        <v>6</v>
      </c>
      <c r="B8" s="1378" t="s">
        <v>1756</v>
      </c>
      <c r="C8" s="1378" t="s">
        <v>6889</v>
      </c>
      <c r="D8" s="1379" t="s">
        <v>6948</v>
      </c>
      <c r="E8" s="1380" t="s">
        <v>6890</v>
      </c>
      <c r="F8" s="1379" t="s">
        <v>6924</v>
      </c>
      <c r="G8" s="1378" t="s">
        <v>6955</v>
      </c>
      <c r="H8" s="1380" t="s">
        <v>1495</v>
      </c>
      <c r="I8" s="1378" t="s">
        <v>673</v>
      </c>
      <c r="J8" s="1378" t="s">
        <v>6796</v>
      </c>
    </row>
    <row r="9" spans="1:10" ht="48">
      <c r="A9" s="1367">
        <v>7</v>
      </c>
      <c r="B9" s="1369" t="s">
        <v>1756</v>
      </c>
      <c r="C9" s="1369" t="s">
        <v>6891</v>
      </c>
      <c r="D9" s="1369" t="s">
        <v>6925</v>
      </c>
      <c r="E9" s="1370" t="s">
        <v>6926</v>
      </c>
      <c r="F9" s="1369" t="s">
        <v>626</v>
      </c>
      <c r="G9" s="1369" t="s">
        <v>6956</v>
      </c>
      <c r="H9" s="1368" t="s">
        <v>669</v>
      </c>
      <c r="I9" s="1369" t="s">
        <v>670</v>
      </c>
      <c r="J9" s="1369" t="s">
        <v>6795</v>
      </c>
    </row>
    <row r="10" spans="1:10" ht="90" customHeight="1">
      <c r="A10" s="1377">
        <v>8</v>
      </c>
      <c r="B10" s="1378" t="s">
        <v>1756</v>
      </c>
      <c r="C10" s="1378" t="s">
        <v>6892</v>
      </c>
      <c r="D10" s="1379" t="s">
        <v>6949</v>
      </c>
      <c r="E10" s="1381" t="s">
        <v>6927</v>
      </c>
      <c r="F10" s="1379" t="s">
        <v>6928</v>
      </c>
      <c r="G10" s="1378" t="s">
        <v>6957</v>
      </c>
      <c r="H10" s="1380" t="s">
        <v>675</v>
      </c>
      <c r="I10" s="1378" t="s">
        <v>676</v>
      </c>
      <c r="J10" s="1378" t="s">
        <v>6795</v>
      </c>
    </row>
    <row r="11" spans="1:10" ht="84.75" customHeight="1">
      <c r="A11" s="1377">
        <v>9</v>
      </c>
      <c r="B11" s="1378" t="s">
        <v>1756</v>
      </c>
      <c r="C11" s="1378" t="s">
        <v>6893</v>
      </c>
      <c r="D11" s="1379" t="s">
        <v>6921</v>
      </c>
      <c r="E11" s="1381" t="s">
        <v>6929</v>
      </c>
      <c r="F11" s="1379" t="s">
        <v>6930</v>
      </c>
      <c r="G11" s="1378" t="s">
        <v>6951</v>
      </c>
      <c r="H11" s="1380" t="s">
        <v>1505</v>
      </c>
      <c r="I11" s="1378" t="s">
        <v>673</v>
      </c>
      <c r="J11" s="1378" t="s">
        <v>6796</v>
      </c>
    </row>
    <row r="12" spans="1:10" ht="95.25" customHeight="1">
      <c r="A12" s="1377">
        <v>10</v>
      </c>
      <c r="B12" s="1378" t="s">
        <v>1756</v>
      </c>
      <c r="C12" s="1378" t="s">
        <v>6894</v>
      </c>
      <c r="D12" s="1379" t="s">
        <v>6950</v>
      </c>
      <c r="E12" s="1380" t="s">
        <v>6895</v>
      </c>
      <c r="F12" s="1379" t="s">
        <v>6931</v>
      </c>
      <c r="G12" s="1378" t="s">
        <v>6958</v>
      </c>
      <c r="H12" s="1380" t="s">
        <v>1495</v>
      </c>
      <c r="I12" s="1378" t="s">
        <v>673</v>
      </c>
      <c r="J12" s="1378" t="s">
        <v>6796</v>
      </c>
    </row>
    <row r="13" spans="1:10" ht="87.75" customHeight="1">
      <c r="A13" s="1377">
        <v>11</v>
      </c>
      <c r="B13" s="1378" t="s">
        <v>1801</v>
      </c>
      <c r="C13" s="1378" t="s">
        <v>6967</v>
      </c>
      <c r="D13" s="1379" t="s">
        <v>6921</v>
      </c>
      <c r="E13" s="1380" t="s">
        <v>6896</v>
      </c>
      <c r="F13" s="1379" t="s">
        <v>6932</v>
      </c>
      <c r="G13" s="1378" t="s">
        <v>6951</v>
      </c>
      <c r="H13" s="1380" t="s">
        <v>1505</v>
      </c>
      <c r="I13" s="1378" t="s">
        <v>673</v>
      </c>
      <c r="J13" s="1378" t="s">
        <v>6796</v>
      </c>
    </row>
    <row r="14" spans="1:10" ht="74.25" customHeight="1">
      <c r="A14" s="1377">
        <v>12</v>
      </c>
      <c r="B14" s="1378" t="s">
        <v>1756</v>
      </c>
      <c r="C14" s="1378" t="s">
        <v>6897</v>
      </c>
      <c r="D14" s="1379" t="s">
        <v>6921</v>
      </c>
      <c r="E14" s="1381" t="s">
        <v>6933</v>
      </c>
      <c r="F14" s="1379" t="s">
        <v>6934</v>
      </c>
      <c r="G14" s="1378" t="s">
        <v>6951</v>
      </c>
      <c r="H14" s="1380" t="s">
        <v>675</v>
      </c>
      <c r="I14" s="1378" t="s">
        <v>676</v>
      </c>
      <c r="J14" s="1378" t="s">
        <v>6795</v>
      </c>
    </row>
    <row r="15" spans="1:10" ht="101.25" customHeight="1">
      <c r="A15" s="1377">
        <v>13</v>
      </c>
      <c r="B15" s="1378" t="s">
        <v>6898</v>
      </c>
      <c r="C15" s="1378" t="s">
        <v>6899</v>
      </c>
      <c r="D15" s="1379" t="s">
        <v>6935</v>
      </c>
      <c r="E15" s="1381" t="s">
        <v>6936</v>
      </c>
      <c r="F15" s="1379" t="s">
        <v>6937</v>
      </c>
      <c r="G15" s="1378" t="s">
        <v>6959</v>
      </c>
      <c r="H15" s="1380" t="s">
        <v>1505</v>
      </c>
      <c r="I15" s="1378" t="s">
        <v>673</v>
      </c>
      <c r="J15" s="1378" t="s">
        <v>6796</v>
      </c>
    </row>
    <row r="16" spans="1:10" ht="98.25" customHeight="1">
      <c r="A16" s="1377">
        <v>14</v>
      </c>
      <c r="B16" s="1378" t="s">
        <v>6900</v>
      </c>
      <c r="C16" s="1382" t="s">
        <v>6901</v>
      </c>
      <c r="D16" s="1378" t="s">
        <v>6902</v>
      </c>
      <c r="E16" s="1380" t="s">
        <v>6903</v>
      </c>
      <c r="F16" s="1383" t="s">
        <v>6938</v>
      </c>
      <c r="G16" s="1378" t="s">
        <v>6902</v>
      </c>
      <c r="H16" s="1380" t="s">
        <v>6904</v>
      </c>
      <c r="I16" s="1378" t="s">
        <v>6884</v>
      </c>
      <c r="J16" s="1378" t="s">
        <v>6795</v>
      </c>
    </row>
    <row r="17" spans="1:10" ht="63" customHeight="1">
      <c r="A17" s="1367">
        <v>15</v>
      </c>
      <c r="B17" s="1369" t="s">
        <v>1801</v>
      </c>
      <c r="C17" s="1371" t="s">
        <v>6905</v>
      </c>
      <c r="D17" s="1369" t="s">
        <v>6939</v>
      </c>
      <c r="E17" s="1368" t="s">
        <v>6906</v>
      </c>
      <c r="F17" s="1372" t="s">
        <v>6940</v>
      </c>
      <c r="G17" s="1369" t="s">
        <v>6960</v>
      </c>
      <c r="H17" s="1368" t="s">
        <v>715</v>
      </c>
      <c r="I17" s="1369" t="s">
        <v>668</v>
      </c>
      <c r="J17" s="1369" t="s">
        <v>6796</v>
      </c>
    </row>
    <row r="18" spans="1:10" ht="125.25" customHeight="1">
      <c r="A18" s="1377">
        <v>16</v>
      </c>
      <c r="B18" s="1378" t="s">
        <v>1756</v>
      </c>
      <c r="C18" s="1378" t="s">
        <v>6907</v>
      </c>
      <c r="D18" s="1379" t="s">
        <v>6941</v>
      </c>
      <c r="E18" s="1380" t="s">
        <v>6908</v>
      </c>
      <c r="F18" s="1379" t="s">
        <v>6942</v>
      </c>
      <c r="G18" s="1378" t="s">
        <v>6961</v>
      </c>
      <c r="H18" s="1380" t="s">
        <v>1495</v>
      </c>
      <c r="I18" s="1378" t="s">
        <v>673</v>
      </c>
      <c r="J18" s="1378" t="s">
        <v>6796</v>
      </c>
    </row>
    <row r="19" spans="1:10" ht="48">
      <c r="A19" s="1367">
        <v>17</v>
      </c>
      <c r="B19" s="1369" t="s">
        <v>1801</v>
      </c>
      <c r="C19" s="1369" t="s">
        <v>6909</v>
      </c>
      <c r="D19" s="1369" t="s">
        <v>6943</v>
      </c>
      <c r="E19" s="1370" t="s">
        <v>6944</v>
      </c>
      <c r="F19" s="1369" t="s">
        <v>6945</v>
      </c>
      <c r="G19" s="1369" t="s">
        <v>6883</v>
      </c>
      <c r="H19" s="1368" t="s">
        <v>715</v>
      </c>
      <c r="I19" s="1369" t="s">
        <v>668</v>
      </c>
      <c r="J19" s="1369" t="s">
        <v>6796</v>
      </c>
    </row>
    <row r="20" spans="1:10" ht="55.5" customHeight="1">
      <c r="A20" s="1367">
        <v>18</v>
      </c>
      <c r="B20" s="1369" t="s">
        <v>6910</v>
      </c>
      <c r="C20" s="1369" t="s">
        <v>6911</v>
      </c>
      <c r="D20" s="1369" t="s">
        <v>6883</v>
      </c>
      <c r="E20" s="1368" t="s">
        <v>6912</v>
      </c>
      <c r="F20" s="1369" t="s">
        <v>6913</v>
      </c>
      <c r="G20" s="1369" t="s">
        <v>6883</v>
      </c>
      <c r="H20" s="1368" t="s">
        <v>715</v>
      </c>
      <c r="I20" s="1369" t="s">
        <v>668</v>
      </c>
      <c r="J20" s="1369" t="s">
        <v>6796</v>
      </c>
    </row>
    <row r="21" spans="1:10" ht="60.75" customHeight="1">
      <c r="A21" s="1367">
        <v>19</v>
      </c>
      <c r="B21" s="1369" t="s">
        <v>1801</v>
      </c>
      <c r="C21" s="1369" t="s">
        <v>6914</v>
      </c>
      <c r="D21" s="1369" t="s">
        <v>6883</v>
      </c>
      <c r="E21" s="1368" t="s">
        <v>6915</v>
      </c>
      <c r="F21" s="1372"/>
      <c r="G21" s="1369" t="s">
        <v>6883</v>
      </c>
      <c r="H21" s="1368" t="s">
        <v>6916</v>
      </c>
      <c r="I21" s="1369" t="s">
        <v>2119</v>
      </c>
      <c r="J21" s="1369" t="s">
        <v>6795</v>
      </c>
    </row>
  </sheetData>
  <customSheetViews>
    <customSheetView guid="{8CBF853C-9B05-2E44-ABDF-3A5E94B2D49E}" scale="60" showPageBreaks="1" hiddenColumns="1" view="pageBreakPreview" topLeftCell="A7">
      <selection activeCell="G10" sqref="G10"/>
      <pageMargins left="0.7" right="0.7" top="0.75" bottom="0.75" header="0.3" footer="0.3"/>
      <pageSetup orientation="portrait" horizontalDpi="4294967293" verticalDpi="0"/>
    </customSheetView>
    <customSheetView guid="{45FAFD83-E5A5-4ABD-BE8F-BEA31033F036}" scale="60" showPageBreaks="1" hiddenColumns="1" view="pageBreakPreview" topLeftCell="A7">
      <selection activeCell="G10" sqref="G10"/>
      <pageMargins left="0.7" right="0.7" top="0.75" bottom="0.75" header="0.3" footer="0.3"/>
      <pageSetup orientation="portrait" horizontalDpi="4294967293" verticalDpi="0"/>
    </customSheetView>
    <customSheetView guid="{9C14DA1E-25C3-4329-A6F3-75CB1CD104D7}"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A54B586D-6220-424E-974E-0F84BC323EFF}"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EE35F5A5-B58E-462D-8699-50C485D25DAC}"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157CD385-0CC3-4CB7-9E40-9872D0CE4D7B}"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C272CEBC-8B24-461F-A115-CB8305F1DD91}"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D67E565D-00AF-4573-95DF-1C7151580DD9}"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BDD15C91-1AB9-44A2-ACD7-FAE0862B79D4}"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C841B2A8-BCDC-496A-AF1F-B21DB30EB01C}"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003C4447-03FF-4247-A52F-D405327D0F8E}"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D286A167-6B8A-4DD5-AE3F-D47B411FC6FF}" scale="60" showPageBreaks="1" printArea="1" hiddenColumns="1" view="pageBreakPreview" topLeftCell="A7">
      <selection activeCell="G10" sqref="G10"/>
      <pageMargins left="0.7" right="0.7" top="0.75" bottom="0.75" header="0.3" footer="0.3"/>
      <pageSetup paperSize="256" scale="43" orientation="portrait" horizontalDpi="4294967293"/>
    </customSheetView>
    <customSheetView guid="{0040A281-966A-42E4-8229-3EF4106905AE}" scale="60" showPageBreaks="1" printArea="1" hiddenColumns="1" view="pageBreakPreview" topLeftCell="A7">
      <selection activeCell="G10" sqref="G10"/>
      <pageMargins left="0.7" right="0.7" top="0.75" bottom="0.75" header="0.3" footer="0.3"/>
      <pageSetup paperSize="256" scale="43" orientation="portrait" horizontalDpi="4294967293"/>
    </customSheetView>
    <customSheetView guid="{C14E3306-3C02-473C-B8F3-1D96FBEADE7E}" scale="60" showPageBreaks="1" printArea="1" hiddenColumns="1" view="pageBreakPreview" topLeftCell="A7">
      <selection activeCell="G10" sqref="G10"/>
      <pageMargins left="0.7" right="0.7" top="0.75" bottom="0.75" header="0.3" footer="0.3"/>
      <pageSetup paperSize="256" scale="43" orientation="portrait" horizontalDpi="4294967293" verticalDpi="0"/>
    </customSheetView>
    <customSheetView guid="{59D3F2F7-6921-46D1-924D-5A0DA4AACA51}" scale="60" showPageBreaks="1" printArea="1" hiddenColumns="1" view="pageBreakPreview" topLeftCell="A7">
      <selection activeCell="G10" sqref="G10"/>
      <pageMargins left="0.7" right="0.7" top="0.75" bottom="0.75" header="0.3" footer="0.3"/>
      <pageSetup paperSize="256" scale="43" orientation="portrait" horizontalDpi="4294967293"/>
    </customSheetView>
    <customSheetView guid="{A081AA97-5460-4C55-BCF4-CC9F2A69CD39}" scale="60" showPageBreaks="1" printArea="1" hiddenColumns="1" view="pageBreakPreview" topLeftCell="A7">
      <selection activeCell="G10" sqref="G10"/>
      <pageMargins left="0.7" right="0.7" top="0.75" bottom="0.75" header="0.3" footer="0.3"/>
      <pageSetup paperSize="256" scale="43" orientation="portrait" horizontalDpi="4294967293"/>
    </customSheetView>
    <customSheetView guid="{0F66B38A-758B-4700-88AD-1A1A10B7A7C9}" scale="60" showPageBreaks="1" printArea="1" hiddenColumns="1" view="pageBreakPreview" topLeftCell="A7">
      <selection activeCell="G10" sqref="G10"/>
      <pageMargins left="0.7" right="0.7" top="0.75" bottom="0.75" header="0.3" footer="0.3"/>
      <pageSetup paperSize="256" scale="43" orientation="portrait" horizontalDpi="4294967293"/>
    </customSheetView>
    <customSheetView guid="{7AA30157-2426-452C-9986-F024109E4B57}"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7A688741-C63A-4537-8975-D01D5E399B5F}"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A9801882-D6C9-40C8-9090-26F7B42822A6}" scale="60" showPageBreaks="1" hiddenColumns="1" view="pageBreakPreview" topLeftCell="A7">
      <selection activeCell="G10" sqref="G10"/>
      <pageMargins left="0.7" right="0.7" top="0.75" bottom="0.75" header="0.3" footer="0.3"/>
      <pageSetup paperSize="0" orientation="portrait" horizontalDpi="0" verticalDpi="0" copies="0"/>
    </customSheetView>
  </customSheetViews>
  <mergeCells count="1">
    <mergeCell ref="A1:J1"/>
  </mergeCells>
  <pageMargins left="0.7" right="0.7" top="0.75" bottom="0.75" header="0.3" footer="0.3"/>
  <pageSetup orientation="portrait" horizontalDpi="4294967293"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K14"/>
  <sheetViews>
    <sheetView view="pageBreakPreview" topLeftCell="B4" zoomScale="60" zoomScaleNormal="60" workbookViewId="0">
      <selection activeCell="B3" sqref="B3:E14"/>
    </sheetView>
  </sheetViews>
  <sheetFormatPr baseColWidth="10" defaultRowHeight="15"/>
  <cols>
    <col min="1" max="1" width="15.5" hidden="1" customWidth="1"/>
    <col min="2" max="2" width="7.6640625" customWidth="1"/>
    <col min="3" max="3" width="30.5" customWidth="1"/>
    <col min="4" max="4" width="22.83203125" customWidth="1"/>
    <col min="5" max="5" width="28.83203125" customWidth="1"/>
    <col min="6" max="6" width="27.33203125" customWidth="1"/>
    <col min="7" max="7" width="24.33203125" customWidth="1"/>
    <col min="8" max="8" width="18.1640625" customWidth="1"/>
    <col min="9" max="9" width="14.5" customWidth="1"/>
    <col min="10" max="10" width="20.6640625" customWidth="1"/>
    <col min="11" max="12" width="12.6640625" customWidth="1"/>
    <col min="13" max="13" width="16.5" customWidth="1"/>
    <col min="14" max="14" width="18.5" customWidth="1"/>
    <col min="15" max="15" width="19.5" customWidth="1"/>
    <col min="16" max="16" width="44" customWidth="1"/>
    <col min="17" max="17" width="37.5" customWidth="1"/>
    <col min="18" max="18" width="35.1640625" customWidth="1"/>
    <col min="19" max="19" width="32.1640625" customWidth="1"/>
    <col min="20" max="20" width="45.1640625" customWidth="1"/>
    <col min="21" max="21" width="24.6640625" customWidth="1"/>
    <col min="22" max="22" width="27.33203125" customWidth="1"/>
    <col min="23" max="23" width="18.5" customWidth="1"/>
    <col min="24" max="24" width="17.6640625" customWidth="1"/>
    <col min="25" max="25" width="12.5" customWidth="1"/>
    <col min="26" max="28" width="14" customWidth="1"/>
    <col min="29" max="29" width="16.1640625" customWidth="1"/>
    <col min="30" max="30" width="14" customWidth="1"/>
    <col min="31" max="31" width="99.83203125" customWidth="1"/>
    <col min="32" max="32" width="40.33203125" customWidth="1"/>
    <col min="33" max="33" width="41" customWidth="1"/>
    <col min="34" max="34" width="45.5" customWidth="1"/>
    <col min="35" max="36" width="35.83203125" customWidth="1"/>
    <col min="37" max="37" width="15.5" customWidth="1"/>
    <col min="38" max="48" width="8.83203125" customWidth="1"/>
    <col min="49" max="49" width="10.5" bestFit="1" customWidth="1"/>
    <col min="50" max="256" width="8.83203125" customWidth="1"/>
  </cols>
  <sheetData>
    <row r="1" spans="1:193" ht="15.75" hidden="1" customHeight="1">
      <c r="A1" s="602"/>
    </row>
    <row r="2" spans="1:193" ht="15.75" hidden="1" customHeight="1">
      <c r="A2" s="602"/>
    </row>
    <row r="3" spans="1:193" ht="52.5" customHeight="1">
      <c r="A3" s="602"/>
      <c r="B3" s="2001" t="s">
        <v>6965</v>
      </c>
      <c r="C3" s="2001"/>
      <c r="D3" s="2001"/>
      <c r="E3" s="2001"/>
    </row>
    <row r="4" spans="1:193" ht="16">
      <c r="A4" s="602"/>
      <c r="B4" s="1375" t="s">
        <v>6953</v>
      </c>
      <c r="C4" s="1376" t="s">
        <v>1717</v>
      </c>
      <c r="D4" s="1376" t="s">
        <v>1718</v>
      </c>
      <c r="E4" s="1376" t="s">
        <v>5559</v>
      </c>
    </row>
    <row r="5" spans="1:193" ht="58.5" customHeight="1">
      <c r="A5" s="1362">
        <v>149</v>
      </c>
      <c r="B5" s="1356">
        <v>1</v>
      </c>
      <c r="C5" s="1357" t="s">
        <v>641</v>
      </c>
      <c r="D5" s="1357" t="s">
        <v>974</v>
      </c>
      <c r="E5" s="1357"/>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row>
    <row r="6" spans="1:193" ht="75" customHeight="1">
      <c r="A6" s="1362">
        <v>198</v>
      </c>
      <c r="B6" s="1356">
        <v>2</v>
      </c>
      <c r="C6" s="1358" t="s">
        <v>641</v>
      </c>
      <c r="D6" s="1358" t="s">
        <v>5228</v>
      </c>
      <c r="E6" s="1359" t="s">
        <v>626</v>
      </c>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row>
    <row r="7" spans="1:193" ht="58.5" customHeight="1">
      <c r="A7" s="1362">
        <v>223</v>
      </c>
      <c r="B7" s="1356">
        <v>3</v>
      </c>
      <c r="C7" s="1358" t="s">
        <v>1040</v>
      </c>
      <c r="D7" s="1358" t="s">
        <v>1041</v>
      </c>
      <c r="E7" s="1358"/>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row>
    <row r="8" spans="1:193" ht="58.5" customHeight="1">
      <c r="A8" s="1362">
        <v>227</v>
      </c>
      <c r="B8" s="1356">
        <v>4</v>
      </c>
      <c r="C8" s="1358" t="s">
        <v>1040</v>
      </c>
      <c r="D8" s="1358" t="s">
        <v>167</v>
      </c>
      <c r="E8" s="1358"/>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row>
    <row r="9" spans="1:193" ht="58.5" customHeight="1">
      <c r="A9" s="1362">
        <v>297</v>
      </c>
      <c r="B9" s="1356">
        <v>5</v>
      </c>
      <c r="C9" s="1358" t="s">
        <v>1990</v>
      </c>
      <c r="D9" s="1358" t="s">
        <v>1991</v>
      </c>
      <c r="E9" s="1360"/>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row>
    <row r="10" spans="1:193" ht="84.75" customHeight="1">
      <c r="A10" s="1362">
        <v>383</v>
      </c>
      <c r="B10" s="1356">
        <v>6</v>
      </c>
      <c r="C10" s="1358" t="s">
        <v>1040</v>
      </c>
      <c r="D10" s="1358" t="s">
        <v>3841</v>
      </c>
      <c r="E10" s="1358" t="s">
        <v>6963</v>
      </c>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row>
    <row r="11" spans="1:193" ht="78.75" customHeight="1">
      <c r="A11" s="1362">
        <v>384</v>
      </c>
      <c r="B11" s="1356">
        <v>7</v>
      </c>
      <c r="C11" s="1358" t="s">
        <v>1040</v>
      </c>
      <c r="D11" s="1358" t="s">
        <v>2962</v>
      </c>
      <c r="E11" s="1358" t="s">
        <v>4649</v>
      </c>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row>
    <row r="12" spans="1:193" ht="58.5" customHeight="1">
      <c r="A12" s="1363">
        <v>529</v>
      </c>
      <c r="B12" s="1356">
        <v>8</v>
      </c>
      <c r="C12" s="1358" t="s">
        <v>1040</v>
      </c>
      <c r="D12" s="1358" t="s">
        <v>4333</v>
      </c>
      <c r="E12" s="1358"/>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row>
    <row r="13" spans="1:193" ht="58.5" customHeight="1">
      <c r="A13" s="1364"/>
      <c r="B13" s="1356">
        <v>9</v>
      </c>
      <c r="C13" s="4" t="s">
        <v>204</v>
      </c>
      <c r="D13" s="4" t="s">
        <v>2941</v>
      </c>
      <c r="E13" s="1361"/>
    </row>
    <row r="14" spans="1:193" ht="88.5" customHeight="1">
      <c r="A14" s="1364"/>
      <c r="B14" s="1356">
        <v>10</v>
      </c>
      <c r="C14" s="4" t="s">
        <v>204</v>
      </c>
      <c r="D14" s="4" t="s">
        <v>124</v>
      </c>
      <c r="E14" s="4" t="s">
        <v>6964</v>
      </c>
    </row>
  </sheetData>
  <customSheetViews>
    <customSheetView guid="{8CBF853C-9B05-2E44-ABDF-3A5E94B2D49E}" scale="60" showPageBreaks="1" hiddenRows="1" hiddenColumns="1" view="pageBreakPreview" topLeftCell="B4">
      <selection activeCell="B3" sqref="B3:E14"/>
      <pageMargins left="0.7" right="0.7" top="0.75" bottom="0.75" header="0.3" footer="0.3"/>
      <printOptions horizontalCentered="1"/>
      <pageSetup orientation="portrait" horizontalDpi="4294967293" verticalDpi="0"/>
    </customSheetView>
    <customSheetView guid="{45FAFD83-E5A5-4ABD-BE8F-BEA31033F036}" scale="60" showPageBreaks="1" hiddenRows="1" hiddenColumns="1" view="pageBreakPreview" topLeftCell="B4">
      <selection activeCell="B3" sqref="B3:E14"/>
      <pageMargins left="0.7" right="0.7" top="0.75" bottom="0.75" header="0.3" footer="0.3"/>
      <printOptions horizontalCentered="1"/>
      <pageSetup orientation="portrait" horizontalDpi="4294967293" verticalDpi="0"/>
    </customSheetView>
    <customSheetView guid="{9C14DA1E-25C3-4329-A6F3-75CB1CD104D7}"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A54B586D-6220-424E-974E-0F84BC323EFF}"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EE35F5A5-B58E-462D-8699-50C485D25DAC}"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157CD385-0CC3-4CB7-9E40-9872D0CE4D7B}"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C272CEBC-8B24-461F-A115-CB8305F1DD91}"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D67E565D-00AF-4573-95DF-1C7151580DD9}"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BDD15C91-1AB9-44A2-ACD7-FAE0862B79D4}"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C841B2A8-BCDC-496A-AF1F-B21DB30EB01C}"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003C4447-03FF-4247-A52F-D405327D0F8E}"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D286A167-6B8A-4DD5-AE3F-D47B411FC6FF}" scale="60" showPageBreaks="1" printArea="1" hiddenRows="1" hiddenColumns="1" view="pageBreakPreview" topLeftCell="B7">
      <selection activeCell="B3" sqref="B3:E14"/>
      <pageMargins left="0.7" right="0.7" top="0.75" bottom="0.75" header="0.3" footer="0.3"/>
      <printOptions horizontalCentered="1"/>
      <pageSetup paperSize="14" orientation="portrait" horizontalDpi="4294967293"/>
    </customSheetView>
    <customSheetView guid="{0040A281-966A-42E4-8229-3EF4106905AE}" scale="60" showPageBreaks="1" printArea="1" hiddenRows="1" hiddenColumns="1" view="pageBreakPreview" topLeftCell="B7">
      <selection activeCell="B3" sqref="B3:E14"/>
      <pageMargins left="0.7" right="0.7" top="0.75" bottom="0.75" header="0.3" footer="0.3"/>
      <printOptions horizontalCentered="1"/>
      <pageSetup paperSize="14" orientation="portrait" horizontalDpi="4294967293"/>
    </customSheetView>
    <customSheetView guid="{C14E3306-3C02-473C-B8F3-1D96FBEADE7E}" scale="60" showPageBreaks="1" printArea="1" hiddenRows="1" hiddenColumns="1" view="pageBreakPreview" topLeftCell="B7">
      <selection activeCell="B3" sqref="B3:E14"/>
      <pageMargins left="0.7" right="0.7" top="0.75" bottom="0.75" header="0.3" footer="0.3"/>
      <printOptions horizontalCentered="1"/>
      <pageSetup paperSize="14" orientation="portrait" horizontalDpi="4294967293" verticalDpi="0"/>
    </customSheetView>
    <customSheetView guid="{59D3F2F7-6921-46D1-924D-5A0DA4AACA51}" scale="60" showPageBreaks="1" printArea="1" hiddenRows="1" hiddenColumns="1" view="pageBreakPreview" topLeftCell="B7">
      <selection activeCell="B3" sqref="B3:E14"/>
      <pageMargins left="0.7" right="0.7" top="0.75" bottom="0.75" header="0.3" footer="0.3"/>
      <printOptions horizontalCentered="1"/>
      <pageSetup paperSize="14" orientation="portrait" horizontalDpi="4294967293"/>
    </customSheetView>
    <customSheetView guid="{A081AA97-5460-4C55-BCF4-CC9F2A69CD39}" scale="60" showPageBreaks="1" printArea="1" hiddenRows="1" hiddenColumns="1" view="pageBreakPreview" topLeftCell="B7">
      <selection activeCell="B3" sqref="B3:E14"/>
      <pageMargins left="0.7" right="0.7" top="0.75" bottom="0.75" header="0.3" footer="0.3"/>
      <printOptions horizontalCentered="1"/>
      <pageSetup paperSize="14" orientation="portrait" horizontalDpi="4294967293"/>
    </customSheetView>
    <customSheetView guid="{0F66B38A-758B-4700-88AD-1A1A10B7A7C9}" scale="60" showPageBreaks="1" printArea="1" hiddenRows="1" hiddenColumns="1" view="pageBreakPreview" topLeftCell="B7">
      <selection activeCell="B3" sqref="B3:E14"/>
      <pageMargins left="0.7" right="0.7" top="0.75" bottom="0.75" header="0.3" footer="0.3"/>
      <printOptions horizontalCentered="1"/>
      <pageSetup paperSize="14" orientation="portrait" horizontalDpi="4294967293"/>
    </customSheetView>
    <customSheetView guid="{7AA30157-2426-452C-9986-F024109E4B57}" scale="60" showPageBreaks="1" hiddenRows="1" hiddenColumns="1" view="pageBreakPreview" topLeftCell="B7">
      <selection activeCell="B3" sqref="B3:E14"/>
      <pageMargins left="0.7" right="0.7" top="0.75" bottom="0.75" header="0.3" footer="0.3"/>
      <printOptions horizontalCentered="1"/>
      <pageSetup paperSize="14" orientation="portrait" horizontalDpi="4294967293"/>
    </customSheetView>
    <customSheetView guid="{7A688741-C63A-4537-8975-D01D5E399B5F}"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A9801882-D6C9-40C8-9090-26F7B42822A6}" scale="60" showPageBreaks="1" hiddenRows="1" hiddenColumns="1" view="pageBreakPreview" topLeftCell="B4">
      <selection activeCell="B3" sqref="B3:E14"/>
      <pageMargins left="0.7" right="0.7" top="0.75" bottom="0.75" header="0.3" footer="0.3"/>
      <printOptions horizontalCentered="1"/>
      <pageSetup paperSize="0" orientation="portrait" horizontalDpi="0" verticalDpi="0" copies="0"/>
    </customSheetView>
  </customSheetViews>
  <mergeCells count="1">
    <mergeCell ref="B3:E3"/>
  </mergeCells>
  <printOptions horizontalCentered="1"/>
  <pageMargins left="0.7" right="0.7" top="0.75" bottom="0.75" header="0.3" footer="0.3"/>
  <pageSetup orientation="portrait" horizontalDpi="4294967293"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A645"/>
  <sheetViews>
    <sheetView topLeftCell="A26" zoomScale="55" zoomScaleNormal="55" workbookViewId="0">
      <selection activeCell="H14" sqref="H14"/>
    </sheetView>
  </sheetViews>
  <sheetFormatPr baseColWidth="10" defaultRowHeight="16"/>
  <cols>
    <col min="1" max="1" width="11.1640625" style="6" customWidth="1"/>
    <col min="2" max="3" width="10" style="6" customWidth="1"/>
    <col min="4" max="4" width="34.33203125" style="6" customWidth="1"/>
    <col min="5" max="5" width="42.33203125" style="6" customWidth="1"/>
    <col min="6" max="6" width="43.6640625" style="6" customWidth="1"/>
    <col min="7" max="7" width="25.1640625" style="6" customWidth="1"/>
    <col min="8" max="8" width="16.5" style="6" customWidth="1"/>
    <col min="9" max="9" width="34.1640625" style="6" customWidth="1"/>
    <col min="10" max="10" width="22.83203125" style="6" customWidth="1"/>
    <col min="11" max="13" width="26.5" style="6" customWidth="1"/>
    <col min="14" max="14" width="23.5" style="6" customWidth="1"/>
    <col min="15" max="15" width="18.6640625" style="6" customWidth="1"/>
    <col min="16" max="16" width="61.83203125" style="1183" customWidth="1"/>
    <col min="17" max="17" width="24" style="1401" customWidth="1"/>
    <col min="18" max="18" width="44.5" style="6" customWidth="1"/>
    <col min="19" max="19" width="43.33203125" style="6" customWidth="1"/>
    <col min="20" max="20" width="33.6640625" style="6" customWidth="1"/>
    <col min="21" max="23" width="23.6640625" style="1509" customWidth="1"/>
    <col min="24" max="24" width="39.1640625" style="1509" customWidth="1"/>
    <col min="25" max="29" width="22" style="1509" customWidth="1"/>
    <col min="30" max="30" width="30.5" style="6" customWidth="1"/>
    <col min="31" max="31" width="17.33203125" style="1485" customWidth="1"/>
    <col min="32" max="32" width="17.33203125" style="6" customWidth="1"/>
    <col min="33" max="33" width="31.5" style="1443" customWidth="1"/>
    <col min="34" max="39" width="31.5" style="1183" customWidth="1"/>
    <col min="40" max="40" width="24.33203125" style="1448" customWidth="1"/>
    <col min="41" max="41" width="18.1640625" style="1449" customWidth="1"/>
    <col min="42" max="42" width="14.5" style="1448" customWidth="1"/>
    <col min="43" max="43" width="20.6640625" style="1448" customWidth="1"/>
    <col min="44" max="45" width="12.6640625" style="1448" customWidth="1"/>
    <col min="46" max="46" width="16.5" style="1448" customWidth="1"/>
    <col min="47" max="47" width="18.5" style="1448" customWidth="1"/>
    <col min="48" max="48" width="19.5" style="1448" customWidth="1"/>
    <col min="49" max="49" width="36.6640625" style="536" customWidth="1"/>
    <col min="50" max="54" width="36.6640625" style="6" customWidth="1"/>
    <col min="55" max="55" width="36.6640625" style="521" customWidth="1"/>
    <col min="56" max="56" width="18.5" style="1136" customWidth="1"/>
    <col min="57" max="57" width="17.6640625" style="6" customWidth="1"/>
    <col min="58" max="58" width="12.5" style="6" customWidth="1"/>
    <col min="59" max="61" width="14" style="6" customWidth="1"/>
    <col min="62" max="62" width="16.1640625" style="6" customWidth="1"/>
    <col min="63" max="63" width="14" style="6" customWidth="1"/>
    <col min="64" max="64" width="36.6640625" style="1436" customWidth="1"/>
    <col min="65" max="65" width="22.6640625" style="1258" customWidth="1"/>
    <col min="66" max="66" width="21.5" style="6" customWidth="1"/>
    <col min="67" max="67" width="12.33203125" style="6" customWidth="1"/>
    <col min="68" max="68" width="22.83203125" style="6" customWidth="1"/>
    <col min="69" max="69" width="9.5" style="6" customWidth="1"/>
    <col min="70" max="70" width="18.83203125" style="6" customWidth="1"/>
    <col min="71" max="71" width="23.5" style="6" customWidth="1"/>
    <col min="72" max="72" width="7.33203125" style="6" customWidth="1"/>
    <col min="73" max="77" width="9.1640625" style="6" customWidth="1"/>
    <col min="78" max="78" width="36.5" style="6" customWidth="1"/>
    <col min="79" max="79" width="28.5" style="6" customWidth="1"/>
    <col min="80" max="256" width="8.83203125" customWidth="1"/>
  </cols>
  <sheetData>
    <row r="1" spans="1:79" ht="17">
      <c r="A1" s="1865" t="s">
        <v>6331</v>
      </c>
      <c r="B1" s="1913"/>
      <c r="C1" s="120"/>
      <c r="D1" s="120"/>
      <c r="E1" s="2002" t="s">
        <v>6324</v>
      </c>
      <c r="F1" s="2003"/>
      <c r="G1" s="2003"/>
      <c r="H1" s="2003"/>
      <c r="I1" s="1478" t="s">
        <v>6325</v>
      </c>
      <c r="J1" s="1479"/>
      <c r="K1" s="1479"/>
      <c r="L1" s="1479"/>
      <c r="M1" s="1479"/>
      <c r="N1" s="1479"/>
      <c r="O1" s="1479"/>
      <c r="P1" s="1479"/>
      <c r="Q1" s="1479"/>
      <c r="R1" s="1479"/>
      <c r="S1" s="1479"/>
      <c r="T1" s="1479"/>
      <c r="U1" s="1508"/>
      <c r="V1" s="1508"/>
      <c r="W1" s="1508"/>
      <c r="X1" s="1508"/>
      <c r="Y1" s="1508"/>
      <c r="Z1" s="1508"/>
      <c r="AA1" s="1508"/>
      <c r="AB1" s="1508"/>
      <c r="AC1" s="1508"/>
      <c r="AD1" s="1480"/>
      <c r="AE1" s="2004"/>
      <c r="AF1" s="2005"/>
      <c r="AG1" s="2006" t="s">
        <v>6327</v>
      </c>
      <c r="AH1" s="2006"/>
      <c r="AI1" s="2006"/>
      <c r="AJ1" s="2006"/>
      <c r="AK1" s="2006"/>
      <c r="AL1" s="2006"/>
      <c r="AM1" s="2006"/>
      <c r="AN1" s="2007"/>
      <c r="AO1" s="2008"/>
      <c r="AP1" s="2007"/>
      <c r="AQ1" s="2007"/>
      <c r="AR1" s="2007"/>
      <c r="AS1" s="2007"/>
      <c r="AT1" s="2007"/>
      <c r="AU1" s="2007"/>
      <c r="AV1" s="2007"/>
      <c r="AW1" s="2009" t="s">
        <v>6328</v>
      </c>
      <c r="AX1" s="2009"/>
      <c r="AY1" s="2009"/>
      <c r="AZ1" s="2009"/>
      <c r="BA1" s="2009"/>
      <c r="BB1" s="2009"/>
      <c r="BC1" s="2009"/>
      <c r="BD1" s="2010"/>
      <c r="BE1" s="2009"/>
      <c r="BF1" s="2009"/>
      <c r="BG1" s="2009"/>
      <c r="BH1" s="2009"/>
      <c r="BI1" s="2009"/>
      <c r="BJ1" s="2009"/>
      <c r="BK1" s="2009"/>
      <c r="BL1" s="1481" t="s">
        <v>6329</v>
      </c>
      <c r="BM1" s="1482"/>
      <c r="BN1" s="1482"/>
      <c r="BO1" s="1482"/>
      <c r="BP1" s="1482"/>
      <c r="BQ1" s="1483"/>
      <c r="BR1" s="1484"/>
      <c r="BS1" s="1484"/>
      <c r="BT1" s="1523"/>
    </row>
    <row r="2" spans="1:79" ht="15.75" customHeight="1">
      <c r="A2" s="1857" t="s">
        <v>1403</v>
      </c>
      <c r="B2" s="1857" t="s">
        <v>5230</v>
      </c>
      <c r="C2" s="9"/>
      <c r="D2" s="9"/>
      <c r="E2" s="2011" t="s">
        <v>1717</v>
      </c>
      <c r="F2" s="2011" t="s">
        <v>6324</v>
      </c>
      <c r="G2" s="2011"/>
      <c r="H2" s="2011"/>
      <c r="I2" s="2013" t="s">
        <v>5793</v>
      </c>
      <c r="J2" s="2013" t="s">
        <v>1063</v>
      </c>
      <c r="K2" s="2013" t="s">
        <v>1719</v>
      </c>
      <c r="L2" s="2013" t="s">
        <v>1720</v>
      </c>
      <c r="M2" s="2013" t="s">
        <v>4293</v>
      </c>
      <c r="N2" s="2013" t="s">
        <v>4292</v>
      </c>
      <c r="O2" s="2013" t="s">
        <v>7502</v>
      </c>
      <c r="P2" s="2014" t="s">
        <v>1715</v>
      </c>
      <c r="Q2" s="2015" t="s">
        <v>7187</v>
      </c>
      <c r="R2" s="2013" t="s">
        <v>6970</v>
      </c>
      <c r="S2" s="2013"/>
      <c r="T2" s="2013"/>
      <c r="U2" s="2012" t="s">
        <v>7388</v>
      </c>
      <c r="V2" s="2012"/>
      <c r="W2" s="2012"/>
      <c r="X2" s="2012"/>
      <c r="Y2" s="2012" t="s">
        <v>7391</v>
      </c>
      <c r="Z2" s="2012" t="s">
        <v>7390</v>
      </c>
      <c r="AA2" s="2012" t="s">
        <v>6975</v>
      </c>
      <c r="AB2" s="2012"/>
      <c r="AC2" s="2012" t="s">
        <v>7393</v>
      </c>
      <c r="AD2" s="2019" t="s">
        <v>1896</v>
      </c>
      <c r="AE2" s="2019"/>
      <c r="AF2" s="2019"/>
      <c r="AG2" s="2006" t="s">
        <v>6971</v>
      </c>
      <c r="AH2" s="2006"/>
      <c r="AI2" s="2006"/>
      <c r="AJ2" s="2006"/>
      <c r="AK2" s="2006"/>
      <c r="AL2" s="2006"/>
      <c r="AM2" s="2006"/>
      <c r="AN2" s="2020" t="s">
        <v>6332</v>
      </c>
      <c r="AO2" s="2020"/>
      <c r="AP2" s="2020"/>
      <c r="AQ2" s="2020"/>
      <c r="AR2" s="2020"/>
      <c r="AS2" s="2020"/>
      <c r="AT2" s="2020"/>
      <c r="AU2" s="2020"/>
      <c r="AV2" s="2020"/>
      <c r="AW2" s="2024" t="s">
        <v>6971</v>
      </c>
      <c r="AX2" s="2024"/>
      <c r="AY2" s="2024"/>
      <c r="AZ2" s="2024"/>
      <c r="BA2" s="2024"/>
      <c r="BB2" s="2024"/>
      <c r="BC2" s="2024"/>
      <c r="BD2" s="2025" t="s">
        <v>6333</v>
      </c>
      <c r="BE2" s="2026"/>
      <c r="BF2" s="2026"/>
      <c r="BG2" s="2026"/>
      <c r="BH2" s="2026"/>
      <c r="BI2" s="2026"/>
      <c r="BJ2" s="2026"/>
      <c r="BK2" s="2026"/>
      <c r="BL2" s="2027" t="s">
        <v>6974</v>
      </c>
      <c r="BM2" s="2016" t="s">
        <v>6975</v>
      </c>
      <c r="BN2" s="2017" t="s">
        <v>6972</v>
      </c>
      <c r="BO2" s="2018" t="s">
        <v>6793</v>
      </c>
      <c r="BP2" s="2021" t="s">
        <v>6818</v>
      </c>
      <c r="BQ2" s="2021" t="s">
        <v>5562</v>
      </c>
      <c r="BR2" s="2021" t="s">
        <v>5747</v>
      </c>
      <c r="BS2" s="2022" t="s">
        <v>5233</v>
      </c>
      <c r="BT2" s="2023" t="s">
        <v>6973</v>
      </c>
      <c r="BU2" s="12"/>
      <c r="BV2" s="12"/>
      <c r="BW2" s="12"/>
      <c r="BX2" s="12"/>
      <c r="BY2" s="12"/>
      <c r="BZ2" s="12"/>
      <c r="CA2" s="12"/>
    </row>
    <row r="3" spans="1:79" ht="15.75" customHeight="1">
      <c r="A3" s="1857"/>
      <c r="B3" s="1857"/>
      <c r="C3" s="9"/>
      <c r="D3" s="9"/>
      <c r="E3" s="2011"/>
      <c r="F3" s="2011" t="s">
        <v>5660</v>
      </c>
      <c r="G3" s="2011" t="s">
        <v>5661</v>
      </c>
      <c r="H3" s="2011" t="s">
        <v>5662</v>
      </c>
      <c r="I3" s="2013"/>
      <c r="J3" s="2013"/>
      <c r="K3" s="2013"/>
      <c r="L3" s="2013"/>
      <c r="M3" s="2013"/>
      <c r="N3" s="2013"/>
      <c r="O3" s="2013"/>
      <c r="P3" s="2014"/>
      <c r="Q3" s="2015"/>
      <c r="R3" s="2013"/>
      <c r="S3" s="2013"/>
      <c r="T3" s="2013"/>
      <c r="U3" s="2012" t="s">
        <v>7386</v>
      </c>
      <c r="V3" s="2012"/>
      <c r="W3" s="2012" t="s">
        <v>7387</v>
      </c>
      <c r="X3" s="2012"/>
      <c r="Y3" s="2012"/>
      <c r="Z3" s="2012"/>
      <c r="AA3" s="2012"/>
      <c r="AB3" s="2012"/>
      <c r="AC3" s="2012"/>
      <c r="AD3" s="2019"/>
      <c r="AE3" s="2019"/>
      <c r="AF3" s="2019"/>
      <c r="AG3" s="2006"/>
      <c r="AH3" s="2006"/>
      <c r="AI3" s="2006"/>
      <c r="AJ3" s="2006"/>
      <c r="AK3" s="2006"/>
      <c r="AL3" s="2006"/>
      <c r="AM3" s="2006"/>
      <c r="AN3" s="2020"/>
      <c r="AO3" s="2020"/>
      <c r="AP3" s="2020"/>
      <c r="AQ3" s="2020"/>
      <c r="AR3" s="2020"/>
      <c r="AS3" s="2020"/>
      <c r="AT3" s="2020"/>
      <c r="AU3" s="2020"/>
      <c r="AV3" s="2020"/>
      <c r="AW3" s="2024"/>
      <c r="AX3" s="2024"/>
      <c r="AY3" s="2024"/>
      <c r="AZ3" s="2024"/>
      <c r="BA3" s="2024"/>
      <c r="BB3" s="2024"/>
      <c r="BC3" s="2024"/>
      <c r="BD3" s="2025"/>
      <c r="BE3" s="2026"/>
      <c r="BF3" s="2026"/>
      <c r="BG3" s="2026"/>
      <c r="BH3" s="2026"/>
      <c r="BI3" s="2026"/>
      <c r="BJ3" s="2026"/>
      <c r="BK3" s="2026"/>
      <c r="BL3" s="2027"/>
      <c r="BM3" s="2016"/>
      <c r="BN3" s="2017"/>
      <c r="BO3" s="2018"/>
      <c r="BP3" s="2021"/>
      <c r="BQ3" s="2021"/>
      <c r="BR3" s="2021"/>
      <c r="BS3" s="2022"/>
      <c r="BT3" s="2023"/>
      <c r="BU3" s="12"/>
      <c r="BV3" s="12"/>
      <c r="BW3" s="12"/>
      <c r="BX3" s="12"/>
      <c r="BY3" s="12"/>
      <c r="BZ3" s="12"/>
      <c r="CA3" s="12"/>
    </row>
    <row r="4" spans="1:79" ht="187">
      <c r="A4" s="1857"/>
      <c r="B4" s="1857"/>
      <c r="C4" s="9"/>
      <c r="D4" s="9"/>
      <c r="E4" s="2011"/>
      <c r="F4" s="2011"/>
      <c r="G4" s="2011"/>
      <c r="H4" s="2011"/>
      <c r="I4" s="2013"/>
      <c r="J4" s="2013"/>
      <c r="K4" s="2013"/>
      <c r="L4" s="2013"/>
      <c r="M4" s="2013"/>
      <c r="N4" s="2013"/>
      <c r="O4" s="2013"/>
      <c r="P4" s="2014"/>
      <c r="Q4" s="2015"/>
      <c r="R4" s="1520" t="s">
        <v>4529</v>
      </c>
      <c r="S4" s="1520" t="s">
        <v>4528</v>
      </c>
      <c r="T4" s="1520" t="s">
        <v>3095</v>
      </c>
      <c r="U4" s="1519" t="s">
        <v>2147</v>
      </c>
      <c r="V4" s="1519" t="s">
        <v>62</v>
      </c>
      <c r="W4" s="1519" t="s">
        <v>7435</v>
      </c>
      <c r="X4" s="1519" t="s">
        <v>7389</v>
      </c>
      <c r="Y4" s="2012"/>
      <c r="Z4" s="2012"/>
      <c r="AA4" s="1519" t="s">
        <v>7396</v>
      </c>
      <c r="AB4" s="1519" t="s">
        <v>7392</v>
      </c>
      <c r="AC4" s="2012"/>
      <c r="AD4" s="1477" t="s">
        <v>65</v>
      </c>
      <c r="AE4" s="1524" t="s">
        <v>66</v>
      </c>
      <c r="AF4" s="1524" t="s">
        <v>63</v>
      </c>
      <c r="AG4" s="1442" t="s">
        <v>229</v>
      </c>
      <c r="AH4" s="1442" t="s">
        <v>230</v>
      </c>
      <c r="AI4" s="1521" t="s">
        <v>1100</v>
      </c>
      <c r="AJ4" s="1521" t="s">
        <v>1101</v>
      </c>
      <c r="AK4" s="1521" t="s">
        <v>1154</v>
      </c>
      <c r="AL4" s="1521" t="s">
        <v>2698</v>
      </c>
      <c r="AM4" s="1521" t="s">
        <v>64</v>
      </c>
      <c r="AN4" s="1444" t="s">
        <v>6330</v>
      </c>
      <c r="AO4" s="1445" t="s">
        <v>5956</v>
      </c>
      <c r="AP4" s="1446" t="s">
        <v>5957</v>
      </c>
      <c r="AQ4" s="1446" t="s">
        <v>5958</v>
      </c>
      <c r="AR4" s="1446" t="s">
        <v>5959</v>
      </c>
      <c r="AS4" s="1446" t="s">
        <v>5960</v>
      </c>
      <c r="AT4" s="1446" t="s">
        <v>5961</v>
      </c>
      <c r="AU4" s="1446" t="s">
        <v>5962</v>
      </c>
      <c r="AV4" s="1446" t="s">
        <v>5963</v>
      </c>
      <c r="AW4" s="1510" t="s">
        <v>229</v>
      </c>
      <c r="AX4" s="1510" t="s">
        <v>230</v>
      </c>
      <c r="AY4" s="1522" t="s">
        <v>1100</v>
      </c>
      <c r="AZ4" s="1522" t="s">
        <v>1101</v>
      </c>
      <c r="BA4" s="1522" t="s">
        <v>1154</v>
      </c>
      <c r="BB4" s="1522" t="s">
        <v>2698</v>
      </c>
      <c r="BC4" s="1522" t="s">
        <v>64</v>
      </c>
      <c r="BD4" s="1123" t="s">
        <v>5956</v>
      </c>
      <c r="BE4" s="757" t="s">
        <v>5964</v>
      </c>
      <c r="BF4" s="757" t="s">
        <v>5965</v>
      </c>
      <c r="BG4" s="757" t="s">
        <v>5966</v>
      </c>
      <c r="BH4" s="757" t="s">
        <v>5958</v>
      </c>
      <c r="BI4" s="757" t="s">
        <v>5959</v>
      </c>
      <c r="BJ4" s="757" t="s">
        <v>5960</v>
      </c>
      <c r="BK4" s="757" t="s">
        <v>5967</v>
      </c>
      <c r="BL4" s="2027"/>
      <c r="BM4" s="2016"/>
      <c r="BN4" s="2017"/>
      <c r="BO4" s="2018"/>
      <c r="BP4" s="2021"/>
      <c r="BQ4" s="2021"/>
      <c r="BR4" s="2021"/>
      <c r="BS4" s="2022"/>
      <c r="BT4" s="2023"/>
      <c r="BU4" s="12"/>
      <c r="BV4" s="12"/>
      <c r="BW4" s="12"/>
      <c r="BX4" s="12"/>
      <c r="BY4" s="12"/>
      <c r="BZ4" s="12"/>
      <c r="CA4" s="12"/>
    </row>
    <row r="5" spans="1:79">
      <c r="A5" s="1432"/>
      <c r="B5" s="1432"/>
      <c r="C5" s="1432"/>
      <c r="D5" s="1432"/>
      <c r="E5" s="1432"/>
      <c r="F5" s="1432"/>
      <c r="G5" s="1432"/>
      <c r="H5" s="1432"/>
      <c r="I5" s="1432"/>
      <c r="J5" s="1432"/>
      <c r="K5" s="1432"/>
      <c r="L5" s="1432"/>
      <c r="M5" s="1432"/>
      <c r="N5" s="1432"/>
      <c r="O5" s="1432"/>
      <c r="P5" s="1511"/>
      <c r="Q5" s="1512"/>
      <c r="R5" s="1432"/>
      <c r="S5" s="1432"/>
      <c r="T5" s="1432"/>
      <c r="U5" s="1519"/>
      <c r="V5" s="1519"/>
      <c r="W5" s="1519"/>
      <c r="X5" s="1519"/>
      <c r="Y5" s="1519"/>
      <c r="Z5" s="1519"/>
      <c r="AA5" s="1519"/>
      <c r="AB5" s="1519"/>
      <c r="AC5" s="1519"/>
      <c r="AD5" s="1511"/>
      <c r="AE5" s="9"/>
      <c r="AF5" s="1432"/>
      <c r="AG5" s="1511"/>
      <c r="AH5" s="1511"/>
      <c r="AI5" s="1513"/>
      <c r="AJ5" s="1513"/>
      <c r="AK5" s="1513"/>
      <c r="AL5" s="1513"/>
      <c r="AM5" s="1513"/>
      <c r="AN5" s="1514"/>
      <c r="AO5" s="1515"/>
      <c r="AP5" s="1515"/>
      <c r="AQ5" s="1515"/>
      <c r="AR5" s="1515"/>
      <c r="AS5" s="1515"/>
      <c r="AT5" s="1515"/>
      <c r="AU5" s="1515"/>
      <c r="AV5" s="1515"/>
      <c r="AW5" s="1432"/>
      <c r="AX5" s="1432"/>
      <c r="AY5" s="1402"/>
      <c r="AZ5" s="1402"/>
      <c r="BA5" s="1402"/>
      <c r="BB5" s="1402"/>
      <c r="BC5" s="1402"/>
      <c r="BD5" s="1516"/>
      <c r="BE5" s="1516"/>
      <c r="BF5" s="1516"/>
      <c r="BG5" s="1516"/>
      <c r="BH5" s="1516"/>
      <c r="BI5" s="1516"/>
      <c r="BJ5" s="1516"/>
      <c r="BK5" s="1516"/>
      <c r="BL5" s="1488"/>
      <c r="BM5" s="1489"/>
      <c r="BN5" s="1402"/>
      <c r="BO5" s="1432"/>
      <c r="BP5" s="1402"/>
      <c r="BQ5" s="1402"/>
      <c r="BR5" s="1402"/>
      <c r="BS5" s="1432"/>
      <c r="BT5" s="1402"/>
      <c r="BU5" s="1403"/>
      <c r="BV5" s="1403"/>
      <c r="BW5" s="1403"/>
      <c r="BX5" s="1403"/>
      <c r="BY5" s="1403"/>
      <c r="BZ5" s="1403"/>
      <c r="CA5" s="1403"/>
    </row>
    <row r="6" spans="1:79" ht="372">
      <c r="A6" s="1494">
        <v>92</v>
      </c>
      <c r="B6" s="1499">
        <v>92</v>
      </c>
      <c r="C6" s="1499"/>
      <c r="D6" s="1499"/>
      <c r="E6" s="3" t="s">
        <v>5300</v>
      </c>
      <c r="F6" s="127"/>
      <c r="G6" s="3"/>
      <c r="H6" s="22" t="s">
        <v>2150</v>
      </c>
      <c r="I6" s="3" t="s">
        <v>5301</v>
      </c>
      <c r="J6" s="1405" t="s">
        <v>1135</v>
      </c>
      <c r="K6" s="3" t="s">
        <v>597</v>
      </c>
      <c r="L6" s="3" t="s">
        <v>597</v>
      </c>
      <c r="M6" s="127" t="s">
        <v>4280</v>
      </c>
      <c r="N6" s="3"/>
      <c r="O6" s="3" t="s">
        <v>1585</v>
      </c>
      <c r="P6" s="1423" t="s">
        <v>1200</v>
      </c>
      <c r="Q6" s="1419">
        <v>2008</v>
      </c>
      <c r="R6" s="2" t="s">
        <v>2278</v>
      </c>
      <c r="S6" s="2" t="s">
        <v>3150</v>
      </c>
      <c r="T6" s="22"/>
      <c r="U6" s="2" t="s">
        <v>2279</v>
      </c>
      <c r="V6" s="4" t="s">
        <v>2150</v>
      </c>
      <c r="W6" s="41"/>
      <c r="X6" s="41"/>
      <c r="Y6" s="41" t="s">
        <v>2511</v>
      </c>
      <c r="Z6" s="3" t="s">
        <v>7053</v>
      </c>
      <c r="AA6" s="41" t="s">
        <v>7398</v>
      </c>
      <c r="AB6" s="41" t="s">
        <v>7398</v>
      </c>
      <c r="AC6" s="41" t="s">
        <v>2510</v>
      </c>
      <c r="AD6" s="127" t="s">
        <v>2786</v>
      </c>
      <c r="AE6" s="3"/>
      <c r="AF6" s="3" t="s">
        <v>2186</v>
      </c>
      <c r="AG6" s="3" t="s">
        <v>2149</v>
      </c>
      <c r="AH6" s="3" t="s">
        <v>2149</v>
      </c>
      <c r="AI6" s="4" t="s">
        <v>2787</v>
      </c>
      <c r="AJ6" s="4"/>
      <c r="AK6" s="4"/>
      <c r="AL6" s="4"/>
      <c r="AM6" s="4"/>
      <c r="AN6" s="4"/>
      <c r="AO6" s="3"/>
      <c r="AP6" s="3"/>
      <c r="AQ6" s="3"/>
      <c r="AR6" s="3"/>
      <c r="AS6" s="3"/>
      <c r="AT6" s="3"/>
      <c r="AU6" s="3"/>
      <c r="AV6" s="3"/>
      <c r="AW6" s="3"/>
      <c r="AX6" s="3"/>
      <c r="AY6" s="4"/>
      <c r="AZ6" s="4"/>
      <c r="BA6" s="4"/>
      <c r="BB6" s="4"/>
      <c r="BC6" s="4"/>
      <c r="BD6" s="3"/>
      <c r="BE6" s="3"/>
      <c r="BF6" s="3"/>
      <c r="BG6" s="3"/>
      <c r="BH6" s="3"/>
      <c r="BI6" s="3"/>
      <c r="BJ6" s="1405"/>
      <c r="BK6" s="22"/>
      <c r="BL6" s="1441" t="s">
        <v>5244</v>
      </c>
      <c r="BM6" s="1242" t="s">
        <v>7184</v>
      </c>
      <c r="BN6" s="4" t="s">
        <v>5768</v>
      </c>
      <c r="BO6" s="127" t="s">
        <v>6796</v>
      </c>
      <c r="BP6" s="4" t="s">
        <v>626</v>
      </c>
      <c r="BQ6" s="4" t="s">
        <v>626</v>
      </c>
      <c r="BR6" s="4"/>
      <c r="BS6" s="22" t="s">
        <v>5245</v>
      </c>
      <c r="BT6" s="4" t="s">
        <v>5794</v>
      </c>
    </row>
    <row r="7" spans="1:79" ht="170">
      <c r="A7" s="1494">
        <v>93</v>
      </c>
      <c r="B7" s="1499">
        <v>93</v>
      </c>
      <c r="C7" s="1499"/>
      <c r="D7" s="1499"/>
      <c r="E7" s="3" t="s">
        <v>1777</v>
      </c>
      <c r="F7" s="127" t="s">
        <v>1136</v>
      </c>
      <c r="G7" s="3"/>
      <c r="H7" s="22" t="s">
        <v>2150</v>
      </c>
      <c r="I7" s="3" t="s">
        <v>1880</v>
      </c>
      <c r="J7" s="1405" t="s">
        <v>1136</v>
      </c>
      <c r="K7" s="3" t="s">
        <v>597</v>
      </c>
      <c r="L7" s="3" t="s">
        <v>597</v>
      </c>
      <c r="M7" s="127" t="s">
        <v>4280</v>
      </c>
      <c r="N7" s="3"/>
      <c r="O7" s="3" t="s">
        <v>1586</v>
      </c>
      <c r="P7" s="1423" t="s">
        <v>1201</v>
      </c>
      <c r="Q7" s="1419">
        <v>2009</v>
      </c>
      <c r="R7" s="3" t="s">
        <v>3658</v>
      </c>
      <c r="S7" s="3" t="s">
        <v>3099</v>
      </c>
      <c r="T7" s="22"/>
      <c r="U7" s="3" t="s">
        <v>2196</v>
      </c>
      <c r="V7" s="4" t="s">
        <v>2150</v>
      </c>
      <c r="W7" s="41"/>
      <c r="X7" s="41"/>
      <c r="Y7" s="41" t="s">
        <v>2511</v>
      </c>
      <c r="Z7" s="3" t="s">
        <v>7054</v>
      </c>
      <c r="AA7" s="41" t="s">
        <v>7398</v>
      </c>
      <c r="AB7" s="41" t="s">
        <v>7398</v>
      </c>
      <c r="AC7" s="41" t="s">
        <v>2510</v>
      </c>
      <c r="AD7" s="127" t="s">
        <v>3605</v>
      </c>
      <c r="AE7" s="4"/>
      <c r="AF7" s="3" t="s">
        <v>2186</v>
      </c>
      <c r="AG7" s="4" t="s">
        <v>2788</v>
      </c>
      <c r="AH7" s="4" t="s">
        <v>2789</v>
      </c>
      <c r="AI7" s="4" t="s">
        <v>2790</v>
      </c>
      <c r="AJ7" s="4" t="s">
        <v>2791</v>
      </c>
      <c r="AK7" s="4" t="s">
        <v>2792</v>
      </c>
      <c r="AL7" s="4"/>
      <c r="AM7" s="4"/>
      <c r="AN7" s="4"/>
      <c r="AO7" s="3"/>
      <c r="AP7" s="3"/>
      <c r="AQ7" s="3"/>
      <c r="AR7" s="3"/>
      <c r="AS7" s="3"/>
      <c r="AT7" s="3"/>
      <c r="AU7" s="3"/>
      <c r="AV7" s="3"/>
      <c r="AW7" s="4"/>
      <c r="AX7" s="4"/>
      <c r="AY7" s="4"/>
      <c r="AZ7" s="4"/>
      <c r="BA7" s="4"/>
      <c r="BB7" s="4"/>
      <c r="BC7" s="4"/>
      <c r="BD7" s="3"/>
      <c r="BE7" s="3"/>
      <c r="BF7" s="3"/>
      <c r="BG7" s="3"/>
      <c r="BH7" s="3"/>
      <c r="BI7" s="3"/>
      <c r="BJ7" s="1405"/>
      <c r="BK7" s="22"/>
      <c r="BL7" s="1441" t="s">
        <v>7383</v>
      </c>
      <c r="BM7" s="1242" t="s">
        <v>7185</v>
      </c>
      <c r="BN7" s="4" t="s">
        <v>5767</v>
      </c>
      <c r="BO7" s="127" t="s">
        <v>6796</v>
      </c>
      <c r="BP7" s="4" t="s">
        <v>626</v>
      </c>
      <c r="BQ7" s="4" t="s">
        <v>626</v>
      </c>
      <c r="BR7" s="4"/>
      <c r="BS7" s="22" t="s">
        <v>5234</v>
      </c>
      <c r="BT7" s="4" t="s">
        <v>5794</v>
      </c>
    </row>
    <row r="8" spans="1:79" ht="409.6">
      <c r="A8" s="1494">
        <v>98</v>
      </c>
      <c r="B8" s="1499">
        <v>98</v>
      </c>
      <c r="C8" s="1499"/>
      <c r="D8" s="1499"/>
      <c r="E8" s="3" t="s">
        <v>1061</v>
      </c>
      <c r="F8" s="127" t="s">
        <v>6308</v>
      </c>
      <c r="G8" s="1424" t="s">
        <v>2150</v>
      </c>
      <c r="H8" s="22"/>
      <c r="I8" s="3" t="s">
        <v>5306</v>
      </c>
      <c r="J8" s="1405" t="s">
        <v>1138</v>
      </c>
      <c r="K8" s="3" t="s">
        <v>1467</v>
      </c>
      <c r="L8" s="3" t="s">
        <v>617</v>
      </c>
      <c r="M8" s="127" t="s">
        <v>4280</v>
      </c>
      <c r="N8" s="3"/>
      <c r="O8" s="3" t="s">
        <v>1588</v>
      </c>
      <c r="P8" s="1423" t="s">
        <v>1203</v>
      </c>
      <c r="Q8" s="1419">
        <v>2009</v>
      </c>
      <c r="R8" s="3" t="s">
        <v>3317</v>
      </c>
      <c r="S8" s="3" t="s">
        <v>3278</v>
      </c>
      <c r="T8" s="22"/>
      <c r="U8" s="2" t="s">
        <v>2149</v>
      </c>
      <c r="V8" s="3" t="s">
        <v>2149</v>
      </c>
      <c r="W8" s="127" t="s">
        <v>2149</v>
      </c>
      <c r="X8" s="127" t="s">
        <v>2149</v>
      </c>
      <c r="Y8" s="127" t="s">
        <v>2149</v>
      </c>
      <c r="Z8" s="1530" t="s">
        <v>7058</v>
      </c>
      <c r="AA8" s="127" t="s">
        <v>7398</v>
      </c>
      <c r="AB8" s="127" t="s">
        <v>7398</v>
      </c>
      <c r="AC8" s="127" t="s">
        <v>2510</v>
      </c>
      <c r="AD8" s="127" t="s">
        <v>3277</v>
      </c>
      <c r="AE8" s="3" t="s">
        <v>2149</v>
      </c>
      <c r="AF8" s="3" t="s">
        <v>2186</v>
      </c>
      <c r="AG8" s="3" t="s">
        <v>2793</v>
      </c>
      <c r="AH8" s="3" t="s">
        <v>2794</v>
      </c>
      <c r="AI8" s="3" t="s">
        <v>2795</v>
      </c>
      <c r="AJ8" s="4" t="s">
        <v>2796</v>
      </c>
      <c r="AK8" s="4" t="s">
        <v>2797</v>
      </c>
      <c r="AL8" s="4"/>
      <c r="AM8" s="4"/>
      <c r="AN8" s="4"/>
      <c r="AO8" s="3"/>
      <c r="AP8" s="3"/>
      <c r="AQ8" s="3"/>
      <c r="AR8" s="3"/>
      <c r="AS8" s="3"/>
      <c r="AT8" s="3"/>
      <c r="AU8" s="3"/>
      <c r="AV8" s="3"/>
      <c r="AW8" s="3"/>
      <c r="AX8" s="3"/>
      <c r="AY8" s="3"/>
      <c r="AZ8" s="4"/>
      <c r="BA8" s="4"/>
      <c r="BB8" s="4"/>
      <c r="BC8" s="4"/>
      <c r="BD8" s="3"/>
      <c r="BE8" s="3"/>
      <c r="BF8" s="3"/>
      <c r="BG8" s="3"/>
      <c r="BH8" s="3"/>
      <c r="BI8" s="3"/>
      <c r="BJ8" s="1405"/>
      <c r="BK8" s="22"/>
      <c r="BL8" s="1430" t="s">
        <v>5247</v>
      </c>
      <c r="BM8" s="1237" t="s">
        <v>7093</v>
      </c>
      <c r="BN8" s="4" t="s">
        <v>5767</v>
      </c>
      <c r="BO8" s="127" t="s">
        <v>6794</v>
      </c>
      <c r="BP8" s="4" t="s">
        <v>626</v>
      </c>
      <c r="BQ8" s="4" t="s">
        <v>626</v>
      </c>
      <c r="BR8" s="4"/>
      <c r="BS8" s="22" t="s">
        <v>5248</v>
      </c>
      <c r="BT8" s="4" t="s">
        <v>5794</v>
      </c>
    </row>
    <row r="9" spans="1:79" ht="289">
      <c r="A9" s="1494">
        <v>103</v>
      </c>
      <c r="B9" s="1499">
        <v>103</v>
      </c>
      <c r="C9" s="1499"/>
      <c r="D9" s="1499"/>
      <c r="E9" s="3" t="s">
        <v>5308</v>
      </c>
      <c r="F9" s="127" t="s">
        <v>6338</v>
      </c>
      <c r="G9" s="1424" t="s">
        <v>2150</v>
      </c>
      <c r="H9" s="22"/>
      <c r="I9" s="3" t="s">
        <v>5309</v>
      </c>
      <c r="J9" s="1405" t="s">
        <v>1142</v>
      </c>
      <c r="K9" s="3" t="s">
        <v>1480</v>
      </c>
      <c r="L9" s="3" t="s">
        <v>605</v>
      </c>
      <c r="M9" s="127" t="s">
        <v>4280</v>
      </c>
      <c r="N9" s="3"/>
      <c r="O9" s="3" t="s">
        <v>1591</v>
      </c>
      <c r="P9" s="1423" t="s">
        <v>742</v>
      </c>
      <c r="Q9" s="1419">
        <v>2006</v>
      </c>
      <c r="R9" s="2" t="s">
        <v>3660</v>
      </c>
      <c r="S9" s="2" t="s">
        <v>3287</v>
      </c>
      <c r="T9" s="22"/>
      <c r="U9" s="2"/>
      <c r="V9" s="3"/>
      <c r="W9" s="127" t="s">
        <v>2150</v>
      </c>
      <c r="X9" s="127" t="s">
        <v>2511</v>
      </c>
      <c r="Y9" s="127" t="s">
        <v>2149</v>
      </c>
      <c r="Z9" s="1530" t="s">
        <v>7055</v>
      </c>
      <c r="AA9" s="127" t="s">
        <v>7398</v>
      </c>
      <c r="AB9" s="127" t="s">
        <v>7398</v>
      </c>
      <c r="AC9" s="127" t="s">
        <v>2510</v>
      </c>
      <c r="AD9" s="127" t="s">
        <v>4798</v>
      </c>
      <c r="AE9" s="3"/>
      <c r="AF9" s="3" t="s">
        <v>2186</v>
      </c>
      <c r="AG9" s="4" t="s">
        <v>5995</v>
      </c>
      <c r="AH9" s="4" t="s">
        <v>916</v>
      </c>
      <c r="AI9" s="4" t="s">
        <v>917</v>
      </c>
      <c r="AJ9" s="4"/>
      <c r="AK9" s="4"/>
      <c r="AL9" s="4"/>
      <c r="AM9" s="4"/>
      <c r="AN9" s="4"/>
      <c r="AO9" s="3"/>
      <c r="AP9" s="3"/>
      <c r="AQ9" s="3"/>
      <c r="AR9" s="3"/>
      <c r="AS9" s="3"/>
      <c r="AT9" s="3"/>
      <c r="AU9" s="3"/>
      <c r="AV9" s="3"/>
      <c r="AW9" s="3" t="s">
        <v>6196</v>
      </c>
      <c r="AX9" s="4"/>
      <c r="AY9" s="4"/>
      <c r="AZ9" s="4"/>
      <c r="BA9" s="4"/>
      <c r="BB9" s="4"/>
      <c r="BC9" s="4"/>
      <c r="BD9" s="3"/>
      <c r="BE9" s="3"/>
      <c r="BF9" s="3"/>
      <c r="BG9" s="3"/>
      <c r="BH9" s="3"/>
      <c r="BI9" s="3"/>
      <c r="BJ9" s="1405"/>
      <c r="BK9" s="22"/>
      <c r="BL9" s="1430" t="s">
        <v>7384</v>
      </c>
      <c r="BM9" s="1237"/>
      <c r="BN9" s="4" t="s">
        <v>5767</v>
      </c>
      <c r="BO9" s="127" t="s">
        <v>6795</v>
      </c>
      <c r="BP9" s="4" t="s">
        <v>626</v>
      </c>
      <c r="BQ9" s="4" t="s">
        <v>626</v>
      </c>
      <c r="BR9" s="4"/>
      <c r="BS9" s="22" t="s">
        <v>626</v>
      </c>
      <c r="BT9" s="4" t="s">
        <v>5794</v>
      </c>
    </row>
    <row r="10" spans="1:79" ht="170">
      <c r="A10" s="1494">
        <v>104</v>
      </c>
      <c r="B10" s="1499">
        <v>104</v>
      </c>
      <c r="C10" s="1499"/>
      <c r="D10" s="1499"/>
      <c r="E10" s="3" t="s">
        <v>5859</v>
      </c>
      <c r="F10" s="127" t="s">
        <v>5845</v>
      </c>
      <c r="G10" s="9" t="s">
        <v>2150</v>
      </c>
      <c r="H10" s="22"/>
      <c r="I10" s="3" t="s">
        <v>5311</v>
      </c>
      <c r="J10" s="1405" t="s">
        <v>1084</v>
      </c>
      <c r="K10" s="3" t="s">
        <v>1482</v>
      </c>
      <c r="L10" s="3" t="s">
        <v>603</v>
      </c>
      <c r="M10" s="127" t="s">
        <v>4280</v>
      </c>
      <c r="N10" s="3"/>
      <c r="O10" s="3" t="s">
        <v>1592</v>
      </c>
      <c r="P10" s="1423" t="s">
        <v>1208</v>
      </c>
      <c r="Q10" s="1419">
        <v>2009</v>
      </c>
      <c r="R10" s="3" t="s">
        <v>3319</v>
      </c>
      <c r="S10" s="2" t="s">
        <v>3288</v>
      </c>
      <c r="T10" s="22"/>
      <c r="U10" s="2" t="s">
        <v>7416</v>
      </c>
      <c r="V10" s="3" t="s">
        <v>2187</v>
      </c>
      <c r="W10" s="127" t="s">
        <v>2149</v>
      </c>
      <c r="X10" s="127" t="s">
        <v>2149</v>
      </c>
      <c r="Y10" s="127" t="s">
        <v>2149</v>
      </c>
      <c r="Z10" s="1530" t="s">
        <v>7058</v>
      </c>
      <c r="AA10" s="127" t="s">
        <v>7417</v>
      </c>
      <c r="AB10" s="127" t="s">
        <v>7398</v>
      </c>
      <c r="AC10" s="127" t="s">
        <v>2510</v>
      </c>
      <c r="AD10" s="127" t="s">
        <v>3683</v>
      </c>
      <c r="AE10" s="3" t="s">
        <v>2149</v>
      </c>
      <c r="AF10" s="3" t="s">
        <v>2186</v>
      </c>
      <c r="AG10" s="4" t="s">
        <v>924</v>
      </c>
      <c r="AH10" s="4" t="s">
        <v>925</v>
      </c>
      <c r="AI10" s="4" t="s">
        <v>926</v>
      </c>
      <c r="AJ10" s="4"/>
      <c r="AK10" s="4"/>
      <c r="AL10" s="4"/>
      <c r="AM10" s="4"/>
      <c r="AN10" s="4"/>
      <c r="AO10" s="17"/>
      <c r="AP10" s="17"/>
      <c r="AQ10" s="17"/>
      <c r="AR10" s="17"/>
      <c r="AS10" s="17"/>
      <c r="AT10" s="17"/>
      <c r="AU10" s="17"/>
      <c r="AV10" s="17"/>
      <c r="AW10" s="4"/>
      <c r="AX10" s="4"/>
      <c r="AY10" s="4"/>
      <c r="AZ10" s="4"/>
      <c r="BA10" s="4"/>
      <c r="BB10" s="4"/>
      <c r="BC10" s="4"/>
      <c r="BD10" s="17"/>
      <c r="BE10" s="17"/>
      <c r="BF10" s="17"/>
      <c r="BG10" s="17"/>
      <c r="BH10" s="17"/>
      <c r="BI10" s="17"/>
      <c r="BJ10" s="1407"/>
      <c r="BK10" s="507"/>
      <c r="BL10" s="1440" t="s">
        <v>7125</v>
      </c>
      <c r="BM10" s="1199" t="s">
        <v>7218</v>
      </c>
      <c r="BN10" s="4" t="s">
        <v>5776</v>
      </c>
      <c r="BO10" s="127" t="s">
        <v>6796</v>
      </c>
      <c r="BP10" s="4" t="s">
        <v>626</v>
      </c>
      <c r="BQ10" s="4" t="s">
        <v>626</v>
      </c>
      <c r="BR10" s="4"/>
      <c r="BS10" s="22" t="s">
        <v>5250</v>
      </c>
      <c r="BT10" s="4" t="s">
        <v>5794</v>
      </c>
    </row>
    <row r="11" spans="1:79" ht="68">
      <c r="A11" s="1494">
        <v>111</v>
      </c>
      <c r="B11" s="1499">
        <v>111</v>
      </c>
      <c r="C11" s="1499"/>
      <c r="D11" s="1499"/>
      <c r="E11" s="3" t="s">
        <v>5316</v>
      </c>
      <c r="F11" s="127" t="s">
        <v>6661</v>
      </c>
      <c r="G11" s="3" t="s">
        <v>6662</v>
      </c>
      <c r="H11" s="22"/>
      <c r="I11" s="3" t="s">
        <v>5317</v>
      </c>
      <c r="J11" s="1405" t="s">
        <v>1146</v>
      </c>
      <c r="K11" s="3" t="s">
        <v>1465</v>
      </c>
      <c r="L11" s="3" t="s">
        <v>599</v>
      </c>
      <c r="M11" s="127" t="s">
        <v>4280</v>
      </c>
      <c r="N11" s="3"/>
      <c r="O11" s="3" t="s">
        <v>1601</v>
      </c>
      <c r="P11" s="1423" t="s">
        <v>1214</v>
      </c>
      <c r="Q11" s="1419">
        <v>2005</v>
      </c>
      <c r="R11" s="3" t="s">
        <v>636</v>
      </c>
      <c r="S11" s="2" t="s">
        <v>3294</v>
      </c>
      <c r="T11" s="22"/>
      <c r="U11" s="2" t="s">
        <v>2212</v>
      </c>
      <c r="V11" s="3" t="s">
        <v>2186</v>
      </c>
      <c r="W11" s="127" t="s">
        <v>2212</v>
      </c>
      <c r="X11" s="127" t="s">
        <v>2212</v>
      </c>
      <c r="Y11" s="127" t="s">
        <v>2212</v>
      </c>
      <c r="Z11" s="1530" t="s">
        <v>7094</v>
      </c>
      <c r="AA11" s="127" t="s">
        <v>7398</v>
      </c>
      <c r="AB11" s="127" t="s">
        <v>7398</v>
      </c>
      <c r="AC11" s="127" t="s">
        <v>2510</v>
      </c>
      <c r="AD11" s="41" t="s">
        <v>2610</v>
      </c>
      <c r="AE11" s="3" t="s">
        <v>2149</v>
      </c>
      <c r="AF11" s="3" t="s">
        <v>2186</v>
      </c>
      <c r="AG11" s="4" t="s">
        <v>921</v>
      </c>
      <c r="AH11" s="4" t="s">
        <v>922</v>
      </c>
      <c r="AI11" s="4" t="s">
        <v>923</v>
      </c>
      <c r="AJ11" s="4"/>
      <c r="AK11" s="4"/>
      <c r="AL11" s="4"/>
      <c r="AM11" s="4"/>
      <c r="AN11" s="4"/>
      <c r="AO11" s="3"/>
      <c r="AP11" s="3"/>
      <c r="AQ11" s="3"/>
      <c r="AR11" s="3"/>
      <c r="AS11" s="3"/>
      <c r="AT11" s="3"/>
      <c r="AU11" s="3"/>
      <c r="AV11" s="3"/>
      <c r="AW11" s="3" t="s">
        <v>6195</v>
      </c>
      <c r="AX11" s="4" t="s">
        <v>6238</v>
      </c>
      <c r="AY11" s="4" t="s">
        <v>6238</v>
      </c>
      <c r="AZ11" s="4" t="s">
        <v>6238</v>
      </c>
      <c r="BA11" s="4" t="s">
        <v>6238</v>
      </c>
      <c r="BB11" s="4"/>
      <c r="BC11" s="4"/>
      <c r="BD11" s="3"/>
      <c r="BE11" s="3"/>
      <c r="BF11" s="3"/>
      <c r="BG11" s="3"/>
      <c r="BH11" s="3"/>
      <c r="BI11" s="3"/>
      <c r="BJ11" s="1405"/>
      <c r="BK11" s="22"/>
      <c r="BL11" s="1201" t="s">
        <v>6239</v>
      </c>
      <c r="BM11" s="1237"/>
      <c r="BN11" s="4" t="s">
        <v>5767</v>
      </c>
      <c r="BO11" s="127" t="s">
        <v>6794</v>
      </c>
      <c r="BP11" s="4" t="s">
        <v>626</v>
      </c>
      <c r="BQ11" s="4" t="s">
        <v>626</v>
      </c>
      <c r="BR11" s="4"/>
      <c r="BS11" s="22" t="s">
        <v>5241</v>
      </c>
      <c r="BT11" s="4" t="s">
        <v>5794</v>
      </c>
      <c r="BU11" s="20"/>
      <c r="BV11" s="20"/>
      <c r="BW11" s="20"/>
      <c r="BX11" s="20"/>
      <c r="BY11" s="20"/>
      <c r="BZ11" s="20"/>
      <c r="CA11" s="20"/>
    </row>
    <row r="12" spans="1:79" ht="404">
      <c r="A12" s="1494">
        <v>112</v>
      </c>
      <c r="B12" s="1499" t="s">
        <v>5272</v>
      </c>
      <c r="C12" s="1499"/>
      <c r="D12" s="1499"/>
      <c r="E12" s="3" t="s">
        <v>5318</v>
      </c>
      <c r="F12" s="127"/>
      <c r="G12" s="3"/>
      <c r="H12" s="22" t="s">
        <v>5714</v>
      </c>
      <c r="I12" s="3" t="s">
        <v>577</v>
      </c>
      <c r="J12" s="1405" t="s">
        <v>1147</v>
      </c>
      <c r="K12" s="3" t="s">
        <v>1215</v>
      </c>
      <c r="L12" s="3" t="s">
        <v>1216</v>
      </c>
      <c r="M12" s="127" t="s">
        <v>2814</v>
      </c>
      <c r="N12" s="3"/>
      <c r="O12" s="3" t="s">
        <v>1153</v>
      </c>
      <c r="P12" s="1423" t="s">
        <v>1217</v>
      </c>
      <c r="Q12" s="1419">
        <v>2010</v>
      </c>
      <c r="R12" s="3" t="s">
        <v>3322</v>
      </c>
      <c r="S12" s="2" t="s">
        <v>3104</v>
      </c>
      <c r="T12" s="22"/>
      <c r="U12" s="16" t="s">
        <v>2212</v>
      </c>
      <c r="V12" s="3" t="s">
        <v>2212</v>
      </c>
      <c r="W12" s="127" t="s">
        <v>2212</v>
      </c>
      <c r="X12" s="127" t="s">
        <v>2212</v>
      </c>
      <c r="Y12" s="127" t="s">
        <v>2212</v>
      </c>
      <c r="Z12" s="3" t="s">
        <v>2212</v>
      </c>
      <c r="AA12" s="127" t="s">
        <v>2212</v>
      </c>
      <c r="AB12" s="127" t="s">
        <v>2212</v>
      </c>
      <c r="AC12" s="127" t="s">
        <v>2510</v>
      </c>
      <c r="AD12" s="127" t="s">
        <v>2611</v>
      </c>
      <c r="AE12" s="3" t="s">
        <v>2149</v>
      </c>
      <c r="AF12" s="3" t="s">
        <v>2186</v>
      </c>
      <c r="AG12" s="3" t="s">
        <v>2149</v>
      </c>
      <c r="AH12" s="3" t="s">
        <v>2149</v>
      </c>
      <c r="AI12" s="4" t="s">
        <v>2149</v>
      </c>
      <c r="AJ12" s="4" t="s">
        <v>2149</v>
      </c>
      <c r="AK12" s="4" t="s">
        <v>2149</v>
      </c>
      <c r="AL12" s="4" t="s">
        <v>2149</v>
      </c>
      <c r="AM12" s="4" t="s">
        <v>2149</v>
      </c>
      <c r="AN12" s="4"/>
      <c r="AO12" s="3"/>
      <c r="AP12" s="3"/>
      <c r="AQ12" s="468"/>
      <c r="AR12" s="468"/>
      <c r="AS12" s="468"/>
      <c r="AT12" s="468"/>
      <c r="AU12" s="468"/>
      <c r="AV12" s="468"/>
      <c r="AW12" s="468"/>
      <c r="AX12" s="468"/>
      <c r="AY12" s="471"/>
      <c r="AZ12" s="471"/>
      <c r="BA12" s="471"/>
      <c r="BB12" s="471"/>
      <c r="BC12" s="471"/>
      <c r="BD12" s="468"/>
      <c r="BE12" s="468"/>
      <c r="BF12" s="468"/>
      <c r="BG12" s="468"/>
      <c r="BH12" s="468"/>
      <c r="BI12" s="468"/>
      <c r="BJ12" s="1465"/>
      <c r="BK12" s="470"/>
      <c r="BL12" s="1404" t="s">
        <v>7126</v>
      </c>
      <c r="BM12" s="1237" t="s">
        <v>7051</v>
      </c>
      <c r="BN12" s="4" t="s">
        <v>6684</v>
      </c>
      <c r="BO12" s="127" t="s">
        <v>6795</v>
      </c>
      <c r="BP12" s="4" t="s">
        <v>626</v>
      </c>
      <c r="BQ12" s="471" t="s">
        <v>626</v>
      </c>
      <c r="BR12" s="471"/>
      <c r="BS12" s="22" t="s">
        <v>626</v>
      </c>
      <c r="BT12" s="4" t="s">
        <v>5794</v>
      </c>
    </row>
    <row r="13" spans="1:79" ht="68">
      <c r="A13" s="1494">
        <v>114</v>
      </c>
      <c r="B13" s="1499">
        <v>114</v>
      </c>
      <c r="C13" s="1499"/>
      <c r="D13" s="1499"/>
      <c r="E13" s="1529" t="s">
        <v>5319</v>
      </c>
      <c r="F13" s="3" t="s">
        <v>5810</v>
      </c>
      <c r="G13" s="1424" t="s">
        <v>2150</v>
      </c>
      <c r="H13" s="3"/>
      <c r="I13" s="1529"/>
      <c r="J13" s="1405" t="s">
        <v>1149</v>
      </c>
      <c r="K13" s="1537"/>
      <c r="L13" s="1538"/>
      <c r="M13" s="127" t="s">
        <v>4280</v>
      </c>
      <c r="N13" s="3"/>
      <c r="O13" s="3" t="s">
        <v>1603</v>
      </c>
      <c r="P13" s="1423" t="s">
        <v>2214</v>
      </c>
      <c r="Q13" s="1419">
        <v>2010</v>
      </c>
      <c r="R13" s="2" t="s">
        <v>3323</v>
      </c>
      <c r="S13" s="2" t="s">
        <v>3106</v>
      </c>
      <c r="T13" s="22"/>
      <c r="U13" s="2035"/>
      <c r="V13" s="1923"/>
      <c r="W13" s="152"/>
      <c r="X13" s="152"/>
      <c r="Y13" s="152"/>
      <c r="Z13" s="1530" t="s">
        <v>7113</v>
      </c>
      <c r="AA13" s="152"/>
      <c r="AB13" s="152"/>
      <c r="AC13" s="152"/>
      <c r="AD13" s="127" t="s">
        <v>3727</v>
      </c>
      <c r="AE13" s="3" t="s">
        <v>2149</v>
      </c>
      <c r="AF13" s="3" t="s">
        <v>2186</v>
      </c>
      <c r="AG13" s="3" t="s">
        <v>2149</v>
      </c>
      <c r="AH13" s="3" t="s">
        <v>2149</v>
      </c>
      <c r="AI13" s="4" t="s">
        <v>2149</v>
      </c>
      <c r="AJ13" s="4" t="s">
        <v>2149</v>
      </c>
      <c r="AK13" s="4" t="s">
        <v>2149</v>
      </c>
      <c r="AL13" s="4" t="s">
        <v>626</v>
      </c>
      <c r="AM13" s="4" t="s">
        <v>2149</v>
      </c>
      <c r="AN13" s="4"/>
      <c r="AO13" s="3"/>
      <c r="AP13" s="3"/>
      <c r="AQ13" s="3"/>
      <c r="AR13" s="3"/>
      <c r="AS13" s="3"/>
      <c r="AT13" s="3"/>
      <c r="AU13" s="3"/>
      <c r="AV13" s="3"/>
      <c r="AW13" s="3" t="s">
        <v>5896</v>
      </c>
      <c r="AX13" s="3" t="s">
        <v>6242</v>
      </c>
      <c r="AY13" s="4"/>
      <c r="AZ13" s="4"/>
      <c r="BA13" s="4"/>
      <c r="BB13" s="4"/>
      <c r="BC13" s="4"/>
      <c r="BD13" s="3"/>
      <c r="BE13" s="3"/>
      <c r="BF13" s="3"/>
      <c r="BG13" s="3"/>
      <c r="BH13" s="3"/>
      <c r="BI13" s="3"/>
      <c r="BJ13" s="1405"/>
      <c r="BK13" s="22"/>
      <c r="BL13" s="2028"/>
      <c r="BM13" s="2031"/>
      <c r="BN13" s="1925"/>
      <c r="BO13" s="127" t="s">
        <v>6794</v>
      </c>
      <c r="BP13" s="4" t="s">
        <v>626</v>
      </c>
      <c r="BQ13" s="4" t="s">
        <v>626</v>
      </c>
      <c r="BR13" s="4"/>
      <c r="BS13" s="22" t="s">
        <v>6243</v>
      </c>
      <c r="BT13" s="1925"/>
      <c r="BU13" s="20"/>
      <c r="BV13" s="20"/>
      <c r="BW13" s="20"/>
      <c r="BX13" s="20"/>
      <c r="BY13" s="20"/>
      <c r="BZ13" s="20"/>
      <c r="CA13" s="20"/>
    </row>
    <row r="14" spans="1:79" ht="51">
      <c r="A14" s="1494">
        <v>115</v>
      </c>
      <c r="B14" s="1499">
        <v>115</v>
      </c>
      <c r="C14" s="1499"/>
      <c r="D14" s="1499"/>
      <c r="E14" s="1529" t="s">
        <v>2087</v>
      </c>
      <c r="F14" s="3" t="s">
        <v>5722</v>
      </c>
      <c r="G14" s="1424" t="s">
        <v>2150</v>
      </c>
      <c r="H14" s="3"/>
      <c r="I14" s="1529"/>
      <c r="J14" s="1405" t="s">
        <v>1150</v>
      </c>
      <c r="K14" s="1539"/>
      <c r="L14" s="1540"/>
      <c r="M14" s="127" t="s">
        <v>4280</v>
      </c>
      <c r="N14" s="3"/>
      <c r="O14" s="3" t="s">
        <v>1604</v>
      </c>
      <c r="P14" s="1423" t="s">
        <v>1402</v>
      </c>
      <c r="Q14" s="1419">
        <v>2005</v>
      </c>
      <c r="R14" s="3" t="s">
        <v>3324</v>
      </c>
      <c r="S14" s="2" t="s">
        <v>3295</v>
      </c>
      <c r="T14" s="22"/>
      <c r="U14" s="2036"/>
      <c r="V14" s="2038"/>
      <c r="W14" s="152"/>
      <c r="X14" s="152"/>
      <c r="Y14" s="152"/>
      <c r="Z14" s="1530" t="s">
        <v>7113</v>
      </c>
      <c r="AA14" s="152"/>
      <c r="AB14" s="152"/>
      <c r="AC14" s="152"/>
      <c r="AD14" s="127" t="s">
        <v>2613</v>
      </c>
      <c r="AE14" s="3" t="s">
        <v>2149</v>
      </c>
      <c r="AF14" s="3" t="s">
        <v>2186</v>
      </c>
      <c r="AG14" s="3" t="s">
        <v>2149</v>
      </c>
      <c r="AH14" s="3" t="s">
        <v>2149</v>
      </c>
      <c r="AI14" s="4" t="s">
        <v>2149</v>
      </c>
      <c r="AJ14" s="4" t="s">
        <v>2149</v>
      </c>
      <c r="AK14" s="4" t="s">
        <v>2149</v>
      </c>
      <c r="AL14" s="4" t="s">
        <v>626</v>
      </c>
      <c r="AM14" s="4" t="s">
        <v>2149</v>
      </c>
      <c r="AN14" s="4"/>
      <c r="AO14" s="3"/>
      <c r="AP14" s="3"/>
      <c r="AQ14" s="3"/>
      <c r="AR14" s="3"/>
      <c r="AS14" s="3"/>
      <c r="AT14" s="3"/>
      <c r="AU14" s="3"/>
      <c r="AV14" s="3"/>
      <c r="AW14" s="3" t="s">
        <v>6244</v>
      </c>
      <c r="AX14" s="3"/>
      <c r="AY14" s="4"/>
      <c r="AZ14" s="4"/>
      <c r="BA14" s="4"/>
      <c r="BB14" s="4"/>
      <c r="BC14" s="4"/>
      <c r="BD14" s="3"/>
      <c r="BE14" s="3"/>
      <c r="BF14" s="3"/>
      <c r="BG14" s="3"/>
      <c r="BH14" s="3"/>
      <c r="BI14" s="3"/>
      <c r="BJ14" s="1405"/>
      <c r="BK14" s="22"/>
      <c r="BL14" s="2029"/>
      <c r="BM14" s="2032"/>
      <c r="BN14" s="2034"/>
      <c r="BO14" s="127" t="s">
        <v>6794</v>
      </c>
      <c r="BP14" s="4" t="s">
        <v>626</v>
      </c>
      <c r="BQ14" s="4" t="s">
        <v>626</v>
      </c>
      <c r="BR14" s="4"/>
      <c r="BS14" s="22"/>
      <c r="BT14" s="2034"/>
      <c r="BU14" s="20"/>
      <c r="BV14" s="20"/>
      <c r="BW14" s="20"/>
      <c r="BX14" s="20"/>
      <c r="BY14" s="20"/>
      <c r="BZ14" s="20"/>
      <c r="CA14" s="20"/>
    </row>
    <row r="15" spans="1:79" ht="68">
      <c r="A15" s="1494">
        <v>117</v>
      </c>
      <c r="B15" s="1500">
        <v>117</v>
      </c>
      <c r="C15" s="1500"/>
      <c r="D15" s="1500"/>
      <c r="E15" s="1529" t="s">
        <v>1766</v>
      </c>
      <c r="F15" s="669" t="s">
        <v>5381</v>
      </c>
      <c r="G15" s="1431" t="s">
        <v>2150</v>
      </c>
      <c r="H15" s="669"/>
      <c r="I15" s="1529"/>
      <c r="J15" s="1450" t="s">
        <v>2803</v>
      </c>
      <c r="K15" s="1541"/>
      <c r="L15" s="1542"/>
      <c r="M15" s="730" t="s">
        <v>4280</v>
      </c>
      <c r="N15" s="669"/>
      <c r="O15" s="669" t="s">
        <v>1606</v>
      </c>
      <c r="P15" s="1433" t="s">
        <v>1220</v>
      </c>
      <c r="Q15" s="1419">
        <v>2010</v>
      </c>
      <c r="R15" s="3" t="s">
        <v>3326</v>
      </c>
      <c r="S15" s="2" t="s">
        <v>3108</v>
      </c>
      <c r="T15" s="22"/>
      <c r="U15" s="2037"/>
      <c r="V15" s="1924"/>
      <c r="W15" s="152"/>
      <c r="X15" s="152"/>
      <c r="Y15" s="152"/>
      <c r="Z15" s="669" t="s">
        <v>7124</v>
      </c>
      <c r="AA15" s="152"/>
      <c r="AB15" s="152"/>
      <c r="AC15" s="152"/>
      <c r="AD15" s="127" t="s">
        <v>3728</v>
      </c>
      <c r="AE15" s="3" t="s">
        <v>2149</v>
      </c>
      <c r="AF15" s="3" t="s">
        <v>2186</v>
      </c>
      <c r="AG15" s="576" t="s">
        <v>2149</v>
      </c>
      <c r="AH15" s="3" t="s">
        <v>2149</v>
      </c>
      <c r="AI15" s="581" t="s">
        <v>2149</v>
      </c>
      <c r="AJ15" s="581" t="s">
        <v>2149</v>
      </c>
      <c r="AK15" s="581" t="s">
        <v>2149</v>
      </c>
      <c r="AL15" s="581"/>
      <c r="AM15" s="581" t="s">
        <v>2149</v>
      </c>
      <c r="AN15" s="581"/>
      <c r="AO15" s="576"/>
      <c r="AP15" s="576"/>
      <c r="AQ15" s="576"/>
      <c r="AR15" s="576"/>
      <c r="AS15" s="576"/>
      <c r="AT15" s="576"/>
      <c r="AU15" s="576"/>
      <c r="AV15" s="576"/>
      <c r="AW15" s="3" t="s">
        <v>6180</v>
      </c>
      <c r="AX15" s="576"/>
      <c r="AY15" s="581"/>
      <c r="AZ15" s="581"/>
      <c r="BA15" s="581"/>
      <c r="BB15" s="581"/>
      <c r="BC15" s="581"/>
      <c r="BD15" s="576" t="s">
        <v>6170</v>
      </c>
      <c r="BE15" s="576"/>
      <c r="BF15" s="576"/>
      <c r="BG15" s="576"/>
      <c r="BH15" s="576"/>
      <c r="BI15" s="576"/>
      <c r="BJ15" s="1408"/>
      <c r="BK15" s="579"/>
      <c r="BL15" s="2030"/>
      <c r="BM15" s="2033"/>
      <c r="BN15" s="1926"/>
      <c r="BO15" s="730" t="s">
        <v>6796</v>
      </c>
      <c r="BP15" s="4" t="s">
        <v>626</v>
      </c>
      <c r="BQ15" s="4" t="s">
        <v>626</v>
      </c>
      <c r="BR15" s="424"/>
      <c r="BS15" s="741" t="s">
        <v>5241</v>
      </c>
      <c r="BT15" s="1926"/>
      <c r="BU15" s="584"/>
      <c r="BV15" s="584"/>
      <c r="BW15" s="584"/>
      <c r="BX15" s="584"/>
      <c r="BY15" s="584"/>
      <c r="BZ15" s="584"/>
      <c r="CA15" s="584"/>
    </row>
    <row r="16" spans="1:79" ht="114">
      <c r="A16" s="1494">
        <v>126</v>
      </c>
      <c r="B16" s="1499">
        <v>126</v>
      </c>
      <c r="C16" s="1499"/>
      <c r="D16" s="1499"/>
      <c r="E16" s="3" t="s">
        <v>5282</v>
      </c>
      <c r="F16" s="577" t="s">
        <v>5383</v>
      </c>
      <c r="G16" s="1429" t="s">
        <v>2150</v>
      </c>
      <c r="H16" s="579"/>
      <c r="I16" s="3" t="s">
        <v>2219</v>
      </c>
      <c r="J16" s="1408" t="s">
        <v>1175</v>
      </c>
      <c r="K16" s="3" t="s">
        <v>1465</v>
      </c>
      <c r="L16" s="3" t="s">
        <v>599</v>
      </c>
      <c r="M16" s="127" t="s">
        <v>4280</v>
      </c>
      <c r="N16" s="3"/>
      <c r="O16" s="3" t="s">
        <v>2220</v>
      </c>
      <c r="P16" s="1423" t="s">
        <v>2221</v>
      </c>
      <c r="Q16" s="1419">
        <v>2006</v>
      </c>
      <c r="R16" s="2" t="s">
        <v>3333</v>
      </c>
      <c r="S16" s="7" t="s">
        <v>3127</v>
      </c>
      <c r="T16" s="22"/>
      <c r="U16" s="4" t="s">
        <v>2212</v>
      </c>
      <c r="V16" s="3" t="s">
        <v>2186</v>
      </c>
      <c r="W16" s="127"/>
      <c r="X16" s="127" t="s">
        <v>2510</v>
      </c>
      <c r="Y16" s="127" t="s">
        <v>2511</v>
      </c>
      <c r="Z16" s="1530" t="s">
        <v>7055</v>
      </c>
      <c r="AA16" s="127" t="s">
        <v>7402</v>
      </c>
      <c r="AB16" s="127" t="s">
        <v>7401</v>
      </c>
      <c r="AC16" s="127" t="s">
        <v>2510</v>
      </c>
      <c r="AD16" s="127" t="s">
        <v>2616</v>
      </c>
      <c r="AE16" s="3" t="s">
        <v>2149</v>
      </c>
      <c r="AF16" s="3" t="s">
        <v>2186</v>
      </c>
      <c r="AG16" s="576" t="s">
        <v>2149</v>
      </c>
      <c r="AH16" s="3" t="s">
        <v>2149</v>
      </c>
      <c r="AI16" s="581" t="s">
        <v>2149</v>
      </c>
      <c r="AJ16" s="581" t="s">
        <v>2149</v>
      </c>
      <c r="AK16" s="581" t="s">
        <v>2149</v>
      </c>
      <c r="AL16" s="581"/>
      <c r="AM16" s="581" t="s">
        <v>2149</v>
      </c>
      <c r="AN16" s="581"/>
      <c r="AO16" s="576"/>
      <c r="AP16" s="576"/>
      <c r="AQ16" s="576"/>
      <c r="AR16" s="576"/>
      <c r="AS16" s="576"/>
      <c r="AT16" s="576"/>
      <c r="AU16" s="576"/>
      <c r="AV16" s="576"/>
      <c r="AW16" s="576"/>
      <c r="AX16" s="576"/>
      <c r="AY16" s="581"/>
      <c r="AZ16" s="581"/>
      <c r="BA16" s="581"/>
      <c r="BB16" s="581"/>
      <c r="BC16" s="581"/>
      <c r="BD16" s="576"/>
      <c r="BE16" s="576"/>
      <c r="BF16" s="576"/>
      <c r="BG16" s="576"/>
      <c r="BH16" s="576"/>
      <c r="BI16" s="576"/>
      <c r="BJ16" s="1408"/>
      <c r="BK16" s="579"/>
      <c r="BL16" s="1491" t="s">
        <v>6233</v>
      </c>
      <c r="BM16" s="1490"/>
      <c r="BN16" s="4" t="s">
        <v>6684</v>
      </c>
      <c r="BO16" s="127" t="s">
        <v>6794</v>
      </c>
      <c r="BP16" s="4" t="s">
        <v>626</v>
      </c>
      <c r="BQ16" s="4" t="s">
        <v>626</v>
      </c>
      <c r="BR16" s="581"/>
      <c r="BS16" s="22" t="s">
        <v>5241</v>
      </c>
      <c r="BT16" s="66" t="s">
        <v>5804</v>
      </c>
    </row>
    <row r="17" spans="1:79" ht="409.6">
      <c r="A17" s="1494">
        <v>140</v>
      </c>
      <c r="B17" s="1499">
        <v>140</v>
      </c>
      <c r="C17" s="1499"/>
      <c r="D17" s="1499"/>
      <c r="E17" s="3" t="s">
        <v>638</v>
      </c>
      <c r="F17" s="127" t="s">
        <v>5679</v>
      </c>
      <c r="G17" s="3"/>
      <c r="H17" s="22" t="s">
        <v>5663</v>
      </c>
      <c r="I17" s="3" t="s">
        <v>653</v>
      </c>
      <c r="J17" s="1405" t="s">
        <v>1179</v>
      </c>
      <c r="K17" s="3" t="s">
        <v>1493</v>
      </c>
      <c r="L17" s="3" t="s">
        <v>668</v>
      </c>
      <c r="M17" s="127" t="s">
        <v>4280</v>
      </c>
      <c r="N17" s="3"/>
      <c r="O17" s="3" t="s">
        <v>1623</v>
      </c>
      <c r="P17" s="1423" t="s">
        <v>781</v>
      </c>
      <c r="Q17" s="1419">
        <v>2002</v>
      </c>
      <c r="R17" s="2"/>
      <c r="S17" s="3"/>
      <c r="T17" s="22"/>
      <c r="U17" s="2" t="s">
        <v>626</v>
      </c>
      <c r="V17" s="3" t="s">
        <v>2186</v>
      </c>
      <c r="W17" s="127" t="s">
        <v>626</v>
      </c>
      <c r="X17" s="127" t="s">
        <v>626</v>
      </c>
      <c r="Y17" s="127" t="s">
        <v>2511</v>
      </c>
      <c r="Z17" s="3" t="s">
        <v>7098</v>
      </c>
      <c r="AA17" s="127" t="s">
        <v>7400</v>
      </c>
      <c r="AB17" s="127" t="s">
        <v>7398</v>
      </c>
      <c r="AC17" s="127" t="s">
        <v>2510</v>
      </c>
      <c r="AD17" s="127" t="s">
        <v>2149</v>
      </c>
      <c r="AE17" s="3" t="s">
        <v>2149</v>
      </c>
      <c r="AF17" s="3" t="s">
        <v>2186</v>
      </c>
      <c r="AG17" s="3" t="s">
        <v>2149</v>
      </c>
      <c r="AH17" s="3" t="s">
        <v>2149</v>
      </c>
      <c r="AI17" s="4" t="s">
        <v>2149</v>
      </c>
      <c r="AJ17" s="4" t="s">
        <v>2149</v>
      </c>
      <c r="AK17" s="4" t="s">
        <v>2149</v>
      </c>
      <c r="AL17" s="4"/>
      <c r="AM17" s="4" t="s">
        <v>2149</v>
      </c>
      <c r="AN17" s="4"/>
      <c r="AO17" s="3"/>
      <c r="AP17" s="3"/>
      <c r="AQ17" s="3"/>
      <c r="AR17" s="3"/>
      <c r="AS17" s="3"/>
      <c r="AT17" s="3"/>
      <c r="AU17" s="3"/>
      <c r="AV17" s="3"/>
      <c r="AW17" s="3"/>
      <c r="AX17" s="3"/>
      <c r="AY17" s="4"/>
      <c r="AZ17" s="4"/>
      <c r="BA17" s="4"/>
      <c r="BB17" s="4"/>
      <c r="BC17" s="4"/>
      <c r="BD17" s="3"/>
      <c r="BE17" s="3"/>
      <c r="BF17" s="3"/>
      <c r="BG17" s="3"/>
      <c r="BH17" s="3"/>
      <c r="BI17" s="3"/>
      <c r="BJ17" s="1405"/>
      <c r="BK17" s="22"/>
      <c r="BL17" s="1430" t="s">
        <v>4778</v>
      </c>
      <c r="BM17" s="1237" t="s">
        <v>7096</v>
      </c>
      <c r="BN17" s="4" t="s">
        <v>6031</v>
      </c>
      <c r="BO17" s="127" t="s">
        <v>6794</v>
      </c>
      <c r="BP17" s="4" t="s">
        <v>626</v>
      </c>
      <c r="BQ17" s="4" t="s">
        <v>626</v>
      </c>
      <c r="BR17" s="4"/>
      <c r="BS17" s="22" t="s">
        <v>5256</v>
      </c>
      <c r="BT17" s="4" t="s">
        <v>5783</v>
      </c>
    </row>
    <row r="18" spans="1:79" ht="409.6">
      <c r="A18" s="1494">
        <v>151</v>
      </c>
      <c r="B18" s="1499">
        <v>151</v>
      </c>
      <c r="C18" s="1499"/>
      <c r="D18" s="1499"/>
      <c r="E18" s="3" t="s">
        <v>643</v>
      </c>
      <c r="F18" s="127" t="s">
        <v>5725</v>
      </c>
      <c r="G18" s="9" t="s">
        <v>2150</v>
      </c>
      <c r="H18" s="22"/>
      <c r="I18" s="3" t="s">
        <v>4982</v>
      </c>
      <c r="J18" s="1405" t="s">
        <v>1120</v>
      </c>
      <c r="K18" s="3" t="s">
        <v>677</v>
      </c>
      <c r="L18" s="3" t="s">
        <v>677</v>
      </c>
      <c r="M18" s="127" t="s">
        <v>4280</v>
      </c>
      <c r="N18" s="3"/>
      <c r="O18" s="3" t="s">
        <v>1629</v>
      </c>
      <c r="P18" s="1423" t="s">
        <v>4983</v>
      </c>
      <c r="Q18" s="1419">
        <v>2014</v>
      </c>
      <c r="R18" s="2" t="s">
        <v>2244</v>
      </c>
      <c r="S18" s="2" t="s">
        <v>3144</v>
      </c>
      <c r="T18" s="22"/>
      <c r="U18" s="2" t="s">
        <v>2245</v>
      </c>
      <c r="V18" s="3" t="s">
        <v>2247</v>
      </c>
      <c r="W18" s="127"/>
      <c r="X18" s="127"/>
      <c r="Y18" s="127"/>
      <c r="Z18" s="1530" t="s">
        <v>7113</v>
      </c>
      <c r="AA18" s="127"/>
      <c r="AB18" s="127"/>
      <c r="AC18" s="127"/>
      <c r="AD18" s="127" t="s">
        <v>2629</v>
      </c>
      <c r="AE18" s="17" t="s">
        <v>626</v>
      </c>
      <c r="AF18" s="3" t="s">
        <v>2179</v>
      </c>
      <c r="AG18" s="17" t="s">
        <v>626</v>
      </c>
      <c r="AH18" s="17" t="s">
        <v>626</v>
      </c>
      <c r="AI18" s="17" t="s">
        <v>626</v>
      </c>
      <c r="AJ18" s="17" t="s">
        <v>626</v>
      </c>
      <c r="AK18" s="17" t="s">
        <v>626</v>
      </c>
      <c r="AL18" s="17"/>
      <c r="AM18" s="17" t="s">
        <v>626</v>
      </c>
      <c r="AN18" s="17"/>
      <c r="AO18" s="4"/>
      <c r="AP18" s="4"/>
      <c r="AQ18" s="4"/>
      <c r="AR18" s="4"/>
      <c r="AS18" s="4"/>
      <c r="AT18" s="4"/>
      <c r="AU18" s="4"/>
      <c r="AV18" s="4"/>
      <c r="AW18" s="17"/>
      <c r="AX18" s="17"/>
      <c r="AY18" s="17"/>
      <c r="AZ18" s="17"/>
      <c r="BA18" s="17"/>
      <c r="BB18" s="17"/>
      <c r="BC18" s="17"/>
      <c r="BD18" s="4"/>
      <c r="BE18" s="4"/>
      <c r="BF18" s="4"/>
      <c r="BG18" s="4"/>
      <c r="BH18" s="4"/>
      <c r="BI18" s="4"/>
      <c r="BJ18" s="1409"/>
      <c r="BK18" s="419"/>
      <c r="BL18" s="1228" t="s">
        <v>7344</v>
      </c>
      <c r="BM18" s="1241" t="s">
        <v>7097</v>
      </c>
      <c r="BN18" s="4" t="s">
        <v>6021</v>
      </c>
      <c r="BO18" s="127" t="s">
        <v>6794</v>
      </c>
      <c r="BP18" s="41" t="s">
        <v>626</v>
      </c>
      <c r="BQ18" s="4" t="s">
        <v>626</v>
      </c>
      <c r="BR18" s="4"/>
      <c r="BS18" s="22" t="s">
        <v>5241</v>
      </c>
      <c r="BT18" s="17" t="s">
        <v>5828</v>
      </c>
    </row>
    <row r="19" spans="1:79" ht="409.6">
      <c r="A19" s="1494">
        <v>153</v>
      </c>
      <c r="B19" s="1499">
        <v>153</v>
      </c>
      <c r="C19" s="1499"/>
      <c r="D19" s="1499"/>
      <c r="E19" s="3" t="s">
        <v>645</v>
      </c>
      <c r="F19" s="127"/>
      <c r="G19" s="3"/>
      <c r="H19" s="22" t="s">
        <v>5714</v>
      </c>
      <c r="I19" s="3" t="s">
        <v>660</v>
      </c>
      <c r="J19" s="1405" t="s">
        <v>1186</v>
      </c>
      <c r="K19" s="3" t="s">
        <v>1499</v>
      </c>
      <c r="L19" s="3" t="s">
        <v>678</v>
      </c>
      <c r="M19" s="127" t="s">
        <v>4280</v>
      </c>
      <c r="N19" s="3" t="s">
        <v>6163</v>
      </c>
      <c r="O19" s="3" t="s">
        <v>1630</v>
      </c>
      <c r="P19" s="1423" t="s">
        <v>1415</v>
      </c>
      <c r="Q19" s="1419">
        <v>2004</v>
      </c>
      <c r="R19" s="2" t="s">
        <v>6164</v>
      </c>
      <c r="S19" s="3" t="s">
        <v>3145</v>
      </c>
      <c r="T19" s="22"/>
      <c r="U19" s="17" t="s">
        <v>626</v>
      </c>
      <c r="V19" s="3" t="s">
        <v>2511</v>
      </c>
      <c r="W19" s="127" t="s">
        <v>626</v>
      </c>
      <c r="X19" s="127" t="s">
        <v>626</v>
      </c>
      <c r="Y19" s="127" t="s">
        <v>2511</v>
      </c>
      <c r="Z19" s="3" t="s">
        <v>626</v>
      </c>
      <c r="AA19" s="127" t="s">
        <v>626</v>
      </c>
      <c r="AB19" s="127" t="s">
        <v>7398</v>
      </c>
      <c r="AC19" s="127" t="s">
        <v>2510</v>
      </c>
      <c r="AD19" s="509" t="s">
        <v>626</v>
      </c>
      <c r="AE19" s="17" t="s">
        <v>626</v>
      </c>
      <c r="AF19" s="3" t="s">
        <v>2179</v>
      </c>
      <c r="AG19" s="3" t="s">
        <v>5943</v>
      </c>
      <c r="AH19" s="3" t="s">
        <v>2256</v>
      </c>
      <c r="AI19" s="4" t="s">
        <v>2257</v>
      </c>
      <c r="AJ19" s="4" t="s">
        <v>2258</v>
      </c>
      <c r="AK19" s="4" t="s">
        <v>2259</v>
      </c>
      <c r="AL19" s="4"/>
      <c r="AM19" s="18" t="s">
        <v>626</v>
      </c>
      <c r="AN19" s="18"/>
      <c r="AO19" s="17"/>
      <c r="AP19" s="17"/>
      <c r="AQ19" s="17"/>
      <c r="AR19" s="17"/>
      <c r="AS19" s="17"/>
      <c r="AT19" s="17"/>
      <c r="AU19" s="17"/>
      <c r="AV19" s="17"/>
      <c r="AW19" s="3"/>
      <c r="AX19" s="3"/>
      <c r="AY19" s="4"/>
      <c r="AZ19" s="4"/>
      <c r="BA19" s="4"/>
      <c r="BB19" s="4"/>
      <c r="BC19" s="18"/>
      <c r="BD19" s="1518"/>
      <c r="BE19" s="17"/>
      <c r="BF19" s="17"/>
      <c r="BG19" s="17"/>
      <c r="BH19" s="17"/>
      <c r="BI19" s="17"/>
      <c r="BJ19" s="1406"/>
      <c r="BK19" s="565"/>
      <c r="BL19" s="1404" t="s">
        <v>7170</v>
      </c>
      <c r="BM19" s="1237" t="s">
        <v>7051</v>
      </c>
      <c r="BN19" s="4" t="s">
        <v>5772</v>
      </c>
      <c r="BO19" s="127" t="s">
        <v>6795</v>
      </c>
      <c r="BP19" s="4" t="s">
        <v>626</v>
      </c>
      <c r="BQ19" s="4" t="s">
        <v>626</v>
      </c>
      <c r="BR19" s="4"/>
      <c r="BS19" s="22" t="s">
        <v>626</v>
      </c>
      <c r="BT19" s="3" t="s">
        <v>5782</v>
      </c>
    </row>
    <row r="20" spans="1:79" ht="409.6">
      <c r="A20" s="1494">
        <v>159</v>
      </c>
      <c r="B20" s="1499" t="s">
        <v>5125</v>
      </c>
      <c r="C20" s="1499"/>
      <c r="D20" s="1499"/>
      <c r="E20" s="3" t="s">
        <v>782</v>
      </c>
      <c r="F20" s="127" t="s">
        <v>5726</v>
      </c>
      <c r="G20" s="9" t="s">
        <v>2150</v>
      </c>
      <c r="H20" s="22"/>
      <c r="I20" s="3" t="s">
        <v>664</v>
      </c>
      <c r="J20" s="1405" t="s">
        <v>1526</v>
      </c>
      <c r="K20" s="3" t="s">
        <v>762</v>
      </c>
      <c r="L20" s="3" t="s">
        <v>674</v>
      </c>
      <c r="M20" s="127" t="s">
        <v>2814</v>
      </c>
      <c r="N20" s="3"/>
      <c r="O20" s="3" t="s">
        <v>1620</v>
      </c>
      <c r="P20" s="1423" t="s">
        <v>175</v>
      </c>
      <c r="Q20" s="1419">
        <v>2013</v>
      </c>
      <c r="R20" s="2" t="s">
        <v>2284</v>
      </c>
      <c r="S20" s="2" t="s">
        <v>3151</v>
      </c>
      <c r="T20" s="22"/>
      <c r="U20" s="16" t="s">
        <v>626</v>
      </c>
      <c r="V20" s="3" t="s">
        <v>2247</v>
      </c>
      <c r="W20" s="127"/>
      <c r="X20" s="127" t="s">
        <v>2510</v>
      </c>
      <c r="Y20" s="127" t="s">
        <v>2511</v>
      </c>
      <c r="Z20" s="3" t="s">
        <v>7145</v>
      </c>
      <c r="AA20" s="127" t="s">
        <v>7400</v>
      </c>
      <c r="AB20" s="127" t="s">
        <v>7398</v>
      </c>
      <c r="AC20" s="127" t="s">
        <v>2510</v>
      </c>
      <c r="AD20" s="127" t="s">
        <v>2635</v>
      </c>
      <c r="AE20" s="17" t="s">
        <v>626</v>
      </c>
      <c r="AF20" s="3" t="s">
        <v>2179</v>
      </c>
      <c r="AG20" s="17" t="s">
        <v>626</v>
      </c>
      <c r="AH20" s="17" t="s">
        <v>626</v>
      </c>
      <c r="AI20" s="17" t="s">
        <v>626</v>
      </c>
      <c r="AJ20" s="17" t="s">
        <v>626</v>
      </c>
      <c r="AK20" s="17" t="s">
        <v>626</v>
      </c>
      <c r="AL20" s="17"/>
      <c r="AM20" s="17" t="s">
        <v>626</v>
      </c>
      <c r="AN20" s="17"/>
      <c r="AO20" s="17"/>
      <c r="AP20" s="17"/>
      <c r="AQ20" s="1466"/>
      <c r="AR20" s="1466"/>
      <c r="AS20" s="1466"/>
      <c r="AT20" s="1466"/>
      <c r="AU20" s="1466"/>
      <c r="AV20" s="1466"/>
      <c r="AW20" s="468" t="s">
        <v>5813</v>
      </c>
      <c r="AX20" s="1466" t="s">
        <v>6002</v>
      </c>
      <c r="AY20" s="1466"/>
      <c r="AZ20" s="1466"/>
      <c r="BA20" s="1466"/>
      <c r="BB20" s="1466"/>
      <c r="BC20" s="1466"/>
      <c r="BD20" s="1466"/>
      <c r="BE20" s="1466"/>
      <c r="BF20" s="1466"/>
      <c r="BG20" s="1466"/>
      <c r="BH20" s="1466"/>
      <c r="BI20" s="1466"/>
      <c r="BJ20" s="1467"/>
      <c r="BK20" s="1468"/>
      <c r="BL20" s="1404" t="s">
        <v>7346</v>
      </c>
      <c r="BM20" s="1237"/>
      <c r="BN20" s="4" t="s">
        <v>6684</v>
      </c>
      <c r="BO20" s="127" t="s">
        <v>6795</v>
      </c>
      <c r="BP20" s="4" t="s">
        <v>626</v>
      </c>
      <c r="BQ20" s="471" t="s">
        <v>626</v>
      </c>
      <c r="BR20" s="471"/>
      <c r="BS20" s="22" t="s">
        <v>6971</v>
      </c>
      <c r="BT20" s="4" t="s">
        <v>5804</v>
      </c>
    </row>
    <row r="21" spans="1:79" ht="340">
      <c r="A21" s="1494">
        <v>162</v>
      </c>
      <c r="B21" s="1499">
        <v>162</v>
      </c>
      <c r="C21" s="1499"/>
      <c r="D21" s="1499"/>
      <c r="E21" s="3" t="s">
        <v>5240</v>
      </c>
      <c r="F21" s="127" t="s">
        <v>6343</v>
      </c>
      <c r="G21" s="3"/>
      <c r="H21" s="22" t="s">
        <v>2150</v>
      </c>
      <c r="I21" s="3" t="s">
        <v>1709</v>
      </c>
      <c r="J21" s="1405" t="s">
        <v>667</v>
      </c>
      <c r="K21" s="3" t="s">
        <v>1501</v>
      </c>
      <c r="L21" s="3" t="s">
        <v>7047</v>
      </c>
      <c r="M21" s="127" t="s">
        <v>4280</v>
      </c>
      <c r="N21" s="3"/>
      <c r="O21" s="3" t="s">
        <v>1614</v>
      </c>
      <c r="P21" s="1423" t="s">
        <v>2292</v>
      </c>
      <c r="Q21" s="1419">
        <v>2014</v>
      </c>
      <c r="R21" s="2" t="s">
        <v>2290</v>
      </c>
      <c r="S21" s="3" t="s">
        <v>3154</v>
      </c>
      <c r="T21" s="22"/>
      <c r="U21" s="3" t="s">
        <v>2291</v>
      </c>
      <c r="V21" s="3" t="s">
        <v>2264</v>
      </c>
      <c r="W21" s="127"/>
      <c r="X21" s="127"/>
      <c r="Y21" s="127"/>
      <c r="Z21" s="3" t="s">
        <v>7053</v>
      </c>
      <c r="AA21" s="127"/>
      <c r="AB21" s="127"/>
      <c r="AC21" s="127"/>
      <c r="AD21" s="127" t="s">
        <v>2637</v>
      </c>
      <c r="AE21" s="17" t="s">
        <v>626</v>
      </c>
      <c r="AF21" s="3" t="s">
        <v>2187</v>
      </c>
      <c r="AG21" s="3"/>
      <c r="AH21" s="3"/>
      <c r="AI21" s="4"/>
      <c r="AJ21" s="4"/>
      <c r="AK21" s="4"/>
      <c r="AL21" s="4"/>
      <c r="AM21" s="4"/>
      <c r="AN21" s="4"/>
      <c r="AO21" s="3"/>
      <c r="AP21" s="3"/>
      <c r="AQ21" s="3"/>
      <c r="AR21" s="3"/>
      <c r="AS21" s="3"/>
      <c r="AT21" s="3"/>
      <c r="AU21" s="3"/>
      <c r="AV21" s="3"/>
      <c r="AW21" s="3"/>
      <c r="AX21" s="3"/>
      <c r="AY21" s="4"/>
      <c r="AZ21" s="4"/>
      <c r="BA21" s="4"/>
      <c r="BB21" s="4"/>
      <c r="BC21" s="4"/>
      <c r="BD21" s="3"/>
      <c r="BE21" s="3"/>
      <c r="BF21" s="3"/>
      <c r="BG21" s="3"/>
      <c r="BH21" s="3"/>
      <c r="BI21" s="3"/>
      <c r="BJ21" s="1410"/>
      <c r="BK21" s="340"/>
      <c r="BL21" s="1440" t="s">
        <v>7142</v>
      </c>
      <c r="BM21" s="1237"/>
      <c r="BN21" s="4" t="s">
        <v>5767</v>
      </c>
      <c r="BO21" s="127" t="s">
        <v>6796</v>
      </c>
      <c r="BP21" s="4" t="s">
        <v>626</v>
      </c>
      <c r="BQ21" s="4" t="s">
        <v>626</v>
      </c>
      <c r="BR21" s="4"/>
      <c r="BS21" s="22" t="s">
        <v>5241</v>
      </c>
      <c r="BT21" s="4" t="s">
        <v>5794</v>
      </c>
      <c r="BU21" s="20"/>
      <c r="BV21" s="20"/>
      <c r="BW21" s="20"/>
      <c r="BX21" s="20"/>
      <c r="BY21" s="20"/>
      <c r="BZ21" s="20"/>
      <c r="CA21" s="20"/>
    </row>
    <row r="22" spans="1:79" ht="170">
      <c r="A22" s="1494">
        <v>168</v>
      </c>
      <c r="B22" s="1499">
        <v>168</v>
      </c>
      <c r="C22" s="1499"/>
      <c r="D22" s="1499"/>
      <c r="E22" s="3" t="s">
        <v>687</v>
      </c>
      <c r="F22" s="127" t="s">
        <v>5668</v>
      </c>
      <c r="G22" s="9" t="s">
        <v>2150</v>
      </c>
      <c r="H22" s="22"/>
      <c r="I22" s="3" t="s">
        <v>1231</v>
      </c>
      <c r="J22" s="1405" t="s">
        <v>697</v>
      </c>
      <c r="K22" s="3" t="s">
        <v>710</v>
      </c>
      <c r="L22" s="3" t="s">
        <v>615</v>
      </c>
      <c r="M22" s="127" t="s">
        <v>4280</v>
      </c>
      <c r="N22" s="3"/>
      <c r="O22" s="3" t="s">
        <v>1637</v>
      </c>
      <c r="P22" s="1423" t="s">
        <v>793</v>
      </c>
      <c r="Q22" s="1419">
        <v>2013</v>
      </c>
      <c r="R22" s="3" t="s">
        <v>2307</v>
      </c>
      <c r="S22" s="3" t="s">
        <v>3158</v>
      </c>
      <c r="T22" s="22"/>
      <c r="U22" s="3" t="s">
        <v>626</v>
      </c>
      <c r="V22" s="3" t="s">
        <v>2511</v>
      </c>
      <c r="W22" s="127" t="s">
        <v>626</v>
      </c>
      <c r="X22" s="127" t="s">
        <v>626</v>
      </c>
      <c r="Y22" s="127" t="s">
        <v>2511</v>
      </c>
      <c r="Z22" s="1530" t="s">
        <v>7055</v>
      </c>
      <c r="AA22" s="127" t="s">
        <v>7400</v>
      </c>
      <c r="AB22" s="127" t="s">
        <v>7398</v>
      </c>
      <c r="AC22" s="127" t="s">
        <v>2510</v>
      </c>
      <c r="AD22" s="509" t="s">
        <v>626</v>
      </c>
      <c r="AE22" s="17" t="s">
        <v>626</v>
      </c>
      <c r="AF22" s="3" t="s">
        <v>2179</v>
      </c>
      <c r="AG22" s="3" t="s">
        <v>6107</v>
      </c>
      <c r="AH22" s="3" t="s">
        <v>2309</v>
      </c>
      <c r="AI22" s="3" t="s">
        <v>211</v>
      </c>
      <c r="AJ22" s="4" t="s">
        <v>214</v>
      </c>
      <c r="AK22" s="4" t="s">
        <v>1282</v>
      </c>
      <c r="AL22" s="4"/>
      <c r="AM22" s="4"/>
      <c r="AN22" s="4"/>
      <c r="AO22" s="18"/>
      <c r="AP22" s="18"/>
      <c r="AQ22" s="18"/>
      <c r="AR22" s="18"/>
      <c r="AS22" s="18"/>
      <c r="AT22" s="18"/>
      <c r="AU22" s="18"/>
      <c r="AV22" s="18"/>
      <c r="AW22" s="3"/>
      <c r="AX22" s="3"/>
      <c r="AY22" s="3"/>
      <c r="AZ22" s="4"/>
      <c r="BA22" s="4"/>
      <c r="BB22" s="4"/>
      <c r="BC22" s="4"/>
      <c r="BD22" s="18"/>
      <c r="BE22" s="18"/>
      <c r="BF22" s="18"/>
      <c r="BG22" s="18"/>
      <c r="BH22" s="18"/>
      <c r="BI22" s="18"/>
      <c r="BJ22" s="1412"/>
      <c r="BK22" s="36"/>
      <c r="BL22" s="1202" t="s">
        <v>7137</v>
      </c>
      <c r="BM22" s="1239" t="s">
        <v>7100</v>
      </c>
      <c r="BN22" s="4" t="s">
        <v>5776</v>
      </c>
      <c r="BO22" s="127" t="s">
        <v>6794</v>
      </c>
      <c r="BP22" s="41" t="s">
        <v>626</v>
      </c>
      <c r="BQ22" s="4" t="s">
        <v>626</v>
      </c>
      <c r="BR22" s="4"/>
      <c r="BS22" s="22" t="s">
        <v>6613</v>
      </c>
      <c r="BT22" s="17" t="s">
        <v>5783</v>
      </c>
    </row>
    <row r="23" spans="1:79" ht="85">
      <c r="A23" s="1494">
        <v>169</v>
      </c>
      <c r="B23" s="1499">
        <v>169</v>
      </c>
      <c r="C23" s="1499"/>
      <c r="D23" s="1499"/>
      <c r="E23" s="3" t="s">
        <v>2311</v>
      </c>
      <c r="F23" s="127"/>
      <c r="G23" s="3"/>
      <c r="H23" s="22" t="s">
        <v>2150</v>
      </c>
      <c r="I23" s="3" t="s">
        <v>1232</v>
      </c>
      <c r="J23" s="1405" t="s">
        <v>698</v>
      </c>
      <c r="K23" s="3" t="s">
        <v>708</v>
      </c>
      <c r="L23" s="3" t="s">
        <v>716</v>
      </c>
      <c r="M23" s="127" t="s">
        <v>4280</v>
      </c>
      <c r="N23" s="3"/>
      <c r="O23" s="3" t="s">
        <v>1639</v>
      </c>
      <c r="P23" s="1423" t="s">
        <v>792</v>
      </c>
      <c r="Q23" s="1419">
        <v>2013</v>
      </c>
      <c r="R23" s="3" t="s">
        <v>2312</v>
      </c>
      <c r="S23" s="3" t="s">
        <v>2312</v>
      </c>
      <c r="T23" s="22" t="s">
        <v>2312</v>
      </c>
      <c r="U23" s="17" t="s">
        <v>626</v>
      </c>
      <c r="V23" s="3" t="s">
        <v>2247</v>
      </c>
      <c r="W23" s="127" t="s">
        <v>626</v>
      </c>
      <c r="X23" s="127" t="s">
        <v>626</v>
      </c>
      <c r="Y23" s="127" t="s">
        <v>2511</v>
      </c>
      <c r="Z23" s="17" t="s">
        <v>7098</v>
      </c>
      <c r="AA23" s="127" t="s">
        <v>7398</v>
      </c>
      <c r="AB23" s="127" t="s">
        <v>7398</v>
      </c>
      <c r="AC23" s="127" t="s">
        <v>2510</v>
      </c>
      <c r="AD23" s="127" t="s">
        <v>2313</v>
      </c>
      <c r="AE23" s="17" t="s">
        <v>626</v>
      </c>
      <c r="AF23" s="3" t="s">
        <v>2179</v>
      </c>
      <c r="AG23" s="4" t="s">
        <v>440</v>
      </c>
      <c r="AH23" s="4" t="s">
        <v>439</v>
      </c>
      <c r="AI23" s="4" t="s">
        <v>437</v>
      </c>
      <c r="AJ23" s="4" t="s">
        <v>438</v>
      </c>
      <c r="AK23" s="4" t="s">
        <v>2314</v>
      </c>
      <c r="AL23" s="4"/>
      <c r="AM23" s="4"/>
      <c r="AN23" s="4"/>
      <c r="AO23" s="4"/>
      <c r="AP23" s="4"/>
      <c r="AQ23" s="4"/>
      <c r="AR23" s="4"/>
      <c r="AS23" s="4"/>
      <c r="AT23" s="4"/>
      <c r="AU23" s="4"/>
      <c r="AV23" s="4"/>
      <c r="AW23" s="4"/>
      <c r="AX23" s="4"/>
      <c r="AY23" s="4"/>
      <c r="AZ23" s="4"/>
      <c r="BA23" s="4"/>
      <c r="BB23" s="4"/>
      <c r="BC23" s="4"/>
      <c r="BD23" s="4"/>
      <c r="BE23" s="4"/>
      <c r="BF23" s="4"/>
      <c r="BG23" s="4"/>
      <c r="BH23" s="4"/>
      <c r="BI23" s="4"/>
      <c r="BJ23" s="655"/>
      <c r="BK23" s="24"/>
      <c r="BL23" s="1434" t="s">
        <v>6980</v>
      </c>
      <c r="BM23" s="1241"/>
      <c r="BN23" s="4" t="s">
        <v>5776</v>
      </c>
      <c r="BO23" s="127" t="s">
        <v>6796</v>
      </c>
      <c r="BP23" s="41" t="s">
        <v>626</v>
      </c>
      <c r="BQ23" s="4" t="s">
        <v>626</v>
      </c>
      <c r="BR23" s="28"/>
      <c r="BS23" s="123" t="s">
        <v>2315</v>
      </c>
      <c r="BT23" s="17" t="s">
        <v>6783</v>
      </c>
      <c r="BU23" s="11"/>
      <c r="BV23" s="11"/>
      <c r="BW23" s="11"/>
      <c r="BX23" s="11"/>
      <c r="BY23" s="11"/>
      <c r="BZ23" s="11"/>
      <c r="CA23" s="11"/>
    </row>
    <row r="24" spans="1:79" ht="85">
      <c r="A24" s="1494">
        <v>174</v>
      </c>
      <c r="B24" s="1499" t="s">
        <v>5201</v>
      </c>
      <c r="C24" s="1499"/>
      <c r="D24" s="1499"/>
      <c r="E24" s="3" t="s">
        <v>1371</v>
      </c>
      <c r="F24" s="127" t="s">
        <v>5366</v>
      </c>
      <c r="G24" s="3"/>
      <c r="H24" s="22" t="s">
        <v>5707</v>
      </c>
      <c r="I24" s="3" t="s">
        <v>5199</v>
      </c>
      <c r="J24" s="1405" t="s">
        <v>1372</v>
      </c>
      <c r="K24" s="3" t="s">
        <v>1373</v>
      </c>
      <c r="L24" s="3" t="s">
        <v>1374</v>
      </c>
      <c r="M24" s="127" t="s">
        <v>5200</v>
      </c>
      <c r="N24" s="3"/>
      <c r="O24" s="4" t="s">
        <v>1677</v>
      </c>
      <c r="P24" s="1185" t="s">
        <v>1375</v>
      </c>
      <c r="Q24" s="1420">
        <v>2006</v>
      </c>
      <c r="R24" s="3" t="s">
        <v>626</v>
      </c>
      <c r="S24" s="3" t="s">
        <v>626</v>
      </c>
      <c r="T24" s="22"/>
      <c r="U24" s="3" t="s">
        <v>626</v>
      </c>
      <c r="V24" s="4" t="s">
        <v>2511</v>
      </c>
      <c r="W24" s="41" t="s">
        <v>626</v>
      </c>
      <c r="X24" s="41" t="s">
        <v>626</v>
      </c>
      <c r="Y24" s="41" t="s">
        <v>2511</v>
      </c>
      <c r="Z24" s="1530" t="s">
        <v>7098</v>
      </c>
      <c r="AA24" s="41" t="s">
        <v>7398</v>
      </c>
      <c r="AB24" s="41" t="s">
        <v>7398</v>
      </c>
      <c r="AC24" s="41" t="s">
        <v>2510</v>
      </c>
      <c r="AD24" s="41"/>
      <c r="AE24" s="4"/>
      <c r="AF24" s="4"/>
      <c r="AG24" s="3"/>
      <c r="AH24" s="3"/>
      <c r="AI24" s="3" t="s">
        <v>221</v>
      </c>
      <c r="AJ24" s="4" t="s">
        <v>225</v>
      </c>
      <c r="AK24" s="4" t="s">
        <v>222</v>
      </c>
      <c r="AL24" s="4"/>
      <c r="AM24" s="4"/>
      <c r="AN24" s="4"/>
      <c r="AO24" s="4"/>
      <c r="AP24" s="4"/>
      <c r="AQ24" s="4"/>
      <c r="AR24" s="4"/>
      <c r="AS24" s="4"/>
      <c r="AT24" s="4"/>
      <c r="AU24" s="4"/>
      <c r="AV24" s="4"/>
      <c r="AW24" s="3"/>
      <c r="AX24" s="3"/>
      <c r="AY24" s="3"/>
      <c r="AZ24" s="4"/>
      <c r="BA24" s="4"/>
      <c r="BB24" s="4"/>
      <c r="BC24" s="4"/>
      <c r="BD24" s="4"/>
      <c r="BE24" s="4"/>
      <c r="BF24" s="4"/>
      <c r="BG24" s="4"/>
      <c r="BH24" s="4"/>
      <c r="BI24" s="4"/>
      <c r="BJ24" s="655"/>
      <c r="BK24" s="24"/>
      <c r="BL24" s="1228" t="s">
        <v>2322</v>
      </c>
      <c r="BM24" s="1241"/>
      <c r="BN24" s="4" t="s">
        <v>5776</v>
      </c>
      <c r="BO24" s="127" t="s">
        <v>6794</v>
      </c>
      <c r="BP24" s="41" t="s">
        <v>626</v>
      </c>
      <c r="BQ24" s="4" t="s">
        <v>626</v>
      </c>
      <c r="BR24" s="28"/>
      <c r="BS24" s="22"/>
      <c r="BT24" s="17" t="s">
        <v>6783</v>
      </c>
      <c r="BU24" s="11"/>
      <c r="BV24" s="11"/>
      <c r="BW24" s="11"/>
      <c r="BX24" s="11"/>
      <c r="BY24" s="11"/>
      <c r="BZ24" s="11"/>
      <c r="CA24" s="11"/>
    </row>
    <row r="25" spans="1:79" ht="34">
      <c r="A25" s="1494">
        <v>175</v>
      </c>
      <c r="B25" s="1499" t="s">
        <v>6774</v>
      </c>
      <c r="C25" s="1499"/>
      <c r="D25" s="1499"/>
      <c r="E25" s="3" t="s">
        <v>691</v>
      </c>
      <c r="F25" s="127" t="s">
        <v>5451</v>
      </c>
      <c r="G25" s="3"/>
      <c r="H25" s="22"/>
      <c r="I25" s="3" t="s">
        <v>6800</v>
      </c>
      <c r="J25" s="1405" t="s">
        <v>6105</v>
      </c>
      <c r="K25" s="3" t="s">
        <v>713</v>
      </c>
      <c r="L25" s="3" t="s">
        <v>594</v>
      </c>
      <c r="M25" s="127" t="s">
        <v>4280</v>
      </c>
      <c r="N25" s="3"/>
      <c r="O25" s="4"/>
      <c r="P25" s="1185"/>
      <c r="Q25" s="1420" t="s">
        <v>626</v>
      </c>
      <c r="R25" s="3"/>
      <c r="S25" s="3"/>
      <c r="T25" s="22"/>
      <c r="U25" s="3"/>
      <c r="V25" s="4"/>
      <c r="W25" s="41" t="s">
        <v>2150</v>
      </c>
      <c r="X25" s="41" t="s">
        <v>2511</v>
      </c>
      <c r="Y25" s="41" t="s">
        <v>2511</v>
      </c>
      <c r="Z25" s="1530" t="s">
        <v>7113</v>
      </c>
      <c r="AA25" s="41" t="s">
        <v>7398</v>
      </c>
      <c r="AB25" s="41" t="s">
        <v>7398</v>
      </c>
      <c r="AC25" s="41"/>
      <c r="AD25" s="41"/>
      <c r="AE25" s="4"/>
      <c r="AF25" s="4"/>
      <c r="AG25" s="3"/>
      <c r="AH25" s="3"/>
      <c r="AI25" s="3"/>
      <c r="AJ25" s="4"/>
      <c r="AK25" s="4"/>
      <c r="AL25" s="4"/>
      <c r="AM25" s="4"/>
      <c r="AN25" s="4"/>
      <c r="AO25" s="4"/>
      <c r="AP25" s="4"/>
      <c r="AQ25" s="4"/>
      <c r="AR25" s="4"/>
      <c r="AS25" s="4"/>
      <c r="AT25" s="4"/>
      <c r="AU25" s="4"/>
      <c r="AV25" s="4"/>
      <c r="AW25" s="3"/>
      <c r="AX25" s="3"/>
      <c r="AY25" s="3"/>
      <c r="AZ25" s="4"/>
      <c r="BA25" s="4"/>
      <c r="BB25" s="4"/>
      <c r="BC25" s="4"/>
      <c r="BD25" s="4"/>
      <c r="BE25" s="4"/>
      <c r="BF25" s="4"/>
      <c r="BG25" s="4"/>
      <c r="BH25" s="4"/>
      <c r="BI25" s="4"/>
      <c r="BJ25" s="655"/>
      <c r="BK25" s="24"/>
      <c r="BL25" s="1228"/>
      <c r="BM25" s="1241"/>
      <c r="BN25" s="4" t="s">
        <v>5772</v>
      </c>
      <c r="BO25" s="127" t="s">
        <v>6794</v>
      </c>
      <c r="BP25" s="4" t="s">
        <v>626</v>
      </c>
      <c r="BQ25" s="4" t="s">
        <v>626</v>
      </c>
      <c r="BR25" s="4"/>
      <c r="BS25" s="22"/>
      <c r="BT25" s="4" t="s">
        <v>6475</v>
      </c>
    </row>
    <row r="26" spans="1:79" ht="51">
      <c r="A26" s="1494">
        <v>177</v>
      </c>
      <c r="B26" s="1499">
        <v>177</v>
      </c>
      <c r="C26" s="1499"/>
      <c r="D26" s="1499"/>
      <c r="E26" s="3" t="s">
        <v>5217</v>
      </c>
      <c r="F26" s="127"/>
      <c r="G26" s="3"/>
      <c r="H26" s="22" t="s">
        <v>5714</v>
      </c>
      <c r="I26" s="3" t="s">
        <v>1238</v>
      </c>
      <c r="J26" s="1405" t="s">
        <v>705</v>
      </c>
      <c r="K26" s="3" t="s">
        <v>712</v>
      </c>
      <c r="L26" s="3" t="s">
        <v>673</v>
      </c>
      <c r="M26" s="127" t="s">
        <v>4280</v>
      </c>
      <c r="N26" s="3"/>
      <c r="O26" s="3" t="s">
        <v>1644</v>
      </c>
      <c r="P26" s="1423" t="s">
        <v>788</v>
      </c>
      <c r="Q26" s="1419">
        <v>2009</v>
      </c>
      <c r="R26" s="3" t="s">
        <v>723</v>
      </c>
      <c r="S26" s="3" t="s">
        <v>3163</v>
      </c>
      <c r="T26" s="22"/>
      <c r="U26" s="3" t="s">
        <v>626</v>
      </c>
      <c r="V26" s="3" t="s">
        <v>2511</v>
      </c>
      <c r="W26" s="127" t="s">
        <v>626</v>
      </c>
      <c r="X26" s="127" t="s">
        <v>626</v>
      </c>
      <c r="Y26" s="127" t="s">
        <v>2511</v>
      </c>
      <c r="Z26" s="3" t="s">
        <v>7058</v>
      </c>
      <c r="AA26" s="127" t="s">
        <v>7427</v>
      </c>
      <c r="AB26" s="127" t="s">
        <v>7398</v>
      </c>
      <c r="AC26" s="127" t="s">
        <v>2511</v>
      </c>
      <c r="AD26" s="127"/>
      <c r="AE26" s="3"/>
      <c r="AF26" s="3"/>
      <c r="AG26" s="4" t="s">
        <v>232</v>
      </c>
      <c r="AH26" s="4" t="s">
        <v>233</v>
      </c>
      <c r="AI26" s="3" t="s">
        <v>231</v>
      </c>
      <c r="AJ26" s="4" t="s">
        <v>234</v>
      </c>
      <c r="AK26" s="4" t="s">
        <v>235</v>
      </c>
      <c r="AL26" s="4" t="s">
        <v>3722</v>
      </c>
      <c r="AM26" s="4"/>
      <c r="AN26" s="4"/>
      <c r="AO26" s="4"/>
      <c r="AP26" s="4"/>
      <c r="AQ26" s="4"/>
      <c r="AR26" s="4"/>
      <c r="AS26" s="4"/>
      <c r="AT26" s="4"/>
      <c r="AU26" s="4"/>
      <c r="AV26" s="4"/>
      <c r="AW26" s="4"/>
      <c r="AX26" s="4"/>
      <c r="AY26" s="3"/>
      <c r="AZ26" s="4"/>
      <c r="BA26" s="4"/>
      <c r="BB26" s="4"/>
      <c r="BC26" s="4"/>
      <c r="BD26" s="4"/>
      <c r="BE26" s="4"/>
      <c r="BF26" s="4"/>
      <c r="BG26" s="4"/>
      <c r="BH26" s="4"/>
      <c r="BI26" s="4"/>
      <c r="BJ26" s="655"/>
      <c r="BK26" s="24"/>
      <c r="BL26" s="1228" t="s">
        <v>475</v>
      </c>
      <c r="BM26" s="1241" t="s">
        <v>2489</v>
      </c>
      <c r="BN26" s="4" t="s">
        <v>5776</v>
      </c>
      <c r="BO26" s="127" t="s">
        <v>6798</v>
      </c>
      <c r="BP26" s="41" t="s">
        <v>626</v>
      </c>
      <c r="BQ26" s="4" t="s">
        <v>626</v>
      </c>
      <c r="BR26" s="28"/>
      <c r="BS26" s="24"/>
      <c r="BT26" s="17" t="s">
        <v>6783</v>
      </c>
      <c r="BU26" s="11"/>
      <c r="BV26" s="11"/>
      <c r="BW26" s="11"/>
      <c r="BX26" s="11"/>
      <c r="BY26" s="11"/>
      <c r="BZ26" s="11"/>
      <c r="CA26" s="11"/>
    </row>
    <row r="27" spans="1:79" ht="409.6">
      <c r="A27" s="1494">
        <v>181</v>
      </c>
      <c r="B27" s="1499">
        <v>181</v>
      </c>
      <c r="C27" s="1499"/>
      <c r="D27" s="1499"/>
      <c r="E27" s="4" t="s">
        <v>724</v>
      </c>
      <c r="F27" s="41" t="s">
        <v>6814</v>
      </c>
      <c r="G27" s="4" t="s">
        <v>2150</v>
      </c>
      <c r="H27" s="24"/>
      <c r="I27" s="4" t="s">
        <v>725</v>
      </c>
      <c r="J27" s="655" t="s">
        <v>1132</v>
      </c>
      <c r="K27" s="4" t="s">
        <v>709</v>
      </c>
      <c r="L27" s="4" t="s">
        <v>670</v>
      </c>
      <c r="M27" s="127" t="s">
        <v>4280</v>
      </c>
      <c r="N27" s="4"/>
      <c r="O27" s="3" t="s">
        <v>1377</v>
      </c>
      <c r="P27" s="1423" t="s">
        <v>2334</v>
      </c>
      <c r="Q27" s="1419">
        <v>1986</v>
      </c>
      <c r="R27" s="4" t="s">
        <v>2312</v>
      </c>
      <c r="S27" s="7" t="s">
        <v>3167</v>
      </c>
      <c r="T27" s="24"/>
      <c r="U27" s="19" t="s">
        <v>626</v>
      </c>
      <c r="V27" s="3" t="s">
        <v>2511</v>
      </c>
      <c r="W27" s="127" t="s">
        <v>626</v>
      </c>
      <c r="X27" s="127" t="s">
        <v>626</v>
      </c>
      <c r="Y27" s="127" t="s">
        <v>2511</v>
      </c>
      <c r="Z27" s="3" t="s">
        <v>7058</v>
      </c>
      <c r="AA27" s="127" t="s">
        <v>626</v>
      </c>
      <c r="AB27" s="127" t="s">
        <v>7397</v>
      </c>
      <c r="AC27" s="127" t="s">
        <v>2510</v>
      </c>
      <c r="AD27" s="509" t="s">
        <v>626</v>
      </c>
      <c r="AE27" s="17" t="s">
        <v>626</v>
      </c>
      <c r="AF27" s="3" t="s">
        <v>2179</v>
      </c>
      <c r="AG27" s="17" t="s">
        <v>6414</v>
      </c>
      <c r="AH27" s="17" t="s">
        <v>3845</v>
      </c>
      <c r="AI27" s="3" t="s">
        <v>3847</v>
      </c>
      <c r="AJ27" s="4" t="s">
        <v>2335</v>
      </c>
      <c r="AK27" s="4" t="s">
        <v>236</v>
      </c>
      <c r="AL27" s="18" t="s">
        <v>3723</v>
      </c>
      <c r="AM27" s="4"/>
      <c r="AN27" s="4"/>
      <c r="AO27" s="4"/>
      <c r="AP27" s="4"/>
      <c r="AQ27" s="4"/>
      <c r="AR27" s="4"/>
      <c r="AS27" s="4"/>
      <c r="AT27" s="4"/>
      <c r="AU27" s="4"/>
      <c r="AV27" s="4"/>
      <c r="AW27" s="17"/>
      <c r="AX27" s="17"/>
      <c r="AY27" s="3"/>
      <c r="AZ27" s="4"/>
      <c r="BA27" s="4"/>
      <c r="BB27" s="18"/>
      <c r="BC27" s="4"/>
      <c r="BD27" s="1427"/>
      <c r="BE27" s="4"/>
      <c r="BF27" s="4"/>
      <c r="BG27" s="4"/>
      <c r="BH27" s="4"/>
      <c r="BI27" s="4"/>
      <c r="BJ27" s="655"/>
      <c r="BK27" s="24"/>
      <c r="BL27" s="1202" t="s">
        <v>7349</v>
      </c>
      <c r="BM27" s="1241" t="s">
        <v>7282</v>
      </c>
      <c r="BN27" s="4" t="s">
        <v>5772</v>
      </c>
      <c r="BO27" s="41" t="s">
        <v>6795</v>
      </c>
      <c r="BP27" s="4" t="s">
        <v>626</v>
      </c>
      <c r="BQ27" s="4" t="s">
        <v>626</v>
      </c>
      <c r="BR27" s="4"/>
      <c r="BS27" s="22" t="s">
        <v>6971</v>
      </c>
      <c r="BT27" s="4" t="s">
        <v>5782</v>
      </c>
    </row>
    <row r="28" spans="1:79" ht="238">
      <c r="A28" s="1494">
        <v>187</v>
      </c>
      <c r="B28" s="1499">
        <v>187</v>
      </c>
      <c r="C28" s="1499"/>
      <c r="D28" s="1499"/>
      <c r="E28" s="4" t="s">
        <v>691</v>
      </c>
      <c r="F28" s="41" t="s">
        <v>5451</v>
      </c>
      <c r="G28" s="4"/>
      <c r="H28" s="24" t="s">
        <v>5662</v>
      </c>
      <c r="I28" s="4" t="s">
        <v>1718</v>
      </c>
      <c r="J28" s="655" t="s">
        <v>6105</v>
      </c>
      <c r="K28" s="4" t="s">
        <v>713</v>
      </c>
      <c r="L28" s="4" t="s">
        <v>677</v>
      </c>
      <c r="M28" s="127" t="s">
        <v>4280</v>
      </c>
      <c r="N28" s="4"/>
      <c r="O28" s="3" t="s">
        <v>1597</v>
      </c>
      <c r="P28" s="1185" t="s">
        <v>6106</v>
      </c>
      <c r="Q28" s="1420">
        <v>2013</v>
      </c>
      <c r="R28" s="4" t="s">
        <v>2149</v>
      </c>
      <c r="S28" s="7" t="s">
        <v>2149</v>
      </c>
      <c r="T28" s="24"/>
      <c r="U28" s="4"/>
      <c r="V28" s="3" t="s">
        <v>2511</v>
      </c>
      <c r="W28" s="127" t="s">
        <v>626</v>
      </c>
      <c r="X28" s="127" t="s">
        <v>626</v>
      </c>
      <c r="Y28" s="127" t="s">
        <v>2511</v>
      </c>
      <c r="Z28" s="1530" t="s">
        <v>7113</v>
      </c>
      <c r="AA28" s="127" t="s">
        <v>7400</v>
      </c>
      <c r="AB28" s="127" t="s">
        <v>7398</v>
      </c>
      <c r="AC28" s="127" t="s">
        <v>2510</v>
      </c>
      <c r="AD28" s="127"/>
      <c r="AE28" s="3"/>
      <c r="AF28" s="3"/>
      <c r="AG28" s="3" t="s">
        <v>5616</v>
      </c>
      <c r="AH28" s="3"/>
      <c r="AI28" s="3" t="s">
        <v>5992</v>
      </c>
      <c r="AJ28" s="4" t="s">
        <v>224</v>
      </c>
      <c r="AK28" s="4" t="s">
        <v>226</v>
      </c>
      <c r="AL28" s="4"/>
      <c r="AM28" s="4"/>
      <c r="AN28" s="4"/>
      <c r="AO28" s="18"/>
      <c r="AP28" s="18"/>
      <c r="AQ28" s="18"/>
      <c r="AR28" s="18"/>
      <c r="AS28" s="18"/>
      <c r="AT28" s="18"/>
      <c r="AU28" s="18"/>
      <c r="AV28" s="18"/>
      <c r="AW28" s="3"/>
      <c r="AX28" s="3"/>
      <c r="AY28" s="3"/>
      <c r="AZ28" s="4"/>
      <c r="BA28" s="4"/>
      <c r="BB28" s="4"/>
      <c r="BC28" s="4"/>
      <c r="BD28" s="18"/>
      <c r="BE28" s="18"/>
      <c r="BF28" s="18"/>
      <c r="BG28" s="18"/>
      <c r="BH28" s="18"/>
      <c r="BI28" s="18"/>
      <c r="BJ28" s="1412"/>
      <c r="BK28" s="36"/>
      <c r="BL28" s="1202" t="s">
        <v>5635</v>
      </c>
      <c r="BM28" s="1239"/>
      <c r="BN28" s="4" t="s">
        <v>5772</v>
      </c>
      <c r="BO28" s="41" t="s">
        <v>6794</v>
      </c>
      <c r="BP28" s="4" t="s">
        <v>626</v>
      </c>
      <c r="BQ28" s="4" t="s">
        <v>626</v>
      </c>
      <c r="BR28" s="4"/>
      <c r="BS28" s="22" t="s">
        <v>5617</v>
      </c>
      <c r="BT28" s="4" t="s">
        <v>5783</v>
      </c>
    </row>
    <row r="29" spans="1:79" ht="409.6">
      <c r="A29" s="1494">
        <v>191</v>
      </c>
      <c r="B29" s="1499">
        <v>191</v>
      </c>
      <c r="C29" s="1499"/>
      <c r="D29" s="1499"/>
      <c r="E29" s="4" t="s">
        <v>737</v>
      </c>
      <c r="F29" s="41"/>
      <c r="G29" s="4"/>
      <c r="H29" s="24" t="s">
        <v>2150</v>
      </c>
      <c r="I29" s="4" t="s">
        <v>2811</v>
      </c>
      <c r="J29" s="655" t="s">
        <v>1347</v>
      </c>
      <c r="K29" s="4" t="s">
        <v>1406</v>
      </c>
      <c r="L29" s="4" t="s">
        <v>679</v>
      </c>
      <c r="M29" s="41" t="s">
        <v>4280</v>
      </c>
      <c r="N29" s="4"/>
      <c r="O29" s="4" t="s">
        <v>1643</v>
      </c>
      <c r="P29" s="1185" t="s">
        <v>2355</v>
      </c>
      <c r="Q29" s="1420">
        <v>1981</v>
      </c>
      <c r="R29" s="4" t="s">
        <v>2149</v>
      </c>
      <c r="S29" s="4" t="s">
        <v>2149</v>
      </c>
      <c r="T29" s="24" t="s">
        <v>2149</v>
      </c>
      <c r="U29" s="18" t="s">
        <v>626</v>
      </c>
      <c r="V29" s="4" t="s">
        <v>2511</v>
      </c>
      <c r="W29" s="41" t="s">
        <v>626</v>
      </c>
      <c r="X29" s="41" t="s">
        <v>626</v>
      </c>
      <c r="Y29" s="41" t="s">
        <v>2511</v>
      </c>
      <c r="Z29" s="4" t="s">
        <v>7124</v>
      </c>
      <c r="AA29" s="41" t="s">
        <v>7398</v>
      </c>
      <c r="AB29" s="41" t="s">
        <v>7398</v>
      </c>
      <c r="AC29" s="41" t="s">
        <v>2510</v>
      </c>
      <c r="AD29" s="171" t="s">
        <v>626</v>
      </c>
      <c r="AE29" s="18" t="s">
        <v>626</v>
      </c>
      <c r="AF29" s="4" t="s">
        <v>2179</v>
      </c>
      <c r="AG29" s="3" t="s">
        <v>237</v>
      </c>
      <c r="AH29" s="3" t="s">
        <v>238</v>
      </c>
      <c r="AI29" s="4" t="s">
        <v>239</v>
      </c>
      <c r="AJ29" s="4" t="s">
        <v>240</v>
      </c>
      <c r="AK29" s="4" t="s">
        <v>241</v>
      </c>
      <c r="AL29" s="4"/>
      <c r="AM29" s="4"/>
      <c r="AN29" s="4"/>
      <c r="AO29" s="4"/>
      <c r="AP29" s="4"/>
      <c r="AQ29" s="4"/>
      <c r="AR29" s="4"/>
      <c r="AS29" s="4"/>
      <c r="AT29" s="4"/>
      <c r="AU29" s="4"/>
      <c r="AV29" s="4"/>
      <c r="AW29" s="3"/>
      <c r="AX29" s="3"/>
      <c r="AY29" s="4"/>
      <c r="AZ29" s="4"/>
      <c r="BA29" s="4"/>
      <c r="BB29" s="4"/>
      <c r="BC29" s="4"/>
      <c r="BD29" s="4"/>
      <c r="BE29" s="4"/>
      <c r="BF29" s="4"/>
      <c r="BG29" s="4"/>
      <c r="BH29" s="4"/>
      <c r="BI29" s="4"/>
      <c r="BJ29" s="1414"/>
      <c r="BK29" s="47"/>
      <c r="BL29" s="1503" t="s">
        <v>7143</v>
      </c>
      <c r="BM29" s="1237" t="s">
        <v>7144</v>
      </c>
      <c r="BN29" s="4" t="s">
        <v>6031</v>
      </c>
      <c r="BO29" s="41" t="s">
        <v>6796</v>
      </c>
      <c r="BP29" s="4" t="s">
        <v>626</v>
      </c>
      <c r="BQ29" s="4" t="s">
        <v>626</v>
      </c>
      <c r="BR29" s="4"/>
      <c r="BS29" s="22" t="s">
        <v>5618</v>
      </c>
      <c r="BT29" s="4" t="s">
        <v>5783</v>
      </c>
    </row>
    <row r="30" spans="1:79" ht="68">
      <c r="A30" s="1494">
        <v>192</v>
      </c>
      <c r="B30" s="1499">
        <v>192</v>
      </c>
      <c r="C30" s="1499"/>
      <c r="D30" s="1499"/>
      <c r="E30" s="4" t="s">
        <v>2860</v>
      </c>
      <c r="F30" s="41"/>
      <c r="G30" s="4"/>
      <c r="H30" s="24" t="s">
        <v>2150</v>
      </c>
      <c r="I30" s="4" t="s">
        <v>2861</v>
      </c>
      <c r="J30" s="655" t="s">
        <v>2861</v>
      </c>
      <c r="K30" s="4" t="s">
        <v>682</v>
      </c>
      <c r="L30" s="4" t="s">
        <v>679</v>
      </c>
      <c r="M30" s="41" t="s">
        <v>4280</v>
      </c>
      <c r="N30" s="4"/>
      <c r="O30" s="4"/>
      <c r="P30" s="1185" t="s">
        <v>2862</v>
      </c>
      <c r="Q30" s="1420" t="s">
        <v>7001</v>
      </c>
      <c r="R30" s="4" t="s">
        <v>3448</v>
      </c>
      <c r="S30" s="4"/>
      <c r="T30" s="24"/>
      <c r="U30" s="4" t="s">
        <v>626</v>
      </c>
      <c r="V30" s="3" t="s">
        <v>2511</v>
      </c>
      <c r="W30" s="4" t="s">
        <v>626</v>
      </c>
      <c r="X30" s="4" t="s">
        <v>626</v>
      </c>
      <c r="Y30" s="4" t="s">
        <v>2511</v>
      </c>
      <c r="Z30" s="18" t="s">
        <v>7098</v>
      </c>
      <c r="AA30" s="4" t="s">
        <v>626</v>
      </c>
      <c r="AB30" s="4" t="s">
        <v>626</v>
      </c>
      <c r="AC30" s="4" t="s">
        <v>626</v>
      </c>
      <c r="AD30" s="41"/>
      <c r="AE30" s="4"/>
      <c r="AF30" s="4"/>
      <c r="AG30" s="4"/>
      <c r="AH30" s="4"/>
      <c r="AI30" s="4" t="s">
        <v>2864</v>
      </c>
      <c r="AJ30" s="4" t="s">
        <v>2865</v>
      </c>
      <c r="AK30" s="4" t="s">
        <v>2866</v>
      </c>
      <c r="AL30" s="4" t="s">
        <v>2867</v>
      </c>
      <c r="AM30" s="4"/>
      <c r="AN30" s="4"/>
      <c r="AO30" s="4"/>
      <c r="AP30" s="4"/>
      <c r="AQ30" s="4"/>
      <c r="AR30" s="4"/>
      <c r="AS30" s="4"/>
      <c r="AT30" s="4"/>
      <c r="AU30" s="4"/>
      <c r="AV30" s="4"/>
      <c r="AW30" s="4"/>
      <c r="AX30" s="4"/>
      <c r="AY30" s="4"/>
      <c r="AZ30" s="4"/>
      <c r="BA30" s="4"/>
      <c r="BB30" s="4"/>
      <c r="BC30" s="4"/>
      <c r="BD30" s="4"/>
      <c r="BE30" s="4"/>
      <c r="BF30" s="4"/>
      <c r="BG30" s="4"/>
      <c r="BH30" s="4"/>
      <c r="BI30" s="4"/>
      <c r="BJ30" s="655"/>
      <c r="BK30" s="24"/>
      <c r="BL30" s="1434" t="s">
        <v>4818</v>
      </c>
      <c r="BM30" s="1504" t="s">
        <v>7150</v>
      </c>
      <c r="BN30" s="4" t="s">
        <v>5776</v>
      </c>
      <c r="BO30" s="41" t="s">
        <v>6796</v>
      </c>
      <c r="BP30" s="41" t="s">
        <v>626</v>
      </c>
      <c r="BQ30" s="4" t="s">
        <v>626</v>
      </c>
      <c r="BR30" s="4"/>
      <c r="BS30" s="24"/>
      <c r="BT30" s="17" t="s">
        <v>7379</v>
      </c>
    </row>
    <row r="31" spans="1:79" ht="356">
      <c r="A31" s="1494">
        <v>193</v>
      </c>
      <c r="B31" s="1499">
        <v>193</v>
      </c>
      <c r="C31" s="1499"/>
      <c r="D31" s="1499"/>
      <c r="E31" s="4" t="s">
        <v>6416</v>
      </c>
      <c r="F31" s="41"/>
      <c r="G31" s="4"/>
      <c r="H31" s="24" t="s">
        <v>2150</v>
      </c>
      <c r="I31" s="4" t="s">
        <v>6417</v>
      </c>
      <c r="J31" s="655" t="s">
        <v>1074</v>
      </c>
      <c r="K31" s="4" t="s">
        <v>682</v>
      </c>
      <c r="L31" s="4" t="s">
        <v>679</v>
      </c>
      <c r="M31" s="41" t="s">
        <v>4280</v>
      </c>
      <c r="N31" s="4" t="s">
        <v>6418</v>
      </c>
      <c r="O31" s="4" t="s">
        <v>1651</v>
      </c>
      <c r="P31" s="1185" t="s">
        <v>2358</v>
      </c>
      <c r="Q31" s="1420">
        <v>2010</v>
      </c>
      <c r="R31" s="4" t="s">
        <v>1064</v>
      </c>
      <c r="S31" s="4" t="s">
        <v>3173</v>
      </c>
      <c r="T31" s="24"/>
      <c r="U31" s="4" t="s">
        <v>626</v>
      </c>
      <c r="V31" s="18" t="s">
        <v>2511</v>
      </c>
      <c r="W31" s="171" t="s">
        <v>626</v>
      </c>
      <c r="X31" s="171" t="s">
        <v>626</v>
      </c>
      <c r="Y31" s="171" t="s">
        <v>2511</v>
      </c>
      <c r="Z31" s="18" t="s">
        <v>626</v>
      </c>
      <c r="AA31" s="171" t="s">
        <v>626</v>
      </c>
      <c r="AB31" s="171" t="s">
        <v>7398</v>
      </c>
      <c r="AC31" s="171" t="s">
        <v>2511</v>
      </c>
      <c r="AD31" s="171" t="s">
        <v>626</v>
      </c>
      <c r="AE31" s="18" t="s">
        <v>626</v>
      </c>
      <c r="AF31" s="4" t="s">
        <v>2179</v>
      </c>
      <c r="AG31" s="3" t="s">
        <v>242</v>
      </c>
      <c r="AH31" s="17" t="s">
        <v>626</v>
      </c>
      <c r="AI31" s="17" t="s">
        <v>626</v>
      </c>
      <c r="AJ31" s="17" t="s">
        <v>626</v>
      </c>
      <c r="AK31" s="17" t="s">
        <v>626</v>
      </c>
      <c r="AL31" s="17"/>
      <c r="AM31" s="17" t="s">
        <v>626</v>
      </c>
      <c r="AN31" s="17"/>
      <c r="AO31" s="4"/>
      <c r="AP31" s="4"/>
      <c r="AQ31" s="4"/>
      <c r="AR31" s="4"/>
      <c r="AS31" s="4"/>
      <c r="AT31" s="4"/>
      <c r="AU31" s="4"/>
      <c r="AV31" s="4"/>
      <c r="AW31" s="3"/>
      <c r="AX31" s="17"/>
      <c r="AY31" s="17"/>
      <c r="AZ31" s="17"/>
      <c r="BA31" s="17"/>
      <c r="BB31" s="17"/>
      <c r="BC31" s="17"/>
      <c r="BD31" s="1427"/>
      <c r="BE31" s="4"/>
      <c r="BF31" s="4"/>
      <c r="BG31" s="4"/>
      <c r="BH31" s="4"/>
      <c r="BI31" s="4"/>
      <c r="BJ31" s="1415"/>
      <c r="BK31" s="25"/>
      <c r="BL31" s="1434" t="s">
        <v>7350</v>
      </c>
      <c r="BM31" s="1241" t="s">
        <v>7151</v>
      </c>
      <c r="BN31" s="4" t="s">
        <v>5772</v>
      </c>
      <c r="BO31" s="41" t="s">
        <v>6796</v>
      </c>
      <c r="BP31" s="4" t="s">
        <v>626</v>
      </c>
      <c r="BQ31" s="4" t="s">
        <v>626</v>
      </c>
      <c r="BR31" s="4"/>
      <c r="BS31" s="22" t="s">
        <v>5248</v>
      </c>
      <c r="BT31" s="4" t="s">
        <v>5782</v>
      </c>
    </row>
    <row r="32" spans="1:79" ht="51">
      <c r="A32" s="1494">
        <v>203</v>
      </c>
      <c r="B32" s="1499">
        <v>203</v>
      </c>
      <c r="C32" s="1499"/>
      <c r="D32" s="1499"/>
      <c r="E32" s="4" t="s">
        <v>1037</v>
      </c>
      <c r="F32" s="41"/>
      <c r="G32" s="4"/>
      <c r="H32" s="24" t="s">
        <v>5663</v>
      </c>
      <c r="I32" s="4" t="s">
        <v>1038</v>
      </c>
      <c r="J32" s="655" t="s">
        <v>1079</v>
      </c>
      <c r="K32" s="4" t="s">
        <v>1507</v>
      </c>
      <c r="L32" s="3" t="s">
        <v>601</v>
      </c>
      <c r="M32" s="41" t="s">
        <v>4280</v>
      </c>
      <c r="N32" s="4"/>
      <c r="O32" s="4" t="s">
        <v>1537</v>
      </c>
      <c r="P32" s="1185" t="s">
        <v>2379</v>
      </c>
      <c r="Q32" s="1420">
        <v>2004</v>
      </c>
      <c r="R32" s="4" t="s">
        <v>2378</v>
      </c>
      <c r="S32" s="4" t="s">
        <v>3179</v>
      </c>
      <c r="T32" s="24"/>
      <c r="U32" s="18" t="s">
        <v>626</v>
      </c>
      <c r="V32" s="4" t="s">
        <v>2511</v>
      </c>
      <c r="W32" s="41" t="s">
        <v>626</v>
      </c>
      <c r="X32" s="41" t="s">
        <v>626</v>
      </c>
      <c r="Y32" s="41" t="s">
        <v>2511</v>
      </c>
      <c r="Z32" s="1530" t="s">
        <v>7098</v>
      </c>
      <c r="AA32" s="41" t="s">
        <v>7398</v>
      </c>
      <c r="AB32" s="41" t="s">
        <v>7398</v>
      </c>
      <c r="AC32" s="41" t="s">
        <v>2510</v>
      </c>
      <c r="AD32" s="171" t="s">
        <v>626</v>
      </c>
      <c r="AE32" s="18" t="s">
        <v>626</v>
      </c>
      <c r="AF32" s="4" t="s">
        <v>2179</v>
      </c>
      <c r="AG32" s="3" t="s">
        <v>248</v>
      </c>
      <c r="AH32" s="3" t="s">
        <v>249</v>
      </c>
      <c r="AI32" s="4" t="s">
        <v>250</v>
      </c>
      <c r="AJ32" s="4" t="s">
        <v>251</v>
      </c>
      <c r="AK32" s="4" t="s">
        <v>7329</v>
      </c>
      <c r="AL32" s="4" t="s">
        <v>2336</v>
      </c>
      <c r="AM32" s="4"/>
      <c r="AN32" s="4"/>
      <c r="AO32" s="4"/>
      <c r="AP32" s="4"/>
      <c r="AQ32" s="4"/>
      <c r="AR32" s="4"/>
      <c r="AS32" s="4"/>
      <c r="AT32" s="4"/>
      <c r="AU32" s="4"/>
      <c r="AV32" s="4"/>
      <c r="AW32" s="3"/>
      <c r="AX32" s="3"/>
      <c r="AY32" s="4"/>
      <c r="AZ32" s="4"/>
      <c r="BA32" s="4"/>
      <c r="BB32" s="4"/>
      <c r="BC32" s="4"/>
      <c r="BD32" s="4"/>
      <c r="BE32" s="4"/>
      <c r="BF32" s="4"/>
      <c r="BG32" s="4"/>
      <c r="BH32" s="4"/>
      <c r="BI32" s="4"/>
      <c r="BJ32" s="655"/>
      <c r="BK32" s="24"/>
      <c r="BL32" s="1228" t="s">
        <v>2336</v>
      </c>
      <c r="BM32" s="1241"/>
      <c r="BN32" s="4" t="s">
        <v>5772</v>
      </c>
      <c r="BO32" s="41" t="s">
        <v>6794</v>
      </c>
      <c r="BP32" s="4" t="s">
        <v>626</v>
      </c>
      <c r="BQ32" s="4" t="s">
        <v>2150</v>
      </c>
      <c r="BR32" s="4"/>
      <c r="BS32" s="22" t="s">
        <v>5250</v>
      </c>
      <c r="BT32" s="4" t="s">
        <v>5783</v>
      </c>
    </row>
    <row r="33" spans="1:79" ht="171">
      <c r="A33" s="1494">
        <v>238</v>
      </c>
      <c r="B33" s="1499">
        <v>220</v>
      </c>
      <c r="C33" s="1499"/>
      <c r="D33" s="1534"/>
      <c r="E33" s="4" t="s">
        <v>1059</v>
      </c>
      <c r="F33" s="41" t="s">
        <v>5673</v>
      </c>
      <c r="G33" s="9" t="s">
        <v>2150</v>
      </c>
      <c r="H33" s="24"/>
      <c r="I33" s="4" t="s">
        <v>2805</v>
      </c>
      <c r="J33" s="655" t="s">
        <v>1106</v>
      </c>
      <c r="K33" s="4" t="s">
        <v>671</v>
      </c>
      <c r="L33" s="4" t="s">
        <v>672</v>
      </c>
      <c r="M33" s="41" t="s">
        <v>4280</v>
      </c>
      <c r="N33" s="4"/>
      <c r="O33" s="4" t="s">
        <v>1673</v>
      </c>
      <c r="P33" s="1185" t="s">
        <v>749</v>
      </c>
      <c r="Q33" s="1420">
        <v>2012</v>
      </c>
      <c r="R33" s="4" t="s">
        <v>3356</v>
      </c>
      <c r="S33" s="50" t="s">
        <v>3191</v>
      </c>
      <c r="T33" s="24"/>
      <c r="U33" s="4" t="s">
        <v>2479</v>
      </c>
      <c r="V33" s="4" t="s">
        <v>2480</v>
      </c>
      <c r="W33" s="41"/>
      <c r="X33" s="41"/>
      <c r="Y33" s="41"/>
      <c r="Z33" s="4" t="s">
        <v>7124</v>
      </c>
      <c r="AA33" s="41"/>
      <c r="AB33" s="41"/>
      <c r="AC33" s="41"/>
      <c r="AD33" s="41" t="s">
        <v>2481</v>
      </c>
      <c r="AE33" s="18" t="s">
        <v>626</v>
      </c>
      <c r="AF33" s="4" t="s">
        <v>2179</v>
      </c>
      <c r="AG33" s="4" t="s">
        <v>880</v>
      </c>
      <c r="AH33" s="4" t="s">
        <v>881</v>
      </c>
      <c r="AI33" s="4" t="s">
        <v>882</v>
      </c>
      <c r="AJ33" s="4" t="s">
        <v>954</v>
      </c>
      <c r="AK33" s="18" t="s">
        <v>626</v>
      </c>
      <c r="AL33" s="18"/>
      <c r="AM33" s="18" t="s">
        <v>626</v>
      </c>
      <c r="AN33" s="18"/>
      <c r="AO33" s="4"/>
      <c r="AP33" s="4"/>
      <c r="AQ33" s="4"/>
      <c r="AR33" s="4"/>
      <c r="AS33" s="4"/>
      <c r="AT33" s="4"/>
      <c r="AU33" s="4"/>
      <c r="AV33" s="4"/>
      <c r="AW33" s="4" t="s">
        <v>6246</v>
      </c>
      <c r="AX33" s="4" t="s">
        <v>6380</v>
      </c>
      <c r="AY33" s="4" t="s">
        <v>6480</v>
      </c>
      <c r="AZ33" s="4"/>
      <c r="BA33" s="18"/>
      <c r="BB33" s="18"/>
      <c r="BC33" s="18"/>
      <c r="BD33" s="4"/>
      <c r="BE33" s="4"/>
      <c r="BF33" s="4"/>
      <c r="BG33" s="4"/>
      <c r="BH33" s="4"/>
      <c r="BI33" s="4"/>
      <c r="BJ33" s="655"/>
      <c r="BK33" s="24"/>
      <c r="BL33" s="1493" t="s">
        <v>7155</v>
      </c>
      <c r="BM33" s="1492"/>
      <c r="BN33" s="4" t="s">
        <v>6684</v>
      </c>
      <c r="BO33" s="41" t="s">
        <v>6796</v>
      </c>
      <c r="BP33" s="4" t="s">
        <v>626</v>
      </c>
      <c r="BQ33" s="4" t="s">
        <v>2150</v>
      </c>
      <c r="BR33" s="4"/>
      <c r="BS33" s="22" t="s">
        <v>5241</v>
      </c>
      <c r="BT33" s="66" t="s">
        <v>5828</v>
      </c>
    </row>
    <row r="34" spans="1:79" ht="136">
      <c r="A34" s="1494">
        <v>229</v>
      </c>
      <c r="B34" s="1499">
        <v>211</v>
      </c>
      <c r="C34" s="1499"/>
      <c r="D34" s="1499"/>
      <c r="E34" s="4" t="s">
        <v>1045</v>
      </c>
      <c r="F34" s="41"/>
      <c r="G34" s="4"/>
      <c r="H34" s="24" t="s">
        <v>5714</v>
      </c>
      <c r="I34" s="4" t="s">
        <v>1046</v>
      </c>
      <c r="J34" s="655" t="s">
        <v>1090</v>
      </c>
      <c r="K34" s="4" t="s">
        <v>710</v>
      </c>
      <c r="L34" s="3" t="s">
        <v>615</v>
      </c>
      <c r="M34" s="41" t="s">
        <v>4280</v>
      </c>
      <c r="N34" s="4"/>
      <c r="O34" s="4" t="s">
        <v>1664</v>
      </c>
      <c r="P34" s="1185" t="s">
        <v>1343</v>
      </c>
      <c r="Q34" s="1420">
        <v>2004</v>
      </c>
      <c r="R34" s="7">
        <v>36336.199999999997</v>
      </c>
      <c r="S34" s="7" t="s">
        <v>3184</v>
      </c>
      <c r="T34" s="24"/>
      <c r="U34" s="7"/>
      <c r="V34" s="4"/>
      <c r="W34" s="41" t="s">
        <v>2150</v>
      </c>
      <c r="X34" s="41" t="s">
        <v>7453</v>
      </c>
      <c r="Y34" s="41" t="s">
        <v>2511</v>
      </c>
      <c r="Z34" s="1530" t="s">
        <v>7055</v>
      </c>
      <c r="AA34" s="41" t="s">
        <v>7398</v>
      </c>
      <c r="AB34" s="41" t="s">
        <v>7398</v>
      </c>
      <c r="AC34" s="41" t="s">
        <v>2510</v>
      </c>
      <c r="AD34" s="41"/>
      <c r="AE34" s="4"/>
      <c r="AF34" s="4"/>
      <c r="AG34" s="3"/>
      <c r="AH34" s="3"/>
      <c r="AI34" s="4"/>
      <c r="AJ34" s="4"/>
      <c r="AK34" s="4"/>
      <c r="AL34" s="4"/>
      <c r="AM34" s="4"/>
      <c r="AN34" s="4"/>
      <c r="AO34" s="4"/>
      <c r="AP34" s="4"/>
      <c r="AQ34" s="4"/>
      <c r="AR34" s="4"/>
      <c r="AS34" s="4"/>
      <c r="AT34" s="4"/>
      <c r="AU34" s="4"/>
      <c r="AV34" s="4"/>
      <c r="AW34" s="3"/>
      <c r="AX34" s="3"/>
      <c r="AY34" s="4"/>
      <c r="AZ34" s="4"/>
      <c r="BA34" s="4"/>
      <c r="BB34" s="4"/>
      <c r="BC34" s="4"/>
      <c r="BD34" s="4"/>
      <c r="BE34" s="4"/>
      <c r="BF34" s="4"/>
      <c r="BG34" s="4"/>
      <c r="BH34" s="4"/>
      <c r="BI34" s="4"/>
      <c r="BJ34" s="655"/>
      <c r="BK34" s="24"/>
      <c r="BL34" s="1228" t="s">
        <v>7138</v>
      </c>
      <c r="BM34" s="1241"/>
      <c r="BN34" s="4" t="s">
        <v>6030</v>
      </c>
      <c r="BO34" s="41" t="s">
        <v>6794</v>
      </c>
      <c r="BP34" s="4" t="s">
        <v>626</v>
      </c>
      <c r="BQ34" s="4" t="s">
        <v>626</v>
      </c>
      <c r="BR34" s="4"/>
      <c r="BS34" s="22" t="s">
        <v>5245</v>
      </c>
      <c r="BT34" s="4" t="s">
        <v>6475</v>
      </c>
    </row>
    <row r="35" spans="1:79" ht="388">
      <c r="A35" s="1494">
        <v>231</v>
      </c>
      <c r="B35" s="1499">
        <v>213</v>
      </c>
      <c r="C35" s="1499"/>
      <c r="D35" s="1499"/>
      <c r="E35" s="4" t="s">
        <v>1050</v>
      </c>
      <c r="F35" s="41" t="s">
        <v>5686</v>
      </c>
      <c r="G35" s="1424" t="s">
        <v>2150</v>
      </c>
      <c r="H35" s="24"/>
      <c r="I35" s="4" t="s">
        <v>1051</v>
      </c>
      <c r="J35" s="655" t="s">
        <v>799</v>
      </c>
      <c r="K35" s="4" t="s">
        <v>1510</v>
      </c>
      <c r="L35" s="4" t="s">
        <v>678</v>
      </c>
      <c r="M35" s="41" t="s">
        <v>4280</v>
      </c>
      <c r="N35" s="4"/>
      <c r="O35" s="4" t="s">
        <v>1666</v>
      </c>
      <c r="P35" s="1185" t="s">
        <v>800</v>
      </c>
      <c r="Q35" s="1420">
        <v>2002</v>
      </c>
      <c r="R35" s="4" t="s">
        <v>2456</v>
      </c>
      <c r="S35" s="4" t="s">
        <v>2456</v>
      </c>
      <c r="T35" s="24" t="s">
        <v>2456</v>
      </c>
      <c r="U35" s="4" t="s">
        <v>2456</v>
      </c>
      <c r="V35" s="4" t="s">
        <v>2511</v>
      </c>
      <c r="W35" s="41"/>
      <c r="X35" s="41"/>
      <c r="Y35" s="41"/>
      <c r="Z35" s="4" t="s">
        <v>626</v>
      </c>
      <c r="AA35" s="41"/>
      <c r="AB35" s="41"/>
      <c r="AC35" s="41"/>
      <c r="AD35" s="171" t="s">
        <v>626</v>
      </c>
      <c r="AE35" s="18" t="s">
        <v>626</v>
      </c>
      <c r="AF35" s="4" t="s">
        <v>2179</v>
      </c>
      <c r="AG35" s="17" t="s">
        <v>626</v>
      </c>
      <c r="AH35" s="17" t="s">
        <v>626</v>
      </c>
      <c r="AI35" s="4" t="s">
        <v>2457</v>
      </c>
      <c r="AJ35" s="4" t="s">
        <v>252</v>
      </c>
      <c r="AK35" s="4" t="s">
        <v>2458</v>
      </c>
      <c r="AL35" s="4"/>
      <c r="AM35" s="4" t="s">
        <v>2459</v>
      </c>
      <c r="AN35" s="4"/>
      <c r="AO35" s="4"/>
      <c r="AP35" s="4"/>
      <c r="AQ35" s="4"/>
      <c r="AR35" s="4"/>
      <c r="AS35" s="4"/>
      <c r="AT35" s="4"/>
      <c r="AU35" s="4"/>
      <c r="AV35" s="4"/>
      <c r="AW35" s="17"/>
      <c r="AX35" s="17"/>
      <c r="AY35" s="4"/>
      <c r="AZ35" s="4"/>
      <c r="BA35" s="4"/>
      <c r="BB35" s="4"/>
      <c r="BC35" s="4"/>
      <c r="BD35" s="4"/>
      <c r="BE35" s="4"/>
      <c r="BF35" s="4"/>
      <c r="BG35" s="4"/>
      <c r="BH35" s="4"/>
      <c r="BI35" s="4"/>
      <c r="BJ35" s="1413"/>
      <c r="BK35" s="35"/>
      <c r="BL35" s="1228" t="s">
        <v>7257</v>
      </c>
      <c r="BM35" s="1242" t="s">
        <v>7264</v>
      </c>
      <c r="BN35" s="4" t="s">
        <v>6031</v>
      </c>
      <c r="BO35" s="41" t="s">
        <v>6795</v>
      </c>
      <c r="BP35" s="4" t="s">
        <v>626</v>
      </c>
      <c r="BQ35" s="4" t="s">
        <v>626</v>
      </c>
      <c r="BR35" s="4"/>
      <c r="BS35" s="22" t="s">
        <v>626</v>
      </c>
      <c r="BT35" s="4" t="s">
        <v>6789</v>
      </c>
    </row>
    <row r="36" spans="1:79" ht="38">
      <c r="A36" s="1494">
        <v>234</v>
      </c>
      <c r="B36" s="1499">
        <v>216</v>
      </c>
      <c r="C36" s="1499"/>
      <c r="D36" s="1499"/>
      <c r="E36" s="4" t="s">
        <v>1054</v>
      </c>
      <c r="F36" s="41" t="s">
        <v>6347</v>
      </c>
      <c r="G36" s="4"/>
      <c r="H36" s="24" t="s">
        <v>2150</v>
      </c>
      <c r="I36" s="4" t="s">
        <v>1055</v>
      </c>
      <c r="J36" s="655" t="s">
        <v>1074</v>
      </c>
      <c r="K36" s="4" t="s">
        <v>682</v>
      </c>
      <c r="L36" s="4" t="s">
        <v>679</v>
      </c>
      <c r="M36" s="41" t="s">
        <v>4280</v>
      </c>
      <c r="N36" s="4"/>
      <c r="O36" s="4" t="s">
        <v>1669</v>
      </c>
      <c r="P36" s="1185" t="s">
        <v>750</v>
      </c>
      <c r="Q36" s="1420">
        <v>2012</v>
      </c>
      <c r="R36" s="4" t="s">
        <v>3453</v>
      </c>
      <c r="S36" s="7" t="s">
        <v>3187</v>
      </c>
      <c r="T36" s="24"/>
      <c r="U36" s="4" t="s">
        <v>2467</v>
      </c>
      <c r="V36" s="4" t="s">
        <v>2175</v>
      </c>
      <c r="W36" s="41"/>
      <c r="X36" s="41"/>
      <c r="Y36" s="41"/>
      <c r="Z36" s="4" t="s">
        <v>7124</v>
      </c>
      <c r="AA36" s="41"/>
      <c r="AB36" s="41"/>
      <c r="AC36" s="41"/>
      <c r="AD36" s="41" t="s">
        <v>4785</v>
      </c>
      <c r="AE36" s="18" t="s">
        <v>626</v>
      </c>
      <c r="AF36" s="4" t="s">
        <v>2179</v>
      </c>
      <c r="AG36" s="17" t="s">
        <v>2468</v>
      </c>
      <c r="AH36" s="17" t="s">
        <v>6226</v>
      </c>
      <c r="AI36" s="4" t="s">
        <v>2470</v>
      </c>
      <c r="AJ36" s="4" t="s">
        <v>2471</v>
      </c>
      <c r="AK36" s="4" t="s">
        <v>2472</v>
      </c>
      <c r="AL36" s="4"/>
      <c r="AM36" s="18" t="s">
        <v>626</v>
      </c>
      <c r="AN36" s="18"/>
      <c r="AO36" s="4"/>
      <c r="AP36" s="4"/>
      <c r="AQ36" s="4"/>
      <c r="AR36" s="4"/>
      <c r="AS36" s="4"/>
      <c r="AT36" s="4"/>
      <c r="AU36" s="4"/>
      <c r="AV36" s="4"/>
      <c r="AW36" s="17"/>
      <c r="AX36" s="3"/>
      <c r="AY36" s="4"/>
      <c r="AZ36" s="4"/>
      <c r="BA36" s="4"/>
      <c r="BB36" s="4"/>
      <c r="BC36" s="18"/>
      <c r="BD36" s="4"/>
      <c r="BE36" s="4"/>
      <c r="BF36" s="4"/>
      <c r="BG36" s="4"/>
      <c r="BH36" s="4"/>
      <c r="BI36" s="4"/>
      <c r="BJ36" s="1415"/>
      <c r="BK36" s="25"/>
      <c r="BL36" s="1211" t="s">
        <v>7156</v>
      </c>
      <c r="BM36" s="1492"/>
      <c r="BN36" s="4" t="s">
        <v>6684</v>
      </c>
      <c r="BO36" s="41" t="s">
        <v>6796</v>
      </c>
      <c r="BP36" s="4" t="s">
        <v>626</v>
      </c>
      <c r="BQ36" s="4" t="s">
        <v>626</v>
      </c>
      <c r="BR36" s="4"/>
      <c r="BS36" s="22" t="s">
        <v>5241</v>
      </c>
      <c r="BT36" s="66" t="s">
        <v>5828</v>
      </c>
    </row>
    <row r="37" spans="1:79" ht="170">
      <c r="A37" s="1494">
        <v>235</v>
      </c>
      <c r="B37" s="1499" t="s">
        <v>5040</v>
      </c>
      <c r="C37" s="1499"/>
      <c r="D37" s="1499"/>
      <c r="E37" s="4" t="s">
        <v>4620</v>
      </c>
      <c r="F37" s="41" t="s">
        <v>5687</v>
      </c>
      <c r="G37" s="9" t="s">
        <v>2150</v>
      </c>
      <c r="H37" s="24"/>
      <c r="I37" s="4" t="s">
        <v>4621</v>
      </c>
      <c r="J37" s="655" t="s">
        <v>4622</v>
      </c>
      <c r="K37" s="4" t="s">
        <v>4623</v>
      </c>
      <c r="L37" s="4" t="s">
        <v>2124</v>
      </c>
      <c r="M37" s="41" t="s">
        <v>4307</v>
      </c>
      <c r="N37" s="4" t="s">
        <v>4624</v>
      </c>
      <c r="O37" s="4"/>
      <c r="P37" s="1185" t="s">
        <v>4626</v>
      </c>
      <c r="Q37" s="1420">
        <v>2016</v>
      </c>
      <c r="R37" s="4"/>
      <c r="S37" s="4" t="s">
        <v>4625</v>
      </c>
      <c r="T37" s="24"/>
      <c r="U37" s="4" t="s">
        <v>626</v>
      </c>
      <c r="V37" s="4" t="s">
        <v>2511</v>
      </c>
      <c r="W37" s="41" t="s">
        <v>626</v>
      </c>
      <c r="X37" s="41" t="s">
        <v>626</v>
      </c>
      <c r="Y37" s="41" t="s">
        <v>2511</v>
      </c>
      <c r="Z37" s="18" t="s">
        <v>7098</v>
      </c>
      <c r="AA37" s="41" t="s">
        <v>7398</v>
      </c>
      <c r="AB37" s="41" t="s">
        <v>7398</v>
      </c>
      <c r="AC37" s="41" t="s">
        <v>2511</v>
      </c>
      <c r="AD37" s="41"/>
      <c r="AE37" s="4"/>
      <c r="AF37" s="4"/>
      <c r="AG37" s="4" t="s">
        <v>5926</v>
      </c>
      <c r="AH37" s="4"/>
      <c r="AI37" s="4"/>
      <c r="AJ37" s="4"/>
      <c r="AK37" s="4"/>
      <c r="AL37" s="4"/>
      <c r="AM37" s="4"/>
      <c r="AN37" s="4"/>
      <c r="AO37" s="4"/>
      <c r="AP37" s="4"/>
      <c r="AQ37" s="1452"/>
      <c r="AR37" s="1452"/>
      <c r="AS37" s="1452"/>
      <c r="AT37" s="1452"/>
      <c r="AU37" s="1452"/>
      <c r="AV37" s="1452"/>
      <c r="AW37" s="1452"/>
      <c r="AX37" s="1452"/>
      <c r="AY37" s="1452"/>
      <c r="AZ37" s="1452"/>
      <c r="BA37" s="1452"/>
      <c r="BB37" s="1452"/>
      <c r="BC37" s="1452"/>
      <c r="BD37" s="1452"/>
      <c r="BE37" s="1452"/>
      <c r="BF37" s="1452"/>
      <c r="BG37" s="1452"/>
      <c r="BH37" s="1452"/>
      <c r="BI37" s="1452"/>
      <c r="BJ37" s="1459"/>
      <c r="BK37" s="1462"/>
      <c r="BL37" s="1434" t="s">
        <v>6110</v>
      </c>
      <c r="BM37" s="1241"/>
      <c r="BN37" s="4" t="s">
        <v>6023</v>
      </c>
      <c r="BO37" s="41" t="s">
        <v>6796</v>
      </c>
      <c r="BP37" s="4" t="s">
        <v>626</v>
      </c>
      <c r="BQ37" s="1452" t="s">
        <v>626</v>
      </c>
      <c r="BR37" s="1452"/>
      <c r="BS37" s="24" t="s">
        <v>2560</v>
      </c>
      <c r="BT37" s="4" t="s">
        <v>5783</v>
      </c>
    </row>
    <row r="38" spans="1:79" ht="85">
      <c r="A38" s="1494">
        <v>242</v>
      </c>
      <c r="B38" s="1499">
        <v>224</v>
      </c>
      <c r="C38" s="1499"/>
      <c r="D38" s="1499"/>
      <c r="E38" s="4" t="s">
        <v>626</v>
      </c>
      <c r="F38" s="41"/>
      <c r="G38" s="4"/>
      <c r="H38" s="24" t="s">
        <v>5714</v>
      </c>
      <c r="I38" s="4" t="s">
        <v>1363</v>
      </c>
      <c r="J38" s="655" t="s">
        <v>1364</v>
      </c>
      <c r="K38" s="4" t="s">
        <v>677</v>
      </c>
      <c r="L38" s="4" t="s">
        <v>677</v>
      </c>
      <c r="M38" s="41" t="s">
        <v>4280</v>
      </c>
      <c r="N38" s="4"/>
      <c r="O38" s="4" t="s">
        <v>1366</v>
      </c>
      <c r="P38" s="1185" t="s">
        <v>1365</v>
      </c>
      <c r="Q38" s="1420">
        <v>1999</v>
      </c>
      <c r="R38" s="4"/>
      <c r="S38" s="4"/>
      <c r="T38" s="24"/>
      <c r="U38" s="7"/>
      <c r="V38" s="4"/>
      <c r="W38" s="41"/>
      <c r="X38" s="41"/>
      <c r="Y38" s="41"/>
      <c r="Z38" s="1530" t="s">
        <v>7055</v>
      </c>
      <c r="AA38" s="41"/>
      <c r="AB38" s="41"/>
      <c r="AC38" s="41"/>
      <c r="AD38" s="41"/>
      <c r="AE38" s="4"/>
      <c r="AF38" s="4"/>
      <c r="AG38" s="3"/>
      <c r="AH38" s="3"/>
      <c r="AI38" s="4"/>
      <c r="AJ38" s="4"/>
      <c r="AK38" s="4"/>
      <c r="AL38" s="4"/>
      <c r="AM38" s="4"/>
      <c r="AN38" s="4"/>
      <c r="AO38" s="4"/>
      <c r="AP38" s="4"/>
      <c r="AQ38" s="4"/>
      <c r="AR38" s="4"/>
      <c r="AS38" s="4"/>
      <c r="AT38" s="4"/>
      <c r="AU38" s="4"/>
      <c r="AV38" s="4"/>
      <c r="AW38" s="3"/>
      <c r="AX38" s="3"/>
      <c r="AY38" s="4"/>
      <c r="AZ38" s="4"/>
      <c r="BA38" s="4"/>
      <c r="BB38" s="4"/>
      <c r="BC38" s="4"/>
      <c r="BD38" s="4"/>
      <c r="BE38" s="4"/>
      <c r="BF38" s="4"/>
      <c r="BG38" s="4"/>
      <c r="BH38" s="4"/>
      <c r="BI38" s="4"/>
      <c r="BJ38" s="655"/>
      <c r="BK38" s="24"/>
      <c r="BL38" s="1228" t="s">
        <v>6978</v>
      </c>
      <c r="BM38" s="1241"/>
      <c r="BN38" s="4" t="s">
        <v>5776</v>
      </c>
      <c r="BO38" s="41" t="s">
        <v>6794</v>
      </c>
      <c r="BP38" s="41" t="s">
        <v>626</v>
      </c>
      <c r="BQ38" s="4" t="s">
        <v>626</v>
      </c>
      <c r="BR38" s="4"/>
      <c r="BS38" s="22" t="s">
        <v>1367</v>
      </c>
      <c r="BT38" s="17" t="s">
        <v>7378</v>
      </c>
    </row>
    <row r="39" spans="1:79" ht="409.6">
      <c r="A39" s="1494">
        <v>245</v>
      </c>
      <c r="B39" s="1499">
        <v>227</v>
      </c>
      <c r="C39" s="1499"/>
      <c r="D39" s="1499"/>
      <c r="E39" s="3" t="s">
        <v>1412</v>
      </c>
      <c r="F39" s="127" t="s">
        <v>5705</v>
      </c>
      <c r="G39" s="9" t="s">
        <v>4804</v>
      </c>
      <c r="H39" s="22"/>
      <c r="I39" s="3" t="s">
        <v>1413</v>
      </c>
      <c r="J39" s="1405" t="s">
        <v>4211</v>
      </c>
      <c r="K39" s="3" t="s">
        <v>713</v>
      </c>
      <c r="L39" s="3" t="s">
        <v>677</v>
      </c>
      <c r="M39" s="127" t="s">
        <v>4280</v>
      </c>
      <c r="N39" s="3"/>
      <c r="O39" s="3" t="s">
        <v>1414</v>
      </c>
      <c r="P39" s="1185" t="s">
        <v>4213</v>
      </c>
      <c r="Q39" s="1420" t="s">
        <v>7000</v>
      </c>
      <c r="R39" s="2" t="s">
        <v>4212</v>
      </c>
      <c r="S39" s="2" t="s">
        <v>3665</v>
      </c>
      <c r="T39" s="22"/>
      <c r="U39" s="7" t="s">
        <v>4210</v>
      </c>
      <c r="V39" s="3" t="s">
        <v>2510</v>
      </c>
      <c r="W39" s="127"/>
      <c r="X39" s="127"/>
      <c r="Y39" s="127"/>
      <c r="Z39" s="1530" t="s">
        <v>7055</v>
      </c>
      <c r="AA39" s="127"/>
      <c r="AB39" s="127"/>
      <c r="AC39" s="127"/>
      <c r="AD39" s="127" t="s">
        <v>4214</v>
      </c>
      <c r="AE39" s="3"/>
      <c r="AF39" s="3"/>
      <c r="AG39" s="3"/>
      <c r="AH39" s="3"/>
      <c r="AI39" s="4"/>
      <c r="AJ39" s="4"/>
      <c r="AK39" s="4"/>
      <c r="AL39" s="4"/>
      <c r="AM39" s="4"/>
      <c r="AN39" s="4"/>
      <c r="AO39" s="3"/>
      <c r="AP39" s="3"/>
      <c r="AQ39" s="3"/>
      <c r="AR39" s="3"/>
      <c r="AS39" s="3"/>
      <c r="AT39" s="3"/>
      <c r="AU39" s="3"/>
      <c r="AV39" s="3"/>
      <c r="AW39" s="3"/>
      <c r="AX39" s="3"/>
      <c r="AY39" s="4"/>
      <c r="AZ39" s="4"/>
      <c r="BA39" s="4"/>
      <c r="BB39" s="4"/>
      <c r="BC39" s="4"/>
      <c r="BD39" s="3"/>
      <c r="BE39" s="3"/>
      <c r="BF39" s="3"/>
      <c r="BG39" s="3"/>
      <c r="BH39" s="3"/>
      <c r="BI39" s="3"/>
      <c r="BJ39" s="1405"/>
      <c r="BK39" s="22"/>
      <c r="BL39" s="1430" t="s">
        <v>4767</v>
      </c>
      <c r="BM39" s="1237" t="s">
        <v>7101</v>
      </c>
      <c r="BN39" s="4" t="s">
        <v>6021</v>
      </c>
      <c r="BO39" s="127" t="s">
        <v>6794</v>
      </c>
      <c r="BP39" s="41" t="s">
        <v>626</v>
      </c>
      <c r="BQ39" s="4" t="s">
        <v>626</v>
      </c>
      <c r="BR39" s="4"/>
      <c r="BS39" s="22" t="s">
        <v>5239</v>
      </c>
      <c r="BT39" s="17" t="s">
        <v>5828</v>
      </c>
    </row>
    <row r="40" spans="1:79" ht="68">
      <c r="A40" s="1494">
        <v>248</v>
      </c>
      <c r="B40" s="1499" t="s">
        <v>5126</v>
      </c>
      <c r="C40" s="1499"/>
      <c r="D40" s="1499"/>
      <c r="E40" s="4" t="s">
        <v>3614</v>
      </c>
      <c r="F40" s="41"/>
      <c r="G40" s="4"/>
      <c r="H40" s="24"/>
      <c r="I40" s="4" t="s">
        <v>5271</v>
      </c>
      <c r="J40" s="655" t="s">
        <v>1526</v>
      </c>
      <c r="K40" s="4" t="s">
        <v>762</v>
      </c>
      <c r="L40" s="4" t="s">
        <v>674</v>
      </c>
      <c r="M40" s="41" t="s">
        <v>2814</v>
      </c>
      <c r="N40" s="4"/>
      <c r="O40" s="3" t="s">
        <v>764</v>
      </c>
      <c r="P40" s="1185" t="s">
        <v>763</v>
      </c>
      <c r="Q40" s="1420">
        <v>2014</v>
      </c>
      <c r="R40" s="4" t="s">
        <v>3357</v>
      </c>
      <c r="S40" s="7" t="s">
        <v>3195</v>
      </c>
      <c r="T40" s="24"/>
      <c r="U40" s="7" t="s">
        <v>626</v>
      </c>
      <c r="V40" s="3" t="s">
        <v>2560</v>
      </c>
      <c r="W40" s="127" t="s">
        <v>626</v>
      </c>
      <c r="X40" s="127" t="s">
        <v>626</v>
      </c>
      <c r="Y40" s="127" t="s">
        <v>2511</v>
      </c>
      <c r="Z40" s="4" t="s">
        <v>7098</v>
      </c>
      <c r="AA40" s="127" t="s">
        <v>7398</v>
      </c>
      <c r="AB40" s="127" t="s">
        <v>7398</v>
      </c>
      <c r="AC40" s="127" t="s">
        <v>2510</v>
      </c>
      <c r="AD40" s="127"/>
      <c r="AE40" s="3"/>
      <c r="AF40" s="3"/>
      <c r="AG40" s="4" t="s">
        <v>408</v>
      </c>
      <c r="AH40" s="4" t="s">
        <v>411</v>
      </c>
      <c r="AI40" s="4" t="s">
        <v>413</v>
      </c>
      <c r="AJ40" s="4" t="s">
        <v>415</v>
      </c>
      <c r="AK40" s="4" t="s">
        <v>417</v>
      </c>
      <c r="AL40" s="4"/>
      <c r="AM40" s="4"/>
      <c r="AN40" s="4"/>
      <c r="AO40" s="4"/>
      <c r="AP40" s="4"/>
      <c r="AQ40" s="471"/>
      <c r="AR40" s="471"/>
      <c r="AS40" s="471"/>
      <c r="AT40" s="471"/>
      <c r="AU40" s="471"/>
      <c r="AV40" s="471"/>
      <c r="AW40" s="471"/>
      <c r="AX40" s="471"/>
      <c r="AY40" s="471"/>
      <c r="AZ40" s="471"/>
      <c r="BA40" s="471"/>
      <c r="BB40" s="471"/>
      <c r="BC40" s="471"/>
      <c r="BD40" s="471"/>
      <c r="BE40" s="471"/>
      <c r="BF40" s="471"/>
      <c r="BG40" s="471"/>
      <c r="BH40" s="471"/>
      <c r="BI40" s="471"/>
      <c r="BJ40" s="1469"/>
      <c r="BK40" s="484"/>
      <c r="BL40" s="1472" t="s">
        <v>7186</v>
      </c>
      <c r="BM40" s="1470"/>
      <c r="BN40" s="4" t="s">
        <v>5772</v>
      </c>
      <c r="BO40" s="1471" t="s">
        <v>6795</v>
      </c>
      <c r="BP40" s="471" t="s">
        <v>626</v>
      </c>
      <c r="BQ40" s="471" t="s">
        <v>2150</v>
      </c>
      <c r="BR40" s="471"/>
      <c r="BS40" s="470" t="s">
        <v>6971</v>
      </c>
      <c r="BT40" s="471" t="s">
        <v>5783</v>
      </c>
      <c r="BU40" s="363"/>
      <c r="BV40" s="363"/>
      <c r="BW40" s="363"/>
      <c r="BX40" s="363"/>
      <c r="BY40" s="363"/>
      <c r="BZ40" s="363"/>
      <c r="CA40" s="363"/>
    </row>
    <row r="41" spans="1:79" ht="409.6">
      <c r="A41" s="1494">
        <v>250</v>
      </c>
      <c r="B41" s="1499" t="s">
        <v>5193</v>
      </c>
      <c r="C41" s="1499"/>
      <c r="D41" s="1499"/>
      <c r="E41" s="4" t="s">
        <v>803</v>
      </c>
      <c r="F41" s="41" t="s">
        <v>6655</v>
      </c>
      <c r="G41" s="4"/>
      <c r="H41" s="24"/>
      <c r="I41" s="4" t="s">
        <v>802</v>
      </c>
      <c r="J41" s="655" t="s">
        <v>1094</v>
      </c>
      <c r="K41" s="4" t="s">
        <v>773</v>
      </c>
      <c r="L41" s="4" t="s">
        <v>678</v>
      </c>
      <c r="M41" s="41" t="s">
        <v>5214</v>
      </c>
      <c r="N41" s="4" t="s">
        <v>6063</v>
      </c>
      <c r="O41" s="4"/>
      <c r="P41" s="1185" t="s">
        <v>774</v>
      </c>
      <c r="Q41" s="1420" t="s">
        <v>7001</v>
      </c>
      <c r="R41" s="4" t="s">
        <v>3358</v>
      </c>
      <c r="S41" s="7" t="s">
        <v>3197</v>
      </c>
      <c r="T41" s="24" t="s">
        <v>626</v>
      </c>
      <c r="U41" s="7" t="s">
        <v>626</v>
      </c>
      <c r="V41" s="4" t="s">
        <v>2511</v>
      </c>
      <c r="W41" s="41" t="s">
        <v>626</v>
      </c>
      <c r="X41" s="41" t="s">
        <v>626</v>
      </c>
      <c r="Y41" s="41" t="s">
        <v>2511</v>
      </c>
      <c r="Z41" s="4" t="s">
        <v>626</v>
      </c>
      <c r="AA41" s="41" t="s">
        <v>626</v>
      </c>
      <c r="AB41" s="41" t="s">
        <v>7398</v>
      </c>
      <c r="AC41" s="41" t="s">
        <v>2510</v>
      </c>
      <c r="AD41" s="41" t="s">
        <v>2648</v>
      </c>
      <c r="AE41" s="4" t="s">
        <v>626</v>
      </c>
      <c r="AF41" s="4" t="s">
        <v>626</v>
      </c>
      <c r="AG41" s="4"/>
      <c r="AH41" s="4"/>
      <c r="AI41" s="4"/>
      <c r="AJ41" s="4"/>
      <c r="AK41" s="4"/>
      <c r="AL41" s="4"/>
      <c r="AM41" s="4"/>
      <c r="AN41" s="4"/>
      <c r="AO41" s="4"/>
      <c r="AP41" s="4"/>
      <c r="AQ41" s="471"/>
      <c r="AR41" s="471"/>
      <c r="AS41" s="471"/>
      <c r="AT41" s="471"/>
      <c r="AU41" s="471"/>
      <c r="AV41" s="471"/>
      <c r="AW41" s="471"/>
      <c r="AX41" s="471"/>
      <c r="AY41" s="471"/>
      <c r="AZ41" s="471"/>
      <c r="BA41" s="471"/>
      <c r="BB41" s="471"/>
      <c r="BC41" s="471"/>
      <c r="BD41" s="471"/>
      <c r="BE41" s="471"/>
      <c r="BF41" s="471"/>
      <c r="BG41" s="471"/>
      <c r="BH41" s="471"/>
      <c r="BI41" s="471"/>
      <c r="BJ41" s="1469"/>
      <c r="BK41" s="484"/>
      <c r="BL41" s="1473" t="s">
        <v>7338</v>
      </c>
      <c r="BM41" s="1470" t="s">
        <v>7051</v>
      </c>
      <c r="BN41" s="4" t="s">
        <v>5772</v>
      </c>
      <c r="BO41" s="1471" t="s">
        <v>6795</v>
      </c>
      <c r="BP41" s="471" t="s">
        <v>626</v>
      </c>
      <c r="BQ41" s="471" t="s">
        <v>626</v>
      </c>
      <c r="BR41" s="471"/>
      <c r="BS41" s="484" t="s">
        <v>626</v>
      </c>
      <c r="BT41" s="471" t="s">
        <v>5782</v>
      </c>
      <c r="BU41" s="363"/>
      <c r="BV41" s="363"/>
      <c r="BW41" s="363"/>
      <c r="BX41" s="363"/>
      <c r="BY41" s="363"/>
      <c r="BZ41" s="363"/>
      <c r="CA41" s="363"/>
    </row>
    <row r="42" spans="1:79" ht="85">
      <c r="A42" s="1494">
        <v>251</v>
      </c>
      <c r="B42" s="1499">
        <v>233</v>
      </c>
      <c r="C42" s="1499"/>
      <c r="D42" s="1499"/>
      <c r="E42" s="4" t="s">
        <v>806</v>
      </c>
      <c r="F42" s="41"/>
      <c r="G42" s="4"/>
      <c r="H42" s="24" t="s">
        <v>5714</v>
      </c>
      <c r="I42" s="4" t="s">
        <v>807</v>
      </c>
      <c r="J42" s="655" t="s">
        <v>808</v>
      </c>
      <c r="K42" s="4" t="s">
        <v>715</v>
      </c>
      <c r="L42" s="4" t="s">
        <v>668</v>
      </c>
      <c r="M42" s="41" t="s">
        <v>4280</v>
      </c>
      <c r="N42" s="4"/>
      <c r="O42" s="4" t="s">
        <v>810</v>
      </c>
      <c r="P42" s="1185" t="s">
        <v>809</v>
      </c>
      <c r="Q42" s="1420">
        <v>2011</v>
      </c>
      <c r="R42" s="4" t="s">
        <v>3098</v>
      </c>
      <c r="S42" s="4" t="s">
        <v>3198</v>
      </c>
      <c r="T42" s="24"/>
      <c r="U42" s="4" t="s">
        <v>626</v>
      </c>
      <c r="V42" s="4" t="s">
        <v>2511</v>
      </c>
      <c r="W42" s="41" t="s">
        <v>626</v>
      </c>
      <c r="X42" s="41" t="s">
        <v>626</v>
      </c>
      <c r="Y42" s="41" t="s">
        <v>2511</v>
      </c>
      <c r="Z42" s="4" t="s">
        <v>7094</v>
      </c>
      <c r="AA42" s="41" t="s">
        <v>7398</v>
      </c>
      <c r="AB42" s="41" t="s">
        <v>7398</v>
      </c>
      <c r="AC42" s="41" t="s">
        <v>2510</v>
      </c>
      <c r="AD42" s="41"/>
      <c r="AE42" s="4"/>
      <c r="AF42" s="4"/>
      <c r="AG42" s="4" t="s">
        <v>3712</v>
      </c>
      <c r="AH42" s="4" t="s">
        <v>3711</v>
      </c>
      <c r="AI42" s="4" t="s">
        <v>3709</v>
      </c>
      <c r="AJ42" s="4"/>
      <c r="AK42" s="4"/>
      <c r="AL42" s="4"/>
      <c r="AM42" s="4"/>
      <c r="AN42" s="4"/>
      <c r="AO42" s="18"/>
      <c r="AP42" s="18"/>
      <c r="AQ42" s="18"/>
      <c r="AR42" s="18"/>
      <c r="AS42" s="18"/>
      <c r="AT42" s="18"/>
      <c r="AU42" s="18"/>
      <c r="AV42" s="18"/>
      <c r="AW42" s="4"/>
      <c r="AX42" s="4"/>
      <c r="AY42" s="4"/>
      <c r="AZ42" s="4"/>
      <c r="BA42" s="4"/>
      <c r="BB42" s="4"/>
      <c r="BC42" s="4"/>
      <c r="BD42" s="18"/>
      <c r="BE42" s="18"/>
      <c r="BF42" s="18"/>
      <c r="BG42" s="18"/>
      <c r="BH42" s="18"/>
      <c r="BI42" s="18"/>
      <c r="BJ42" s="1417"/>
      <c r="BK42" s="539"/>
      <c r="BL42" s="1202" t="s">
        <v>5637</v>
      </c>
      <c r="BM42" s="1241"/>
      <c r="BN42" s="4" t="s">
        <v>5772</v>
      </c>
      <c r="BO42" s="127" t="s">
        <v>6794</v>
      </c>
      <c r="BP42" s="4" t="s">
        <v>626</v>
      </c>
      <c r="BQ42" s="4" t="s">
        <v>626</v>
      </c>
      <c r="BR42" s="4"/>
      <c r="BS42" s="123" t="s">
        <v>5643</v>
      </c>
      <c r="BT42" s="4" t="s">
        <v>5783</v>
      </c>
    </row>
    <row r="43" spans="1:79" ht="68">
      <c r="A43" s="1494">
        <v>256</v>
      </c>
      <c r="B43" s="1499">
        <v>238</v>
      </c>
      <c r="C43" s="1499"/>
      <c r="D43" s="1499"/>
      <c r="E43" s="18" t="s">
        <v>626</v>
      </c>
      <c r="F43" s="171"/>
      <c r="G43" s="18"/>
      <c r="H43" s="36" t="s">
        <v>5714</v>
      </c>
      <c r="I43" s="4" t="s">
        <v>5323</v>
      </c>
      <c r="J43" s="655" t="s">
        <v>831</v>
      </c>
      <c r="K43" s="4" t="s">
        <v>832</v>
      </c>
      <c r="L43" s="3" t="s">
        <v>1216</v>
      </c>
      <c r="M43" s="41" t="s">
        <v>4280</v>
      </c>
      <c r="N43" s="4"/>
      <c r="O43" s="4"/>
      <c r="P43" s="1185" t="s">
        <v>833</v>
      </c>
      <c r="Q43" s="1420">
        <v>2009</v>
      </c>
      <c r="R43" s="4"/>
      <c r="S43" s="4"/>
      <c r="T43" s="24"/>
      <c r="U43" s="4" t="s">
        <v>626</v>
      </c>
      <c r="V43" s="4" t="s">
        <v>2511</v>
      </c>
      <c r="W43" s="41" t="s">
        <v>626</v>
      </c>
      <c r="X43" s="41" t="s">
        <v>626</v>
      </c>
      <c r="Y43" s="41" t="s">
        <v>2511</v>
      </c>
      <c r="Z43" s="4" t="s">
        <v>7098</v>
      </c>
      <c r="AA43" s="4" t="s">
        <v>626</v>
      </c>
      <c r="AB43" s="4" t="s">
        <v>626</v>
      </c>
      <c r="AC43" s="4" t="s">
        <v>626</v>
      </c>
      <c r="AD43" s="41"/>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655"/>
      <c r="BK43" s="24"/>
      <c r="BL43" s="1228" t="s">
        <v>4818</v>
      </c>
      <c r="BM43" s="1241" t="s">
        <v>7051</v>
      </c>
      <c r="BN43" s="4" t="s">
        <v>5776</v>
      </c>
      <c r="BO43" s="41" t="s">
        <v>6795</v>
      </c>
      <c r="BP43" s="41" t="s">
        <v>626</v>
      </c>
      <c r="BQ43" s="4" t="s">
        <v>626</v>
      </c>
      <c r="BR43" s="4"/>
      <c r="BS43" s="123" t="s">
        <v>626</v>
      </c>
      <c r="BT43" s="17" t="s">
        <v>7379</v>
      </c>
    </row>
    <row r="44" spans="1:79" ht="119">
      <c r="A44" s="1494">
        <v>260</v>
      </c>
      <c r="B44" s="1499">
        <v>242</v>
      </c>
      <c r="C44" s="1499"/>
      <c r="D44" s="1499"/>
      <c r="E44" s="4" t="s">
        <v>842</v>
      </c>
      <c r="F44" s="41"/>
      <c r="G44" s="4"/>
      <c r="H44" s="24" t="s">
        <v>5714</v>
      </c>
      <c r="I44" s="4" t="s">
        <v>842</v>
      </c>
      <c r="J44" s="655" t="s">
        <v>843</v>
      </c>
      <c r="K44" s="4" t="s">
        <v>844</v>
      </c>
      <c r="L44" s="4" t="s">
        <v>674</v>
      </c>
      <c r="M44" s="41" t="s">
        <v>4280</v>
      </c>
      <c r="N44" s="4"/>
      <c r="O44" s="8" t="s">
        <v>846</v>
      </c>
      <c r="P44" s="1185" t="s">
        <v>845</v>
      </c>
      <c r="Q44" s="1420">
        <v>2001</v>
      </c>
      <c r="R44" s="4"/>
      <c r="S44" s="4" t="s">
        <v>7394</v>
      </c>
      <c r="T44" s="24"/>
      <c r="U44" s="4" t="s">
        <v>3309</v>
      </c>
      <c r="V44" s="8" t="s">
        <v>2511</v>
      </c>
      <c r="W44" s="183" t="s">
        <v>626</v>
      </c>
      <c r="X44" s="183" t="s">
        <v>626</v>
      </c>
      <c r="Y44" s="183" t="s">
        <v>2511</v>
      </c>
      <c r="Z44" s="4" t="s">
        <v>7146</v>
      </c>
      <c r="AA44" s="183" t="s">
        <v>7398</v>
      </c>
      <c r="AB44" s="183" t="s">
        <v>7398</v>
      </c>
      <c r="AC44" s="183" t="s">
        <v>2510</v>
      </c>
      <c r="AD44" s="183"/>
      <c r="AE44" s="8"/>
      <c r="AF44" s="8"/>
      <c r="AG44" s="4" t="s">
        <v>76</v>
      </c>
      <c r="AH44" s="4" t="s">
        <v>82</v>
      </c>
      <c r="AI44" s="4"/>
      <c r="AJ44" s="4"/>
      <c r="AK44" s="4"/>
      <c r="AL44" s="4"/>
      <c r="AM44" s="4"/>
      <c r="AN44" s="4"/>
      <c r="AO44" s="4"/>
      <c r="AP44" s="4"/>
      <c r="AQ44" s="4"/>
      <c r="AR44" s="4"/>
      <c r="AS44" s="4"/>
      <c r="AT44" s="4"/>
      <c r="AU44" s="4"/>
      <c r="AV44" s="4"/>
      <c r="AW44" s="4"/>
      <c r="AX44" s="39"/>
      <c r="AY44" s="4"/>
      <c r="AZ44" s="4"/>
      <c r="BA44" s="4"/>
      <c r="BB44" s="4"/>
      <c r="BC44" s="4"/>
      <c r="BD44" s="4"/>
      <c r="BE44" s="4"/>
      <c r="BF44" s="4"/>
      <c r="BG44" s="4"/>
      <c r="BH44" s="4"/>
      <c r="BI44" s="4"/>
      <c r="BJ44" s="655"/>
      <c r="BK44" s="24"/>
      <c r="BL44" s="1202" t="s">
        <v>7175</v>
      </c>
      <c r="BM44" s="1241" t="s">
        <v>7051</v>
      </c>
      <c r="BN44" s="4" t="s">
        <v>5772</v>
      </c>
      <c r="BO44" s="41" t="s">
        <v>6795</v>
      </c>
      <c r="BP44" s="4" t="s">
        <v>626</v>
      </c>
      <c r="BQ44" s="4" t="s">
        <v>626</v>
      </c>
      <c r="BR44" s="4"/>
      <c r="BS44" s="123" t="s">
        <v>626</v>
      </c>
      <c r="BT44" s="4" t="s">
        <v>5783</v>
      </c>
    </row>
    <row r="45" spans="1:79" ht="102">
      <c r="A45" s="1494">
        <v>262</v>
      </c>
      <c r="B45" s="1499">
        <v>244</v>
      </c>
      <c r="C45" s="1499"/>
      <c r="D45" s="1499"/>
      <c r="E45" s="18" t="s">
        <v>626</v>
      </c>
      <c r="F45" s="171" t="s">
        <v>6083</v>
      </c>
      <c r="G45" s="18"/>
      <c r="H45" s="36" t="s">
        <v>5714</v>
      </c>
      <c r="I45" s="4" t="s">
        <v>6014</v>
      </c>
      <c r="J45" s="655" t="s">
        <v>851</v>
      </c>
      <c r="K45" s="4" t="s">
        <v>1502</v>
      </c>
      <c r="L45" s="4" t="s">
        <v>681</v>
      </c>
      <c r="M45" s="41" t="s">
        <v>4280</v>
      </c>
      <c r="N45" s="4" t="s">
        <v>6084</v>
      </c>
      <c r="O45" s="8" t="s">
        <v>1680</v>
      </c>
      <c r="P45" s="1185" t="s">
        <v>853</v>
      </c>
      <c r="Q45" s="1420">
        <v>2005</v>
      </c>
      <c r="R45" s="4" t="s">
        <v>852</v>
      </c>
      <c r="S45" s="4" t="s">
        <v>3250</v>
      </c>
      <c r="T45" s="24"/>
      <c r="U45" s="4" t="s">
        <v>626</v>
      </c>
      <c r="V45" s="8" t="s">
        <v>2511</v>
      </c>
      <c r="W45" s="183" t="s">
        <v>626</v>
      </c>
      <c r="X45" s="183" t="s">
        <v>626</v>
      </c>
      <c r="Y45" s="183" t="s">
        <v>2511</v>
      </c>
      <c r="Z45" s="1530" t="s">
        <v>626</v>
      </c>
      <c r="AA45" s="183" t="s">
        <v>626</v>
      </c>
      <c r="AB45" s="183" t="s">
        <v>7398</v>
      </c>
      <c r="AC45" s="183" t="s">
        <v>2510</v>
      </c>
      <c r="AD45" s="183"/>
      <c r="AE45" s="8"/>
      <c r="AF45" s="8"/>
      <c r="AG45" s="4" t="s">
        <v>6085</v>
      </c>
      <c r="AH45" s="4"/>
      <c r="AI45" s="4"/>
      <c r="AJ45" s="4"/>
      <c r="AK45" s="4"/>
      <c r="AL45" s="4"/>
      <c r="AM45" s="4"/>
      <c r="AN45" s="4"/>
      <c r="AO45" s="4"/>
      <c r="AP45" s="4"/>
      <c r="AQ45" s="4"/>
      <c r="AR45" s="4"/>
      <c r="AS45" s="4"/>
      <c r="AT45" s="4"/>
      <c r="AU45" s="4"/>
      <c r="AV45" s="4"/>
      <c r="AW45" s="4"/>
      <c r="AX45" s="4"/>
      <c r="AY45" s="4"/>
      <c r="AZ45" s="4"/>
      <c r="BA45" s="4"/>
      <c r="BB45" s="4"/>
      <c r="BC45" s="4"/>
      <c r="BD45" s="1427"/>
      <c r="BE45" s="4"/>
      <c r="BF45" s="4"/>
      <c r="BG45" s="4"/>
      <c r="BH45" s="4"/>
      <c r="BI45" s="4"/>
      <c r="BJ45" s="655"/>
      <c r="BK45" s="24"/>
      <c r="BL45" s="1228" t="s">
        <v>7354</v>
      </c>
      <c r="BM45" s="1241" t="s">
        <v>7086</v>
      </c>
      <c r="BN45" s="4" t="s">
        <v>5772</v>
      </c>
      <c r="BO45" s="41" t="s">
        <v>6794</v>
      </c>
      <c r="BP45" s="4" t="s">
        <v>626</v>
      </c>
      <c r="BQ45" s="4" t="s">
        <v>626</v>
      </c>
      <c r="BR45" s="4"/>
      <c r="BS45" s="123" t="s">
        <v>5250</v>
      </c>
      <c r="BT45" s="4" t="s">
        <v>5782</v>
      </c>
    </row>
    <row r="46" spans="1:79" ht="119">
      <c r="A46" s="1494">
        <v>265</v>
      </c>
      <c r="B46" s="1499">
        <v>247</v>
      </c>
      <c r="C46" s="1499"/>
      <c r="D46" s="1499"/>
      <c r="E46" s="4" t="s">
        <v>858</v>
      </c>
      <c r="F46" s="41"/>
      <c r="G46" s="4"/>
      <c r="H46" s="24" t="s">
        <v>5714</v>
      </c>
      <c r="I46" s="4" t="s">
        <v>859</v>
      </c>
      <c r="J46" s="655" t="s">
        <v>860</v>
      </c>
      <c r="K46" s="4" t="s">
        <v>861</v>
      </c>
      <c r="L46" s="4" t="s">
        <v>7043</v>
      </c>
      <c r="M46" s="41" t="s">
        <v>5210</v>
      </c>
      <c r="N46" s="4"/>
      <c r="O46" s="4"/>
      <c r="P46" s="1185" t="s">
        <v>863</v>
      </c>
      <c r="Q46" s="1420">
        <v>2006</v>
      </c>
      <c r="R46" s="4"/>
      <c r="S46" s="4"/>
      <c r="T46" s="24"/>
      <c r="U46" s="4" t="s">
        <v>626</v>
      </c>
      <c r="V46" s="8" t="s">
        <v>2511</v>
      </c>
      <c r="W46" s="1531" t="s">
        <v>626</v>
      </c>
      <c r="X46" s="1531" t="s">
        <v>626</v>
      </c>
      <c r="Y46" s="183" t="s">
        <v>2511</v>
      </c>
      <c r="Z46" s="4" t="s">
        <v>7098</v>
      </c>
      <c r="AA46" s="1531" t="s">
        <v>626</v>
      </c>
      <c r="AB46" s="1531" t="s">
        <v>626</v>
      </c>
      <c r="AC46" s="1531" t="s">
        <v>626</v>
      </c>
      <c r="AD46" s="41"/>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655"/>
      <c r="BK46" s="24"/>
      <c r="BL46" s="1451" t="s">
        <v>4819</v>
      </c>
      <c r="BM46" s="1239" t="s">
        <v>7248</v>
      </c>
      <c r="BN46" s="4" t="s">
        <v>5776</v>
      </c>
      <c r="BO46" s="41" t="s">
        <v>6798</v>
      </c>
      <c r="BP46" s="41" t="s">
        <v>626</v>
      </c>
      <c r="BQ46" s="4" t="s">
        <v>626</v>
      </c>
      <c r="BR46" s="4"/>
      <c r="BS46" s="123" t="s">
        <v>973</v>
      </c>
      <c r="BT46" s="17" t="s">
        <v>7379</v>
      </c>
    </row>
    <row r="47" spans="1:79" ht="51">
      <c r="A47" s="1494">
        <v>266</v>
      </c>
      <c r="B47" s="1499">
        <v>248</v>
      </c>
      <c r="C47" s="1499"/>
      <c r="D47" s="1499"/>
      <c r="E47" s="4" t="s">
        <v>2573</v>
      </c>
      <c r="F47" s="41"/>
      <c r="G47" s="4"/>
      <c r="H47" s="24" t="s">
        <v>2150</v>
      </c>
      <c r="I47" s="4" t="s">
        <v>2574</v>
      </c>
      <c r="J47" s="655" t="s">
        <v>864</v>
      </c>
      <c r="K47" s="4" t="s">
        <v>679</v>
      </c>
      <c r="L47" s="4" t="s">
        <v>679</v>
      </c>
      <c r="M47" s="41" t="s">
        <v>4280</v>
      </c>
      <c r="N47" s="4"/>
      <c r="O47" s="8" t="s">
        <v>1614</v>
      </c>
      <c r="P47" s="1185" t="s">
        <v>866</v>
      </c>
      <c r="Q47" s="1420" t="s">
        <v>7015</v>
      </c>
      <c r="R47" s="4" t="s">
        <v>865</v>
      </c>
      <c r="S47" s="4" t="s">
        <v>3310</v>
      </c>
      <c r="T47" s="24"/>
      <c r="U47" s="4"/>
      <c r="V47" s="8" t="s">
        <v>2511</v>
      </c>
      <c r="W47" s="183"/>
      <c r="X47" s="183"/>
      <c r="Y47" s="183"/>
      <c r="Z47" s="4" t="s">
        <v>626</v>
      </c>
      <c r="AA47" s="183"/>
      <c r="AB47" s="183"/>
      <c r="AC47" s="183"/>
      <c r="AD47" s="183"/>
      <c r="AE47" s="8"/>
      <c r="AF47" s="8"/>
      <c r="AG47" s="4" t="s">
        <v>963</v>
      </c>
      <c r="AH47" s="4" t="s">
        <v>87</v>
      </c>
      <c r="AI47" s="4" t="s">
        <v>547</v>
      </c>
      <c r="AJ47" s="4" t="s">
        <v>548</v>
      </c>
      <c r="AK47" s="4" t="s">
        <v>549</v>
      </c>
      <c r="AL47" s="4"/>
      <c r="AM47" s="4"/>
      <c r="AN47" s="4"/>
      <c r="AO47" s="4"/>
      <c r="AP47" s="4"/>
      <c r="AQ47" s="4"/>
      <c r="AR47" s="4"/>
      <c r="AS47" s="4"/>
      <c r="AT47" s="4"/>
      <c r="AU47" s="4"/>
      <c r="AV47" s="4"/>
      <c r="AW47" s="4"/>
      <c r="AX47" s="39"/>
      <c r="AY47" s="4"/>
      <c r="AZ47" s="4"/>
      <c r="BA47" s="4"/>
      <c r="BB47" s="4"/>
      <c r="BC47" s="4"/>
      <c r="BD47" s="4"/>
      <c r="BE47" s="4"/>
      <c r="BF47" s="4"/>
      <c r="BG47" s="4"/>
      <c r="BH47" s="4"/>
      <c r="BI47" s="4"/>
      <c r="BJ47" s="655"/>
      <c r="BK47" s="24"/>
      <c r="BL47" s="1434" t="s">
        <v>7049</v>
      </c>
      <c r="BM47" s="1241" t="s">
        <v>7050</v>
      </c>
      <c r="BN47" s="4" t="s">
        <v>5776</v>
      </c>
      <c r="BO47" s="41" t="s">
        <v>6796</v>
      </c>
      <c r="BP47" s="41" t="s">
        <v>626</v>
      </c>
      <c r="BQ47" s="4" t="s">
        <v>626</v>
      </c>
      <c r="BR47" s="4"/>
      <c r="BS47" s="123" t="s">
        <v>972</v>
      </c>
      <c r="BT47" s="17" t="s">
        <v>7378</v>
      </c>
    </row>
    <row r="48" spans="1:79" ht="102">
      <c r="A48" s="1494">
        <v>268</v>
      </c>
      <c r="B48" s="1499">
        <v>250</v>
      </c>
      <c r="C48" s="1499"/>
      <c r="D48" s="1499"/>
      <c r="E48" s="4" t="s">
        <v>1900</v>
      </c>
      <c r="F48" s="41"/>
      <c r="G48" s="4"/>
      <c r="H48" s="24" t="s">
        <v>5714</v>
      </c>
      <c r="I48" s="4" t="s">
        <v>1901</v>
      </c>
      <c r="J48" s="655" t="s">
        <v>1902</v>
      </c>
      <c r="K48" s="4" t="s">
        <v>729</v>
      </c>
      <c r="L48" s="4" t="s">
        <v>729</v>
      </c>
      <c r="M48" s="41" t="s">
        <v>4280</v>
      </c>
      <c r="N48" s="4"/>
      <c r="O48" s="8" t="s">
        <v>1207</v>
      </c>
      <c r="P48" s="1185" t="s">
        <v>1903</v>
      </c>
      <c r="Q48" s="1420">
        <v>2011</v>
      </c>
      <c r="R48" s="4" t="s">
        <v>3359</v>
      </c>
      <c r="S48" s="4"/>
      <c r="T48" s="24"/>
      <c r="U48" s="4" t="s">
        <v>626</v>
      </c>
      <c r="V48" s="8" t="s">
        <v>2511</v>
      </c>
      <c r="W48" s="1531" t="s">
        <v>626</v>
      </c>
      <c r="X48" s="1531" t="s">
        <v>626</v>
      </c>
      <c r="Y48" s="183" t="s">
        <v>2511</v>
      </c>
      <c r="Z48" s="1530" t="s">
        <v>7055</v>
      </c>
      <c r="AA48" s="183" t="s">
        <v>7398</v>
      </c>
      <c r="AB48" s="1531" t="s">
        <v>626</v>
      </c>
      <c r="AC48" s="1531" t="s">
        <v>626</v>
      </c>
      <c r="AD48" s="183"/>
      <c r="AE48" s="8"/>
      <c r="AF48" s="8"/>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655"/>
      <c r="BK48" s="24"/>
      <c r="BL48" s="1228" t="s">
        <v>4818</v>
      </c>
      <c r="BM48" s="1241"/>
      <c r="BN48" s="4" t="s">
        <v>5776</v>
      </c>
      <c r="BO48" s="41" t="s">
        <v>6794</v>
      </c>
      <c r="BP48" s="41" t="s">
        <v>626</v>
      </c>
      <c r="BQ48" s="4" t="s">
        <v>626</v>
      </c>
      <c r="BR48" s="4"/>
      <c r="BS48" s="24" t="s">
        <v>536</v>
      </c>
      <c r="BT48" s="17" t="s">
        <v>7379</v>
      </c>
    </row>
    <row r="49" spans="1:79" ht="187">
      <c r="A49" s="1494">
        <v>271</v>
      </c>
      <c r="B49" s="1499">
        <v>253</v>
      </c>
      <c r="C49" s="1499"/>
      <c r="D49" s="1499"/>
      <c r="E49" s="4" t="s">
        <v>7310</v>
      </c>
      <c r="F49" s="41"/>
      <c r="G49" s="4"/>
      <c r="H49" s="24" t="s">
        <v>5714</v>
      </c>
      <c r="I49" s="4" t="s">
        <v>3781</v>
      </c>
      <c r="J49" s="655" t="s">
        <v>1910</v>
      </c>
      <c r="K49" s="4" t="s">
        <v>1911</v>
      </c>
      <c r="L49" s="4" t="s">
        <v>1487</v>
      </c>
      <c r="M49" s="41" t="s">
        <v>5204</v>
      </c>
      <c r="N49" s="4"/>
      <c r="O49" s="8" t="s">
        <v>1914</v>
      </c>
      <c r="P49" s="1185" t="s">
        <v>1913</v>
      </c>
      <c r="Q49" s="1420">
        <v>2011</v>
      </c>
      <c r="R49" s="4" t="s">
        <v>2560</v>
      </c>
      <c r="S49" s="4" t="s">
        <v>2560</v>
      </c>
      <c r="T49" s="24"/>
      <c r="U49" s="4"/>
      <c r="V49" s="8" t="s">
        <v>2511</v>
      </c>
      <c r="W49" s="183"/>
      <c r="X49" s="183"/>
      <c r="Y49" s="183"/>
      <c r="Z49" s="4"/>
      <c r="AA49" s="183"/>
      <c r="AB49" s="183"/>
      <c r="AC49" s="183"/>
      <c r="AD49" s="183"/>
      <c r="AE49" s="8"/>
      <c r="AF49" s="8"/>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655"/>
      <c r="BK49" s="24"/>
      <c r="BL49" s="1451" t="s">
        <v>4820</v>
      </c>
      <c r="BM49" s="1505" t="s">
        <v>7311</v>
      </c>
      <c r="BN49" s="4" t="s">
        <v>5776</v>
      </c>
      <c r="BO49" s="41" t="s">
        <v>6798</v>
      </c>
      <c r="BP49" s="41" t="s">
        <v>626</v>
      </c>
      <c r="BQ49" s="4" t="s">
        <v>626</v>
      </c>
      <c r="BR49" s="4"/>
      <c r="BS49" s="24" t="s">
        <v>973</v>
      </c>
      <c r="BT49" s="17" t="s">
        <v>7378</v>
      </c>
    </row>
    <row r="50" spans="1:79" ht="187">
      <c r="A50" s="1494">
        <v>272</v>
      </c>
      <c r="B50" s="1499">
        <v>254</v>
      </c>
      <c r="C50" s="1499"/>
      <c r="D50" s="1499"/>
      <c r="E50" s="4" t="s">
        <v>355</v>
      </c>
      <c r="F50" s="41"/>
      <c r="G50" s="4"/>
      <c r="H50" s="24" t="s">
        <v>5714</v>
      </c>
      <c r="I50" s="4" t="s">
        <v>1915</v>
      </c>
      <c r="J50" s="655" t="s">
        <v>1915</v>
      </c>
      <c r="K50" s="4" t="s">
        <v>1911</v>
      </c>
      <c r="L50" s="4" t="s">
        <v>1487</v>
      </c>
      <c r="M50" s="41" t="s">
        <v>4280</v>
      </c>
      <c r="N50" s="4"/>
      <c r="O50" s="8" t="s">
        <v>1652</v>
      </c>
      <c r="P50" s="1185" t="s">
        <v>1916</v>
      </c>
      <c r="Q50" s="1420">
        <v>2010</v>
      </c>
      <c r="R50" s="4"/>
      <c r="S50" s="4"/>
      <c r="T50" s="24"/>
      <c r="U50" s="4" t="s">
        <v>626</v>
      </c>
      <c r="V50" s="8" t="s">
        <v>2247</v>
      </c>
      <c r="W50" s="183" t="s">
        <v>626</v>
      </c>
      <c r="X50" s="183" t="s">
        <v>626</v>
      </c>
      <c r="Y50" s="183" t="s">
        <v>2511</v>
      </c>
      <c r="Z50" s="4" t="s">
        <v>7098</v>
      </c>
      <c r="AA50" s="183" t="s">
        <v>7398</v>
      </c>
      <c r="AB50" s="183" t="s">
        <v>7398</v>
      </c>
      <c r="AC50" s="183" t="s">
        <v>2511</v>
      </c>
      <c r="AD50" s="183"/>
      <c r="AE50" s="8"/>
      <c r="AF50" s="8"/>
      <c r="AG50" s="4" t="s">
        <v>379</v>
      </c>
      <c r="AH50" s="4" t="s">
        <v>380</v>
      </c>
      <c r="AI50" s="4" t="s">
        <v>383</v>
      </c>
      <c r="AJ50" s="4" t="s">
        <v>385</v>
      </c>
      <c r="AK50" s="4" t="s">
        <v>387</v>
      </c>
      <c r="AL50" s="4"/>
      <c r="AM50" s="4"/>
      <c r="AN50" s="4"/>
      <c r="AO50" s="4"/>
      <c r="AP50" s="4"/>
      <c r="AQ50" s="4"/>
      <c r="AR50" s="4"/>
      <c r="AS50" s="4"/>
      <c r="AT50" s="4"/>
      <c r="AU50" s="4"/>
      <c r="AV50" s="4"/>
      <c r="AW50" s="4"/>
      <c r="AX50" s="4"/>
      <c r="AY50" s="4"/>
      <c r="AZ50" s="4"/>
      <c r="BA50" s="4"/>
      <c r="BB50" s="4"/>
      <c r="BC50" s="4"/>
      <c r="BD50" s="4"/>
      <c r="BE50" s="4"/>
      <c r="BF50" s="4"/>
      <c r="BG50" s="4"/>
      <c r="BH50" s="4"/>
      <c r="BI50" s="4"/>
      <c r="BJ50" s="655"/>
      <c r="BK50" s="24"/>
      <c r="BL50" s="1451" t="s">
        <v>7339</v>
      </c>
      <c r="BM50" s="1505" t="s">
        <v>7311</v>
      </c>
      <c r="BN50" s="4" t="s">
        <v>5776</v>
      </c>
      <c r="BO50" s="41" t="s">
        <v>6798</v>
      </c>
      <c r="BP50" s="41" t="s">
        <v>626</v>
      </c>
      <c r="BQ50" s="4" t="s">
        <v>626</v>
      </c>
      <c r="BR50" s="4"/>
      <c r="BS50" s="24" t="s">
        <v>973</v>
      </c>
      <c r="BT50" s="17" t="s">
        <v>6783</v>
      </c>
    </row>
    <row r="51" spans="1:79" ht="409.6">
      <c r="A51" s="1494">
        <v>273</v>
      </c>
      <c r="B51" s="1499">
        <v>255</v>
      </c>
      <c r="C51" s="1499"/>
      <c r="D51" s="1499"/>
      <c r="E51" s="4" t="s">
        <v>105</v>
      </c>
      <c r="F51" s="41"/>
      <c r="G51" s="4"/>
      <c r="H51" s="24" t="s">
        <v>5714</v>
      </c>
      <c r="I51" s="4" t="s">
        <v>2577</v>
      </c>
      <c r="J51" s="655" t="s">
        <v>1917</v>
      </c>
      <c r="K51" s="4" t="s">
        <v>1918</v>
      </c>
      <c r="L51" s="4" t="s">
        <v>1487</v>
      </c>
      <c r="M51" s="41" t="s">
        <v>4280</v>
      </c>
      <c r="N51" s="4"/>
      <c r="O51" s="8" t="s">
        <v>1920</v>
      </c>
      <c r="P51" s="1185" t="s">
        <v>1919</v>
      </c>
      <c r="Q51" s="1420">
        <v>2001</v>
      </c>
      <c r="R51" s="4" t="s">
        <v>3373</v>
      </c>
      <c r="S51" s="4" t="s">
        <v>3313</v>
      </c>
      <c r="T51" s="24"/>
      <c r="U51" s="4"/>
      <c r="V51" s="8" t="s">
        <v>2511</v>
      </c>
      <c r="W51" s="183"/>
      <c r="X51" s="183"/>
      <c r="Y51" s="183"/>
      <c r="Z51" s="4"/>
      <c r="AA51" s="183"/>
      <c r="AB51" s="183"/>
      <c r="AC51" s="183"/>
      <c r="AD51" s="183"/>
      <c r="AE51" s="8"/>
      <c r="AF51" s="8"/>
      <c r="AG51" s="4" t="s">
        <v>382</v>
      </c>
      <c r="AH51" s="4" t="s">
        <v>381</v>
      </c>
      <c r="AI51" s="4" t="s">
        <v>384</v>
      </c>
      <c r="AJ51" s="4" t="s">
        <v>386</v>
      </c>
      <c r="AK51" s="4" t="s">
        <v>388</v>
      </c>
      <c r="AL51" s="4"/>
      <c r="AM51" s="4"/>
      <c r="AN51" s="4"/>
      <c r="AO51" s="4"/>
      <c r="AP51" s="4"/>
      <c r="AQ51" s="4"/>
      <c r="AR51" s="4"/>
      <c r="AS51" s="4"/>
      <c r="AT51" s="4"/>
      <c r="AU51" s="4"/>
      <c r="AV51" s="4"/>
      <c r="AW51" s="4"/>
      <c r="AX51" s="4"/>
      <c r="AY51" s="4"/>
      <c r="AZ51" s="4"/>
      <c r="BA51" s="4"/>
      <c r="BB51" s="4"/>
      <c r="BC51" s="4"/>
      <c r="BD51" s="4"/>
      <c r="BE51" s="4"/>
      <c r="BF51" s="4"/>
      <c r="BG51" s="4"/>
      <c r="BH51" s="4"/>
      <c r="BI51" s="4"/>
      <c r="BJ51" s="655"/>
      <c r="BK51" s="24"/>
      <c r="BL51" s="1451" t="s">
        <v>7340</v>
      </c>
      <c r="BM51" s="1505" t="s">
        <v>7312</v>
      </c>
      <c r="BN51" s="4" t="s">
        <v>5776</v>
      </c>
      <c r="BO51" s="41" t="s">
        <v>6798</v>
      </c>
      <c r="BP51" s="41" t="s">
        <v>626</v>
      </c>
      <c r="BQ51" s="4" t="s">
        <v>626</v>
      </c>
      <c r="BR51" s="4"/>
      <c r="BS51" s="24" t="s">
        <v>973</v>
      </c>
      <c r="BT51" s="17" t="s">
        <v>7378</v>
      </c>
    </row>
    <row r="52" spans="1:79" ht="409.6">
      <c r="A52" s="1494">
        <v>290</v>
      </c>
      <c r="B52" s="1499">
        <v>272</v>
      </c>
      <c r="C52" s="1499"/>
      <c r="D52" s="1499"/>
      <c r="E52" s="42" t="s">
        <v>453</v>
      </c>
      <c r="F52" s="41" t="s">
        <v>5690</v>
      </c>
      <c r="G52" s="1437"/>
      <c r="H52" s="1495" t="s">
        <v>5663</v>
      </c>
      <c r="I52" s="4" t="s">
        <v>1969</v>
      </c>
      <c r="J52" s="655" t="s">
        <v>2592</v>
      </c>
      <c r="K52" s="4" t="s">
        <v>670</v>
      </c>
      <c r="L52" s="4" t="s">
        <v>670</v>
      </c>
      <c r="M52" s="41" t="s">
        <v>4280</v>
      </c>
      <c r="N52" s="4"/>
      <c r="O52" s="8" t="s">
        <v>1971</v>
      </c>
      <c r="P52" s="1185" t="s">
        <v>1970</v>
      </c>
      <c r="Q52" s="1420">
        <v>2003</v>
      </c>
      <c r="R52" s="4" t="s">
        <v>3395</v>
      </c>
      <c r="S52" s="7" t="s">
        <v>3394</v>
      </c>
      <c r="T52" s="24"/>
      <c r="U52" s="4" t="s">
        <v>626</v>
      </c>
      <c r="V52" s="8" t="s">
        <v>2511</v>
      </c>
      <c r="W52" s="183" t="s">
        <v>626</v>
      </c>
      <c r="X52" s="183" t="s">
        <v>626</v>
      </c>
      <c r="Y52" s="183" t="s">
        <v>2511</v>
      </c>
      <c r="Z52" s="4" t="s">
        <v>7058</v>
      </c>
      <c r="AA52" s="183" t="s">
        <v>7398</v>
      </c>
      <c r="AB52" s="183" t="s">
        <v>7398</v>
      </c>
      <c r="AC52" s="183" t="s">
        <v>2510</v>
      </c>
      <c r="AD52" s="183"/>
      <c r="AE52" s="8"/>
      <c r="AF52" s="8"/>
      <c r="AG52" s="1241" t="s">
        <v>6194</v>
      </c>
      <c r="AH52" s="4" t="s">
        <v>371</v>
      </c>
      <c r="AI52" s="4" t="s">
        <v>370</v>
      </c>
      <c r="AJ52" s="4" t="s">
        <v>556</v>
      </c>
      <c r="AK52" s="4"/>
      <c r="AL52" s="4"/>
      <c r="AM52" s="4"/>
      <c r="AN52" s="4"/>
      <c r="AO52" s="18"/>
      <c r="AP52" s="18"/>
      <c r="AQ52" s="18"/>
      <c r="AR52" s="18"/>
      <c r="AS52" s="18"/>
      <c r="AT52" s="18"/>
      <c r="AU52" s="18"/>
      <c r="AV52" s="18"/>
      <c r="AW52" s="4"/>
      <c r="AX52" s="4"/>
      <c r="AY52" s="4"/>
      <c r="AZ52" s="4"/>
      <c r="BA52" s="4"/>
      <c r="BB52" s="4"/>
      <c r="BC52" s="4"/>
      <c r="BD52" s="18"/>
      <c r="BE52" s="18"/>
      <c r="BF52" s="18"/>
      <c r="BG52" s="18"/>
      <c r="BH52" s="18"/>
      <c r="BI52" s="18"/>
      <c r="BJ52" s="1411"/>
      <c r="BK52" s="567"/>
      <c r="BL52" s="1202" t="s">
        <v>7363</v>
      </c>
      <c r="BM52" s="1239" t="s">
        <v>7051</v>
      </c>
      <c r="BN52" s="4" t="s">
        <v>5772</v>
      </c>
      <c r="BO52" s="41" t="s">
        <v>6795</v>
      </c>
      <c r="BP52" s="4" t="s">
        <v>626</v>
      </c>
      <c r="BQ52" s="4" t="s">
        <v>626</v>
      </c>
      <c r="BR52" s="4"/>
      <c r="BS52" s="123" t="s">
        <v>626</v>
      </c>
      <c r="BT52" s="4" t="s">
        <v>5783</v>
      </c>
    </row>
    <row r="53" spans="1:79" ht="51">
      <c r="A53" s="1494">
        <v>294</v>
      </c>
      <c r="B53" s="1499">
        <v>276</v>
      </c>
      <c r="C53" s="1499"/>
      <c r="D53" s="1499"/>
      <c r="E53" s="4" t="s">
        <v>1978</v>
      </c>
      <c r="F53" s="41"/>
      <c r="G53" s="4"/>
      <c r="H53" s="24" t="s">
        <v>5714</v>
      </c>
      <c r="I53" s="4" t="s">
        <v>2836</v>
      </c>
      <c r="J53" s="655" t="s">
        <v>2836</v>
      </c>
      <c r="K53" s="4" t="s">
        <v>1495</v>
      </c>
      <c r="L53" s="4" t="s">
        <v>673</v>
      </c>
      <c r="M53" s="41" t="s">
        <v>4280</v>
      </c>
      <c r="N53" s="4" t="s">
        <v>6436</v>
      </c>
      <c r="O53" s="4"/>
      <c r="P53" s="1185" t="s">
        <v>6438</v>
      </c>
      <c r="Q53" s="1420">
        <v>1997</v>
      </c>
      <c r="R53" s="4" t="s">
        <v>3676</v>
      </c>
      <c r="S53" s="4" t="s">
        <v>6437</v>
      </c>
      <c r="T53" s="24"/>
      <c r="U53" s="4" t="s">
        <v>626</v>
      </c>
      <c r="V53" s="4" t="s">
        <v>2511</v>
      </c>
      <c r="W53" s="41" t="s">
        <v>626</v>
      </c>
      <c r="X53" s="41" t="s">
        <v>626</v>
      </c>
      <c r="Y53" s="41" t="s">
        <v>2511</v>
      </c>
      <c r="Z53" s="4" t="s">
        <v>626</v>
      </c>
      <c r="AA53" s="41" t="s">
        <v>626</v>
      </c>
      <c r="AB53" s="41" t="s">
        <v>7398</v>
      </c>
      <c r="AC53" s="41" t="s">
        <v>2510</v>
      </c>
      <c r="AD53" s="41"/>
      <c r="AE53" s="4"/>
      <c r="AF53" s="4"/>
      <c r="AG53" s="4" t="s">
        <v>965</v>
      </c>
      <c r="AH53" s="4" t="s">
        <v>81</v>
      </c>
      <c r="AI53" s="4" t="s">
        <v>363</v>
      </c>
      <c r="AJ53" s="4" t="s">
        <v>364</v>
      </c>
      <c r="AK53" s="4" t="s">
        <v>366</v>
      </c>
      <c r="AL53" s="4"/>
      <c r="AM53" s="4"/>
      <c r="AN53" s="4"/>
      <c r="AO53" s="4"/>
      <c r="AP53" s="4"/>
      <c r="AQ53" s="4"/>
      <c r="AR53" s="4"/>
      <c r="AS53" s="4"/>
      <c r="AT53" s="4"/>
      <c r="AU53" s="4"/>
      <c r="AV53" s="4"/>
      <c r="AW53" s="4"/>
      <c r="AX53" s="39"/>
      <c r="AY53" s="4"/>
      <c r="AZ53" s="4"/>
      <c r="BA53" s="4"/>
      <c r="BB53" s="4"/>
      <c r="BC53" s="4"/>
      <c r="BD53" s="1427"/>
      <c r="BE53" s="4"/>
      <c r="BF53" s="4"/>
      <c r="BG53" s="4"/>
      <c r="BH53" s="4"/>
      <c r="BI53" s="4"/>
      <c r="BJ53" s="655"/>
      <c r="BK53" s="24"/>
      <c r="BL53" s="1202" t="s">
        <v>7247</v>
      </c>
      <c r="BM53" s="1241" t="s">
        <v>7086</v>
      </c>
      <c r="BN53" s="4" t="s">
        <v>5772</v>
      </c>
      <c r="BO53" s="127" t="s">
        <v>6798</v>
      </c>
      <c r="BP53" s="4" t="s">
        <v>626</v>
      </c>
      <c r="BQ53" s="4" t="s">
        <v>626</v>
      </c>
      <c r="BR53" s="4"/>
      <c r="BS53" s="123" t="s">
        <v>5250</v>
      </c>
      <c r="BT53" s="4" t="s">
        <v>5782</v>
      </c>
    </row>
    <row r="54" spans="1:79" ht="187">
      <c r="A54" s="1494">
        <v>300</v>
      </c>
      <c r="B54" s="1499">
        <v>282</v>
      </c>
      <c r="C54" s="1499"/>
      <c r="D54" s="1499"/>
      <c r="E54" s="4" t="s">
        <v>551</v>
      </c>
      <c r="F54" s="41"/>
      <c r="G54" s="4"/>
      <c r="H54" s="24" t="s">
        <v>5714</v>
      </c>
      <c r="I54" s="4" t="s">
        <v>2953</v>
      </c>
      <c r="J54" s="655" t="s">
        <v>2005</v>
      </c>
      <c r="K54" s="4" t="s">
        <v>844</v>
      </c>
      <c r="L54" s="4" t="s">
        <v>680</v>
      </c>
      <c r="M54" s="41" t="s">
        <v>4280</v>
      </c>
      <c r="N54" s="4"/>
      <c r="O54" s="8" t="s">
        <v>2007</v>
      </c>
      <c r="P54" s="1185" t="s">
        <v>2006</v>
      </c>
      <c r="Q54" s="1420" t="s">
        <v>7021</v>
      </c>
      <c r="R54" s="4" t="s">
        <v>3404</v>
      </c>
      <c r="S54" s="4" t="s">
        <v>3403</v>
      </c>
      <c r="T54" s="24"/>
      <c r="U54" s="4" t="s">
        <v>626</v>
      </c>
      <c r="V54" s="8" t="s">
        <v>2511</v>
      </c>
      <c r="W54" s="183" t="s">
        <v>626</v>
      </c>
      <c r="X54" s="183" t="s">
        <v>626</v>
      </c>
      <c r="Y54" s="183" t="s">
        <v>2511</v>
      </c>
      <c r="Z54" s="4" t="s">
        <v>7098</v>
      </c>
      <c r="AA54" s="183" t="s">
        <v>626</v>
      </c>
      <c r="AB54" s="183" t="s">
        <v>626</v>
      </c>
      <c r="AC54" s="183" t="s">
        <v>626</v>
      </c>
      <c r="AD54" s="183"/>
      <c r="AE54" s="8"/>
      <c r="AF54" s="8"/>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655"/>
      <c r="BK54" s="24"/>
      <c r="BL54" s="1228" t="s">
        <v>7341</v>
      </c>
      <c r="BM54" s="1241" t="s">
        <v>7051</v>
      </c>
      <c r="BN54" s="4" t="s">
        <v>5776</v>
      </c>
      <c r="BO54" s="41" t="s">
        <v>6795</v>
      </c>
      <c r="BP54" s="41" t="s">
        <v>626</v>
      </c>
      <c r="BQ54" s="4" t="s">
        <v>626</v>
      </c>
      <c r="BR54" s="4"/>
      <c r="BS54" s="123" t="s">
        <v>626</v>
      </c>
      <c r="BT54" s="17" t="s">
        <v>7379</v>
      </c>
    </row>
    <row r="55" spans="1:79" ht="68">
      <c r="A55" s="1494">
        <v>310</v>
      </c>
      <c r="B55" s="1499">
        <v>292</v>
      </c>
      <c r="C55" s="1499"/>
      <c r="D55" s="1499"/>
      <c r="E55" s="4" t="s">
        <v>2036</v>
      </c>
      <c r="F55" s="41"/>
      <c r="G55" s="4"/>
      <c r="H55" s="24" t="s">
        <v>2150</v>
      </c>
      <c r="I55" s="4" t="s">
        <v>2813</v>
      </c>
      <c r="J55" s="655" t="s">
        <v>2035</v>
      </c>
      <c r="K55" s="4" t="s">
        <v>731</v>
      </c>
      <c r="L55" s="4" t="s">
        <v>672</v>
      </c>
      <c r="M55" s="41" t="s">
        <v>4280</v>
      </c>
      <c r="N55" s="4"/>
      <c r="O55" s="8" t="s">
        <v>2033</v>
      </c>
      <c r="P55" s="1185" t="s">
        <v>2037</v>
      </c>
      <c r="Q55" s="1420">
        <v>2012</v>
      </c>
      <c r="R55" s="4" t="s">
        <v>3416</v>
      </c>
      <c r="S55" s="4" t="s">
        <v>3417</v>
      </c>
      <c r="T55" s="24"/>
      <c r="U55" s="4" t="s">
        <v>626</v>
      </c>
      <c r="V55" s="8" t="s">
        <v>2547</v>
      </c>
      <c r="W55" s="183" t="s">
        <v>626</v>
      </c>
      <c r="X55" s="183" t="s">
        <v>626</v>
      </c>
      <c r="Y55" s="183" t="s">
        <v>2511</v>
      </c>
      <c r="Z55" s="4" t="s">
        <v>7098</v>
      </c>
      <c r="AA55" s="183" t="s">
        <v>7398</v>
      </c>
      <c r="AB55" s="183" t="s">
        <v>7398</v>
      </c>
      <c r="AC55" s="183" t="s">
        <v>2510</v>
      </c>
      <c r="AD55" s="183"/>
      <c r="AE55" s="8"/>
      <c r="AF55" s="8"/>
      <c r="AG55" s="4" t="s">
        <v>968</v>
      </c>
      <c r="AH55" s="4" t="s">
        <v>88</v>
      </c>
      <c r="AI55" s="4" t="s">
        <v>360</v>
      </c>
      <c r="AJ55" s="4" t="s">
        <v>361</v>
      </c>
      <c r="AK55" s="4" t="s">
        <v>362</v>
      </c>
      <c r="AL55" s="4"/>
      <c r="AM55" s="4"/>
      <c r="AN55" s="4"/>
      <c r="AO55" s="4"/>
      <c r="AP55" s="4"/>
      <c r="AQ55" s="4"/>
      <c r="AR55" s="4"/>
      <c r="AS55" s="4"/>
      <c r="AT55" s="4"/>
      <c r="AU55" s="4"/>
      <c r="AV55" s="4"/>
      <c r="AW55" s="4"/>
      <c r="AX55" s="39"/>
      <c r="AY55" s="4"/>
      <c r="AZ55" s="4"/>
      <c r="BA55" s="4"/>
      <c r="BB55" s="4"/>
      <c r="BC55" s="4"/>
      <c r="BD55" s="4"/>
      <c r="BE55" s="4"/>
      <c r="BF55" s="4"/>
      <c r="BG55" s="4"/>
      <c r="BH55" s="4"/>
      <c r="BI55" s="4"/>
      <c r="BJ55" s="655"/>
      <c r="BK55" s="24"/>
      <c r="BL55" s="1434" t="s">
        <v>4818</v>
      </c>
      <c r="BM55" s="1241"/>
      <c r="BN55" s="4" t="s">
        <v>5776</v>
      </c>
      <c r="BO55" s="41" t="s">
        <v>6796</v>
      </c>
      <c r="BP55" s="4" t="s">
        <v>626</v>
      </c>
      <c r="BQ55" s="4" t="s">
        <v>626</v>
      </c>
      <c r="BR55" s="4"/>
      <c r="BS55" s="123" t="s">
        <v>972</v>
      </c>
      <c r="BT55" s="17" t="s">
        <v>6783</v>
      </c>
    </row>
    <row r="56" spans="1:79" ht="372">
      <c r="A56" s="1494">
        <v>311</v>
      </c>
      <c r="B56" s="1499">
        <v>293</v>
      </c>
      <c r="C56" s="1499"/>
      <c r="D56" s="1499"/>
      <c r="E56" s="4" t="s">
        <v>3604</v>
      </c>
      <c r="F56" s="41" t="s">
        <v>6523</v>
      </c>
      <c r="G56" s="9"/>
      <c r="H56" s="24" t="s">
        <v>2150</v>
      </c>
      <c r="I56" s="4"/>
      <c r="J56" s="655" t="s">
        <v>2038</v>
      </c>
      <c r="K56" s="4" t="s">
        <v>2039</v>
      </c>
      <c r="L56" s="4" t="s">
        <v>672</v>
      </c>
      <c r="M56" s="41" t="s">
        <v>4280</v>
      </c>
      <c r="N56" s="4"/>
      <c r="O56" s="4"/>
      <c r="P56" s="1185" t="s">
        <v>2040</v>
      </c>
      <c r="Q56" s="1420">
        <v>1984</v>
      </c>
      <c r="R56" s="4"/>
      <c r="S56" s="4"/>
      <c r="T56" s="24"/>
      <c r="U56" s="4"/>
      <c r="V56" s="4" t="s">
        <v>2511</v>
      </c>
      <c r="W56" s="4" t="s">
        <v>626</v>
      </c>
      <c r="X56" s="4" t="s">
        <v>626</v>
      </c>
      <c r="Y56" s="127" t="s">
        <v>2511</v>
      </c>
      <c r="Z56" s="4" t="s">
        <v>7092</v>
      </c>
      <c r="AA56" s="1535" t="s">
        <v>7421</v>
      </c>
      <c r="AB56" s="41" t="s">
        <v>7403</v>
      </c>
      <c r="AC56" s="127" t="s">
        <v>626</v>
      </c>
      <c r="AD56" s="41"/>
      <c r="AE56" s="4"/>
      <c r="AF56" s="4"/>
      <c r="AG56" s="4" t="s">
        <v>6522</v>
      </c>
      <c r="AH56" s="4"/>
      <c r="AI56" s="4"/>
      <c r="AJ56" s="4"/>
      <c r="AK56" s="4"/>
      <c r="AL56" s="4"/>
      <c r="AM56" s="4"/>
      <c r="AN56" s="4"/>
      <c r="AO56" s="4"/>
      <c r="AP56" s="4"/>
      <c r="AQ56" s="1452"/>
      <c r="AR56" s="1452"/>
      <c r="AS56" s="1452"/>
      <c r="AT56" s="1452"/>
      <c r="AU56" s="1452"/>
      <c r="AV56" s="1452"/>
      <c r="AW56" s="1452"/>
      <c r="AX56" s="1452"/>
      <c r="AY56" s="1452"/>
      <c r="AZ56" s="1452"/>
      <c r="BA56" s="1452"/>
      <c r="BB56" s="1452"/>
      <c r="BC56" s="1452"/>
      <c r="BD56" s="1452"/>
      <c r="BE56" s="1452"/>
      <c r="BF56" s="1452"/>
      <c r="BG56" s="1452"/>
      <c r="BH56" s="1452"/>
      <c r="BI56" s="1452"/>
      <c r="BJ56" s="1453"/>
      <c r="BK56" s="1454"/>
      <c r="BL56" s="1506" t="s">
        <v>7252</v>
      </c>
      <c r="BM56" s="1457" t="s">
        <v>7251</v>
      </c>
      <c r="BN56" s="1452" t="s">
        <v>6031</v>
      </c>
      <c r="BO56" s="1455" t="s">
        <v>6796</v>
      </c>
      <c r="BP56" s="1452" t="s">
        <v>626</v>
      </c>
      <c r="BQ56" s="1452" t="s">
        <v>626</v>
      </c>
      <c r="BR56" s="1452"/>
      <c r="BS56" s="1507" t="s">
        <v>972</v>
      </c>
      <c r="BT56" s="1452" t="s">
        <v>7379</v>
      </c>
      <c r="BU56" s="1456"/>
      <c r="BV56" s="1456"/>
      <c r="BW56" s="1456"/>
      <c r="BX56" s="1456"/>
      <c r="BY56" s="1456"/>
      <c r="BZ56" s="1456"/>
      <c r="CA56" s="1456"/>
    </row>
    <row r="57" spans="1:79" ht="51">
      <c r="A57" s="1494">
        <v>316</v>
      </c>
      <c r="B57" s="1499">
        <v>298</v>
      </c>
      <c r="C57" s="1499"/>
      <c r="D57" s="1499"/>
      <c r="E57" s="4" t="s">
        <v>291</v>
      </c>
      <c r="F57" s="41"/>
      <c r="G57" s="4"/>
      <c r="H57" s="24" t="s">
        <v>2150</v>
      </c>
      <c r="I57" s="4" t="s">
        <v>2055</v>
      </c>
      <c r="J57" s="655" t="s">
        <v>2056</v>
      </c>
      <c r="K57" s="4" t="s">
        <v>679</v>
      </c>
      <c r="L57" s="4" t="s">
        <v>679</v>
      </c>
      <c r="M57" s="41" t="s">
        <v>4280</v>
      </c>
      <c r="N57" s="4"/>
      <c r="O57" s="8" t="s">
        <v>2059</v>
      </c>
      <c r="P57" s="1185" t="s">
        <v>2058</v>
      </c>
      <c r="Q57" s="1420" t="s">
        <v>7007</v>
      </c>
      <c r="R57" s="4" t="s">
        <v>2057</v>
      </c>
      <c r="S57" s="4" t="s">
        <v>3418</v>
      </c>
      <c r="T57" s="24"/>
      <c r="U57" s="18" t="s">
        <v>626</v>
      </c>
      <c r="V57" s="8" t="s">
        <v>2511</v>
      </c>
      <c r="W57" s="1536" t="s">
        <v>626</v>
      </c>
      <c r="X57" s="1532" t="s">
        <v>626</v>
      </c>
      <c r="Y57" s="1532" t="s">
        <v>626</v>
      </c>
      <c r="Z57" s="4" t="s">
        <v>7094</v>
      </c>
      <c r="AA57" s="183" t="s">
        <v>7417</v>
      </c>
      <c r="AB57" s="183" t="s">
        <v>7398</v>
      </c>
      <c r="AC57" s="183" t="s">
        <v>2510</v>
      </c>
      <c r="AD57" s="183"/>
      <c r="AE57" s="8"/>
      <c r="AF57" s="8"/>
      <c r="AG57" s="4" t="s">
        <v>292</v>
      </c>
      <c r="AH57" s="4" t="s">
        <v>293</v>
      </c>
      <c r="AI57" s="4" t="s">
        <v>294</v>
      </c>
      <c r="AJ57" s="4" t="s">
        <v>295</v>
      </c>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655"/>
      <c r="BK57" s="24"/>
      <c r="BL57" s="1434" t="s">
        <v>475</v>
      </c>
      <c r="BM57" s="1241"/>
      <c r="BN57" s="4" t="s">
        <v>5776</v>
      </c>
      <c r="BO57" s="41" t="s">
        <v>6796</v>
      </c>
      <c r="BP57" s="41" t="s">
        <v>626</v>
      </c>
      <c r="BQ57" s="4" t="s">
        <v>626</v>
      </c>
      <c r="BR57" s="4"/>
      <c r="BS57" s="123" t="s">
        <v>972</v>
      </c>
      <c r="BT57" s="17" t="s">
        <v>7395</v>
      </c>
    </row>
    <row r="58" spans="1:79" ht="409.6">
      <c r="A58" s="1494">
        <v>317</v>
      </c>
      <c r="B58" s="1499">
        <v>299</v>
      </c>
      <c r="C58" s="1499"/>
      <c r="D58" s="1499"/>
      <c r="E58" s="4" t="s">
        <v>2060</v>
      </c>
      <c r="F58" s="1501" t="s">
        <v>5693</v>
      </c>
      <c r="G58" s="1426" t="s">
        <v>2150</v>
      </c>
      <c r="H58" s="582"/>
      <c r="I58" s="4" t="s">
        <v>2061</v>
      </c>
      <c r="J58" s="1416" t="s">
        <v>2062</v>
      </c>
      <c r="K58" s="4" t="s">
        <v>715</v>
      </c>
      <c r="L58" s="4" t="s">
        <v>668</v>
      </c>
      <c r="M58" s="41" t="s">
        <v>4280</v>
      </c>
      <c r="N58" s="4"/>
      <c r="O58" s="4"/>
      <c r="P58" s="1185" t="s">
        <v>2063</v>
      </c>
      <c r="Q58" s="1420">
        <v>2005</v>
      </c>
      <c r="R58" s="4" t="s">
        <v>3420</v>
      </c>
      <c r="S58" s="4" t="s">
        <v>3419</v>
      </c>
      <c r="T58" s="24"/>
      <c r="U58" s="4"/>
      <c r="V58" s="4" t="s">
        <v>2560</v>
      </c>
      <c r="W58" s="41"/>
      <c r="X58" s="41"/>
      <c r="Y58" s="41"/>
      <c r="Z58" s="4" t="s">
        <v>626</v>
      </c>
      <c r="AA58" s="41"/>
      <c r="AB58" s="41"/>
      <c r="AC58" s="41"/>
      <c r="AD58" s="41"/>
      <c r="AE58" s="4"/>
      <c r="AF58" s="4"/>
      <c r="AG58" s="581"/>
      <c r="AH58" s="4"/>
      <c r="AI58" s="581" t="s">
        <v>296</v>
      </c>
      <c r="AJ58" s="581" t="s">
        <v>297</v>
      </c>
      <c r="AK58" s="581" t="s">
        <v>298</v>
      </c>
      <c r="AL58" s="581"/>
      <c r="AM58" s="581"/>
      <c r="AN58" s="581"/>
      <c r="AO58" s="581"/>
      <c r="AP58" s="581"/>
      <c r="AQ58" s="581"/>
      <c r="AR58" s="581"/>
      <c r="AS58" s="581"/>
      <c r="AT58" s="581"/>
      <c r="AU58" s="581"/>
      <c r="AV58" s="581"/>
      <c r="AW58" s="581"/>
      <c r="AX58" s="581"/>
      <c r="AY58" s="581"/>
      <c r="AZ58" s="581"/>
      <c r="BA58" s="581"/>
      <c r="BB58" s="581"/>
      <c r="BC58" s="581"/>
      <c r="BD58" s="581"/>
      <c r="BE58" s="581"/>
      <c r="BF58" s="581"/>
      <c r="BG58" s="581"/>
      <c r="BH58" s="581"/>
      <c r="BI58" s="581"/>
      <c r="BJ58" s="1416"/>
      <c r="BK58" s="582"/>
      <c r="BL58" s="1228" t="s">
        <v>6979</v>
      </c>
      <c r="BM58" s="1252"/>
      <c r="BN58" s="581" t="s">
        <v>6030</v>
      </c>
      <c r="BO58" s="127" t="s">
        <v>6794</v>
      </c>
      <c r="BP58" s="581" t="s">
        <v>626</v>
      </c>
      <c r="BQ58" s="4" t="s">
        <v>626</v>
      </c>
      <c r="BR58" s="581"/>
      <c r="BS58" s="1496" t="s">
        <v>5209</v>
      </c>
      <c r="BT58" s="581" t="s">
        <v>6789</v>
      </c>
      <c r="BU58" s="584"/>
      <c r="BV58" s="584"/>
      <c r="BW58" s="584"/>
      <c r="BX58" s="584"/>
      <c r="BY58" s="584"/>
      <c r="BZ58" s="584"/>
      <c r="CA58" s="584"/>
    </row>
    <row r="59" spans="1:79" ht="68">
      <c r="A59" s="1494">
        <v>318</v>
      </c>
      <c r="B59" s="1499">
        <v>300</v>
      </c>
      <c r="C59" s="1499"/>
      <c r="D59" s="1499"/>
      <c r="E59" s="4" t="s">
        <v>2064</v>
      </c>
      <c r="F59" s="127" t="s">
        <v>5715</v>
      </c>
      <c r="G59" s="9" t="s">
        <v>2150</v>
      </c>
      <c r="H59" s="24"/>
      <c r="I59" s="4" t="s">
        <v>2065</v>
      </c>
      <c r="J59" s="655" t="s">
        <v>2066</v>
      </c>
      <c r="K59" s="4" t="s">
        <v>714</v>
      </c>
      <c r="L59" s="4" t="s">
        <v>673</v>
      </c>
      <c r="M59" s="41" t="s">
        <v>4280</v>
      </c>
      <c r="N59" s="4"/>
      <c r="O59" s="4"/>
      <c r="P59" s="1185" t="s">
        <v>2067</v>
      </c>
      <c r="Q59" s="1420">
        <v>2011</v>
      </c>
      <c r="R59" s="4" t="s">
        <v>3422</v>
      </c>
      <c r="S59" s="7" t="s">
        <v>3421</v>
      </c>
      <c r="T59" s="24"/>
      <c r="U59" s="4"/>
      <c r="V59" s="4" t="s">
        <v>2511</v>
      </c>
      <c r="W59" s="41"/>
      <c r="X59" s="41"/>
      <c r="Y59" s="41"/>
      <c r="Z59" s="4" t="s">
        <v>7094</v>
      </c>
      <c r="AA59" s="41"/>
      <c r="AB59" s="41"/>
      <c r="AC59" s="41"/>
      <c r="AD59" s="41"/>
      <c r="AE59" s="4"/>
      <c r="AF59" s="4"/>
      <c r="AG59" s="4"/>
      <c r="AH59" s="4"/>
      <c r="AI59" s="4" t="s">
        <v>299</v>
      </c>
      <c r="AJ59" s="4" t="s">
        <v>300</v>
      </c>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655"/>
      <c r="BK59" s="24"/>
      <c r="BL59" s="1228" t="s">
        <v>5585</v>
      </c>
      <c r="BM59" s="1241" t="s">
        <v>626</v>
      </c>
      <c r="BN59" s="4" t="s">
        <v>5772</v>
      </c>
      <c r="BO59" s="127" t="s">
        <v>6798</v>
      </c>
      <c r="BP59" s="4" t="s">
        <v>626</v>
      </c>
      <c r="BQ59" s="4" t="s">
        <v>626</v>
      </c>
      <c r="BR59" s="4"/>
      <c r="BS59" s="123" t="s">
        <v>5254</v>
      </c>
      <c r="BT59" s="4" t="s">
        <v>6789</v>
      </c>
    </row>
    <row r="60" spans="1:79" ht="51">
      <c r="A60" s="1494">
        <v>320</v>
      </c>
      <c r="B60" s="1499">
        <v>302</v>
      </c>
      <c r="C60" s="1499"/>
      <c r="D60" s="1499"/>
      <c r="E60" s="18" t="s">
        <v>626</v>
      </c>
      <c r="F60" s="171"/>
      <c r="G60" s="18"/>
      <c r="H60" s="36" t="s">
        <v>5714</v>
      </c>
      <c r="I60" s="4" t="s">
        <v>2071</v>
      </c>
      <c r="J60" s="655" t="s">
        <v>1181</v>
      </c>
      <c r="K60" s="4" t="s">
        <v>1494</v>
      </c>
      <c r="L60" s="4" t="s">
        <v>668</v>
      </c>
      <c r="M60" s="41" t="s">
        <v>4280</v>
      </c>
      <c r="N60" s="4"/>
      <c r="O60" s="4"/>
      <c r="P60" s="1185" t="s">
        <v>2073</v>
      </c>
      <c r="Q60" s="1420">
        <v>2004</v>
      </c>
      <c r="R60" s="4" t="s">
        <v>2072</v>
      </c>
      <c r="S60" s="4" t="s">
        <v>3248</v>
      </c>
      <c r="T60" s="24"/>
      <c r="U60" s="4" t="s">
        <v>626</v>
      </c>
      <c r="V60" s="3" t="s">
        <v>2511</v>
      </c>
      <c r="W60" s="127" t="s">
        <v>626</v>
      </c>
      <c r="X60" s="127" t="s">
        <v>626</v>
      </c>
      <c r="Y60" s="1535" t="s">
        <v>2511</v>
      </c>
      <c r="Z60" s="4" t="s">
        <v>7098</v>
      </c>
      <c r="AA60" s="127" t="s">
        <v>626</v>
      </c>
      <c r="AB60" s="127" t="s">
        <v>626</v>
      </c>
      <c r="AC60" s="127" t="s">
        <v>626</v>
      </c>
      <c r="AD60" s="41"/>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655"/>
      <c r="BK60" s="24"/>
      <c r="BL60" s="1228" t="s">
        <v>4821</v>
      </c>
      <c r="BM60" s="1241"/>
      <c r="BN60" s="4" t="s">
        <v>5776</v>
      </c>
      <c r="BO60" s="127" t="s">
        <v>6794</v>
      </c>
      <c r="BP60" s="41" t="s">
        <v>626</v>
      </c>
      <c r="BQ60" s="4" t="s">
        <v>626</v>
      </c>
      <c r="BR60" s="4"/>
      <c r="BS60" s="123" t="s">
        <v>972</v>
      </c>
      <c r="BT60" s="17" t="s">
        <v>7379</v>
      </c>
    </row>
    <row r="61" spans="1:79" ht="51">
      <c r="A61" s="1494">
        <v>331</v>
      </c>
      <c r="B61" s="1499">
        <v>313</v>
      </c>
      <c r="C61" s="1499"/>
      <c r="D61" s="1499"/>
      <c r="E61" s="18" t="s">
        <v>626</v>
      </c>
      <c r="F61" s="171"/>
      <c r="G61" s="18"/>
      <c r="H61" s="36" t="s">
        <v>5714</v>
      </c>
      <c r="I61" s="4" t="s">
        <v>2062</v>
      </c>
      <c r="J61" s="655" t="s">
        <v>2062</v>
      </c>
      <c r="K61" s="4" t="s">
        <v>715</v>
      </c>
      <c r="L61" s="4" t="s">
        <v>668</v>
      </c>
      <c r="M61" s="41" t="s">
        <v>4280</v>
      </c>
      <c r="N61" s="4"/>
      <c r="O61" s="4"/>
      <c r="P61" s="1185"/>
      <c r="Q61" s="1420" t="s">
        <v>626</v>
      </c>
      <c r="R61" s="4"/>
      <c r="S61" s="4"/>
      <c r="T61" s="24"/>
      <c r="U61" s="4" t="s">
        <v>626</v>
      </c>
      <c r="V61" s="3" t="s">
        <v>2547</v>
      </c>
      <c r="W61" s="41" t="s">
        <v>626</v>
      </c>
      <c r="X61" s="41" t="s">
        <v>626</v>
      </c>
      <c r="Y61" s="41" t="s">
        <v>2511</v>
      </c>
      <c r="Z61" s="4" t="s">
        <v>7098</v>
      </c>
      <c r="AA61" s="41" t="s">
        <v>7398</v>
      </c>
      <c r="AB61" s="41" t="s">
        <v>7398</v>
      </c>
      <c r="AC61" s="41" t="s">
        <v>2510</v>
      </c>
      <c r="AD61" s="41"/>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655"/>
      <c r="BK61" s="24"/>
      <c r="BL61" s="1228" t="s">
        <v>3532</v>
      </c>
      <c r="BM61" s="1241"/>
      <c r="BN61" s="4" t="s">
        <v>5776</v>
      </c>
      <c r="BO61" s="127" t="s">
        <v>6794</v>
      </c>
      <c r="BP61" s="41" t="s">
        <v>626</v>
      </c>
      <c r="BQ61" s="4" t="s">
        <v>626</v>
      </c>
      <c r="BR61" s="4"/>
      <c r="BS61" s="123" t="s">
        <v>972</v>
      </c>
      <c r="BT61" s="17" t="s">
        <v>6783</v>
      </c>
    </row>
    <row r="62" spans="1:79" ht="51">
      <c r="A62" s="1494">
        <v>332</v>
      </c>
      <c r="B62" s="1499">
        <v>314</v>
      </c>
      <c r="C62" s="1499"/>
      <c r="D62" s="1499"/>
      <c r="E62" s="4" t="s">
        <v>2088</v>
      </c>
      <c r="F62" s="41"/>
      <c r="G62" s="4"/>
      <c r="H62" s="24" t="s">
        <v>2150</v>
      </c>
      <c r="I62" s="4"/>
      <c r="J62" s="655" t="s">
        <v>2089</v>
      </c>
      <c r="K62" s="4" t="s">
        <v>2090</v>
      </c>
      <c r="L62" s="3" t="s">
        <v>7047</v>
      </c>
      <c r="M62" s="41" t="s">
        <v>4280</v>
      </c>
      <c r="N62" s="4"/>
      <c r="O62" s="4"/>
      <c r="P62" s="1185" t="s">
        <v>2091</v>
      </c>
      <c r="Q62" s="1420" t="s">
        <v>7020</v>
      </c>
      <c r="R62" s="4"/>
      <c r="S62" s="4"/>
      <c r="T62" s="24"/>
      <c r="U62" s="4" t="s">
        <v>626</v>
      </c>
      <c r="V62" s="3" t="s">
        <v>2547</v>
      </c>
      <c r="W62" s="41" t="s">
        <v>626</v>
      </c>
      <c r="X62" s="41" t="s">
        <v>626</v>
      </c>
      <c r="Y62" s="41" t="s">
        <v>2511</v>
      </c>
      <c r="Z62" s="4" t="s">
        <v>7098</v>
      </c>
      <c r="AA62" s="41" t="s">
        <v>7398</v>
      </c>
      <c r="AB62" s="41" t="s">
        <v>7398</v>
      </c>
      <c r="AC62" s="41" t="s">
        <v>2510</v>
      </c>
      <c r="AD62" s="41"/>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655"/>
      <c r="BK62" s="24"/>
      <c r="BL62" s="1435" t="s">
        <v>626</v>
      </c>
      <c r="BM62" s="1241"/>
      <c r="BN62" s="4" t="s">
        <v>5776</v>
      </c>
      <c r="BO62" s="41" t="s">
        <v>6796</v>
      </c>
      <c r="BP62" s="41" t="s">
        <v>626</v>
      </c>
      <c r="BQ62" s="4" t="s">
        <v>626</v>
      </c>
      <c r="BR62" s="4"/>
      <c r="BS62" s="24" t="s">
        <v>2497</v>
      </c>
      <c r="BT62" s="17" t="s">
        <v>6783</v>
      </c>
    </row>
    <row r="63" spans="1:79" ht="68">
      <c r="A63" s="1494">
        <v>342</v>
      </c>
      <c r="B63" s="1499">
        <v>324</v>
      </c>
      <c r="C63" s="1499"/>
      <c r="D63" s="1499"/>
      <c r="E63" s="4" t="s">
        <v>2116</v>
      </c>
      <c r="F63" s="41"/>
      <c r="G63" s="4"/>
      <c r="H63" s="24"/>
      <c r="I63" s="4"/>
      <c r="J63" s="655" t="s">
        <v>2117</v>
      </c>
      <c r="K63" s="4"/>
      <c r="L63" s="4" t="s">
        <v>673</v>
      </c>
      <c r="M63" s="41" t="s">
        <v>4280</v>
      </c>
      <c r="N63" s="4"/>
      <c r="O63" s="4"/>
      <c r="P63" s="1185"/>
      <c r="Q63" s="1420" t="s">
        <v>626</v>
      </c>
      <c r="R63" s="4"/>
      <c r="S63" s="4"/>
      <c r="T63" s="24"/>
      <c r="U63" s="4"/>
      <c r="V63" s="4"/>
      <c r="W63" s="41"/>
      <c r="X63" s="41"/>
      <c r="Y63" s="41"/>
      <c r="Z63" s="4" t="s">
        <v>626</v>
      </c>
      <c r="AA63" s="41"/>
      <c r="AB63" s="41"/>
      <c r="AC63" s="41"/>
      <c r="AD63" s="41"/>
      <c r="AE63" s="4" t="s">
        <v>2650</v>
      </c>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655"/>
      <c r="BK63" s="24"/>
      <c r="BL63" s="1228" t="s">
        <v>626</v>
      </c>
      <c r="BM63" s="1241" t="s">
        <v>7084</v>
      </c>
      <c r="BN63" s="4" t="s">
        <v>5772</v>
      </c>
      <c r="BO63" s="127" t="s">
        <v>6798</v>
      </c>
      <c r="BP63" s="4" t="s">
        <v>626</v>
      </c>
      <c r="BQ63" s="4" t="s">
        <v>626</v>
      </c>
      <c r="BR63" s="4"/>
      <c r="BS63" s="24"/>
      <c r="BT63" s="4" t="s">
        <v>6789</v>
      </c>
    </row>
    <row r="64" spans="1:79" ht="34">
      <c r="A64" s="1494">
        <v>343</v>
      </c>
      <c r="B64" s="1499" t="s">
        <v>5127</v>
      </c>
      <c r="C64" s="1499"/>
      <c r="D64" s="1499"/>
      <c r="E64" s="4"/>
      <c r="F64" s="41"/>
      <c r="G64" s="4"/>
      <c r="H64" s="24" t="s">
        <v>5714</v>
      </c>
      <c r="I64" s="4" t="s">
        <v>3789</v>
      </c>
      <c r="J64" s="655" t="s">
        <v>2118</v>
      </c>
      <c r="K64" s="4"/>
      <c r="L64" s="4" t="s">
        <v>2119</v>
      </c>
      <c r="M64" s="41" t="s">
        <v>2814</v>
      </c>
      <c r="N64" s="4"/>
      <c r="O64" s="4"/>
      <c r="P64" s="1185" t="s">
        <v>2120</v>
      </c>
      <c r="Q64" s="1420">
        <v>2003</v>
      </c>
      <c r="R64" s="4"/>
      <c r="S64" s="4"/>
      <c r="T64" s="24"/>
      <c r="U64" s="18" t="s">
        <v>626</v>
      </c>
      <c r="V64" s="18" t="s">
        <v>626</v>
      </c>
      <c r="W64" s="18" t="s">
        <v>626</v>
      </c>
      <c r="X64" s="18" t="s">
        <v>626</v>
      </c>
      <c r="Y64" s="18" t="s">
        <v>626</v>
      </c>
      <c r="Z64" s="18" t="s">
        <v>626</v>
      </c>
      <c r="AA64" s="18" t="s">
        <v>626</v>
      </c>
      <c r="AB64" s="18" t="s">
        <v>626</v>
      </c>
      <c r="AC64" s="18" t="s">
        <v>2510</v>
      </c>
      <c r="AD64" s="41"/>
      <c r="AE64" s="4"/>
      <c r="AF64" s="4"/>
      <c r="AG64" s="4"/>
      <c r="AH64" s="4"/>
      <c r="AI64" s="4"/>
      <c r="AJ64" s="4"/>
      <c r="AK64" s="4"/>
      <c r="AL64" s="4"/>
      <c r="AM64" s="4"/>
      <c r="AN64" s="4"/>
      <c r="AO64" s="4"/>
      <c r="AP64" s="4"/>
      <c r="AQ64" s="471"/>
      <c r="AR64" s="471"/>
      <c r="AS64" s="471"/>
      <c r="AT64" s="471"/>
      <c r="AU64" s="471"/>
      <c r="AV64" s="471"/>
      <c r="AW64" s="471"/>
      <c r="AX64" s="471"/>
      <c r="AY64" s="471"/>
      <c r="AZ64" s="471"/>
      <c r="BA64" s="471"/>
      <c r="BB64" s="471"/>
      <c r="BC64" s="471"/>
      <c r="BD64" s="471"/>
      <c r="BE64" s="471"/>
      <c r="BF64" s="471"/>
      <c r="BG64" s="471"/>
      <c r="BH64" s="471"/>
      <c r="BI64" s="471"/>
      <c r="BJ64" s="1469"/>
      <c r="BK64" s="484"/>
      <c r="BL64" s="1228" t="s">
        <v>3532</v>
      </c>
      <c r="BM64" s="1241" t="s">
        <v>7051</v>
      </c>
      <c r="BN64" s="4" t="s">
        <v>5776</v>
      </c>
      <c r="BO64" s="41" t="s">
        <v>6795</v>
      </c>
      <c r="BP64" s="41" t="s">
        <v>626</v>
      </c>
      <c r="BQ64" s="471" t="s">
        <v>626</v>
      </c>
      <c r="BR64" s="471"/>
      <c r="BS64" s="123" t="s">
        <v>626</v>
      </c>
      <c r="BT64" s="17" t="s">
        <v>7395</v>
      </c>
    </row>
    <row r="65" spans="1:72" ht="51">
      <c r="A65" s="1494">
        <v>344</v>
      </c>
      <c r="B65" s="1499">
        <v>326</v>
      </c>
      <c r="C65" s="1499"/>
      <c r="D65" s="1499"/>
      <c r="E65" s="4" t="s">
        <v>2121</v>
      </c>
      <c r="F65" s="41"/>
      <c r="G65" s="4"/>
      <c r="H65" s="24" t="s">
        <v>2150</v>
      </c>
      <c r="I65" s="4"/>
      <c r="J65" s="655" t="s">
        <v>2122</v>
      </c>
      <c r="K65" s="4" t="s">
        <v>2123</v>
      </c>
      <c r="L65" s="4" t="s">
        <v>2124</v>
      </c>
      <c r="M65" s="41" t="s">
        <v>4280</v>
      </c>
      <c r="N65" s="4" t="s">
        <v>2837</v>
      </c>
      <c r="O65" s="4"/>
      <c r="P65" s="1185" t="s">
        <v>2125</v>
      </c>
      <c r="Q65" s="1420">
        <v>2010</v>
      </c>
      <c r="R65" s="4"/>
      <c r="S65" s="4"/>
      <c r="T65" s="24"/>
      <c r="U65" s="4" t="s">
        <v>626</v>
      </c>
      <c r="V65" s="3" t="s">
        <v>2511</v>
      </c>
      <c r="W65" s="127" t="s">
        <v>626</v>
      </c>
      <c r="X65" s="127" t="s">
        <v>626</v>
      </c>
      <c r="Y65" s="1535" t="s">
        <v>2511</v>
      </c>
      <c r="Z65" s="4" t="s">
        <v>7098</v>
      </c>
      <c r="AA65" s="127" t="s">
        <v>626</v>
      </c>
      <c r="AB65" s="127" t="s">
        <v>626</v>
      </c>
      <c r="AC65" s="127" t="s">
        <v>626</v>
      </c>
      <c r="AD65" s="41"/>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655"/>
      <c r="BK65" s="24"/>
      <c r="BL65" s="1434" t="s">
        <v>3532</v>
      </c>
      <c r="BM65" s="1241"/>
      <c r="BN65" s="4" t="s">
        <v>5776</v>
      </c>
      <c r="BO65" s="41" t="s">
        <v>6796</v>
      </c>
      <c r="BP65" s="41" t="s">
        <v>626</v>
      </c>
      <c r="BQ65" s="4" t="s">
        <v>626</v>
      </c>
      <c r="BR65" s="4"/>
      <c r="BS65" s="123" t="s">
        <v>972</v>
      </c>
      <c r="BT65" s="17" t="s">
        <v>7379</v>
      </c>
    </row>
    <row r="66" spans="1:72" ht="34">
      <c r="A66" s="1494">
        <v>345</v>
      </c>
      <c r="B66" s="1499">
        <v>327</v>
      </c>
      <c r="C66" s="1499"/>
      <c r="D66" s="1499"/>
      <c r="E66" s="4"/>
      <c r="F66" s="41"/>
      <c r="G66" s="4"/>
      <c r="H66" s="24" t="s">
        <v>5714</v>
      </c>
      <c r="I66" s="4" t="s">
        <v>2128</v>
      </c>
      <c r="J66" s="655" t="s">
        <v>6090</v>
      </c>
      <c r="K66" s="4" t="s">
        <v>677</v>
      </c>
      <c r="L66" s="4" t="s">
        <v>677</v>
      </c>
      <c r="M66" s="41" t="s">
        <v>4280</v>
      </c>
      <c r="N66" s="4"/>
      <c r="O66" s="4"/>
      <c r="P66" s="1185" t="s">
        <v>2849</v>
      </c>
      <c r="Q66" s="1420">
        <v>1988</v>
      </c>
      <c r="R66" s="4"/>
      <c r="S66" s="4"/>
      <c r="T66" s="24"/>
      <c r="U66" s="4" t="s">
        <v>626</v>
      </c>
      <c r="V66" s="4" t="s">
        <v>2511</v>
      </c>
      <c r="W66" s="41" t="s">
        <v>626</v>
      </c>
      <c r="X66" s="41" t="s">
        <v>626</v>
      </c>
      <c r="Y66" s="41" t="s">
        <v>2511</v>
      </c>
      <c r="Z66" s="1530" t="s">
        <v>626</v>
      </c>
      <c r="AA66" s="41" t="s">
        <v>626</v>
      </c>
      <c r="AB66" s="41" t="s">
        <v>7398</v>
      </c>
      <c r="AC66" s="41" t="s">
        <v>2511</v>
      </c>
      <c r="AD66" s="41"/>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1427"/>
      <c r="BE66" s="4"/>
      <c r="BF66" s="4"/>
      <c r="BG66" s="4"/>
      <c r="BH66" s="4"/>
      <c r="BI66" s="4"/>
      <c r="BJ66" s="748"/>
      <c r="BK66" s="112"/>
      <c r="BL66" s="1202" t="s">
        <v>7167</v>
      </c>
      <c r="BM66" s="1241" t="s">
        <v>7051</v>
      </c>
      <c r="BN66" s="4" t="s">
        <v>5772</v>
      </c>
      <c r="BO66" s="41" t="s">
        <v>6794</v>
      </c>
      <c r="BP66" s="4" t="s">
        <v>626</v>
      </c>
      <c r="BQ66" s="4" t="s">
        <v>626</v>
      </c>
      <c r="BR66" s="4"/>
      <c r="BS66" s="123" t="s">
        <v>5250</v>
      </c>
      <c r="BT66" s="4" t="s">
        <v>5782</v>
      </c>
    </row>
    <row r="67" spans="1:72" ht="68">
      <c r="A67" s="1494">
        <v>347</v>
      </c>
      <c r="B67" s="1499">
        <v>329</v>
      </c>
      <c r="C67" s="1499"/>
      <c r="D67" s="1499"/>
      <c r="E67" s="4" t="s">
        <v>2129</v>
      </c>
      <c r="F67" s="41" t="s">
        <v>6350</v>
      </c>
      <c r="G67" s="4"/>
      <c r="H67" s="24"/>
      <c r="I67" s="4" t="s">
        <v>2834</v>
      </c>
      <c r="J67" s="655" t="s">
        <v>2130</v>
      </c>
      <c r="K67" s="4" t="s">
        <v>2130</v>
      </c>
      <c r="L67" s="4" t="s">
        <v>677</v>
      </c>
      <c r="M67" s="41" t="s">
        <v>4280</v>
      </c>
      <c r="N67" s="4"/>
      <c r="O67" s="4"/>
      <c r="P67" s="1185" t="s">
        <v>2500</v>
      </c>
      <c r="Q67" s="1420" t="s">
        <v>7025</v>
      </c>
      <c r="R67" s="4"/>
      <c r="S67" s="4"/>
      <c r="T67" s="24"/>
      <c r="U67" s="4"/>
      <c r="V67" s="4"/>
      <c r="W67" s="41"/>
      <c r="X67" s="41"/>
      <c r="Y67" s="41"/>
      <c r="Z67" s="1530" t="s">
        <v>7113</v>
      </c>
      <c r="AA67" s="41"/>
      <c r="AB67" s="41"/>
      <c r="AC67" s="41"/>
      <c r="AD67" s="41"/>
      <c r="AE67" s="4"/>
      <c r="AF67" s="4"/>
      <c r="AG67" s="4" t="s">
        <v>68</v>
      </c>
      <c r="AH67" s="4" t="s">
        <v>93</v>
      </c>
      <c r="AI67" s="4" t="s">
        <v>498</v>
      </c>
      <c r="AJ67" s="4" t="s">
        <v>499</v>
      </c>
      <c r="AK67" s="4" t="s">
        <v>500</v>
      </c>
      <c r="AL67" s="4"/>
      <c r="AM67" s="4"/>
      <c r="AN67" s="4"/>
      <c r="AO67" s="4"/>
      <c r="AP67" s="4"/>
      <c r="AQ67" s="4"/>
      <c r="AR67" s="4"/>
      <c r="AS67" s="4"/>
      <c r="AT67" s="4"/>
      <c r="AU67" s="4"/>
      <c r="AV67" s="4"/>
      <c r="AW67" s="4"/>
      <c r="AX67" s="39"/>
      <c r="AY67" s="4"/>
      <c r="AZ67" s="4"/>
      <c r="BA67" s="4"/>
      <c r="BB67" s="4"/>
      <c r="BC67" s="4"/>
      <c r="BD67" s="4"/>
      <c r="BE67" s="4"/>
      <c r="BF67" s="4"/>
      <c r="BG67" s="4"/>
      <c r="BH67" s="4"/>
      <c r="BI67" s="4"/>
      <c r="BJ67" s="655"/>
      <c r="BK67" s="24"/>
      <c r="BL67" s="1228"/>
      <c r="BM67" s="1241"/>
      <c r="BN67" s="4" t="s">
        <v>6030</v>
      </c>
      <c r="BO67" s="41" t="s">
        <v>6794</v>
      </c>
      <c r="BP67" s="4" t="s">
        <v>626</v>
      </c>
      <c r="BQ67" s="4" t="s">
        <v>626</v>
      </c>
      <c r="BR67" s="4"/>
      <c r="BS67" s="123" t="s">
        <v>5245</v>
      </c>
      <c r="BT67" s="3" t="s">
        <v>5783</v>
      </c>
    </row>
    <row r="68" spans="1:72" ht="34">
      <c r="A68" s="1494">
        <v>349</v>
      </c>
      <c r="B68" s="1499">
        <v>331</v>
      </c>
      <c r="C68" s="1499"/>
      <c r="D68" s="1499"/>
      <c r="E68" s="4"/>
      <c r="F68" s="41"/>
      <c r="G68" s="4"/>
      <c r="H68" s="24" t="s">
        <v>5714</v>
      </c>
      <c r="I68" s="4" t="s">
        <v>2133</v>
      </c>
      <c r="J68" s="655"/>
      <c r="K68" s="4" t="s">
        <v>2132</v>
      </c>
      <c r="L68" s="3" t="s">
        <v>601</v>
      </c>
      <c r="M68" s="41" t="s">
        <v>4280</v>
      </c>
      <c r="N68" s="4"/>
      <c r="O68" s="4"/>
      <c r="P68" s="1185" t="s">
        <v>3808</v>
      </c>
      <c r="Q68" s="1420">
        <v>1972</v>
      </c>
      <c r="R68" s="4"/>
      <c r="S68" s="4"/>
      <c r="T68" s="24"/>
      <c r="U68" s="18" t="s">
        <v>626</v>
      </c>
      <c r="V68" s="18" t="s">
        <v>626</v>
      </c>
      <c r="W68" s="18" t="s">
        <v>626</v>
      </c>
      <c r="X68" s="18" t="s">
        <v>626</v>
      </c>
      <c r="Y68" s="18" t="s">
        <v>626</v>
      </c>
      <c r="Z68" s="1533" t="s">
        <v>626</v>
      </c>
      <c r="AA68" s="18" t="s">
        <v>626</v>
      </c>
      <c r="AB68" s="18" t="s">
        <v>626</v>
      </c>
      <c r="AC68" s="18" t="s">
        <v>2510</v>
      </c>
      <c r="AD68" s="41"/>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655"/>
      <c r="BK68" s="24"/>
      <c r="BL68" s="1228"/>
      <c r="BM68" s="1241"/>
      <c r="BN68" s="4" t="s">
        <v>5776</v>
      </c>
      <c r="BO68" s="41" t="s">
        <v>6794</v>
      </c>
      <c r="BP68" s="41" t="s">
        <v>626</v>
      </c>
      <c r="BQ68" s="4" t="s">
        <v>626</v>
      </c>
      <c r="BR68" s="4"/>
      <c r="BS68" s="123"/>
      <c r="BT68" s="17" t="s">
        <v>7395</v>
      </c>
    </row>
    <row r="69" spans="1:72" ht="51">
      <c r="A69" s="1494">
        <v>354</v>
      </c>
      <c r="B69" s="1499">
        <v>336</v>
      </c>
      <c r="C69" s="1499"/>
      <c r="D69" s="1499"/>
      <c r="E69" s="4" t="s">
        <v>1037</v>
      </c>
      <c r="F69" s="41" t="s">
        <v>5683</v>
      </c>
      <c r="G69" s="4"/>
      <c r="H69" s="24" t="s">
        <v>5663</v>
      </c>
      <c r="I69" s="4" t="s">
        <v>1038</v>
      </c>
      <c r="J69" s="655" t="s">
        <v>2142</v>
      </c>
      <c r="K69" s="4" t="s">
        <v>1507</v>
      </c>
      <c r="L69" s="3" t="s">
        <v>601</v>
      </c>
      <c r="M69" s="41" t="s">
        <v>4280</v>
      </c>
      <c r="N69" s="4"/>
      <c r="O69" s="4"/>
      <c r="P69" s="1185" t="s">
        <v>2143</v>
      </c>
      <c r="Q69" s="1420" t="s">
        <v>7026</v>
      </c>
      <c r="R69" s="4"/>
      <c r="S69" s="4"/>
      <c r="T69" s="24"/>
      <c r="U69" s="4" t="s">
        <v>626</v>
      </c>
      <c r="V69" s="4" t="s">
        <v>2511</v>
      </c>
      <c r="W69" s="41" t="s">
        <v>626</v>
      </c>
      <c r="X69" s="41" t="s">
        <v>626</v>
      </c>
      <c r="Y69" s="41" t="s">
        <v>2511</v>
      </c>
      <c r="Z69" s="1530" t="s">
        <v>626</v>
      </c>
      <c r="AA69" s="41" t="s">
        <v>626</v>
      </c>
      <c r="AB69" s="41" t="s">
        <v>7398</v>
      </c>
      <c r="AC69" s="41" t="s">
        <v>2510</v>
      </c>
      <c r="AD69" s="41"/>
      <c r="AE69" s="4"/>
      <c r="AF69" s="4"/>
      <c r="AG69" s="4" t="s">
        <v>248</v>
      </c>
      <c r="AH69" s="4" t="s">
        <v>323</v>
      </c>
      <c r="AI69" s="4" t="s">
        <v>324</v>
      </c>
      <c r="AJ69" s="4" t="s">
        <v>325</v>
      </c>
      <c r="AK69" s="4" t="s">
        <v>1261</v>
      </c>
      <c r="AL69" s="4" t="s">
        <v>3722</v>
      </c>
      <c r="AM69" s="4"/>
      <c r="AN69" s="4"/>
      <c r="AO69" s="4"/>
      <c r="AP69" s="4"/>
      <c r="AQ69" s="4"/>
      <c r="AR69" s="4"/>
      <c r="AS69" s="4"/>
      <c r="AT69" s="4"/>
      <c r="AU69" s="4"/>
      <c r="AV69" s="4"/>
      <c r="AW69" s="4"/>
      <c r="AX69" s="4"/>
      <c r="AY69" s="4"/>
      <c r="AZ69" s="4"/>
      <c r="BA69" s="4"/>
      <c r="BB69" s="4"/>
      <c r="BC69" s="4"/>
      <c r="BD69" s="1427"/>
      <c r="BE69" s="4"/>
      <c r="BF69" s="4"/>
      <c r="BG69" s="4"/>
      <c r="BH69" s="4"/>
      <c r="BI69" s="4"/>
      <c r="BJ69" s="655"/>
      <c r="BK69" s="24"/>
      <c r="BL69" s="1202" t="s">
        <v>7167</v>
      </c>
      <c r="BM69" s="1241" t="s">
        <v>7051</v>
      </c>
      <c r="BN69" s="4" t="s">
        <v>5772</v>
      </c>
      <c r="BO69" s="41" t="s">
        <v>6794</v>
      </c>
      <c r="BP69" s="4" t="s">
        <v>626</v>
      </c>
      <c r="BQ69" s="4" t="s">
        <v>2150</v>
      </c>
      <c r="BR69" s="4"/>
      <c r="BS69" s="123" t="s">
        <v>5250</v>
      </c>
      <c r="BT69" s="4" t="s">
        <v>5782</v>
      </c>
    </row>
    <row r="70" spans="1:72" ht="51">
      <c r="A70" s="1494">
        <v>357</v>
      </c>
      <c r="B70" s="1499">
        <v>339</v>
      </c>
      <c r="C70" s="1499"/>
      <c r="D70" s="1499"/>
      <c r="E70" s="4" t="s">
        <v>5324</v>
      </c>
      <c r="F70" s="41"/>
      <c r="G70" s="4"/>
      <c r="H70" s="24" t="s">
        <v>5714</v>
      </c>
      <c r="I70" s="4" t="s">
        <v>2966</v>
      </c>
      <c r="J70" s="655" t="s">
        <v>1181</v>
      </c>
      <c r="K70" s="4" t="s">
        <v>1494</v>
      </c>
      <c r="L70" s="4" t="s">
        <v>668</v>
      </c>
      <c r="M70" s="41" t="s">
        <v>4280</v>
      </c>
      <c r="N70" s="4"/>
      <c r="O70" s="4"/>
      <c r="P70" s="1185" t="s">
        <v>983</v>
      </c>
      <c r="Q70" s="1420">
        <v>1984</v>
      </c>
      <c r="R70" s="4"/>
      <c r="S70" s="4"/>
      <c r="T70" s="24"/>
      <c r="U70" s="4" t="s">
        <v>626</v>
      </c>
      <c r="V70" s="3" t="s">
        <v>2511</v>
      </c>
      <c r="W70" s="127" t="s">
        <v>626</v>
      </c>
      <c r="X70" s="127" t="s">
        <v>626</v>
      </c>
      <c r="Y70" s="127" t="s">
        <v>2511</v>
      </c>
      <c r="Z70" s="4" t="s">
        <v>7098</v>
      </c>
      <c r="AA70" s="127" t="s">
        <v>626</v>
      </c>
      <c r="AB70" s="127" t="s">
        <v>626</v>
      </c>
      <c r="AC70" s="127" t="s">
        <v>626</v>
      </c>
      <c r="AD70" s="41"/>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655"/>
      <c r="BK70" s="24"/>
      <c r="BL70" s="1228"/>
      <c r="BM70" s="1241"/>
      <c r="BN70" s="4" t="s">
        <v>5776</v>
      </c>
      <c r="BO70" s="127" t="s">
        <v>6794</v>
      </c>
      <c r="BP70" s="41" t="s">
        <v>626</v>
      </c>
      <c r="BQ70" s="4" t="s">
        <v>626</v>
      </c>
      <c r="BR70" s="4"/>
      <c r="BS70" s="123" t="s">
        <v>972</v>
      </c>
      <c r="BT70" s="17" t="s">
        <v>7379</v>
      </c>
    </row>
    <row r="71" spans="1:72" ht="68">
      <c r="A71" s="1494">
        <v>360</v>
      </c>
      <c r="B71" s="1499">
        <v>342</v>
      </c>
      <c r="C71" s="1499"/>
      <c r="D71" s="1499"/>
      <c r="E71" s="4" t="s">
        <v>735</v>
      </c>
      <c r="F71" s="41" t="s">
        <v>5751</v>
      </c>
      <c r="G71" s="21" t="s">
        <v>2150</v>
      </c>
      <c r="H71" s="24"/>
      <c r="I71" s="4" t="s">
        <v>735</v>
      </c>
      <c r="J71" s="655" t="s">
        <v>990</v>
      </c>
      <c r="K71" s="4" t="s">
        <v>715</v>
      </c>
      <c r="L71" s="4" t="s">
        <v>668</v>
      </c>
      <c r="M71" s="41" t="s">
        <v>4280</v>
      </c>
      <c r="N71" s="4"/>
      <c r="O71" s="4"/>
      <c r="P71" s="1185" t="s">
        <v>991</v>
      </c>
      <c r="Q71" s="1420" t="s">
        <v>7016</v>
      </c>
      <c r="R71" s="4" t="s">
        <v>3430</v>
      </c>
      <c r="S71" s="4" t="s">
        <v>3431</v>
      </c>
      <c r="T71" s="24"/>
      <c r="U71" s="4"/>
      <c r="V71" s="4"/>
      <c r="W71" s="41"/>
      <c r="X71" s="41"/>
      <c r="Y71" s="41"/>
      <c r="Z71" s="4" t="s">
        <v>7094</v>
      </c>
      <c r="AA71" s="41"/>
      <c r="AB71" s="41"/>
      <c r="AC71" s="41"/>
      <c r="AD71" s="41"/>
      <c r="AE71" s="4"/>
      <c r="AF71" s="4"/>
      <c r="AG71" s="4" t="s">
        <v>908</v>
      </c>
      <c r="AH71" s="4" t="s">
        <v>909</v>
      </c>
      <c r="AI71" s="4" t="s">
        <v>910</v>
      </c>
      <c r="AJ71" s="4" t="s">
        <v>911</v>
      </c>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655"/>
      <c r="BK71" s="24"/>
      <c r="BL71" s="1228"/>
      <c r="BM71" s="1241" t="s">
        <v>7122</v>
      </c>
      <c r="BN71" s="4" t="s">
        <v>6033</v>
      </c>
      <c r="BO71" s="127" t="s">
        <v>6794</v>
      </c>
      <c r="BP71" s="4" t="s">
        <v>626</v>
      </c>
      <c r="BQ71" s="4" t="s">
        <v>626</v>
      </c>
      <c r="BR71" s="4"/>
      <c r="BS71" s="123" t="s">
        <v>972</v>
      </c>
      <c r="BT71" s="4" t="s">
        <v>6789</v>
      </c>
    </row>
    <row r="72" spans="1:72" ht="68">
      <c r="A72" s="1494">
        <v>363</v>
      </c>
      <c r="B72" s="1499">
        <v>345</v>
      </c>
      <c r="C72" s="1499"/>
      <c r="D72" s="1499"/>
      <c r="E72" s="4" t="s">
        <v>1001</v>
      </c>
      <c r="F72" s="41"/>
      <c r="G72" s="4"/>
      <c r="H72" s="24" t="s">
        <v>2150</v>
      </c>
      <c r="I72" s="4" t="s">
        <v>2850</v>
      </c>
      <c r="J72" s="655" t="s">
        <v>1106</v>
      </c>
      <c r="K72" s="4" t="s">
        <v>671</v>
      </c>
      <c r="L72" s="4" t="s">
        <v>672</v>
      </c>
      <c r="M72" s="41" t="s">
        <v>4280</v>
      </c>
      <c r="N72" s="4"/>
      <c r="O72" s="4"/>
      <c r="P72" s="1185" t="s">
        <v>1002</v>
      </c>
      <c r="Q72" s="1420">
        <v>1998</v>
      </c>
      <c r="R72" s="4"/>
      <c r="S72" s="4"/>
      <c r="T72" s="24"/>
      <c r="U72" s="4" t="s">
        <v>626</v>
      </c>
      <c r="V72" s="4" t="s">
        <v>626</v>
      </c>
      <c r="W72" s="4" t="s">
        <v>626</v>
      </c>
      <c r="X72" s="4" t="s">
        <v>626</v>
      </c>
      <c r="Y72" s="4" t="s">
        <v>626</v>
      </c>
      <c r="Z72" s="4" t="s">
        <v>626</v>
      </c>
      <c r="AA72" s="4" t="s">
        <v>626</v>
      </c>
      <c r="AB72" s="4" t="s">
        <v>626</v>
      </c>
      <c r="AC72" s="41" t="s">
        <v>2510</v>
      </c>
      <c r="AD72" s="41"/>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655"/>
      <c r="BK72" s="24"/>
      <c r="BL72" s="1434"/>
      <c r="BM72" s="1241"/>
      <c r="BN72" s="4" t="s">
        <v>5776</v>
      </c>
      <c r="BO72" s="41" t="s">
        <v>6796</v>
      </c>
      <c r="BP72" s="4" t="s">
        <v>626</v>
      </c>
      <c r="BQ72" s="4" t="s">
        <v>626</v>
      </c>
      <c r="BR72" s="4"/>
      <c r="BS72" s="24" t="s">
        <v>513</v>
      </c>
      <c r="BT72" s="17" t="s">
        <v>7395</v>
      </c>
    </row>
    <row r="73" spans="1:72" ht="204">
      <c r="A73" s="1494">
        <v>375</v>
      </c>
      <c r="B73" s="1499">
        <v>357</v>
      </c>
      <c r="C73" s="1499"/>
      <c r="D73" s="1499"/>
      <c r="E73" s="4" t="s">
        <v>147</v>
      </c>
      <c r="F73" s="41" t="s">
        <v>5931</v>
      </c>
      <c r="G73" s="9" t="s">
        <v>2150</v>
      </c>
      <c r="H73" s="24"/>
      <c r="I73" s="4" t="s">
        <v>6183</v>
      </c>
      <c r="J73" s="655" t="s">
        <v>148</v>
      </c>
      <c r="K73" s="4" t="s">
        <v>1498</v>
      </c>
      <c r="L73" s="3" t="s">
        <v>622</v>
      </c>
      <c r="M73" s="41" t="s">
        <v>4280</v>
      </c>
      <c r="N73" s="4"/>
      <c r="O73" s="4"/>
      <c r="P73" s="1185" t="s">
        <v>150</v>
      </c>
      <c r="Q73" s="1420" t="s">
        <v>6998</v>
      </c>
      <c r="R73" s="4" t="s">
        <v>149</v>
      </c>
      <c r="S73" s="4" t="s">
        <v>3237</v>
      </c>
      <c r="T73" s="24"/>
      <c r="U73" s="4"/>
      <c r="V73" s="4"/>
      <c r="W73" s="41"/>
      <c r="X73" s="41"/>
      <c r="Y73" s="41"/>
      <c r="Z73" s="4" t="s">
        <v>7058</v>
      </c>
      <c r="AA73" s="41"/>
      <c r="AB73" s="41"/>
      <c r="AC73" s="41"/>
      <c r="AD73" s="41"/>
      <c r="AE73" s="4"/>
      <c r="AF73" s="4"/>
      <c r="AG73" s="4" t="s">
        <v>6300</v>
      </c>
      <c r="AH73" s="4" t="s">
        <v>913</v>
      </c>
      <c r="AI73" s="4" t="s">
        <v>914</v>
      </c>
      <c r="AJ73" s="4" t="s">
        <v>507</v>
      </c>
      <c r="AK73" s="4" t="s">
        <v>508</v>
      </c>
      <c r="AL73" s="4"/>
      <c r="AM73" s="4"/>
      <c r="AN73" s="4"/>
      <c r="AO73" s="18"/>
      <c r="AP73" s="18"/>
      <c r="AQ73" s="18"/>
      <c r="AR73" s="18"/>
      <c r="AS73" s="18"/>
      <c r="AT73" s="18"/>
      <c r="AU73" s="18"/>
      <c r="AV73" s="18"/>
      <c r="AW73" s="4"/>
      <c r="AX73" s="4"/>
      <c r="AY73" s="4"/>
      <c r="AZ73" s="4"/>
      <c r="BA73" s="4"/>
      <c r="BB73" s="4"/>
      <c r="BC73" s="4"/>
      <c r="BD73" s="18"/>
      <c r="BE73" s="18"/>
      <c r="BF73" s="18"/>
      <c r="BG73" s="18"/>
      <c r="BH73" s="18"/>
      <c r="BI73" s="18"/>
      <c r="BJ73" s="1412"/>
      <c r="BK73" s="36"/>
      <c r="BL73" s="1202" t="s">
        <v>7182</v>
      </c>
      <c r="BM73" s="1241"/>
      <c r="BN73" s="4" t="s">
        <v>5772</v>
      </c>
      <c r="BO73" s="41" t="s">
        <v>6795</v>
      </c>
      <c r="BP73" s="18" t="s">
        <v>626</v>
      </c>
      <c r="BQ73" s="4" t="s">
        <v>626</v>
      </c>
      <c r="BR73" s="4"/>
      <c r="BS73" s="123" t="s">
        <v>6971</v>
      </c>
      <c r="BT73" s="4" t="s">
        <v>6789</v>
      </c>
    </row>
    <row r="74" spans="1:72" ht="51">
      <c r="A74" s="1494">
        <v>387</v>
      </c>
      <c r="B74" s="1499">
        <v>369</v>
      </c>
      <c r="C74" s="1499"/>
      <c r="D74" s="1499"/>
      <c r="E74" s="4" t="s">
        <v>106</v>
      </c>
      <c r="F74" s="41"/>
      <c r="G74" s="4"/>
      <c r="H74" s="24" t="s">
        <v>5714</v>
      </c>
      <c r="I74" s="4" t="s">
        <v>2508</v>
      </c>
      <c r="J74" s="655" t="s">
        <v>193</v>
      </c>
      <c r="K74" s="4" t="s">
        <v>194</v>
      </c>
      <c r="L74" s="4" t="s">
        <v>674</v>
      </c>
      <c r="M74" s="41" t="s">
        <v>4280</v>
      </c>
      <c r="N74" s="4"/>
      <c r="O74" s="4"/>
      <c r="P74" s="1185" t="s">
        <v>195</v>
      </c>
      <c r="Q74" s="1420">
        <v>2013</v>
      </c>
      <c r="R74" s="4" t="s">
        <v>3434</v>
      </c>
      <c r="S74" s="4" t="s">
        <v>3435</v>
      </c>
      <c r="T74" s="24"/>
      <c r="U74" s="4" t="s">
        <v>626</v>
      </c>
      <c r="V74" s="3" t="s">
        <v>2511</v>
      </c>
      <c r="W74" s="127" t="s">
        <v>626</v>
      </c>
      <c r="X74" s="127" t="s">
        <v>626</v>
      </c>
      <c r="Y74" s="127" t="s">
        <v>2511</v>
      </c>
      <c r="Z74" s="4" t="s">
        <v>7058</v>
      </c>
      <c r="AA74" s="41" t="s">
        <v>7400</v>
      </c>
      <c r="AB74" s="127" t="s">
        <v>626</v>
      </c>
      <c r="AC74" s="127" t="s">
        <v>626</v>
      </c>
      <c r="AD74" s="41"/>
      <c r="AE74" s="4"/>
      <c r="AF74" s="4"/>
      <c r="AG74" s="4" t="s">
        <v>419</v>
      </c>
      <c r="AH74" s="4" t="s">
        <v>378</v>
      </c>
      <c r="AI74" s="4" t="s">
        <v>372</v>
      </c>
      <c r="AJ74" s="4" t="s">
        <v>373</v>
      </c>
      <c r="AK74" s="4" t="s">
        <v>374</v>
      </c>
      <c r="AL74" s="4"/>
      <c r="AM74" s="4"/>
      <c r="AN74" s="4"/>
      <c r="AO74" s="4"/>
      <c r="AP74" s="4"/>
      <c r="AQ74" s="4"/>
      <c r="AR74" s="4"/>
      <c r="AS74" s="4"/>
      <c r="AT74" s="4"/>
      <c r="AU74" s="4"/>
      <c r="AV74" s="4"/>
      <c r="AW74" s="4"/>
      <c r="AX74" s="4"/>
      <c r="AY74" s="4"/>
      <c r="AZ74" s="4"/>
      <c r="BA74" s="4"/>
      <c r="BB74" s="4"/>
      <c r="BC74" s="4"/>
      <c r="BD74" s="4"/>
      <c r="BE74" s="4"/>
      <c r="BF74" s="4"/>
      <c r="BG74" s="4"/>
      <c r="BH74" s="4"/>
      <c r="BI74" s="4"/>
      <c r="BJ74" s="655"/>
      <c r="BK74" s="24"/>
      <c r="BL74" s="1228" t="s">
        <v>3533</v>
      </c>
      <c r="BM74" s="1241" t="s">
        <v>7051</v>
      </c>
      <c r="BN74" s="4" t="s">
        <v>5776</v>
      </c>
      <c r="BO74" s="41" t="s">
        <v>6795</v>
      </c>
      <c r="BP74" s="41" t="s">
        <v>626</v>
      </c>
      <c r="BQ74" s="4" t="s">
        <v>626</v>
      </c>
      <c r="BR74" s="4"/>
      <c r="BS74" s="123" t="s">
        <v>626</v>
      </c>
      <c r="BT74" s="17" t="s">
        <v>7379</v>
      </c>
    </row>
    <row r="75" spans="1:72" ht="68">
      <c r="A75" s="1494">
        <v>388</v>
      </c>
      <c r="B75" s="1499">
        <v>370</v>
      </c>
      <c r="C75" s="1499"/>
      <c r="D75" s="1499"/>
      <c r="E75" s="18" t="s">
        <v>626</v>
      </c>
      <c r="F75" s="171"/>
      <c r="G75" s="18"/>
      <c r="H75" s="36" t="s">
        <v>2150</v>
      </c>
      <c r="I75" s="4" t="s">
        <v>196</v>
      </c>
      <c r="J75" s="655"/>
      <c r="K75" s="4" t="s">
        <v>679</v>
      </c>
      <c r="L75" s="4" t="s">
        <v>679</v>
      </c>
      <c r="M75" s="41" t="s">
        <v>4280</v>
      </c>
      <c r="N75" s="4"/>
      <c r="O75" s="4"/>
      <c r="P75" s="1185" t="s">
        <v>197</v>
      </c>
      <c r="Q75" s="1420" t="s">
        <v>626</v>
      </c>
      <c r="R75" s="4"/>
      <c r="S75" s="4"/>
      <c r="T75" s="24"/>
      <c r="U75" s="4"/>
      <c r="V75" s="4"/>
      <c r="W75" s="41"/>
      <c r="X75" s="41"/>
      <c r="Y75" s="41"/>
      <c r="Z75" s="18" t="s">
        <v>626</v>
      </c>
      <c r="AA75" s="41"/>
      <c r="AB75" s="41"/>
      <c r="AC75" s="41"/>
      <c r="AD75" s="41"/>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655"/>
      <c r="BK75" s="24"/>
      <c r="BL75" s="1435" t="s">
        <v>626</v>
      </c>
      <c r="BM75" s="1239" t="s">
        <v>626</v>
      </c>
      <c r="BN75" s="4" t="s">
        <v>5776</v>
      </c>
      <c r="BO75" s="41" t="s">
        <v>6796</v>
      </c>
      <c r="BP75" s="41" t="s">
        <v>626</v>
      </c>
      <c r="BQ75" s="4" t="s">
        <v>626</v>
      </c>
      <c r="BR75" s="4"/>
      <c r="BS75" s="24" t="s">
        <v>513</v>
      </c>
      <c r="BT75" s="17" t="s">
        <v>7395</v>
      </c>
    </row>
    <row r="76" spans="1:72" ht="51">
      <c r="A76" s="1494">
        <v>391</v>
      </c>
      <c r="B76" s="1499">
        <v>373</v>
      </c>
      <c r="C76" s="1499"/>
      <c r="D76" s="1499"/>
      <c r="E76" s="4" t="s">
        <v>2852</v>
      </c>
      <c r="F76" s="41"/>
      <c r="G76" s="4"/>
      <c r="H76" s="24" t="s">
        <v>5714</v>
      </c>
      <c r="I76" s="4" t="s">
        <v>2853</v>
      </c>
      <c r="J76" s="655" t="s">
        <v>2854</v>
      </c>
      <c r="K76" s="4" t="s">
        <v>202</v>
      </c>
      <c r="L76" s="3" t="s">
        <v>1216</v>
      </c>
      <c r="M76" s="41" t="s">
        <v>4280</v>
      </c>
      <c r="N76" s="4"/>
      <c r="O76" s="4"/>
      <c r="P76" s="1185" t="s">
        <v>2851</v>
      </c>
      <c r="Q76" s="1420">
        <v>2004</v>
      </c>
      <c r="R76" s="4"/>
      <c r="S76" s="4"/>
      <c r="T76" s="24"/>
      <c r="U76" s="4"/>
      <c r="V76" s="4"/>
      <c r="W76" s="41">
        <v>0</v>
      </c>
      <c r="X76" s="41"/>
      <c r="Y76" s="41"/>
      <c r="Z76" s="4"/>
      <c r="AA76" s="41"/>
      <c r="AB76" s="41"/>
      <c r="AC76" s="41"/>
      <c r="AD76" s="41"/>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655"/>
      <c r="BK76" s="24"/>
      <c r="BL76" s="1438" t="s">
        <v>7197</v>
      </c>
      <c r="BM76" s="1241" t="s">
        <v>7051</v>
      </c>
      <c r="BN76" s="4" t="s">
        <v>5776</v>
      </c>
      <c r="BO76" s="41" t="s">
        <v>6795</v>
      </c>
      <c r="BP76" s="41" t="s">
        <v>626</v>
      </c>
      <c r="BQ76" s="4" t="s">
        <v>626</v>
      </c>
      <c r="BR76" s="4"/>
      <c r="BS76" s="24" t="s">
        <v>626</v>
      </c>
      <c r="BT76" s="17" t="s">
        <v>6783</v>
      </c>
    </row>
    <row r="77" spans="1:72" ht="51">
      <c r="A77" s="1494">
        <v>394</v>
      </c>
      <c r="B77" s="1499">
        <v>376</v>
      </c>
      <c r="C77" s="1499"/>
      <c r="D77" s="1499"/>
      <c r="E77" s="4" t="s">
        <v>2943</v>
      </c>
      <c r="F77" s="41"/>
      <c r="G77" s="4"/>
      <c r="H77" s="24" t="s">
        <v>5714</v>
      </c>
      <c r="I77" s="4" t="s">
        <v>207</v>
      </c>
      <c r="J77" s="655"/>
      <c r="K77" s="4" t="s">
        <v>208</v>
      </c>
      <c r="L77" s="4" t="s">
        <v>670</v>
      </c>
      <c r="M77" s="41" t="s">
        <v>4280</v>
      </c>
      <c r="N77" s="4"/>
      <c r="O77" s="4"/>
      <c r="P77" s="1185" t="s">
        <v>209</v>
      </c>
      <c r="Q77" s="1420">
        <v>1995</v>
      </c>
      <c r="R77" s="4"/>
      <c r="S77" s="4"/>
      <c r="T77" s="24"/>
      <c r="U77" s="4" t="s">
        <v>626</v>
      </c>
      <c r="V77" s="1535" t="s">
        <v>2511</v>
      </c>
      <c r="W77" s="127" t="s">
        <v>626</v>
      </c>
      <c r="X77" s="127" t="s">
        <v>626</v>
      </c>
      <c r="Y77" s="127" t="s">
        <v>2511</v>
      </c>
      <c r="Z77" s="4" t="s">
        <v>7098</v>
      </c>
      <c r="AA77" s="127" t="s">
        <v>626</v>
      </c>
      <c r="AB77" s="127" t="s">
        <v>626</v>
      </c>
      <c r="AC77" s="127" t="s">
        <v>626</v>
      </c>
      <c r="AD77" s="41"/>
      <c r="AE77" s="4"/>
      <c r="AF77" s="4" t="s">
        <v>2511</v>
      </c>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655"/>
      <c r="BK77" s="24"/>
      <c r="BL77" s="1228"/>
      <c r="BM77" s="1241" t="s">
        <v>7051</v>
      </c>
      <c r="BN77" s="4" t="s">
        <v>5776</v>
      </c>
      <c r="BO77" s="41" t="s">
        <v>6795</v>
      </c>
      <c r="BP77" s="41" t="s">
        <v>626</v>
      </c>
      <c r="BQ77" s="4" t="s">
        <v>626</v>
      </c>
      <c r="BR77" s="4"/>
      <c r="BS77" s="24" t="s">
        <v>626</v>
      </c>
      <c r="BT77" s="17" t="s">
        <v>7379</v>
      </c>
    </row>
    <row r="78" spans="1:72" ht="34">
      <c r="A78" s="1494">
        <v>404</v>
      </c>
      <c r="B78" s="1499">
        <v>386</v>
      </c>
      <c r="C78" s="1499"/>
      <c r="D78" s="1499"/>
      <c r="E78" s="4" t="s">
        <v>867</v>
      </c>
      <c r="F78" s="41"/>
      <c r="G78" s="4"/>
      <c r="H78" s="24" t="s">
        <v>5714</v>
      </c>
      <c r="I78" s="4" t="s">
        <v>868</v>
      </c>
      <c r="J78" s="655" t="s">
        <v>869</v>
      </c>
      <c r="K78" s="4" t="s">
        <v>868</v>
      </c>
      <c r="L78" s="4" t="s">
        <v>670</v>
      </c>
      <c r="M78" s="41" t="s">
        <v>5211</v>
      </c>
      <c r="N78" s="4"/>
      <c r="O78" s="4"/>
      <c r="P78" s="1185" t="s">
        <v>870</v>
      </c>
      <c r="Q78" s="1420">
        <v>2013</v>
      </c>
      <c r="R78" s="4" t="s">
        <v>3679</v>
      </c>
      <c r="S78" s="4" t="s">
        <v>3680</v>
      </c>
      <c r="T78" s="24"/>
      <c r="U78" s="7"/>
      <c r="V78" s="4" t="s">
        <v>2511</v>
      </c>
      <c r="W78" s="41"/>
      <c r="X78" s="41"/>
      <c r="Y78" s="41"/>
      <c r="Z78" s="4"/>
      <c r="AA78" s="41"/>
      <c r="AB78" s="41"/>
      <c r="AC78" s="41"/>
      <c r="AD78" s="41" t="s">
        <v>2149</v>
      </c>
      <c r="AE78" s="4" t="s">
        <v>2149</v>
      </c>
      <c r="AF78" s="4" t="s">
        <v>2511</v>
      </c>
      <c r="AG78" s="4" t="s">
        <v>2149</v>
      </c>
      <c r="AH78" s="4" t="s">
        <v>2149</v>
      </c>
      <c r="AI78" s="4" t="s">
        <v>2149</v>
      </c>
      <c r="AJ78" s="4" t="s">
        <v>2149</v>
      </c>
      <c r="AK78" s="4" t="s">
        <v>2149</v>
      </c>
      <c r="AL78" s="4"/>
      <c r="AM78" s="4" t="s">
        <v>2149</v>
      </c>
      <c r="AN78" s="4"/>
      <c r="AO78" s="4"/>
      <c r="AP78" s="4"/>
      <c r="AQ78" s="4"/>
      <c r="AR78" s="4"/>
      <c r="AS78" s="4"/>
      <c r="AT78" s="4"/>
      <c r="AU78" s="4"/>
      <c r="AV78" s="4"/>
      <c r="AW78" s="4"/>
      <c r="AX78" s="4"/>
      <c r="AY78" s="4"/>
      <c r="AZ78" s="4"/>
      <c r="BA78" s="4"/>
      <c r="BB78" s="4"/>
      <c r="BC78" s="4"/>
      <c r="BD78" s="4"/>
      <c r="BE78" s="4"/>
      <c r="BF78" s="4"/>
      <c r="BG78" s="4"/>
      <c r="BH78" s="4"/>
      <c r="BI78" s="4"/>
      <c r="BJ78" s="655"/>
      <c r="BK78" s="24"/>
      <c r="BL78" s="1228"/>
      <c r="BM78" s="1241" t="s">
        <v>7051</v>
      </c>
      <c r="BN78" s="4" t="s">
        <v>5776</v>
      </c>
      <c r="BO78" s="41" t="s">
        <v>6795</v>
      </c>
      <c r="BP78" s="41" t="s">
        <v>626</v>
      </c>
      <c r="BQ78" s="4" t="s">
        <v>626</v>
      </c>
      <c r="BR78" s="4"/>
      <c r="BS78" s="24" t="s">
        <v>626</v>
      </c>
      <c r="BT78" s="17" t="s">
        <v>7395</v>
      </c>
    </row>
    <row r="79" spans="1:72" ht="119">
      <c r="A79" s="1494">
        <v>409</v>
      </c>
      <c r="B79" s="1499">
        <v>391</v>
      </c>
      <c r="C79" s="1499"/>
      <c r="D79" s="1499"/>
      <c r="E79" s="4" t="s">
        <v>111</v>
      </c>
      <c r="F79" s="41"/>
      <c r="G79" s="4"/>
      <c r="H79" s="24" t="s">
        <v>5714</v>
      </c>
      <c r="I79" s="4" t="s">
        <v>2532</v>
      </c>
      <c r="J79" s="655" t="s">
        <v>112</v>
      </c>
      <c r="K79" s="4" t="s">
        <v>1496</v>
      </c>
      <c r="L79" s="4" t="s">
        <v>674</v>
      </c>
      <c r="M79" s="41" t="s">
        <v>4280</v>
      </c>
      <c r="N79" s="4"/>
      <c r="O79" s="4"/>
      <c r="P79" s="1185" t="s">
        <v>113</v>
      </c>
      <c r="Q79" s="1420">
        <v>1988</v>
      </c>
      <c r="R79" s="4"/>
      <c r="S79" s="4"/>
      <c r="T79" s="24"/>
      <c r="U79" s="4" t="s">
        <v>626</v>
      </c>
      <c r="V79" s="4" t="s">
        <v>2511</v>
      </c>
      <c r="W79" s="41" t="s">
        <v>626</v>
      </c>
      <c r="X79" s="41" t="s">
        <v>626</v>
      </c>
      <c r="Y79" s="41" t="s">
        <v>2511</v>
      </c>
      <c r="Z79" s="4" t="s">
        <v>626</v>
      </c>
      <c r="AA79" s="41" t="s">
        <v>626</v>
      </c>
      <c r="AB79" s="41" t="s">
        <v>7398</v>
      </c>
      <c r="AC79" s="41" t="s">
        <v>2511</v>
      </c>
      <c r="AD79" s="41" t="s">
        <v>2149</v>
      </c>
      <c r="AE79" s="4" t="s">
        <v>2149</v>
      </c>
      <c r="AF79" s="4" t="s">
        <v>2511</v>
      </c>
      <c r="AG79" s="4" t="s">
        <v>2149</v>
      </c>
      <c r="AH79" s="4" t="s">
        <v>2149</v>
      </c>
      <c r="AI79" s="4" t="s">
        <v>2149</v>
      </c>
      <c r="AJ79" s="4" t="s">
        <v>2149</v>
      </c>
      <c r="AK79" s="4" t="s">
        <v>2149</v>
      </c>
      <c r="AL79" s="4"/>
      <c r="AM79" s="4" t="s">
        <v>2149</v>
      </c>
      <c r="AN79" s="4"/>
      <c r="AO79" s="4"/>
      <c r="AP79" s="4"/>
      <c r="AQ79" s="4"/>
      <c r="AR79" s="4"/>
      <c r="AS79" s="4"/>
      <c r="AT79" s="4"/>
      <c r="AU79" s="4"/>
      <c r="AV79" s="4"/>
      <c r="AW79" s="4"/>
      <c r="AX79" s="4"/>
      <c r="AY79" s="4"/>
      <c r="AZ79" s="4"/>
      <c r="BA79" s="4"/>
      <c r="BB79" s="4"/>
      <c r="BC79" s="4"/>
      <c r="BD79" s="1427"/>
      <c r="BE79" s="4"/>
      <c r="BF79" s="4"/>
      <c r="BG79" s="4"/>
      <c r="BH79" s="4"/>
      <c r="BI79" s="4"/>
      <c r="BJ79" s="655"/>
      <c r="BK79" s="24"/>
      <c r="BL79" s="1404" t="s">
        <v>7173</v>
      </c>
      <c r="BM79" s="1241" t="s">
        <v>7284</v>
      </c>
      <c r="BN79" s="4" t="s">
        <v>6031</v>
      </c>
      <c r="BO79" s="41" t="s">
        <v>6795</v>
      </c>
      <c r="BP79" s="4" t="s">
        <v>626</v>
      </c>
      <c r="BQ79" s="4" t="s">
        <v>626</v>
      </c>
      <c r="BR79" s="4"/>
      <c r="BS79" s="24" t="s">
        <v>626</v>
      </c>
      <c r="BT79" s="4" t="s">
        <v>5782</v>
      </c>
    </row>
    <row r="80" spans="1:72" ht="51">
      <c r="A80" s="1494">
        <v>416</v>
      </c>
      <c r="B80" s="1499">
        <v>398</v>
      </c>
      <c r="C80" s="1499"/>
      <c r="D80" s="1499"/>
      <c r="E80" s="4" t="s">
        <v>941</v>
      </c>
      <c r="F80" s="41"/>
      <c r="G80" s="4"/>
      <c r="H80" s="24" t="s">
        <v>5714</v>
      </c>
      <c r="I80" s="4" t="s">
        <v>940</v>
      </c>
      <c r="J80" s="655" t="s">
        <v>942</v>
      </c>
      <c r="K80" s="4" t="s">
        <v>868</v>
      </c>
      <c r="L80" s="4" t="s">
        <v>670</v>
      </c>
      <c r="M80" s="41" t="s">
        <v>4280</v>
      </c>
      <c r="N80" s="4"/>
      <c r="O80" s="4"/>
      <c r="P80" s="1185" t="s">
        <v>943</v>
      </c>
      <c r="Q80" s="1420">
        <v>2011</v>
      </c>
      <c r="R80" s="4" t="s">
        <v>7422</v>
      </c>
      <c r="S80" s="4" t="s">
        <v>7423</v>
      </c>
      <c r="T80" s="24"/>
      <c r="U80" s="4" t="s">
        <v>626</v>
      </c>
      <c r="V80" s="3" t="s">
        <v>2511</v>
      </c>
      <c r="W80" s="127" t="s">
        <v>626</v>
      </c>
      <c r="X80" s="127" t="s">
        <v>626</v>
      </c>
      <c r="Y80" s="127" t="s">
        <v>2511</v>
      </c>
      <c r="Z80" s="4" t="s">
        <v>7098</v>
      </c>
      <c r="AA80" s="127" t="s">
        <v>626</v>
      </c>
      <c r="AB80" s="127" t="s">
        <v>626</v>
      </c>
      <c r="AC80" s="127" t="s">
        <v>626</v>
      </c>
      <c r="AD80" s="41"/>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655"/>
      <c r="BK80" s="24"/>
      <c r="BL80" s="1228"/>
      <c r="BM80" s="1241" t="s">
        <v>7051</v>
      </c>
      <c r="BN80" s="4" t="s">
        <v>5776</v>
      </c>
      <c r="BO80" s="41" t="s">
        <v>6795</v>
      </c>
      <c r="BP80" s="41" t="s">
        <v>626</v>
      </c>
      <c r="BQ80" s="4" t="s">
        <v>626</v>
      </c>
      <c r="BR80" s="4"/>
      <c r="BS80" s="24" t="s">
        <v>626</v>
      </c>
      <c r="BT80" s="17" t="s">
        <v>7379</v>
      </c>
    </row>
    <row r="81" spans="1:79" ht="34">
      <c r="A81" s="1494">
        <v>422</v>
      </c>
      <c r="B81" s="1499">
        <v>404</v>
      </c>
      <c r="C81" s="1499"/>
      <c r="D81" s="1499"/>
      <c r="E81" s="4" t="s">
        <v>330</v>
      </c>
      <c r="F81" s="41"/>
      <c r="G81" s="4"/>
      <c r="H81" s="24" t="s">
        <v>5714</v>
      </c>
      <c r="I81" s="4" t="s">
        <v>6136</v>
      </c>
      <c r="J81" s="655" t="s">
        <v>2914</v>
      </c>
      <c r="K81" s="4" t="s">
        <v>681</v>
      </c>
      <c r="L81" s="3" t="s">
        <v>599</v>
      </c>
      <c r="M81" s="41" t="s">
        <v>4280</v>
      </c>
      <c r="N81" s="4" t="s">
        <v>6137</v>
      </c>
      <c r="O81" s="4"/>
      <c r="P81" s="1185" t="s">
        <v>332</v>
      </c>
      <c r="Q81" s="1420">
        <v>1994</v>
      </c>
      <c r="R81" s="4"/>
      <c r="S81" s="4" t="s">
        <v>331</v>
      </c>
      <c r="T81" s="24"/>
      <c r="U81" s="4" t="s">
        <v>626</v>
      </c>
      <c r="V81" s="4" t="s">
        <v>2511</v>
      </c>
      <c r="W81" s="41" t="s">
        <v>626</v>
      </c>
      <c r="X81" s="41" t="s">
        <v>626</v>
      </c>
      <c r="Y81" s="41" t="s">
        <v>2511</v>
      </c>
      <c r="Z81" s="4" t="s">
        <v>626</v>
      </c>
      <c r="AA81" s="41" t="s">
        <v>626</v>
      </c>
      <c r="AB81" s="41" t="s">
        <v>7398</v>
      </c>
      <c r="AC81" s="41" t="s">
        <v>2510</v>
      </c>
      <c r="AD81" s="41"/>
      <c r="AE81" s="4"/>
      <c r="AF81" s="4" t="s">
        <v>2511</v>
      </c>
      <c r="AG81" s="4" t="s">
        <v>5984</v>
      </c>
      <c r="AH81" s="4"/>
      <c r="AI81" s="4"/>
      <c r="AJ81" s="4"/>
      <c r="AK81" s="4"/>
      <c r="AL81" s="4"/>
      <c r="AM81" s="4"/>
      <c r="AN81" s="4"/>
      <c r="AO81" s="4"/>
      <c r="AP81" s="4"/>
      <c r="AQ81" s="4"/>
      <c r="AR81" s="4"/>
      <c r="AS81" s="4"/>
      <c r="AT81" s="4"/>
      <c r="AU81" s="4"/>
      <c r="AV81" s="4"/>
      <c r="AW81" s="4"/>
      <c r="AX81" s="4"/>
      <c r="AY81" s="4"/>
      <c r="AZ81" s="4"/>
      <c r="BA81" s="4"/>
      <c r="BB81" s="4"/>
      <c r="BC81" s="4"/>
      <c r="BD81" s="1427"/>
      <c r="BE81" s="4"/>
      <c r="BF81" s="4"/>
      <c r="BG81" s="4"/>
      <c r="BH81" s="4"/>
      <c r="BI81" s="4"/>
      <c r="BJ81" s="655"/>
      <c r="BK81" s="24"/>
      <c r="BL81" s="1487" t="s">
        <v>7206</v>
      </c>
      <c r="BM81" s="1241" t="s">
        <v>7051</v>
      </c>
      <c r="BN81" s="4" t="s">
        <v>5772</v>
      </c>
      <c r="BO81" s="41" t="s">
        <v>6794</v>
      </c>
      <c r="BP81" s="4" t="s">
        <v>626</v>
      </c>
      <c r="BQ81" s="4" t="s">
        <v>626</v>
      </c>
      <c r="BR81" s="4"/>
      <c r="BS81" s="123" t="s">
        <v>5250</v>
      </c>
      <c r="BT81" s="4" t="s">
        <v>5782</v>
      </c>
    </row>
    <row r="82" spans="1:79" ht="51">
      <c r="A82" s="1494">
        <v>426</v>
      </c>
      <c r="B82" s="1499">
        <v>408</v>
      </c>
      <c r="C82" s="1499"/>
      <c r="D82" s="1499"/>
      <c r="E82" s="4" t="s">
        <v>2129</v>
      </c>
      <c r="F82" s="41" t="s">
        <v>5690</v>
      </c>
      <c r="G82" s="4"/>
      <c r="H82" s="24" t="s">
        <v>5664</v>
      </c>
      <c r="I82" s="4" t="s">
        <v>345</v>
      </c>
      <c r="J82" s="655"/>
      <c r="K82" s="4" t="s">
        <v>346</v>
      </c>
      <c r="L82" s="4" t="s">
        <v>678</v>
      </c>
      <c r="M82" s="41" t="s">
        <v>4280</v>
      </c>
      <c r="N82" s="4"/>
      <c r="O82" s="4"/>
      <c r="P82" s="1185" t="s">
        <v>4543</v>
      </c>
      <c r="Q82" s="1420">
        <v>1985</v>
      </c>
      <c r="R82" s="4"/>
      <c r="S82" s="4"/>
      <c r="T82" s="24"/>
      <c r="U82" s="4" t="s">
        <v>626</v>
      </c>
      <c r="V82" s="3" t="s">
        <v>2511</v>
      </c>
      <c r="W82" s="127" t="s">
        <v>626</v>
      </c>
      <c r="X82" s="127" t="s">
        <v>626</v>
      </c>
      <c r="Y82" s="127" t="s">
        <v>2511</v>
      </c>
      <c r="Z82" s="4" t="s">
        <v>7098</v>
      </c>
      <c r="AA82" s="127" t="s">
        <v>626</v>
      </c>
      <c r="AB82" s="127" t="s">
        <v>626</v>
      </c>
      <c r="AC82" s="127" t="s">
        <v>626</v>
      </c>
      <c r="AD82" s="41" t="s">
        <v>2149</v>
      </c>
      <c r="AE82" s="4" t="s">
        <v>2149</v>
      </c>
      <c r="AF82" s="4" t="s">
        <v>2149</v>
      </c>
      <c r="AG82" s="4" t="s">
        <v>2149</v>
      </c>
      <c r="AH82" s="4" t="s">
        <v>2149</v>
      </c>
      <c r="AI82" s="4" t="s">
        <v>2149</v>
      </c>
      <c r="AJ82" s="4" t="s">
        <v>2149</v>
      </c>
      <c r="AK82" s="4" t="s">
        <v>2149</v>
      </c>
      <c r="AL82" s="4"/>
      <c r="AM82" s="4" t="s">
        <v>2149</v>
      </c>
      <c r="AN82" s="4"/>
      <c r="AO82" s="4"/>
      <c r="AP82" s="4"/>
      <c r="AQ82" s="4"/>
      <c r="AR82" s="4"/>
      <c r="AS82" s="4"/>
      <c r="AT82" s="4"/>
      <c r="AU82" s="4"/>
      <c r="AV82" s="4"/>
      <c r="AW82" s="4"/>
      <c r="AX82" s="4"/>
      <c r="AY82" s="4"/>
      <c r="AZ82" s="4"/>
      <c r="BA82" s="4"/>
      <c r="BB82" s="4"/>
      <c r="BC82" s="4"/>
      <c r="BD82" s="4"/>
      <c r="BE82" s="4"/>
      <c r="BF82" s="4"/>
      <c r="BG82" s="4"/>
      <c r="BH82" s="4"/>
      <c r="BI82" s="4"/>
      <c r="BJ82" s="655"/>
      <c r="BK82" s="24"/>
      <c r="BL82" s="1228"/>
      <c r="BM82" s="1241" t="s">
        <v>7051</v>
      </c>
      <c r="BN82" s="4" t="s">
        <v>5776</v>
      </c>
      <c r="BO82" s="41" t="s">
        <v>6795</v>
      </c>
      <c r="BP82" s="41" t="s">
        <v>626</v>
      </c>
      <c r="BQ82" s="4" t="s">
        <v>626</v>
      </c>
      <c r="BR82" s="4"/>
      <c r="BS82" s="24" t="s">
        <v>626</v>
      </c>
      <c r="BT82" s="17" t="s">
        <v>7379</v>
      </c>
    </row>
    <row r="83" spans="1:79" ht="51">
      <c r="A83" s="1494">
        <v>427</v>
      </c>
      <c r="B83" s="1499">
        <v>409</v>
      </c>
      <c r="C83" s="1499"/>
      <c r="D83" s="1499"/>
      <c r="E83" s="4" t="s">
        <v>348</v>
      </c>
      <c r="F83" s="41"/>
      <c r="G83" s="4"/>
      <c r="H83" s="24" t="s">
        <v>5714</v>
      </c>
      <c r="I83" s="4" t="s">
        <v>348</v>
      </c>
      <c r="J83" s="655" t="s">
        <v>349</v>
      </c>
      <c r="K83" s="4" t="s">
        <v>1503</v>
      </c>
      <c r="L83" s="4" t="s">
        <v>729</v>
      </c>
      <c r="M83" s="41" t="s">
        <v>4280</v>
      </c>
      <c r="N83" s="4"/>
      <c r="O83" s="4"/>
      <c r="P83" s="1185" t="s">
        <v>4544</v>
      </c>
      <c r="Q83" s="1420">
        <v>2008</v>
      </c>
      <c r="R83" s="4"/>
      <c r="S83" s="4"/>
      <c r="T83" s="24"/>
      <c r="U83" s="4" t="s">
        <v>626</v>
      </c>
      <c r="V83" s="4" t="s">
        <v>2511</v>
      </c>
      <c r="W83" s="41" t="s">
        <v>626</v>
      </c>
      <c r="X83" s="41" t="s">
        <v>626</v>
      </c>
      <c r="Y83" s="41" t="s">
        <v>2511</v>
      </c>
      <c r="Z83" s="4" t="s">
        <v>626</v>
      </c>
      <c r="AA83" s="41" t="s">
        <v>626</v>
      </c>
      <c r="AB83" s="41" t="s">
        <v>7398</v>
      </c>
      <c r="AC83" s="41" t="s">
        <v>2510</v>
      </c>
      <c r="AD83" s="41"/>
      <c r="AE83" s="4"/>
      <c r="AF83" s="4"/>
      <c r="AG83" s="4" t="s">
        <v>420</v>
      </c>
      <c r="AH83" s="4" t="s">
        <v>421</v>
      </c>
      <c r="AI83" s="4" t="s">
        <v>422</v>
      </c>
      <c r="AJ83" s="4" t="s">
        <v>423</v>
      </c>
      <c r="AK83" s="4" t="s">
        <v>424</v>
      </c>
      <c r="AL83" s="4"/>
      <c r="AM83" s="4"/>
      <c r="AN83" s="4"/>
      <c r="AO83" s="4"/>
      <c r="AP83" s="4"/>
      <c r="AQ83" s="4"/>
      <c r="AR83" s="4"/>
      <c r="AS83" s="4"/>
      <c r="AT83" s="4"/>
      <c r="AU83" s="4"/>
      <c r="AV83" s="4"/>
      <c r="AW83" s="4"/>
      <c r="AX83" s="4"/>
      <c r="AY83" s="4"/>
      <c r="AZ83" s="4"/>
      <c r="BA83" s="4"/>
      <c r="BB83" s="4"/>
      <c r="BC83" s="4"/>
      <c r="BD83" s="1427"/>
      <c r="BE83" s="4"/>
      <c r="BF83" s="4"/>
      <c r="BG83" s="4"/>
      <c r="BH83" s="4"/>
      <c r="BI83" s="4"/>
      <c r="BJ83" s="655"/>
      <c r="BK83" s="24"/>
      <c r="BL83" s="1487" t="s">
        <v>7206</v>
      </c>
      <c r="BM83" s="1241" t="s">
        <v>7051</v>
      </c>
      <c r="BN83" s="4" t="s">
        <v>5772</v>
      </c>
      <c r="BO83" s="41" t="s">
        <v>6794</v>
      </c>
      <c r="BP83" s="4" t="s">
        <v>626</v>
      </c>
      <c r="BQ83" s="4" t="s">
        <v>626</v>
      </c>
      <c r="BR83" s="4"/>
      <c r="BS83" s="123" t="s">
        <v>5250</v>
      </c>
      <c r="BT83" s="4" t="s">
        <v>5782</v>
      </c>
    </row>
    <row r="84" spans="1:79" ht="68">
      <c r="A84" s="1494">
        <v>428</v>
      </c>
      <c r="B84" s="1499">
        <v>410</v>
      </c>
      <c r="C84" s="1499"/>
      <c r="D84" s="1499"/>
      <c r="E84" s="4" t="s">
        <v>352</v>
      </c>
      <c r="F84" s="41"/>
      <c r="G84" s="4"/>
      <c r="H84" s="24" t="s">
        <v>2150</v>
      </c>
      <c r="I84" s="4" t="s">
        <v>2833</v>
      </c>
      <c r="J84" s="655" t="s">
        <v>353</v>
      </c>
      <c r="K84" s="4" t="s">
        <v>708</v>
      </c>
      <c r="L84" s="4" t="s">
        <v>716</v>
      </c>
      <c r="M84" s="41" t="s">
        <v>4280</v>
      </c>
      <c r="N84" s="4"/>
      <c r="O84" s="4"/>
      <c r="P84" s="1185" t="s">
        <v>4545</v>
      </c>
      <c r="Q84" s="1420">
        <v>2016</v>
      </c>
      <c r="R84" s="4" t="s">
        <v>3361</v>
      </c>
      <c r="S84" s="4" t="s">
        <v>3224</v>
      </c>
      <c r="T84" s="24"/>
      <c r="U84" s="4">
        <v>6057.15</v>
      </c>
      <c r="V84" s="4" t="s">
        <v>2187</v>
      </c>
      <c r="W84" s="41"/>
      <c r="X84" s="41"/>
      <c r="Y84" s="41"/>
      <c r="Z84" s="4" t="s">
        <v>7059</v>
      </c>
      <c r="AA84" s="41"/>
      <c r="AB84" s="41"/>
      <c r="AC84" s="41"/>
      <c r="AD84" s="41" t="s">
        <v>4796</v>
      </c>
      <c r="AE84" s="4" t="s">
        <v>2149</v>
      </c>
      <c r="AF84" s="4" t="s">
        <v>2149</v>
      </c>
      <c r="AG84" s="4" t="s">
        <v>2149</v>
      </c>
      <c r="AH84" s="4" t="s">
        <v>2149</v>
      </c>
      <c r="AI84" s="4" t="s">
        <v>2149</v>
      </c>
      <c r="AJ84" s="4" t="s">
        <v>2149</v>
      </c>
      <c r="AK84" s="4" t="s">
        <v>2149</v>
      </c>
      <c r="AL84" s="4"/>
      <c r="AM84" s="4" t="s">
        <v>2149</v>
      </c>
      <c r="AN84" s="4"/>
      <c r="AO84" s="4"/>
      <c r="AP84" s="4"/>
      <c r="AQ84" s="4"/>
      <c r="AR84" s="4"/>
      <c r="AS84" s="4"/>
      <c r="AT84" s="4"/>
      <c r="AU84" s="4"/>
      <c r="AV84" s="4"/>
      <c r="AW84" s="4" t="s">
        <v>6252</v>
      </c>
      <c r="AX84" s="4"/>
      <c r="AY84" s="4"/>
      <c r="AZ84" s="4"/>
      <c r="BA84" s="4"/>
      <c r="BB84" s="4"/>
      <c r="BC84" s="4"/>
      <c r="BD84" s="4"/>
      <c r="BE84" s="4"/>
      <c r="BF84" s="4"/>
      <c r="BG84" s="4"/>
      <c r="BH84" s="4"/>
      <c r="BI84" s="4"/>
      <c r="BJ84" s="655"/>
      <c r="BK84" s="24"/>
      <c r="BL84" s="1434" t="s">
        <v>6252</v>
      </c>
      <c r="BM84" s="1241" t="s">
        <v>7060</v>
      </c>
      <c r="BN84" s="4" t="s">
        <v>5772</v>
      </c>
      <c r="BO84" s="41" t="s">
        <v>6796</v>
      </c>
      <c r="BP84" s="4" t="s">
        <v>626</v>
      </c>
      <c r="BQ84" s="4" t="s">
        <v>626</v>
      </c>
      <c r="BR84" s="4"/>
      <c r="BS84" s="24" t="s">
        <v>5241</v>
      </c>
      <c r="BT84" s="4" t="s">
        <v>5828</v>
      </c>
    </row>
    <row r="85" spans="1:79" ht="51">
      <c r="A85" s="1494">
        <v>430</v>
      </c>
      <c r="B85" s="1499">
        <v>412</v>
      </c>
      <c r="C85" s="1499"/>
      <c r="D85" s="1499"/>
      <c r="E85" s="4" t="s">
        <v>444</v>
      </c>
      <c r="F85" s="41"/>
      <c r="G85" s="4"/>
      <c r="H85" s="24" t="s">
        <v>5714</v>
      </c>
      <c r="I85" s="4" t="s">
        <v>441</v>
      </c>
      <c r="J85" s="655" t="s">
        <v>441</v>
      </c>
      <c r="K85" s="4" t="s">
        <v>1497</v>
      </c>
      <c r="L85" s="4" t="s">
        <v>674</v>
      </c>
      <c r="M85" s="41" t="s">
        <v>4280</v>
      </c>
      <c r="N85" s="4"/>
      <c r="O85" s="4"/>
      <c r="P85" s="1185" t="s">
        <v>4546</v>
      </c>
      <c r="Q85" s="1420">
        <v>2010</v>
      </c>
      <c r="R85" s="4"/>
      <c r="S85" s="4"/>
      <c r="T85" s="24"/>
      <c r="U85" s="4"/>
      <c r="V85" s="4"/>
      <c r="W85" s="41"/>
      <c r="X85" s="41"/>
      <c r="Y85" s="41"/>
      <c r="Z85" s="4"/>
      <c r="AA85" s="41"/>
      <c r="AB85" s="41"/>
      <c r="AC85" s="41"/>
      <c r="AD85" s="41"/>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655"/>
      <c r="BK85" s="24"/>
      <c r="BL85" s="1228"/>
      <c r="BM85" s="1241" t="s">
        <v>7051</v>
      </c>
      <c r="BN85" s="4" t="s">
        <v>5776</v>
      </c>
      <c r="BO85" s="41" t="s">
        <v>6795</v>
      </c>
      <c r="BP85" s="41" t="s">
        <v>626</v>
      </c>
      <c r="BQ85" s="4" t="s">
        <v>626</v>
      </c>
      <c r="BR85" s="4"/>
      <c r="BS85" s="24" t="s">
        <v>626</v>
      </c>
      <c r="BT85" s="17" t="s">
        <v>7395</v>
      </c>
    </row>
    <row r="86" spans="1:79" ht="119">
      <c r="A86" s="1494">
        <v>433</v>
      </c>
      <c r="B86" s="1499">
        <v>415</v>
      </c>
      <c r="C86" s="1499"/>
      <c r="D86" s="1499"/>
      <c r="E86" s="18" t="s">
        <v>626</v>
      </c>
      <c r="F86" s="171"/>
      <c r="G86" s="18"/>
      <c r="H86" s="36" t="s">
        <v>5714</v>
      </c>
      <c r="I86" s="4" t="s">
        <v>450</v>
      </c>
      <c r="J86" s="655" t="s">
        <v>451</v>
      </c>
      <c r="K86" s="4" t="s">
        <v>1503</v>
      </c>
      <c r="L86" s="4" t="s">
        <v>729</v>
      </c>
      <c r="M86" s="41" t="s">
        <v>4280</v>
      </c>
      <c r="N86" s="4"/>
      <c r="O86" s="4"/>
      <c r="P86" s="1185" t="s">
        <v>3782</v>
      </c>
      <c r="Q86" s="1420">
        <v>1976</v>
      </c>
      <c r="R86" s="4"/>
      <c r="S86" s="4"/>
      <c r="T86" s="24"/>
      <c r="U86" s="4"/>
      <c r="V86" s="4"/>
      <c r="W86" s="41"/>
      <c r="X86" s="41"/>
      <c r="Y86" s="41"/>
      <c r="Z86" s="4" t="s">
        <v>7055</v>
      </c>
      <c r="AA86" s="41"/>
      <c r="AB86" s="41"/>
      <c r="AC86" s="41"/>
      <c r="AD86" s="41"/>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748"/>
      <c r="BK86" s="112"/>
      <c r="BL86" s="1228"/>
      <c r="BM86" s="1241"/>
      <c r="BN86" s="4" t="s">
        <v>5776</v>
      </c>
      <c r="BO86" s="41" t="s">
        <v>6794</v>
      </c>
      <c r="BP86" s="41" t="s">
        <v>626</v>
      </c>
      <c r="BQ86" s="4" t="s">
        <v>626</v>
      </c>
      <c r="BR86" s="4"/>
      <c r="BS86" s="24" t="s">
        <v>515</v>
      </c>
      <c r="BT86" s="17" t="s">
        <v>7395</v>
      </c>
    </row>
    <row r="87" spans="1:79" ht="51">
      <c r="A87" s="1494">
        <v>434</v>
      </c>
      <c r="B87" s="1499">
        <v>416</v>
      </c>
      <c r="C87" s="1499"/>
      <c r="D87" s="1499"/>
      <c r="E87" s="4" t="s">
        <v>454</v>
      </c>
      <c r="F87" s="41"/>
      <c r="G87" s="4"/>
      <c r="H87" s="24" t="s">
        <v>5714</v>
      </c>
      <c r="I87" s="4" t="s">
        <v>2546</v>
      </c>
      <c r="J87" s="655" t="s">
        <v>455</v>
      </c>
      <c r="K87" s="4" t="s">
        <v>680</v>
      </c>
      <c r="L87" s="4" t="s">
        <v>680</v>
      </c>
      <c r="M87" s="41" t="s">
        <v>4280</v>
      </c>
      <c r="N87" s="4"/>
      <c r="O87" s="4"/>
      <c r="P87" s="1185" t="s">
        <v>457</v>
      </c>
      <c r="Q87" s="1420" t="s">
        <v>7034</v>
      </c>
      <c r="R87" s="4" t="s">
        <v>456</v>
      </c>
      <c r="S87" s="4" t="s">
        <v>3120</v>
      </c>
      <c r="T87" s="24"/>
      <c r="U87" s="4" t="s">
        <v>626</v>
      </c>
      <c r="V87" s="3" t="s">
        <v>2511</v>
      </c>
      <c r="W87" s="127" t="s">
        <v>626</v>
      </c>
      <c r="X87" s="127" t="s">
        <v>626</v>
      </c>
      <c r="Y87" s="127" t="s">
        <v>2511</v>
      </c>
      <c r="Z87" s="4" t="s">
        <v>7098</v>
      </c>
      <c r="AA87" s="127" t="s">
        <v>626</v>
      </c>
      <c r="AB87" s="127" t="s">
        <v>626</v>
      </c>
      <c r="AC87" s="127" t="s">
        <v>626</v>
      </c>
      <c r="AD87" s="41" t="s">
        <v>2149</v>
      </c>
      <c r="AE87" s="4" t="s">
        <v>2149</v>
      </c>
      <c r="AF87" s="4" t="s">
        <v>2149</v>
      </c>
      <c r="AG87" s="4" t="s">
        <v>2149</v>
      </c>
      <c r="AH87" s="4" t="s">
        <v>2149</v>
      </c>
      <c r="AI87" s="4" t="s">
        <v>2149</v>
      </c>
      <c r="AJ87" s="4" t="s">
        <v>2149</v>
      </c>
      <c r="AK87" s="4" t="s">
        <v>2149</v>
      </c>
      <c r="AL87" s="4"/>
      <c r="AM87" s="4" t="s">
        <v>2149</v>
      </c>
      <c r="AN87" s="4"/>
      <c r="AO87" s="4"/>
      <c r="AP87" s="4"/>
      <c r="AQ87" s="4"/>
      <c r="AR87" s="4"/>
      <c r="AS87" s="4"/>
      <c r="AT87" s="4"/>
      <c r="AU87" s="4"/>
      <c r="AV87" s="4"/>
      <c r="AW87" s="4"/>
      <c r="AX87" s="4"/>
      <c r="AY87" s="4"/>
      <c r="AZ87" s="4"/>
      <c r="BA87" s="4"/>
      <c r="BB87" s="4"/>
      <c r="BC87" s="4"/>
      <c r="BD87" s="4"/>
      <c r="BE87" s="4"/>
      <c r="BF87" s="4"/>
      <c r="BG87" s="4"/>
      <c r="BH87" s="4"/>
      <c r="BI87" s="4"/>
      <c r="BJ87" s="655"/>
      <c r="BK87" s="24"/>
      <c r="BL87" s="1228" t="s">
        <v>3533</v>
      </c>
      <c r="BM87" s="1241" t="s">
        <v>7051</v>
      </c>
      <c r="BN87" s="4" t="s">
        <v>5776</v>
      </c>
      <c r="BO87" s="41" t="s">
        <v>6795</v>
      </c>
      <c r="BP87" s="41" t="s">
        <v>626</v>
      </c>
      <c r="BQ87" s="4" t="s">
        <v>626</v>
      </c>
      <c r="BR87" s="4"/>
      <c r="BS87" s="123" t="s">
        <v>626</v>
      </c>
      <c r="BT87" s="17" t="s">
        <v>7379</v>
      </c>
    </row>
    <row r="88" spans="1:79" ht="102">
      <c r="A88" s="1422">
        <v>435</v>
      </c>
      <c r="B88" s="1422">
        <v>417</v>
      </c>
      <c r="C88" s="1422"/>
      <c r="D88" s="1422"/>
      <c r="E88" s="4" t="s">
        <v>458</v>
      </c>
      <c r="F88" s="4" t="s">
        <v>6750</v>
      </c>
      <c r="G88" s="9" t="s">
        <v>2150</v>
      </c>
      <c r="H88" s="4" t="s">
        <v>7202</v>
      </c>
      <c r="I88" s="4" t="s">
        <v>7319</v>
      </c>
      <c r="J88" s="4" t="s">
        <v>7320</v>
      </c>
      <c r="K88" s="4" t="s">
        <v>2094</v>
      </c>
      <c r="L88" s="3" t="s">
        <v>7047</v>
      </c>
      <c r="M88" s="4" t="s">
        <v>4280</v>
      </c>
      <c r="N88" s="4" t="s">
        <v>7321</v>
      </c>
      <c r="O88" s="4"/>
      <c r="P88" s="1185" t="s">
        <v>7322</v>
      </c>
      <c r="Q88" s="1420">
        <v>1983</v>
      </c>
      <c r="R88" s="4"/>
      <c r="S88" s="4"/>
      <c r="T88" s="4"/>
      <c r="U88" s="4" t="s">
        <v>7439</v>
      </c>
      <c r="V88" s="4" t="s">
        <v>2510</v>
      </c>
      <c r="W88" s="4" t="s">
        <v>626</v>
      </c>
      <c r="X88" s="4" t="s">
        <v>626</v>
      </c>
      <c r="Y88" s="4" t="s">
        <v>2511</v>
      </c>
      <c r="Z88" s="18" t="s">
        <v>7094</v>
      </c>
      <c r="AA88" s="4" t="s">
        <v>626</v>
      </c>
      <c r="AB88" s="4" t="s">
        <v>7398</v>
      </c>
      <c r="AC88" s="4" t="s">
        <v>2510</v>
      </c>
      <c r="AD88" s="4"/>
      <c r="AE88" s="4"/>
      <c r="AF88" s="4"/>
      <c r="AG88" s="4" t="s">
        <v>7064</v>
      </c>
      <c r="AH88" s="4" t="s">
        <v>7063</v>
      </c>
      <c r="AI88" s="4" t="s">
        <v>7062</v>
      </c>
      <c r="AJ88" s="4" t="s">
        <v>7061</v>
      </c>
      <c r="AK88" s="4"/>
      <c r="AL88" s="4" t="s">
        <v>3724</v>
      </c>
      <c r="AM88" s="4"/>
      <c r="AN88" s="4" t="s">
        <v>6749</v>
      </c>
      <c r="AO88" s="4"/>
      <c r="AP88" s="4"/>
      <c r="AQ88" s="4"/>
      <c r="AR88" s="4"/>
      <c r="AS88" s="4"/>
      <c r="AT88" s="4"/>
      <c r="AU88" s="4"/>
      <c r="AV88" s="4"/>
      <c r="AW88" s="4"/>
      <c r="AX88" s="39"/>
      <c r="AY88" s="4"/>
      <c r="AZ88" s="4"/>
      <c r="BA88" s="4"/>
      <c r="BB88" s="4"/>
      <c r="BC88" s="4"/>
      <c r="BD88" s="1427"/>
      <c r="BE88" s="4"/>
      <c r="BF88" s="4"/>
      <c r="BG88" s="4"/>
      <c r="BH88" s="4"/>
      <c r="BI88" s="4"/>
      <c r="BJ88" s="4"/>
      <c r="BK88" s="4"/>
      <c r="BL88" s="1439" t="s">
        <v>7368</v>
      </c>
      <c r="BM88" s="1241" t="s">
        <v>7203</v>
      </c>
      <c r="BN88" s="4" t="s">
        <v>5772</v>
      </c>
      <c r="BO88" s="4" t="s">
        <v>6796</v>
      </c>
      <c r="BP88" s="4" t="s">
        <v>626</v>
      </c>
      <c r="BQ88" s="4" t="s">
        <v>626</v>
      </c>
      <c r="BR88" s="4"/>
      <c r="BS88" s="16" t="s">
        <v>626</v>
      </c>
      <c r="BT88" s="4" t="s">
        <v>5782</v>
      </c>
    </row>
    <row r="89" spans="1:79" ht="68">
      <c r="A89" s="1494">
        <v>436</v>
      </c>
      <c r="B89" s="1499">
        <v>418</v>
      </c>
      <c r="C89" s="1499"/>
      <c r="D89" s="1499"/>
      <c r="E89" s="4" t="s">
        <v>512</v>
      </c>
      <c r="F89" s="41"/>
      <c r="G89" s="4"/>
      <c r="H89" s="24" t="s">
        <v>5714</v>
      </c>
      <c r="I89" s="4"/>
      <c r="J89" s="655" t="s">
        <v>459</v>
      </c>
      <c r="K89" s="4" t="s">
        <v>680</v>
      </c>
      <c r="L89" s="4" t="s">
        <v>680</v>
      </c>
      <c r="M89" s="41" t="s">
        <v>4280</v>
      </c>
      <c r="N89" s="4"/>
      <c r="O89" s="4"/>
      <c r="P89" s="1185" t="s">
        <v>460</v>
      </c>
      <c r="Q89" s="1420">
        <v>2010</v>
      </c>
      <c r="R89" s="4"/>
      <c r="S89" s="4"/>
      <c r="T89" s="24"/>
      <c r="U89" s="4"/>
      <c r="V89" s="4"/>
      <c r="W89" s="41"/>
      <c r="X89" s="41"/>
      <c r="Y89" s="41"/>
      <c r="Z89" s="4"/>
      <c r="AA89" s="41"/>
      <c r="AB89" s="41"/>
      <c r="AC89" s="41"/>
      <c r="AD89" s="41"/>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655"/>
      <c r="BK89" s="24"/>
      <c r="BL89" s="1228" t="s">
        <v>514</v>
      </c>
      <c r="BM89" s="1241" t="s">
        <v>7051</v>
      </c>
      <c r="BN89" s="4" t="s">
        <v>5776</v>
      </c>
      <c r="BO89" s="41" t="s">
        <v>6795</v>
      </c>
      <c r="BP89" s="41" t="s">
        <v>626</v>
      </c>
      <c r="BQ89" s="4" t="s">
        <v>626</v>
      </c>
      <c r="BR89" s="4"/>
      <c r="BS89" s="24" t="s">
        <v>626</v>
      </c>
      <c r="BT89" s="17" t="s">
        <v>7395</v>
      </c>
    </row>
    <row r="90" spans="1:79" ht="221">
      <c r="A90" s="1494">
        <v>437</v>
      </c>
      <c r="B90" s="1499">
        <v>419</v>
      </c>
      <c r="C90" s="1499"/>
      <c r="D90" s="1499"/>
      <c r="E90" s="4"/>
      <c r="F90" s="41"/>
      <c r="G90" s="4"/>
      <c r="H90" s="24"/>
      <c r="I90" s="4" t="s">
        <v>459</v>
      </c>
      <c r="J90" s="655"/>
      <c r="K90" s="4" t="s">
        <v>680</v>
      </c>
      <c r="L90" s="4" t="s">
        <v>680</v>
      </c>
      <c r="M90" s="41"/>
      <c r="N90" s="4"/>
      <c r="O90" s="4"/>
      <c r="P90" s="1185"/>
      <c r="Q90" s="1420" t="s">
        <v>626</v>
      </c>
      <c r="R90" s="4"/>
      <c r="S90" s="4"/>
      <c r="T90" s="24"/>
      <c r="U90" s="4" t="s">
        <v>626</v>
      </c>
      <c r="V90" s="3" t="s">
        <v>2511</v>
      </c>
      <c r="W90" s="127" t="s">
        <v>626</v>
      </c>
      <c r="X90" s="127" t="s">
        <v>626</v>
      </c>
      <c r="Y90" s="127" t="s">
        <v>2511</v>
      </c>
      <c r="Z90" s="4" t="s">
        <v>7098</v>
      </c>
      <c r="AA90" s="127" t="s">
        <v>626</v>
      </c>
      <c r="AB90" s="127" t="s">
        <v>626</v>
      </c>
      <c r="AC90" s="127" t="s">
        <v>626</v>
      </c>
      <c r="AD90" s="41"/>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655"/>
      <c r="BK90" s="24"/>
      <c r="BL90" s="1228" t="s">
        <v>7166</v>
      </c>
      <c r="BM90" s="1241" t="s">
        <v>7051</v>
      </c>
      <c r="BN90" s="4" t="s">
        <v>5776</v>
      </c>
      <c r="BO90" s="41" t="s">
        <v>6795</v>
      </c>
      <c r="BP90" s="4" t="s">
        <v>626</v>
      </c>
      <c r="BQ90" s="4" t="s">
        <v>626</v>
      </c>
      <c r="BR90" s="4"/>
      <c r="BS90" s="123" t="s">
        <v>626</v>
      </c>
      <c r="BT90" s="4" t="s">
        <v>7379</v>
      </c>
    </row>
    <row r="91" spans="1:79" ht="51">
      <c r="A91" s="1494">
        <v>438</v>
      </c>
      <c r="B91" s="1499">
        <v>420</v>
      </c>
      <c r="C91" s="1499"/>
      <c r="D91" s="1499"/>
      <c r="E91" s="4" t="s">
        <v>465</v>
      </c>
      <c r="F91" s="41"/>
      <c r="G91" s="4"/>
      <c r="H91" s="24" t="s">
        <v>5714</v>
      </c>
      <c r="I91" s="4" t="s">
        <v>2948</v>
      </c>
      <c r="J91" s="655" t="s">
        <v>463</v>
      </c>
      <c r="K91" s="4" t="s">
        <v>464</v>
      </c>
      <c r="L91" s="3" t="s">
        <v>622</v>
      </c>
      <c r="M91" s="41" t="s">
        <v>4280</v>
      </c>
      <c r="N91" s="4"/>
      <c r="O91" s="4"/>
      <c r="P91" s="1185" t="s">
        <v>4542</v>
      </c>
      <c r="Q91" s="1420">
        <v>2011</v>
      </c>
      <c r="R91" s="4" t="s">
        <v>3468</v>
      </c>
      <c r="S91" s="4" t="s">
        <v>3445</v>
      </c>
      <c r="T91" s="24"/>
      <c r="U91" s="4"/>
      <c r="V91" s="4"/>
      <c r="W91" s="41"/>
      <c r="X91" s="41"/>
      <c r="Y91" s="41"/>
      <c r="Z91" s="4"/>
      <c r="AA91" s="41"/>
      <c r="AB91" s="41"/>
      <c r="AC91" s="41"/>
      <c r="AD91" s="41"/>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655"/>
      <c r="BK91" s="24"/>
      <c r="BL91" s="1228" t="s">
        <v>470</v>
      </c>
      <c r="BM91" s="1241" t="s">
        <v>7051</v>
      </c>
      <c r="BN91" s="4" t="s">
        <v>5776</v>
      </c>
      <c r="BO91" s="41" t="s">
        <v>6795</v>
      </c>
      <c r="BP91" s="41" t="s">
        <v>626</v>
      </c>
      <c r="BQ91" s="4" t="s">
        <v>626</v>
      </c>
      <c r="BR91" s="4"/>
      <c r="BS91" s="24" t="s">
        <v>626</v>
      </c>
      <c r="BT91" s="17" t="s">
        <v>7395</v>
      </c>
    </row>
    <row r="92" spans="1:79" ht="51">
      <c r="A92" s="1494">
        <v>440</v>
      </c>
      <c r="B92" s="1499">
        <v>422</v>
      </c>
      <c r="C92" s="1499"/>
      <c r="D92" s="1499"/>
      <c r="E92" s="4" t="s">
        <v>471</v>
      </c>
      <c r="F92" s="41"/>
      <c r="G92" s="4"/>
      <c r="H92" s="24" t="s">
        <v>5714</v>
      </c>
      <c r="I92" s="4" t="s">
        <v>2961</v>
      </c>
      <c r="J92" s="655" t="s">
        <v>472</v>
      </c>
      <c r="K92" s="4" t="s">
        <v>712</v>
      </c>
      <c r="L92" s="4" t="s">
        <v>673</v>
      </c>
      <c r="M92" s="41" t="s">
        <v>4280</v>
      </c>
      <c r="N92" s="4"/>
      <c r="O92" s="4"/>
      <c r="P92" s="1185" t="s">
        <v>474</v>
      </c>
      <c r="Q92" s="1420">
        <v>2013</v>
      </c>
      <c r="R92" s="4" t="s">
        <v>473</v>
      </c>
      <c r="S92" s="4" t="s">
        <v>3221</v>
      </c>
      <c r="T92" s="24"/>
      <c r="U92" s="4" t="s">
        <v>626</v>
      </c>
      <c r="V92" s="3" t="s">
        <v>2511</v>
      </c>
      <c r="W92" s="127" t="s">
        <v>626</v>
      </c>
      <c r="X92" s="127" t="s">
        <v>626</v>
      </c>
      <c r="Y92" s="127" t="s">
        <v>2511</v>
      </c>
      <c r="Z92" s="4" t="s">
        <v>7098</v>
      </c>
      <c r="AA92" s="127" t="s">
        <v>626</v>
      </c>
      <c r="AB92" s="127" t="s">
        <v>626</v>
      </c>
      <c r="AC92" s="127" t="s">
        <v>626</v>
      </c>
      <c r="AD92" s="41"/>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655"/>
      <c r="BK92" s="24"/>
      <c r="BL92" s="1228" t="s">
        <v>3533</v>
      </c>
      <c r="BM92" s="1241" t="s">
        <v>2489</v>
      </c>
      <c r="BN92" s="4" t="s">
        <v>5776</v>
      </c>
      <c r="BO92" s="127" t="s">
        <v>6798</v>
      </c>
      <c r="BP92" s="41" t="s">
        <v>626</v>
      </c>
      <c r="BQ92" s="4" t="s">
        <v>626</v>
      </c>
      <c r="BR92" s="4"/>
      <c r="BS92" s="123" t="s">
        <v>972</v>
      </c>
      <c r="BT92" s="17" t="s">
        <v>7379</v>
      </c>
    </row>
    <row r="93" spans="1:79" ht="187">
      <c r="A93" s="1494">
        <v>443</v>
      </c>
      <c r="B93" s="1499" t="s">
        <v>5129</v>
      </c>
      <c r="C93" s="1499"/>
      <c r="D93" s="1499"/>
      <c r="E93" s="4" t="s">
        <v>7200</v>
      </c>
      <c r="F93" s="41" t="s">
        <v>6739</v>
      </c>
      <c r="G93" s="4" t="s">
        <v>6740</v>
      </c>
      <c r="H93" s="24" t="s">
        <v>7201</v>
      </c>
      <c r="I93" s="4" t="s">
        <v>2814</v>
      </c>
      <c r="J93" s="655" t="s">
        <v>574</v>
      </c>
      <c r="K93" s="4" t="s">
        <v>1047</v>
      </c>
      <c r="L93" s="3" t="s">
        <v>615</v>
      </c>
      <c r="M93" s="41" t="s">
        <v>2814</v>
      </c>
      <c r="N93" s="4" t="s">
        <v>6138</v>
      </c>
      <c r="O93" s="4"/>
      <c r="P93" s="1185" t="s">
        <v>0</v>
      </c>
      <c r="Q93" s="1420">
        <v>2016</v>
      </c>
      <c r="R93" s="4" t="s">
        <v>3470</v>
      </c>
      <c r="S93" s="4" t="s">
        <v>3219</v>
      </c>
      <c r="T93" s="24"/>
      <c r="U93" s="4" t="s">
        <v>626</v>
      </c>
      <c r="V93" s="4" t="s">
        <v>2511</v>
      </c>
      <c r="W93" s="41" t="s">
        <v>626</v>
      </c>
      <c r="X93" s="41" t="s">
        <v>626</v>
      </c>
      <c r="Y93" s="41" t="s">
        <v>2511</v>
      </c>
      <c r="Z93" s="4" t="s">
        <v>7099</v>
      </c>
      <c r="AA93" s="41" t="s">
        <v>626</v>
      </c>
      <c r="AB93" s="41" t="s">
        <v>7398</v>
      </c>
      <c r="AC93" s="41" t="s">
        <v>2510</v>
      </c>
      <c r="AD93" s="41" t="s">
        <v>2149</v>
      </c>
      <c r="AE93" s="4"/>
      <c r="AF93" s="4"/>
      <c r="AG93" s="4"/>
      <c r="AH93" s="4"/>
      <c r="AI93" s="4"/>
      <c r="AJ93" s="4"/>
      <c r="AK93" s="4"/>
      <c r="AL93" s="4"/>
      <c r="AM93" s="4"/>
      <c r="AN93" s="4"/>
      <c r="AO93" s="4"/>
      <c r="AP93" s="4"/>
      <c r="AQ93" s="471"/>
      <c r="AR93" s="471"/>
      <c r="AS93" s="471"/>
      <c r="AT93" s="471"/>
      <c r="AU93" s="471"/>
      <c r="AV93" s="471"/>
      <c r="AW93" s="471"/>
      <c r="AX93" s="471"/>
      <c r="AY93" s="471"/>
      <c r="AZ93" s="471"/>
      <c r="BA93" s="471"/>
      <c r="BB93" s="471"/>
      <c r="BC93" s="471"/>
      <c r="BD93" s="471"/>
      <c r="BE93" s="471"/>
      <c r="BF93" s="471"/>
      <c r="BG93" s="471"/>
      <c r="BH93" s="471"/>
      <c r="BI93" s="471"/>
      <c r="BJ93" s="1469"/>
      <c r="BK93" s="484"/>
      <c r="BL93" s="1472" t="s">
        <v>7342</v>
      </c>
      <c r="BM93" s="1470" t="s">
        <v>7199</v>
      </c>
      <c r="BN93" s="4" t="s">
        <v>5772</v>
      </c>
      <c r="BO93" s="1471" t="s">
        <v>6794</v>
      </c>
      <c r="BP93" s="471" t="s">
        <v>626</v>
      </c>
      <c r="BQ93" s="471" t="s">
        <v>626</v>
      </c>
      <c r="BR93" s="471"/>
      <c r="BS93" s="1497" t="s">
        <v>5250</v>
      </c>
      <c r="BT93" s="471" t="s">
        <v>5782</v>
      </c>
      <c r="BU93" s="363"/>
      <c r="BV93" s="363"/>
      <c r="BW93" s="363"/>
      <c r="BX93" s="363"/>
      <c r="BY93" s="363"/>
      <c r="BZ93" s="363"/>
      <c r="CA93" s="363"/>
    </row>
    <row r="94" spans="1:79" ht="51">
      <c r="A94" s="1494">
        <v>447</v>
      </c>
      <c r="B94" s="1499" t="s">
        <v>5207</v>
      </c>
      <c r="C94" s="1499"/>
      <c r="D94" s="1499"/>
      <c r="E94" s="4" t="s">
        <v>15</v>
      </c>
      <c r="F94" s="41"/>
      <c r="G94" s="4"/>
      <c r="H94" s="24" t="s">
        <v>5714</v>
      </c>
      <c r="I94" s="4" t="s">
        <v>2949</v>
      </c>
      <c r="J94" s="655" t="s">
        <v>16</v>
      </c>
      <c r="K94" s="4" t="s">
        <v>17</v>
      </c>
      <c r="L94" s="4" t="s">
        <v>674</v>
      </c>
      <c r="M94" s="41" t="s">
        <v>5206</v>
      </c>
      <c r="N94" s="4"/>
      <c r="O94" s="4"/>
      <c r="P94" s="1185" t="s">
        <v>18</v>
      </c>
      <c r="Q94" s="1420">
        <v>2015</v>
      </c>
      <c r="R94" s="4" t="s">
        <v>3472</v>
      </c>
      <c r="S94" s="4" t="s">
        <v>3216</v>
      </c>
      <c r="T94" s="24"/>
      <c r="U94" s="4"/>
      <c r="V94" s="4"/>
      <c r="W94" s="41"/>
      <c r="X94" s="41"/>
      <c r="Y94" s="41"/>
      <c r="Z94" s="4"/>
      <c r="AA94" s="41"/>
      <c r="AB94" s="41"/>
      <c r="AC94" s="41"/>
      <c r="AD94" s="41"/>
      <c r="AE94" s="4"/>
      <c r="AF94" s="4"/>
      <c r="AG94" s="4"/>
      <c r="AH94" s="4"/>
      <c r="AI94" s="4"/>
      <c r="AJ94" s="4"/>
      <c r="AK94" s="4"/>
      <c r="AL94" s="4"/>
      <c r="AM94" s="4"/>
      <c r="AN94" s="4"/>
      <c r="AO94" s="4"/>
      <c r="AP94" s="4"/>
      <c r="AQ94" s="471"/>
      <c r="AR94" s="471"/>
      <c r="AS94" s="471"/>
      <c r="AT94" s="471"/>
      <c r="AU94" s="471"/>
      <c r="AV94" s="471"/>
      <c r="AW94" s="471"/>
      <c r="AX94" s="471"/>
      <c r="AY94" s="471"/>
      <c r="AZ94" s="471"/>
      <c r="BA94" s="471"/>
      <c r="BB94" s="471"/>
      <c r="BC94" s="471"/>
      <c r="BD94" s="471"/>
      <c r="BE94" s="471"/>
      <c r="BF94" s="471"/>
      <c r="BG94" s="471"/>
      <c r="BH94" s="471"/>
      <c r="BI94" s="471"/>
      <c r="BJ94" s="1469"/>
      <c r="BK94" s="484"/>
      <c r="BL94" s="1473" t="s">
        <v>3533</v>
      </c>
      <c r="BM94" s="1470" t="s">
        <v>7051</v>
      </c>
      <c r="BN94" s="471" t="s">
        <v>5776</v>
      </c>
      <c r="BO94" s="1471" t="s">
        <v>6795</v>
      </c>
      <c r="BP94" s="1471" t="s">
        <v>626</v>
      </c>
      <c r="BQ94" s="471" t="s">
        <v>626</v>
      </c>
      <c r="BR94" s="471"/>
      <c r="BS94" s="484" t="s">
        <v>626</v>
      </c>
      <c r="BT94" s="1466" t="s">
        <v>7395</v>
      </c>
      <c r="BU94" s="363"/>
      <c r="BV94" s="363"/>
      <c r="BW94" s="363"/>
      <c r="BX94" s="363"/>
      <c r="BY94" s="363"/>
      <c r="BZ94" s="363"/>
      <c r="CA94" s="363"/>
    </row>
    <row r="95" spans="1:79" ht="51">
      <c r="A95" s="1494">
        <v>450</v>
      </c>
      <c r="B95" s="1499">
        <v>432</v>
      </c>
      <c r="C95" s="1499"/>
      <c r="D95" s="1499"/>
      <c r="E95" s="4" t="s">
        <v>24</v>
      </c>
      <c r="F95" s="41"/>
      <c r="G95" s="4"/>
      <c r="H95" s="24" t="s">
        <v>5714</v>
      </c>
      <c r="I95" s="4" t="s">
        <v>25</v>
      </c>
      <c r="J95" s="655" t="s">
        <v>25</v>
      </c>
      <c r="K95" s="4" t="s">
        <v>26</v>
      </c>
      <c r="L95" s="4" t="s">
        <v>2119</v>
      </c>
      <c r="M95" s="41" t="s">
        <v>4280</v>
      </c>
      <c r="N95" s="4"/>
      <c r="O95" s="4"/>
      <c r="P95" s="1185" t="s">
        <v>27</v>
      </c>
      <c r="Q95" s="1420">
        <v>2013</v>
      </c>
      <c r="R95" s="4" t="s">
        <v>3475</v>
      </c>
      <c r="S95" s="4" t="s">
        <v>3213</v>
      </c>
      <c r="T95" s="24"/>
      <c r="U95" s="4"/>
      <c r="V95" s="4" t="s">
        <v>2149</v>
      </c>
      <c r="W95" s="41"/>
      <c r="X95" s="41"/>
      <c r="Y95" s="41"/>
      <c r="Z95" s="4"/>
      <c r="AA95" s="41"/>
      <c r="AB95" s="41"/>
      <c r="AC95" s="41"/>
      <c r="AD95" s="41" t="s">
        <v>2149</v>
      </c>
      <c r="AE95" s="4" t="s">
        <v>2149</v>
      </c>
      <c r="AF95" s="4" t="s">
        <v>2149</v>
      </c>
      <c r="AG95" s="4" t="s">
        <v>2149</v>
      </c>
      <c r="AH95" s="4" t="s">
        <v>2149</v>
      </c>
      <c r="AI95" s="4" t="s">
        <v>2149</v>
      </c>
      <c r="AJ95" s="4" t="s">
        <v>2149</v>
      </c>
      <c r="AK95" s="4" t="s">
        <v>2149</v>
      </c>
      <c r="AL95" s="4"/>
      <c r="AM95" s="4" t="s">
        <v>2149</v>
      </c>
      <c r="AN95" s="4"/>
      <c r="AO95" s="4"/>
      <c r="AP95" s="4"/>
      <c r="AQ95" s="4"/>
      <c r="AR95" s="4"/>
      <c r="AS95" s="4"/>
      <c r="AT95" s="4"/>
      <c r="AU95" s="4"/>
      <c r="AV95" s="4"/>
      <c r="AW95" s="4"/>
      <c r="AX95" s="4"/>
      <c r="AY95" s="4"/>
      <c r="AZ95" s="4"/>
      <c r="BA95" s="4"/>
      <c r="BB95" s="4"/>
      <c r="BC95" s="4"/>
      <c r="BD95" s="4"/>
      <c r="BE95" s="4"/>
      <c r="BF95" s="4"/>
      <c r="BG95" s="4"/>
      <c r="BH95" s="4"/>
      <c r="BI95" s="4"/>
      <c r="BJ95" s="655"/>
      <c r="BK95" s="24"/>
      <c r="BL95" s="1228" t="s">
        <v>3533</v>
      </c>
      <c r="BM95" s="1241" t="s">
        <v>7051</v>
      </c>
      <c r="BN95" s="4" t="s">
        <v>5776</v>
      </c>
      <c r="BO95" s="41" t="s">
        <v>6795</v>
      </c>
      <c r="BP95" s="41" t="s">
        <v>626</v>
      </c>
      <c r="BQ95" s="4" t="s">
        <v>626</v>
      </c>
      <c r="BR95" s="4"/>
      <c r="BS95" s="24" t="s">
        <v>626</v>
      </c>
      <c r="BT95" s="17" t="s">
        <v>7395</v>
      </c>
    </row>
    <row r="96" spans="1:79" ht="51">
      <c r="A96" s="1494">
        <v>451</v>
      </c>
      <c r="B96" s="1499">
        <v>433</v>
      </c>
      <c r="C96" s="1499"/>
      <c r="D96" s="1499"/>
      <c r="E96" s="4" t="s">
        <v>2088</v>
      </c>
      <c r="F96" s="41"/>
      <c r="G96" s="4"/>
      <c r="H96" s="24" t="s">
        <v>5714</v>
      </c>
      <c r="I96" s="4"/>
      <c r="J96" s="655" t="s">
        <v>28</v>
      </c>
      <c r="K96" s="4" t="s">
        <v>29</v>
      </c>
      <c r="L96" s="4" t="s">
        <v>7046</v>
      </c>
      <c r="M96" s="41" t="s">
        <v>4280</v>
      </c>
      <c r="N96" s="4"/>
      <c r="O96" s="4"/>
      <c r="P96" s="1185" t="s">
        <v>30</v>
      </c>
      <c r="Q96" s="1420" t="s">
        <v>7001</v>
      </c>
      <c r="R96" s="4" t="s">
        <v>3476</v>
      </c>
      <c r="S96" s="4" t="s">
        <v>2550</v>
      </c>
      <c r="T96" s="24"/>
      <c r="U96" s="4"/>
      <c r="V96" s="4" t="s">
        <v>2186</v>
      </c>
      <c r="W96" s="41"/>
      <c r="X96" s="41"/>
      <c r="Y96" s="41"/>
      <c r="Z96" s="4"/>
      <c r="AA96" s="41"/>
      <c r="AB96" s="41"/>
      <c r="AC96" s="41"/>
      <c r="AD96" s="41" t="s">
        <v>2149</v>
      </c>
      <c r="AE96" s="4" t="s">
        <v>2149</v>
      </c>
      <c r="AF96" s="4" t="s">
        <v>2149</v>
      </c>
      <c r="AG96" s="4" t="s">
        <v>2149</v>
      </c>
      <c r="AH96" s="4" t="s">
        <v>2149</v>
      </c>
      <c r="AI96" s="4" t="s">
        <v>2149</v>
      </c>
      <c r="AJ96" s="4" t="s">
        <v>2149</v>
      </c>
      <c r="AK96" s="4" t="s">
        <v>2551</v>
      </c>
      <c r="AL96" s="4"/>
      <c r="AM96" s="4" t="s">
        <v>2149</v>
      </c>
      <c r="AN96" s="4"/>
      <c r="AO96" s="4"/>
      <c r="AP96" s="4"/>
      <c r="AQ96" s="4"/>
      <c r="AR96" s="4"/>
      <c r="AS96" s="4"/>
      <c r="AT96" s="4"/>
      <c r="AU96" s="4"/>
      <c r="AV96" s="4"/>
      <c r="AW96" s="4"/>
      <c r="AX96" s="4"/>
      <c r="AY96" s="4"/>
      <c r="AZ96" s="4"/>
      <c r="BA96" s="4"/>
      <c r="BB96" s="4"/>
      <c r="BC96" s="4"/>
      <c r="BD96" s="4"/>
      <c r="BE96" s="4"/>
      <c r="BF96" s="4"/>
      <c r="BG96" s="4"/>
      <c r="BH96" s="4"/>
      <c r="BI96" s="4"/>
      <c r="BJ96" s="655"/>
      <c r="BK96" s="24"/>
      <c r="BL96" s="1451" t="s">
        <v>3533</v>
      </c>
      <c r="BM96" s="1239" t="s">
        <v>7255</v>
      </c>
      <c r="BN96" s="4" t="s">
        <v>5776</v>
      </c>
      <c r="BO96" s="41" t="s">
        <v>6798</v>
      </c>
      <c r="BP96" s="41" t="s">
        <v>626</v>
      </c>
      <c r="BQ96" s="4" t="s">
        <v>626</v>
      </c>
      <c r="BR96" s="4"/>
      <c r="BS96" s="24"/>
      <c r="BT96" s="17" t="s">
        <v>6783</v>
      </c>
    </row>
    <row r="97" spans="1:79" ht="51">
      <c r="A97" s="1494">
        <v>452</v>
      </c>
      <c r="B97" s="1499">
        <v>434</v>
      </c>
      <c r="C97" s="1499"/>
      <c r="D97" s="1499"/>
      <c r="E97" s="4" t="s">
        <v>1900</v>
      </c>
      <c r="F97" s="41"/>
      <c r="G97" s="4"/>
      <c r="H97" s="24" t="s">
        <v>5714</v>
      </c>
      <c r="I97" s="4"/>
      <c r="J97" s="655" t="s">
        <v>31</v>
      </c>
      <c r="K97" s="4" t="s">
        <v>729</v>
      </c>
      <c r="L97" s="4" t="s">
        <v>729</v>
      </c>
      <c r="M97" s="41" t="s">
        <v>4280</v>
      </c>
      <c r="N97" s="4"/>
      <c r="O97" s="4"/>
      <c r="P97" s="1185" t="s">
        <v>32</v>
      </c>
      <c r="Q97" s="1420">
        <v>2013</v>
      </c>
      <c r="R97" s="4" t="s">
        <v>3477</v>
      </c>
      <c r="S97" s="4"/>
      <c r="T97" s="24"/>
      <c r="U97" s="4"/>
      <c r="V97" s="4" t="s">
        <v>2186</v>
      </c>
      <c r="W97" s="41"/>
      <c r="X97" s="41"/>
      <c r="Y97" s="41"/>
      <c r="Z97" s="4" t="s">
        <v>7055</v>
      </c>
      <c r="AA97" s="41"/>
      <c r="AB97" s="41"/>
      <c r="AC97" s="41"/>
      <c r="AD97" s="41" t="s">
        <v>2149</v>
      </c>
      <c r="AE97" s="4" t="s">
        <v>2149</v>
      </c>
      <c r="AF97" s="4" t="s">
        <v>2149</v>
      </c>
      <c r="AG97" s="4" t="s">
        <v>2149</v>
      </c>
      <c r="AH97" s="4" t="s">
        <v>2149</v>
      </c>
      <c r="AI97" s="4" t="s">
        <v>2149</v>
      </c>
      <c r="AJ97" s="4" t="s">
        <v>2149</v>
      </c>
      <c r="AK97" s="4" t="s">
        <v>2149</v>
      </c>
      <c r="AL97" s="4"/>
      <c r="AM97" s="4" t="s">
        <v>2149</v>
      </c>
      <c r="AN97" s="4"/>
      <c r="AO97" s="4"/>
      <c r="AP97" s="4"/>
      <c r="AQ97" s="4"/>
      <c r="AR97" s="4"/>
      <c r="AS97" s="4"/>
      <c r="AT97" s="4"/>
      <c r="AU97" s="4"/>
      <c r="AV97" s="4"/>
      <c r="AW97" s="4"/>
      <c r="AX97" s="4"/>
      <c r="AY97" s="4"/>
      <c r="AZ97" s="4"/>
      <c r="BA97" s="4"/>
      <c r="BB97" s="4"/>
      <c r="BC97" s="4"/>
      <c r="BD97" s="4"/>
      <c r="BE97" s="4"/>
      <c r="BF97" s="4"/>
      <c r="BG97" s="4"/>
      <c r="BH97" s="4"/>
      <c r="BI97" s="4"/>
      <c r="BJ97" s="655"/>
      <c r="BK97" s="24"/>
      <c r="BL97" s="1228" t="s">
        <v>3533</v>
      </c>
      <c r="BM97" s="1241"/>
      <c r="BN97" s="4" t="s">
        <v>5776</v>
      </c>
      <c r="BO97" s="41" t="s">
        <v>6794</v>
      </c>
      <c r="BP97" s="41" t="s">
        <v>626</v>
      </c>
      <c r="BQ97" s="4" t="s">
        <v>626</v>
      </c>
      <c r="BR97" s="4"/>
      <c r="BS97" s="24"/>
      <c r="BT97" s="17" t="s">
        <v>7395</v>
      </c>
    </row>
    <row r="98" spans="1:79" ht="51">
      <c r="A98" s="1494">
        <v>453</v>
      </c>
      <c r="B98" s="1499">
        <v>435</v>
      </c>
      <c r="C98" s="1499"/>
      <c r="D98" s="1499"/>
      <c r="E98" s="4" t="s">
        <v>33</v>
      </c>
      <c r="F98" s="41"/>
      <c r="G98" s="4"/>
      <c r="H98" s="24" t="s">
        <v>5714</v>
      </c>
      <c r="I98" s="4"/>
      <c r="J98" s="655" t="s">
        <v>34</v>
      </c>
      <c r="K98" s="4" t="s">
        <v>714</v>
      </c>
      <c r="L98" s="4" t="s">
        <v>673</v>
      </c>
      <c r="M98" s="41" t="s">
        <v>4280</v>
      </c>
      <c r="N98" s="4"/>
      <c r="O98" s="4"/>
      <c r="P98" s="1185" t="s">
        <v>35</v>
      </c>
      <c r="Q98" s="1420">
        <v>2013</v>
      </c>
      <c r="R98" s="4" t="s">
        <v>2552</v>
      </c>
      <c r="S98" s="4" t="s">
        <v>3212</v>
      </c>
      <c r="T98" s="24"/>
      <c r="U98" s="4"/>
      <c r="V98" s="4" t="s">
        <v>2186</v>
      </c>
      <c r="W98" s="41"/>
      <c r="X98" s="41"/>
      <c r="Y98" s="41"/>
      <c r="Z98" s="4"/>
      <c r="AA98" s="41"/>
      <c r="AB98" s="41"/>
      <c r="AC98" s="41"/>
      <c r="AD98" s="41" t="s">
        <v>2149</v>
      </c>
      <c r="AE98" s="4" t="s">
        <v>2149</v>
      </c>
      <c r="AF98" s="4" t="s">
        <v>2149</v>
      </c>
      <c r="AG98" s="4" t="s">
        <v>2149</v>
      </c>
      <c r="AH98" s="4" t="s">
        <v>2149</v>
      </c>
      <c r="AI98" s="4" t="s">
        <v>2553</v>
      </c>
      <c r="AJ98" s="4" t="s">
        <v>2554</v>
      </c>
      <c r="AK98" s="4" t="s">
        <v>2555</v>
      </c>
      <c r="AL98" s="4" t="s">
        <v>2556</v>
      </c>
      <c r="AM98" s="4"/>
      <c r="AN98" s="4"/>
      <c r="AO98" s="4"/>
      <c r="AP98" s="4"/>
      <c r="AQ98" s="4"/>
      <c r="AR98" s="4"/>
      <c r="AS98" s="4"/>
      <c r="AT98" s="4"/>
      <c r="AU98" s="4"/>
      <c r="AV98" s="4"/>
      <c r="AW98" s="4"/>
      <c r="AX98" s="4"/>
      <c r="AY98" s="4"/>
      <c r="AZ98" s="4"/>
      <c r="BA98" s="4"/>
      <c r="BB98" s="4"/>
      <c r="BC98" s="4"/>
      <c r="BD98" s="4"/>
      <c r="BE98" s="4"/>
      <c r="BF98" s="4"/>
      <c r="BG98" s="4"/>
      <c r="BH98" s="4"/>
      <c r="BI98" s="4"/>
      <c r="BJ98" s="655"/>
      <c r="BK98" s="24"/>
      <c r="BL98" s="1228" t="s">
        <v>3533</v>
      </c>
      <c r="BM98" s="1241" t="s">
        <v>2489</v>
      </c>
      <c r="BN98" s="4" t="s">
        <v>5776</v>
      </c>
      <c r="BO98" s="127" t="s">
        <v>6798</v>
      </c>
      <c r="BP98" s="41" t="s">
        <v>626</v>
      </c>
      <c r="BQ98" s="4" t="s">
        <v>626</v>
      </c>
      <c r="BR98" s="4"/>
      <c r="BS98" s="24"/>
      <c r="BT98" s="17" t="s">
        <v>6783</v>
      </c>
    </row>
    <row r="99" spans="1:79" ht="51">
      <c r="A99" s="1494">
        <v>454</v>
      </c>
      <c r="B99" s="1499" t="s">
        <v>5130</v>
      </c>
      <c r="C99" s="1499"/>
      <c r="D99" s="1499"/>
      <c r="E99" s="4" t="s">
        <v>803</v>
      </c>
      <c r="F99" s="41" t="s">
        <v>6655</v>
      </c>
      <c r="G99" s="4"/>
      <c r="H99" s="24"/>
      <c r="I99" s="4" t="s">
        <v>2950</v>
      </c>
      <c r="J99" s="655" t="s">
        <v>36</v>
      </c>
      <c r="K99" s="4" t="s">
        <v>202</v>
      </c>
      <c r="L99" s="3" t="s">
        <v>1216</v>
      </c>
      <c r="M99" s="41" t="s">
        <v>2814</v>
      </c>
      <c r="N99" s="4"/>
      <c r="O99" s="4"/>
      <c r="P99" s="1185" t="s">
        <v>37</v>
      </c>
      <c r="Q99" s="1420" t="s">
        <v>7007</v>
      </c>
      <c r="R99" s="4" t="s">
        <v>3478</v>
      </c>
      <c r="S99" s="4" t="s">
        <v>3211</v>
      </c>
      <c r="T99" s="24"/>
      <c r="U99" s="4"/>
      <c r="V99" s="4"/>
      <c r="W99" s="41"/>
      <c r="X99" s="41"/>
      <c r="Y99" s="41"/>
      <c r="Z99" s="4"/>
      <c r="AA99" s="41"/>
      <c r="AB99" s="41"/>
      <c r="AC99" s="41"/>
      <c r="AD99" s="41"/>
      <c r="AE99" s="4"/>
      <c r="AF99" s="4"/>
      <c r="AG99" s="4"/>
      <c r="AH99" s="4"/>
      <c r="AI99" s="4"/>
      <c r="AJ99" s="4"/>
      <c r="AK99" s="4"/>
      <c r="AL99" s="4"/>
      <c r="AM99" s="4"/>
      <c r="AN99" s="4"/>
      <c r="AO99" s="4"/>
      <c r="AP99" s="4"/>
      <c r="AQ99" s="471"/>
      <c r="AR99" s="471"/>
      <c r="AS99" s="471"/>
      <c r="AT99" s="471"/>
      <c r="AU99" s="471"/>
      <c r="AV99" s="471"/>
      <c r="AW99" s="471"/>
      <c r="AX99" s="471"/>
      <c r="AY99" s="471"/>
      <c r="AZ99" s="471"/>
      <c r="BA99" s="471"/>
      <c r="BB99" s="471"/>
      <c r="BC99" s="471"/>
      <c r="BD99" s="471"/>
      <c r="BE99" s="471"/>
      <c r="BF99" s="471"/>
      <c r="BG99" s="471"/>
      <c r="BH99" s="471"/>
      <c r="BI99" s="471"/>
      <c r="BJ99" s="1469"/>
      <c r="BK99" s="484"/>
      <c r="BL99" s="1473" t="s">
        <v>3533</v>
      </c>
      <c r="BM99" s="1470"/>
      <c r="BN99" s="471" t="s">
        <v>5776</v>
      </c>
      <c r="BO99" s="1471" t="s">
        <v>6795</v>
      </c>
      <c r="BP99" s="1471" t="s">
        <v>626</v>
      </c>
      <c r="BQ99" s="471" t="s">
        <v>626</v>
      </c>
      <c r="BR99" s="471"/>
      <c r="BS99" s="484" t="s">
        <v>626</v>
      </c>
      <c r="BT99" s="1466" t="s">
        <v>7395</v>
      </c>
      <c r="BU99" s="363"/>
      <c r="BV99" s="363"/>
      <c r="BW99" s="363"/>
      <c r="BX99" s="363"/>
      <c r="BY99" s="363"/>
      <c r="BZ99" s="363"/>
      <c r="CA99" s="363"/>
    </row>
    <row r="100" spans="1:79" ht="51">
      <c r="A100" s="1494">
        <v>455</v>
      </c>
      <c r="B100" s="1499">
        <v>437</v>
      </c>
      <c r="C100" s="1499"/>
      <c r="D100" s="1499"/>
      <c r="E100" s="4" t="s">
        <v>38</v>
      </c>
      <c r="F100" s="41"/>
      <c r="G100" s="4"/>
      <c r="H100" s="24"/>
      <c r="I100" s="4" t="s">
        <v>2951</v>
      </c>
      <c r="J100" s="655" t="s">
        <v>39</v>
      </c>
      <c r="K100" s="4" t="s">
        <v>2114</v>
      </c>
      <c r="L100" s="4" t="s">
        <v>674</v>
      </c>
      <c r="M100" s="41" t="s">
        <v>2951</v>
      </c>
      <c r="N100" s="4"/>
      <c r="O100" s="4"/>
      <c r="P100" s="1185" t="s">
        <v>40</v>
      </c>
      <c r="Q100" s="1420" t="s">
        <v>7001</v>
      </c>
      <c r="R100" s="4" t="s">
        <v>3479</v>
      </c>
      <c r="S100" s="4" t="s">
        <v>3210</v>
      </c>
      <c r="T100" s="24"/>
      <c r="U100" s="4"/>
      <c r="V100" s="4"/>
      <c r="W100" s="41"/>
      <c r="X100" s="41"/>
      <c r="Y100" s="41"/>
      <c r="Z100" s="4"/>
      <c r="AA100" s="41"/>
      <c r="AB100" s="41"/>
      <c r="AC100" s="41"/>
      <c r="AD100" s="41"/>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655"/>
      <c r="BK100" s="24"/>
      <c r="BL100" s="1228" t="s">
        <v>3533</v>
      </c>
      <c r="BM100" s="1241" t="s">
        <v>7051</v>
      </c>
      <c r="BN100" s="4" t="s">
        <v>5776</v>
      </c>
      <c r="BO100" s="41" t="s">
        <v>6795</v>
      </c>
      <c r="BP100" s="41" t="s">
        <v>626</v>
      </c>
      <c r="BQ100" s="4" t="s">
        <v>626</v>
      </c>
      <c r="BR100" s="4"/>
      <c r="BS100" s="24" t="s">
        <v>626</v>
      </c>
      <c r="BT100" s="17" t="s">
        <v>6783</v>
      </c>
    </row>
    <row r="101" spans="1:79" ht="34">
      <c r="A101" s="1494">
        <v>460</v>
      </c>
      <c r="B101" s="1499" t="s">
        <v>5134</v>
      </c>
      <c r="C101" s="1499"/>
      <c r="D101" s="1499"/>
      <c r="E101" s="4" t="s">
        <v>54</v>
      </c>
      <c r="F101" s="41"/>
      <c r="G101" s="4"/>
      <c r="H101" s="24"/>
      <c r="I101" s="4" t="s">
        <v>55</v>
      </c>
      <c r="J101" s="655" t="s">
        <v>56</v>
      </c>
      <c r="K101" s="4" t="s">
        <v>832</v>
      </c>
      <c r="L101" s="3" t="s">
        <v>1216</v>
      </c>
      <c r="M101" s="41" t="s">
        <v>2814</v>
      </c>
      <c r="N101" s="4"/>
      <c r="O101" s="4"/>
      <c r="P101" s="1185" t="s">
        <v>57</v>
      </c>
      <c r="Q101" s="1420" t="s">
        <v>7020</v>
      </c>
      <c r="R101" s="4" t="s">
        <v>3451</v>
      </c>
      <c r="S101" s="4" t="s">
        <v>3206</v>
      </c>
      <c r="T101" s="24"/>
      <c r="U101" s="4"/>
      <c r="V101" s="4"/>
      <c r="W101" s="41"/>
      <c r="X101" s="41"/>
      <c r="Y101" s="41"/>
      <c r="Z101" s="4"/>
      <c r="AA101" s="41"/>
      <c r="AB101" s="41"/>
      <c r="AC101" s="41"/>
      <c r="AD101" s="41"/>
      <c r="AE101" s="4"/>
      <c r="AF101" s="4"/>
      <c r="AG101" s="4"/>
      <c r="AH101" s="4"/>
      <c r="AI101" s="4"/>
      <c r="AJ101" s="4"/>
      <c r="AK101" s="4"/>
      <c r="AL101" s="4"/>
      <c r="AM101" s="4"/>
      <c r="AN101" s="4"/>
      <c r="AO101" s="4"/>
      <c r="AP101" s="4"/>
      <c r="AQ101" s="471"/>
      <c r="AR101" s="471"/>
      <c r="AS101" s="471"/>
      <c r="AT101" s="471"/>
      <c r="AU101" s="471"/>
      <c r="AV101" s="471"/>
      <c r="AW101" s="471"/>
      <c r="AX101" s="471"/>
      <c r="AY101" s="471"/>
      <c r="AZ101" s="471"/>
      <c r="BA101" s="471"/>
      <c r="BB101" s="471"/>
      <c r="BC101" s="471"/>
      <c r="BD101" s="471"/>
      <c r="BE101" s="471"/>
      <c r="BF101" s="471"/>
      <c r="BG101" s="471"/>
      <c r="BH101" s="471"/>
      <c r="BI101" s="471"/>
      <c r="BJ101" s="1469"/>
      <c r="BK101" s="484"/>
      <c r="BL101" s="1473" t="s">
        <v>3532</v>
      </c>
      <c r="BM101" s="1470" t="s">
        <v>7051</v>
      </c>
      <c r="BN101" s="471" t="s">
        <v>5776</v>
      </c>
      <c r="BO101" s="1471" t="s">
        <v>6795</v>
      </c>
      <c r="BP101" s="1471" t="s">
        <v>626</v>
      </c>
      <c r="BQ101" s="471" t="s">
        <v>626</v>
      </c>
      <c r="BR101" s="471"/>
      <c r="BS101" s="484" t="s">
        <v>626</v>
      </c>
      <c r="BT101" s="1466" t="s">
        <v>7395</v>
      </c>
      <c r="BU101" s="363"/>
      <c r="BV101" s="363"/>
      <c r="BW101" s="363"/>
      <c r="BX101" s="363"/>
      <c r="BY101" s="363"/>
      <c r="BZ101" s="363"/>
      <c r="CA101" s="363"/>
    </row>
    <row r="102" spans="1:79" ht="34">
      <c r="A102" s="1494">
        <v>461</v>
      </c>
      <c r="B102" s="1499" t="s">
        <v>5135</v>
      </c>
      <c r="C102" s="1499"/>
      <c r="D102" s="1499"/>
      <c r="E102" s="4" t="s">
        <v>58</v>
      </c>
      <c r="F102" s="41"/>
      <c r="G102" s="4"/>
      <c r="H102" s="24"/>
      <c r="I102" s="4" t="s">
        <v>2952</v>
      </c>
      <c r="J102" s="655" t="s">
        <v>59</v>
      </c>
      <c r="K102" s="4" t="s">
        <v>762</v>
      </c>
      <c r="L102" s="4" t="s">
        <v>674</v>
      </c>
      <c r="M102" s="41" t="s">
        <v>2814</v>
      </c>
      <c r="N102" s="4"/>
      <c r="O102" s="4"/>
      <c r="P102" s="1185" t="s">
        <v>60</v>
      </c>
      <c r="Q102" s="1420">
        <v>2008</v>
      </c>
      <c r="R102" s="4"/>
      <c r="S102" s="4"/>
      <c r="T102" s="24"/>
      <c r="U102" s="4"/>
      <c r="V102" s="4"/>
      <c r="W102" s="41"/>
      <c r="X102" s="41"/>
      <c r="Y102" s="41"/>
      <c r="Z102" s="4"/>
      <c r="AA102" s="41"/>
      <c r="AB102" s="41"/>
      <c r="AC102" s="41"/>
      <c r="AD102" s="41"/>
      <c r="AE102" s="4"/>
      <c r="AF102" s="4"/>
      <c r="AG102" s="4"/>
      <c r="AH102" s="4"/>
      <c r="AI102" s="4"/>
      <c r="AJ102" s="4"/>
      <c r="AK102" s="4"/>
      <c r="AL102" s="4"/>
      <c r="AM102" s="4"/>
      <c r="AN102" s="4"/>
      <c r="AO102" s="4"/>
      <c r="AP102" s="4"/>
      <c r="AQ102" s="471"/>
      <c r="AR102" s="471"/>
      <c r="AS102" s="471"/>
      <c r="AT102" s="471"/>
      <c r="AU102" s="471"/>
      <c r="AV102" s="471"/>
      <c r="AW102" s="471"/>
      <c r="AX102" s="471"/>
      <c r="AY102" s="471"/>
      <c r="AZ102" s="471"/>
      <c r="BA102" s="471"/>
      <c r="BB102" s="471"/>
      <c r="BC102" s="471"/>
      <c r="BD102" s="471"/>
      <c r="BE102" s="471"/>
      <c r="BF102" s="471"/>
      <c r="BG102" s="471"/>
      <c r="BH102" s="471"/>
      <c r="BI102" s="471"/>
      <c r="BJ102" s="1469"/>
      <c r="BK102" s="484"/>
      <c r="BL102" s="1473" t="s">
        <v>3532</v>
      </c>
      <c r="BM102" s="1470" t="s">
        <v>7051</v>
      </c>
      <c r="BN102" s="471" t="s">
        <v>5776</v>
      </c>
      <c r="BO102" s="1471" t="s">
        <v>6795</v>
      </c>
      <c r="BP102" s="1471" t="s">
        <v>626</v>
      </c>
      <c r="BQ102" s="471" t="s">
        <v>626</v>
      </c>
      <c r="BR102" s="471"/>
      <c r="BS102" s="484" t="s">
        <v>626</v>
      </c>
      <c r="BT102" s="1466" t="s">
        <v>6783</v>
      </c>
      <c r="BU102" s="363"/>
      <c r="BV102" s="363"/>
      <c r="BW102" s="363"/>
      <c r="BX102" s="363"/>
      <c r="BY102" s="363"/>
      <c r="BZ102" s="363"/>
      <c r="CA102" s="363"/>
    </row>
    <row r="103" spans="1:79" ht="187">
      <c r="A103" s="1494">
        <v>465</v>
      </c>
      <c r="B103" s="1499">
        <v>447</v>
      </c>
      <c r="C103" s="1499"/>
      <c r="D103" s="1499"/>
      <c r="E103" s="4" t="s">
        <v>118</v>
      </c>
      <c r="F103" s="127" t="s">
        <v>6741</v>
      </c>
      <c r="G103" s="9" t="s">
        <v>2150</v>
      </c>
      <c r="H103" s="24"/>
      <c r="I103" s="4" t="s">
        <v>4839</v>
      </c>
      <c r="J103" s="655" t="s">
        <v>2890</v>
      </c>
      <c r="K103" s="4" t="s">
        <v>3484</v>
      </c>
      <c r="L103" s="3" t="s">
        <v>7047</v>
      </c>
      <c r="M103" s="41" t="s">
        <v>4280</v>
      </c>
      <c r="N103" s="4" t="s">
        <v>6148</v>
      </c>
      <c r="O103" s="4" t="s">
        <v>6149</v>
      </c>
      <c r="P103" s="1185" t="s">
        <v>3487</v>
      </c>
      <c r="Q103" s="1420">
        <v>2017</v>
      </c>
      <c r="R103" s="4" t="s">
        <v>3485</v>
      </c>
      <c r="S103" s="4" t="s">
        <v>3486</v>
      </c>
      <c r="T103" s="24"/>
      <c r="U103" s="4" t="s">
        <v>626</v>
      </c>
      <c r="V103" s="4" t="s">
        <v>2511</v>
      </c>
      <c r="W103" s="41" t="s">
        <v>626</v>
      </c>
      <c r="X103" s="41" t="s">
        <v>626</v>
      </c>
      <c r="Y103" s="41" t="s">
        <v>2511</v>
      </c>
      <c r="Z103" s="4" t="s">
        <v>7058</v>
      </c>
      <c r="AA103" s="41" t="s">
        <v>626</v>
      </c>
      <c r="AB103" s="41" t="s">
        <v>626</v>
      </c>
      <c r="AC103" s="41" t="s">
        <v>2510</v>
      </c>
      <c r="AD103" s="41"/>
      <c r="AE103" s="4"/>
      <c r="AF103" s="4"/>
      <c r="AG103" s="4"/>
      <c r="AH103" s="4"/>
      <c r="AI103" s="4"/>
      <c r="AJ103" s="4"/>
      <c r="AK103" s="4"/>
      <c r="AL103" s="4"/>
      <c r="AM103" s="4"/>
      <c r="AN103" s="4"/>
      <c r="AO103" s="18"/>
      <c r="AP103" s="18"/>
      <c r="AQ103" s="18"/>
      <c r="AR103" s="18"/>
      <c r="AS103" s="18"/>
      <c r="AT103" s="18"/>
      <c r="AU103" s="18"/>
      <c r="AV103" s="18"/>
      <c r="AW103" s="4"/>
      <c r="AX103" s="4"/>
      <c r="AY103" s="4"/>
      <c r="AZ103" s="4"/>
      <c r="BA103" s="4"/>
      <c r="BB103" s="4"/>
      <c r="BC103" s="4"/>
      <c r="BD103" s="1425"/>
      <c r="BE103" s="18"/>
      <c r="BF103" s="18"/>
      <c r="BG103" s="18"/>
      <c r="BH103" s="18"/>
      <c r="BI103" s="18"/>
      <c r="BJ103" s="1412"/>
      <c r="BK103" s="36"/>
      <c r="BL103" s="1435" t="s">
        <v>7204</v>
      </c>
      <c r="BM103" s="1239" t="s">
        <v>7205</v>
      </c>
      <c r="BN103" s="4" t="s">
        <v>6021</v>
      </c>
      <c r="BO103" s="41" t="s">
        <v>6796</v>
      </c>
      <c r="BP103" s="4" t="s">
        <v>626</v>
      </c>
      <c r="BQ103" s="4" t="s">
        <v>626</v>
      </c>
      <c r="BR103" s="4"/>
      <c r="BS103" s="24" t="s">
        <v>6358</v>
      </c>
      <c r="BT103" s="4" t="s">
        <v>5782</v>
      </c>
    </row>
    <row r="104" spans="1:79" ht="34">
      <c r="A104" s="1494">
        <v>470</v>
      </c>
      <c r="B104" s="1499">
        <v>452</v>
      </c>
      <c r="C104" s="1499"/>
      <c r="D104" s="1499"/>
      <c r="E104" s="18" t="s">
        <v>626</v>
      </c>
      <c r="F104" s="171"/>
      <c r="G104" s="18"/>
      <c r="H104" s="36" t="s">
        <v>5714</v>
      </c>
      <c r="I104" s="42" t="s">
        <v>2800</v>
      </c>
      <c r="J104" s="655"/>
      <c r="K104" s="4" t="s">
        <v>2801</v>
      </c>
      <c r="L104" s="3" t="s">
        <v>601</v>
      </c>
      <c r="M104" s="41" t="s">
        <v>4280</v>
      </c>
      <c r="N104" s="4"/>
      <c r="O104" s="4"/>
      <c r="P104" s="1185"/>
      <c r="Q104" s="1420" t="s">
        <v>626</v>
      </c>
      <c r="R104" s="37"/>
      <c r="S104" s="42"/>
      <c r="T104" s="24"/>
      <c r="U104" s="4"/>
      <c r="V104" s="4"/>
      <c r="W104" s="41"/>
      <c r="X104" s="41"/>
      <c r="Y104" s="41"/>
      <c r="Z104" s="4" t="s">
        <v>7113</v>
      </c>
      <c r="AA104" s="41"/>
      <c r="AB104" s="41"/>
      <c r="AC104" s="41"/>
      <c r="AD104" s="41"/>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655"/>
      <c r="BK104" s="24"/>
      <c r="BL104" s="1228"/>
      <c r="BM104" s="1241"/>
      <c r="BN104" s="4" t="s">
        <v>5776</v>
      </c>
      <c r="BO104" s="41" t="s">
        <v>6794</v>
      </c>
      <c r="BP104" s="41" t="s">
        <v>626</v>
      </c>
      <c r="BQ104" s="4" t="s">
        <v>626</v>
      </c>
      <c r="BR104" s="4"/>
      <c r="BS104" s="24"/>
      <c r="BT104" s="17" t="s">
        <v>7395</v>
      </c>
    </row>
    <row r="105" spans="1:79" ht="34">
      <c r="A105" s="1494">
        <v>473</v>
      </c>
      <c r="B105" s="1499">
        <v>455</v>
      </c>
      <c r="C105" s="1499"/>
      <c r="D105" s="1499"/>
      <c r="E105" s="4" t="s">
        <v>2857</v>
      </c>
      <c r="F105" s="41"/>
      <c r="G105" s="4"/>
      <c r="H105" s="24" t="s">
        <v>2150</v>
      </c>
      <c r="I105" s="4" t="s">
        <v>5261</v>
      </c>
      <c r="J105" s="655" t="s">
        <v>2859</v>
      </c>
      <c r="K105" s="4" t="s">
        <v>2039</v>
      </c>
      <c r="L105" s="4" t="s">
        <v>672</v>
      </c>
      <c r="M105" s="41" t="s">
        <v>4280</v>
      </c>
      <c r="N105" s="4"/>
      <c r="O105" s="4"/>
      <c r="P105" s="1185"/>
      <c r="Q105" s="1420" t="s">
        <v>626</v>
      </c>
      <c r="R105" s="4"/>
      <c r="S105" s="4"/>
      <c r="T105" s="24"/>
      <c r="U105" s="4"/>
      <c r="V105" s="4"/>
      <c r="W105" s="41"/>
      <c r="X105" s="41"/>
      <c r="Y105" s="41"/>
      <c r="Z105" s="4" t="s">
        <v>7059</v>
      </c>
      <c r="AA105" s="41"/>
      <c r="AB105" s="41"/>
      <c r="AC105" s="41"/>
      <c r="AD105" s="41"/>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655"/>
      <c r="BK105" s="24"/>
      <c r="BL105" s="1435" t="s">
        <v>626</v>
      </c>
      <c r="BM105" s="1239" t="s">
        <v>626</v>
      </c>
      <c r="BN105" s="4" t="s">
        <v>5776</v>
      </c>
      <c r="BO105" s="41" t="s">
        <v>6796</v>
      </c>
      <c r="BP105" s="4" t="s">
        <v>626</v>
      </c>
      <c r="BQ105" s="4" t="s">
        <v>626</v>
      </c>
      <c r="BR105" s="4"/>
      <c r="BS105" s="24"/>
      <c r="BT105" s="17" t="s">
        <v>6783</v>
      </c>
    </row>
    <row r="106" spans="1:79" ht="85">
      <c r="A106" s="1494">
        <v>474</v>
      </c>
      <c r="B106" s="1499">
        <v>456</v>
      </c>
      <c r="C106" s="1499"/>
      <c r="D106" s="1499"/>
      <c r="E106" s="4" t="s">
        <v>147</v>
      </c>
      <c r="F106" s="41" t="s">
        <v>5931</v>
      </c>
      <c r="G106" s="9" t="s">
        <v>2150</v>
      </c>
      <c r="H106" s="24"/>
      <c r="I106" s="4" t="s">
        <v>3497</v>
      </c>
      <c r="J106" s="655" t="s">
        <v>3497</v>
      </c>
      <c r="K106" s="4" t="s">
        <v>2046</v>
      </c>
      <c r="L106" s="4" t="s">
        <v>679</v>
      </c>
      <c r="M106" s="41" t="s">
        <v>4280</v>
      </c>
      <c r="N106" s="4" t="s">
        <v>6157</v>
      </c>
      <c r="O106" s="4"/>
      <c r="P106" s="1185" t="s">
        <v>4587</v>
      </c>
      <c r="Q106" s="1420">
        <v>2002</v>
      </c>
      <c r="R106" s="4"/>
      <c r="S106" s="4"/>
      <c r="T106" s="24"/>
      <c r="U106" s="4" t="s">
        <v>626</v>
      </c>
      <c r="V106" s="4" t="s">
        <v>2511</v>
      </c>
      <c r="W106" s="41" t="s">
        <v>626</v>
      </c>
      <c r="X106" s="41" t="s">
        <v>626</v>
      </c>
      <c r="Y106" s="41" t="s">
        <v>2511</v>
      </c>
      <c r="Z106" s="4" t="s">
        <v>626</v>
      </c>
      <c r="AA106" s="41" t="s">
        <v>626</v>
      </c>
      <c r="AB106" s="41" t="s">
        <v>626</v>
      </c>
      <c r="AC106" s="41" t="s">
        <v>2510</v>
      </c>
      <c r="AD106" s="41"/>
      <c r="AE106" s="4"/>
      <c r="AF106" s="4"/>
      <c r="AG106" s="4" t="s">
        <v>6454</v>
      </c>
      <c r="AH106" s="4" t="s">
        <v>6455</v>
      </c>
      <c r="AI106" s="3" t="s">
        <v>6456</v>
      </c>
      <c r="AJ106" s="3" t="s">
        <v>6530</v>
      </c>
      <c r="AK106" s="3" t="s">
        <v>6529</v>
      </c>
      <c r="AL106" s="4"/>
      <c r="AM106" s="4"/>
      <c r="AN106" s="4"/>
      <c r="AO106" s="4"/>
      <c r="AP106" s="4"/>
      <c r="AQ106" s="4"/>
      <c r="AR106" s="4"/>
      <c r="AS106" s="4"/>
      <c r="AT106" s="4"/>
      <c r="AU106" s="4"/>
      <c r="AV106" s="4"/>
      <c r="AW106" s="4"/>
      <c r="AX106" s="4"/>
      <c r="AY106" s="4"/>
      <c r="AZ106" s="4"/>
      <c r="BA106" s="4"/>
      <c r="BB106" s="4"/>
      <c r="BC106" s="4"/>
      <c r="BD106" s="1427"/>
      <c r="BE106" s="4"/>
      <c r="BF106" s="4"/>
      <c r="BG106" s="4"/>
      <c r="BH106" s="4"/>
      <c r="BI106" s="4"/>
      <c r="BJ106" s="655"/>
      <c r="BK106" s="24"/>
      <c r="BL106" s="1435" t="s">
        <v>7370</v>
      </c>
      <c r="BM106" s="1241" t="s">
        <v>626</v>
      </c>
      <c r="BN106" s="4" t="s">
        <v>5772</v>
      </c>
      <c r="BO106" s="41" t="s">
        <v>6796</v>
      </c>
      <c r="BP106" s="4" t="s">
        <v>626</v>
      </c>
      <c r="BQ106" s="4" t="s">
        <v>626</v>
      </c>
      <c r="BR106" s="4"/>
      <c r="BS106" s="24" t="s">
        <v>6434</v>
      </c>
      <c r="BT106" s="4" t="s">
        <v>5782</v>
      </c>
    </row>
    <row r="107" spans="1:79" ht="34">
      <c r="A107" s="1494">
        <v>476</v>
      </c>
      <c r="B107" s="1499">
        <v>458</v>
      </c>
      <c r="C107" s="1499"/>
      <c r="D107" s="1499"/>
      <c r="E107" s="18" t="s">
        <v>626</v>
      </c>
      <c r="F107" s="171"/>
      <c r="G107" s="18"/>
      <c r="H107" s="36" t="s">
        <v>5714</v>
      </c>
      <c r="I107" s="4" t="s">
        <v>3499</v>
      </c>
      <c r="J107" s="655" t="s">
        <v>701</v>
      </c>
      <c r="K107" s="4" t="s">
        <v>677</v>
      </c>
      <c r="L107" s="3" t="s">
        <v>594</v>
      </c>
      <c r="M107" s="41" t="s">
        <v>4280</v>
      </c>
      <c r="N107" s="4"/>
      <c r="O107" s="4"/>
      <c r="P107" s="1185" t="s">
        <v>3500</v>
      </c>
      <c r="Q107" s="1420" t="s">
        <v>626</v>
      </c>
      <c r="R107" s="4"/>
      <c r="S107" s="4"/>
      <c r="T107" s="24"/>
      <c r="U107" s="4" t="s">
        <v>626</v>
      </c>
      <c r="V107" s="4" t="s">
        <v>2511</v>
      </c>
      <c r="W107" s="41" t="s">
        <v>626</v>
      </c>
      <c r="X107" s="41" t="s">
        <v>626</v>
      </c>
      <c r="Y107" s="41" t="s">
        <v>2511</v>
      </c>
      <c r="Z107" s="4" t="s">
        <v>626</v>
      </c>
      <c r="AA107" s="41" t="s">
        <v>626</v>
      </c>
      <c r="AB107" s="41" t="s">
        <v>626</v>
      </c>
      <c r="AC107" s="41" t="s">
        <v>2511</v>
      </c>
      <c r="AD107" s="41"/>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1427"/>
      <c r="BE107" s="4"/>
      <c r="BF107" s="4"/>
      <c r="BG107" s="4"/>
      <c r="BH107" s="4"/>
      <c r="BI107" s="4"/>
      <c r="BJ107" s="655"/>
      <c r="BK107" s="24"/>
      <c r="BL107" s="1202" t="s">
        <v>7206</v>
      </c>
      <c r="BM107" s="1241" t="s">
        <v>7051</v>
      </c>
      <c r="BN107" s="4" t="s">
        <v>5772</v>
      </c>
      <c r="BO107" s="41" t="s">
        <v>6794</v>
      </c>
      <c r="BP107" s="4" t="s">
        <v>626</v>
      </c>
      <c r="BQ107" s="4" t="s">
        <v>626</v>
      </c>
      <c r="BR107" s="4"/>
      <c r="BS107" s="24" t="s">
        <v>5250</v>
      </c>
      <c r="BT107" s="4" t="s">
        <v>5782</v>
      </c>
    </row>
    <row r="108" spans="1:79" ht="34">
      <c r="A108" s="1494">
        <v>478</v>
      </c>
      <c r="B108" s="1499">
        <v>460</v>
      </c>
      <c r="C108" s="1499"/>
      <c r="D108" s="1499"/>
      <c r="E108" s="18" t="s">
        <v>626</v>
      </c>
      <c r="F108" s="171"/>
      <c r="G108" s="18"/>
      <c r="H108" s="36" t="s">
        <v>5714</v>
      </c>
      <c r="I108" s="4" t="s">
        <v>3505</v>
      </c>
      <c r="J108" s="655" t="s">
        <v>3506</v>
      </c>
      <c r="K108" s="4"/>
      <c r="L108" s="3" t="s">
        <v>599</v>
      </c>
      <c r="M108" s="41" t="s">
        <v>4280</v>
      </c>
      <c r="N108" s="4"/>
      <c r="O108" s="4"/>
      <c r="P108" s="1185" t="s">
        <v>3507</v>
      </c>
      <c r="Q108" s="1420" t="s">
        <v>626</v>
      </c>
      <c r="R108" s="4"/>
      <c r="S108" s="4"/>
      <c r="T108" s="24"/>
      <c r="U108" s="4" t="s">
        <v>626</v>
      </c>
      <c r="V108" s="4" t="s">
        <v>2511</v>
      </c>
      <c r="W108" s="41" t="s">
        <v>626</v>
      </c>
      <c r="X108" s="41" t="s">
        <v>626</v>
      </c>
      <c r="Y108" s="41" t="s">
        <v>2511</v>
      </c>
      <c r="Z108" s="4" t="s">
        <v>626</v>
      </c>
      <c r="AA108" s="41" t="s">
        <v>626</v>
      </c>
      <c r="AB108" s="41" t="s">
        <v>626</v>
      </c>
      <c r="AC108" s="41" t="s">
        <v>2510</v>
      </c>
      <c r="AD108" s="41"/>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1427"/>
      <c r="BE108" s="4"/>
      <c r="BF108" s="4"/>
      <c r="BG108" s="4"/>
      <c r="BH108" s="4"/>
      <c r="BI108" s="4"/>
      <c r="BJ108" s="655"/>
      <c r="BK108" s="24"/>
      <c r="BL108" s="1202" t="s">
        <v>7206</v>
      </c>
      <c r="BM108" s="1241" t="s">
        <v>7051</v>
      </c>
      <c r="BN108" s="4" t="s">
        <v>5772</v>
      </c>
      <c r="BO108" s="41" t="s">
        <v>6794</v>
      </c>
      <c r="BP108" s="4" t="s">
        <v>626</v>
      </c>
      <c r="BQ108" s="4" t="s">
        <v>626</v>
      </c>
      <c r="BR108" s="4"/>
      <c r="BS108" s="24" t="s">
        <v>5250</v>
      </c>
      <c r="BT108" s="4" t="s">
        <v>5782</v>
      </c>
    </row>
    <row r="109" spans="1:79" ht="102">
      <c r="A109" s="1422">
        <v>479</v>
      </c>
      <c r="B109" s="1422">
        <v>461</v>
      </c>
      <c r="C109" s="1422"/>
      <c r="D109" s="1422"/>
      <c r="E109" s="4" t="s">
        <v>3508</v>
      </c>
      <c r="F109" s="4"/>
      <c r="G109" s="4"/>
      <c r="H109" s="4" t="s">
        <v>5714</v>
      </c>
      <c r="I109" s="4" t="s">
        <v>3509</v>
      </c>
      <c r="J109" s="4" t="s">
        <v>3510</v>
      </c>
      <c r="K109" s="4" t="s">
        <v>675</v>
      </c>
      <c r="L109" s="3" t="s">
        <v>622</v>
      </c>
      <c r="M109" s="4" t="s">
        <v>4280</v>
      </c>
      <c r="N109" s="4"/>
      <c r="O109" s="4"/>
      <c r="P109" s="1185" t="s">
        <v>3513</v>
      </c>
      <c r="Q109" s="1420">
        <v>2017</v>
      </c>
      <c r="R109" s="4" t="s">
        <v>3511</v>
      </c>
      <c r="S109" s="4" t="s">
        <v>3512</v>
      </c>
      <c r="T109" s="4"/>
      <c r="U109" s="4" t="s">
        <v>7442</v>
      </c>
      <c r="V109" s="4" t="s">
        <v>2510</v>
      </c>
      <c r="W109" s="4" t="s">
        <v>626</v>
      </c>
      <c r="X109" s="4" t="s">
        <v>626</v>
      </c>
      <c r="Y109" s="4" t="s">
        <v>2511</v>
      </c>
      <c r="Z109" s="4" t="s">
        <v>7058</v>
      </c>
      <c r="AA109" s="4" t="s">
        <v>626</v>
      </c>
      <c r="AB109" s="4" t="s">
        <v>626</v>
      </c>
      <c r="AC109" s="4" t="s">
        <v>2510</v>
      </c>
      <c r="AD109" s="4" t="s">
        <v>5540</v>
      </c>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1427"/>
      <c r="BE109" s="4"/>
      <c r="BF109" s="4"/>
      <c r="BG109" s="4"/>
      <c r="BH109" s="4"/>
      <c r="BI109" s="4"/>
      <c r="BJ109" s="4"/>
      <c r="BK109" s="4"/>
      <c r="BL109" s="1203" t="s">
        <v>7163</v>
      </c>
      <c r="BM109" s="1241" t="s">
        <v>7196</v>
      </c>
      <c r="BN109" s="4" t="s">
        <v>5772</v>
      </c>
      <c r="BO109" s="4" t="s">
        <v>6795</v>
      </c>
      <c r="BP109" s="4" t="s">
        <v>626</v>
      </c>
      <c r="BQ109" s="4" t="s">
        <v>626</v>
      </c>
      <c r="BR109" s="4"/>
      <c r="BS109" s="4" t="s">
        <v>626</v>
      </c>
      <c r="BT109" s="4" t="s">
        <v>5782</v>
      </c>
    </row>
    <row r="110" spans="1:79" ht="34">
      <c r="A110" s="1494">
        <v>484</v>
      </c>
      <c r="B110" s="1499">
        <v>466</v>
      </c>
      <c r="C110" s="1499"/>
      <c r="D110" s="1499"/>
      <c r="E110" s="4" t="s">
        <v>3561</v>
      </c>
      <c r="F110" s="41"/>
      <c r="G110" s="4"/>
      <c r="H110" s="24" t="s">
        <v>2150</v>
      </c>
      <c r="I110" s="4" t="s">
        <v>3562</v>
      </c>
      <c r="J110" s="655" t="s">
        <v>3562</v>
      </c>
      <c r="K110" s="4" t="s">
        <v>3563</v>
      </c>
      <c r="L110" s="4" t="s">
        <v>672</v>
      </c>
      <c r="M110" s="41" t="s">
        <v>4280</v>
      </c>
      <c r="N110" s="4"/>
      <c r="O110" s="4"/>
      <c r="P110" s="1185" t="s">
        <v>3564</v>
      </c>
      <c r="Q110" s="1420">
        <v>2015</v>
      </c>
      <c r="R110" s="4"/>
      <c r="S110" s="4"/>
      <c r="T110" s="24"/>
      <c r="U110" s="4"/>
      <c r="V110" s="4"/>
      <c r="W110" s="41"/>
      <c r="X110" s="41"/>
      <c r="Y110" s="41"/>
      <c r="Z110" s="18" t="s">
        <v>626</v>
      </c>
      <c r="AA110" s="41"/>
      <c r="AB110" s="41"/>
      <c r="AC110" s="41"/>
      <c r="AD110" s="41"/>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655"/>
      <c r="BK110" s="24"/>
      <c r="BL110" s="1435" t="s">
        <v>626</v>
      </c>
      <c r="BM110" s="1239" t="s">
        <v>626</v>
      </c>
      <c r="BN110" s="4" t="s">
        <v>5776</v>
      </c>
      <c r="BO110" s="41" t="s">
        <v>6796</v>
      </c>
      <c r="BP110" s="4" t="s">
        <v>626</v>
      </c>
      <c r="BQ110" s="4" t="s">
        <v>626</v>
      </c>
      <c r="BR110" s="4"/>
      <c r="BS110" s="24"/>
      <c r="BT110" s="17" t="s">
        <v>6783</v>
      </c>
    </row>
    <row r="111" spans="1:79" ht="68">
      <c r="A111" s="1494">
        <v>488</v>
      </c>
      <c r="B111" s="1499" t="s">
        <v>5196</v>
      </c>
      <c r="C111" s="1499"/>
      <c r="D111" s="1499"/>
      <c r="E111" s="4" t="s">
        <v>2883</v>
      </c>
      <c r="F111" s="41" t="s">
        <v>5740</v>
      </c>
      <c r="G111" s="4"/>
      <c r="H111" s="24" t="s">
        <v>5662</v>
      </c>
      <c r="I111" s="4" t="s">
        <v>2884</v>
      </c>
      <c r="J111" s="655" t="s">
        <v>2901</v>
      </c>
      <c r="K111" s="4" t="s">
        <v>346</v>
      </c>
      <c r="L111" s="4" t="s">
        <v>678</v>
      </c>
      <c r="M111" s="41" t="s">
        <v>4883</v>
      </c>
      <c r="N111" s="4"/>
      <c r="O111" s="4"/>
      <c r="P111" s="1185" t="s">
        <v>4813</v>
      </c>
      <c r="Q111" s="1420">
        <v>2014</v>
      </c>
      <c r="R111" s="4"/>
      <c r="S111" s="4" t="s">
        <v>5219</v>
      </c>
      <c r="T111" s="24"/>
      <c r="U111" s="4" t="s">
        <v>4160</v>
      </c>
      <c r="V111" s="4"/>
      <c r="W111" s="41"/>
      <c r="X111" s="41"/>
      <c r="Y111" s="41"/>
      <c r="Z111" s="4" t="s">
        <v>626</v>
      </c>
      <c r="AA111" s="41"/>
      <c r="AB111" s="41"/>
      <c r="AC111" s="41"/>
      <c r="AD111" s="41" t="s">
        <v>4159</v>
      </c>
      <c r="AE111" s="4"/>
      <c r="AF111" s="4"/>
      <c r="AG111" s="4"/>
      <c r="AH111" s="4"/>
      <c r="AI111" s="4"/>
      <c r="AJ111" s="4"/>
      <c r="AK111" s="4"/>
      <c r="AL111" s="4"/>
      <c r="AM111" s="4"/>
      <c r="AN111" s="4"/>
      <c r="AO111" s="4"/>
      <c r="AP111" s="4"/>
      <c r="AQ111" s="1452"/>
      <c r="AR111" s="1452"/>
      <c r="AS111" s="1452"/>
      <c r="AT111" s="1452"/>
      <c r="AU111" s="1452"/>
      <c r="AV111" s="1452"/>
      <c r="AW111" s="1452"/>
      <c r="AX111" s="1452"/>
      <c r="AY111" s="1452"/>
      <c r="AZ111" s="1452"/>
      <c r="BA111" s="1452"/>
      <c r="BB111" s="1452"/>
      <c r="BC111" s="1452"/>
      <c r="BD111" s="1452"/>
      <c r="BE111" s="1452"/>
      <c r="BF111" s="1452"/>
      <c r="BG111" s="1452"/>
      <c r="BH111" s="1452"/>
      <c r="BI111" s="1452"/>
      <c r="BJ111" s="1453"/>
      <c r="BK111" s="1454"/>
      <c r="BL111" s="1202" t="s">
        <v>7161</v>
      </c>
      <c r="BM111" s="1241" t="s">
        <v>7051</v>
      </c>
      <c r="BN111" s="4" t="s">
        <v>6028</v>
      </c>
      <c r="BO111" s="41" t="s">
        <v>6795</v>
      </c>
      <c r="BP111" s="4" t="s">
        <v>626</v>
      </c>
      <c r="BQ111" s="1452" t="s">
        <v>626</v>
      </c>
      <c r="BR111" s="1452" t="s">
        <v>5750</v>
      </c>
      <c r="BS111" s="24" t="s">
        <v>626</v>
      </c>
      <c r="BT111" s="4" t="s">
        <v>5828</v>
      </c>
    </row>
    <row r="112" spans="1:79" ht="51">
      <c r="A112" s="1494">
        <v>489</v>
      </c>
      <c r="B112" s="1499">
        <v>471</v>
      </c>
      <c r="C112" s="1499"/>
      <c r="D112" s="1499"/>
      <c r="E112" s="4" t="s">
        <v>984</v>
      </c>
      <c r="F112" s="41"/>
      <c r="G112" s="4"/>
      <c r="H112" s="24" t="s">
        <v>2150</v>
      </c>
      <c r="I112" s="4" t="s">
        <v>2887</v>
      </c>
      <c r="J112" s="655" t="s">
        <v>2902</v>
      </c>
      <c r="K112" s="4" t="s">
        <v>2690</v>
      </c>
      <c r="L112" s="4" t="s">
        <v>672</v>
      </c>
      <c r="M112" s="41" t="s">
        <v>4280</v>
      </c>
      <c r="N112" s="4"/>
      <c r="O112" s="4"/>
      <c r="P112" s="1185"/>
      <c r="Q112" s="1420" t="s">
        <v>626</v>
      </c>
      <c r="R112" s="4"/>
      <c r="S112" s="4"/>
      <c r="T112" s="24"/>
      <c r="U112" s="4" t="s">
        <v>626</v>
      </c>
      <c r="V112" s="4"/>
      <c r="W112" s="41"/>
      <c r="X112" s="41"/>
      <c r="Y112" s="41"/>
      <c r="Z112" s="18" t="s">
        <v>626</v>
      </c>
      <c r="AA112" s="41"/>
      <c r="AB112" s="41"/>
      <c r="AC112" s="41"/>
      <c r="AD112" s="41"/>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t="s">
        <v>7066</v>
      </c>
      <c r="BC112" s="4"/>
      <c r="BD112" s="4"/>
      <c r="BE112" s="4"/>
      <c r="BF112" s="4"/>
      <c r="BG112" s="4"/>
      <c r="BH112" s="4"/>
      <c r="BI112" s="4"/>
      <c r="BJ112" s="655"/>
      <c r="BK112" s="24"/>
      <c r="BL112" s="1435" t="s">
        <v>7253</v>
      </c>
      <c r="BM112" s="1241"/>
      <c r="BN112" s="4" t="s">
        <v>6033</v>
      </c>
      <c r="BO112" s="41" t="s">
        <v>6796</v>
      </c>
      <c r="BP112" s="4" t="s">
        <v>626</v>
      </c>
      <c r="BQ112" s="4" t="s">
        <v>626</v>
      </c>
      <c r="BR112" s="4"/>
      <c r="BS112" s="24"/>
      <c r="BT112" s="4" t="s">
        <v>5783</v>
      </c>
    </row>
    <row r="113" spans="1:79" ht="34">
      <c r="A113" s="1494">
        <v>490</v>
      </c>
      <c r="B113" s="1499" t="s">
        <v>5262</v>
      </c>
      <c r="C113" s="1499"/>
      <c r="D113" s="1499"/>
      <c r="E113" s="4" t="s">
        <v>2891</v>
      </c>
      <c r="F113" s="41"/>
      <c r="G113" s="4"/>
      <c r="H113" s="24" t="s">
        <v>5714</v>
      </c>
      <c r="I113" s="4" t="s">
        <v>2892</v>
      </c>
      <c r="J113" s="655" t="s">
        <v>2904</v>
      </c>
      <c r="K113" s="4" t="s">
        <v>2905</v>
      </c>
      <c r="L113" s="4" t="s">
        <v>2906</v>
      </c>
      <c r="M113" s="41" t="s">
        <v>4307</v>
      </c>
      <c r="N113" s="4"/>
      <c r="O113" s="4"/>
      <c r="P113" s="1185"/>
      <c r="Q113" s="1420" t="s">
        <v>626</v>
      </c>
      <c r="R113" s="4"/>
      <c r="S113" s="4"/>
      <c r="T113" s="24"/>
      <c r="U113" s="4" t="s">
        <v>626</v>
      </c>
      <c r="V113" s="4" t="s">
        <v>2511</v>
      </c>
      <c r="W113" s="41" t="s">
        <v>626</v>
      </c>
      <c r="X113" s="41" t="s">
        <v>626</v>
      </c>
      <c r="Y113" s="41" t="s">
        <v>2179</v>
      </c>
      <c r="Z113" s="4" t="s">
        <v>7058</v>
      </c>
      <c r="AA113" s="41" t="s">
        <v>7398</v>
      </c>
      <c r="AB113" s="41" t="s">
        <v>7398</v>
      </c>
      <c r="AC113" s="41" t="s">
        <v>2510</v>
      </c>
      <c r="AD113" s="41"/>
      <c r="AE113" s="4"/>
      <c r="AF113" s="4"/>
      <c r="AG113" s="4"/>
      <c r="AH113" s="4"/>
      <c r="AI113" s="4"/>
      <c r="AJ113" s="4"/>
      <c r="AK113" s="4"/>
      <c r="AL113" s="4"/>
      <c r="AM113" s="4"/>
      <c r="AN113" s="4"/>
      <c r="AO113" s="4"/>
      <c r="AP113" s="4"/>
      <c r="AQ113" s="1452"/>
      <c r="AR113" s="1452"/>
      <c r="AS113" s="1452"/>
      <c r="AT113" s="1452"/>
      <c r="AU113" s="1452"/>
      <c r="AV113" s="1452"/>
      <c r="AW113" s="1452"/>
      <c r="AX113" s="1452"/>
      <c r="AY113" s="1452"/>
      <c r="AZ113" s="1452"/>
      <c r="BA113" s="1452"/>
      <c r="BB113" s="1452"/>
      <c r="BC113" s="1452"/>
      <c r="BD113" s="1452"/>
      <c r="BE113" s="1452"/>
      <c r="BF113" s="1452"/>
      <c r="BG113" s="1452"/>
      <c r="BH113" s="1452"/>
      <c r="BI113" s="1452"/>
      <c r="BJ113" s="1453"/>
      <c r="BK113" s="1454"/>
      <c r="BL113" s="1228" t="s">
        <v>7110</v>
      </c>
      <c r="BM113" s="1241"/>
      <c r="BN113" s="4" t="s">
        <v>5772</v>
      </c>
      <c r="BO113" s="41" t="s">
        <v>6794</v>
      </c>
      <c r="BP113" s="4" t="s">
        <v>626</v>
      </c>
      <c r="BQ113" s="1452" t="s">
        <v>626</v>
      </c>
      <c r="BR113" s="1452"/>
      <c r="BS113" s="24" t="s">
        <v>5250</v>
      </c>
      <c r="BT113" s="4" t="s">
        <v>5783</v>
      </c>
    </row>
    <row r="114" spans="1:79" ht="68">
      <c r="A114" s="1494">
        <v>492</v>
      </c>
      <c r="B114" s="1499" t="s">
        <v>4948</v>
      </c>
      <c r="C114" s="1499"/>
      <c r="D114" s="1499"/>
      <c r="E114" s="4" t="s">
        <v>2897</v>
      </c>
      <c r="F114" s="41"/>
      <c r="G114" s="4"/>
      <c r="H114" s="24"/>
      <c r="I114" s="4" t="s">
        <v>2898</v>
      </c>
      <c r="J114" s="655" t="s">
        <v>2912</v>
      </c>
      <c r="K114" s="4" t="s">
        <v>2825</v>
      </c>
      <c r="L114" s="4" t="s">
        <v>1374</v>
      </c>
      <c r="M114" s="41" t="s">
        <v>4286</v>
      </c>
      <c r="N114" s="4" t="s">
        <v>4311</v>
      </c>
      <c r="O114" s="4"/>
      <c r="P114" s="1185" t="s">
        <v>4251</v>
      </c>
      <c r="Q114" s="1420">
        <v>2017</v>
      </c>
      <c r="R114" s="4"/>
      <c r="S114" s="4" t="s">
        <v>4312</v>
      </c>
      <c r="T114" s="24"/>
      <c r="U114" s="4" t="s">
        <v>626</v>
      </c>
      <c r="V114" s="4" t="s">
        <v>2511</v>
      </c>
      <c r="W114" s="41" t="s">
        <v>626</v>
      </c>
      <c r="X114" s="41" t="s">
        <v>626</v>
      </c>
      <c r="Y114" s="41" t="s">
        <v>2179</v>
      </c>
      <c r="Z114" s="4" t="s">
        <v>7099</v>
      </c>
      <c r="AA114" s="41" t="s">
        <v>7407</v>
      </c>
      <c r="AB114" s="41" t="s">
        <v>7407</v>
      </c>
      <c r="AC114" s="41" t="s">
        <v>2510</v>
      </c>
      <c r="AD114" s="41"/>
      <c r="AE114" s="4"/>
      <c r="AF114" s="4"/>
      <c r="AG114" s="4"/>
      <c r="AH114" s="4"/>
      <c r="AI114" s="4"/>
      <c r="AJ114" s="4"/>
      <c r="AK114" s="4"/>
      <c r="AL114" s="4"/>
      <c r="AM114" s="4"/>
      <c r="AN114" s="4"/>
      <c r="AO114" s="4"/>
      <c r="AP114" s="4"/>
      <c r="AQ114" s="1452"/>
      <c r="AR114" s="1452"/>
      <c r="AS114" s="1452"/>
      <c r="AT114" s="1452"/>
      <c r="AU114" s="1452"/>
      <c r="AV114" s="1452"/>
      <c r="AW114" s="1452"/>
      <c r="AX114" s="1452"/>
      <c r="AY114" s="1452"/>
      <c r="AZ114" s="1452"/>
      <c r="BA114" s="1452"/>
      <c r="BB114" s="1452"/>
      <c r="BC114" s="1452"/>
      <c r="BD114" s="1452"/>
      <c r="BE114" s="1452"/>
      <c r="BF114" s="1452"/>
      <c r="BG114" s="1452"/>
      <c r="BH114" s="1452"/>
      <c r="BI114" s="1452"/>
      <c r="BJ114" s="1453"/>
      <c r="BK114" s="1454"/>
      <c r="BL114" s="1430"/>
      <c r="BM114" s="1241"/>
      <c r="BN114" s="4" t="s">
        <v>7504</v>
      </c>
      <c r="BO114" s="41" t="s">
        <v>6794</v>
      </c>
      <c r="BP114" s="4" t="s">
        <v>626</v>
      </c>
      <c r="BQ114" s="1452" t="s">
        <v>626</v>
      </c>
      <c r="BR114" s="1452"/>
      <c r="BS114" s="24" t="s">
        <v>5250</v>
      </c>
      <c r="BT114" s="4" t="s">
        <v>5783</v>
      </c>
    </row>
    <row r="115" spans="1:79" ht="119">
      <c r="A115" s="1494">
        <v>493</v>
      </c>
      <c r="B115" s="1499" t="s">
        <v>4954</v>
      </c>
      <c r="C115" s="1499"/>
      <c r="D115" s="1499"/>
      <c r="E115" s="4" t="s">
        <v>2918</v>
      </c>
      <c r="F115" s="41" t="s">
        <v>5741</v>
      </c>
      <c r="G115" s="9" t="s">
        <v>2150</v>
      </c>
      <c r="H115" s="24"/>
      <c r="I115" s="4" t="s">
        <v>2919</v>
      </c>
      <c r="J115" s="655" t="s">
        <v>2920</v>
      </c>
      <c r="K115" s="4" t="s">
        <v>358</v>
      </c>
      <c r="L115" s="4" t="s">
        <v>672</v>
      </c>
      <c r="M115" s="41" t="s">
        <v>4660</v>
      </c>
      <c r="N115" s="4" t="s">
        <v>4661</v>
      </c>
      <c r="O115" s="4"/>
      <c r="P115" s="1185" t="s">
        <v>4662</v>
      </c>
      <c r="Q115" s="1420" t="s">
        <v>7036</v>
      </c>
      <c r="R115" s="4"/>
      <c r="S115" s="4"/>
      <c r="T115" s="24"/>
      <c r="U115" s="4"/>
      <c r="V115" s="4"/>
      <c r="W115" s="41"/>
      <c r="X115" s="41"/>
      <c r="Y115" s="41"/>
      <c r="Z115" s="18" t="s">
        <v>626</v>
      </c>
      <c r="AA115" s="41"/>
      <c r="AB115" s="41"/>
      <c r="AC115" s="41"/>
      <c r="AD115" s="41"/>
      <c r="AE115" s="4"/>
      <c r="AF115" s="4"/>
      <c r="AG115" s="4"/>
      <c r="AH115" s="4"/>
      <c r="AI115" s="4"/>
      <c r="AJ115" s="4"/>
      <c r="AK115" s="4"/>
      <c r="AL115" s="4"/>
      <c r="AM115" s="4"/>
      <c r="AN115" s="4"/>
      <c r="AO115" s="18"/>
      <c r="AP115" s="18"/>
      <c r="AQ115" s="1458"/>
      <c r="AR115" s="1458"/>
      <c r="AS115" s="1458"/>
      <c r="AT115" s="1458"/>
      <c r="AU115" s="1458"/>
      <c r="AV115" s="1458"/>
      <c r="AW115" s="1452"/>
      <c r="AX115" s="1452"/>
      <c r="AY115" s="1452"/>
      <c r="AZ115" s="1452"/>
      <c r="BA115" s="1452"/>
      <c r="BB115" s="1452"/>
      <c r="BC115" s="1452"/>
      <c r="BD115" s="1458"/>
      <c r="BE115" s="1458"/>
      <c r="BF115" s="1458"/>
      <c r="BG115" s="1458"/>
      <c r="BH115" s="1458"/>
      <c r="BI115" s="1458"/>
      <c r="BJ115" s="1460"/>
      <c r="BK115" s="1463"/>
      <c r="BL115" s="1441" t="s">
        <v>7254</v>
      </c>
      <c r="BM115" s="1241"/>
      <c r="BN115" s="4" t="s">
        <v>6031</v>
      </c>
      <c r="BO115" s="41" t="s">
        <v>6796</v>
      </c>
      <c r="BP115" s="4" t="s">
        <v>626</v>
      </c>
      <c r="BQ115" s="1452" t="s">
        <v>626</v>
      </c>
      <c r="BR115" s="1452"/>
      <c r="BS115" s="24"/>
      <c r="BT115" s="4" t="s">
        <v>6789</v>
      </c>
    </row>
    <row r="116" spans="1:79" ht="51">
      <c r="A116" s="1494">
        <v>494</v>
      </c>
      <c r="B116" s="1499">
        <v>476</v>
      </c>
      <c r="C116" s="1499"/>
      <c r="D116" s="1499"/>
      <c r="E116" s="4" t="s">
        <v>4667</v>
      </c>
      <c r="F116" s="41"/>
      <c r="G116" s="4"/>
      <c r="H116" s="24"/>
      <c r="I116" s="4" t="s">
        <v>2923</v>
      </c>
      <c r="J116" s="655" t="s">
        <v>2924</v>
      </c>
      <c r="K116" s="4" t="s">
        <v>2801</v>
      </c>
      <c r="L116" s="4" t="s">
        <v>681</v>
      </c>
      <c r="M116" s="41" t="s">
        <v>2923</v>
      </c>
      <c r="N116" s="4" t="s">
        <v>4663</v>
      </c>
      <c r="O116" s="4"/>
      <c r="P116" s="1185" t="s">
        <v>4666</v>
      </c>
      <c r="Q116" s="1420">
        <v>2019</v>
      </c>
      <c r="R116" s="4" t="s">
        <v>4664</v>
      </c>
      <c r="S116" s="4" t="s">
        <v>4665</v>
      </c>
      <c r="T116" s="24"/>
      <c r="U116" s="4"/>
      <c r="V116" s="4"/>
      <c r="W116" s="41"/>
      <c r="X116" s="41"/>
      <c r="Y116" s="41"/>
      <c r="Z116" s="4" t="s">
        <v>7095</v>
      </c>
      <c r="AA116" s="41"/>
      <c r="AB116" s="41"/>
      <c r="AC116" s="41"/>
      <c r="AD116" s="41"/>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655"/>
      <c r="BK116" s="24"/>
      <c r="BL116" s="1228"/>
      <c r="BM116" s="1241"/>
      <c r="BN116" s="4" t="s">
        <v>5776</v>
      </c>
      <c r="BO116" s="41" t="s">
        <v>6794</v>
      </c>
      <c r="BP116" s="41" t="s">
        <v>626</v>
      </c>
      <c r="BQ116" s="4" t="s">
        <v>626</v>
      </c>
      <c r="BR116" s="4"/>
      <c r="BS116" s="24"/>
      <c r="BT116" s="17" t="s">
        <v>7395</v>
      </c>
    </row>
    <row r="117" spans="1:79" ht="119">
      <c r="A117" s="1494">
        <v>496</v>
      </c>
      <c r="B117" s="1499" t="s">
        <v>4956</v>
      </c>
      <c r="C117" s="1499"/>
      <c r="D117" s="1499"/>
      <c r="E117" s="4" t="s">
        <v>4633</v>
      </c>
      <c r="F117" s="41" t="s">
        <v>5695</v>
      </c>
      <c r="G117" s="4"/>
      <c r="H117" s="24" t="s">
        <v>5664</v>
      </c>
      <c r="I117" s="4" t="s">
        <v>4634</v>
      </c>
      <c r="J117" s="655" t="s">
        <v>4635</v>
      </c>
      <c r="K117" s="4" t="s">
        <v>2111</v>
      </c>
      <c r="L117" s="3" t="s">
        <v>601</v>
      </c>
      <c r="M117" s="41" t="s">
        <v>4307</v>
      </c>
      <c r="N117" s="4" t="s">
        <v>4636</v>
      </c>
      <c r="O117" s="4"/>
      <c r="P117" s="1185" t="s">
        <v>4637</v>
      </c>
      <c r="Q117" s="1420">
        <v>2016</v>
      </c>
      <c r="R117" s="4"/>
      <c r="S117" s="4"/>
      <c r="T117" s="24"/>
      <c r="U117" s="4" t="s">
        <v>626</v>
      </c>
      <c r="V117" s="4" t="s">
        <v>2511</v>
      </c>
      <c r="W117" s="41" t="s">
        <v>626</v>
      </c>
      <c r="X117" s="41" t="s">
        <v>626</v>
      </c>
      <c r="Y117" s="41" t="s">
        <v>2179</v>
      </c>
      <c r="Z117" s="4" t="s">
        <v>7113</v>
      </c>
      <c r="AA117" s="41" t="s">
        <v>7407</v>
      </c>
      <c r="AB117" s="41" t="s">
        <v>7407</v>
      </c>
      <c r="AC117" s="41" t="s">
        <v>2510</v>
      </c>
      <c r="AD117" s="41"/>
      <c r="AE117" s="4"/>
      <c r="AF117" s="4"/>
      <c r="AG117" s="4"/>
      <c r="AH117" s="4"/>
      <c r="AI117" s="4"/>
      <c r="AJ117" s="4"/>
      <c r="AK117" s="4"/>
      <c r="AL117" s="4"/>
      <c r="AM117" s="4"/>
      <c r="AN117" s="4"/>
      <c r="AO117" s="4"/>
      <c r="AP117" s="4"/>
      <c r="AQ117" s="1452"/>
      <c r="AR117" s="1452"/>
      <c r="AS117" s="1452"/>
      <c r="AT117" s="1452"/>
      <c r="AU117" s="1452"/>
      <c r="AV117" s="1452"/>
      <c r="AW117" s="1452"/>
      <c r="AX117" s="1452"/>
      <c r="AY117" s="1452"/>
      <c r="AZ117" s="1452"/>
      <c r="BA117" s="1452"/>
      <c r="BB117" s="1452"/>
      <c r="BC117" s="1452"/>
      <c r="BD117" s="1452"/>
      <c r="BE117" s="1452"/>
      <c r="BF117" s="1452"/>
      <c r="BG117" s="1452"/>
      <c r="BH117" s="1452"/>
      <c r="BI117" s="1452"/>
      <c r="BJ117" s="1461"/>
      <c r="BK117" s="1462"/>
      <c r="BL117" s="1202" t="s">
        <v>7104</v>
      </c>
      <c r="BM117" s="1241"/>
      <c r="BN117" s="4" t="s">
        <v>5772</v>
      </c>
      <c r="BO117" s="41" t="s">
        <v>6794</v>
      </c>
      <c r="BP117" s="4" t="s">
        <v>626</v>
      </c>
      <c r="BQ117" s="1452" t="s">
        <v>626</v>
      </c>
      <c r="BR117" s="1452"/>
      <c r="BS117" s="24" t="s">
        <v>6837</v>
      </c>
      <c r="BT117" s="4" t="s">
        <v>5783</v>
      </c>
    </row>
    <row r="118" spans="1:79" ht="51">
      <c r="A118" s="1494">
        <v>508</v>
      </c>
      <c r="B118" s="1502">
        <v>490</v>
      </c>
      <c r="C118" s="1502"/>
      <c r="D118" s="1502"/>
      <c r="E118" s="4" t="s">
        <v>4228</v>
      </c>
      <c r="F118" s="41" t="s">
        <v>5724</v>
      </c>
      <c r="G118" s="4"/>
      <c r="H118" s="24" t="s">
        <v>5663</v>
      </c>
      <c r="I118" s="4" t="s">
        <v>4229</v>
      </c>
      <c r="J118" s="655" t="s">
        <v>4230</v>
      </c>
      <c r="K118" s="4" t="s">
        <v>4231</v>
      </c>
      <c r="L118" s="3" t="s">
        <v>615</v>
      </c>
      <c r="M118" s="41" t="s">
        <v>4280</v>
      </c>
      <c r="N118" s="4" t="s">
        <v>4563</v>
      </c>
      <c r="O118" s="4"/>
      <c r="P118" s="1185" t="s">
        <v>4232</v>
      </c>
      <c r="Q118" s="1420">
        <v>2019</v>
      </c>
      <c r="R118" s="4" t="s">
        <v>4564</v>
      </c>
      <c r="S118" s="4" t="s">
        <v>4565</v>
      </c>
      <c r="T118" s="24"/>
      <c r="U118" s="4"/>
      <c r="V118" s="4"/>
      <c r="W118" s="41"/>
      <c r="X118" s="41"/>
      <c r="Y118" s="41"/>
      <c r="Z118" s="4" t="s">
        <v>7058</v>
      </c>
      <c r="AA118" s="41"/>
      <c r="AB118" s="41"/>
      <c r="AC118" s="41"/>
      <c r="AD118" s="41"/>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655"/>
      <c r="BK118" s="24"/>
      <c r="BL118" s="1228" t="s">
        <v>4570</v>
      </c>
      <c r="BM118" s="1241"/>
      <c r="BN118" s="4" t="s">
        <v>6033</v>
      </c>
      <c r="BO118" s="41" t="s">
        <v>6794</v>
      </c>
      <c r="BP118" s="41" t="s">
        <v>626</v>
      </c>
      <c r="BQ118" s="4" t="s">
        <v>626</v>
      </c>
      <c r="BR118" s="4"/>
      <c r="BS118" s="24"/>
      <c r="BT118" s="17" t="s">
        <v>7395</v>
      </c>
    </row>
    <row r="119" spans="1:79" ht="51">
      <c r="A119" s="1494">
        <v>513</v>
      </c>
      <c r="B119" s="1499">
        <v>495</v>
      </c>
      <c r="C119" s="1499"/>
      <c r="D119" s="1499"/>
      <c r="E119" s="4"/>
      <c r="F119" s="41"/>
      <c r="G119" s="4"/>
      <c r="H119" s="24"/>
      <c r="I119" s="4" t="s">
        <v>4419</v>
      </c>
      <c r="J119" s="655" t="s">
        <v>1526</v>
      </c>
      <c r="K119" s="4" t="s">
        <v>762</v>
      </c>
      <c r="L119" s="4" t="s">
        <v>674</v>
      </c>
      <c r="M119" s="41" t="s">
        <v>4418</v>
      </c>
      <c r="N119" s="4" t="s">
        <v>4420</v>
      </c>
      <c r="O119" s="4"/>
      <c r="P119" s="1185" t="s">
        <v>4421</v>
      </c>
      <c r="Q119" s="1420">
        <v>2011</v>
      </c>
      <c r="R119" s="4"/>
      <c r="S119" s="4"/>
      <c r="T119" s="24"/>
      <c r="U119" s="4"/>
      <c r="V119" s="115"/>
      <c r="W119" s="1267"/>
      <c r="X119" s="1267"/>
      <c r="Y119" s="1267"/>
      <c r="Z119" s="4"/>
      <c r="AA119" s="1267"/>
      <c r="AB119" s="1267"/>
      <c r="AC119" s="1267"/>
      <c r="AD119" s="1267"/>
      <c r="AE119" s="115"/>
      <c r="AF119" s="115"/>
      <c r="AG119" s="115"/>
      <c r="AH119" s="4"/>
      <c r="AI119" s="115"/>
      <c r="AJ119" s="115"/>
      <c r="AK119" s="115"/>
      <c r="AL119" s="115"/>
      <c r="AM119" s="115"/>
      <c r="AN119" s="115"/>
      <c r="AO119" s="4"/>
      <c r="AP119" s="4"/>
      <c r="AQ119" s="4"/>
      <c r="AR119" s="4"/>
      <c r="AS119" s="4"/>
      <c r="AT119" s="4"/>
      <c r="AU119" s="4"/>
      <c r="AV119" s="4"/>
      <c r="AW119" s="115"/>
      <c r="AX119" s="115"/>
      <c r="AY119" s="115"/>
      <c r="AZ119" s="115"/>
      <c r="BA119" s="115"/>
      <c r="BB119" s="115"/>
      <c r="BC119" s="115"/>
      <c r="BD119" s="4"/>
      <c r="BE119" s="4"/>
      <c r="BF119" s="4"/>
      <c r="BG119" s="4"/>
      <c r="BH119" s="4"/>
      <c r="BI119" s="4"/>
      <c r="BJ119" s="655"/>
      <c r="BK119" s="24"/>
      <c r="BL119" s="1228" t="s">
        <v>4828</v>
      </c>
      <c r="BM119" s="1241" t="s">
        <v>7051</v>
      </c>
      <c r="BN119" s="4" t="s">
        <v>5776</v>
      </c>
      <c r="BO119" s="41" t="s">
        <v>6795</v>
      </c>
      <c r="BP119" s="1267" t="s">
        <v>626</v>
      </c>
      <c r="BQ119" s="4" t="s">
        <v>626</v>
      </c>
      <c r="BR119" s="115"/>
      <c r="BS119" s="1498" t="s">
        <v>626</v>
      </c>
      <c r="BT119" s="17" t="s">
        <v>6783</v>
      </c>
      <c r="BU119" s="744"/>
      <c r="BV119" s="744"/>
      <c r="BW119" s="744"/>
      <c r="BX119" s="744"/>
      <c r="BY119" s="744"/>
      <c r="BZ119" s="744"/>
      <c r="CA119" s="744"/>
    </row>
    <row r="120" spans="1:79" ht="68">
      <c r="A120" s="1422">
        <v>517</v>
      </c>
      <c r="B120" s="1517">
        <v>499</v>
      </c>
      <c r="C120" s="1517"/>
      <c r="D120" s="1517"/>
      <c r="E120" s="4" t="s">
        <v>6775</v>
      </c>
      <c r="F120" s="3" t="s">
        <v>6776</v>
      </c>
      <c r="G120" s="9" t="s">
        <v>2150</v>
      </c>
      <c r="H120" s="4"/>
      <c r="I120" s="4" t="s">
        <v>6777</v>
      </c>
      <c r="J120" s="4" t="s">
        <v>6778</v>
      </c>
      <c r="K120" s="4" t="s">
        <v>670</v>
      </c>
      <c r="L120" s="4" t="s">
        <v>670</v>
      </c>
      <c r="M120" s="4" t="s">
        <v>4280</v>
      </c>
      <c r="N120" s="7">
        <v>15388</v>
      </c>
      <c r="O120" s="4"/>
      <c r="P120" s="1185" t="s">
        <v>6782</v>
      </c>
      <c r="Q120" s="1420">
        <v>2021</v>
      </c>
      <c r="R120" s="4" t="s">
        <v>6779</v>
      </c>
      <c r="S120" s="4" t="s">
        <v>6780</v>
      </c>
      <c r="T120" s="4"/>
      <c r="U120" s="4" t="s">
        <v>6781</v>
      </c>
      <c r="V120" s="4"/>
      <c r="W120" s="4"/>
      <c r="X120" s="4"/>
      <c r="Y120" s="4"/>
      <c r="Z120" s="18" t="s">
        <v>7112</v>
      </c>
      <c r="AA120" s="4"/>
      <c r="AB120" s="4"/>
      <c r="AC120" s="4"/>
      <c r="AD120" s="4"/>
      <c r="AE120" s="4"/>
      <c r="AF120" s="4"/>
      <c r="AG120" s="4"/>
      <c r="AH120" s="4"/>
      <c r="AI120" s="4"/>
      <c r="AJ120" s="4"/>
      <c r="AK120" s="4"/>
      <c r="AL120" s="4"/>
      <c r="AM120" s="4"/>
      <c r="AN120" s="4"/>
      <c r="AO120" s="18"/>
      <c r="AP120" s="18"/>
      <c r="AQ120" s="1418"/>
      <c r="AR120" s="1418"/>
      <c r="AS120" s="1418"/>
      <c r="AT120" s="1418"/>
      <c r="AU120" s="1418"/>
      <c r="AV120" s="1418"/>
      <c r="AW120" s="1152"/>
      <c r="AX120" s="1152"/>
      <c r="AY120" s="1152"/>
      <c r="AZ120" s="1152"/>
      <c r="BA120" s="1152"/>
      <c r="BB120" s="1152"/>
      <c r="BC120" s="1152"/>
      <c r="BD120" s="1418"/>
      <c r="BE120" s="1418"/>
      <c r="BF120" s="1418"/>
      <c r="BG120" s="1418"/>
      <c r="BH120" s="1418"/>
      <c r="BI120" s="1418"/>
      <c r="BJ120" s="1418"/>
      <c r="BK120" s="1418"/>
      <c r="BL120" s="1202" t="s">
        <v>7114</v>
      </c>
      <c r="BM120" s="1241"/>
      <c r="BN120" s="1152" t="s">
        <v>7504</v>
      </c>
      <c r="BO120" s="1152" t="s">
        <v>6795</v>
      </c>
      <c r="BP120" s="1152" t="s">
        <v>626</v>
      </c>
      <c r="BQ120" s="4" t="s">
        <v>626</v>
      </c>
      <c r="BR120" s="1152"/>
      <c r="BS120" s="1152" t="s">
        <v>626</v>
      </c>
      <c r="BT120" s="1152" t="s">
        <v>6783</v>
      </c>
      <c r="BU120" s="1153"/>
      <c r="BV120" s="1153"/>
      <c r="BW120" s="1153"/>
      <c r="BX120" s="1153"/>
      <c r="BY120" s="1153"/>
      <c r="BZ120" s="1153"/>
      <c r="CA120" s="1153"/>
    </row>
    <row r="121" spans="1:79" ht="170">
      <c r="A121" s="1422"/>
      <c r="B121" s="1517" t="s">
        <v>6803</v>
      </c>
      <c r="C121" s="1517"/>
      <c r="D121" s="1517"/>
      <c r="E121" s="4" t="s">
        <v>6804</v>
      </c>
      <c r="F121" s="3" t="s">
        <v>6805</v>
      </c>
      <c r="G121" s="9" t="s">
        <v>2150</v>
      </c>
      <c r="H121" s="4"/>
      <c r="I121" s="3" t="s">
        <v>6813</v>
      </c>
      <c r="J121" s="4" t="s">
        <v>1136</v>
      </c>
      <c r="K121" s="4" t="s">
        <v>682</v>
      </c>
      <c r="L121" s="4" t="s">
        <v>679</v>
      </c>
      <c r="M121" s="4" t="s">
        <v>4280</v>
      </c>
      <c r="N121" s="7" t="s">
        <v>6806</v>
      </c>
      <c r="O121" s="4"/>
      <c r="P121" s="1185" t="s">
        <v>6810</v>
      </c>
      <c r="Q121" s="1420">
        <v>2021</v>
      </c>
      <c r="R121" s="4" t="s">
        <v>6807</v>
      </c>
      <c r="S121" s="4" t="s">
        <v>6808</v>
      </c>
      <c r="T121" s="4"/>
      <c r="U121" s="18" t="s">
        <v>7472</v>
      </c>
      <c r="V121" s="4" t="s">
        <v>2510</v>
      </c>
      <c r="W121" s="4"/>
      <c r="X121" s="4"/>
      <c r="Y121" s="4"/>
      <c r="Z121" s="4" t="s">
        <v>7058</v>
      </c>
      <c r="AA121" s="4"/>
      <c r="AB121" s="4"/>
      <c r="AC121" s="4"/>
      <c r="AD121" s="4"/>
      <c r="AE121" s="4"/>
      <c r="AF121" s="4"/>
      <c r="AG121" s="4"/>
      <c r="AH121" s="4"/>
      <c r="AI121" s="4"/>
      <c r="AJ121" s="4"/>
      <c r="AK121" s="4"/>
      <c r="AL121" s="4"/>
      <c r="AM121" s="4"/>
      <c r="AN121" s="4"/>
      <c r="AO121" s="18"/>
      <c r="AP121" s="18"/>
      <c r="AQ121" s="1418"/>
      <c r="AR121" s="1418"/>
      <c r="AS121" s="1418"/>
      <c r="AT121" s="1418"/>
      <c r="AU121" s="1418"/>
      <c r="AV121" s="1418"/>
      <c r="AW121" s="1152"/>
      <c r="AX121" s="1152"/>
      <c r="AY121" s="1152"/>
      <c r="AZ121" s="1152"/>
      <c r="BA121" s="1152"/>
      <c r="BB121" s="1152"/>
      <c r="BC121" s="1152"/>
      <c r="BD121" s="1418"/>
      <c r="BE121" s="1418"/>
      <c r="BF121" s="1418"/>
      <c r="BG121" s="1418"/>
      <c r="BH121" s="1418"/>
      <c r="BI121" s="1418"/>
      <c r="BJ121" s="1418"/>
      <c r="BK121" s="1418"/>
      <c r="BL121" s="1435" t="s">
        <v>7140</v>
      </c>
      <c r="BM121" s="1241"/>
      <c r="BN121" s="1152" t="s">
        <v>7504</v>
      </c>
      <c r="BO121" s="1152" t="s">
        <v>6796</v>
      </c>
      <c r="BP121" s="1152" t="s">
        <v>626</v>
      </c>
      <c r="BQ121" s="4" t="s">
        <v>626</v>
      </c>
      <c r="BR121" s="1152"/>
      <c r="BS121" s="1152"/>
      <c r="BT121" s="1152" t="s">
        <v>6789</v>
      </c>
      <c r="BU121" s="1153"/>
      <c r="BV121" s="1153"/>
      <c r="BW121" s="1153"/>
      <c r="BX121" s="1153"/>
      <c r="BY121" s="1153"/>
      <c r="BZ121" s="1153"/>
      <c r="CA121" s="1153"/>
    </row>
    <row r="122" spans="1:79" ht="85">
      <c r="A122" s="1422"/>
      <c r="B122" s="1517">
        <v>504</v>
      </c>
      <c r="C122" s="1517"/>
      <c r="D122" s="1517"/>
      <c r="E122" s="4" t="s">
        <v>7323</v>
      </c>
      <c r="F122" s="3" t="s">
        <v>7324</v>
      </c>
      <c r="G122" s="9" t="s">
        <v>2150</v>
      </c>
      <c r="H122" s="4"/>
      <c r="I122" s="3" t="s">
        <v>7325</v>
      </c>
      <c r="J122" s="4" t="s">
        <v>7326</v>
      </c>
      <c r="K122" s="4" t="s">
        <v>7327</v>
      </c>
      <c r="L122" s="4" t="s">
        <v>7328</v>
      </c>
      <c r="M122" s="4" t="s">
        <v>4280</v>
      </c>
      <c r="N122" s="7">
        <v>51576</v>
      </c>
      <c r="O122" s="4"/>
      <c r="P122" s="1185" t="s">
        <v>494</v>
      </c>
      <c r="Q122" s="1420">
        <v>1984</v>
      </c>
      <c r="R122" s="4"/>
      <c r="S122" s="4"/>
      <c r="T122" s="4"/>
      <c r="U122" s="4" t="s">
        <v>7438</v>
      </c>
      <c r="V122" s="4" t="s">
        <v>2510</v>
      </c>
      <c r="W122" s="4" t="s">
        <v>626</v>
      </c>
      <c r="X122" s="4" t="s">
        <v>626</v>
      </c>
      <c r="Y122" s="4" t="s">
        <v>2511</v>
      </c>
      <c r="Z122" s="4" t="s">
        <v>7094</v>
      </c>
      <c r="AA122" s="4" t="s">
        <v>626</v>
      </c>
      <c r="AB122" s="4" t="s">
        <v>626</v>
      </c>
      <c r="AC122" s="4" t="s">
        <v>7404</v>
      </c>
      <c r="AD122" s="4"/>
      <c r="AE122" s="4"/>
      <c r="AF122" s="4"/>
      <c r="AG122" s="4"/>
      <c r="AH122" s="4"/>
      <c r="AI122" s="4"/>
      <c r="AJ122" s="4"/>
      <c r="AK122" s="4"/>
      <c r="AL122" s="4"/>
      <c r="AM122" s="4"/>
      <c r="AN122" s="4"/>
      <c r="AO122" s="18"/>
      <c r="AP122" s="18"/>
      <c r="AQ122" s="1418"/>
      <c r="AR122" s="1418"/>
      <c r="AS122" s="1418"/>
      <c r="AT122" s="1418"/>
      <c r="AU122" s="1418"/>
      <c r="AV122" s="1418"/>
      <c r="AW122" s="1152"/>
      <c r="AX122" s="1152"/>
      <c r="AY122" s="1152"/>
      <c r="AZ122" s="1152"/>
      <c r="BA122" s="1152"/>
      <c r="BB122" s="1152"/>
      <c r="BC122" s="1152"/>
      <c r="BD122" s="1418"/>
      <c r="BE122" s="1418"/>
      <c r="BF122" s="1418"/>
      <c r="BG122" s="1418"/>
      <c r="BH122" s="1418"/>
      <c r="BI122" s="1418"/>
      <c r="BJ122" s="1418"/>
      <c r="BK122" s="1418"/>
      <c r="BL122" s="1435"/>
      <c r="BM122" s="1241"/>
      <c r="BN122" s="4" t="s">
        <v>5767</v>
      </c>
      <c r="BO122" s="1152"/>
      <c r="BP122" s="1152"/>
      <c r="BQ122" s="18"/>
      <c r="BR122" s="1152"/>
      <c r="BS122" s="1152"/>
      <c r="BT122" s="4" t="s">
        <v>5782</v>
      </c>
      <c r="BU122" s="1153"/>
      <c r="BV122" s="1153"/>
      <c r="BW122" s="1153"/>
      <c r="BX122" s="1153"/>
      <c r="BY122" s="1153"/>
      <c r="BZ122" s="1153"/>
      <c r="CA122" s="1153"/>
    </row>
    <row r="123" spans="1:79" ht="85">
      <c r="A123" s="1422">
        <v>519</v>
      </c>
      <c r="B123" s="1422" t="s">
        <v>4921</v>
      </c>
      <c r="C123" s="1422"/>
      <c r="D123" s="1422"/>
      <c r="E123" s="4" t="s">
        <v>4241</v>
      </c>
      <c r="F123" s="4" t="s">
        <v>6663</v>
      </c>
      <c r="G123" s="4" t="s">
        <v>6664</v>
      </c>
      <c r="H123" s="4"/>
      <c r="I123" s="4" t="s">
        <v>4242</v>
      </c>
      <c r="J123" s="4" t="s">
        <v>4243</v>
      </c>
      <c r="K123" s="4" t="s">
        <v>2081</v>
      </c>
      <c r="L123" s="4" t="s">
        <v>668</v>
      </c>
      <c r="M123" s="4" t="s">
        <v>4307</v>
      </c>
      <c r="N123" s="4" t="s">
        <v>4308</v>
      </c>
      <c r="O123" s="4"/>
      <c r="P123" s="1185" t="s">
        <v>4244</v>
      </c>
      <c r="Q123" s="1420">
        <v>2016</v>
      </c>
      <c r="R123" s="4"/>
      <c r="S123" s="4" t="s">
        <v>4309</v>
      </c>
      <c r="T123" s="4"/>
      <c r="U123" s="4"/>
      <c r="V123" s="4" t="s">
        <v>2511</v>
      </c>
      <c r="W123" s="4" t="s">
        <v>626</v>
      </c>
      <c r="X123" s="4" t="s">
        <v>626</v>
      </c>
      <c r="Y123" s="4" t="s">
        <v>2511</v>
      </c>
      <c r="Z123" s="4" t="s">
        <v>7058</v>
      </c>
      <c r="AA123" s="4" t="s">
        <v>7398</v>
      </c>
      <c r="AB123" s="4" t="s">
        <v>7401</v>
      </c>
      <c r="AC123" s="4" t="s">
        <v>2511</v>
      </c>
      <c r="AD123" s="4"/>
      <c r="AE123" s="4"/>
      <c r="AF123" s="4"/>
      <c r="AG123" s="4" t="s">
        <v>5885</v>
      </c>
      <c r="AH123" s="4"/>
      <c r="AI123" s="4"/>
      <c r="AJ123" s="4"/>
      <c r="AK123" s="4"/>
      <c r="AL123" s="4"/>
      <c r="AM123" s="4"/>
      <c r="AN123" s="4"/>
      <c r="AO123" s="19">
        <v>43727</v>
      </c>
      <c r="AP123" s="18" t="s">
        <v>6115</v>
      </c>
      <c r="AQ123" s="1458"/>
      <c r="AR123" s="1458"/>
      <c r="AS123" s="1458"/>
      <c r="AT123" s="1458"/>
      <c r="AU123" s="1458"/>
      <c r="AV123" s="1458"/>
      <c r="AW123" s="1452"/>
      <c r="AX123" s="1452"/>
      <c r="AY123" s="1452"/>
      <c r="AZ123" s="1452"/>
      <c r="BA123" s="1452"/>
      <c r="BB123" s="1452"/>
      <c r="BC123" s="1452"/>
      <c r="BD123" s="1458"/>
      <c r="BE123" s="1458"/>
      <c r="BF123" s="1458"/>
      <c r="BG123" s="1458"/>
      <c r="BH123" s="1458"/>
      <c r="BI123" s="1458"/>
      <c r="BJ123" s="1526"/>
      <c r="BK123" s="1526"/>
      <c r="BL123" s="1202" t="s">
        <v>7117</v>
      </c>
      <c r="BM123" s="1239" t="s">
        <v>7051</v>
      </c>
      <c r="BN123" s="4" t="s">
        <v>5772</v>
      </c>
      <c r="BO123" s="3" t="s">
        <v>6794</v>
      </c>
      <c r="BP123" s="4" t="s">
        <v>626</v>
      </c>
      <c r="BQ123" s="1452" t="s">
        <v>626</v>
      </c>
      <c r="BR123" s="1452"/>
      <c r="BS123" s="4" t="s">
        <v>6116</v>
      </c>
      <c r="BT123" s="4" t="s">
        <v>5783</v>
      </c>
    </row>
    <row r="124" spans="1:79" ht="136">
      <c r="A124" s="1422">
        <v>522</v>
      </c>
      <c r="B124" s="1422" t="s">
        <v>4924</v>
      </c>
      <c r="C124" s="1422"/>
      <c r="D124" s="1422"/>
      <c r="E124" s="4" t="s">
        <v>4253</v>
      </c>
      <c r="F124" s="581"/>
      <c r="G124" s="581"/>
      <c r="H124" s="581"/>
      <c r="I124" s="4" t="s">
        <v>4254</v>
      </c>
      <c r="J124" s="4" t="s">
        <v>4255</v>
      </c>
      <c r="K124" s="4" t="s">
        <v>2689</v>
      </c>
      <c r="L124" s="4" t="s">
        <v>7043</v>
      </c>
      <c r="M124" s="4" t="s">
        <v>4284</v>
      </c>
      <c r="N124" s="4" t="s">
        <v>4321</v>
      </c>
      <c r="O124" s="4"/>
      <c r="P124" s="1185" t="s">
        <v>4256</v>
      </c>
      <c r="Q124" s="1420">
        <v>2011</v>
      </c>
      <c r="R124" s="4"/>
      <c r="S124" s="4"/>
      <c r="T124" s="4"/>
      <c r="U124" s="4"/>
      <c r="V124" s="4" t="s">
        <v>2511</v>
      </c>
      <c r="W124" s="4"/>
      <c r="X124" s="4"/>
      <c r="Y124" s="4" t="s">
        <v>2511</v>
      </c>
      <c r="Z124" s="4" t="s">
        <v>7058</v>
      </c>
      <c r="AA124" s="4" t="s">
        <v>7398</v>
      </c>
      <c r="AB124" s="4" t="s">
        <v>7398</v>
      </c>
      <c r="AC124" s="4" t="s">
        <v>2510</v>
      </c>
      <c r="AD124" s="4"/>
      <c r="AE124" s="4"/>
      <c r="AF124" s="4"/>
      <c r="AG124" s="4"/>
      <c r="AH124" s="4"/>
      <c r="AI124" s="4"/>
      <c r="AJ124" s="4"/>
      <c r="AK124" s="4"/>
      <c r="AL124" s="4"/>
      <c r="AM124" s="4"/>
      <c r="AN124" s="4"/>
      <c r="AO124" s="4"/>
      <c r="AP124" s="4"/>
      <c r="AQ124" s="1452"/>
      <c r="AR124" s="1452"/>
      <c r="AS124" s="1452"/>
      <c r="AT124" s="1452"/>
      <c r="AU124" s="1452"/>
      <c r="AV124" s="1452"/>
      <c r="AW124" s="1452"/>
      <c r="AX124" s="1452"/>
      <c r="AY124" s="1452"/>
      <c r="AZ124" s="1452"/>
      <c r="BA124" s="1452"/>
      <c r="BB124" s="1452"/>
      <c r="BC124" s="1452"/>
      <c r="BD124" s="1452"/>
      <c r="BE124" s="1452"/>
      <c r="BF124" s="1452"/>
      <c r="BG124" s="1452"/>
      <c r="BH124" s="1452"/>
      <c r="BI124" s="1452"/>
      <c r="BJ124" s="1527"/>
      <c r="BK124" s="1527"/>
      <c r="BL124" s="1228" t="s">
        <v>7256</v>
      </c>
      <c r="BM124" s="1486" t="s">
        <v>626</v>
      </c>
      <c r="BN124" s="4" t="s">
        <v>6028</v>
      </c>
      <c r="BO124" s="4" t="s">
        <v>6798</v>
      </c>
      <c r="BP124" s="4" t="s">
        <v>626</v>
      </c>
      <c r="BQ124" s="1452" t="s">
        <v>626</v>
      </c>
      <c r="BR124" s="1452"/>
      <c r="BS124" s="4"/>
      <c r="BT124" s="4" t="s">
        <v>6475</v>
      </c>
    </row>
    <row r="125" spans="1:79" ht="306">
      <c r="A125" s="1422">
        <v>527</v>
      </c>
      <c r="B125" s="1422" t="s">
        <v>4929</v>
      </c>
      <c r="C125" s="1422"/>
      <c r="D125" s="1422"/>
      <c r="E125" s="4" t="s">
        <v>4274</v>
      </c>
      <c r="F125" s="4" t="s">
        <v>5891</v>
      </c>
      <c r="G125" s="9" t="s">
        <v>2150</v>
      </c>
      <c r="H125" s="4"/>
      <c r="I125" s="4" t="s">
        <v>4275</v>
      </c>
      <c r="J125" s="4" t="s">
        <v>4276</v>
      </c>
      <c r="K125" s="4" t="s">
        <v>4277</v>
      </c>
      <c r="L125" s="3" t="s">
        <v>1216</v>
      </c>
      <c r="M125" s="4" t="s">
        <v>4279</v>
      </c>
      <c r="N125" s="4" t="s">
        <v>4331</v>
      </c>
      <c r="O125" s="4"/>
      <c r="P125" s="1185" t="s">
        <v>4278</v>
      </c>
      <c r="Q125" s="1420">
        <v>2017</v>
      </c>
      <c r="R125" s="4"/>
      <c r="S125" s="4" t="s">
        <v>4332</v>
      </c>
      <c r="T125" s="4"/>
      <c r="U125" s="4" t="s">
        <v>626</v>
      </c>
      <c r="V125" s="4" t="s">
        <v>2511</v>
      </c>
      <c r="W125" s="4" t="s">
        <v>626</v>
      </c>
      <c r="X125" s="4" t="s">
        <v>626</v>
      </c>
      <c r="Y125" s="4" t="s">
        <v>2511</v>
      </c>
      <c r="Z125" s="4" t="s">
        <v>7058</v>
      </c>
      <c r="AA125" s="4" t="s">
        <v>7398</v>
      </c>
      <c r="AB125" s="4" t="s">
        <v>7398</v>
      </c>
      <c r="AC125" s="4" t="s">
        <v>2511</v>
      </c>
      <c r="AD125" s="4"/>
      <c r="AE125" s="4"/>
      <c r="AF125" s="4"/>
      <c r="AG125" s="4" t="s">
        <v>5606</v>
      </c>
      <c r="AH125" s="4" t="s">
        <v>5889</v>
      </c>
      <c r="AI125" s="4"/>
      <c r="AJ125" s="4"/>
      <c r="AK125" s="4"/>
      <c r="AL125" s="4"/>
      <c r="AM125" s="4"/>
      <c r="AN125" s="4"/>
      <c r="AO125" s="4"/>
      <c r="AP125" s="4"/>
      <c r="AQ125" s="1452"/>
      <c r="AR125" s="1452"/>
      <c r="AS125" s="1452"/>
      <c r="AT125" s="1452"/>
      <c r="AU125" s="1452"/>
      <c r="AV125" s="1452"/>
      <c r="AW125" s="1452"/>
      <c r="AX125" s="1452"/>
      <c r="AY125" s="1452"/>
      <c r="AZ125" s="1452"/>
      <c r="BA125" s="1452"/>
      <c r="BB125" s="1452"/>
      <c r="BC125" s="1452"/>
      <c r="BD125" s="1452"/>
      <c r="BE125" s="1452"/>
      <c r="BF125" s="1452"/>
      <c r="BG125" s="1452"/>
      <c r="BH125" s="1452"/>
      <c r="BI125" s="1452"/>
      <c r="BJ125" s="1527"/>
      <c r="BK125" s="1527"/>
      <c r="BL125" s="1228" t="s">
        <v>7376</v>
      </c>
      <c r="BM125" s="1241" t="s">
        <v>7111</v>
      </c>
      <c r="BN125" s="4" t="s">
        <v>7194</v>
      </c>
      <c r="BO125" s="4" t="s">
        <v>6795</v>
      </c>
      <c r="BP125" s="4" t="s">
        <v>626</v>
      </c>
      <c r="BQ125" s="1452" t="s">
        <v>626</v>
      </c>
      <c r="BR125" s="1452"/>
      <c r="BS125" s="4" t="s">
        <v>626</v>
      </c>
      <c r="BT125" s="3" t="s">
        <v>5783</v>
      </c>
    </row>
    <row r="126" spans="1:79" ht="238">
      <c r="A126" s="1422">
        <v>531</v>
      </c>
      <c r="B126" s="1422" t="s">
        <v>4933</v>
      </c>
      <c r="C126" s="1422"/>
      <c r="D126" s="1422"/>
      <c r="E126" s="4" t="s">
        <v>4351</v>
      </c>
      <c r="F126" s="4"/>
      <c r="G126" s="4"/>
      <c r="H126" s="4"/>
      <c r="I126" s="4" t="s">
        <v>4352</v>
      </c>
      <c r="J126" s="4" t="s">
        <v>4353</v>
      </c>
      <c r="K126" s="4" t="s">
        <v>862</v>
      </c>
      <c r="L126" s="4" t="s">
        <v>7043</v>
      </c>
      <c r="M126" s="4" t="s">
        <v>4354</v>
      </c>
      <c r="N126" s="4" t="s">
        <v>4362</v>
      </c>
      <c r="O126" s="4"/>
      <c r="P126" s="1185" t="s">
        <v>4356</v>
      </c>
      <c r="Q126" s="1420">
        <v>2017</v>
      </c>
      <c r="R126" s="4"/>
      <c r="S126" s="4" t="s">
        <v>4355</v>
      </c>
      <c r="T126" s="4"/>
      <c r="U126" s="4"/>
      <c r="V126" s="4"/>
      <c r="W126" s="4"/>
      <c r="X126" s="4"/>
      <c r="Y126" s="4"/>
      <c r="Z126" s="4"/>
      <c r="AA126" s="4"/>
      <c r="AB126" s="4"/>
      <c r="AC126" s="4"/>
      <c r="AD126" s="4"/>
      <c r="AE126" s="4"/>
      <c r="AF126" s="4"/>
      <c r="AG126" s="4" t="s">
        <v>5612</v>
      </c>
      <c r="AH126" s="4" t="s">
        <v>5937</v>
      </c>
      <c r="AI126" s="4"/>
      <c r="AJ126" s="4"/>
      <c r="AK126" s="4"/>
      <c r="AL126" s="4"/>
      <c r="AM126" s="4"/>
      <c r="AN126" s="4"/>
      <c r="AO126" s="4"/>
      <c r="AP126" s="4"/>
      <c r="AQ126" s="1452"/>
      <c r="AR126" s="1452"/>
      <c r="AS126" s="1452"/>
      <c r="AT126" s="1452"/>
      <c r="AU126" s="1452"/>
      <c r="AV126" s="1452"/>
      <c r="AW126" s="1452"/>
      <c r="AX126" s="1452"/>
      <c r="AY126" s="1452"/>
      <c r="AZ126" s="1452"/>
      <c r="BA126" s="1452"/>
      <c r="BB126" s="1452"/>
      <c r="BC126" s="1452"/>
      <c r="BD126" s="1452"/>
      <c r="BE126" s="1452"/>
      <c r="BF126" s="1452"/>
      <c r="BG126" s="1452"/>
      <c r="BH126" s="1452"/>
      <c r="BI126" s="1452"/>
      <c r="BJ126" s="1527"/>
      <c r="BK126" s="1527"/>
      <c r="BL126" s="1228" t="s">
        <v>5614</v>
      </c>
      <c r="BM126" s="1239" t="s">
        <v>626</v>
      </c>
      <c r="BN126" s="4" t="s">
        <v>6023</v>
      </c>
      <c r="BO126" s="4" t="s">
        <v>6798</v>
      </c>
      <c r="BP126" s="4" t="s">
        <v>626</v>
      </c>
      <c r="BQ126" s="1452" t="s">
        <v>626</v>
      </c>
      <c r="BR126" s="1452"/>
      <c r="BS126" s="4" t="s">
        <v>5628</v>
      </c>
      <c r="BT126" s="17" t="s">
        <v>6783</v>
      </c>
    </row>
    <row r="127" spans="1:79" ht="136">
      <c r="A127" s="1422">
        <v>532</v>
      </c>
      <c r="B127" s="1422" t="s">
        <v>4934</v>
      </c>
      <c r="C127" s="1422"/>
      <c r="D127" s="1422"/>
      <c r="E127" s="4" t="s">
        <v>4357</v>
      </c>
      <c r="F127" s="718" t="s">
        <v>6122</v>
      </c>
      <c r="G127" s="718"/>
      <c r="H127" s="718"/>
      <c r="I127" s="4" t="s">
        <v>4358</v>
      </c>
      <c r="J127" s="718" t="s">
        <v>4359</v>
      </c>
      <c r="K127" s="4" t="s">
        <v>2689</v>
      </c>
      <c r="L127" s="4" t="s">
        <v>7043</v>
      </c>
      <c r="M127" s="718" t="s">
        <v>4360</v>
      </c>
      <c r="N127" s="718" t="s">
        <v>4361</v>
      </c>
      <c r="O127" s="718"/>
      <c r="P127" s="1428" t="s">
        <v>4364</v>
      </c>
      <c r="Q127" s="1421">
        <v>2019</v>
      </c>
      <c r="R127" s="718"/>
      <c r="S127" s="718" t="s">
        <v>4363</v>
      </c>
      <c r="T127" s="718"/>
      <c r="U127" s="718" t="s">
        <v>626</v>
      </c>
      <c r="V127" s="718" t="s">
        <v>2511</v>
      </c>
      <c r="W127" s="718" t="s">
        <v>626</v>
      </c>
      <c r="X127" s="718" t="s">
        <v>626</v>
      </c>
      <c r="Y127" s="718" t="s">
        <v>2511</v>
      </c>
      <c r="Z127" s="724" t="s">
        <v>7098</v>
      </c>
      <c r="AA127" s="718" t="s">
        <v>7398</v>
      </c>
      <c r="AB127" s="718" t="s">
        <v>7398</v>
      </c>
      <c r="AC127" s="718" t="s">
        <v>2511</v>
      </c>
      <c r="AD127" s="718"/>
      <c r="AE127" s="718"/>
      <c r="AF127" s="718"/>
      <c r="AG127" s="718"/>
      <c r="AH127" s="718"/>
      <c r="AI127" s="718"/>
      <c r="AJ127" s="718"/>
      <c r="AK127" s="718"/>
      <c r="AL127" s="718"/>
      <c r="AM127" s="718"/>
      <c r="AN127" s="718"/>
      <c r="AO127" s="724"/>
      <c r="AP127" s="724"/>
      <c r="AQ127" s="1525"/>
      <c r="AR127" s="1525"/>
      <c r="AS127" s="1525"/>
      <c r="AT127" s="1525"/>
      <c r="AU127" s="1525"/>
      <c r="AV127" s="1525"/>
      <c r="AW127" s="1464"/>
      <c r="AX127" s="1464"/>
      <c r="AY127" s="1464"/>
      <c r="AZ127" s="1464"/>
      <c r="BA127" s="1464"/>
      <c r="BB127" s="1464"/>
      <c r="BC127" s="1464"/>
      <c r="BD127" s="1525"/>
      <c r="BE127" s="1525"/>
      <c r="BF127" s="1525"/>
      <c r="BG127" s="1525"/>
      <c r="BH127" s="1525"/>
      <c r="BI127" s="1525"/>
      <c r="BJ127" s="1528"/>
      <c r="BK127" s="1528"/>
      <c r="BL127" s="1202" t="s">
        <v>4754</v>
      </c>
      <c r="BM127" s="1257" t="s">
        <v>626</v>
      </c>
      <c r="BN127" s="4" t="s">
        <v>5772</v>
      </c>
      <c r="BO127" s="718" t="s">
        <v>6798</v>
      </c>
      <c r="BP127" s="718" t="s">
        <v>626</v>
      </c>
      <c r="BQ127" s="1452" t="s">
        <v>626</v>
      </c>
      <c r="BR127" s="1464"/>
      <c r="BS127" s="718" t="s">
        <v>6123</v>
      </c>
      <c r="BT127" s="719" t="s">
        <v>5783</v>
      </c>
      <c r="BU127" s="717"/>
      <c r="BV127" s="717"/>
      <c r="BW127" s="717"/>
      <c r="BX127" s="717"/>
      <c r="BY127" s="717"/>
      <c r="BZ127" s="717"/>
      <c r="CA127" s="717"/>
    </row>
    <row r="128" spans="1:79" ht="409.6">
      <c r="A128" s="1422">
        <v>534</v>
      </c>
      <c r="B128" s="1422" t="s">
        <v>4936</v>
      </c>
      <c r="C128" s="1422"/>
      <c r="D128" s="1422"/>
      <c r="E128" s="4" t="s">
        <v>4488</v>
      </c>
      <c r="F128" s="4"/>
      <c r="G128" s="4"/>
      <c r="H128" s="4" t="s">
        <v>2150</v>
      </c>
      <c r="I128" s="4" t="s">
        <v>4489</v>
      </c>
      <c r="J128" s="4" t="s">
        <v>353</v>
      </c>
      <c r="K128" s="4" t="s">
        <v>708</v>
      </c>
      <c r="L128" s="4" t="s">
        <v>716</v>
      </c>
      <c r="M128" s="4" t="s">
        <v>4307</v>
      </c>
      <c r="N128" s="4" t="s">
        <v>4491</v>
      </c>
      <c r="O128" s="4"/>
      <c r="P128" s="1185" t="s">
        <v>4493</v>
      </c>
      <c r="Q128" s="1420">
        <v>2015</v>
      </c>
      <c r="R128" s="4"/>
      <c r="S128" s="4" t="s">
        <v>4492</v>
      </c>
      <c r="T128" s="4"/>
      <c r="U128" s="4" t="s">
        <v>626</v>
      </c>
      <c r="V128" s="4" t="s">
        <v>2511</v>
      </c>
      <c r="W128" s="4" t="s">
        <v>626</v>
      </c>
      <c r="X128" s="4" t="s">
        <v>626</v>
      </c>
      <c r="Y128" s="4" t="s">
        <v>2511</v>
      </c>
      <c r="Z128" s="18" t="s">
        <v>7058</v>
      </c>
      <c r="AA128" s="4" t="s">
        <v>7398</v>
      </c>
      <c r="AB128" s="4" t="s">
        <v>7398</v>
      </c>
      <c r="AC128" s="4" t="s">
        <v>2511</v>
      </c>
      <c r="AD128" s="4"/>
      <c r="AE128" s="4"/>
      <c r="AF128" s="4"/>
      <c r="AG128" s="4" t="s">
        <v>5938</v>
      </c>
      <c r="AH128" s="4" t="s">
        <v>5989</v>
      </c>
      <c r="AI128" s="4" t="s">
        <v>5988</v>
      </c>
      <c r="AJ128" s="4"/>
      <c r="AK128" s="4"/>
      <c r="AL128" s="4"/>
      <c r="AM128" s="4"/>
      <c r="AN128" s="4"/>
      <c r="AO128" s="18"/>
      <c r="AP128" s="18"/>
      <c r="AQ128" s="1458"/>
      <c r="AR128" s="1458"/>
      <c r="AS128" s="1458"/>
      <c r="AT128" s="1458"/>
      <c r="AU128" s="1458"/>
      <c r="AV128" s="1458"/>
      <c r="AW128" s="1452"/>
      <c r="AX128" s="1452"/>
      <c r="AY128" s="1452"/>
      <c r="AZ128" s="1452"/>
      <c r="BA128" s="1452"/>
      <c r="BB128" s="1452"/>
      <c r="BC128" s="1452"/>
      <c r="BD128" s="1458"/>
      <c r="BE128" s="1458"/>
      <c r="BF128" s="1458"/>
      <c r="BG128" s="1458"/>
      <c r="BH128" s="1458"/>
      <c r="BI128" s="1458"/>
      <c r="BJ128" s="1526"/>
      <c r="BK128" s="1526"/>
      <c r="BL128" s="1435" t="s">
        <v>5939</v>
      </c>
      <c r="BM128" s="1239"/>
      <c r="BN128" s="4" t="s">
        <v>5772</v>
      </c>
      <c r="BO128" s="4" t="s">
        <v>6796</v>
      </c>
      <c r="BP128" s="4" t="s">
        <v>626</v>
      </c>
      <c r="BQ128" s="1452" t="s">
        <v>626</v>
      </c>
      <c r="BR128" s="1452"/>
      <c r="BS128" s="4" t="s">
        <v>6156</v>
      </c>
      <c r="BT128" s="3" t="s">
        <v>5783</v>
      </c>
    </row>
    <row r="129" spans="1:79" ht="409.6">
      <c r="A129" s="1422">
        <v>535</v>
      </c>
      <c r="B129" s="1422" t="s">
        <v>4937</v>
      </c>
      <c r="C129" s="1422"/>
      <c r="D129" s="1422"/>
      <c r="E129" s="4" t="s">
        <v>4611</v>
      </c>
      <c r="F129" s="4"/>
      <c r="G129" s="4"/>
      <c r="H129" s="4"/>
      <c r="I129" s="4" t="s">
        <v>4612</v>
      </c>
      <c r="J129" s="4" t="s">
        <v>4613</v>
      </c>
      <c r="K129" s="4" t="s">
        <v>679</v>
      </c>
      <c r="L129" s="4" t="s">
        <v>679</v>
      </c>
      <c r="M129" s="4" t="s">
        <v>4964</v>
      </c>
      <c r="N129" s="4" t="s">
        <v>4614</v>
      </c>
      <c r="O129" s="4"/>
      <c r="P129" s="1185" t="s">
        <v>4615</v>
      </c>
      <c r="Q129" s="1420" t="s">
        <v>7039</v>
      </c>
      <c r="R129" s="4"/>
      <c r="S129" s="4"/>
      <c r="T129" s="4"/>
      <c r="U129" s="4"/>
      <c r="V129" s="4"/>
      <c r="W129" s="4"/>
      <c r="X129" s="4"/>
      <c r="Y129" s="4"/>
      <c r="Z129" s="18" t="s">
        <v>626</v>
      </c>
      <c r="AA129" s="4"/>
      <c r="AB129" s="4"/>
      <c r="AC129" s="4"/>
      <c r="AD129" s="4"/>
      <c r="AE129" s="4"/>
      <c r="AF129" s="4"/>
      <c r="AG129" s="4" t="s">
        <v>5895</v>
      </c>
      <c r="AH129" s="4"/>
      <c r="AI129" s="4"/>
      <c r="AJ129" s="4"/>
      <c r="AK129" s="4"/>
      <c r="AL129" s="4"/>
      <c r="AM129" s="4"/>
      <c r="AN129" s="4"/>
      <c r="AO129" s="18"/>
      <c r="AP129" s="18"/>
      <c r="AQ129" s="1458"/>
      <c r="AR129" s="1458"/>
      <c r="AS129" s="1458"/>
      <c r="AT129" s="1458"/>
      <c r="AU129" s="1458"/>
      <c r="AV129" s="1458"/>
      <c r="AW129" s="1452"/>
      <c r="AX129" s="1452"/>
      <c r="AY129" s="1452"/>
      <c r="AZ129" s="1452"/>
      <c r="BA129" s="1452"/>
      <c r="BB129" s="1452"/>
      <c r="BC129" s="1452"/>
      <c r="BD129" s="1458"/>
      <c r="BE129" s="1458"/>
      <c r="BF129" s="1458"/>
      <c r="BG129" s="1458"/>
      <c r="BH129" s="1458"/>
      <c r="BI129" s="1458"/>
      <c r="BJ129" s="1526"/>
      <c r="BK129" s="1526"/>
      <c r="BL129" s="1435" t="s">
        <v>5940</v>
      </c>
      <c r="BM129" s="1241"/>
      <c r="BN129" s="4" t="s">
        <v>5771</v>
      </c>
      <c r="BO129" s="4" t="s">
        <v>6796</v>
      </c>
      <c r="BP129" s="4" t="s">
        <v>626</v>
      </c>
      <c r="BQ129" s="1452" t="s">
        <v>626</v>
      </c>
      <c r="BR129" s="1452"/>
      <c r="BS129" s="4" t="s">
        <v>7076</v>
      </c>
      <c r="BT129" s="4" t="s">
        <v>6789</v>
      </c>
    </row>
    <row r="130" spans="1:79" ht="51">
      <c r="A130" s="1422">
        <v>539</v>
      </c>
      <c r="B130" s="1422" t="s">
        <v>5148</v>
      </c>
      <c r="C130" s="1422"/>
      <c r="D130" s="1422"/>
      <c r="E130" s="4" t="s">
        <v>2149</v>
      </c>
      <c r="F130" s="4"/>
      <c r="G130" s="4"/>
      <c r="H130" s="4"/>
      <c r="I130" s="4" t="s">
        <v>4368</v>
      </c>
      <c r="J130" s="4" t="s">
        <v>4392</v>
      </c>
      <c r="K130" s="4" t="s">
        <v>4412</v>
      </c>
      <c r="L130" s="4" t="s">
        <v>674</v>
      </c>
      <c r="M130" s="4" t="s">
        <v>2814</v>
      </c>
      <c r="N130" s="4"/>
      <c r="O130" s="4"/>
      <c r="P130" s="1185"/>
      <c r="Q130" s="1420" t="s">
        <v>626</v>
      </c>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71"/>
      <c r="AR130" s="471"/>
      <c r="AS130" s="471"/>
      <c r="AT130" s="471"/>
      <c r="AU130" s="471"/>
      <c r="AV130" s="471"/>
      <c r="AW130" s="471"/>
      <c r="AX130" s="471"/>
      <c r="AY130" s="471"/>
      <c r="AZ130" s="471"/>
      <c r="BA130" s="471"/>
      <c r="BB130" s="471"/>
      <c r="BC130" s="471"/>
      <c r="BD130" s="471"/>
      <c r="BE130" s="471"/>
      <c r="BF130" s="471"/>
      <c r="BG130" s="471"/>
      <c r="BH130" s="471"/>
      <c r="BI130" s="471"/>
      <c r="BJ130" s="471"/>
      <c r="BK130" s="471"/>
      <c r="BL130" s="1473" t="s">
        <v>4828</v>
      </c>
      <c r="BM130" s="1470" t="s">
        <v>7051</v>
      </c>
      <c r="BN130" s="471" t="s">
        <v>5776</v>
      </c>
      <c r="BO130" s="471" t="s">
        <v>6795</v>
      </c>
      <c r="BP130" s="471" t="s">
        <v>626</v>
      </c>
      <c r="BQ130" s="471" t="s">
        <v>626</v>
      </c>
      <c r="BR130" s="471"/>
      <c r="BS130" s="471" t="s">
        <v>626</v>
      </c>
      <c r="BT130" s="1474" t="s">
        <v>626</v>
      </c>
      <c r="BU130" s="363"/>
      <c r="BV130" s="363"/>
      <c r="BW130" s="363"/>
      <c r="BX130" s="363"/>
      <c r="BY130" s="363"/>
      <c r="BZ130" s="363"/>
      <c r="CA130" s="363"/>
    </row>
    <row r="131" spans="1:79" ht="51">
      <c r="A131" s="1422">
        <v>540</v>
      </c>
      <c r="B131" s="1422" t="s">
        <v>5149</v>
      </c>
      <c r="C131" s="1422"/>
      <c r="D131" s="1422"/>
      <c r="E131" s="4" t="s">
        <v>4393</v>
      </c>
      <c r="F131" s="4"/>
      <c r="G131" s="4"/>
      <c r="H131" s="4"/>
      <c r="I131" s="4" t="s">
        <v>4369</v>
      </c>
      <c r="J131" s="4" t="s">
        <v>4394</v>
      </c>
      <c r="K131" s="4"/>
      <c r="L131" s="4" t="s">
        <v>2119</v>
      </c>
      <c r="M131" s="4" t="s">
        <v>2814</v>
      </c>
      <c r="N131" s="4" t="s">
        <v>4395</v>
      </c>
      <c r="O131" s="4"/>
      <c r="P131" s="1185" t="s">
        <v>4396</v>
      </c>
      <c r="Q131" s="1420">
        <v>1995</v>
      </c>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71"/>
      <c r="AR131" s="471"/>
      <c r="AS131" s="471"/>
      <c r="AT131" s="471"/>
      <c r="AU131" s="471"/>
      <c r="AV131" s="471"/>
      <c r="AW131" s="471"/>
      <c r="AX131" s="471"/>
      <c r="AY131" s="471"/>
      <c r="AZ131" s="471"/>
      <c r="BA131" s="471"/>
      <c r="BB131" s="471"/>
      <c r="BC131" s="471"/>
      <c r="BD131" s="471"/>
      <c r="BE131" s="471"/>
      <c r="BF131" s="471"/>
      <c r="BG131" s="471"/>
      <c r="BH131" s="471"/>
      <c r="BI131" s="471"/>
      <c r="BJ131" s="471"/>
      <c r="BK131" s="471"/>
      <c r="BL131" s="1473" t="s">
        <v>4828</v>
      </c>
      <c r="BM131" s="1470" t="s">
        <v>7051</v>
      </c>
      <c r="BN131" s="471" t="s">
        <v>5776</v>
      </c>
      <c r="BO131" s="471" t="s">
        <v>6795</v>
      </c>
      <c r="BP131" s="471" t="s">
        <v>626</v>
      </c>
      <c r="BQ131" s="471" t="s">
        <v>626</v>
      </c>
      <c r="BR131" s="471"/>
      <c r="BS131" s="471" t="s">
        <v>626</v>
      </c>
      <c r="BT131" s="1474" t="s">
        <v>626</v>
      </c>
      <c r="BU131" s="363"/>
      <c r="BV131" s="363"/>
      <c r="BW131" s="363"/>
      <c r="BX131" s="363"/>
      <c r="BY131" s="363"/>
      <c r="BZ131" s="363"/>
      <c r="CA131" s="363"/>
    </row>
    <row r="132" spans="1:79" ht="51">
      <c r="A132" s="1422">
        <v>541</v>
      </c>
      <c r="B132" s="1422" t="s">
        <v>5150</v>
      </c>
      <c r="C132" s="1422"/>
      <c r="D132" s="1422"/>
      <c r="E132" s="4" t="s">
        <v>4397</v>
      </c>
      <c r="F132" s="4"/>
      <c r="G132" s="4"/>
      <c r="H132" s="4"/>
      <c r="I132" s="4" t="s">
        <v>4370</v>
      </c>
      <c r="J132" s="4" t="s">
        <v>4398</v>
      </c>
      <c r="K132" s="4"/>
      <c r="L132" s="3" t="s">
        <v>1216</v>
      </c>
      <c r="M132" s="4" t="s">
        <v>2814</v>
      </c>
      <c r="N132" s="4"/>
      <c r="O132" s="4"/>
      <c r="P132" s="1185" t="s">
        <v>4399</v>
      </c>
      <c r="Q132" s="1420">
        <v>1997</v>
      </c>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71"/>
      <c r="AR132" s="471"/>
      <c r="AS132" s="471"/>
      <c r="AT132" s="471"/>
      <c r="AU132" s="471"/>
      <c r="AV132" s="471"/>
      <c r="AW132" s="471"/>
      <c r="AX132" s="471"/>
      <c r="AY132" s="471"/>
      <c r="AZ132" s="471"/>
      <c r="BA132" s="471"/>
      <c r="BB132" s="471"/>
      <c r="BC132" s="471"/>
      <c r="BD132" s="471"/>
      <c r="BE132" s="471"/>
      <c r="BF132" s="471"/>
      <c r="BG132" s="471"/>
      <c r="BH132" s="471"/>
      <c r="BI132" s="471"/>
      <c r="BJ132" s="471"/>
      <c r="BK132" s="471"/>
      <c r="BL132" s="1473" t="s">
        <v>4828</v>
      </c>
      <c r="BM132" s="1470" t="s">
        <v>7051</v>
      </c>
      <c r="BN132" s="471" t="s">
        <v>5776</v>
      </c>
      <c r="BO132" s="471" t="s">
        <v>6795</v>
      </c>
      <c r="BP132" s="471" t="s">
        <v>626</v>
      </c>
      <c r="BQ132" s="471" t="s">
        <v>626</v>
      </c>
      <c r="BR132" s="471"/>
      <c r="BS132" s="471" t="s">
        <v>626</v>
      </c>
      <c r="BT132" s="1474" t="s">
        <v>626</v>
      </c>
      <c r="BU132" s="363"/>
      <c r="BV132" s="363"/>
      <c r="BW132" s="363"/>
      <c r="BX132" s="363"/>
      <c r="BY132" s="363"/>
      <c r="BZ132" s="363"/>
      <c r="CA132" s="363"/>
    </row>
    <row r="133" spans="1:79" ht="51">
      <c r="A133" s="1422">
        <v>542</v>
      </c>
      <c r="B133" s="1422" t="s">
        <v>5151</v>
      </c>
      <c r="C133" s="1422"/>
      <c r="D133" s="1422"/>
      <c r="E133" s="4" t="s">
        <v>4401</v>
      </c>
      <c r="F133" s="4"/>
      <c r="G133" s="4"/>
      <c r="H133" s="4"/>
      <c r="I133" s="4" t="s">
        <v>4371</v>
      </c>
      <c r="J133" s="4" t="s">
        <v>2950</v>
      </c>
      <c r="K133" s="4" t="s">
        <v>202</v>
      </c>
      <c r="L133" s="4" t="s">
        <v>2119</v>
      </c>
      <c r="M133" s="4" t="s">
        <v>2814</v>
      </c>
      <c r="N133" s="4"/>
      <c r="O133" s="4"/>
      <c r="P133" s="1185" t="s">
        <v>4400</v>
      </c>
      <c r="Q133" s="1420">
        <v>1983</v>
      </c>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71"/>
      <c r="AR133" s="471"/>
      <c r="AS133" s="471"/>
      <c r="AT133" s="471"/>
      <c r="AU133" s="471"/>
      <c r="AV133" s="471"/>
      <c r="AW133" s="471"/>
      <c r="AX133" s="471"/>
      <c r="AY133" s="471"/>
      <c r="AZ133" s="471"/>
      <c r="BA133" s="471"/>
      <c r="BB133" s="471"/>
      <c r="BC133" s="471"/>
      <c r="BD133" s="471"/>
      <c r="BE133" s="471"/>
      <c r="BF133" s="471"/>
      <c r="BG133" s="471"/>
      <c r="BH133" s="471"/>
      <c r="BI133" s="471"/>
      <c r="BJ133" s="471"/>
      <c r="BK133" s="471"/>
      <c r="BL133" s="1473" t="s">
        <v>4828</v>
      </c>
      <c r="BM133" s="1470" t="s">
        <v>7051</v>
      </c>
      <c r="BN133" s="471" t="s">
        <v>5776</v>
      </c>
      <c r="BO133" s="471" t="s">
        <v>6795</v>
      </c>
      <c r="BP133" s="471" t="s">
        <v>626</v>
      </c>
      <c r="BQ133" s="471" t="s">
        <v>626</v>
      </c>
      <c r="BR133" s="471"/>
      <c r="BS133" s="471" t="s">
        <v>626</v>
      </c>
      <c r="BT133" s="1474" t="s">
        <v>626</v>
      </c>
      <c r="BU133" s="363"/>
      <c r="BV133" s="363"/>
      <c r="BW133" s="363"/>
      <c r="BX133" s="363"/>
      <c r="BY133" s="363"/>
      <c r="BZ133" s="363"/>
      <c r="CA133" s="363"/>
    </row>
    <row r="134" spans="1:79" ht="51">
      <c r="A134" s="1422">
        <v>545</v>
      </c>
      <c r="B134" s="1422" t="s">
        <v>5154</v>
      </c>
      <c r="C134" s="1422"/>
      <c r="D134" s="1422"/>
      <c r="E134" s="4"/>
      <c r="F134" s="4"/>
      <c r="G134" s="4"/>
      <c r="H134" s="4"/>
      <c r="I134" s="4" t="s">
        <v>4373</v>
      </c>
      <c r="J134" s="4" t="s">
        <v>36</v>
      </c>
      <c r="K134" s="4" t="s">
        <v>202</v>
      </c>
      <c r="L134" s="3" t="s">
        <v>1216</v>
      </c>
      <c r="M134" s="4" t="s">
        <v>2814</v>
      </c>
      <c r="N134" s="4" t="s">
        <v>4408</v>
      </c>
      <c r="O134" s="4"/>
      <c r="P134" s="1185" t="s">
        <v>4411</v>
      </c>
      <c r="Q134" s="1420">
        <v>2011</v>
      </c>
      <c r="R134" s="4" t="s">
        <v>4409</v>
      </c>
      <c r="S134" s="4" t="s">
        <v>4410</v>
      </c>
      <c r="T134" s="4"/>
      <c r="U134" s="4"/>
      <c r="V134" s="4"/>
      <c r="W134" s="4"/>
      <c r="X134" s="4"/>
      <c r="Y134" s="4"/>
      <c r="Z134" s="4"/>
      <c r="AA134" s="4"/>
      <c r="AB134" s="4"/>
      <c r="AC134" s="4"/>
      <c r="AD134" s="4"/>
      <c r="AE134" s="115"/>
      <c r="AF134" s="115"/>
      <c r="AG134" s="115"/>
      <c r="AH134" s="4"/>
      <c r="AI134" s="115"/>
      <c r="AJ134" s="115"/>
      <c r="AK134" s="115"/>
      <c r="AL134" s="115"/>
      <c r="AM134" s="115"/>
      <c r="AN134" s="115"/>
      <c r="AO134" s="4"/>
      <c r="AP134" s="4"/>
      <c r="AQ134" s="471"/>
      <c r="AR134" s="471"/>
      <c r="AS134" s="471"/>
      <c r="AT134" s="471"/>
      <c r="AU134" s="471"/>
      <c r="AV134" s="471"/>
      <c r="AW134" s="1475"/>
      <c r="AX134" s="1475"/>
      <c r="AY134" s="1475"/>
      <c r="AZ134" s="1475"/>
      <c r="BA134" s="1475"/>
      <c r="BB134" s="1475"/>
      <c r="BC134" s="1475"/>
      <c r="BD134" s="471"/>
      <c r="BE134" s="471"/>
      <c r="BF134" s="471"/>
      <c r="BG134" s="471"/>
      <c r="BH134" s="471"/>
      <c r="BI134" s="471"/>
      <c r="BJ134" s="471"/>
      <c r="BK134" s="471"/>
      <c r="BL134" s="1473" t="s">
        <v>4828</v>
      </c>
      <c r="BM134" s="1470" t="s">
        <v>7051</v>
      </c>
      <c r="BN134" s="471" t="s">
        <v>5776</v>
      </c>
      <c r="BO134" s="471" t="s">
        <v>6795</v>
      </c>
      <c r="BP134" s="1475" t="s">
        <v>626</v>
      </c>
      <c r="BQ134" s="471" t="s">
        <v>626</v>
      </c>
      <c r="BR134" s="1475"/>
      <c r="BS134" s="1475" t="s">
        <v>626</v>
      </c>
      <c r="BT134" s="1474" t="s">
        <v>626</v>
      </c>
      <c r="BU134" s="363"/>
      <c r="BV134" s="363"/>
      <c r="BW134" s="363"/>
      <c r="BX134" s="363"/>
      <c r="BY134" s="363"/>
      <c r="BZ134" s="363"/>
      <c r="CA134" s="363"/>
    </row>
    <row r="135" spans="1:79" ht="51">
      <c r="A135" s="1422">
        <v>546</v>
      </c>
      <c r="B135" s="1422" t="s">
        <v>5155</v>
      </c>
      <c r="C135" s="1422"/>
      <c r="D135" s="1422"/>
      <c r="E135" s="4"/>
      <c r="F135" s="4"/>
      <c r="G135" s="4"/>
      <c r="H135" s="4"/>
      <c r="I135" s="4" t="s">
        <v>4374</v>
      </c>
      <c r="J135" s="4" t="s">
        <v>16</v>
      </c>
      <c r="K135" s="4" t="s">
        <v>4412</v>
      </c>
      <c r="L135" s="4" t="s">
        <v>674</v>
      </c>
      <c r="M135" s="4" t="s">
        <v>2814</v>
      </c>
      <c r="N135" s="4" t="s">
        <v>4413</v>
      </c>
      <c r="O135" s="4"/>
      <c r="P135" s="1185" t="s">
        <v>4414</v>
      </c>
      <c r="Q135" s="1420">
        <v>2002</v>
      </c>
      <c r="R135" s="4"/>
      <c r="S135" s="4"/>
      <c r="T135" s="4"/>
      <c r="U135" s="4"/>
      <c r="V135" s="4"/>
      <c r="W135" s="4"/>
      <c r="X135" s="4"/>
      <c r="Y135" s="4"/>
      <c r="Z135" s="4"/>
      <c r="AA135" s="4"/>
      <c r="AB135" s="4"/>
      <c r="AC135" s="4"/>
      <c r="AD135" s="4"/>
      <c r="AE135" s="115"/>
      <c r="AF135" s="115"/>
      <c r="AG135" s="115"/>
      <c r="AH135" s="4"/>
      <c r="AI135" s="115"/>
      <c r="AJ135" s="115"/>
      <c r="AK135" s="115"/>
      <c r="AL135" s="115"/>
      <c r="AM135" s="115"/>
      <c r="AN135" s="115"/>
      <c r="AO135" s="4"/>
      <c r="AP135" s="4"/>
      <c r="AQ135" s="471"/>
      <c r="AR135" s="471"/>
      <c r="AS135" s="471"/>
      <c r="AT135" s="471"/>
      <c r="AU135" s="471"/>
      <c r="AV135" s="471"/>
      <c r="AW135" s="1475"/>
      <c r="AX135" s="1475"/>
      <c r="AY135" s="1475"/>
      <c r="AZ135" s="1475"/>
      <c r="BA135" s="1475"/>
      <c r="BB135" s="1475"/>
      <c r="BC135" s="1475"/>
      <c r="BD135" s="471"/>
      <c r="BE135" s="471"/>
      <c r="BF135" s="471"/>
      <c r="BG135" s="471"/>
      <c r="BH135" s="471"/>
      <c r="BI135" s="471"/>
      <c r="BJ135" s="471"/>
      <c r="BK135" s="471"/>
      <c r="BL135" s="1473" t="s">
        <v>4828</v>
      </c>
      <c r="BM135" s="1470" t="s">
        <v>7051</v>
      </c>
      <c r="BN135" s="471" t="s">
        <v>5776</v>
      </c>
      <c r="BO135" s="471" t="s">
        <v>6795</v>
      </c>
      <c r="BP135" s="1475" t="s">
        <v>626</v>
      </c>
      <c r="BQ135" s="471" t="s">
        <v>626</v>
      </c>
      <c r="BR135" s="1475"/>
      <c r="BS135" s="1475" t="s">
        <v>626</v>
      </c>
      <c r="BT135" s="1474" t="s">
        <v>626</v>
      </c>
      <c r="BU135" s="363"/>
      <c r="BV135" s="363"/>
      <c r="BW135" s="363"/>
      <c r="BX135" s="363"/>
      <c r="BY135" s="363"/>
      <c r="BZ135" s="363"/>
      <c r="CA135" s="363"/>
    </row>
    <row r="136" spans="1:79" ht="51">
      <c r="A136" s="1422">
        <v>547</v>
      </c>
      <c r="B136" s="1422" t="s">
        <v>5156</v>
      </c>
      <c r="C136" s="1422"/>
      <c r="D136" s="1422"/>
      <c r="E136" s="4"/>
      <c r="F136" s="4"/>
      <c r="G136" s="4"/>
      <c r="H136" s="4"/>
      <c r="I136" s="4" t="s">
        <v>4374</v>
      </c>
      <c r="J136" s="4" t="s">
        <v>16</v>
      </c>
      <c r="K136" s="4" t="s">
        <v>4412</v>
      </c>
      <c r="L136" s="4" t="s">
        <v>674</v>
      </c>
      <c r="M136" s="4" t="s">
        <v>2814</v>
      </c>
      <c r="N136" s="4" t="s">
        <v>4416</v>
      </c>
      <c r="O136" s="4"/>
      <c r="P136" s="1185" t="s">
        <v>4417</v>
      </c>
      <c r="Q136" s="1420">
        <v>2004</v>
      </c>
      <c r="R136" s="4"/>
      <c r="S136" s="4" t="s">
        <v>4415</v>
      </c>
      <c r="T136" s="4"/>
      <c r="U136" s="4"/>
      <c r="V136" s="4"/>
      <c r="W136" s="4"/>
      <c r="X136" s="4"/>
      <c r="Y136" s="4"/>
      <c r="Z136" s="4"/>
      <c r="AA136" s="4"/>
      <c r="AB136" s="4"/>
      <c r="AC136" s="4"/>
      <c r="AD136" s="4"/>
      <c r="AE136" s="115"/>
      <c r="AF136" s="115"/>
      <c r="AG136" s="115"/>
      <c r="AH136" s="4"/>
      <c r="AI136" s="115"/>
      <c r="AJ136" s="115"/>
      <c r="AK136" s="115"/>
      <c r="AL136" s="115"/>
      <c r="AM136" s="115"/>
      <c r="AN136" s="115"/>
      <c r="AO136" s="4"/>
      <c r="AP136" s="4"/>
      <c r="AQ136" s="471"/>
      <c r="AR136" s="471"/>
      <c r="AS136" s="471"/>
      <c r="AT136" s="471"/>
      <c r="AU136" s="471"/>
      <c r="AV136" s="471"/>
      <c r="AW136" s="1475"/>
      <c r="AX136" s="1475"/>
      <c r="AY136" s="1475"/>
      <c r="AZ136" s="1475"/>
      <c r="BA136" s="1475"/>
      <c r="BB136" s="1475"/>
      <c r="BC136" s="1475"/>
      <c r="BD136" s="471"/>
      <c r="BE136" s="471"/>
      <c r="BF136" s="471"/>
      <c r="BG136" s="471"/>
      <c r="BH136" s="471"/>
      <c r="BI136" s="471"/>
      <c r="BJ136" s="471"/>
      <c r="BK136" s="471"/>
      <c r="BL136" s="1473" t="s">
        <v>4828</v>
      </c>
      <c r="BM136" s="1470" t="s">
        <v>7051</v>
      </c>
      <c r="BN136" s="471" t="s">
        <v>5776</v>
      </c>
      <c r="BO136" s="471" t="s">
        <v>6795</v>
      </c>
      <c r="BP136" s="1475" t="s">
        <v>626</v>
      </c>
      <c r="BQ136" s="471" t="s">
        <v>626</v>
      </c>
      <c r="BR136" s="1475"/>
      <c r="BS136" s="1475" t="s">
        <v>626</v>
      </c>
      <c r="BT136" s="1474" t="s">
        <v>626</v>
      </c>
      <c r="BU136" s="363"/>
      <c r="BV136" s="363"/>
      <c r="BW136" s="363"/>
      <c r="BX136" s="363"/>
      <c r="BY136" s="363"/>
      <c r="BZ136" s="363"/>
      <c r="CA136" s="363"/>
    </row>
    <row r="137" spans="1:79" ht="136">
      <c r="A137" s="1422">
        <v>548</v>
      </c>
      <c r="B137" s="1422" t="s">
        <v>5157</v>
      </c>
      <c r="C137" s="1422"/>
      <c r="D137" s="1422"/>
      <c r="E137" s="4" t="s">
        <v>4422</v>
      </c>
      <c r="F137" s="4"/>
      <c r="G137" s="4"/>
      <c r="H137" s="4"/>
      <c r="I137" s="4" t="s">
        <v>4375</v>
      </c>
      <c r="J137" s="4" t="s">
        <v>4423</v>
      </c>
      <c r="K137" s="4" t="s">
        <v>4423</v>
      </c>
      <c r="L137" s="4" t="s">
        <v>2119</v>
      </c>
      <c r="M137" s="4" t="s">
        <v>2814</v>
      </c>
      <c r="N137" s="4" t="s">
        <v>4424</v>
      </c>
      <c r="O137" s="4"/>
      <c r="P137" s="1185" t="s">
        <v>4425</v>
      </c>
      <c r="Q137" s="1420" t="s">
        <v>7005</v>
      </c>
      <c r="R137" s="4"/>
      <c r="S137" s="4"/>
      <c r="T137" s="4"/>
      <c r="U137" s="4"/>
      <c r="V137" s="4"/>
      <c r="W137" s="4"/>
      <c r="X137" s="4"/>
      <c r="Y137" s="4"/>
      <c r="Z137" s="4"/>
      <c r="AA137" s="4"/>
      <c r="AB137" s="4"/>
      <c r="AC137" s="4"/>
      <c r="AD137" s="4"/>
      <c r="AE137" s="115"/>
      <c r="AF137" s="115"/>
      <c r="AG137" s="115"/>
      <c r="AH137" s="4"/>
      <c r="AI137" s="115"/>
      <c r="AJ137" s="115"/>
      <c r="AK137" s="115"/>
      <c r="AL137" s="115"/>
      <c r="AM137" s="115"/>
      <c r="AN137" s="115"/>
      <c r="AO137" s="4"/>
      <c r="AP137" s="4"/>
      <c r="AQ137" s="471"/>
      <c r="AR137" s="471"/>
      <c r="AS137" s="471"/>
      <c r="AT137" s="471"/>
      <c r="AU137" s="471"/>
      <c r="AV137" s="471"/>
      <c r="AW137" s="1475"/>
      <c r="AX137" s="1475"/>
      <c r="AY137" s="1475"/>
      <c r="AZ137" s="1475"/>
      <c r="BA137" s="1475"/>
      <c r="BB137" s="1475"/>
      <c r="BC137" s="1475"/>
      <c r="BD137" s="471"/>
      <c r="BE137" s="471"/>
      <c r="BF137" s="471"/>
      <c r="BG137" s="471"/>
      <c r="BH137" s="471"/>
      <c r="BI137" s="471"/>
      <c r="BJ137" s="471"/>
      <c r="BK137" s="471"/>
      <c r="BL137" s="1473" t="s">
        <v>4828</v>
      </c>
      <c r="BM137" s="1470" t="s">
        <v>7051</v>
      </c>
      <c r="BN137" s="471" t="s">
        <v>5776</v>
      </c>
      <c r="BO137" s="471" t="s">
        <v>6795</v>
      </c>
      <c r="BP137" s="1475" t="s">
        <v>626</v>
      </c>
      <c r="BQ137" s="471" t="s">
        <v>626</v>
      </c>
      <c r="BR137" s="1475"/>
      <c r="BS137" s="1475" t="s">
        <v>626</v>
      </c>
      <c r="BT137" s="1474" t="s">
        <v>626</v>
      </c>
      <c r="BU137" s="363"/>
      <c r="BV137" s="363"/>
      <c r="BW137" s="363"/>
      <c r="BX137" s="363"/>
      <c r="BY137" s="363"/>
      <c r="BZ137" s="363"/>
      <c r="CA137" s="363"/>
    </row>
    <row r="138" spans="1:79" ht="51">
      <c r="A138" s="1422">
        <v>549</v>
      </c>
      <c r="B138" s="1422" t="s">
        <v>5158</v>
      </c>
      <c r="C138" s="1422"/>
      <c r="D138" s="1422"/>
      <c r="E138" s="4" t="s">
        <v>4467</v>
      </c>
      <c r="F138" s="4"/>
      <c r="G138" s="4"/>
      <c r="H138" s="4"/>
      <c r="I138" s="4" t="s">
        <v>4468</v>
      </c>
      <c r="J138" s="4" t="s">
        <v>1526</v>
      </c>
      <c r="K138" s="4" t="s">
        <v>762</v>
      </c>
      <c r="L138" s="4" t="s">
        <v>674</v>
      </c>
      <c r="M138" s="4" t="s">
        <v>4469</v>
      </c>
      <c r="N138" s="4" t="s">
        <v>4470</v>
      </c>
      <c r="O138" s="4"/>
      <c r="P138" s="1185" t="s">
        <v>4471</v>
      </c>
      <c r="Q138" s="1420">
        <v>2019</v>
      </c>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71"/>
      <c r="AR138" s="471"/>
      <c r="AS138" s="471"/>
      <c r="AT138" s="471"/>
      <c r="AU138" s="471"/>
      <c r="AV138" s="471"/>
      <c r="AW138" s="471"/>
      <c r="AX138" s="471"/>
      <c r="AY138" s="471"/>
      <c r="AZ138" s="471"/>
      <c r="BA138" s="471"/>
      <c r="BB138" s="471"/>
      <c r="BC138" s="471"/>
      <c r="BD138" s="471"/>
      <c r="BE138" s="471"/>
      <c r="BF138" s="471"/>
      <c r="BG138" s="471"/>
      <c r="BH138" s="471"/>
      <c r="BI138" s="471"/>
      <c r="BJ138" s="471"/>
      <c r="BK138" s="471"/>
      <c r="BL138" s="1473" t="s">
        <v>4828</v>
      </c>
      <c r="BM138" s="1470" t="s">
        <v>7051</v>
      </c>
      <c r="BN138" s="471" t="s">
        <v>5776</v>
      </c>
      <c r="BO138" s="471" t="s">
        <v>6795</v>
      </c>
      <c r="BP138" s="471" t="s">
        <v>626</v>
      </c>
      <c r="BQ138" s="471" t="s">
        <v>626</v>
      </c>
      <c r="BR138" s="471"/>
      <c r="BS138" s="1475" t="s">
        <v>626</v>
      </c>
      <c r="BT138" s="1474" t="s">
        <v>626</v>
      </c>
      <c r="BU138" s="363"/>
      <c r="BV138" s="363"/>
      <c r="BW138" s="363"/>
      <c r="BX138" s="363"/>
      <c r="BY138" s="363"/>
      <c r="BZ138" s="363"/>
      <c r="CA138" s="363"/>
    </row>
    <row r="139" spans="1:79" ht="51">
      <c r="A139" s="1422">
        <v>550</v>
      </c>
      <c r="B139" s="1422" t="s">
        <v>5159</v>
      </c>
      <c r="C139" s="1422"/>
      <c r="D139" s="1422"/>
      <c r="E139" s="4"/>
      <c r="F139" s="4"/>
      <c r="G139" s="4"/>
      <c r="H139" s="4"/>
      <c r="I139" s="4" t="s">
        <v>4376</v>
      </c>
      <c r="J139" s="4" t="s">
        <v>4426</v>
      </c>
      <c r="K139" s="4"/>
      <c r="L139" s="4" t="s">
        <v>2119</v>
      </c>
      <c r="M139" s="4" t="s">
        <v>2814</v>
      </c>
      <c r="N139" s="4" t="s">
        <v>4429</v>
      </c>
      <c r="O139" s="4"/>
      <c r="P139" s="1185" t="s">
        <v>4427</v>
      </c>
      <c r="Q139" s="1420">
        <v>1991</v>
      </c>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71"/>
      <c r="AR139" s="471"/>
      <c r="AS139" s="471"/>
      <c r="AT139" s="471"/>
      <c r="AU139" s="471"/>
      <c r="AV139" s="471"/>
      <c r="AW139" s="471"/>
      <c r="AX139" s="471"/>
      <c r="AY139" s="471"/>
      <c r="AZ139" s="471"/>
      <c r="BA139" s="471"/>
      <c r="BB139" s="471"/>
      <c r="BC139" s="471"/>
      <c r="BD139" s="471"/>
      <c r="BE139" s="471"/>
      <c r="BF139" s="471"/>
      <c r="BG139" s="471"/>
      <c r="BH139" s="471"/>
      <c r="BI139" s="471"/>
      <c r="BJ139" s="471"/>
      <c r="BK139" s="471"/>
      <c r="BL139" s="1473" t="s">
        <v>4828</v>
      </c>
      <c r="BM139" s="1470" t="s">
        <v>7051</v>
      </c>
      <c r="BN139" s="471" t="s">
        <v>5776</v>
      </c>
      <c r="BO139" s="471" t="s">
        <v>6795</v>
      </c>
      <c r="BP139" s="471" t="s">
        <v>626</v>
      </c>
      <c r="BQ139" s="471" t="s">
        <v>626</v>
      </c>
      <c r="BR139" s="471"/>
      <c r="BS139" s="1475" t="s">
        <v>626</v>
      </c>
      <c r="BT139" s="1474" t="s">
        <v>626</v>
      </c>
      <c r="BU139" s="363"/>
      <c r="BV139" s="363"/>
      <c r="BW139" s="363"/>
      <c r="BX139" s="363"/>
      <c r="BY139" s="363"/>
      <c r="BZ139" s="363"/>
      <c r="CA139" s="363"/>
    </row>
    <row r="140" spans="1:79" ht="51">
      <c r="A140" s="1422">
        <v>551</v>
      </c>
      <c r="B140" s="1422" t="s">
        <v>5160</v>
      </c>
      <c r="C140" s="1422"/>
      <c r="D140" s="1422"/>
      <c r="E140" s="4"/>
      <c r="F140" s="4"/>
      <c r="G140" s="4"/>
      <c r="H140" s="4"/>
      <c r="I140" s="4" t="s">
        <v>4377</v>
      </c>
      <c r="J140" s="4" t="s">
        <v>59</v>
      </c>
      <c r="K140" s="4" t="s">
        <v>762</v>
      </c>
      <c r="L140" s="4" t="s">
        <v>674</v>
      </c>
      <c r="M140" s="4" t="s">
        <v>2814</v>
      </c>
      <c r="N140" s="4" t="s">
        <v>4428</v>
      </c>
      <c r="O140" s="4"/>
      <c r="P140" s="1185" t="s">
        <v>4430</v>
      </c>
      <c r="Q140" s="1420">
        <v>2008</v>
      </c>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71"/>
      <c r="AR140" s="471"/>
      <c r="AS140" s="471"/>
      <c r="AT140" s="471"/>
      <c r="AU140" s="471"/>
      <c r="AV140" s="471"/>
      <c r="AW140" s="471"/>
      <c r="AX140" s="471"/>
      <c r="AY140" s="471"/>
      <c r="AZ140" s="471"/>
      <c r="BA140" s="471"/>
      <c r="BB140" s="471"/>
      <c r="BC140" s="471"/>
      <c r="BD140" s="471"/>
      <c r="BE140" s="471"/>
      <c r="BF140" s="471"/>
      <c r="BG140" s="471"/>
      <c r="BH140" s="471"/>
      <c r="BI140" s="471"/>
      <c r="BJ140" s="471"/>
      <c r="BK140" s="471"/>
      <c r="BL140" s="1473" t="s">
        <v>4828</v>
      </c>
      <c r="BM140" s="1470" t="s">
        <v>7051</v>
      </c>
      <c r="BN140" s="471" t="s">
        <v>5776</v>
      </c>
      <c r="BO140" s="471" t="s">
        <v>6795</v>
      </c>
      <c r="BP140" s="471" t="s">
        <v>626</v>
      </c>
      <c r="BQ140" s="471" t="s">
        <v>626</v>
      </c>
      <c r="BR140" s="471"/>
      <c r="BS140" s="1475" t="s">
        <v>626</v>
      </c>
      <c r="BT140" s="1474" t="s">
        <v>626</v>
      </c>
      <c r="BU140" s="363"/>
      <c r="BV140" s="363"/>
      <c r="BW140" s="363"/>
      <c r="BX140" s="363"/>
      <c r="BY140" s="363"/>
      <c r="BZ140" s="363"/>
      <c r="CA140" s="363"/>
    </row>
    <row r="141" spans="1:79" ht="51">
      <c r="A141" s="1422">
        <v>552</v>
      </c>
      <c r="B141" s="1422" t="s">
        <v>5161</v>
      </c>
      <c r="C141" s="1422"/>
      <c r="D141" s="1422"/>
      <c r="E141" s="4"/>
      <c r="F141" s="4"/>
      <c r="G141" s="4"/>
      <c r="H141" s="4"/>
      <c r="I141" s="4" t="s">
        <v>4378</v>
      </c>
      <c r="J141" s="4" t="s">
        <v>4431</v>
      </c>
      <c r="K141" s="4" t="s">
        <v>4432</v>
      </c>
      <c r="L141" s="3" t="s">
        <v>1216</v>
      </c>
      <c r="M141" s="4" t="s">
        <v>2814</v>
      </c>
      <c r="N141" s="4"/>
      <c r="O141" s="4"/>
      <c r="P141" s="1185" t="s">
        <v>4433</v>
      </c>
      <c r="Q141" s="1420">
        <v>2004</v>
      </c>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71"/>
      <c r="AR141" s="471"/>
      <c r="AS141" s="471"/>
      <c r="AT141" s="471"/>
      <c r="AU141" s="471"/>
      <c r="AV141" s="471"/>
      <c r="AW141" s="471"/>
      <c r="AX141" s="471"/>
      <c r="AY141" s="471"/>
      <c r="AZ141" s="471"/>
      <c r="BA141" s="471"/>
      <c r="BB141" s="471"/>
      <c r="BC141" s="471"/>
      <c r="BD141" s="471"/>
      <c r="BE141" s="471"/>
      <c r="BF141" s="471"/>
      <c r="BG141" s="471"/>
      <c r="BH141" s="471"/>
      <c r="BI141" s="471"/>
      <c r="BJ141" s="471"/>
      <c r="BK141" s="471"/>
      <c r="BL141" s="1473" t="s">
        <v>4828</v>
      </c>
      <c r="BM141" s="1470" t="s">
        <v>7051</v>
      </c>
      <c r="BN141" s="471" t="s">
        <v>5776</v>
      </c>
      <c r="BO141" s="471" t="s">
        <v>6795</v>
      </c>
      <c r="BP141" s="471" t="s">
        <v>626</v>
      </c>
      <c r="BQ141" s="471" t="s">
        <v>626</v>
      </c>
      <c r="BR141" s="471"/>
      <c r="BS141" s="1475" t="s">
        <v>626</v>
      </c>
      <c r="BT141" s="1474" t="s">
        <v>626</v>
      </c>
      <c r="BU141" s="363"/>
      <c r="BV141" s="363"/>
      <c r="BW141" s="363"/>
      <c r="BX141" s="363"/>
      <c r="BY141" s="363"/>
      <c r="BZ141" s="363"/>
      <c r="CA141" s="363"/>
    </row>
    <row r="142" spans="1:79" ht="51">
      <c r="A142" s="1422">
        <v>553</v>
      </c>
      <c r="B142" s="1422" t="s">
        <v>5162</v>
      </c>
      <c r="C142" s="1422"/>
      <c r="D142" s="1422"/>
      <c r="E142" s="4" t="s">
        <v>4435</v>
      </c>
      <c r="F142" s="4"/>
      <c r="G142" s="4"/>
      <c r="H142" s="4"/>
      <c r="I142" s="4" t="s">
        <v>4434</v>
      </c>
      <c r="J142" s="4" t="s">
        <v>4436</v>
      </c>
      <c r="K142" s="4"/>
      <c r="L142" s="4" t="s">
        <v>2119</v>
      </c>
      <c r="M142" s="4" t="s">
        <v>2814</v>
      </c>
      <c r="N142" s="4" t="s">
        <v>4437</v>
      </c>
      <c r="O142" s="4"/>
      <c r="P142" s="1185" t="s">
        <v>4438</v>
      </c>
      <c r="Q142" s="1420">
        <v>1990</v>
      </c>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71"/>
      <c r="AR142" s="471"/>
      <c r="AS142" s="471"/>
      <c r="AT142" s="471"/>
      <c r="AU142" s="471"/>
      <c r="AV142" s="471"/>
      <c r="AW142" s="471"/>
      <c r="AX142" s="471"/>
      <c r="AY142" s="471"/>
      <c r="AZ142" s="471"/>
      <c r="BA142" s="471"/>
      <c r="BB142" s="471"/>
      <c r="BC142" s="471"/>
      <c r="BD142" s="471"/>
      <c r="BE142" s="471"/>
      <c r="BF142" s="471"/>
      <c r="BG142" s="471"/>
      <c r="BH142" s="471"/>
      <c r="BI142" s="471"/>
      <c r="BJ142" s="471"/>
      <c r="BK142" s="471"/>
      <c r="BL142" s="1473" t="s">
        <v>4828</v>
      </c>
      <c r="BM142" s="1470" t="s">
        <v>7051</v>
      </c>
      <c r="BN142" s="471" t="s">
        <v>5776</v>
      </c>
      <c r="BO142" s="471" t="s">
        <v>6795</v>
      </c>
      <c r="BP142" s="471" t="s">
        <v>626</v>
      </c>
      <c r="BQ142" s="471" t="s">
        <v>626</v>
      </c>
      <c r="BR142" s="471"/>
      <c r="BS142" s="1475" t="s">
        <v>626</v>
      </c>
      <c r="BT142" s="1474" t="s">
        <v>626</v>
      </c>
      <c r="BU142" s="363"/>
      <c r="BV142" s="363"/>
      <c r="BW142" s="363"/>
      <c r="BX142" s="363"/>
      <c r="BY142" s="363"/>
      <c r="BZ142" s="363"/>
      <c r="CA142" s="363"/>
    </row>
    <row r="143" spans="1:79" ht="51">
      <c r="A143" s="1422">
        <v>554</v>
      </c>
      <c r="B143" s="1422" t="s">
        <v>5163</v>
      </c>
      <c r="C143" s="1422"/>
      <c r="D143" s="1422"/>
      <c r="E143" s="4"/>
      <c r="F143" s="4"/>
      <c r="G143" s="4"/>
      <c r="H143" s="4"/>
      <c r="I143" s="4" t="s">
        <v>4379</v>
      </c>
      <c r="J143" s="4" t="s">
        <v>4439</v>
      </c>
      <c r="K143" s="4" t="s">
        <v>936</v>
      </c>
      <c r="L143" s="3" t="s">
        <v>1216</v>
      </c>
      <c r="M143" s="4" t="s">
        <v>2814</v>
      </c>
      <c r="N143" s="4" t="s">
        <v>4440</v>
      </c>
      <c r="O143" s="4"/>
      <c r="P143" s="1185" t="s">
        <v>4441</v>
      </c>
      <c r="Q143" s="1420">
        <v>2014</v>
      </c>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71"/>
      <c r="AR143" s="471"/>
      <c r="AS143" s="471"/>
      <c r="AT143" s="471"/>
      <c r="AU143" s="471"/>
      <c r="AV143" s="471"/>
      <c r="AW143" s="471"/>
      <c r="AX143" s="471"/>
      <c r="AY143" s="471"/>
      <c r="AZ143" s="471"/>
      <c r="BA143" s="471"/>
      <c r="BB143" s="471"/>
      <c r="BC143" s="471"/>
      <c r="BD143" s="471"/>
      <c r="BE143" s="471"/>
      <c r="BF143" s="471"/>
      <c r="BG143" s="471"/>
      <c r="BH143" s="471"/>
      <c r="BI143" s="471"/>
      <c r="BJ143" s="471"/>
      <c r="BK143" s="471"/>
      <c r="BL143" s="1473" t="s">
        <v>4828</v>
      </c>
      <c r="BM143" s="1470" t="s">
        <v>7051</v>
      </c>
      <c r="BN143" s="471" t="s">
        <v>5776</v>
      </c>
      <c r="BO143" s="471" t="s">
        <v>6795</v>
      </c>
      <c r="BP143" s="471" t="s">
        <v>626</v>
      </c>
      <c r="BQ143" s="471" t="s">
        <v>626</v>
      </c>
      <c r="BR143" s="471"/>
      <c r="BS143" s="1475" t="s">
        <v>626</v>
      </c>
      <c r="BT143" s="1474" t="s">
        <v>626</v>
      </c>
      <c r="BU143" s="363"/>
      <c r="BV143" s="363"/>
      <c r="BW143" s="363"/>
      <c r="BX143" s="363"/>
      <c r="BY143" s="363"/>
      <c r="BZ143" s="363"/>
      <c r="CA143" s="363"/>
    </row>
    <row r="144" spans="1:79" ht="51">
      <c r="A144" s="1422">
        <v>555</v>
      </c>
      <c r="B144" s="1422" t="s">
        <v>5164</v>
      </c>
      <c r="C144" s="1422"/>
      <c r="D144" s="1422"/>
      <c r="E144" s="4" t="s">
        <v>4442</v>
      </c>
      <c r="F144" s="4"/>
      <c r="G144" s="4"/>
      <c r="H144" s="4"/>
      <c r="I144" s="4" t="s">
        <v>4380</v>
      </c>
      <c r="J144" s="4" t="s">
        <v>4443</v>
      </c>
      <c r="K144" s="4"/>
      <c r="L144" s="3" t="s">
        <v>1216</v>
      </c>
      <c r="M144" s="4" t="s">
        <v>2814</v>
      </c>
      <c r="N144" s="4" t="s">
        <v>4444</v>
      </c>
      <c r="O144" s="4"/>
      <c r="P144" s="1185" t="s">
        <v>4445</v>
      </c>
      <c r="Q144" s="1420">
        <v>1997</v>
      </c>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71"/>
      <c r="AR144" s="471"/>
      <c r="AS144" s="471"/>
      <c r="AT144" s="471"/>
      <c r="AU144" s="471"/>
      <c r="AV144" s="471"/>
      <c r="AW144" s="471"/>
      <c r="AX144" s="471"/>
      <c r="AY144" s="471"/>
      <c r="AZ144" s="471"/>
      <c r="BA144" s="471"/>
      <c r="BB144" s="471"/>
      <c r="BC144" s="471"/>
      <c r="BD144" s="471"/>
      <c r="BE144" s="471"/>
      <c r="BF144" s="471"/>
      <c r="BG144" s="471"/>
      <c r="BH144" s="471"/>
      <c r="BI144" s="471"/>
      <c r="BJ144" s="471"/>
      <c r="BK144" s="471"/>
      <c r="BL144" s="1473" t="s">
        <v>4828</v>
      </c>
      <c r="BM144" s="1470" t="s">
        <v>7051</v>
      </c>
      <c r="BN144" s="471" t="s">
        <v>5776</v>
      </c>
      <c r="BO144" s="471" t="s">
        <v>6795</v>
      </c>
      <c r="BP144" s="471" t="s">
        <v>626</v>
      </c>
      <c r="BQ144" s="471" t="s">
        <v>626</v>
      </c>
      <c r="BR144" s="471"/>
      <c r="BS144" s="1475" t="s">
        <v>626</v>
      </c>
      <c r="BT144" s="1474" t="s">
        <v>626</v>
      </c>
      <c r="BU144" s="363"/>
      <c r="BV144" s="363"/>
      <c r="BW144" s="363"/>
      <c r="BX144" s="363"/>
      <c r="BY144" s="363"/>
      <c r="BZ144" s="363"/>
      <c r="CA144" s="363"/>
    </row>
    <row r="145" spans="1:79" ht="51">
      <c r="A145" s="1422">
        <v>556</v>
      </c>
      <c r="B145" s="1422" t="s">
        <v>5165</v>
      </c>
      <c r="C145" s="1422"/>
      <c r="D145" s="1422"/>
      <c r="E145" s="4"/>
      <c r="F145" s="4"/>
      <c r="G145" s="4"/>
      <c r="H145" s="4"/>
      <c r="I145" s="4" t="s">
        <v>4381</v>
      </c>
      <c r="J145" s="4" t="s">
        <v>4446</v>
      </c>
      <c r="K145" s="4" t="s">
        <v>202</v>
      </c>
      <c r="L145" s="3" t="s">
        <v>1216</v>
      </c>
      <c r="M145" s="4" t="s">
        <v>2814</v>
      </c>
      <c r="N145" s="4" t="s">
        <v>4447</v>
      </c>
      <c r="O145" s="4"/>
      <c r="P145" s="1185" t="s">
        <v>4448</v>
      </c>
      <c r="Q145" s="1420">
        <v>2004</v>
      </c>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71"/>
      <c r="AR145" s="471"/>
      <c r="AS145" s="471"/>
      <c r="AT145" s="471"/>
      <c r="AU145" s="471"/>
      <c r="AV145" s="471"/>
      <c r="AW145" s="471"/>
      <c r="AX145" s="471"/>
      <c r="AY145" s="471"/>
      <c r="AZ145" s="471"/>
      <c r="BA145" s="471"/>
      <c r="BB145" s="471"/>
      <c r="BC145" s="471"/>
      <c r="BD145" s="471"/>
      <c r="BE145" s="471"/>
      <c r="BF145" s="471"/>
      <c r="BG145" s="471"/>
      <c r="BH145" s="471"/>
      <c r="BI145" s="471"/>
      <c r="BJ145" s="471"/>
      <c r="BK145" s="471"/>
      <c r="BL145" s="1473" t="s">
        <v>4828</v>
      </c>
      <c r="BM145" s="1470" t="s">
        <v>7051</v>
      </c>
      <c r="BN145" s="471" t="s">
        <v>5776</v>
      </c>
      <c r="BO145" s="471" t="s">
        <v>6795</v>
      </c>
      <c r="BP145" s="471" t="s">
        <v>626</v>
      </c>
      <c r="BQ145" s="471" t="s">
        <v>626</v>
      </c>
      <c r="BR145" s="471"/>
      <c r="BS145" s="1475" t="s">
        <v>626</v>
      </c>
      <c r="BT145" s="1474" t="s">
        <v>626</v>
      </c>
      <c r="BU145" s="363"/>
      <c r="BV145" s="363"/>
      <c r="BW145" s="363"/>
      <c r="BX145" s="363"/>
      <c r="BY145" s="363"/>
      <c r="BZ145" s="363"/>
      <c r="CA145" s="363"/>
    </row>
    <row r="146" spans="1:79" ht="51">
      <c r="A146" s="1422">
        <v>557</v>
      </c>
      <c r="B146" s="1422" t="s">
        <v>5166</v>
      </c>
      <c r="C146" s="1422"/>
      <c r="D146" s="1422"/>
      <c r="E146" s="4"/>
      <c r="F146" s="4"/>
      <c r="G146" s="4"/>
      <c r="H146" s="4"/>
      <c r="I146" s="4" t="s">
        <v>4382</v>
      </c>
      <c r="J146" s="4"/>
      <c r="K146" s="4"/>
      <c r="L146" s="4" t="s">
        <v>2119</v>
      </c>
      <c r="M146" s="4" t="s">
        <v>2814</v>
      </c>
      <c r="N146" s="4" t="s">
        <v>4449</v>
      </c>
      <c r="O146" s="4"/>
      <c r="P146" s="1185" t="s">
        <v>4450</v>
      </c>
      <c r="Q146" s="1420">
        <v>2004</v>
      </c>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71"/>
      <c r="AR146" s="471"/>
      <c r="AS146" s="471"/>
      <c r="AT146" s="471"/>
      <c r="AU146" s="471"/>
      <c r="AV146" s="471"/>
      <c r="AW146" s="471"/>
      <c r="AX146" s="471"/>
      <c r="AY146" s="471"/>
      <c r="AZ146" s="471"/>
      <c r="BA146" s="471"/>
      <c r="BB146" s="471"/>
      <c r="BC146" s="471"/>
      <c r="BD146" s="471"/>
      <c r="BE146" s="471"/>
      <c r="BF146" s="471"/>
      <c r="BG146" s="471"/>
      <c r="BH146" s="471"/>
      <c r="BI146" s="471"/>
      <c r="BJ146" s="471"/>
      <c r="BK146" s="471"/>
      <c r="BL146" s="1473" t="s">
        <v>4828</v>
      </c>
      <c r="BM146" s="1470" t="s">
        <v>7051</v>
      </c>
      <c r="BN146" s="471" t="s">
        <v>5776</v>
      </c>
      <c r="BO146" s="471" t="s">
        <v>6795</v>
      </c>
      <c r="BP146" s="471" t="s">
        <v>626</v>
      </c>
      <c r="BQ146" s="471" t="s">
        <v>626</v>
      </c>
      <c r="BR146" s="471"/>
      <c r="BS146" s="1475" t="s">
        <v>626</v>
      </c>
      <c r="BT146" s="1474" t="s">
        <v>626</v>
      </c>
      <c r="BU146" s="363"/>
      <c r="BV146" s="363"/>
      <c r="BW146" s="363"/>
      <c r="BX146" s="363"/>
      <c r="BY146" s="363"/>
      <c r="BZ146" s="363"/>
      <c r="CA146" s="363"/>
    </row>
    <row r="147" spans="1:79" ht="51">
      <c r="A147" s="1422">
        <v>558</v>
      </c>
      <c r="B147" s="1422" t="s">
        <v>5167</v>
      </c>
      <c r="C147" s="1422"/>
      <c r="D147" s="1422"/>
      <c r="E147" s="4"/>
      <c r="F147" s="4"/>
      <c r="G147" s="4"/>
      <c r="H147" s="4"/>
      <c r="I147" s="4" t="s">
        <v>4383</v>
      </c>
      <c r="J147" s="4" t="s">
        <v>4451</v>
      </c>
      <c r="K147" s="4"/>
      <c r="L147" s="3" t="s">
        <v>1216</v>
      </c>
      <c r="M147" s="4" t="s">
        <v>2814</v>
      </c>
      <c r="N147" s="4"/>
      <c r="O147" s="4"/>
      <c r="P147" s="1185" t="s">
        <v>4452</v>
      </c>
      <c r="Q147" s="1420">
        <v>1995</v>
      </c>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71"/>
      <c r="AR147" s="471"/>
      <c r="AS147" s="471"/>
      <c r="AT147" s="471"/>
      <c r="AU147" s="471"/>
      <c r="AV147" s="471"/>
      <c r="AW147" s="471"/>
      <c r="AX147" s="471"/>
      <c r="AY147" s="471"/>
      <c r="AZ147" s="471"/>
      <c r="BA147" s="471"/>
      <c r="BB147" s="471"/>
      <c r="BC147" s="471"/>
      <c r="BD147" s="471"/>
      <c r="BE147" s="471"/>
      <c r="BF147" s="471"/>
      <c r="BG147" s="471"/>
      <c r="BH147" s="471"/>
      <c r="BI147" s="471"/>
      <c r="BJ147" s="471"/>
      <c r="BK147" s="471"/>
      <c r="BL147" s="1473" t="s">
        <v>4828</v>
      </c>
      <c r="BM147" s="1470" t="s">
        <v>7051</v>
      </c>
      <c r="BN147" s="471" t="s">
        <v>5776</v>
      </c>
      <c r="BO147" s="471" t="s">
        <v>6795</v>
      </c>
      <c r="BP147" s="471" t="s">
        <v>626</v>
      </c>
      <c r="BQ147" s="471" t="s">
        <v>626</v>
      </c>
      <c r="BR147" s="471"/>
      <c r="BS147" s="1475" t="s">
        <v>626</v>
      </c>
      <c r="BT147" s="1474" t="s">
        <v>626</v>
      </c>
      <c r="BU147" s="363"/>
      <c r="BV147" s="363"/>
      <c r="BW147" s="363"/>
      <c r="BX147" s="363"/>
      <c r="BY147" s="363"/>
      <c r="BZ147" s="363"/>
      <c r="CA147" s="363"/>
    </row>
    <row r="148" spans="1:79" ht="51">
      <c r="A148" s="1422">
        <v>559</v>
      </c>
      <c r="B148" s="1422" t="s">
        <v>5168</v>
      </c>
      <c r="C148" s="1422"/>
      <c r="D148" s="1422"/>
      <c r="E148" s="4" t="s">
        <v>4453</v>
      </c>
      <c r="F148" s="4"/>
      <c r="G148" s="4"/>
      <c r="H148" s="4"/>
      <c r="I148" s="4" t="s">
        <v>4454</v>
      </c>
      <c r="J148" s="4" t="s">
        <v>4455</v>
      </c>
      <c r="K148" s="4" t="s">
        <v>4456</v>
      </c>
      <c r="L148" s="3" t="s">
        <v>615</v>
      </c>
      <c r="M148" s="4" t="s">
        <v>2814</v>
      </c>
      <c r="N148" s="4" t="s">
        <v>4457</v>
      </c>
      <c r="O148" s="4"/>
      <c r="P148" s="1185" t="s">
        <v>4458</v>
      </c>
      <c r="Q148" s="1420">
        <v>2014</v>
      </c>
      <c r="R148" s="4"/>
      <c r="S148" s="4"/>
      <c r="T148" s="4"/>
      <c r="U148" s="4"/>
      <c r="V148" s="4"/>
      <c r="W148" s="4"/>
      <c r="X148" s="4"/>
      <c r="Y148" s="4"/>
      <c r="Z148" s="4" t="s">
        <v>7058</v>
      </c>
      <c r="AA148" s="4"/>
      <c r="AB148" s="4"/>
      <c r="AC148" s="4"/>
      <c r="AD148" s="4"/>
      <c r="AE148" s="4"/>
      <c r="AF148" s="4"/>
      <c r="AG148" s="4"/>
      <c r="AH148" s="4"/>
      <c r="AI148" s="4"/>
      <c r="AJ148" s="4"/>
      <c r="AK148" s="4"/>
      <c r="AL148" s="4"/>
      <c r="AM148" s="4"/>
      <c r="AN148" s="4"/>
      <c r="AO148" s="4"/>
      <c r="AP148" s="4"/>
      <c r="AQ148" s="471"/>
      <c r="AR148" s="471"/>
      <c r="AS148" s="471"/>
      <c r="AT148" s="471"/>
      <c r="AU148" s="471"/>
      <c r="AV148" s="471"/>
      <c r="AW148" s="471"/>
      <c r="AX148" s="471"/>
      <c r="AY148" s="471"/>
      <c r="AZ148" s="471"/>
      <c r="BA148" s="471"/>
      <c r="BB148" s="471"/>
      <c r="BC148" s="471"/>
      <c r="BD148" s="471"/>
      <c r="BE148" s="471"/>
      <c r="BF148" s="471"/>
      <c r="BG148" s="471"/>
      <c r="BH148" s="471"/>
      <c r="BI148" s="471"/>
      <c r="BJ148" s="471"/>
      <c r="BK148" s="471"/>
      <c r="BL148" s="1473" t="s">
        <v>4828</v>
      </c>
      <c r="BM148" s="1470"/>
      <c r="BN148" s="471" t="s">
        <v>5776</v>
      </c>
      <c r="BO148" s="471" t="s">
        <v>6794</v>
      </c>
      <c r="BP148" s="471" t="s">
        <v>626</v>
      </c>
      <c r="BQ148" s="471" t="s">
        <v>626</v>
      </c>
      <c r="BR148" s="471"/>
      <c r="BS148" s="471"/>
      <c r="BT148" s="1474" t="s">
        <v>626</v>
      </c>
      <c r="BU148" s="363"/>
      <c r="BV148" s="363"/>
      <c r="BW148" s="363"/>
      <c r="BX148" s="363"/>
      <c r="BY148" s="363"/>
      <c r="BZ148" s="363"/>
      <c r="CA148" s="363"/>
    </row>
    <row r="149" spans="1:79" ht="51">
      <c r="A149" s="1422">
        <v>560</v>
      </c>
      <c r="B149" s="1422" t="s">
        <v>5169</v>
      </c>
      <c r="C149" s="1422"/>
      <c r="D149" s="1422"/>
      <c r="E149" s="4" t="s">
        <v>4393</v>
      </c>
      <c r="F149" s="4"/>
      <c r="G149" s="4"/>
      <c r="H149" s="4"/>
      <c r="I149" s="4" t="s">
        <v>4384</v>
      </c>
      <c r="J149" s="4"/>
      <c r="K149" s="4"/>
      <c r="L149" s="3" t="s">
        <v>1216</v>
      </c>
      <c r="M149" s="4" t="s">
        <v>2814</v>
      </c>
      <c r="N149" s="4" t="s">
        <v>4459</v>
      </c>
      <c r="O149" s="4"/>
      <c r="P149" s="1185" t="s">
        <v>4460</v>
      </c>
      <c r="Q149" s="1420">
        <v>1997</v>
      </c>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71"/>
      <c r="AR149" s="471"/>
      <c r="AS149" s="471"/>
      <c r="AT149" s="471"/>
      <c r="AU149" s="471"/>
      <c r="AV149" s="471"/>
      <c r="AW149" s="471"/>
      <c r="AX149" s="471"/>
      <c r="AY149" s="471"/>
      <c r="AZ149" s="471"/>
      <c r="BA149" s="471"/>
      <c r="BB149" s="471"/>
      <c r="BC149" s="471"/>
      <c r="BD149" s="471"/>
      <c r="BE149" s="471"/>
      <c r="BF149" s="471"/>
      <c r="BG149" s="471"/>
      <c r="BH149" s="471"/>
      <c r="BI149" s="471"/>
      <c r="BJ149" s="471"/>
      <c r="BK149" s="471"/>
      <c r="BL149" s="1473" t="s">
        <v>4828</v>
      </c>
      <c r="BM149" s="1470" t="s">
        <v>7051</v>
      </c>
      <c r="BN149" s="471" t="s">
        <v>5776</v>
      </c>
      <c r="BO149" s="471" t="s">
        <v>6795</v>
      </c>
      <c r="BP149" s="471" t="s">
        <v>626</v>
      </c>
      <c r="BQ149" s="471" t="s">
        <v>626</v>
      </c>
      <c r="BR149" s="471"/>
      <c r="BS149" s="1475" t="s">
        <v>626</v>
      </c>
      <c r="BT149" s="1474" t="s">
        <v>626</v>
      </c>
      <c r="BU149" s="363"/>
      <c r="BV149" s="363"/>
      <c r="BW149" s="363"/>
      <c r="BX149" s="363"/>
      <c r="BY149" s="363"/>
      <c r="BZ149" s="363"/>
      <c r="CA149" s="363"/>
    </row>
    <row r="150" spans="1:79" ht="51">
      <c r="A150" s="1422">
        <v>561</v>
      </c>
      <c r="B150" s="1422" t="s">
        <v>5170</v>
      </c>
      <c r="C150" s="1422"/>
      <c r="D150" s="1422"/>
      <c r="E150" s="4" t="s">
        <v>4461</v>
      </c>
      <c r="F150" s="4"/>
      <c r="G150" s="4"/>
      <c r="H150" s="4" t="s">
        <v>2150</v>
      </c>
      <c r="I150" s="4" t="s">
        <v>4385</v>
      </c>
      <c r="J150" s="4" t="s">
        <v>4462</v>
      </c>
      <c r="K150" s="4" t="s">
        <v>2039</v>
      </c>
      <c r="L150" s="4" t="s">
        <v>672</v>
      </c>
      <c r="M150" s="4" t="s">
        <v>4463</v>
      </c>
      <c r="N150" s="4"/>
      <c r="O150" s="4"/>
      <c r="P150" s="1185" t="s">
        <v>4464</v>
      </c>
      <c r="Q150" s="1420">
        <v>1986</v>
      </c>
      <c r="R150" s="4"/>
      <c r="S150" s="4"/>
      <c r="T150" s="4"/>
      <c r="U150" s="4"/>
      <c r="V150" s="4"/>
      <c r="W150" s="4"/>
      <c r="X150" s="4"/>
      <c r="Y150" s="4"/>
      <c r="Z150" s="18" t="s">
        <v>626</v>
      </c>
      <c r="AA150" s="4"/>
      <c r="AB150" s="4"/>
      <c r="AC150" s="4"/>
      <c r="AD150" s="4"/>
      <c r="AE150" s="4"/>
      <c r="AF150" s="4"/>
      <c r="AG150" s="4"/>
      <c r="AH150" s="4"/>
      <c r="AI150" s="4"/>
      <c r="AJ150" s="4"/>
      <c r="AK150" s="4"/>
      <c r="AL150" s="4"/>
      <c r="AM150" s="4"/>
      <c r="AN150" s="4"/>
      <c r="AO150" s="4"/>
      <c r="AP150" s="4"/>
      <c r="AQ150" s="471"/>
      <c r="AR150" s="471"/>
      <c r="AS150" s="471"/>
      <c r="AT150" s="471"/>
      <c r="AU150" s="471"/>
      <c r="AV150" s="471"/>
      <c r="AW150" s="471"/>
      <c r="AX150" s="471"/>
      <c r="AY150" s="471"/>
      <c r="AZ150" s="471"/>
      <c r="BA150" s="471"/>
      <c r="BB150" s="471"/>
      <c r="BC150" s="471"/>
      <c r="BD150" s="471"/>
      <c r="BE150" s="471"/>
      <c r="BF150" s="471"/>
      <c r="BG150" s="471"/>
      <c r="BH150" s="471"/>
      <c r="BI150" s="471"/>
      <c r="BJ150" s="471"/>
      <c r="BK150" s="471"/>
      <c r="BL150" s="1476" t="s">
        <v>4828</v>
      </c>
      <c r="BM150" s="1470"/>
      <c r="BN150" s="471" t="s">
        <v>5776</v>
      </c>
      <c r="BO150" s="471" t="s">
        <v>6796</v>
      </c>
      <c r="BP150" s="471" t="s">
        <v>626</v>
      </c>
      <c r="BQ150" s="471" t="s">
        <v>626</v>
      </c>
      <c r="BR150" s="471"/>
      <c r="BS150" s="471"/>
      <c r="BT150" s="1474" t="s">
        <v>626</v>
      </c>
      <c r="BU150" s="363"/>
      <c r="BV150" s="363"/>
      <c r="BW150" s="363"/>
      <c r="BX150" s="363"/>
      <c r="BY150" s="363"/>
      <c r="BZ150" s="363"/>
      <c r="CA150" s="363"/>
    </row>
    <row r="151" spans="1:79" ht="51">
      <c r="A151" s="1422">
        <v>562</v>
      </c>
      <c r="B151" s="1422" t="s">
        <v>5195</v>
      </c>
      <c r="C151" s="1422"/>
      <c r="D151" s="1422"/>
      <c r="E151" s="4"/>
      <c r="F151" s="4"/>
      <c r="G151" s="4"/>
      <c r="H151" s="4"/>
      <c r="I151" s="4" t="s">
        <v>4386</v>
      </c>
      <c r="J151" s="4" t="s">
        <v>1526</v>
      </c>
      <c r="K151" s="4" t="s">
        <v>762</v>
      </c>
      <c r="L151" s="4" t="s">
        <v>674</v>
      </c>
      <c r="M151" s="4" t="s">
        <v>2814</v>
      </c>
      <c r="N151" s="4" t="s">
        <v>4465</v>
      </c>
      <c r="O151" s="4"/>
      <c r="P151" s="1185" t="s">
        <v>4466</v>
      </c>
      <c r="Q151" s="1420">
        <v>2005</v>
      </c>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71"/>
      <c r="AR151" s="471"/>
      <c r="AS151" s="471"/>
      <c r="AT151" s="471"/>
      <c r="AU151" s="471"/>
      <c r="AV151" s="471"/>
      <c r="AW151" s="471"/>
      <c r="AX151" s="471"/>
      <c r="AY151" s="471"/>
      <c r="AZ151" s="471"/>
      <c r="BA151" s="471"/>
      <c r="BB151" s="471"/>
      <c r="BC151" s="471"/>
      <c r="BD151" s="471"/>
      <c r="BE151" s="471"/>
      <c r="BF151" s="471"/>
      <c r="BG151" s="471"/>
      <c r="BH151" s="471"/>
      <c r="BI151" s="471"/>
      <c r="BJ151" s="471"/>
      <c r="BK151" s="471"/>
      <c r="BL151" s="1473" t="s">
        <v>4828</v>
      </c>
      <c r="BM151" s="1470" t="s">
        <v>7051</v>
      </c>
      <c r="BN151" s="471" t="s">
        <v>5776</v>
      </c>
      <c r="BO151" s="471" t="s">
        <v>6795</v>
      </c>
      <c r="BP151" s="471" t="s">
        <v>626</v>
      </c>
      <c r="BQ151" s="471" t="s">
        <v>626</v>
      </c>
      <c r="BR151" s="471"/>
      <c r="BS151" s="1475" t="s">
        <v>626</v>
      </c>
      <c r="BT151" s="1474" t="s">
        <v>626</v>
      </c>
      <c r="BU151" s="363"/>
      <c r="BV151" s="363"/>
      <c r="BW151" s="363"/>
      <c r="BX151" s="363"/>
      <c r="BY151" s="363"/>
      <c r="BZ151" s="363"/>
      <c r="CA151" s="363"/>
    </row>
    <row r="152" spans="1:79" ht="119">
      <c r="A152" s="4"/>
      <c r="B152" s="4"/>
      <c r="C152" s="4"/>
      <c r="D152" s="4"/>
      <c r="E152" s="4" t="s">
        <v>7496</v>
      </c>
      <c r="F152" s="4"/>
      <c r="G152" s="4"/>
      <c r="H152" s="4"/>
      <c r="I152" s="4" t="s">
        <v>7497</v>
      </c>
      <c r="J152" s="4"/>
      <c r="K152" s="4"/>
      <c r="L152" s="4"/>
      <c r="M152" s="4" t="s">
        <v>4280</v>
      </c>
      <c r="N152" s="4"/>
      <c r="O152" s="4"/>
      <c r="P152" s="1185"/>
      <c r="Q152" s="1420"/>
      <c r="R152" s="4"/>
      <c r="S152" s="4"/>
      <c r="T152" s="4"/>
      <c r="U152" s="4" t="s">
        <v>7498</v>
      </c>
      <c r="V152" s="4" t="s">
        <v>2510</v>
      </c>
      <c r="W152" s="4"/>
      <c r="X152" s="4"/>
      <c r="Y152" s="4" t="s">
        <v>2510</v>
      </c>
      <c r="Z152" s="4" t="s">
        <v>7058</v>
      </c>
      <c r="AA152" s="4"/>
      <c r="AB152" s="4"/>
      <c r="AC152" s="4" t="s">
        <v>2511</v>
      </c>
      <c r="AD152" s="4"/>
      <c r="AE152" s="4"/>
      <c r="AF152" s="4"/>
      <c r="AG152" s="1185"/>
      <c r="AH152" s="1185"/>
      <c r="AI152" s="1185"/>
      <c r="AJ152" s="1185"/>
      <c r="AK152" s="1185"/>
      <c r="AL152" s="1185"/>
      <c r="AM152" s="1185"/>
      <c r="AN152" s="1447"/>
      <c r="AO152" s="1447"/>
      <c r="AP152" s="1447"/>
      <c r="AQ152" s="1447"/>
      <c r="AR152" s="1447"/>
      <c r="AS152" s="1447"/>
      <c r="AT152" s="1447"/>
      <c r="AU152" s="1447"/>
      <c r="AV152" s="1447"/>
      <c r="AW152" s="4"/>
      <c r="AX152" s="4"/>
      <c r="AY152" s="4"/>
      <c r="AZ152" s="4"/>
      <c r="BA152" s="4"/>
      <c r="BB152" s="4"/>
      <c r="BC152" s="4"/>
      <c r="BD152" s="1427"/>
      <c r="BE152" s="4"/>
      <c r="BF152" s="4"/>
      <c r="BG152" s="4"/>
      <c r="BH152" s="4"/>
      <c r="BI152" s="4"/>
      <c r="BJ152" s="4"/>
      <c r="BK152" s="4"/>
      <c r="BL152" s="1435" t="s">
        <v>7499</v>
      </c>
      <c r="BM152" s="1241"/>
      <c r="BN152" s="4" t="s">
        <v>7504</v>
      </c>
      <c r="BO152" s="4" t="s">
        <v>6795</v>
      </c>
      <c r="BP152" s="4" t="s">
        <v>626</v>
      </c>
      <c r="BQ152" s="4"/>
      <c r="BR152" s="4"/>
      <c r="BS152" s="4"/>
      <c r="BT152" s="4" t="s">
        <v>6475</v>
      </c>
    </row>
    <row r="619" spans="49:49" ht="17">
      <c r="AW619" s="536" t="s">
        <v>5641</v>
      </c>
    </row>
    <row r="645" spans="49:49">
      <c r="AW645" s="536">
        <v>0</v>
      </c>
    </row>
  </sheetData>
  <autoFilter ref="A5:CA152" xr:uid="{00000000-0009-0000-0000-000015000000}"/>
  <customSheetViews>
    <customSheetView guid="{8CBF853C-9B05-2E44-ABDF-3A5E94B2D49E}" scale="55" showAutoFilter="1" topLeftCell="A26">
      <selection activeCell="H14" sqref="H14"/>
      <pageMargins left="0.7" right="0.7" top="0.75" bottom="0.75" header="0.3" footer="0.3"/>
      <pageSetup paperSize="0" orientation="portrait" horizontalDpi="0" verticalDpi="0" copies="0"/>
      <autoFilter ref="A5:CA152" xr:uid="{00000000-0009-0000-0000-000015000000}"/>
    </customSheetView>
    <customSheetView guid="{45FAFD83-E5A5-4ABD-BE8F-BEA31033F036}" scale="55" showAutoFilter="1" topLeftCell="A26">
      <selection activeCell="H14" sqref="H14"/>
      <pageMargins left="0.7" right="0.7" top="0.75" bottom="0.75" header="0.3" footer="0.3"/>
      <pageSetup paperSize="0" orientation="portrait" horizontalDpi="0" verticalDpi="0" copies="0"/>
      <autoFilter ref="B1:CB1" xr:uid="{00000000-0000-0000-0000-000000000000}"/>
    </customSheetView>
    <customSheetView guid="{9C14DA1E-25C3-4329-A6F3-75CB1CD104D7}" scale="55" showPageBreaks="1" showAutoFilter="1" topLeftCell="A26">
      <selection activeCell="H14" sqref="H14"/>
      <pageMargins left="0.7" right="0.7" top="0.75" bottom="0.75" header="0.3" footer="0.3"/>
      <pageSetup paperSize="9" orientation="portrait" horizontalDpi="4294967294" verticalDpi="0"/>
      <autoFilter ref="B1:CB1" xr:uid="{00000000-0000-0000-0000-000000000000}"/>
    </customSheetView>
    <customSheetView guid="{A54B586D-6220-424E-974E-0F84BC323EFF}" scale="55" showAutoFilter="1" topLeftCell="A26">
      <selection activeCell="H14" sqref="H14"/>
      <pageMargins left="0.7" right="0.7" top="0.75" bottom="0.75" header="0.3" footer="0.3"/>
      <autoFilter ref="B1:CB1" xr:uid="{00000000-0000-0000-0000-000000000000}"/>
    </customSheetView>
    <customSheetView guid="{EE35F5A5-B58E-462D-8699-50C485D25DAC}" scale="55" showAutoFilter="1" topLeftCell="A26">
      <selection activeCell="H14" sqref="H14"/>
      <pageMargins left="0.7" right="0.7" top="0.75" bottom="0.75" header="0.3" footer="0.3"/>
      <autoFilter ref="B1:CB1" xr:uid="{00000000-0000-0000-0000-000000000000}"/>
    </customSheetView>
    <customSheetView guid="{157CD385-0CC3-4CB7-9E40-9872D0CE4D7B}" scale="55" showAutoFilter="1" topLeftCell="A26">
      <selection activeCell="H14" sqref="H14"/>
      <pageMargins left="0.7" right="0.7" top="0.75" bottom="0.75" header="0.3" footer="0.3"/>
      <pageSetup paperSize="9" orientation="portrait" horizontalDpi="0" verticalDpi="0"/>
      <autoFilter ref="B1:CB1" xr:uid="{00000000-0000-0000-0000-000000000000}"/>
    </customSheetView>
    <customSheetView guid="{C272CEBC-8B24-461F-A115-CB8305F1DD91}" scale="55" showAutoFilter="1" topLeftCell="A26">
      <selection activeCell="H14" sqref="H14"/>
      <pageMargins left="0.7" right="0.7" top="0.75" bottom="0.75" header="0.3" footer="0.3"/>
      <pageSetup paperSize="9" orientation="portrait" horizontalDpi="0" verticalDpi="0"/>
      <autoFilter ref="B1:CB1" xr:uid="{00000000-0000-0000-0000-000000000000}"/>
    </customSheetView>
    <customSheetView guid="{D67E565D-00AF-4573-95DF-1C7151580DD9}" scale="55" showAutoFilter="1" topLeftCell="A26">
      <selection activeCell="H14" sqref="H14"/>
      <pageMargins left="0.7" right="0.7" top="0.75" bottom="0.75" header="0.3" footer="0.3"/>
      <pageSetup paperSize="9" orientation="portrait" horizontalDpi="0" verticalDpi="0"/>
      <autoFilter ref="B1:CB1" xr:uid="{00000000-0000-0000-0000-000000000000}"/>
    </customSheetView>
    <customSheetView guid="{BDD15C91-1AB9-44A2-ACD7-FAE0862B79D4}" scale="55" showAutoFilter="1" topLeftCell="A26">
      <selection activeCell="H14" sqref="H14"/>
      <pageMargins left="0.7" right="0.7" top="0.75" bottom="0.75" header="0.3" footer="0.3"/>
      <autoFilter ref="B1:CB1" xr:uid="{00000000-0000-0000-0000-000000000000}"/>
    </customSheetView>
    <customSheetView guid="{C841B2A8-BCDC-496A-AF1F-B21DB30EB01C}" scale="55" showAutoFilter="1" topLeftCell="A26">
      <selection activeCell="H14" sqref="H14"/>
      <pageMargins left="0.7" right="0.7" top="0.75" bottom="0.75" header="0.3" footer="0.3"/>
      <pageSetup paperSize="9" orientation="portrait" horizontalDpi="0" verticalDpi="0"/>
      <autoFilter ref="B1:CB1" xr:uid="{00000000-0000-0000-0000-000000000000}"/>
    </customSheetView>
    <customSheetView guid="{F5415F4E-EBF6-40D2-9EB2-1463A8F9745A}" scale="55" showAutoFilter="1" topLeftCell="A26">
      <selection activeCell="H14" sqref="H14"/>
      <pageMargins left="0.7" right="0.7" top="0.75" bottom="0.75" header="0.3" footer="0.3"/>
      <autoFilter ref="B1:CB1" xr:uid="{00000000-0000-0000-0000-000000000000}"/>
    </customSheetView>
    <customSheetView guid="{003C4447-03FF-4247-A52F-D405327D0F8E}" scale="55" showAutoFilter="1" topLeftCell="A26">
      <selection activeCell="H14" sqref="H14"/>
      <pageMargins left="0.7" right="0.7" top="0.75" bottom="0.75" header="0.3" footer="0.3"/>
      <autoFilter ref="B1:CB1" xr:uid="{00000000-0000-0000-0000-000000000000}"/>
    </customSheetView>
    <customSheetView guid="{7A688741-C63A-4537-8975-D01D5E399B5F}" scale="55" showAutoFilter="1" topLeftCell="A26">
      <selection activeCell="H14" sqref="H14"/>
      <pageMargins left="0.7" right="0.7" top="0.75" bottom="0.75" header="0.3" footer="0.3"/>
      <autoFilter ref="B1:CB1" xr:uid="{00000000-0000-0000-0000-000000000000}"/>
    </customSheetView>
    <customSheetView guid="{A9801882-D6C9-40C8-9090-26F7B42822A6}" scale="55" showAutoFilter="1" topLeftCell="A26">
      <selection activeCell="H14" sqref="H14"/>
      <pageMargins left="0.7" right="0.7" top="0.75" bottom="0.75" header="0.3" footer="0.3"/>
      <pageSetup paperSize="0" orientation="portrait" horizontalDpi="0" verticalDpi="0" copies="0"/>
      <autoFilter ref="B1:CB1" xr:uid="{00000000-0000-0000-0000-000000000000}"/>
    </customSheetView>
  </customSheetViews>
  <mergeCells count="49">
    <mergeCell ref="BL13:BL15"/>
    <mergeCell ref="BM13:BM15"/>
    <mergeCell ref="BN13:BN15"/>
    <mergeCell ref="BT13:BT15"/>
    <mergeCell ref="F3:F4"/>
    <mergeCell ref="H3:H4"/>
    <mergeCell ref="G3:G4"/>
    <mergeCell ref="U13:U15"/>
    <mergeCell ref="V13:V15"/>
    <mergeCell ref="O2:O4"/>
    <mergeCell ref="BP2:BP4"/>
    <mergeCell ref="BQ2:BQ4"/>
    <mergeCell ref="BR2:BR4"/>
    <mergeCell ref="BS2:BS4"/>
    <mergeCell ref="BT2:BT4"/>
    <mergeCell ref="BM2:BM4"/>
    <mergeCell ref="BN2:BN4"/>
    <mergeCell ref="BO2:BO4"/>
    <mergeCell ref="Z2:Z4"/>
    <mergeCell ref="AA2:AB3"/>
    <mergeCell ref="AC2:AC4"/>
    <mergeCell ref="AD2:AF3"/>
    <mergeCell ref="AG2:AM3"/>
    <mergeCell ref="AN2:AV3"/>
    <mergeCell ref="AW2:BC3"/>
    <mergeCell ref="BD2:BK3"/>
    <mergeCell ref="BL2:BL4"/>
    <mergeCell ref="Y2:Y4"/>
    <mergeCell ref="I2:I4"/>
    <mergeCell ref="J2:J4"/>
    <mergeCell ref="K2:K4"/>
    <mergeCell ref="L2:L4"/>
    <mergeCell ref="M2:M4"/>
    <mergeCell ref="N2:N4"/>
    <mergeCell ref="P2:P4"/>
    <mergeCell ref="Q2:Q4"/>
    <mergeCell ref="R2:T3"/>
    <mergeCell ref="U3:V3"/>
    <mergeCell ref="W3:X3"/>
    <mergeCell ref="A2:A4"/>
    <mergeCell ref="B2:B4"/>
    <mergeCell ref="E2:E4"/>
    <mergeCell ref="F2:H2"/>
    <mergeCell ref="U2:X2"/>
    <mergeCell ref="A1:B1"/>
    <mergeCell ref="E1:H1"/>
    <mergeCell ref="AE1:AF1"/>
    <mergeCell ref="AG1:AV1"/>
    <mergeCell ref="AW1:BK1"/>
  </mergeCells>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PSU GLOBAL</vt:lpstr>
      <vt:lpstr>REKAP SITEPLAN NON-KPK</vt:lpstr>
      <vt:lpstr>PROSES FISIK</vt:lpstr>
      <vt:lpstr>PROSES ADMIN</vt:lpstr>
      <vt:lpstr>APARTEMEN</vt:lpstr>
      <vt:lpstr>GUDANG</vt:lpstr>
      <vt:lpstr>BUAT KADIS KPK</vt:lpstr>
      <vt:lpstr>REKAPITULASI LENGKAP (2)</vt:lpstr>
      <vt:lpstr>REKAPITULASI LENGKAP</vt:lpstr>
      <vt:lpstr>APARTEMEN CAMPUR</vt:lpstr>
      <vt:lpstr>DATABASE ARCGIS</vt:lpstr>
      <vt:lpstr>DATA RTH </vt:lpstr>
      <vt:lpstr>DATA RTH BREAK</vt:lpstr>
      <vt:lpstr>LIST PENGEMBANG</vt:lpstr>
      <vt:lpstr>CITRALAND</vt:lpstr>
      <vt:lpstr>SETOR KPK</vt:lpstr>
      <vt:lpstr>PENGEMBANG BESAR</vt:lpstr>
      <vt:lpstr>PENYERAHAN OLEH WARGA</vt:lpstr>
      <vt:lpstr>PAKUWON (TIMUR)</vt:lpstr>
      <vt:lpstr>PAKUWON KPK</vt:lpstr>
      <vt:lpstr>PAKUWON NON KPK</vt:lpstr>
      <vt:lpstr>PENGEMBANG NON KPK DAN P.WARGA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PSU-PC</dc:creator>
  <cp:lastModifiedBy>Microsoft Office User</cp:lastModifiedBy>
  <cp:lastPrinted>2022-07-25T09:01:54Z</cp:lastPrinted>
  <dcterms:created xsi:type="dcterms:W3CDTF">2014-02-10T08:38:19Z</dcterms:created>
  <dcterms:modified xsi:type="dcterms:W3CDTF">2022-08-01T16:53:29Z</dcterms:modified>
</cp:coreProperties>
</file>